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0210"/>
  <workbookPr filterPrivacy="1" defaultThemeVersion="124226"/>
  <bookViews>
    <workbookView xWindow="35060" yWindow="460" windowWidth="28440" windowHeight="15900" activeTab="2" xr2:uid="{00000000-000D-0000-FFFF-FFFF00000000}"/>
  </bookViews>
  <sheets>
    <sheet name="Data behind Table 2.1 WHR 2017" sheetId="11" state="hidden" r:id="rId1"/>
    <sheet name="Figure 2.1 WHR2017" sheetId="10" state="hidden" r:id="rId2"/>
    <sheet name="SUMMARY DATA" sheetId="8" r:id="rId3"/>
    <sheet name="GDP PER CAPITA" sheetId="12" r:id="rId4"/>
    <sheet name="LIFE EXP." sheetId="13" r:id="rId5"/>
    <sheet name="CORRUPTION" sheetId="14" r:id="rId6"/>
    <sheet name="INEQUALITY" sheetId="15" r:id="rId7"/>
    <sheet name="PERSONAL ECONOMIC FREEDOM" sheetId="16" r:id="rId8"/>
    <sheet name="BOOZEEE" sheetId="17" r:id="rId9"/>
    <sheet name="GOV HEALTHCARE" sheetId="18" r:id="rId10"/>
    <sheet name="Figure2.3 WHR 2017" sheetId="9" state="hidden" r:id="rId11"/>
  </sheets>
  <externalReferences>
    <externalReference r:id="rId12"/>
  </externalReferences>
  <calcPr calcId="171027"/>
</workbook>
</file>

<file path=xl/calcChain.xml><?xml version="1.0" encoding="utf-8"?>
<calcChain xmlns="http://schemas.openxmlformats.org/spreadsheetml/2006/main">
  <c r="V41" i="8" l="1"/>
  <c r="U41" i="8"/>
  <c r="V125" i="8"/>
  <c r="U125" i="8"/>
  <c r="V127" i="8"/>
  <c r="U127" i="8"/>
  <c r="V115" i="8"/>
  <c r="U115" i="8"/>
  <c r="V99" i="8"/>
  <c r="U99" i="8"/>
  <c r="V93" i="8"/>
  <c r="U93" i="8"/>
  <c r="V56" i="8"/>
  <c r="U56" i="8"/>
  <c r="V24" i="8"/>
  <c r="U24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4" i="8"/>
  <c r="V95" i="8"/>
  <c r="V96" i="8"/>
  <c r="V97" i="8"/>
  <c r="V98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6" i="8"/>
  <c r="V117" i="8"/>
  <c r="V118" i="8"/>
  <c r="V119" i="8"/>
  <c r="V120" i="8"/>
  <c r="V121" i="8"/>
  <c r="V122" i="8"/>
  <c r="V123" i="8"/>
  <c r="V124" i="8"/>
  <c r="V126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2" i="8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5" i="8"/>
  <c r="U26" i="8"/>
  <c r="U27" i="8"/>
  <c r="U28" i="8"/>
  <c r="U29" i="8"/>
  <c r="U30" i="8"/>
  <c r="U31" i="8"/>
  <c r="U32" i="8"/>
  <c r="U33" i="8"/>
  <c r="U34" i="8"/>
  <c r="U35" i="8"/>
  <c r="U36" i="8"/>
  <c r="U37" i="8"/>
  <c r="U38" i="8"/>
  <c r="U39" i="8"/>
  <c r="U40" i="8"/>
  <c r="U42" i="8"/>
  <c r="U43" i="8"/>
  <c r="U44" i="8"/>
  <c r="U45" i="8"/>
  <c r="U46" i="8"/>
  <c r="U47" i="8"/>
  <c r="U48" i="8"/>
  <c r="U49" i="8"/>
  <c r="U50" i="8"/>
  <c r="U51" i="8"/>
  <c r="U52" i="8"/>
  <c r="U53" i="8"/>
  <c r="U54" i="8"/>
  <c r="U55" i="8"/>
  <c r="U57" i="8"/>
  <c r="U58" i="8"/>
  <c r="U59" i="8"/>
  <c r="U60" i="8"/>
  <c r="U61" i="8"/>
  <c r="U62" i="8"/>
  <c r="U63" i="8"/>
  <c r="U64" i="8"/>
  <c r="U65" i="8"/>
  <c r="U66" i="8"/>
  <c r="U67" i="8"/>
  <c r="U68" i="8"/>
  <c r="U69" i="8"/>
  <c r="U70" i="8"/>
  <c r="U71" i="8"/>
  <c r="U72" i="8"/>
  <c r="U73" i="8"/>
  <c r="U74" i="8"/>
  <c r="U75" i="8"/>
  <c r="U76" i="8"/>
  <c r="U77" i="8"/>
  <c r="U78" i="8"/>
  <c r="U79" i="8"/>
  <c r="U80" i="8"/>
  <c r="U81" i="8"/>
  <c r="U82" i="8"/>
  <c r="U83" i="8"/>
  <c r="U84" i="8"/>
  <c r="U85" i="8"/>
  <c r="U86" i="8"/>
  <c r="U87" i="8"/>
  <c r="U88" i="8"/>
  <c r="U89" i="8"/>
  <c r="U90" i="8"/>
  <c r="U91" i="8"/>
  <c r="U92" i="8"/>
  <c r="U94" i="8"/>
  <c r="U95" i="8"/>
  <c r="U96" i="8"/>
  <c r="U97" i="8"/>
  <c r="U98" i="8"/>
  <c r="U100" i="8"/>
  <c r="U101" i="8"/>
  <c r="U102" i="8"/>
  <c r="U103" i="8"/>
  <c r="U104" i="8"/>
  <c r="U105" i="8"/>
  <c r="U106" i="8"/>
  <c r="U107" i="8"/>
  <c r="U108" i="8"/>
  <c r="U109" i="8"/>
  <c r="U110" i="8"/>
  <c r="U111" i="8"/>
  <c r="U112" i="8"/>
  <c r="U113" i="8"/>
  <c r="U114" i="8"/>
  <c r="U116" i="8"/>
  <c r="U117" i="8"/>
  <c r="U118" i="8"/>
  <c r="U119" i="8"/>
  <c r="U120" i="8"/>
  <c r="U121" i="8"/>
  <c r="U122" i="8"/>
  <c r="U123" i="8"/>
  <c r="U124" i="8"/>
  <c r="U126" i="8"/>
  <c r="U128" i="8"/>
  <c r="U129" i="8"/>
  <c r="U130" i="8"/>
  <c r="U131" i="8"/>
  <c r="U132" i="8"/>
  <c r="U133" i="8"/>
  <c r="U134" i="8"/>
  <c r="U135" i="8"/>
  <c r="U136" i="8"/>
  <c r="U137" i="8"/>
  <c r="U138" i="8"/>
  <c r="U139" i="8"/>
  <c r="U140" i="8"/>
  <c r="U141" i="8"/>
  <c r="U142" i="8"/>
  <c r="U143" i="8"/>
  <c r="U144" i="8"/>
  <c r="U145" i="8"/>
  <c r="U146" i="8"/>
  <c r="U147" i="8"/>
  <c r="U148" i="8"/>
  <c r="U149" i="8"/>
  <c r="U150" i="8"/>
  <c r="U151" i="8"/>
  <c r="U152" i="8"/>
  <c r="U153" i="8"/>
  <c r="U154" i="8"/>
  <c r="U155" i="8"/>
  <c r="U156" i="8"/>
  <c r="U2" i="8"/>
  <c r="T125" i="8"/>
  <c r="T127" i="8"/>
  <c r="T115" i="8"/>
  <c r="T93" i="8"/>
  <c r="T56" i="8"/>
  <c r="T24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6" i="8"/>
  <c r="T117" i="8"/>
  <c r="T118" i="8"/>
  <c r="T119" i="8"/>
  <c r="T120" i="8"/>
  <c r="T121" i="8"/>
  <c r="T122" i="8"/>
  <c r="T123" i="8"/>
  <c r="T124" i="8"/>
  <c r="T126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2" i="8"/>
  <c r="S24" i="8"/>
  <c r="S56" i="8"/>
  <c r="S115" i="8"/>
  <c r="S125" i="8"/>
  <c r="S127" i="8"/>
  <c r="R125" i="8"/>
  <c r="S147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6" i="8"/>
  <c r="S117" i="8"/>
  <c r="S118" i="8"/>
  <c r="S119" i="8"/>
  <c r="S120" i="8"/>
  <c r="S121" i="8"/>
  <c r="S122" i="8"/>
  <c r="S123" i="8"/>
  <c r="S124" i="8"/>
  <c r="S126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8" i="8"/>
  <c r="S149" i="8"/>
  <c r="S150" i="8"/>
  <c r="S151" i="8"/>
  <c r="S152" i="8"/>
  <c r="S153" i="8"/>
  <c r="S154" i="8"/>
  <c r="S155" i="8"/>
  <c r="S156" i="8"/>
  <c r="S2" i="8"/>
  <c r="R147" i="8"/>
  <c r="R127" i="8"/>
  <c r="Q115" i="8"/>
  <c r="R115" i="8"/>
  <c r="R56" i="8"/>
  <c r="R24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6" i="8"/>
  <c r="R117" i="8"/>
  <c r="R118" i="8"/>
  <c r="R119" i="8"/>
  <c r="R120" i="8"/>
  <c r="R121" i="8"/>
  <c r="R122" i="8"/>
  <c r="R123" i="8"/>
  <c r="R124" i="8"/>
  <c r="R126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8" i="8"/>
  <c r="R149" i="8"/>
  <c r="R150" i="8"/>
  <c r="R151" i="8"/>
  <c r="R152" i="8"/>
  <c r="R153" i="8"/>
  <c r="R154" i="8"/>
  <c r="R155" i="8"/>
  <c r="R156" i="8"/>
  <c r="R2" i="8"/>
  <c r="DL5" i="16"/>
  <c r="DJ5" i="16"/>
  <c r="DE5" i="16"/>
  <c r="DC5" i="16"/>
  <c r="CY5" i="16"/>
  <c r="CT5" i="16"/>
  <c r="CL5" i="16"/>
  <c r="AJ5" i="16"/>
  <c r="S5" i="16"/>
  <c r="M5" i="16"/>
  <c r="K5" i="16"/>
  <c r="Q3" i="8" l="1"/>
  <c r="Q4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2" i="8"/>
  <c r="P127" i="8"/>
  <c r="P125" i="8"/>
  <c r="P115" i="8"/>
  <c r="P93" i="8"/>
  <c r="P56" i="8"/>
  <c r="P24" i="8"/>
  <c r="P15" i="8"/>
  <c r="P3" i="8"/>
  <c r="P4" i="8"/>
  <c r="P5" i="8"/>
  <c r="P6" i="8"/>
  <c r="P7" i="8"/>
  <c r="P8" i="8"/>
  <c r="P9" i="8"/>
  <c r="P10" i="8"/>
  <c r="P11" i="8"/>
  <c r="P12" i="8"/>
  <c r="P13" i="8"/>
  <c r="P14" i="8"/>
  <c r="P16" i="8"/>
  <c r="P17" i="8"/>
  <c r="P18" i="8"/>
  <c r="P19" i="8"/>
  <c r="P20" i="8"/>
  <c r="P21" i="8"/>
  <c r="P22" i="8"/>
  <c r="P23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6" i="8"/>
  <c r="P117" i="8"/>
  <c r="P118" i="8"/>
  <c r="P119" i="8"/>
  <c r="P120" i="8"/>
  <c r="P121" i="8"/>
  <c r="P122" i="8"/>
  <c r="P123" i="8"/>
  <c r="P124" i="8"/>
  <c r="P126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2" i="8"/>
  <c r="H176" i="14"/>
  <c r="E176" i="14"/>
  <c r="H175" i="14"/>
  <c r="E175" i="14"/>
  <c r="H174" i="14"/>
  <c r="E174" i="14"/>
  <c r="H173" i="14"/>
  <c r="E173" i="14"/>
  <c r="H172" i="14"/>
  <c r="E172" i="14"/>
  <c r="H171" i="14"/>
  <c r="E171" i="14"/>
  <c r="H170" i="14"/>
  <c r="E170" i="14"/>
  <c r="H169" i="14"/>
  <c r="E169" i="14"/>
  <c r="H168" i="14"/>
  <c r="E168" i="14"/>
  <c r="H167" i="14"/>
  <c r="E167" i="14"/>
  <c r="H166" i="14"/>
  <c r="E166" i="14"/>
  <c r="H165" i="14"/>
  <c r="E165" i="14"/>
  <c r="H164" i="14"/>
  <c r="E164" i="14"/>
  <c r="H163" i="14"/>
  <c r="E163" i="14"/>
  <c r="H162" i="14"/>
  <c r="E162" i="14"/>
  <c r="H161" i="14"/>
  <c r="E161" i="14"/>
  <c r="H160" i="14"/>
  <c r="E160" i="14"/>
  <c r="H159" i="14"/>
  <c r="E159" i="14"/>
  <c r="H158" i="14"/>
  <c r="E158" i="14"/>
  <c r="H157" i="14"/>
  <c r="E157" i="14"/>
  <c r="H156" i="14"/>
  <c r="E156" i="14"/>
  <c r="H155" i="14"/>
  <c r="E155" i="14"/>
  <c r="H154" i="14"/>
  <c r="E154" i="14"/>
  <c r="H153" i="14"/>
  <c r="E153" i="14"/>
  <c r="H152" i="14"/>
  <c r="E152" i="14"/>
  <c r="H151" i="14"/>
  <c r="E151" i="14"/>
  <c r="H150" i="14"/>
  <c r="E150" i="14"/>
  <c r="H149" i="14"/>
  <c r="E149" i="14"/>
  <c r="H148" i="14"/>
  <c r="E148" i="14"/>
  <c r="H147" i="14"/>
  <c r="E147" i="14"/>
  <c r="H146" i="14"/>
  <c r="E146" i="14"/>
  <c r="H145" i="14"/>
  <c r="E145" i="14"/>
  <c r="H144" i="14"/>
  <c r="E144" i="14"/>
  <c r="H143" i="14"/>
  <c r="E143" i="14"/>
  <c r="H142" i="14"/>
  <c r="E142" i="14"/>
  <c r="H141" i="14"/>
  <c r="E141" i="14"/>
  <c r="H140" i="14"/>
  <c r="E140" i="14"/>
  <c r="H139" i="14"/>
  <c r="E139" i="14"/>
  <c r="H138" i="14"/>
  <c r="E138" i="14"/>
  <c r="H137" i="14"/>
  <c r="E137" i="14"/>
  <c r="H136" i="14"/>
  <c r="E136" i="14"/>
  <c r="H135" i="14"/>
  <c r="E135" i="14"/>
  <c r="H134" i="14"/>
  <c r="E134" i="14"/>
  <c r="H133" i="14"/>
  <c r="E133" i="14"/>
  <c r="H132" i="14"/>
  <c r="E132" i="14"/>
  <c r="H131" i="14"/>
  <c r="E131" i="14"/>
  <c r="H130" i="14"/>
  <c r="E130" i="14"/>
  <c r="H129" i="14"/>
  <c r="E129" i="14"/>
  <c r="H128" i="14"/>
  <c r="E128" i="14"/>
  <c r="H127" i="14"/>
  <c r="E127" i="14"/>
  <c r="H126" i="14"/>
  <c r="E126" i="14"/>
  <c r="H125" i="14"/>
  <c r="E125" i="14"/>
  <c r="H124" i="14"/>
  <c r="E124" i="14"/>
  <c r="H123" i="14"/>
  <c r="E123" i="14"/>
  <c r="H122" i="14"/>
  <c r="E122" i="14"/>
  <c r="H121" i="14"/>
  <c r="E121" i="14"/>
  <c r="H120" i="14"/>
  <c r="E120" i="14"/>
  <c r="H119" i="14"/>
  <c r="E119" i="14"/>
  <c r="H118" i="14"/>
  <c r="E118" i="14"/>
  <c r="H117" i="14"/>
  <c r="E117" i="14"/>
  <c r="H116" i="14"/>
  <c r="E116" i="14"/>
  <c r="H115" i="14"/>
  <c r="E115" i="14"/>
  <c r="H114" i="14"/>
  <c r="E114" i="14"/>
  <c r="H113" i="14"/>
  <c r="E113" i="14"/>
  <c r="H112" i="14"/>
  <c r="E112" i="14"/>
  <c r="H111" i="14"/>
  <c r="E111" i="14"/>
  <c r="H110" i="14"/>
  <c r="E110" i="14"/>
  <c r="H109" i="14"/>
  <c r="E109" i="14"/>
  <c r="H108" i="14"/>
  <c r="E108" i="14"/>
  <c r="H107" i="14"/>
  <c r="E107" i="14"/>
  <c r="H106" i="14"/>
  <c r="E106" i="14"/>
  <c r="H105" i="14"/>
  <c r="E105" i="14"/>
  <c r="H104" i="14"/>
  <c r="E104" i="14"/>
  <c r="H103" i="14"/>
  <c r="E103" i="14"/>
  <c r="H102" i="14"/>
  <c r="E102" i="14"/>
  <c r="H101" i="14"/>
  <c r="E101" i="14"/>
  <c r="H100" i="14"/>
  <c r="E100" i="14"/>
  <c r="H99" i="14"/>
  <c r="E99" i="14"/>
  <c r="H98" i="14"/>
  <c r="E98" i="14"/>
  <c r="H97" i="14"/>
  <c r="E97" i="14"/>
  <c r="H96" i="14"/>
  <c r="E96" i="14"/>
  <c r="H95" i="14"/>
  <c r="E95" i="14"/>
  <c r="H94" i="14"/>
  <c r="E94" i="14"/>
  <c r="H93" i="14"/>
  <c r="E93" i="14"/>
  <c r="H92" i="14"/>
  <c r="E92" i="14"/>
  <c r="H91" i="14"/>
  <c r="E91" i="14"/>
  <c r="H90" i="14"/>
  <c r="E90" i="14"/>
  <c r="H89" i="14"/>
  <c r="E89" i="14"/>
  <c r="H88" i="14"/>
  <c r="E88" i="14"/>
  <c r="H87" i="14"/>
  <c r="E87" i="14"/>
  <c r="H86" i="14"/>
  <c r="E86" i="14"/>
  <c r="H85" i="14"/>
  <c r="E85" i="14"/>
  <c r="H84" i="14"/>
  <c r="E84" i="14"/>
  <c r="H83" i="14"/>
  <c r="E83" i="14"/>
  <c r="H82" i="14"/>
  <c r="E82" i="14"/>
  <c r="H81" i="14"/>
  <c r="E81" i="14"/>
  <c r="H80" i="14"/>
  <c r="E80" i="14"/>
  <c r="H79" i="14"/>
  <c r="E79" i="14"/>
  <c r="H78" i="14"/>
  <c r="E78" i="14"/>
  <c r="H77" i="14"/>
  <c r="E77" i="14"/>
  <c r="H76" i="14"/>
  <c r="E76" i="14"/>
  <c r="H75" i="14"/>
  <c r="E75" i="14"/>
  <c r="H74" i="14"/>
  <c r="E74" i="14"/>
  <c r="H73" i="14"/>
  <c r="E73" i="14"/>
  <c r="H72" i="14"/>
  <c r="E72" i="14"/>
  <c r="H71" i="14"/>
  <c r="E71" i="14"/>
  <c r="H70" i="14"/>
  <c r="E70" i="14"/>
  <c r="H69" i="14"/>
  <c r="E69" i="14"/>
  <c r="H68" i="14"/>
  <c r="E68" i="14"/>
  <c r="H67" i="14"/>
  <c r="E67" i="14"/>
  <c r="H66" i="14"/>
  <c r="E66" i="14"/>
  <c r="H65" i="14"/>
  <c r="E65" i="14"/>
  <c r="H64" i="14"/>
  <c r="E64" i="14"/>
  <c r="H63" i="14"/>
  <c r="E63" i="14"/>
  <c r="H62" i="14"/>
  <c r="E62" i="14"/>
  <c r="H61" i="14"/>
  <c r="E61" i="14"/>
  <c r="H60" i="14"/>
  <c r="E60" i="14"/>
  <c r="H59" i="14"/>
  <c r="E59" i="14"/>
  <c r="H58" i="14"/>
  <c r="E58" i="14"/>
  <c r="H57" i="14"/>
  <c r="E57" i="14"/>
  <c r="H56" i="14"/>
  <c r="E56" i="14"/>
  <c r="H55" i="14"/>
  <c r="E55" i="14"/>
  <c r="H54" i="14"/>
  <c r="E54" i="14"/>
  <c r="H53" i="14"/>
  <c r="E53" i="14"/>
  <c r="H52" i="14"/>
  <c r="E52" i="14"/>
  <c r="H51" i="14"/>
  <c r="E51" i="14"/>
  <c r="H50" i="14"/>
  <c r="E50" i="14"/>
  <c r="H49" i="14"/>
  <c r="E49" i="14"/>
  <c r="H48" i="14"/>
  <c r="E48" i="14"/>
  <c r="H47" i="14"/>
  <c r="E47" i="14"/>
  <c r="H46" i="14"/>
  <c r="E46" i="14"/>
  <c r="H45" i="14"/>
  <c r="E45" i="14"/>
  <c r="H44" i="14"/>
  <c r="E44" i="14"/>
  <c r="H43" i="14"/>
  <c r="E43" i="14"/>
  <c r="H42" i="14"/>
  <c r="E42" i="14"/>
  <c r="H41" i="14"/>
  <c r="E41" i="14"/>
  <c r="H40" i="14"/>
  <c r="E40" i="14"/>
  <c r="H39" i="14"/>
  <c r="E39" i="14"/>
  <c r="H38" i="14"/>
  <c r="E38" i="14"/>
  <c r="H37" i="14"/>
  <c r="E37" i="14"/>
  <c r="H36" i="14"/>
  <c r="E36" i="14"/>
  <c r="H35" i="14"/>
  <c r="E35" i="14"/>
  <c r="H34" i="14"/>
  <c r="E34" i="14"/>
  <c r="H33" i="14"/>
  <c r="E33" i="14"/>
  <c r="H32" i="14"/>
  <c r="E32" i="14"/>
  <c r="H31" i="14"/>
  <c r="E31" i="14"/>
  <c r="H30" i="14"/>
  <c r="E30" i="14"/>
  <c r="H29" i="14"/>
  <c r="E29" i="14"/>
  <c r="H28" i="14"/>
  <c r="E28" i="14"/>
  <c r="H27" i="14"/>
  <c r="E27" i="14"/>
  <c r="H26" i="14"/>
  <c r="E26" i="14"/>
  <c r="H25" i="14"/>
  <c r="E25" i="14"/>
  <c r="H24" i="14"/>
  <c r="E24" i="14"/>
  <c r="H23" i="14"/>
  <c r="E23" i="14"/>
  <c r="H22" i="14"/>
  <c r="E22" i="14"/>
  <c r="H21" i="14"/>
  <c r="E21" i="14"/>
  <c r="H20" i="14"/>
  <c r="E20" i="14"/>
  <c r="H19" i="14"/>
  <c r="E19" i="14"/>
  <c r="H18" i="14"/>
  <c r="E18" i="14"/>
  <c r="H17" i="14"/>
  <c r="E17" i="14"/>
  <c r="H16" i="14"/>
  <c r="E16" i="14"/>
  <c r="H15" i="14"/>
  <c r="E15" i="14"/>
  <c r="H14" i="14"/>
  <c r="E14" i="14"/>
  <c r="H13" i="14"/>
  <c r="E13" i="14"/>
  <c r="H12" i="14"/>
  <c r="E12" i="14"/>
  <c r="H11" i="14"/>
  <c r="E11" i="14"/>
  <c r="H10" i="14"/>
  <c r="E10" i="14"/>
  <c r="H9" i="14"/>
  <c r="E9" i="14"/>
  <c r="H8" i="14"/>
  <c r="E8" i="14"/>
  <c r="H7" i="14"/>
  <c r="E7" i="14"/>
  <c r="H6" i="14"/>
  <c r="E6" i="14"/>
  <c r="H5" i="14"/>
  <c r="E5" i="14"/>
  <c r="H4" i="14"/>
  <c r="E4" i="14"/>
  <c r="H3" i="14"/>
  <c r="E3" i="14"/>
  <c r="H2" i="14"/>
  <c r="E2" i="14"/>
  <c r="H1" i="14"/>
  <c r="E1" i="14"/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C2475D97-BC3D-A849-9343-CB7DA79F7682}">
      <text>
        <r>
          <rPr>
            <b/>
            <sz val="10"/>
            <color rgb="FF000000"/>
            <rFont val="Tahoma"/>
            <family val="2"/>
          </rPr>
          <t xml:space="preserve">Michael: The Highlighted countries had their names changed to match the format of the world factbook, they are not the same ones as those from the happiness report
</t>
        </r>
      </text>
    </comment>
    <comment ref="P1" authorId="0" shapeId="0" xr:uid="{C387D4DF-3240-4D4C-A3F9-821674396930}">
      <text>
        <r>
          <rPr>
            <b/>
            <sz val="10"/>
            <color rgb="FF000000"/>
            <rFont val="Tahoma"/>
            <family val="2"/>
          </rPr>
          <t>Michael: Hardcoded numbers are highlighted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A4" authorId="0" shapeId="0" xr:uid="{B9FF864E-B286-E54F-A04C-C1F66C0FEFDD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B4" authorId="0" shapeId="0" xr:uid="{D92354CB-6588-1E4F-8D93-51236E7B8954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O4" authorId="0" shapeId="0" xr:uid="{12F9236E-FA0D-934D-9AC9-81F99AAC4E81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S4" authorId="0" shapeId="0" xr:uid="{D9057787-C49D-A54D-A3FC-295960AFC633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BC4" authorId="0" shapeId="0" xr:uid="{66D1415D-2329-8248-A704-5747B42539E1}">
      <text>
        <r>
          <rPr>
            <b/>
            <sz val="9"/>
            <color indexed="81"/>
            <rFont val="Segoe UI"/>
            <family val="2"/>
          </rPr>
          <t>The indicator was used in 2015.</t>
        </r>
      </text>
    </comment>
    <comment ref="AL5" authorId="0" shapeId="0" xr:uid="{0A921CAE-7596-B34A-B876-D68F6276E910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M5" authorId="0" shapeId="0" xr:uid="{7DA2C629-3FC8-444F-BDCA-831EA7E3FEC8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N5" authorId="0" shapeId="0" xr:uid="{B08130C0-7485-A54A-8FB5-18EC27805936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P5" authorId="0" shapeId="0" xr:uid="{907AB4A6-F9B0-6A4F-B83F-139F483F9B59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Q5" authorId="0" shapeId="0" xr:uid="{71D8B9E1-EBAA-5845-80A3-8D11FBF7540D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  <comment ref="AR5" authorId="0" shapeId="0" xr:uid="{216091AC-6568-AD4E-AA68-084C94E7C4EE}">
      <text>
        <r>
          <rPr>
            <b/>
            <sz val="9"/>
            <color indexed="81"/>
            <rFont val="Segoe UI"/>
            <family val="2"/>
          </rPr>
          <t>The indicator was used between 2008 and 2014.</t>
        </r>
      </text>
    </comment>
  </commentList>
</comments>
</file>

<file path=xl/sharedStrings.xml><?xml version="1.0" encoding="utf-8"?>
<sst xmlns="http://schemas.openxmlformats.org/spreadsheetml/2006/main" count="34907" uniqueCount="1049">
  <si>
    <t>ladder</t>
  </si>
  <si>
    <t>Bhutan</t>
  </si>
  <si>
    <t>Netherlands</t>
  </si>
  <si>
    <t>Singapore</t>
  </si>
  <si>
    <t>Iceland</t>
  </si>
  <si>
    <t>Luxembourg</t>
  </si>
  <si>
    <t>Switzerland</t>
  </si>
  <si>
    <t>Senegal</t>
  </si>
  <si>
    <t>Afghanistan</t>
  </si>
  <si>
    <t>Finland</t>
  </si>
  <si>
    <t>Vietnam</t>
  </si>
  <si>
    <t>Mauritania</t>
  </si>
  <si>
    <t>Rwanda</t>
  </si>
  <si>
    <t>Sweden</t>
  </si>
  <si>
    <t>Madagascar</t>
  </si>
  <si>
    <t>Chad</t>
  </si>
  <si>
    <t>Belgium</t>
  </si>
  <si>
    <t>New Zealand</t>
  </si>
  <si>
    <t>Azerbaijan</t>
  </si>
  <si>
    <t>Israel</t>
  </si>
  <si>
    <t>Tajikistan</t>
  </si>
  <si>
    <t>Myanmar</t>
  </si>
  <si>
    <t>Denmark</t>
  </si>
  <si>
    <t>Norway</t>
  </si>
  <si>
    <t>Indonesia</t>
  </si>
  <si>
    <t>Mongolia</t>
  </si>
  <si>
    <t>Niger</t>
  </si>
  <si>
    <t>Canada</t>
  </si>
  <si>
    <t>Australia</t>
  </si>
  <si>
    <t>Benin</t>
  </si>
  <si>
    <t>Guinea</t>
  </si>
  <si>
    <t>Kyrgyzstan</t>
  </si>
  <si>
    <t>Ireland</t>
  </si>
  <si>
    <t>Thailand</t>
  </si>
  <si>
    <t>Germany</t>
  </si>
  <si>
    <t>Austria</t>
  </si>
  <si>
    <t>France</t>
  </si>
  <si>
    <t>Lithuania</t>
  </si>
  <si>
    <t>Moldova</t>
  </si>
  <si>
    <t>Hong Kong</t>
  </si>
  <si>
    <t>Latvia</t>
  </si>
  <si>
    <t>Turkmenistan</t>
  </si>
  <si>
    <t>United Kingdom</t>
  </si>
  <si>
    <t>Algeria</t>
  </si>
  <si>
    <t>Taiwan</t>
  </si>
  <si>
    <t>Ethiopia</t>
  </si>
  <si>
    <t>Estonia</t>
  </si>
  <si>
    <t>Japan</t>
  </si>
  <si>
    <t>Spain</t>
  </si>
  <si>
    <t>Belarus</t>
  </si>
  <si>
    <t>Poland</t>
  </si>
  <si>
    <t>Paraguay</t>
  </si>
  <si>
    <t>Sri Lanka</t>
  </si>
  <si>
    <t>Slovakia</t>
  </si>
  <si>
    <t>Burkina Faso</t>
  </si>
  <si>
    <t>Mali</t>
  </si>
  <si>
    <t>Kazakhstan</t>
  </si>
  <si>
    <t>Ukraine</t>
  </si>
  <si>
    <t>Mauritius</t>
  </si>
  <si>
    <t>Bolivia</t>
  </si>
  <si>
    <t>United Arab Emirates</t>
  </si>
  <si>
    <t>Czech Republic</t>
  </si>
  <si>
    <t>Italy</t>
  </si>
  <si>
    <t>Croatia</t>
  </si>
  <si>
    <t>Nigeria</t>
  </si>
  <si>
    <t>Bangladesh</t>
  </si>
  <si>
    <t>Malta</t>
  </si>
  <si>
    <t>Georgia</t>
  </si>
  <si>
    <t>China</t>
  </si>
  <si>
    <t>Ivory Coast</t>
  </si>
  <si>
    <t>Uganda</t>
  </si>
  <si>
    <t>Gabon</t>
  </si>
  <si>
    <t>Morocco</t>
  </si>
  <si>
    <t>Nepal</t>
  </si>
  <si>
    <t>Kenya</t>
  </si>
  <si>
    <t>Argentina</t>
  </si>
  <si>
    <t>Russia</t>
  </si>
  <si>
    <t>Malaysia</t>
  </si>
  <si>
    <t>Hungary</t>
  </si>
  <si>
    <t>Kuwait</t>
  </si>
  <si>
    <t>Slovenia</t>
  </si>
  <si>
    <t>Togo</t>
  </si>
  <si>
    <t>Zimbabwe</t>
  </si>
  <si>
    <t>United States</t>
  </si>
  <si>
    <t>Uzbekistan</t>
  </si>
  <si>
    <t>India</t>
  </si>
  <si>
    <t>Chile</t>
  </si>
  <si>
    <t>Bulgaria</t>
  </si>
  <si>
    <t>Tunisia</t>
  </si>
  <si>
    <t>Pakistan</t>
  </si>
  <si>
    <t>South Africa</t>
  </si>
  <si>
    <t>Mexico</t>
  </si>
  <si>
    <t>Peru</t>
  </si>
  <si>
    <t>Costa Rica</t>
  </si>
  <si>
    <t>South Korea</t>
  </si>
  <si>
    <t>Trinidad and Tobago</t>
  </si>
  <si>
    <t>Bahrain</t>
  </si>
  <si>
    <t>Sudan</t>
  </si>
  <si>
    <t>Uruguay</t>
  </si>
  <si>
    <t>Armenia</t>
  </si>
  <si>
    <t>Haiti</t>
  </si>
  <si>
    <t>Ghana</t>
  </si>
  <si>
    <t>Burundi</t>
  </si>
  <si>
    <t>Brazil</t>
  </si>
  <si>
    <t>Qatar</t>
  </si>
  <si>
    <t>Botswana</t>
  </si>
  <si>
    <t>Cambodia</t>
  </si>
  <si>
    <t>Angola</t>
  </si>
  <si>
    <t>Tanzania</t>
  </si>
  <si>
    <t>Egypt</t>
  </si>
  <si>
    <t>Serbia</t>
  </si>
  <si>
    <t>Ecuador</t>
  </si>
  <si>
    <t>Cameroon</t>
  </si>
  <si>
    <t>Kosovo</t>
  </si>
  <si>
    <t>Turkey</t>
  </si>
  <si>
    <t>Libya</t>
  </si>
  <si>
    <t>Macedonia</t>
  </si>
  <si>
    <t>Yemen</t>
  </si>
  <si>
    <t>Lebanon</t>
  </si>
  <si>
    <t>Romania</t>
  </si>
  <si>
    <t>Portugal</t>
  </si>
  <si>
    <t>Montenegro</t>
  </si>
  <si>
    <t>Colombia</t>
  </si>
  <si>
    <t>Greece</t>
  </si>
  <si>
    <t>Venezuela</t>
  </si>
  <si>
    <t>Jordan</t>
  </si>
  <si>
    <t>Saudi Arabia</t>
  </si>
  <si>
    <t>Somalia</t>
  </si>
  <si>
    <t>Panama</t>
  </si>
  <si>
    <t>El Salvador</t>
  </si>
  <si>
    <t>Albania</t>
  </si>
  <si>
    <t>Belize</t>
  </si>
  <si>
    <t>Cyprus</t>
  </si>
  <si>
    <t>Zambia</t>
  </si>
  <si>
    <t>Iran</t>
  </si>
  <si>
    <t>Syria</t>
  </si>
  <si>
    <t>Philippines</t>
  </si>
  <si>
    <t>Nicaragua</t>
  </si>
  <si>
    <t>Iraq</t>
  </si>
  <si>
    <t>Guatemala</t>
  </si>
  <si>
    <t>Namibia</t>
  </si>
  <si>
    <t>Malawi</t>
  </si>
  <si>
    <t>Jamaica</t>
  </si>
  <si>
    <t>Honduras</t>
  </si>
  <si>
    <t>Dominican Republic</t>
  </si>
  <si>
    <t>Liberia</t>
  </si>
  <si>
    <t>Sierra Leone</t>
  </si>
  <si>
    <t>South Sudan</t>
  </si>
  <si>
    <t>Congo (Kinshasa)</t>
  </si>
  <si>
    <t>Congo (Brazzaville)</t>
  </si>
  <si>
    <t>Bosnia and Herzegovina</t>
  </si>
  <si>
    <t>country</t>
  </si>
  <si>
    <t>Palestinian Territories</t>
  </si>
  <si>
    <t>North Cyprus</t>
  </si>
  <si>
    <t>Western Europe</t>
  </si>
  <si>
    <t>Southeast Asia</t>
  </si>
  <si>
    <t>East Asia</t>
  </si>
  <si>
    <t>Northern America &amp; ANZ</t>
  </si>
  <si>
    <t>South Asia</t>
  </si>
  <si>
    <t>Sub-Saharan Africa</t>
  </si>
  <si>
    <t>Central and Eastern Europe</t>
  </si>
  <si>
    <t>Latin America &amp; Caribbean</t>
  </si>
  <si>
    <t>Middle East &amp; North Africa</t>
  </si>
  <si>
    <t>The Commonwealth of Independent States</t>
  </si>
  <si>
    <t>Country</t>
  </si>
  <si>
    <t>Happiness score</t>
  </si>
  <si>
    <t>Explained by: GDP per capita</t>
  </si>
  <si>
    <t>Explained by: Social support</t>
  </si>
  <si>
    <t>Explained by: Healthy life expectancy</t>
  </si>
  <si>
    <t>Explained by: Freedom to make life choices</t>
  </si>
  <si>
    <t>Explained by: Generosity</t>
  </si>
  <si>
    <t>Explained by: Perceptions of corruption</t>
  </si>
  <si>
    <t>Changes in happiness scores</t>
  </si>
  <si>
    <t>Whisker-high</t>
  </si>
  <si>
    <t>Whisker-low</t>
  </si>
  <si>
    <t>Central African Republic</t>
  </si>
  <si>
    <t>Lesotho</t>
  </si>
  <si>
    <t>Mozambique</t>
  </si>
  <si>
    <t>Dystopia (1.85) + residual</t>
  </si>
  <si>
    <t>Figure 2.1: Population-Weighted Distributions of Happiness, 2014-2016</t>
    <phoneticPr fontId="1" type="noConversion"/>
  </si>
  <si>
    <t>World</t>
    <phoneticPr fontId="1" type="noConversion"/>
  </si>
  <si>
    <t>Trinidad &amp; Tobago</t>
  </si>
  <si>
    <t>Swaziland</t>
  </si>
  <si>
    <t>Suriname</t>
  </si>
  <si>
    <t>Somaliland region</t>
  </si>
  <si>
    <t>Oman</t>
  </si>
  <si>
    <t>Northern Cyprus</t>
  </si>
  <si>
    <t>Laos</t>
  </si>
  <si>
    <t>Guyana</t>
  </si>
  <si>
    <t>Djibouti</t>
  </si>
  <si>
    <t>Cuba</t>
  </si>
  <si>
    <t>Congo Brazzaville</t>
  </si>
  <si>
    <t>Comoros</t>
  </si>
  <si>
    <t>Most people can be trusted, WVS round 2010-2014</t>
  </si>
  <si>
    <t>Most people can be trusted, WVS round 2005-2009</t>
  </si>
  <si>
    <t>Most people can be trusted, WVS round 1999-2004</t>
  </si>
  <si>
    <t>Most people can be trusted, WVS round 1994-1998</t>
  </si>
  <si>
    <t>Most people can be trusted, WVS round 1989-1993</t>
  </si>
  <si>
    <t>Most people can be trusted, WVS round 1981-1984</t>
  </si>
  <si>
    <t>Most people can be trusted, Gallup</t>
  </si>
  <si>
    <t>gini of household income reported in Gallup, by wp5-year</t>
  </si>
  <si>
    <t>GINI index (World Bank estimate), average 2000-13</t>
  </si>
  <si>
    <t>GINI index (World Bank estimate)</t>
  </si>
  <si>
    <t>Standard deviation/Mean of ladder by country-year</t>
  </si>
  <si>
    <t>Standard deviation of ladder by country-year</t>
  </si>
  <si>
    <t>Delivery Quality</t>
  </si>
  <si>
    <t>Democratic Quality</t>
  </si>
  <si>
    <t>Confidence in national government</t>
  </si>
  <si>
    <t>Negative affect</t>
  </si>
  <si>
    <t>Positive affect</t>
  </si>
  <si>
    <t>Perceptions of corruption</t>
  </si>
  <si>
    <t>Generosity</t>
  </si>
  <si>
    <t>Freedom to make life choices</t>
  </si>
  <si>
    <t>Healthy life expectancy at birth</t>
  </si>
  <si>
    <t>Social support</t>
  </si>
  <si>
    <t>Log GDP per capita</t>
  </si>
  <si>
    <t>Life Ladder</t>
  </si>
  <si>
    <t>year</t>
  </si>
  <si>
    <t>WP5 Country</t>
  </si>
  <si>
    <t>Hong Kong S.A.R., China</t>
  </si>
  <si>
    <t>Taiwan Province of China</t>
  </si>
  <si>
    <t>Hong Kong S.A.R. of China</t>
  </si>
  <si>
    <t>Cape Verde</t>
  </si>
  <si>
    <t>Equatorial Guinea</t>
  </si>
  <si>
    <t>Eritrea</t>
  </si>
  <si>
    <t>Gambia</t>
  </si>
  <si>
    <t>Guinea-Bissau</t>
  </si>
  <si>
    <t>São Tomé and Príncipe</t>
  </si>
  <si>
    <t>Seychelles</t>
  </si>
  <si>
    <t>Brunei</t>
  </si>
  <si>
    <t>Maldives</t>
  </si>
  <si>
    <t>North Korea</t>
  </si>
  <si>
    <t>Papua New Guinea</t>
  </si>
  <si>
    <t>Andorra</t>
  </si>
  <si>
    <t>Liechtenstein</t>
  </si>
  <si>
    <t>Monaco</t>
  </si>
  <si>
    <t>San Marino</t>
  </si>
  <si>
    <t>Antigua and Barbuda</t>
  </si>
  <si>
    <t>Bahamas</t>
  </si>
  <si>
    <t>Barbados</t>
  </si>
  <si>
    <t>Dominica</t>
  </si>
  <si>
    <t>Grenada</t>
  </si>
  <si>
    <t>Saint Kitts and Nevis</t>
  </si>
  <si>
    <t>Saint Lucia</t>
  </si>
  <si>
    <t>Saint Vincent and the Grenadines</t>
  </si>
  <si>
    <t>Fiji</t>
  </si>
  <si>
    <t>Kiribati</t>
  </si>
  <si>
    <t>Marshall Islands</t>
  </si>
  <si>
    <t>Nauru</t>
  </si>
  <si>
    <t>Palau</t>
  </si>
  <si>
    <t>Samoa</t>
  </si>
  <si>
    <t>Solomon Islands</t>
  </si>
  <si>
    <t>Tonga</t>
  </si>
  <si>
    <t>Tuvalu</t>
  </si>
  <si>
    <t>Vanuatu</t>
  </si>
  <si>
    <t>Abkhazia</t>
  </si>
  <si>
    <t>Akrotiri and Dhekelia</t>
  </si>
  <si>
    <t>American Samoa</t>
  </si>
  <si>
    <t>Anguilla</t>
  </si>
  <si>
    <t>Aruba</t>
  </si>
  <si>
    <t>Bermuda</t>
  </si>
  <si>
    <t>British Virgin Islands</t>
  </si>
  <si>
    <t>Cayman Islands</t>
  </si>
  <si>
    <t>Channel Islands</t>
  </si>
  <si>
    <t>Christmas Island</t>
  </si>
  <si>
    <t>Cocos Island</t>
  </si>
  <si>
    <t>Congo, Dem. Rep.</t>
  </si>
  <si>
    <t>Congo, Rep.</t>
  </si>
  <si>
    <t>Cook Is</t>
  </si>
  <si>
    <t>Cote d'Ivoire</t>
  </si>
  <si>
    <t>Czechoslovakia</t>
  </si>
  <si>
    <t>East Germany</t>
  </si>
  <si>
    <t>Eritrea and Ethiopia</t>
  </si>
  <si>
    <t>Faeroe Islands</t>
  </si>
  <si>
    <t>Falkland Is (Malvinas)</t>
  </si>
  <si>
    <t>French Guiana</t>
  </si>
  <si>
    <t>French Polynesia</t>
  </si>
  <si>
    <t>Gibraltar</t>
  </si>
  <si>
    <t>Greenland</t>
  </si>
  <si>
    <t>Guadeloupe</t>
  </si>
  <si>
    <t>Guam</t>
  </si>
  <si>
    <t>Guernsey</t>
  </si>
  <si>
    <t>Holy See</t>
  </si>
  <si>
    <t>Hong Kong, China</t>
  </si>
  <si>
    <t>Isle of Man</t>
  </si>
  <si>
    <t>Jersey</t>
  </si>
  <si>
    <t xml:space="preserve">United Korea (former)
</t>
  </si>
  <si>
    <t>Kyrgyz Republic</t>
  </si>
  <si>
    <t>Lao</t>
  </si>
  <si>
    <t>Macao, China</t>
  </si>
  <si>
    <t>Macedonia, FYR</t>
  </si>
  <si>
    <t>Martinique</t>
  </si>
  <si>
    <t>Mayotte</t>
  </si>
  <si>
    <t>Micronesia, Fed. Sts.</t>
  </si>
  <si>
    <t>Montserrat</t>
  </si>
  <si>
    <t>Netherlands Antilles</t>
  </si>
  <si>
    <t>New Caledonia</t>
  </si>
  <si>
    <t>Ngorno-Karabakh</t>
  </si>
  <si>
    <t>Niue</t>
  </si>
  <si>
    <t>Norfolk Island</t>
  </si>
  <si>
    <t>Northern Mariana Islands</t>
  </si>
  <si>
    <t>Pitcairn</t>
  </si>
  <si>
    <t>Puerto Rico</t>
  </si>
  <si>
    <t>Reunion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</si>
  <si>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</si>
  <si>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</si>
  <si>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</si>
  <si>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</si>
  <si>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</si>
  <si>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</si>
  <si>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</si>
  <si>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Sao Tome and Principe</t>
  </si>
  <si>
    <t>Serbia and Montenegro</t>
  </si>
  <si>
    <t>Serbia excluding Kosovo</t>
  </si>
  <si>
    <t>Slovak Republic</t>
  </si>
  <si>
    <t>Somaliland</t>
  </si>
  <si>
    <t>South Ossetia</t>
  </si>
  <si>
    <t>Svalbard</t>
  </si>
  <si>
    <t>Timor-Leste</t>
  </si>
  <si>
    <t>Tokelau</t>
  </si>
  <si>
    <t>Transnistria</t>
  </si>
  <si>
    <t>Turks and Caicos Islands</t>
  </si>
  <si>
    <t>USSR</t>
  </si>
  <si>
    <t>Wallis et Futuna</t>
  </si>
  <si>
    <t>West Bank and Gaza</t>
  </si>
  <si>
    <t>West Germany</t>
  </si>
  <si>
    <t>Western Sahara</t>
  </si>
  <si>
    <t>Virgin Islands (U.S.)</t>
  </si>
  <si>
    <t>North Yemen (former)</t>
  </si>
  <si>
    <t>South Yemen (former)</t>
  </si>
  <si>
    <t>Yugoslavia</t>
  </si>
  <si>
    <t>Åland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</si>
  <si>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</si>
  <si>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</si>
  <si>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</si>
  <si>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</si>
  <si>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</si>
  <si>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</si>
  <si>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</si>
  <si>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</si>
  <si>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</si>
  <si>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</si>
  <si>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</si>
  <si>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</si>
  <si>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</si>
  <si>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</si>
  <si>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</si>
  <si>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LIECHTENSTEIN</t>
  </si>
  <si>
    <t>2009 EST.</t>
  </si>
  <si>
    <t>QATAR</t>
  </si>
  <si>
    <t>2017 EST.</t>
  </si>
  <si>
    <t>MONACO</t>
  </si>
  <si>
    <t>2015 EST.</t>
  </si>
  <si>
    <t>MACAU</t>
  </si>
  <si>
    <t>LUXEMBOURG</t>
  </si>
  <si>
    <t>FALKLAND ISLANDS (ISLAS MALVINAS)</t>
  </si>
  <si>
    <t>2012 EST.</t>
  </si>
  <si>
    <t>SINGAPORE</t>
  </si>
  <si>
    <t>BERMUDA</t>
  </si>
  <si>
    <t>2013 EST.</t>
  </si>
  <si>
    <t>ISLE OF MAN</t>
  </si>
  <si>
    <t>2014 EST.</t>
  </si>
  <si>
    <t>BRUNEI</t>
  </si>
  <si>
    <t>IRELAND</t>
  </si>
  <si>
    <t>NORWAY</t>
  </si>
  <si>
    <t>KUWAIT</t>
  </si>
  <si>
    <t>UNITED ARAB EMIRATES</t>
  </si>
  <si>
    <t>SINT MAARTEN</t>
  </si>
  <si>
    <t>GIBRALTAR</t>
  </si>
  <si>
    <t>SWITZERLAND</t>
  </si>
  <si>
    <t>HONG KONG</t>
  </si>
  <si>
    <t>SAN MARINO</t>
  </si>
  <si>
    <t>UNITED STATES</t>
  </si>
  <si>
    <t>SAUDI ARABIA</t>
  </si>
  <si>
    <t>NETHERLANDS</t>
  </si>
  <si>
    <t>GUERNSEY</t>
  </si>
  <si>
    <t>ICELAND</t>
  </si>
  <si>
    <t>BAHRAIN</t>
  </si>
  <si>
    <t>SWEDEN</t>
  </si>
  <si>
    <t>GERMANY</t>
  </si>
  <si>
    <t>AUSTRALIA</t>
  </si>
  <si>
    <t>ANDORRA</t>
  </si>
  <si>
    <t>TAIWAN</t>
  </si>
  <si>
    <t>DENMARK</t>
  </si>
  <si>
    <t>JERSEY</t>
  </si>
  <si>
    <t>AUSTRIA</t>
  </si>
  <si>
    <t>CANADA</t>
  </si>
  <si>
    <t>BELGIUM</t>
  </si>
  <si>
    <t>OMAN</t>
  </si>
  <si>
    <t>FINLAND</t>
  </si>
  <si>
    <t>CAYMAN ISLANDS</t>
  </si>
  <si>
    <t>2004 EST.</t>
  </si>
  <si>
    <t>FRANCE</t>
  </si>
  <si>
    <t>UNITED KINGDOM</t>
  </si>
  <si>
    <t>JAPAN</t>
  </si>
  <si>
    <t>MALTA</t>
  </si>
  <si>
    <t>BRITISH VIRGIN ISLANDS</t>
  </si>
  <si>
    <t>2010 EST.</t>
  </si>
  <si>
    <t>FAROE ISLANDS</t>
  </si>
  <si>
    <t>KOREA, SOUTH</t>
  </si>
  <si>
    <t>EUROPEAN UNION</t>
  </si>
  <si>
    <t>2016 EST.</t>
  </si>
  <si>
    <t>NEW ZEALAND</t>
  </si>
  <si>
    <t>SPAIN</t>
  </si>
  <si>
    <t>ITALY</t>
  </si>
  <si>
    <t>PUERTO RICO</t>
  </si>
  <si>
    <t>GREENLAND</t>
  </si>
  <si>
    <t>CYPRUS</t>
  </si>
  <si>
    <t>ISRAEL</t>
  </si>
  <si>
    <t>VIRGIN ISLANDS</t>
  </si>
  <si>
    <t>CZECHIA</t>
  </si>
  <si>
    <t>EQUATORIAL GUINEA</t>
  </si>
  <si>
    <t>SAINT PIERRE AND MIQUELON</t>
  </si>
  <si>
    <t>2006 EST.</t>
  </si>
  <si>
    <t>SLOVENIA</t>
  </si>
  <si>
    <t>SLOVAKIA</t>
  </si>
  <si>
    <t>LITHUANIA</t>
  </si>
  <si>
    <t>ESTONIA</t>
  </si>
  <si>
    <t>TRINIDAD AND TOBAGO</t>
  </si>
  <si>
    <t>NEW CALEDONIA</t>
  </si>
  <si>
    <t>GUAM</t>
  </si>
  <si>
    <t>PORTUGAL</t>
  </si>
  <si>
    <t>POLAND</t>
  </si>
  <si>
    <t>TURKS AND CAICOS ISLANDS</t>
  </si>
  <si>
    <t>2007 EST.</t>
  </si>
  <si>
    <t>SEYCHELLES</t>
  </si>
  <si>
    <t>HUNGARY</t>
  </si>
  <si>
    <t>MALAYSIA</t>
  </si>
  <si>
    <t>RUSSIA</t>
  </si>
  <si>
    <t>GREECE</t>
  </si>
  <si>
    <t>LATVIA</t>
  </si>
  <si>
    <t>SAINT KITTS AND NEVIS</t>
  </si>
  <si>
    <t>TURKEY</t>
  </si>
  <si>
    <t>ANTIGUA AND BARBUDA</t>
  </si>
  <si>
    <t>KAZAKHSTAN</t>
  </si>
  <si>
    <t>ARUBA</t>
  </si>
  <si>
    <t>2011 EST.</t>
  </si>
  <si>
    <t>BAHAMAS, THE</t>
  </si>
  <si>
    <t>CHILE</t>
  </si>
  <si>
    <t>PANAMA</t>
  </si>
  <si>
    <t>CROATIA</t>
  </si>
  <si>
    <t>ROMANIA</t>
  </si>
  <si>
    <t>URUGUAY</t>
  </si>
  <si>
    <t>BULGARIA</t>
  </si>
  <si>
    <t>MAURITIUS</t>
  </si>
  <si>
    <t>ARGENTINA</t>
  </si>
  <si>
    <t>IRAN</t>
  </si>
  <si>
    <t>MEXICO</t>
  </si>
  <si>
    <t>LEBANON</t>
  </si>
  <si>
    <t>GABON</t>
  </si>
  <si>
    <t>SAINT MARTIN</t>
  </si>
  <si>
    <t>2005 EST.</t>
  </si>
  <si>
    <t>MALDIVES</t>
  </si>
  <si>
    <t>TURKMENISTAN</t>
  </si>
  <si>
    <t>BELARUS</t>
  </si>
  <si>
    <t>BOTSWANA</t>
  </si>
  <si>
    <t>THAILAND</t>
  </si>
  <si>
    <t>BARBADOS</t>
  </si>
  <si>
    <t>AZERBAIJAN</t>
  </si>
  <si>
    <t>MONTENEGRO</t>
  </si>
  <si>
    <t>COSTA RICA</t>
  </si>
  <si>
    <t>IRAQ</t>
  </si>
  <si>
    <t>FRENCH POLYNESIA</t>
  </si>
  <si>
    <t>DOMINICAN REPUBLIC</t>
  </si>
  <si>
    <t>PALAU</t>
  </si>
  <si>
    <t>CHINA</t>
  </si>
  <si>
    <t>BRAZIL</t>
  </si>
  <si>
    <t>SERBIA</t>
  </si>
  <si>
    <t>MACEDONIA</t>
  </si>
  <si>
    <t>ALGERIA</t>
  </si>
  <si>
    <t>CURACAO</t>
  </si>
  <si>
    <t>GRENADA</t>
  </si>
  <si>
    <t>COLOMBIA</t>
  </si>
  <si>
    <t>SURINAME</t>
  </si>
  <si>
    <t>SAINT LUCIA</t>
  </si>
  <si>
    <t>SOUTH AFRICA</t>
  </si>
  <si>
    <t>NORTHERN MARIANA ISLANDS</t>
  </si>
  <si>
    <t>PERU</t>
  </si>
  <si>
    <t>EGYPT</t>
  </si>
  <si>
    <t>AMERICAN SAMOA</t>
  </si>
  <si>
    <t>SRI LANKA</t>
  </si>
  <si>
    <t>MONGOLIA</t>
  </si>
  <si>
    <t>JORDAN</t>
  </si>
  <si>
    <t>ALBANIA</t>
  </si>
  <si>
    <t>INDONESIA</t>
  </si>
  <si>
    <t>VENEZUELA</t>
  </si>
  <si>
    <t>COOK ISLANDS</t>
  </si>
  <si>
    <t>NAURU</t>
  </si>
  <si>
    <t>ANGUILLA</t>
  </si>
  <si>
    <t>2008 EST.</t>
  </si>
  <si>
    <t>DOMINICA</t>
  </si>
  <si>
    <t>TUNISIA</t>
  </si>
  <si>
    <t>CUBA</t>
  </si>
  <si>
    <t>SAINT VINCENT AND THE GRENADINES</t>
  </si>
  <si>
    <t>NAMIBIA</t>
  </si>
  <si>
    <t>BOSNIA AND HERZEGOVINA</t>
  </si>
  <si>
    <t>ECUADOR</t>
  </si>
  <si>
    <t>GEORGIA</t>
  </si>
  <si>
    <t>KOSOVO</t>
  </si>
  <si>
    <t>FIJI</t>
  </si>
  <si>
    <t>SWAZILAND</t>
  </si>
  <si>
    <t>PARAGUAY</t>
  </si>
  <si>
    <t>LIBYA</t>
  </si>
  <si>
    <t>JAMAICA</t>
  </si>
  <si>
    <t>ARMENIA</t>
  </si>
  <si>
    <t>EL SALVADOR</t>
  </si>
  <si>
    <t>UKRAINE</t>
  </si>
  <si>
    <t>BHUTAN</t>
  </si>
  <si>
    <t>MOROCCO</t>
  </si>
  <si>
    <t>MONTSERRAT</t>
  </si>
  <si>
    <t>GUYANA</t>
  </si>
  <si>
    <t>BELIZE</t>
  </si>
  <si>
    <t>GUATEMALA</t>
  </si>
  <si>
    <t>PHILIPPINES</t>
  </si>
  <si>
    <t>SAINT HELENA, ASCENSION, AND TRISTAN DA CUNHA</t>
  </si>
  <si>
    <t>FY09/10 EST.</t>
  </si>
  <si>
    <t>BOLIVIA</t>
  </si>
  <si>
    <t>LAOS</t>
  </si>
  <si>
    <t>INDIA</t>
  </si>
  <si>
    <t>UZBEKISTAN</t>
  </si>
  <si>
    <t>VIETNAM</t>
  </si>
  <si>
    <t>CABO VERDE</t>
  </si>
  <si>
    <t>ANGOLA</t>
  </si>
  <si>
    <t>CONGO, REPUBLIC OF THE</t>
  </si>
  <si>
    <t>BURMA</t>
  </si>
  <si>
    <t>NIGERIA</t>
  </si>
  <si>
    <t>NICARAGUA</t>
  </si>
  <si>
    <t>NIUE</t>
  </si>
  <si>
    <t>2003 EST.</t>
  </si>
  <si>
    <t>MOLDOVA</t>
  </si>
  <si>
    <t>SAMOA</t>
  </si>
  <si>
    <t>TONGA</t>
  </si>
  <si>
    <t>HONDURAS</t>
  </si>
  <si>
    <t>PAKISTAN</t>
  </si>
  <si>
    <t>TIMOR-LESTE</t>
  </si>
  <si>
    <t>GHANA</t>
  </si>
  <si>
    <t>SUDAN</t>
  </si>
  <si>
    <t>MAURITANIA</t>
  </si>
  <si>
    <t>WEST BANK</t>
  </si>
  <si>
    <t>BANGLADESH</t>
  </si>
  <si>
    <t>CAMBODIA</t>
  </si>
  <si>
    <t>ZAMBIA</t>
  </si>
  <si>
    <t>LESOTHO</t>
  </si>
  <si>
    <t>COTE D'IVOIRE</t>
  </si>
  <si>
    <t>TUVALU</t>
  </si>
  <si>
    <t>PAPUA NEW GUINEA</t>
  </si>
  <si>
    <t>WALLIS AND FUTUNA</t>
  </si>
  <si>
    <t>KYRGYZSTAN</t>
  </si>
  <si>
    <t>DJIBOUTI</t>
  </si>
  <si>
    <t>KENYA</t>
  </si>
  <si>
    <t>CAMEROON</t>
  </si>
  <si>
    <t>MARSHALL ISLANDS</t>
  </si>
  <si>
    <t>MICRONESIA, FEDERATED STATES OF</t>
  </si>
  <si>
    <t>TANZANIA</t>
  </si>
  <si>
    <t>SAO TOME AND PRINCIPE</t>
  </si>
  <si>
    <t>TAJIKISTAN</t>
  </si>
  <si>
    <t>SYRIA</t>
  </si>
  <si>
    <t>VANUATU</t>
  </si>
  <si>
    <t>NEPAL</t>
  </si>
  <si>
    <t>SENEGAL</t>
  </si>
  <si>
    <t>WESTERN SAHARA</t>
  </si>
  <si>
    <t>CHAD</t>
  </si>
  <si>
    <t>UGANDA</t>
  </si>
  <si>
    <t>ZIMBABWE</t>
  </si>
  <si>
    <t>YEMEN</t>
  </si>
  <si>
    <t>MALI</t>
  </si>
  <si>
    <t>BENIN</t>
  </si>
  <si>
    <t>RWANDA</t>
  </si>
  <si>
    <t>ETHIOPIA</t>
  </si>
  <si>
    <t>SOLOMON ISLANDS</t>
  </si>
  <si>
    <t>GUINEA</t>
  </si>
  <si>
    <t>BURKINA FASO</t>
  </si>
  <si>
    <t>KIRIBATI</t>
  </si>
  <si>
    <t>AFGHANISTAN</t>
  </si>
  <si>
    <t>SIERRA LEONE</t>
  </si>
  <si>
    <t>GUINEA-BISSAU</t>
  </si>
  <si>
    <t>HAITI</t>
  </si>
  <si>
    <t>KOREA, NORTH</t>
  </si>
  <si>
    <t>GAMBIA, THE</t>
  </si>
  <si>
    <t>TOGO</t>
  </si>
  <si>
    <t>MADAGASCAR</t>
  </si>
  <si>
    <t>COMOROS</t>
  </si>
  <si>
    <t>SOUTH SUDAN</t>
  </si>
  <si>
    <t>ERITREA</t>
  </si>
  <si>
    <t>MOZAMBIQUE</t>
  </si>
  <si>
    <t>NIGER</t>
  </si>
  <si>
    <t>MALAWI</t>
  </si>
  <si>
    <t>TOKELAU</t>
  </si>
  <si>
    <t>1993 EST.</t>
  </si>
  <si>
    <t>LIBERIA</t>
  </si>
  <si>
    <t>CONGO, DEMOCRATIC REPUBLIC OF THE</t>
  </si>
  <si>
    <t>BURUNDI</t>
  </si>
  <si>
    <t>CENTRAL AFRICAN REPUBLIC</t>
  </si>
  <si>
    <t>Source</t>
  </si>
  <si>
    <t>https://www.cia.gov/library/publications/the-world-factbook/rankorder/2004rank.html</t>
  </si>
  <si>
    <t>GDP PER CAPITA</t>
  </si>
  <si>
    <t>GAZA STRIP</t>
  </si>
  <si>
    <t>SOMALIA</t>
  </si>
  <si>
    <t>LIFE EXP.</t>
  </si>
  <si>
    <t>https://www.cia.gov/library/publications/the-world-factbook/rankorder/2102rank.html</t>
  </si>
  <si>
    <t>Czechia</t>
  </si>
  <si>
    <t>Korea, South</t>
  </si>
  <si>
    <t>Congo, Republic of the</t>
  </si>
  <si>
    <t>Congo, Democratic Republic of the</t>
  </si>
  <si>
    <t>Cote D'Ivoire</t>
  </si>
  <si>
    <t>Burma</t>
  </si>
  <si>
    <t>QAT</t>
  </si>
  <si>
    <t>BHR</t>
  </si>
  <si>
    <t>KWT</t>
  </si>
  <si>
    <t>CYP</t>
  </si>
  <si>
    <t>SAU</t>
  </si>
  <si>
    <t>MLT</t>
  </si>
  <si>
    <t>JOR</t>
  </si>
  <si>
    <t>LSO</t>
  </si>
  <si>
    <t>The FYR of Macedonia</t>
  </si>
  <si>
    <t>MKD</t>
  </si>
  <si>
    <t>SYR</t>
  </si>
  <si>
    <t>LUX</t>
  </si>
  <si>
    <t>CHL</t>
  </si>
  <si>
    <t>ARE</t>
  </si>
  <si>
    <t>GHA</t>
  </si>
  <si>
    <t>TTO</t>
  </si>
  <si>
    <t>DJI</t>
  </si>
  <si>
    <t>MRT</t>
  </si>
  <si>
    <t>MOZ</t>
  </si>
  <si>
    <t>CAF</t>
  </si>
  <si>
    <t>YEM</t>
  </si>
  <si>
    <t>SSD</t>
  </si>
  <si>
    <t>NOR</t>
  </si>
  <si>
    <t>JPN</t>
  </si>
  <si>
    <t>URY</t>
  </si>
  <si>
    <t>BWA</t>
  </si>
  <si>
    <t>HUN</t>
  </si>
  <si>
    <t>SLV</t>
  </si>
  <si>
    <t>THA</t>
  </si>
  <si>
    <t>MLI</t>
  </si>
  <si>
    <t>MDA</t>
  </si>
  <si>
    <t>Republic of Congo</t>
  </si>
  <si>
    <t>COG</t>
  </si>
  <si>
    <t>The United States of America</t>
  </si>
  <si>
    <t>USA</t>
  </si>
  <si>
    <t>IRL</t>
  </si>
  <si>
    <t>PRT</t>
  </si>
  <si>
    <t>HRV</t>
  </si>
  <si>
    <t>GRC</t>
  </si>
  <si>
    <t>JAM</t>
  </si>
  <si>
    <t>DZA</t>
  </si>
  <si>
    <t>EGY</t>
  </si>
  <si>
    <t>ARM</t>
  </si>
  <si>
    <t>DOM</t>
  </si>
  <si>
    <t>GMB</t>
  </si>
  <si>
    <t>MDG</t>
  </si>
  <si>
    <t>COM</t>
  </si>
  <si>
    <t>TCD</t>
  </si>
  <si>
    <t>LBY</t>
  </si>
  <si>
    <t>NZL</t>
  </si>
  <si>
    <t>DNK</t>
  </si>
  <si>
    <t>FIN</t>
  </si>
  <si>
    <t>SWE</t>
  </si>
  <si>
    <t>SGP</t>
  </si>
  <si>
    <t>NLD</t>
  </si>
  <si>
    <t>CAN</t>
  </si>
  <si>
    <t>ISL</t>
  </si>
  <si>
    <t>AUT</t>
  </si>
  <si>
    <t>FRA</t>
  </si>
  <si>
    <t>POL</t>
  </si>
  <si>
    <t>TWN</t>
  </si>
  <si>
    <t>CZE</t>
  </si>
  <si>
    <t>Korea (South)</t>
  </si>
  <si>
    <t>KOR</t>
  </si>
  <si>
    <t>NAM</t>
  </si>
  <si>
    <t>MYS</t>
  </si>
  <si>
    <t>TUR</t>
  </si>
  <si>
    <t>PAN</t>
  </si>
  <si>
    <t>MNG</t>
  </si>
  <si>
    <t>LKA</t>
  </si>
  <si>
    <t>BEN</t>
  </si>
  <si>
    <t>PER</t>
  </si>
  <si>
    <t>BOL</t>
  </si>
  <si>
    <t>ECU</t>
  </si>
  <si>
    <t>HND</t>
  </si>
  <si>
    <t>MEX</t>
  </si>
  <si>
    <t>NIC</t>
  </si>
  <si>
    <t>CMR</t>
  </si>
  <si>
    <t>TJK</t>
  </si>
  <si>
    <t>The Democratic Republic of Congo</t>
  </si>
  <si>
    <t>COD</t>
  </si>
  <si>
    <t>BDI</t>
  </si>
  <si>
    <t>GNB</t>
  </si>
  <si>
    <t>CHE</t>
  </si>
  <si>
    <t>DEU</t>
  </si>
  <si>
    <t>GBR</t>
  </si>
  <si>
    <t>AUS</t>
  </si>
  <si>
    <t>BEL</t>
  </si>
  <si>
    <t>EST</t>
  </si>
  <si>
    <t>BTN</t>
  </si>
  <si>
    <t>LTU</t>
  </si>
  <si>
    <t>ESP</t>
  </si>
  <si>
    <t>RWA</t>
  </si>
  <si>
    <t>SVK</t>
  </si>
  <si>
    <t>CUB</t>
  </si>
  <si>
    <t>OMN</t>
  </si>
  <si>
    <t>BGR</t>
  </si>
  <si>
    <t>ZMB</t>
  </si>
  <si>
    <t>COL</t>
  </si>
  <si>
    <t>LBR</t>
  </si>
  <si>
    <t>PHL</t>
  </si>
  <si>
    <t>TGO</t>
  </si>
  <si>
    <t>MWI</t>
  </si>
  <si>
    <t>RUS</t>
  </si>
  <si>
    <t>GTM</t>
  </si>
  <si>
    <t>KGZ</t>
  </si>
  <si>
    <t>LBN</t>
  </si>
  <si>
    <t>UGA</t>
  </si>
  <si>
    <t>KHM</t>
  </si>
  <si>
    <t>ERI</t>
  </si>
  <si>
    <t>VEN</t>
  </si>
  <si>
    <t>SVN</t>
  </si>
  <si>
    <t>LVA</t>
  </si>
  <si>
    <t>MUS</t>
  </si>
  <si>
    <t>MON</t>
  </si>
  <si>
    <t>SEN</t>
  </si>
  <si>
    <t>ZAF</t>
  </si>
  <si>
    <t>BIH</t>
  </si>
  <si>
    <t>IDN</t>
  </si>
  <si>
    <t>MAR</t>
  </si>
  <si>
    <t>GAB</t>
  </si>
  <si>
    <t>NER</t>
  </si>
  <si>
    <t>ETH</t>
  </si>
  <si>
    <t>AZE</t>
  </si>
  <si>
    <t>SLE</t>
  </si>
  <si>
    <t>KAZ</t>
  </si>
  <si>
    <t>BGD</t>
  </si>
  <si>
    <t>KEN</t>
  </si>
  <si>
    <t>ZWE</t>
  </si>
  <si>
    <t>IRQ</t>
  </si>
  <si>
    <t>HKG</t>
  </si>
  <si>
    <t>ROM</t>
  </si>
  <si>
    <t>SCG</t>
  </si>
  <si>
    <t>BRA</t>
  </si>
  <si>
    <t>IND</t>
  </si>
  <si>
    <t>Côte d’Ivoire</t>
  </si>
  <si>
    <t>CIV</t>
  </si>
  <si>
    <t>VNM</t>
  </si>
  <si>
    <t>PAK</t>
  </si>
  <si>
    <t>TZA</t>
  </si>
  <si>
    <t>NPL</t>
  </si>
  <si>
    <t>UKR</t>
  </si>
  <si>
    <t>IRN</t>
  </si>
  <si>
    <t>NGA</t>
  </si>
  <si>
    <t>GIN</t>
  </si>
  <si>
    <t>UZB</t>
  </si>
  <si>
    <t>SDN</t>
  </si>
  <si>
    <t>SOM</t>
  </si>
  <si>
    <t>ISR</t>
  </si>
  <si>
    <t>CRI</t>
  </si>
  <si>
    <t>ITA</t>
  </si>
  <si>
    <t>TUN</t>
  </si>
  <si>
    <t>CHN</t>
  </si>
  <si>
    <t>ALB</t>
  </si>
  <si>
    <t>LWI</t>
  </si>
  <si>
    <t>PRY</t>
  </si>
  <si>
    <t>PNG</t>
  </si>
  <si>
    <t>HTI</t>
  </si>
  <si>
    <t>AGO</t>
  </si>
  <si>
    <t>CPV</t>
  </si>
  <si>
    <t>STP</t>
  </si>
  <si>
    <t>BFA</t>
  </si>
  <si>
    <t>ARG</t>
  </si>
  <si>
    <t>TKM</t>
  </si>
  <si>
    <t>AFG</t>
  </si>
  <si>
    <t>Korea (North)</t>
  </si>
  <si>
    <t>PRK</t>
  </si>
  <si>
    <t>GEO</t>
  </si>
  <si>
    <t>GUY</t>
  </si>
  <si>
    <t>LAO</t>
  </si>
  <si>
    <t>MMR</t>
  </si>
  <si>
    <t>TLS</t>
  </si>
  <si>
    <t>BLR</t>
  </si>
  <si>
    <t>SUR</t>
  </si>
  <si>
    <t>BHS</t>
  </si>
  <si>
    <t>BRB</t>
  </si>
  <si>
    <t>LCA</t>
  </si>
  <si>
    <t>Saint Vincent and The Grenadines</t>
  </si>
  <si>
    <t>VCT</t>
  </si>
  <si>
    <t>DMA</t>
  </si>
  <si>
    <t>BRN</t>
  </si>
  <si>
    <t>GRD</t>
  </si>
  <si>
    <t>SLB</t>
  </si>
  <si>
    <t>MDV</t>
  </si>
  <si>
    <t>https://www.transparency.org/news/feature/corruption_perceptions_index_2016</t>
  </si>
  <si>
    <t>CORRUPTION</t>
  </si>
  <si>
    <t>2012-13</t>
  </si>
  <si>
    <t>FY2013</t>
  </si>
  <si>
    <t>FY05/06</t>
  </si>
  <si>
    <t>INEQUALITY</t>
  </si>
  <si>
    <t>T</t>
  </si>
  <si>
    <t>1A</t>
  </si>
  <si>
    <t>1B</t>
  </si>
  <si>
    <t>2A</t>
  </si>
  <si>
    <t>2B</t>
  </si>
  <si>
    <t>2C</t>
  </si>
  <si>
    <t>2D</t>
  </si>
  <si>
    <t>2E</t>
  </si>
  <si>
    <t>1C</t>
  </si>
  <si>
    <t>1D</t>
  </si>
  <si>
    <t>1E</t>
  </si>
  <si>
    <t>1Ai</t>
  </si>
  <si>
    <t>1Aii</t>
  </si>
  <si>
    <t>1Aiii</t>
  </si>
  <si>
    <t>1Bi</t>
  </si>
  <si>
    <t>1Bii</t>
  </si>
  <si>
    <t>1Biii</t>
  </si>
  <si>
    <t>2Ai</t>
  </si>
  <si>
    <t>2Aii</t>
  </si>
  <si>
    <t>2Aiii</t>
  </si>
  <si>
    <t>2Bi</t>
  </si>
  <si>
    <t>Former 2Bi</t>
  </si>
  <si>
    <t>Former 2Bii</t>
  </si>
  <si>
    <t>2Bii</t>
  </si>
  <si>
    <t>2Biii</t>
  </si>
  <si>
    <t>2Ci</t>
  </si>
  <si>
    <t>2Cii</t>
  </si>
  <si>
    <t>2Ciii</t>
  </si>
  <si>
    <t>Former 2Ciii</t>
  </si>
  <si>
    <t>Former 2Civ</t>
  </si>
  <si>
    <t>2Di</t>
  </si>
  <si>
    <t>2Dii</t>
  </si>
  <si>
    <t>2Diii</t>
  </si>
  <si>
    <t>2Div</t>
  </si>
  <si>
    <t>2Dv</t>
  </si>
  <si>
    <t>2Dvi</t>
  </si>
  <si>
    <t>2Dvii</t>
  </si>
  <si>
    <t>2Ei</t>
  </si>
  <si>
    <t>2Eii</t>
  </si>
  <si>
    <t>2Eiii</t>
  </si>
  <si>
    <t>2Eiv</t>
  </si>
  <si>
    <t>1Aiv</t>
  </si>
  <si>
    <t>1Biv</t>
  </si>
  <si>
    <t>1Bv</t>
  </si>
  <si>
    <t>1Bvi</t>
  </si>
  <si>
    <t>1Bvii</t>
  </si>
  <si>
    <t>1Bviii</t>
  </si>
  <si>
    <t>1Bix</t>
  </si>
  <si>
    <t>1Ci</t>
  </si>
  <si>
    <t>1Cii</t>
  </si>
  <si>
    <t>1Ciii</t>
  </si>
  <si>
    <t>1Civ</t>
  </si>
  <si>
    <t>1Di</t>
  </si>
  <si>
    <t>1Dii</t>
  </si>
  <si>
    <t>1Diii</t>
  </si>
  <si>
    <t>1Div</t>
  </si>
  <si>
    <t>1Ei</t>
  </si>
  <si>
    <t>1Eii</t>
  </si>
  <si>
    <t>1Eiii</t>
  </si>
  <si>
    <t>1Bii(a)</t>
  </si>
  <si>
    <t>1Bii(b)</t>
  </si>
  <si>
    <t>1Bii(d)</t>
  </si>
  <si>
    <t>1Biii(a)</t>
  </si>
  <si>
    <t>1Biii(b)</t>
  </si>
  <si>
    <t>1Biii(c1)</t>
  </si>
  <si>
    <t>1Biii(c2)</t>
  </si>
  <si>
    <t>2Ciii(a)</t>
  </si>
  <si>
    <t>2Ciii(b)</t>
  </si>
  <si>
    <t>Former 2Ciii(a)</t>
  </si>
  <si>
    <t>Former 2Ciii(b)</t>
  </si>
  <si>
    <t>Former 2Ciii(c)</t>
  </si>
  <si>
    <t>Former 2Civ(a)</t>
  </si>
  <si>
    <t>Former 2Civ(b)</t>
  </si>
  <si>
    <t>Former 2Civ(c)</t>
  </si>
  <si>
    <t>2Eii(a)</t>
  </si>
  <si>
    <t>2Eii(b)</t>
  </si>
  <si>
    <t>2Eiii(a)</t>
  </si>
  <si>
    <t>2Eiii(b)</t>
  </si>
  <si>
    <t>1Aiv(a)</t>
  </si>
  <si>
    <t>1Aiv(b)</t>
  </si>
  <si>
    <t>1Di(a)</t>
  </si>
  <si>
    <t>1Di(b)</t>
  </si>
  <si>
    <t>1Dii(a)</t>
  </si>
  <si>
    <t>1Dii(b)</t>
  </si>
  <si>
    <t>1Div(a)</t>
  </si>
  <si>
    <t>1Div(b)</t>
  </si>
  <si>
    <t>1Ei(a)</t>
  </si>
  <si>
    <t>1Ei(b)</t>
  </si>
  <si>
    <t>1Eii(a)</t>
  </si>
  <si>
    <t>1Eii(b)</t>
  </si>
  <si>
    <t>1Eii(d)</t>
  </si>
  <si>
    <t>1Eii(f)</t>
  </si>
  <si>
    <t>1Eiii(a)</t>
  </si>
  <si>
    <t>1Eiii(b)</t>
  </si>
  <si>
    <t>1Eiii(d)</t>
  </si>
  <si>
    <t>1Eiii(f)</t>
  </si>
  <si>
    <t>Year</t>
  </si>
  <si>
    <t>ISO_Code</t>
  </si>
  <si>
    <t>Countries</t>
  </si>
  <si>
    <t>Procedural Justice</t>
  </si>
  <si>
    <t>Civil Justice</t>
  </si>
  <si>
    <t>Criminal Justice</t>
  </si>
  <si>
    <t>Rule of Law</t>
  </si>
  <si>
    <t>Homicide</t>
  </si>
  <si>
    <t>Disappearances</t>
  </si>
  <si>
    <t>Violent Conflicts</t>
  </si>
  <si>
    <t>Organised Conflicts</t>
  </si>
  <si>
    <t>Terrorism Fatalities</t>
  </si>
  <si>
    <t>Terrorism Injuries</t>
  </si>
  <si>
    <t>Disapperances, Conflicts, and Terrorism</t>
  </si>
  <si>
    <t>Female Genital Mutilation</t>
  </si>
  <si>
    <t>Missing Women</t>
  </si>
  <si>
    <t>Inheritance Rights: Widows</t>
  </si>
  <si>
    <t>Inheritance Rights: Daughters</t>
  </si>
  <si>
    <t>Inheritance Rights</t>
  </si>
  <si>
    <t>Women's Security &amp; Safety</t>
  </si>
  <si>
    <t>Security &amp; Safety</t>
  </si>
  <si>
    <t>Domestic Movement</t>
  </si>
  <si>
    <t>Foreign Movement</t>
  </si>
  <si>
    <t>Women's Movement</t>
  </si>
  <si>
    <t>Movement</t>
  </si>
  <si>
    <t>Establishing and Operating Religious Organizations</t>
  </si>
  <si>
    <t>Establishing Religious Organizations</t>
  </si>
  <si>
    <t>Autonomy of Religious Organizations</t>
  </si>
  <si>
    <t>Harassment and Physical Hostilities</t>
  </si>
  <si>
    <t>Legal and Regulatory Restrictions</t>
  </si>
  <si>
    <t>Religion</t>
  </si>
  <si>
    <t>Association</t>
  </si>
  <si>
    <t>Assembly</t>
  </si>
  <si>
    <t>Political Parties</t>
  </si>
  <si>
    <t>Professional Organizations</t>
  </si>
  <si>
    <t>Educational, Sporting and Cultural Organizations</t>
  </si>
  <si>
    <t>Establishing and Operating Organizations</t>
  </si>
  <si>
    <t>Educational, Sporting, and Cultural Organizations</t>
  </si>
  <si>
    <t xml:space="preserve">Autonomy of Organizations </t>
  </si>
  <si>
    <t>Establishing Organizations</t>
  </si>
  <si>
    <t>Association, Assembly, &amp; Civil Society</t>
  </si>
  <si>
    <t>Press Killed</t>
  </si>
  <si>
    <t>Press Jailed</t>
  </si>
  <si>
    <t>Laws and Regulations that Influence Media Content</t>
  </si>
  <si>
    <t>Political Pressures and Controls on Media Content</t>
  </si>
  <si>
    <t>Access to Cable/Satellite</t>
  </si>
  <si>
    <t>Access to Foreign Newspapers</t>
  </si>
  <si>
    <t>State Control over Internet Access</t>
  </si>
  <si>
    <t>Expression &amp; Information</t>
  </si>
  <si>
    <t>Legal Gender</t>
  </si>
  <si>
    <t>Parental Authority: In Marriage</t>
  </si>
  <si>
    <t>Parental Authority: After Divorce</t>
  </si>
  <si>
    <t>Parental Rights</t>
  </si>
  <si>
    <t>Male to Male Relationships</t>
  </si>
  <si>
    <t>Female to Female Relationships</t>
  </si>
  <si>
    <t>Same-Sex Relationships</t>
  </si>
  <si>
    <t>Divorce</t>
  </si>
  <si>
    <t>Identity &amp; Relationships</t>
  </si>
  <si>
    <t>PERSONAL FREEDOM (Score)</t>
  </si>
  <si>
    <t>Government Consumption</t>
  </si>
  <si>
    <t>Transfers and subsidies</t>
  </si>
  <si>
    <t>Government enterprises and investment</t>
  </si>
  <si>
    <t>Top marginal income tax rate</t>
  </si>
  <si>
    <t>Top marginal income and payroll tax rate</t>
  </si>
  <si>
    <t>Top marginal tax rate</t>
  </si>
  <si>
    <t>Size of Government</t>
  </si>
  <si>
    <t>Judicial independence</t>
  </si>
  <si>
    <t>Impartial courts</t>
  </si>
  <si>
    <t>Protection of property rights</t>
  </si>
  <si>
    <t>Military interference in rule of law and politics</t>
  </si>
  <si>
    <t>Integrity of the legal system</t>
  </si>
  <si>
    <t>Legal enforcement of contracts</t>
  </si>
  <si>
    <t>Regulatory restrictions on the sale of real property</t>
  </si>
  <si>
    <t>Reliability of police</t>
  </si>
  <si>
    <t>Business costs of crime</t>
  </si>
  <si>
    <t>* Gender Adjustment</t>
  </si>
  <si>
    <t>Legal System &amp; Property Rights</t>
  </si>
  <si>
    <t>Money growth</t>
  </si>
  <si>
    <t>Standard deviation of inflation</t>
  </si>
  <si>
    <t>Inflation: Most recent year</t>
  </si>
  <si>
    <t>Freedom to own foreign currency bank accounts</t>
  </si>
  <si>
    <t>Sound Money</t>
  </si>
  <si>
    <t xml:space="preserve"> Revenue from trade taxes (% of trade sector)</t>
  </si>
  <si>
    <t>Mean tariff rate</t>
  </si>
  <si>
    <t>Standard deviation of tariff rates</t>
  </si>
  <si>
    <t>Tariffs</t>
  </si>
  <si>
    <t>Non-tariff trade barriers</t>
  </si>
  <si>
    <t>Compliance costs of importing and exporting</t>
  </si>
  <si>
    <t>Regulatory trade barriers</t>
  </si>
  <si>
    <t>Black market exchange rates</t>
  </si>
  <si>
    <t>Foreign ownership / investment restrictions</t>
  </si>
  <si>
    <t>Capital controls</t>
  </si>
  <si>
    <t>Freedom of foreigners to visit</t>
  </si>
  <si>
    <t>Controls of the movement of capital and people</t>
  </si>
  <si>
    <t>Freedom to trade internationally</t>
  </si>
  <si>
    <t>Ownership of banks</t>
  </si>
  <si>
    <t>Private sector credit</t>
  </si>
  <si>
    <t>Interest rate controls/negative real interest rates)</t>
  </si>
  <si>
    <t>Credit market regulations</t>
  </si>
  <si>
    <t>Hiring regulations and minimum wage</t>
  </si>
  <si>
    <t>Hiring and firing regulations</t>
  </si>
  <si>
    <t>Centralized collective bargaining</t>
  </si>
  <si>
    <t>Hours Regulations</t>
  </si>
  <si>
    <t>Mandated cost of worker dismissal</t>
  </si>
  <si>
    <t>Conscription</t>
  </si>
  <si>
    <t>Labor market regulations</t>
  </si>
  <si>
    <t>Administrative requirements</t>
  </si>
  <si>
    <t>Bureaucracy costs</t>
  </si>
  <si>
    <t>Starting
a  business</t>
  </si>
  <si>
    <t>Extra payments/bribes/favoritism</t>
  </si>
  <si>
    <t>Licensing restrictions</t>
  </si>
  <si>
    <t>Tax compliance</t>
  </si>
  <si>
    <t>Business regulations</t>
  </si>
  <si>
    <t>Regulation</t>
  </si>
  <si>
    <t>ECONOMIC FREEDOM (Score)</t>
  </si>
  <si>
    <t>HUMAN FREEDOM (Score)</t>
  </si>
  <si>
    <t>HUMAN FREEDOM (Rank)</t>
  </si>
  <si>
    <t>HUMAN FREEDOM (Quartile)</t>
  </si>
  <si>
    <t>N/A</t>
  </si>
  <si>
    <t>-</t>
  </si>
  <si>
    <t>BRD</t>
  </si>
  <si>
    <t>BLZ</t>
  </si>
  <si>
    <t>Brunei Darussalam</t>
  </si>
  <si>
    <t>Congo, Democratic Republic of</t>
  </si>
  <si>
    <t>Congo, Republic of</t>
  </si>
  <si>
    <t>FJI</t>
  </si>
  <si>
    <t>Gambia, The</t>
  </si>
  <si>
    <t>Korea, Republic of</t>
  </si>
  <si>
    <t>MNE</t>
  </si>
  <si>
    <t>ROU</t>
  </si>
  <si>
    <t>SRB</t>
  </si>
  <si>
    <t>SYC</t>
  </si>
  <si>
    <t xml:space="preserve"> </t>
  </si>
  <si>
    <t>SWZ</t>
  </si>
  <si>
    <t>Yemen, Rep.</t>
  </si>
  <si>
    <t/>
  </si>
  <si>
    <t xml:space="preserve">                            -</t>
  </si>
  <si>
    <t>Saudia Arabia</t>
  </si>
  <si>
    <t>PERSONAL FREEDOM</t>
  </si>
  <si>
    <t>ECONOMIC FREEDOM</t>
  </si>
  <si>
    <t>https://www.cato.org/human-freedom-index</t>
  </si>
  <si>
    <t>https://www.cia.gov/library/publications/the-world-factbook/rankorder/2172rank.html</t>
  </si>
  <si>
    <t>Congo [DRC]</t>
  </si>
  <si>
    <t>Congo [Republic]</t>
  </si>
  <si>
    <t>Cook Islands</t>
  </si>
  <si>
    <t>Côte d'Ivoire</t>
  </si>
  <si>
    <t>Macedonia [FYROM]</t>
  </si>
  <si>
    <t>Micronesia</t>
  </si>
  <si>
    <t>Myanmar [Burma]</t>
  </si>
  <si>
    <t>https://www.gapminder.org/data/</t>
  </si>
  <si>
    <t>Alcohol Consuption Per Adult 15+ (litres)</t>
  </si>
  <si>
    <t>ALCOHOL CONSUMPTION</t>
  </si>
  <si>
    <t>General government expenditure on health as percentage of total expenditure on health</t>
  </si>
  <si>
    <t>Per capita government expenditure on health at average exchange rate (US$)</t>
  </si>
  <si>
    <t>Gapminder</t>
  </si>
  <si>
    <t>GOV HEALTH SPENDING (% COST)</t>
  </si>
  <si>
    <t>GOV HEALTH SPENDING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</si>
</sst>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3" formatCode="_(* #,##0.00_);_(* \(#,##0.00\);_(* &quot;-&quot;??_);_(@_)"/>
    <numFmt numFmtId="164" formatCode="0.000"/>
    <numFmt numFmtId="165" formatCode="0.0000"/>
    <numFmt numFmtId="170" formatCode="0.0"/>
  </numFmts>
  <fonts count="18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999999"/>
      <name val="Verdana"/>
      <family val="2"/>
    </font>
    <font>
      <b/>
      <sz val="10"/>
      <color rgb="FF707070"/>
      <name val="Verdan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theme="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9"/>
      <color rgb="FFFFF3F6"/>
      <name val="Arial"/>
      <family val="2"/>
    </font>
    <font>
      <b/>
      <sz val="9"/>
      <color rgb="FFFFF3F6"/>
      <name val="Arial"/>
      <family val="2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0"/>
      <color rgb="FF01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rgb="FF8006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rgb="FFFFCC00"/>
      </patternFill>
    </fill>
  </fills>
  <borders count="27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/>
  </cellStyleXfs>
  <cellXfs count="124">
    <xf numFmtId="0" fontId="0" fillId="0" borderId="0" xfId="0"/>
    <xf numFmtId="164" fontId="0" fillId="0" borderId="0" xfId="0" applyNumberFormat="1"/>
    <xf numFmtId="0" fontId="1" fillId="0" borderId="0" xfId="1"/>
    <xf numFmtId="2" fontId="1" fillId="0" borderId="0" xfId="1" applyNumberFormat="1"/>
    <xf numFmtId="164" fontId="1" fillId="0" borderId="0" xfId="1" applyNumberFormat="1"/>
    <xf numFmtId="0" fontId="1" fillId="0" borderId="0" xfId="1" applyFont="1"/>
    <xf numFmtId="164" fontId="1" fillId="0" borderId="0" xfId="1" applyNumberFormat="1" applyFont="1"/>
    <xf numFmtId="165" fontId="0" fillId="0" borderId="0" xfId="0" applyNumberFormat="1"/>
    <xf numFmtId="0" fontId="2" fillId="0" borderId="0" xfId="2"/>
    <xf numFmtId="0" fontId="4" fillId="0" borderId="0" xfId="4"/>
    <xf numFmtId="0" fontId="5" fillId="0" borderId="0" xfId="0" applyFont="1" applyAlignment="1">
      <alignment wrapText="1"/>
    </xf>
    <xf numFmtId="0" fontId="6" fillId="0" borderId="0" xfId="0" applyFont="1"/>
    <xf numFmtId="6" fontId="7" fillId="0" borderId="0" xfId="0" applyNumberFormat="1" applyFont="1"/>
    <xf numFmtId="0" fontId="7" fillId="0" borderId="0" xfId="0" applyFont="1"/>
    <xf numFmtId="0" fontId="1" fillId="2" borderId="0" xfId="1" applyFill="1"/>
    <xf numFmtId="0" fontId="1" fillId="2" borderId="0" xfId="2" applyFont="1" applyFill="1"/>
    <xf numFmtId="0" fontId="10" fillId="3" borderId="1" xfId="0" applyFont="1" applyFill="1" applyBorder="1"/>
    <xf numFmtId="1" fontId="10" fillId="3" borderId="1" xfId="0" applyNumberFormat="1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10" fillId="4" borderId="1" xfId="0" applyFont="1" applyFill="1" applyBorder="1"/>
    <xf numFmtId="1" fontId="10" fillId="4" borderId="1" xfId="0" applyNumberFormat="1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17" fontId="7" fillId="0" borderId="0" xfId="0" applyNumberFormat="1" applyFont="1"/>
    <xf numFmtId="1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/>
    <xf numFmtId="2" fontId="12" fillId="5" borderId="0" xfId="0" applyNumberFormat="1" applyFont="1" applyFill="1" applyBorder="1" applyAlignment="1">
      <alignment horizontal="left"/>
    </xf>
    <xf numFmtId="2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170" fontId="11" fillId="5" borderId="0" xfId="3" applyNumberFormat="1" applyFont="1" applyFill="1" applyBorder="1" applyAlignment="1">
      <alignment horizontal="center"/>
    </xf>
    <xf numFmtId="2" fontId="11" fillId="5" borderId="0" xfId="0" applyNumberFormat="1" applyFont="1" applyFill="1" applyBorder="1" applyAlignment="1">
      <alignment horizontal="left"/>
    </xf>
    <xf numFmtId="1" fontId="13" fillId="5" borderId="6" xfId="0" applyNumberFormat="1" applyFont="1" applyFill="1" applyBorder="1" applyAlignment="1">
      <alignment vertical="center" wrapText="1"/>
    </xf>
    <xf numFmtId="0" fontId="13" fillId="5" borderId="7" xfId="0" applyFont="1" applyFill="1" applyBorder="1" applyAlignment="1">
      <alignment vertical="center" wrapText="1"/>
    </xf>
    <xf numFmtId="2" fontId="14" fillId="5" borderId="8" xfId="0" applyNumberFormat="1" applyFont="1" applyFill="1" applyBorder="1" applyAlignment="1">
      <alignment vertical="center" wrapText="1"/>
    </xf>
    <xf numFmtId="0" fontId="14" fillId="5" borderId="9" xfId="0" applyFont="1" applyFill="1" applyBorder="1"/>
    <xf numFmtId="170" fontId="14" fillId="5" borderId="9" xfId="0" applyNumberFormat="1" applyFont="1" applyFill="1" applyBorder="1" applyAlignment="1">
      <alignment horizontal="center"/>
    </xf>
    <xf numFmtId="170" fontId="13" fillId="5" borderId="8" xfId="0" applyNumberFormat="1" applyFont="1" applyFill="1" applyBorder="1" applyAlignment="1">
      <alignment horizontal="center"/>
    </xf>
    <xf numFmtId="170" fontId="13" fillId="5" borderId="9" xfId="0" applyNumberFormat="1" applyFont="1" applyFill="1" applyBorder="1" applyAlignment="1">
      <alignment horizontal="center"/>
    </xf>
    <xf numFmtId="0" fontId="13" fillId="5" borderId="9" xfId="0" applyFont="1" applyFill="1" applyBorder="1"/>
    <xf numFmtId="170" fontId="13" fillId="5" borderId="10" xfId="0" applyNumberFormat="1" applyFont="1" applyFill="1" applyBorder="1" applyAlignment="1">
      <alignment horizontal="center"/>
    </xf>
    <xf numFmtId="2" fontId="13" fillId="5" borderId="11" xfId="0" applyNumberFormat="1" applyFont="1" applyFill="1" applyBorder="1" applyAlignment="1">
      <alignment vertical="center" wrapText="1"/>
    </xf>
    <xf numFmtId="2" fontId="14" fillId="5" borderId="12" xfId="0" applyNumberFormat="1" applyFont="1" applyFill="1" applyBorder="1" applyAlignment="1">
      <alignment vertical="center" wrapText="1"/>
    </xf>
    <xf numFmtId="1" fontId="13" fillId="5" borderId="13" xfId="0" applyNumberFormat="1" applyFont="1" applyFill="1" applyBorder="1" applyAlignment="1">
      <alignment vertical="center" wrapText="1"/>
    </xf>
    <xf numFmtId="0" fontId="13" fillId="5" borderId="14" xfId="0" applyFont="1" applyFill="1" applyBorder="1" applyAlignment="1">
      <alignment vertical="center" wrapText="1"/>
    </xf>
    <xf numFmtId="2" fontId="14" fillId="5" borderId="15" xfId="0" applyNumberFormat="1" applyFont="1" applyFill="1" applyBorder="1" applyAlignment="1">
      <alignment vertical="center" wrapText="1"/>
    </xf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13" fillId="5" borderId="19" xfId="0" applyFont="1" applyFill="1" applyBorder="1" applyAlignment="1">
      <alignment horizontal="center" vertical="center"/>
    </xf>
    <xf numFmtId="170" fontId="13" fillId="5" borderId="19" xfId="0" applyNumberFormat="1" applyFont="1" applyFill="1" applyBorder="1" applyAlignment="1">
      <alignment horizontal="center" vertical="center"/>
    </xf>
    <xf numFmtId="170" fontId="13" fillId="5" borderId="17" xfId="0" applyNumberFormat="1" applyFont="1" applyFill="1" applyBorder="1" applyAlignment="1">
      <alignment horizontal="center" vertical="center"/>
    </xf>
    <xf numFmtId="170" fontId="13" fillId="5" borderId="20" xfId="0" applyNumberFormat="1" applyFont="1" applyFill="1" applyBorder="1" applyAlignment="1">
      <alignment horizontal="center" vertical="center"/>
    </xf>
    <xf numFmtId="170" fontId="13" fillId="5" borderId="16" xfId="0" applyNumberFormat="1" applyFont="1" applyFill="1" applyBorder="1" applyAlignment="1">
      <alignment horizontal="center" vertical="center"/>
    </xf>
    <xf numFmtId="170" fontId="13" fillId="5" borderId="18" xfId="0" applyNumberFormat="1" applyFont="1" applyFill="1" applyBorder="1" applyAlignment="1">
      <alignment horizontal="center" vertical="center"/>
    </xf>
    <xf numFmtId="170" fontId="13" fillId="5" borderId="19" xfId="0" applyNumberFormat="1" applyFont="1" applyFill="1" applyBorder="1" applyAlignment="1">
      <alignment horizontal="center" vertical="center"/>
    </xf>
    <xf numFmtId="170" fontId="13" fillId="5" borderId="15" xfId="0" applyNumberFormat="1" applyFont="1" applyFill="1" applyBorder="1" applyAlignment="1">
      <alignment horizontal="center"/>
    </xf>
    <xf numFmtId="170" fontId="13" fillId="5" borderId="8" xfId="0" applyNumberFormat="1" applyFont="1" applyFill="1" applyBorder="1" applyAlignment="1">
      <alignment horizontal="center" vertical="center"/>
    </xf>
    <xf numFmtId="170" fontId="13" fillId="5" borderId="8" xfId="0" applyNumberFormat="1" applyFont="1" applyFill="1" applyBorder="1" applyAlignment="1">
      <alignment horizontal="center" vertical="center"/>
    </xf>
    <xf numFmtId="2" fontId="13" fillId="5" borderId="21" xfId="0" applyNumberFormat="1" applyFont="1" applyFill="1" applyBorder="1" applyAlignment="1">
      <alignment vertical="center" wrapText="1"/>
    </xf>
    <xf numFmtId="0" fontId="13" fillId="5" borderId="22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0" fontId="13" fillId="5" borderId="15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/>
    </xf>
    <xf numFmtId="170" fontId="13" fillId="5" borderId="22" xfId="0" applyNumberFormat="1" applyFont="1" applyFill="1" applyBorder="1" applyAlignment="1">
      <alignment horizontal="center" vertical="center"/>
    </xf>
    <xf numFmtId="170" fontId="13" fillId="5" borderId="15" xfId="0" applyNumberFormat="1" applyFont="1" applyFill="1" applyBorder="1" applyAlignment="1">
      <alignment horizontal="center" vertical="center"/>
    </xf>
    <xf numFmtId="170" fontId="13" fillId="5" borderId="23" xfId="0" applyNumberFormat="1" applyFont="1" applyFill="1" applyBorder="1" applyAlignment="1">
      <alignment horizontal="center" vertical="center"/>
    </xf>
    <xf numFmtId="170" fontId="13" fillId="5" borderId="21" xfId="0" applyNumberFormat="1" applyFont="1" applyFill="1" applyBorder="1" applyAlignment="1">
      <alignment horizontal="center" vertical="center"/>
    </xf>
    <xf numFmtId="170" fontId="13" fillId="5" borderId="0" xfId="0" applyNumberFormat="1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horizontal="center" vertical="center"/>
    </xf>
    <xf numFmtId="170" fontId="13" fillId="5" borderId="20" xfId="0" applyNumberFormat="1" applyFont="1" applyFill="1" applyBorder="1" applyAlignment="1">
      <alignment horizontal="center" vertical="center"/>
    </xf>
    <xf numFmtId="170" fontId="13" fillId="5" borderId="15" xfId="0" applyNumberFormat="1" applyFont="1" applyFill="1" applyBorder="1" applyAlignment="1">
      <alignment horizontal="center" vertical="center"/>
    </xf>
    <xf numFmtId="170" fontId="13" fillId="5" borderId="16" xfId="0" applyNumberFormat="1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23" xfId="0" applyFont="1" applyFill="1" applyBorder="1" applyAlignment="1">
      <alignment horizontal="center" vertical="center"/>
    </xf>
    <xf numFmtId="170" fontId="13" fillId="5" borderId="23" xfId="0" applyNumberFormat="1" applyFont="1" applyFill="1" applyBorder="1" applyAlignment="1">
      <alignment horizontal="center" vertical="center"/>
    </xf>
    <xf numFmtId="0" fontId="13" fillId="5" borderId="23" xfId="0" applyNumberFormat="1" applyFont="1" applyFill="1" applyBorder="1" applyAlignment="1">
      <alignment horizontal="center" vertical="center"/>
    </xf>
    <xf numFmtId="170" fontId="13" fillId="5" borderId="24" xfId="0" applyNumberFormat="1" applyFont="1" applyFill="1" applyBorder="1" applyAlignment="1">
      <alignment horizontal="center" vertical="center"/>
    </xf>
    <xf numFmtId="170" fontId="13" fillId="5" borderId="25" xfId="0" applyNumberFormat="1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170" fontId="13" fillId="5" borderId="26" xfId="0" applyNumberFormat="1" applyFont="1" applyFill="1" applyBorder="1" applyAlignment="1">
      <alignment horizontal="center" vertical="center"/>
    </xf>
    <xf numFmtId="170" fontId="13" fillId="5" borderId="18" xfId="0" applyNumberFormat="1" applyFont="1" applyFill="1" applyBorder="1" applyAlignment="1">
      <alignment horizontal="center" vertical="center"/>
    </xf>
    <xf numFmtId="170" fontId="13" fillId="5" borderId="26" xfId="0" applyNumberFormat="1" applyFont="1" applyFill="1" applyBorder="1" applyAlignment="1">
      <alignment horizontal="center" vertical="center"/>
    </xf>
    <xf numFmtId="1" fontId="13" fillId="5" borderId="13" xfId="0" applyNumberFormat="1" applyFont="1" applyFill="1" applyBorder="1" applyAlignment="1">
      <alignment horizontal="center" vertical="center" wrapText="1"/>
    </xf>
    <xf numFmtId="0" fontId="13" fillId="5" borderId="14" xfId="0" applyFont="1" applyFill="1" applyBorder="1" applyAlignment="1">
      <alignment horizontal="center" vertical="center" wrapText="1"/>
    </xf>
    <xf numFmtId="2" fontId="14" fillId="5" borderId="26" xfId="0" applyNumberFormat="1" applyFont="1" applyFill="1" applyBorder="1" applyAlignment="1">
      <alignment horizontal="center" vertical="center" wrapText="1"/>
    </xf>
    <xf numFmtId="0" fontId="13" fillId="5" borderId="22" xfId="0" applyFont="1" applyFill="1" applyBorder="1" applyAlignment="1">
      <alignment horizontal="center" vertical="center" wrapText="1"/>
    </xf>
    <xf numFmtId="0" fontId="13" fillId="5" borderId="23" xfId="0" applyFont="1" applyFill="1" applyBorder="1" applyAlignment="1">
      <alignment horizontal="center" vertical="center" wrapText="1"/>
    </xf>
    <xf numFmtId="0" fontId="13" fillId="5" borderId="23" xfId="5" applyNumberFormat="1" applyFont="1" applyFill="1" applyBorder="1" applyAlignment="1">
      <alignment horizontal="center" vertical="center" wrapText="1"/>
    </xf>
    <xf numFmtId="0" fontId="13" fillId="5" borderId="20" xfId="0" applyFont="1" applyFill="1" applyBorder="1" applyAlignment="1">
      <alignment horizontal="center" vertical="center" wrapText="1"/>
    </xf>
    <xf numFmtId="0" fontId="13" fillId="5" borderId="26" xfId="0" applyFont="1" applyFill="1" applyBorder="1" applyAlignment="1">
      <alignment horizontal="center" vertical="center" wrapText="1"/>
    </xf>
    <xf numFmtId="2" fontId="14" fillId="5" borderId="21" xfId="0" applyNumberFormat="1" applyFont="1" applyFill="1" applyBorder="1" applyAlignment="1">
      <alignment horizontal="center" vertical="center" wrapText="1"/>
    </xf>
    <xf numFmtId="2" fontId="14" fillId="5" borderId="15" xfId="0" applyNumberFormat="1" applyFont="1" applyFill="1" applyBorder="1" applyAlignment="1">
      <alignment horizontal="center" vertical="center" wrapText="1"/>
    </xf>
    <xf numFmtId="1" fontId="11" fillId="0" borderId="23" xfId="0" applyNumberFormat="1" applyFont="1" applyFill="1" applyBorder="1" applyAlignment="1">
      <alignment horizontal="center" vertical="center"/>
    </xf>
    <xf numFmtId="2" fontId="11" fillId="0" borderId="23" xfId="0" applyNumberFormat="1" applyFont="1" applyFill="1" applyBorder="1" applyAlignment="1">
      <alignment horizontal="center" vertical="center"/>
    </xf>
    <xf numFmtId="2" fontId="12" fillId="0" borderId="26" xfId="0" applyNumberFormat="1" applyFont="1" applyFill="1" applyBorder="1" applyAlignment="1">
      <alignment horizontal="left" vertical="center" wrapText="1" indent="2"/>
    </xf>
    <xf numFmtId="2" fontId="11" fillId="0" borderId="26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center" vertical="center"/>
    </xf>
    <xf numFmtId="1" fontId="12" fillId="0" borderId="23" xfId="0" applyNumberFormat="1" applyFont="1" applyFill="1" applyBorder="1" applyAlignment="1">
      <alignment horizontal="center" vertical="center"/>
    </xf>
    <xf numFmtId="1" fontId="12" fillId="6" borderId="23" xfId="0" applyNumberFormat="1" applyFont="1" applyFill="1" applyBorder="1" applyAlignment="1">
      <alignment horizontal="center" vertical="center"/>
    </xf>
    <xf numFmtId="1" fontId="11" fillId="7" borderId="23" xfId="0" applyNumberFormat="1" applyFont="1" applyFill="1" applyBorder="1" applyAlignment="1">
      <alignment horizontal="center" vertical="center"/>
    </xf>
    <xf numFmtId="2" fontId="11" fillId="7" borderId="23" xfId="0" applyNumberFormat="1" applyFont="1" applyFill="1" applyBorder="1" applyAlignment="1">
      <alignment horizontal="center" vertical="center"/>
    </xf>
    <xf numFmtId="2" fontId="12" fillId="7" borderId="23" xfId="0" applyNumberFormat="1" applyFont="1" applyFill="1" applyBorder="1" applyAlignment="1">
      <alignment horizontal="left" vertical="center" wrapText="1" indent="2"/>
    </xf>
    <xf numFmtId="2" fontId="12" fillId="7" borderId="23" xfId="0" applyNumberFormat="1" applyFont="1" applyFill="1" applyBorder="1" applyAlignment="1">
      <alignment horizontal="center" vertical="center"/>
    </xf>
    <xf numFmtId="1" fontId="12" fillId="7" borderId="23" xfId="0" applyNumberFormat="1" applyFont="1" applyFill="1" applyBorder="1" applyAlignment="1">
      <alignment horizontal="center" vertical="center"/>
    </xf>
    <xf numFmtId="2" fontId="12" fillId="0" borderId="23" xfId="0" applyNumberFormat="1" applyFont="1" applyFill="1" applyBorder="1" applyAlignment="1">
      <alignment horizontal="left" vertical="center" wrapText="1" indent="2"/>
    </xf>
    <xf numFmtId="0" fontId="11" fillId="8" borderId="0" xfId="0" applyFont="1" applyFill="1" applyBorder="1"/>
    <xf numFmtId="0" fontId="12" fillId="8" borderId="0" xfId="0" applyFont="1" applyFill="1" applyBorder="1"/>
    <xf numFmtId="0" fontId="11" fillId="0" borderId="23" xfId="0" applyFont="1" applyFill="1" applyBorder="1"/>
    <xf numFmtId="0" fontId="12" fillId="0" borderId="23" xfId="0" applyFont="1" applyFill="1" applyBorder="1"/>
    <xf numFmtId="170" fontId="11" fillId="9" borderId="23" xfId="0" applyNumberFormat="1" applyFont="1" applyFill="1" applyBorder="1" applyAlignment="1">
      <alignment horizontal="center"/>
    </xf>
    <xf numFmtId="1" fontId="11" fillId="9" borderId="23" xfId="0" applyNumberFormat="1" applyFont="1" applyFill="1" applyBorder="1" applyAlignment="1"/>
    <xf numFmtId="170" fontId="11" fillId="9" borderId="23" xfId="0" applyNumberFormat="1" applyFont="1" applyFill="1" applyBorder="1" applyAlignment="1"/>
    <xf numFmtId="1" fontId="11" fillId="9" borderId="23" xfId="0" applyNumberFormat="1" applyFont="1" applyFill="1" applyBorder="1" applyAlignment="1">
      <alignment horizontal="center"/>
    </xf>
    <xf numFmtId="0" fontId="11" fillId="9" borderId="23" xfId="0" applyFont="1" applyFill="1" applyBorder="1" applyAlignment="1">
      <alignment horizontal="center"/>
    </xf>
    <xf numFmtId="170" fontId="11" fillId="9" borderId="23" xfId="3" applyNumberFormat="1" applyFont="1" applyFill="1" applyBorder="1" applyAlignment="1">
      <alignment horizontal="center"/>
    </xf>
    <xf numFmtId="9" fontId="11" fillId="0" borderId="23" xfId="0" applyNumberFormat="1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17" fillId="10" borderId="0" xfId="0" applyFont="1" applyFill="1" applyAlignment="1">
      <alignment horizontal="center" vertical="center" wrapText="1"/>
    </xf>
    <xf numFmtId="0" fontId="5" fillId="10" borderId="0" xfId="0" applyFont="1" applyFill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6">
    <cellStyle name="Comma" xfId="3" builtinId="3"/>
    <cellStyle name="Hyperlink" xfId="4" builtinId="8"/>
    <cellStyle name="Normal" xfId="0" builtinId="0"/>
    <cellStyle name="Normal 10 2" xfId="5" xr:uid="{A38E17A9-9658-3B4D-AFF9-B6D7F9C53396}"/>
    <cellStyle name="Normal 2" xfId="1" xr:uid="{00000000-0005-0000-0000-000001000000}"/>
    <cellStyle name="Normal 3" xfId="2" xr:uid="{00000000-0005-0000-0000-000002000000}"/>
  </cellStyles>
  <dxfs count="1">
    <dxf>
      <fill>
        <patternFill>
          <bgColor theme="7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4</xdr:col>
      <xdr:colOff>1112520</xdr:colOff>
      <xdr:row>31</xdr:row>
      <xdr:rowOff>205740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3046095" cy="3234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4</xdr:col>
      <xdr:colOff>1143000</xdr:colOff>
      <xdr:row>69</xdr:row>
      <xdr:rowOff>167640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3048000" cy="72161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ison_AG_FH_16J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_CP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a.gov/library/publications/the-world-factbook/geos/cq.html" TargetMode="External"/><Relationship Id="rId21" Type="http://schemas.openxmlformats.org/officeDocument/2006/relationships/hyperlink" Target="https://www.cia.gov/library/publications/the-world-factbook/geos/sa.html" TargetMode="External"/><Relationship Id="rId42" Type="http://schemas.openxmlformats.org/officeDocument/2006/relationships/hyperlink" Target="https://www.cia.gov/library/publications/the-world-factbook/geos/mt.html" TargetMode="External"/><Relationship Id="rId63" Type="http://schemas.openxmlformats.org/officeDocument/2006/relationships/hyperlink" Target="https://www.cia.gov/library/publications/the-world-factbook/geos/nc.html" TargetMode="External"/><Relationship Id="rId84" Type="http://schemas.openxmlformats.org/officeDocument/2006/relationships/hyperlink" Target="https://www.cia.gov/library/publications/the-world-factbook/geos/uy.html" TargetMode="External"/><Relationship Id="rId138" Type="http://schemas.openxmlformats.org/officeDocument/2006/relationships/hyperlink" Target="https://www.cia.gov/library/publications/the-world-factbook/geos/kv.html" TargetMode="External"/><Relationship Id="rId159" Type="http://schemas.openxmlformats.org/officeDocument/2006/relationships/hyperlink" Target="https://www.cia.gov/library/publications/the-world-factbook/geos/vm.html" TargetMode="External"/><Relationship Id="rId170" Type="http://schemas.openxmlformats.org/officeDocument/2006/relationships/hyperlink" Target="https://www.cia.gov/library/publications/the-world-factbook/geos/ho.html" TargetMode="External"/><Relationship Id="rId191" Type="http://schemas.openxmlformats.org/officeDocument/2006/relationships/hyperlink" Target="https://www.cia.gov/library/publications/the-world-factbook/geos/tz.html" TargetMode="External"/><Relationship Id="rId205" Type="http://schemas.openxmlformats.org/officeDocument/2006/relationships/hyperlink" Target="https://www.cia.gov/library/publications/the-world-factbook/geos/rw.html" TargetMode="External"/><Relationship Id="rId226" Type="http://schemas.openxmlformats.org/officeDocument/2006/relationships/hyperlink" Target="https://www.cia.gov/library/publications/the-world-factbook/geos/li.html" TargetMode="External"/><Relationship Id="rId107" Type="http://schemas.openxmlformats.org/officeDocument/2006/relationships/hyperlink" Target="https://www.cia.gov/library/publications/the-world-factbook/geos/br.html" TargetMode="External"/><Relationship Id="rId11" Type="http://schemas.openxmlformats.org/officeDocument/2006/relationships/hyperlink" Target="https://www.cia.gov/library/publications/the-world-factbook/geos/ei.html" TargetMode="External"/><Relationship Id="rId32" Type="http://schemas.openxmlformats.org/officeDocument/2006/relationships/hyperlink" Target="https://www.cia.gov/library/publications/the-world-factbook/geos/je.html" TargetMode="External"/><Relationship Id="rId53" Type="http://schemas.openxmlformats.org/officeDocument/2006/relationships/hyperlink" Target="https://www.cia.gov/library/publications/the-world-factbook/geos/is.html" TargetMode="External"/><Relationship Id="rId74" Type="http://schemas.openxmlformats.org/officeDocument/2006/relationships/hyperlink" Target="https://www.cia.gov/library/publications/the-world-factbook/geos/sc.html" TargetMode="External"/><Relationship Id="rId128" Type="http://schemas.openxmlformats.org/officeDocument/2006/relationships/hyperlink" Target="https://www.cia.gov/library/publications/the-world-factbook/geos/nr.html" TargetMode="External"/><Relationship Id="rId149" Type="http://schemas.openxmlformats.org/officeDocument/2006/relationships/hyperlink" Target="https://www.cia.gov/library/publications/the-world-factbook/geos/mh.html" TargetMode="External"/><Relationship Id="rId5" Type="http://schemas.openxmlformats.org/officeDocument/2006/relationships/hyperlink" Target="https://www.cia.gov/library/publications/the-world-factbook/geos/lu.html" TargetMode="External"/><Relationship Id="rId95" Type="http://schemas.openxmlformats.org/officeDocument/2006/relationships/hyperlink" Target="https://www.cia.gov/library/publications/the-world-factbook/geos/bo.html" TargetMode="External"/><Relationship Id="rId160" Type="http://schemas.openxmlformats.org/officeDocument/2006/relationships/hyperlink" Target="https://www.cia.gov/library/publications/the-world-factbook/geos/cv.html" TargetMode="External"/><Relationship Id="rId181" Type="http://schemas.openxmlformats.org/officeDocument/2006/relationships/hyperlink" Target="https://www.cia.gov/library/publications/the-world-factbook/geos/iv.html" TargetMode="External"/><Relationship Id="rId216" Type="http://schemas.openxmlformats.org/officeDocument/2006/relationships/hyperlink" Target="https://www.cia.gov/library/publications/the-world-factbook/geos/ga.html" TargetMode="External"/><Relationship Id="rId22" Type="http://schemas.openxmlformats.org/officeDocument/2006/relationships/hyperlink" Target="https://www.cia.gov/library/publications/the-world-factbook/geos/nl.html" TargetMode="External"/><Relationship Id="rId43" Type="http://schemas.openxmlformats.org/officeDocument/2006/relationships/hyperlink" Target="https://www.cia.gov/library/publications/the-world-factbook/geos/vi.html" TargetMode="External"/><Relationship Id="rId64" Type="http://schemas.openxmlformats.org/officeDocument/2006/relationships/hyperlink" Target="https://www.cia.gov/library/publications/the-world-factbook/geos/gq.html" TargetMode="External"/><Relationship Id="rId118" Type="http://schemas.openxmlformats.org/officeDocument/2006/relationships/hyperlink" Target="https://www.cia.gov/library/publications/the-world-factbook/geos/pe.html" TargetMode="External"/><Relationship Id="rId139" Type="http://schemas.openxmlformats.org/officeDocument/2006/relationships/hyperlink" Target="https://www.cia.gov/library/publications/the-world-factbook/geos/fj.html" TargetMode="External"/><Relationship Id="rId85" Type="http://schemas.openxmlformats.org/officeDocument/2006/relationships/hyperlink" Target="https://www.cia.gov/library/publications/the-world-factbook/geos/bu.html" TargetMode="External"/><Relationship Id="rId150" Type="http://schemas.openxmlformats.org/officeDocument/2006/relationships/hyperlink" Target="https://www.cia.gov/library/publications/the-world-factbook/geos/gy.html" TargetMode="External"/><Relationship Id="rId171" Type="http://schemas.openxmlformats.org/officeDocument/2006/relationships/hyperlink" Target="https://www.cia.gov/library/publications/the-world-factbook/geos/pk.html" TargetMode="External"/><Relationship Id="rId192" Type="http://schemas.openxmlformats.org/officeDocument/2006/relationships/hyperlink" Target="https://www.cia.gov/library/publications/the-world-factbook/geos/tp.html" TargetMode="External"/><Relationship Id="rId206" Type="http://schemas.openxmlformats.org/officeDocument/2006/relationships/hyperlink" Target="https://www.cia.gov/library/publications/the-world-factbook/geos/et.html" TargetMode="External"/><Relationship Id="rId227" Type="http://schemas.openxmlformats.org/officeDocument/2006/relationships/hyperlink" Target="https://www.cia.gov/library/publications/the-world-factbook/geos/cg.html" TargetMode="External"/><Relationship Id="rId12" Type="http://schemas.openxmlformats.org/officeDocument/2006/relationships/hyperlink" Target="https://www.cia.gov/library/publications/the-world-factbook/geos/no.html" TargetMode="External"/><Relationship Id="rId33" Type="http://schemas.openxmlformats.org/officeDocument/2006/relationships/hyperlink" Target="https://www.cia.gov/library/publications/the-world-factbook/geos/au.html" TargetMode="External"/><Relationship Id="rId108" Type="http://schemas.openxmlformats.org/officeDocument/2006/relationships/hyperlink" Target="https://www.cia.gov/library/publications/the-world-factbook/geos/ri.html" TargetMode="External"/><Relationship Id="rId129" Type="http://schemas.openxmlformats.org/officeDocument/2006/relationships/hyperlink" Target="https://www.cia.gov/library/publications/the-world-factbook/geos/av.html" TargetMode="External"/><Relationship Id="rId54" Type="http://schemas.openxmlformats.org/officeDocument/2006/relationships/hyperlink" Target="https://www.cia.gov/library/publications/the-world-factbook/geos/vq.html" TargetMode="External"/><Relationship Id="rId75" Type="http://schemas.openxmlformats.org/officeDocument/2006/relationships/hyperlink" Target="https://www.cia.gov/library/publications/the-world-factbook/geos/tu.html" TargetMode="External"/><Relationship Id="rId96" Type="http://schemas.openxmlformats.org/officeDocument/2006/relationships/hyperlink" Target="https://www.cia.gov/library/publications/the-world-factbook/geos/bc.html" TargetMode="External"/><Relationship Id="rId140" Type="http://schemas.openxmlformats.org/officeDocument/2006/relationships/hyperlink" Target="https://www.cia.gov/library/publications/the-world-factbook/geos/wz.html" TargetMode="External"/><Relationship Id="rId161" Type="http://schemas.openxmlformats.org/officeDocument/2006/relationships/hyperlink" Target="https://www.cia.gov/library/publications/the-world-factbook/geos/ao.html" TargetMode="External"/><Relationship Id="rId182" Type="http://schemas.openxmlformats.org/officeDocument/2006/relationships/hyperlink" Target="https://www.cia.gov/library/publications/the-world-factbook/geos/tv.html" TargetMode="External"/><Relationship Id="rId217" Type="http://schemas.openxmlformats.org/officeDocument/2006/relationships/hyperlink" Target="https://www.cia.gov/library/publications/the-world-factbook/geos/to.html" TargetMode="External"/><Relationship Id="rId6" Type="http://schemas.openxmlformats.org/officeDocument/2006/relationships/hyperlink" Target="https://www.cia.gov/library/publications/the-world-factbook/geos/fk.html" TargetMode="External"/><Relationship Id="rId23" Type="http://schemas.openxmlformats.org/officeDocument/2006/relationships/hyperlink" Target="https://www.cia.gov/library/publications/the-world-factbook/geos/gk.html" TargetMode="External"/><Relationship Id="rId119" Type="http://schemas.openxmlformats.org/officeDocument/2006/relationships/hyperlink" Target="https://www.cia.gov/library/publications/the-world-factbook/geos/eg.html" TargetMode="External"/><Relationship Id="rId44" Type="http://schemas.openxmlformats.org/officeDocument/2006/relationships/hyperlink" Target="https://www.cia.gov/library/publications/the-world-factbook/geos/fo.html" TargetMode="External"/><Relationship Id="rId65" Type="http://schemas.openxmlformats.org/officeDocument/2006/relationships/hyperlink" Target="https://www.cia.gov/library/publications/the-world-factbook/geos/po.html" TargetMode="External"/><Relationship Id="rId86" Type="http://schemas.openxmlformats.org/officeDocument/2006/relationships/hyperlink" Target="https://www.cia.gov/library/publications/the-world-factbook/geos/mp.html" TargetMode="External"/><Relationship Id="rId130" Type="http://schemas.openxmlformats.org/officeDocument/2006/relationships/hyperlink" Target="https://www.cia.gov/library/publications/the-world-factbook/geos/do.html" TargetMode="External"/><Relationship Id="rId151" Type="http://schemas.openxmlformats.org/officeDocument/2006/relationships/hyperlink" Target="https://www.cia.gov/library/publications/the-world-factbook/geos/bh.html" TargetMode="External"/><Relationship Id="rId172" Type="http://schemas.openxmlformats.org/officeDocument/2006/relationships/hyperlink" Target="https://www.cia.gov/library/publications/the-world-factbook/geos/tt.html" TargetMode="External"/><Relationship Id="rId193" Type="http://schemas.openxmlformats.org/officeDocument/2006/relationships/hyperlink" Target="https://www.cia.gov/library/publications/the-world-factbook/geos/ti.html" TargetMode="External"/><Relationship Id="rId207" Type="http://schemas.openxmlformats.org/officeDocument/2006/relationships/hyperlink" Target="https://www.cia.gov/library/publications/the-world-factbook/geos/bp.html" TargetMode="External"/><Relationship Id="rId228" Type="http://schemas.openxmlformats.org/officeDocument/2006/relationships/hyperlink" Target="https://www.cia.gov/library/publications/the-world-factbook/geos/by.html" TargetMode="External"/><Relationship Id="rId13" Type="http://schemas.openxmlformats.org/officeDocument/2006/relationships/hyperlink" Target="https://www.cia.gov/library/publications/the-world-factbook/geos/ku.html" TargetMode="External"/><Relationship Id="rId109" Type="http://schemas.openxmlformats.org/officeDocument/2006/relationships/hyperlink" Target="https://www.cia.gov/library/publications/the-world-factbook/geos/mk.html" TargetMode="External"/><Relationship Id="rId34" Type="http://schemas.openxmlformats.org/officeDocument/2006/relationships/hyperlink" Target="https://www.cia.gov/library/publications/the-world-factbook/geos/ca.html" TargetMode="External"/><Relationship Id="rId55" Type="http://schemas.openxmlformats.org/officeDocument/2006/relationships/hyperlink" Target="https://www.cia.gov/library/publications/the-world-factbook/geos/ez.html" TargetMode="External"/><Relationship Id="rId76" Type="http://schemas.openxmlformats.org/officeDocument/2006/relationships/hyperlink" Target="https://www.cia.gov/library/publications/the-world-factbook/geos/ac.html" TargetMode="External"/><Relationship Id="rId97" Type="http://schemas.openxmlformats.org/officeDocument/2006/relationships/hyperlink" Target="https://www.cia.gov/library/publications/the-world-factbook/geos/th.html" TargetMode="External"/><Relationship Id="rId120" Type="http://schemas.openxmlformats.org/officeDocument/2006/relationships/hyperlink" Target="https://www.cia.gov/library/publications/the-world-factbook/geos/aq.html" TargetMode="External"/><Relationship Id="rId141" Type="http://schemas.openxmlformats.org/officeDocument/2006/relationships/hyperlink" Target="https://www.cia.gov/library/publications/the-world-factbook/geos/pa.html" TargetMode="External"/><Relationship Id="rId7" Type="http://schemas.openxmlformats.org/officeDocument/2006/relationships/hyperlink" Target="https://www.cia.gov/library/publications/the-world-factbook/geos/sn.html" TargetMode="External"/><Relationship Id="rId162" Type="http://schemas.openxmlformats.org/officeDocument/2006/relationships/hyperlink" Target="https://www.cia.gov/library/publications/the-world-factbook/geos/cf.html" TargetMode="External"/><Relationship Id="rId183" Type="http://schemas.openxmlformats.org/officeDocument/2006/relationships/hyperlink" Target="https://www.cia.gov/library/publications/the-world-factbook/geos/pp.html" TargetMode="External"/><Relationship Id="rId218" Type="http://schemas.openxmlformats.org/officeDocument/2006/relationships/hyperlink" Target="https://www.cia.gov/library/publications/the-world-factbook/geos/ma.html" TargetMode="External"/><Relationship Id="rId24" Type="http://schemas.openxmlformats.org/officeDocument/2006/relationships/hyperlink" Target="https://www.cia.gov/library/publications/the-world-factbook/geos/ic.html" TargetMode="External"/><Relationship Id="rId45" Type="http://schemas.openxmlformats.org/officeDocument/2006/relationships/hyperlink" Target="https://www.cia.gov/library/publications/the-world-factbook/geos/ks.html" TargetMode="External"/><Relationship Id="rId66" Type="http://schemas.openxmlformats.org/officeDocument/2006/relationships/hyperlink" Target="https://www.cia.gov/library/publications/the-world-factbook/geos/pl.html" TargetMode="External"/><Relationship Id="rId87" Type="http://schemas.openxmlformats.org/officeDocument/2006/relationships/hyperlink" Target="https://www.cia.gov/library/publications/the-world-factbook/geos/ar.html" TargetMode="External"/><Relationship Id="rId110" Type="http://schemas.openxmlformats.org/officeDocument/2006/relationships/hyperlink" Target="https://www.cia.gov/library/publications/the-world-factbook/geos/ag.html" TargetMode="External"/><Relationship Id="rId131" Type="http://schemas.openxmlformats.org/officeDocument/2006/relationships/hyperlink" Target="https://www.cia.gov/library/publications/the-world-factbook/geos/ts.html" TargetMode="External"/><Relationship Id="rId152" Type="http://schemas.openxmlformats.org/officeDocument/2006/relationships/hyperlink" Target="https://www.cia.gov/library/publications/the-world-factbook/geos/gt.html" TargetMode="External"/><Relationship Id="rId173" Type="http://schemas.openxmlformats.org/officeDocument/2006/relationships/hyperlink" Target="https://www.cia.gov/library/publications/the-world-factbook/geos/gh.html" TargetMode="External"/><Relationship Id="rId194" Type="http://schemas.openxmlformats.org/officeDocument/2006/relationships/hyperlink" Target="https://www.cia.gov/library/publications/the-world-factbook/geos/sy.html" TargetMode="External"/><Relationship Id="rId208" Type="http://schemas.openxmlformats.org/officeDocument/2006/relationships/hyperlink" Target="https://www.cia.gov/library/publications/the-world-factbook/geos/gv.html" TargetMode="External"/><Relationship Id="rId229" Type="http://schemas.openxmlformats.org/officeDocument/2006/relationships/hyperlink" Target="https://www.cia.gov/library/publications/the-world-factbook/geos/ct.html" TargetMode="External"/><Relationship Id="rId14" Type="http://schemas.openxmlformats.org/officeDocument/2006/relationships/hyperlink" Target="https://www.cia.gov/library/publications/the-world-factbook/geos/ae.html" TargetMode="External"/><Relationship Id="rId35" Type="http://schemas.openxmlformats.org/officeDocument/2006/relationships/hyperlink" Target="https://www.cia.gov/library/publications/the-world-factbook/geos/be.html" TargetMode="External"/><Relationship Id="rId56" Type="http://schemas.openxmlformats.org/officeDocument/2006/relationships/hyperlink" Target="https://www.cia.gov/library/publications/the-world-factbook/geos/ek.html" TargetMode="External"/><Relationship Id="rId77" Type="http://schemas.openxmlformats.org/officeDocument/2006/relationships/hyperlink" Target="https://www.cia.gov/library/publications/the-world-factbook/geos/kz.html" TargetMode="External"/><Relationship Id="rId100" Type="http://schemas.openxmlformats.org/officeDocument/2006/relationships/hyperlink" Target="https://www.cia.gov/library/publications/the-world-factbook/geos/mj.html" TargetMode="External"/><Relationship Id="rId8" Type="http://schemas.openxmlformats.org/officeDocument/2006/relationships/hyperlink" Target="https://www.cia.gov/library/publications/the-world-factbook/geos/bd.html" TargetMode="External"/><Relationship Id="rId98" Type="http://schemas.openxmlformats.org/officeDocument/2006/relationships/hyperlink" Target="https://www.cia.gov/library/publications/the-world-factbook/geos/bb.html" TargetMode="External"/><Relationship Id="rId121" Type="http://schemas.openxmlformats.org/officeDocument/2006/relationships/hyperlink" Target="https://www.cia.gov/library/publications/the-world-factbook/geos/ce.html" TargetMode="External"/><Relationship Id="rId142" Type="http://schemas.openxmlformats.org/officeDocument/2006/relationships/hyperlink" Target="https://www.cia.gov/library/publications/the-world-factbook/geos/ly.html" TargetMode="External"/><Relationship Id="rId163" Type="http://schemas.openxmlformats.org/officeDocument/2006/relationships/hyperlink" Target="https://www.cia.gov/library/publications/the-world-factbook/geos/bm.html" TargetMode="External"/><Relationship Id="rId184" Type="http://schemas.openxmlformats.org/officeDocument/2006/relationships/hyperlink" Target="https://www.cia.gov/library/publications/the-world-factbook/geos/wf.html" TargetMode="External"/><Relationship Id="rId219" Type="http://schemas.openxmlformats.org/officeDocument/2006/relationships/hyperlink" Target="https://www.cia.gov/library/publications/the-world-factbook/geos/cn.html" TargetMode="External"/><Relationship Id="rId25" Type="http://schemas.openxmlformats.org/officeDocument/2006/relationships/hyperlink" Target="https://www.cia.gov/library/publications/the-world-factbook/geos/ba.html" TargetMode="External"/><Relationship Id="rId46" Type="http://schemas.openxmlformats.org/officeDocument/2006/relationships/hyperlink" Target="https://www.cia.gov/library/publications/the-world-factbook/geos/ee.html" TargetMode="External"/><Relationship Id="rId67" Type="http://schemas.openxmlformats.org/officeDocument/2006/relationships/hyperlink" Target="https://www.cia.gov/library/publications/the-world-factbook/geos/tk.html" TargetMode="External"/><Relationship Id="rId116" Type="http://schemas.openxmlformats.org/officeDocument/2006/relationships/hyperlink" Target="https://www.cia.gov/library/publications/the-world-factbook/geos/sf.html" TargetMode="External"/><Relationship Id="rId137" Type="http://schemas.openxmlformats.org/officeDocument/2006/relationships/hyperlink" Target="https://www.cia.gov/library/publications/the-world-factbook/geos/gg.html" TargetMode="External"/><Relationship Id="rId158" Type="http://schemas.openxmlformats.org/officeDocument/2006/relationships/hyperlink" Target="https://www.cia.gov/library/publications/the-world-factbook/geos/uz.html" TargetMode="External"/><Relationship Id="rId20" Type="http://schemas.openxmlformats.org/officeDocument/2006/relationships/hyperlink" Target="https://www.cia.gov/library/publications/the-world-factbook/geos/us.html" TargetMode="External"/><Relationship Id="rId41" Type="http://schemas.openxmlformats.org/officeDocument/2006/relationships/hyperlink" Target="https://www.cia.gov/library/publications/the-world-factbook/geos/ja.html" TargetMode="External"/><Relationship Id="rId62" Type="http://schemas.openxmlformats.org/officeDocument/2006/relationships/hyperlink" Target="https://www.cia.gov/library/publications/the-world-factbook/geos/td.html" TargetMode="External"/><Relationship Id="rId83" Type="http://schemas.openxmlformats.org/officeDocument/2006/relationships/hyperlink" Target="https://www.cia.gov/library/publications/the-world-factbook/geos/ro.html" TargetMode="External"/><Relationship Id="rId88" Type="http://schemas.openxmlformats.org/officeDocument/2006/relationships/hyperlink" Target="https://www.cia.gov/library/publications/the-world-factbook/geos/ir.html" TargetMode="External"/><Relationship Id="rId111" Type="http://schemas.openxmlformats.org/officeDocument/2006/relationships/hyperlink" Target="https://www.cia.gov/library/publications/the-world-factbook/geos/cc.html" TargetMode="External"/><Relationship Id="rId132" Type="http://schemas.openxmlformats.org/officeDocument/2006/relationships/hyperlink" Target="https://www.cia.gov/library/publications/the-world-factbook/geos/cu.html" TargetMode="External"/><Relationship Id="rId153" Type="http://schemas.openxmlformats.org/officeDocument/2006/relationships/hyperlink" Target="https://www.cia.gov/library/publications/the-world-factbook/geos/rp.html" TargetMode="External"/><Relationship Id="rId174" Type="http://schemas.openxmlformats.org/officeDocument/2006/relationships/hyperlink" Target="https://www.cia.gov/library/publications/the-world-factbook/geos/su.html" TargetMode="External"/><Relationship Id="rId179" Type="http://schemas.openxmlformats.org/officeDocument/2006/relationships/hyperlink" Target="https://www.cia.gov/library/publications/the-world-factbook/geos/za.html" TargetMode="External"/><Relationship Id="rId195" Type="http://schemas.openxmlformats.org/officeDocument/2006/relationships/hyperlink" Target="https://www.cia.gov/library/publications/the-world-factbook/geos/nh.html" TargetMode="External"/><Relationship Id="rId209" Type="http://schemas.openxmlformats.org/officeDocument/2006/relationships/hyperlink" Target="https://www.cia.gov/library/publications/the-world-factbook/geos/uv.html" TargetMode="External"/><Relationship Id="rId190" Type="http://schemas.openxmlformats.org/officeDocument/2006/relationships/hyperlink" Target="https://www.cia.gov/library/publications/the-world-factbook/geos/fm.html" TargetMode="External"/><Relationship Id="rId204" Type="http://schemas.openxmlformats.org/officeDocument/2006/relationships/hyperlink" Target="https://www.cia.gov/library/publications/the-world-factbook/geos/bn.html" TargetMode="External"/><Relationship Id="rId220" Type="http://schemas.openxmlformats.org/officeDocument/2006/relationships/hyperlink" Target="https://www.cia.gov/library/publications/the-world-factbook/geos/od.html" TargetMode="External"/><Relationship Id="rId225" Type="http://schemas.openxmlformats.org/officeDocument/2006/relationships/hyperlink" Target="https://www.cia.gov/library/publications/the-world-factbook/geos/tl.html" TargetMode="External"/><Relationship Id="rId15" Type="http://schemas.openxmlformats.org/officeDocument/2006/relationships/hyperlink" Target="https://www.cia.gov/library/publications/the-world-factbook/geos/sk.html" TargetMode="External"/><Relationship Id="rId36" Type="http://schemas.openxmlformats.org/officeDocument/2006/relationships/hyperlink" Target="https://www.cia.gov/library/publications/the-world-factbook/geos/mu.html" TargetMode="External"/><Relationship Id="rId57" Type="http://schemas.openxmlformats.org/officeDocument/2006/relationships/hyperlink" Target="https://www.cia.gov/library/publications/the-world-factbook/geos/sb.html" TargetMode="External"/><Relationship Id="rId106" Type="http://schemas.openxmlformats.org/officeDocument/2006/relationships/hyperlink" Target="https://www.cia.gov/library/publications/the-world-factbook/geos/ch.html" TargetMode="External"/><Relationship Id="rId127" Type="http://schemas.openxmlformats.org/officeDocument/2006/relationships/hyperlink" Target="https://www.cia.gov/library/publications/the-world-factbook/geos/cw.html" TargetMode="External"/><Relationship Id="rId10" Type="http://schemas.openxmlformats.org/officeDocument/2006/relationships/hyperlink" Target="https://www.cia.gov/library/publications/the-world-factbook/geos/bx.html" TargetMode="External"/><Relationship Id="rId31" Type="http://schemas.openxmlformats.org/officeDocument/2006/relationships/hyperlink" Target="https://www.cia.gov/library/publications/the-world-factbook/geos/da.html" TargetMode="External"/><Relationship Id="rId52" Type="http://schemas.openxmlformats.org/officeDocument/2006/relationships/hyperlink" Target="https://www.cia.gov/library/publications/the-world-factbook/geos/cy.html" TargetMode="External"/><Relationship Id="rId73" Type="http://schemas.openxmlformats.org/officeDocument/2006/relationships/hyperlink" Target="https://www.cia.gov/library/publications/the-world-factbook/geos/lg.html" TargetMode="External"/><Relationship Id="rId78" Type="http://schemas.openxmlformats.org/officeDocument/2006/relationships/hyperlink" Target="https://www.cia.gov/library/publications/the-world-factbook/geos/aa.html" TargetMode="External"/><Relationship Id="rId94" Type="http://schemas.openxmlformats.org/officeDocument/2006/relationships/hyperlink" Target="https://www.cia.gov/library/publications/the-world-factbook/geos/tx.html" TargetMode="External"/><Relationship Id="rId99" Type="http://schemas.openxmlformats.org/officeDocument/2006/relationships/hyperlink" Target="https://www.cia.gov/library/publications/the-world-factbook/geos/aj.html" TargetMode="External"/><Relationship Id="rId101" Type="http://schemas.openxmlformats.org/officeDocument/2006/relationships/hyperlink" Target="https://www.cia.gov/library/publications/the-world-factbook/geos/cs.html" TargetMode="External"/><Relationship Id="rId122" Type="http://schemas.openxmlformats.org/officeDocument/2006/relationships/hyperlink" Target="https://www.cia.gov/library/publications/the-world-factbook/geos/mg.html" TargetMode="External"/><Relationship Id="rId143" Type="http://schemas.openxmlformats.org/officeDocument/2006/relationships/hyperlink" Target="https://www.cia.gov/library/publications/the-world-factbook/geos/jm.html" TargetMode="External"/><Relationship Id="rId148" Type="http://schemas.openxmlformats.org/officeDocument/2006/relationships/hyperlink" Target="https://www.cia.gov/library/publications/the-world-factbook/geos/mo.html" TargetMode="External"/><Relationship Id="rId164" Type="http://schemas.openxmlformats.org/officeDocument/2006/relationships/hyperlink" Target="https://www.cia.gov/library/publications/the-world-factbook/geos/ni.html" TargetMode="External"/><Relationship Id="rId169" Type="http://schemas.openxmlformats.org/officeDocument/2006/relationships/hyperlink" Target="https://www.cia.gov/library/publications/the-world-factbook/geos/tn.html" TargetMode="External"/><Relationship Id="rId185" Type="http://schemas.openxmlformats.org/officeDocument/2006/relationships/hyperlink" Target="https://www.cia.gov/library/publications/the-world-factbook/geos/kg.html" TargetMode="External"/><Relationship Id="rId4" Type="http://schemas.openxmlformats.org/officeDocument/2006/relationships/hyperlink" Target="https://www.cia.gov/library/publications/the-world-factbook/geos/mc.html" TargetMode="External"/><Relationship Id="rId9" Type="http://schemas.openxmlformats.org/officeDocument/2006/relationships/hyperlink" Target="https://www.cia.gov/library/publications/the-world-factbook/geos/im.html" TargetMode="External"/><Relationship Id="rId180" Type="http://schemas.openxmlformats.org/officeDocument/2006/relationships/hyperlink" Target="https://www.cia.gov/library/publications/the-world-factbook/geos/lt.html" TargetMode="External"/><Relationship Id="rId210" Type="http://schemas.openxmlformats.org/officeDocument/2006/relationships/hyperlink" Target="https://www.cia.gov/library/publications/the-world-factbook/geos/kr.html" TargetMode="External"/><Relationship Id="rId215" Type="http://schemas.openxmlformats.org/officeDocument/2006/relationships/hyperlink" Target="https://www.cia.gov/library/publications/the-world-factbook/geos/kn.html" TargetMode="External"/><Relationship Id="rId26" Type="http://schemas.openxmlformats.org/officeDocument/2006/relationships/hyperlink" Target="https://www.cia.gov/library/publications/the-world-factbook/geos/sw.html" TargetMode="External"/><Relationship Id="rId47" Type="http://schemas.openxmlformats.org/officeDocument/2006/relationships/hyperlink" Target="https://www.cia.gov/library/publications/the-world-factbook/geos/nz.html" TargetMode="External"/><Relationship Id="rId68" Type="http://schemas.openxmlformats.org/officeDocument/2006/relationships/hyperlink" Target="https://www.cia.gov/library/publications/the-world-factbook/geos/se.html" TargetMode="External"/><Relationship Id="rId89" Type="http://schemas.openxmlformats.org/officeDocument/2006/relationships/hyperlink" Target="https://www.cia.gov/library/publications/the-world-factbook/geos/mx.html" TargetMode="External"/><Relationship Id="rId112" Type="http://schemas.openxmlformats.org/officeDocument/2006/relationships/hyperlink" Target="https://www.cia.gov/library/publications/the-world-factbook/geos/gj.html" TargetMode="External"/><Relationship Id="rId133" Type="http://schemas.openxmlformats.org/officeDocument/2006/relationships/hyperlink" Target="https://www.cia.gov/library/publications/the-world-factbook/geos/vc.html" TargetMode="External"/><Relationship Id="rId154" Type="http://schemas.openxmlformats.org/officeDocument/2006/relationships/hyperlink" Target="https://www.cia.gov/library/publications/the-world-factbook/geos/sh.html" TargetMode="External"/><Relationship Id="rId175" Type="http://schemas.openxmlformats.org/officeDocument/2006/relationships/hyperlink" Target="https://www.cia.gov/library/publications/the-world-factbook/geos/mr.html" TargetMode="External"/><Relationship Id="rId196" Type="http://schemas.openxmlformats.org/officeDocument/2006/relationships/hyperlink" Target="https://www.cia.gov/library/publications/the-world-factbook/geos/np.html" TargetMode="External"/><Relationship Id="rId200" Type="http://schemas.openxmlformats.org/officeDocument/2006/relationships/hyperlink" Target="https://www.cia.gov/library/publications/the-world-factbook/geos/ug.html" TargetMode="External"/><Relationship Id="rId16" Type="http://schemas.openxmlformats.org/officeDocument/2006/relationships/hyperlink" Target="https://www.cia.gov/library/publications/the-world-factbook/geos/gi.html" TargetMode="External"/><Relationship Id="rId221" Type="http://schemas.openxmlformats.org/officeDocument/2006/relationships/hyperlink" Target="https://www.cia.gov/library/publications/the-world-factbook/geos/er.html" TargetMode="External"/><Relationship Id="rId37" Type="http://schemas.openxmlformats.org/officeDocument/2006/relationships/hyperlink" Target="https://www.cia.gov/library/publications/the-world-factbook/geos/fi.html" TargetMode="External"/><Relationship Id="rId58" Type="http://schemas.openxmlformats.org/officeDocument/2006/relationships/hyperlink" Target="https://www.cia.gov/library/publications/the-world-factbook/geos/si.html" TargetMode="External"/><Relationship Id="rId79" Type="http://schemas.openxmlformats.org/officeDocument/2006/relationships/hyperlink" Target="https://www.cia.gov/library/publications/the-world-factbook/geos/bf.html" TargetMode="External"/><Relationship Id="rId102" Type="http://schemas.openxmlformats.org/officeDocument/2006/relationships/hyperlink" Target="https://www.cia.gov/library/publications/the-world-factbook/geos/iz.html" TargetMode="External"/><Relationship Id="rId123" Type="http://schemas.openxmlformats.org/officeDocument/2006/relationships/hyperlink" Target="https://www.cia.gov/library/publications/the-world-factbook/geos/jo.html" TargetMode="External"/><Relationship Id="rId144" Type="http://schemas.openxmlformats.org/officeDocument/2006/relationships/hyperlink" Target="https://www.cia.gov/library/publications/the-world-factbook/geos/am.html" TargetMode="External"/><Relationship Id="rId90" Type="http://schemas.openxmlformats.org/officeDocument/2006/relationships/hyperlink" Target="https://www.cia.gov/library/publications/the-world-factbook/geos/le.html" TargetMode="External"/><Relationship Id="rId165" Type="http://schemas.openxmlformats.org/officeDocument/2006/relationships/hyperlink" Target="https://www.cia.gov/library/publications/the-world-factbook/geos/nu.html" TargetMode="External"/><Relationship Id="rId186" Type="http://schemas.openxmlformats.org/officeDocument/2006/relationships/hyperlink" Target="https://www.cia.gov/library/publications/the-world-factbook/geos/dj.html" TargetMode="External"/><Relationship Id="rId211" Type="http://schemas.openxmlformats.org/officeDocument/2006/relationships/hyperlink" Target="https://www.cia.gov/library/publications/the-world-factbook/geos/af.html" TargetMode="External"/><Relationship Id="rId27" Type="http://schemas.openxmlformats.org/officeDocument/2006/relationships/hyperlink" Target="https://www.cia.gov/library/publications/the-world-factbook/geos/gm.html" TargetMode="External"/><Relationship Id="rId48" Type="http://schemas.openxmlformats.org/officeDocument/2006/relationships/hyperlink" Target="https://www.cia.gov/library/publications/the-world-factbook/geos/sp.html" TargetMode="External"/><Relationship Id="rId69" Type="http://schemas.openxmlformats.org/officeDocument/2006/relationships/hyperlink" Target="https://www.cia.gov/library/publications/the-world-factbook/geos/hu.html" TargetMode="External"/><Relationship Id="rId113" Type="http://schemas.openxmlformats.org/officeDocument/2006/relationships/hyperlink" Target="https://www.cia.gov/library/publications/the-world-factbook/geos/co.html" TargetMode="External"/><Relationship Id="rId134" Type="http://schemas.openxmlformats.org/officeDocument/2006/relationships/hyperlink" Target="https://www.cia.gov/library/publications/the-world-factbook/geos/wa.html" TargetMode="External"/><Relationship Id="rId80" Type="http://schemas.openxmlformats.org/officeDocument/2006/relationships/hyperlink" Target="https://www.cia.gov/library/publications/the-world-factbook/geos/ci.html" TargetMode="External"/><Relationship Id="rId155" Type="http://schemas.openxmlformats.org/officeDocument/2006/relationships/hyperlink" Target="https://www.cia.gov/library/publications/the-world-factbook/geos/bl.html" TargetMode="External"/><Relationship Id="rId176" Type="http://schemas.openxmlformats.org/officeDocument/2006/relationships/hyperlink" Target="https://www.cia.gov/library/publications/the-world-factbook/geos/we.html" TargetMode="External"/><Relationship Id="rId197" Type="http://schemas.openxmlformats.org/officeDocument/2006/relationships/hyperlink" Target="https://www.cia.gov/library/publications/the-world-factbook/geos/sg.html" TargetMode="External"/><Relationship Id="rId201" Type="http://schemas.openxmlformats.org/officeDocument/2006/relationships/hyperlink" Target="https://www.cia.gov/library/publications/the-world-factbook/geos/zi.html" TargetMode="External"/><Relationship Id="rId222" Type="http://schemas.openxmlformats.org/officeDocument/2006/relationships/hyperlink" Target="https://www.cia.gov/library/publications/the-world-factbook/geos/mz.html" TargetMode="External"/><Relationship Id="rId17" Type="http://schemas.openxmlformats.org/officeDocument/2006/relationships/hyperlink" Target="https://www.cia.gov/library/publications/the-world-factbook/geos/sz.html" TargetMode="External"/><Relationship Id="rId38" Type="http://schemas.openxmlformats.org/officeDocument/2006/relationships/hyperlink" Target="https://www.cia.gov/library/publications/the-world-factbook/geos/cj.html" TargetMode="External"/><Relationship Id="rId59" Type="http://schemas.openxmlformats.org/officeDocument/2006/relationships/hyperlink" Target="https://www.cia.gov/library/publications/the-world-factbook/geos/lo.html" TargetMode="External"/><Relationship Id="rId103" Type="http://schemas.openxmlformats.org/officeDocument/2006/relationships/hyperlink" Target="https://www.cia.gov/library/publications/the-world-factbook/geos/fp.html" TargetMode="External"/><Relationship Id="rId124" Type="http://schemas.openxmlformats.org/officeDocument/2006/relationships/hyperlink" Target="https://www.cia.gov/library/publications/the-world-factbook/geos/al.html" TargetMode="External"/><Relationship Id="rId70" Type="http://schemas.openxmlformats.org/officeDocument/2006/relationships/hyperlink" Target="https://www.cia.gov/library/publications/the-world-factbook/geos/my.html" TargetMode="External"/><Relationship Id="rId91" Type="http://schemas.openxmlformats.org/officeDocument/2006/relationships/hyperlink" Target="https://www.cia.gov/library/publications/the-world-factbook/geos/gb.html" TargetMode="External"/><Relationship Id="rId145" Type="http://schemas.openxmlformats.org/officeDocument/2006/relationships/hyperlink" Target="https://www.cia.gov/library/publications/the-world-factbook/geos/es.html" TargetMode="External"/><Relationship Id="rId166" Type="http://schemas.openxmlformats.org/officeDocument/2006/relationships/hyperlink" Target="https://www.cia.gov/library/publications/the-world-factbook/geos/ne.html" TargetMode="External"/><Relationship Id="rId187" Type="http://schemas.openxmlformats.org/officeDocument/2006/relationships/hyperlink" Target="https://www.cia.gov/library/publications/the-world-factbook/geos/ke.html" TargetMode="External"/><Relationship Id="rId1" Type="http://schemas.openxmlformats.org/officeDocument/2006/relationships/hyperlink" Target="https://www.cia.gov/library/publications/the-world-factbook/geos/ls.html" TargetMode="External"/><Relationship Id="rId212" Type="http://schemas.openxmlformats.org/officeDocument/2006/relationships/hyperlink" Target="https://www.cia.gov/library/publications/the-world-factbook/geos/sl.html" TargetMode="External"/><Relationship Id="rId28" Type="http://schemas.openxmlformats.org/officeDocument/2006/relationships/hyperlink" Target="https://www.cia.gov/library/publications/the-world-factbook/geos/as.html" TargetMode="External"/><Relationship Id="rId49" Type="http://schemas.openxmlformats.org/officeDocument/2006/relationships/hyperlink" Target="https://www.cia.gov/library/publications/the-world-factbook/geos/it.html" TargetMode="External"/><Relationship Id="rId114" Type="http://schemas.openxmlformats.org/officeDocument/2006/relationships/hyperlink" Target="https://www.cia.gov/library/publications/the-world-factbook/geos/ns.html" TargetMode="External"/><Relationship Id="rId60" Type="http://schemas.openxmlformats.org/officeDocument/2006/relationships/hyperlink" Target="https://www.cia.gov/library/publications/the-world-factbook/geos/lh.html" TargetMode="External"/><Relationship Id="rId81" Type="http://schemas.openxmlformats.org/officeDocument/2006/relationships/hyperlink" Target="https://www.cia.gov/library/publications/the-world-factbook/geos/pm.html" TargetMode="External"/><Relationship Id="rId135" Type="http://schemas.openxmlformats.org/officeDocument/2006/relationships/hyperlink" Target="https://www.cia.gov/library/publications/the-world-factbook/geos/bk.html" TargetMode="External"/><Relationship Id="rId156" Type="http://schemas.openxmlformats.org/officeDocument/2006/relationships/hyperlink" Target="https://www.cia.gov/library/publications/the-world-factbook/geos/la.html" TargetMode="External"/><Relationship Id="rId177" Type="http://schemas.openxmlformats.org/officeDocument/2006/relationships/hyperlink" Target="https://www.cia.gov/library/publications/the-world-factbook/geos/bg.html" TargetMode="External"/><Relationship Id="rId198" Type="http://schemas.openxmlformats.org/officeDocument/2006/relationships/hyperlink" Target="https://www.cia.gov/library/publications/the-world-factbook/geos/wi.html" TargetMode="External"/><Relationship Id="rId202" Type="http://schemas.openxmlformats.org/officeDocument/2006/relationships/hyperlink" Target="https://www.cia.gov/library/publications/the-world-factbook/geos/ym.html" TargetMode="External"/><Relationship Id="rId223" Type="http://schemas.openxmlformats.org/officeDocument/2006/relationships/hyperlink" Target="https://www.cia.gov/library/publications/the-world-factbook/geos/ng.html" TargetMode="External"/><Relationship Id="rId18" Type="http://schemas.openxmlformats.org/officeDocument/2006/relationships/hyperlink" Target="https://www.cia.gov/library/publications/the-world-factbook/geos/hk.html" TargetMode="External"/><Relationship Id="rId39" Type="http://schemas.openxmlformats.org/officeDocument/2006/relationships/hyperlink" Target="https://www.cia.gov/library/publications/the-world-factbook/geos/fr.html" TargetMode="External"/><Relationship Id="rId50" Type="http://schemas.openxmlformats.org/officeDocument/2006/relationships/hyperlink" Target="https://www.cia.gov/library/publications/the-world-factbook/geos/rq.html" TargetMode="External"/><Relationship Id="rId104" Type="http://schemas.openxmlformats.org/officeDocument/2006/relationships/hyperlink" Target="https://www.cia.gov/library/publications/the-world-factbook/geos/dr.html" TargetMode="External"/><Relationship Id="rId125" Type="http://schemas.openxmlformats.org/officeDocument/2006/relationships/hyperlink" Target="https://www.cia.gov/library/publications/the-world-factbook/geos/id.html" TargetMode="External"/><Relationship Id="rId146" Type="http://schemas.openxmlformats.org/officeDocument/2006/relationships/hyperlink" Target="https://www.cia.gov/library/publications/the-world-factbook/geos/up.html" TargetMode="External"/><Relationship Id="rId167" Type="http://schemas.openxmlformats.org/officeDocument/2006/relationships/hyperlink" Target="https://www.cia.gov/library/publications/the-world-factbook/geos/md.html" TargetMode="External"/><Relationship Id="rId188" Type="http://schemas.openxmlformats.org/officeDocument/2006/relationships/hyperlink" Target="https://www.cia.gov/library/publications/the-world-factbook/geos/cm.html" TargetMode="External"/><Relationship Id="rId71" Type="http://schemas.openxmlformats.org/officeDocument/2006/relationships/hyperlink" Target="https://www.cia.gov/library/publications/the-world-factbook/geos/rs.html" TargetMode="External"/><Relationship Id="rId92" Type="http://schemas.openxmlformats.org/officeDocument/2006/relationships/hyperlink" Target="https://www.cia.gov/library/publications/the-world-factbook/geos/rn.html" TargetMode="External"/><Relationship Id="rId213" Type="http://schemas.openxmlformats.org/officeDocument/2006/relationships/hyperlink" Target="https://www.cia.gov/library/publications/the-world-factbook/geos/pu.html" TargetMode="External"/><Relationship Id="rId2" Type="http://schemas.openxmlformats.org/officeDocument/2006/relationships/hyperlink" Target="https://www.cia.gov/library/publications/the-world-factbook/geos/qa.html" TargetMode="External"/><Relationship Id="rId29" Type="http://schemas.openxmlformats.org/officeDocument/2006/relationships/hyperlink" Target="https://www.cia.gov/library/publications/the-world-factbook/geos/an.html" TargetMode="External"/><Relationship Id="rId40" Type="http://schemas.openxmlformats.org/officeDocument/2006/relationships/hyperlink" Target="https://www.cia.gov/library/publications/the-world-factbook/geos/uk.html" TargetMode="External"/><Relationship Id="rId115" Type="http://schemas.openxmlformats.org/officeDocument/2006/relationships/hyperlink" Target="https://www.cia.gov/library/publications/the-world-factbook/geos/st.html" TargetMode="External"/><Relationship Id="rId136" Type="http://schemas.openxmlformats.org/officeDocument/2006/relationships/hyperlink" Target="https://www.cia.gov/library/publications/the-world-factbook/geos/ec.html" TargetMode="External"/><Relationship Id="rId157" Type="http://schemas.openxmlformats.org/officeDocument/2006/relationships/hyperlink" Target="https://www.cia.gov/library/publications/the-world-factbook/geos/in.html" TargetMode="External"/><Relationship Id="rId178" Type="http://schemas.openxmlformats.org/officeDocument/2006/relationships/hyperlink" Target="https://www.cia.gov/library/publications/the-world-factbook/geos/cb.html" TargetMode="External"/><Relationship Id="rId61" Type="http://schemas.openxmlformats.org/officeDocument/2006/relationships/hyperlink" Target="https://www.cia.gov/library/publications/the-world-factbook/geos/en.html" TargetMode="External"/><Relationship Id="rId82" Type="http://schemas.openxmlformats.org/officeDocument/2006/relationships/hyperlink" Target="https://www.cia.gov/library/publications/the-world-factbook/geos/hr.html" TargetMode="External"/><Relationship Id="rId199" Type="http://schemas.openxmlformats.org/officeDocument/2006/relationships/hyperlink" Target="https://www.cia.gov/library/publications/the-world-factbook/geos/cd.html" TargetMode="External"/><Relationship Id="rId203" Type="http://schemas.openxmlformats.org/officeDocument/2006/relationships/hyperlink" Target="https://www.cia.gov/library/publications/the-world-factbook/geos/ml.html" TargetMode="External"/><Relationship Id="rId19" Type="http://schemas.openxmlformats.org/officeDocument/2006/relationships/hyperlink" Target="https://www.cia.gov/library/publications/the-world-factbook/geos/sm.html" TargetMode="External"/><Relationship Id="rId224" Type="http://schemas.openxmlformats.org/officeDocument/2006/relationships/hyperlink" Target="https://www.cia.gov/library/publications/the-world-factbook/geos/mi.html" TargetMode="External"/><Relationship Id="rId30" Type="http://schemas.openxmlformats.org/officeDocument/2006/relationships/hyperlink" Target="https://www.cia.gov/library/publications/the-world-factbook/geos/tw.html" TargetMode="External"/><Relationship Id="rId105" Type="http://schemas.openxmlformats.org/officeDocument/2006/relationships/hyperlink" Target="https://www.cia.gov/library/publications/the-world-factbook/geos/ps.html" TargetMode="External"/><Relationship Id="rId126" Type="http://schemas.openxmlformats.org/officeDocument/2006/relationships/hyperlink" Target="https://www.cia.gov/library/publications/the-world-factbook/geos/ve.html" TargetMode="External"/><Relationship Id="rId147" Type="http://schemas.openxmlformats.org/officeDocument/2006/relationships/hyperlink" Target="https://www.cia.gov/library/publications/the-world-factbook/geos/bt.html" TargetMode="External"/><Relationship Id="rId168" Type="http://schemas.openxmlformats.org/officeDocument/2006/relationships/hyperlink" Target="https://www.cia.gov/library/publications/the-world-factbook/geos/ws.html" TargetMode="External"/><Relationship Id="rId51" Type="http://schemas.openxmlformats.org/officeDocument/2006/relationships/hyperlink" Target="https://www.cia.gov/library/publications/the-world-factbook/geos/gl.html" TargetMode="External"/><Relationship Id="rId72" Type="http://schemas.openxmlformats.org/officeDocument/2006/relationships/hyperlink" Target="https://www.cia.gov/library/publications/the-world-factbook/geos/gr.html" TargetMode="External"/><Relationship Id="rId93" Type="http://schemas.openxmlformats.org/officeDocument/2006/relationships/hyperlink" Target="https://www.cia.gov/library/publications/the-world-factbook/geos/mv.html" TargetMode="External"/><Relationship Id="rId189" Type="http://schemas.openxmlformats.org/officeDocument/2006/relationships/hyperlink" Target="https://www.cia.gov/library/publications/the-world-factbook/geos/rm.html" TargetMode="External"/><Relationship Id="rId3" Type="http://schemas.openxmlformats.org/officeDocument/2006/relationships/hyperlink" Target="https://www.cia.gov/library/publications/the-world-factbook/geos/mn.html" TargetMode="External"/><Relationship Id="rId214" Type="http://schemas.openxmlformats.org/officeDocument/2006/relationships/hyperlink" Target="https://www.cia.gov/library/publications/the-world-factbook/geos/ha.html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a.gov/library/publications/the-world-factbook/geos/iz.html" TargetMode="External"/><Relationship Id="rId21" Type="http://schemas.openxmlformats.org/officeDocument/2006/relationships/hyperlink" Target="https://www.cia.gov/library/publications/the-world-factbook/geos/ca.html" TargetMode="External"/><Relationship Id="rId42" Type="http://schemas.openxmlformats.org/officeDocument/2006/relationships/hyperlink" Target="https://www.cia.gov/library/publications/the-world-factbook/geos/tk.html" TargetMode="External"/><Relationship Id="rId63" Type="http://schemas.openxmlformats.org/officeDocument/2006/relationships/hyperlink" Target="https://www.cia.gov/library/publications/the-world-factbook/geos/sk.html" TargetMode="External"/><Relationship Id="rId84" Type="http://schemas.openxmlformats.org/officeDocument/2006/relationships/hyperlink" Target="https://www.cia.gov/library/publications/the-world-factbook/geos/ac.html" TargetMode="External"/><Relationship Id="rId138" Type="http://schemas.openxmlformats.org/officeDocument/2006/relationships/hyperlink" Target="https://www.cia.gov/library/publications/the-world-factbook/geos/td.html" TargetMode="External"/><Relationship Id="rId159" Type="http://schemas.openxmlformats.org/officeDocument/2006/relationships/hyperlink" Target="https://www.cia.gov/library/publications/the-world-factbook/geos/tx.html" TargetMode="External"/><Relationship Id="rId170" Type="http://schemas.openxmlformats.org/officeDocument/2006/relationships/hyperlink" Target="https://www.cia.gov/library/publications/the-world-factbook/geos/nr.html" TargetMode="External"/><Relationship Id="rId191" Type="http://schemas.openxmlformats.org/officeDocument/2006/relationships/hyperlink" Target="https://www.cia.gov/library/publications/the-world-factbook/geos/dj.html" TargetMode="External"/><Relationship Id="rId205" Type="http://schemas.openxmlformats.org/officeDocument/2006/relationships/hyperlink" Target="https://www.cia.gov/library/publications/the-world-factbook/geos/ao.html" TargetMode="External"/><Relationship Id="rId107" Type="http://schemas.openxmlformats.org/officeDocument/2006/relationships/hyperlink" Target="https://www.cia.gov/library/publications/the-world-factbook/geos/cq.html" TargetMode="External"/><Relationship Id="rId11" Type="http://schemas.openxmlformats.org/officeDocument/2006/relationships/hyperlink" Target="https://www.cia.gov/library/publications/the-world-factbook/geos/ks.html" TargetMode="External"/><Relationship Id="rId32" Type="http://schemas.openxmlformats.org/officeDocument/2006/relationships/hyperlink" Target="https://www.cia.gov/library/publications/the-world-factbook/geos/rq.html" TargetMode="External"/><Relationship Id="rId53" Type="http://schemas.openxmlformats.org/officeDocument/2006/relationships/hyperlink" Target="https://www.cia.gov/library/publications/the-world-factbook/geos/vi.html" TargetMode="External"/><Relationship Id="rId74" Type="http://schemas.openxmlformats.org/officeDocument/2006/relationships/hyperlink" Target="https://www.cia.gov/library/publications/the-world-factbook/geos/ar.html" TargetMode="External"/><Relationship Id="rId128" Type="http://schemas.openxmlformats.org/officeDocument/2006/relationships/hyperlink" Target="https://www.cia.gov/library/publications/the-world-factbook/geos/br.html" TargetMode="External"/><Relationship Id="rId149" Type="http://schemas.openxmlformats.org/officeDocument/2006/relationships/hyperlink" Target="https://www.cia.gov/library/publications/the-world-factbook/geos/cv.html" TargetMode="External"/><Relationship Id="rId5" Type="http://schemas.openxmlformats.org/officeDocument/2006/relationships/hyperlink" Target="https://www.cia.gov/library/publications/the-world-factbook/geos/sm.html" TargetMode="External"/><Relationship Id="rId95" Type="http://schemas.openxmlformats.org/officeDocument/2006/relationships/hyperlink" Target="https://www.cia.gov/library/publications/the-world-factbook/geos/sc.html" TargetMode="External"/><Relationship Id="rId160" Type="http://schemas.openxmlformats.org/officeDocument/2006/relationships/hyperlink" Target="https://www.cia.gov/library/publications/the-world-factbook/geos/mg.html" TargetMode="External"/><Relationship Id="rId181" Type="http://schemas.openxmlformats.org/officeDocument/2006/relationships/hyperlink" Target="https://www.cia.gov/library/publications/the-world-factbook/geos/cb.html" TargetMode="External"/><Relationship Id="rId216" Type="http://schemas.openxmlformats.org/officeDocument/2006/relationships/hyperlink" Target="https://www.cia.gov/library/publications/the-world-factbook/geos/lt.html" TargetMode="External"/><Relationship Id="rId22" Type="http://schemas.openxmlformats.org/officeDocument/2006/relationships/hyperlink" Target="https://www.cia.gov/library/publications/the-world-factbook/geos/sp.html" TargetMode="External"/><Relationship Id="rId43" Type="http://schemas.openxmlformats.org/officeDocument/2006/relationships/hyperlink" Target="https://www.cia.gov/library/publications/the-world-factbook/geos/us.html" TargetMode="External"/><Relationship Id="rId64" Type="http://schemas.openxmlformats.org/officeDocument/2006/relationships/hyperlink" Target="https://www.cia.gov/library/publications/the-world-factbook/geos/ku.html" TargetMode="External"/><Relationship Id="rId118" Type="http://schemas.openxmlformats.org/officeDocument/2006/relationships/hyperlink" Target="https://www.cia.gov/library/publications/the-world-factbook/geos/se.html" TargetMode="External"/><Relationship Id="rId139" Type="http://schemas.openxmlformats.org/officeDocument/2006/relationships/hyperlink" Target="https://www.cia.gov/library/publications/the-world-factbook/geos/fm.html" TargetMode="External"/><Relationship Id="rId85" Type="http://schemas.openxmlformats.org/officeDocument/2006/relationships/hyperlink" Target="https://www.cia.gov/library/publications/the-world-factbook/geos/ly.html" TargetMode="External"/><Relationship Id="rId150" Type="http://schemas.openxmlformats.org/officeDocument/2006/relationships/hyperlink" Target="https://www.cia.gov/library/publications/the-world-factbook/geos/up.html" TargetMode="External"/><Relationship Id="rId171" Type="http://schemas.openxmlformats.org/officeDocument/2006/relationships/hyperlink" Target="https://www.cia.gov/library/publications/the-world-factbook/geos/pp.html" TargetMode="External"/><Relationship Id="rId192" Type="http://schemas.openxmlformats.org/officeDocument/2006/relationships/hyperlink" Target="https://www.cia.gov/library/publications/the-world-factbook/geos/wi.html" TargetMode="External"/><Relationship Id="rId206" Type="http://schemas.openxmlformats.org/officeDocument/2006/relationships/hyperlink" Target="https://www.cia.gov/library/publications/the-world-factbook/geos/cf.html" TargetMode="External"/><Relationship Id="rId12" Type="http://schemas.openxmlformats.org/officeDocument/2006/relationships/hyperlink" Target="https://www.cia.gov/library/publications/the-world-factbook/geos/is.html" TargetMode="External"/><Relationship Id="rId33" Type="http://schemas.openxmlformats.org/officeDocument/2006/relationships/hyperlink" Target="https://www.cia.gov/library/publications/the-world-factbook/geos/ei.html" TargetMode="External"/><Relationship Id="rId108" Type="http://schemas.openxmlformats.org/officeDocument/2006/relationships/hyperlink" Target="https://www.cia.gov/library/publications/the-world-factbook/geos/ro.html" TargetMode="External"/><Relationship Id="rId129" Type="http://schemas.openxmlformats.org/officeDocument/2006/relationships/hyperlink" Target="https://www.cia.gov/library/publications/the-world-factbook/geos/ir.html" TargetMode="External"/><Relationship Id="rId54" Type="http://schemas.openxmlformats.org/officeDocument/2006/relationships/hyperlink" Target="https://www.cia.gov/library/publications/the-world-factbook/geos/cy.html" TargetMode="External"/><Relationship Id="rId75" Type="http://schemas.openxmlformats.org/officeDocument/2006/relationships/hyperlink" Target="https://www.cia.gov/library/publications/the-world-factbook/geos/lo.html" TargetMode="External"/><Relationship Id="rId96" Type="http://schemas.openxmlformats.org/officeDocument/2006/relationships/hyperlink" Target="https://www.cia.gov/library/publications/the-world-factbook/geos/co.html" TargetMode="External"/><Relationship Id="rId140" Type="http://schemas.openxmlformats.org/officeDocument/2006/relationships/hyperlink" Target="https://www.cia.gov/library/publications/the-world-factbook/geos/fj.html" TargetMode="External"/><Relationship Id="rId161" Type="http://schemas.openxmlformats.org/officeDocument/2006/relationships/hyperlink" Target="https://www.cia.gov/library/publications/the-world-factbook/geos/bl.html" TargetMode="External"/><Relationship Id="rId182" Type="http://schemas.openxmlformats.org/officeDocument/2006/relationships/hyperlink" Target="https://www.cia.gov/library/publications/the-world-factbook/geos/cn.html" TargetMode="External"/><Relationship Id="rId217" Type="http://schemas.openxmlformats.org/officeDocument/2006/relationships/hyperlink" Target="https://www.cia.gov/library/publications/the-world-factbook/geos/ct.html" TargetMode="External"/><Relationship Id="rId6" Type="http://schemas.openxmlformats.org/officeDocument/2006/relationships/hyperlink" Target="https://www.cia.gov/library/publications/the-world-factbook/geos/ic.html" TargetMode="External"/><Relationship Id="rId23" Type="http://schemas.openxmlformats.org/officeDocument/2006/relationships/hyperlink" Target="https://www.cia.gov/library/publications/the-world-factbook/geos/au.html" TargetMode="External"/><Relationship Id="rId119" Type="http://schemas.openxmlformats.org/officeDocument/2006/relationships/hyperlink" Target="https://www.cia.gov/library/publications/the-world-factbook/geos/jo.html" TargetMode="External"/><Relationship Id="rId44" Type="http://schemas.openxmlformats.org/officeDocument/2006/relationships/hyperlink" Target="https://www.cia.gov/library/publications/the-world-factbook/geos/wf.html" TargetMode="External"/><Relationship Id="rId65" Type="http://schemas.openxmlformats.org/officeDocument/2006/relationships/hyperlink" Target="https://www.cia.gov/library/publications/the-world-factbook/geos/nc.html" TargetMode="External"/><Relationship Id="rId86" Type="http://schemas.openxmlformats.org/officeDocument/2006/relationships/hyperlink" Target="https://www.cia.gov/library/publications/the-world-factbook/geos/gg.html" TargetMode="External"/><Relationship Id="rId130" Type="http://schemas.openxmlformats.org/officeDocument/2006/relationships/hyperlink" Target="https://www.cia.gov/library/publications/the-world-factbook/geos/jm.html" TargetMode="External"/><Relationship Id="rId151" Type="http://schemas.openxmlformats.org/officeDocument/2006/relationships/hyperlink" Target="https://www.cia.gov/library/publications/the-world-factbook/geos/ho.html" TargetMode="External"/><Relationship Id="rId172" Type="http://schemas.openxmlformats.org/officeDocument/2006/relationships/hyperlink" Target="https://www.cia.gov/library/publications/the-world-factbook/geos/gh.html" TargetMode="External"/><Relationship Id="rId193" Type="http://schemas.openxmlformats.org/officeDocument/2006/relationships/hyperlink" Target="https://www.cia.gov/library/publications/the-world-factbook/geos/mr.html" TargetMode="External"/><Relationship Id="rId207" Type="http://schemas.openxmlformats.org/officeDocument/2006/relationships/hyperlink" Target="https://www.cia.gov/library/publications/the-world-factbook/geos/iv.html" TargetMode="External"/><Relationship Id="rId13" Type="http://schemas.openxmlformats.org/officeDocument/2006/relationships/hyperlink" Target="https://www.cia.gov/library/publications/the-world-factbook/geos/lu.html" TargetMode="External"/><Relationship Id="rId109" Type="http://schemas.openxmlformats.org/officeDocument/2006/relationships/hyperlink" Target="https://www.cia.gov/library/publications/the-world-factbook/geos/my.html" TargetMode="External"/><Relationship Id="rId34" Type="http://schemas.openxmlformats.org/officeDocument/2006/relationships/hyperlink" Target="https://www.cia.gov/library/publications/the-world-factbook/geos/gm.html" TargetMode="External"/><Relationship Id="rId55" Type="http://schemas.openxmlformats.org/officeDocument/2006/relationships/hyperlink" Target="https://www.cia.gov/library/publications/the-world-factbook/geos/pm.html" TargetMode="External"/><Relationship Id="rId76" Type="http://schemas.openxmlformats.org/officeDocument/2006/relationships/hyperlink" Target="https://www.cia.gov/library/publications/the-world-factbook/geos/do.html" TargetMode="External"/><Relationship Id="rId97" Type="http://schemas.openxmlformats.org/officeDocument/2006/relationships/hyperlink" Target="https://www.cia.gov/library/publications/the-world-factbook/geos/mv.html" TargetMode="External"/><Relationship Id="rId120" Type="http://schemas.openxmlformats.org/officeDocument/2006/relationships/hyperlink" Target="https://www.cia.gov/library/publications/the-world-factbook/geos/bu.html" TargetMode="External"/><Relationship Id="rId141" Type="http://schemas.openxmlformats.org/officeDocument/2006/relationships/hyperlink" Target="https://www.cia.gov/library/publications/the-world-factbook/geos/bo.html" TargetMode="External"/><Relationship Id="rId7" Type="http://schemas.openxmlformats.org/officeDocument/2006/relationships/hyperlink" Target="https://www.cia.gov/library/publications/the-world-factbook/geos/hk.html" TargetMode="External"/><Relationship Id="rId162" Type="http://schemas.openxmlformats.org/officeDocument/2006/relationships/hyperlink" Target="https://www.cia.gov/library/publications/the-world-factbook/geos/rp.html" TargetMode="External"/><Relationship Id="rId183" Type="http://schemas.openxmlformats.org/officeDocument/2006/relationships/hyperlink" Target="https://www.cia.gov/library/publications/the-world-factbook/geos/ek.html" TargetMode="External"/><Relationship Id="rId218" Type="http://schemas.openxmlformats.org/officeDocument/2006/relationships/hyperlink" Target="https://www.cia.gov/library/publications/the-world-factbook/geos/so.html" TargetMode="External"/><Relationship Id="rId24" Type="http://schemas.openxmlformats.org/officeDocument/2006/relationships/hyperlink" Target="https://www.cia.gov/library/publications/the-world-factbook/geos/av.html" TargetMode="External"/><Relationship Id="rId45" Type="http://schemas.openxmlformats.org/officeDocument/2006/relationships/hyperlink" Target="https://www.cia.gov/library/publications/the-world-factbook/geos/sh.html" TargetMode="External"/><Relationship Id="rId66" Type="http://schemas.openxmlformats.org/officeDocument/2006/relationships/hyperlink" Target="https://www.cia.gov/library/publications/the-world-factbook/geos/st.html" TargetMode="External"/><Relationship Id="rId87" Type="http://schemas.openxmlformats.org/officeDocument/2006/relationships/hyperlink" Target="https://www.cia.gov/library/publications/the-world-factbook/geos/tn.html" TargetMode="External"/><Relationship Id="rId110" Type="http://schemas.openxmlformats.org/officeDocument/2006/relationships/hyperlink" Target="https://www.cia.gov/library/publications/the-world-factbook/geos/we.html" TargetMode="External"/><Relationship Id="rId131" Type="http://schemas.openxmlformats.org/officeDocument/2006/relationships/hyperlink" Target="https://www.cia.gov/library/publications/the-world-factbook/geos/nh.html" TargetMode="External"/><Relationship Id="rId152" Type="http://schemas.openxmlformats.org/officeDocument/2006/relationships/hyperlink" Target="https://www.cia.gov/library/publications/the-world-factbook/geos/kz.html" TargetMode="External"/><Relationship Id="rId173" Type="http://schemas.openxmlformats.org/officeDocument/2006/relationships/hyperlink" Target="https://www.cia.gov/library/publications/the-world-factbook/geos/tv.html" TargetMode="External"/><Relationship Id="rId194" Type="http://schemas.openxmlformats.org/officeDocument/2006/relationships/hyperlink" Target="https://www.cia.gov/library/publications/the-world-factbook/geos/bc.html" TargetMode="External"/><Relationship Id="rId208" Type="http://schemas.openxmlformats.org/officeDocument/2006/relationships/hyperlink" Target="https://www.cia.gov/library/publications/the-world-factbook/geos/cm.html" TargetMode="External"/><Relationship Id="rId14" Type="http://schemas.openxmlformats.org/officeDocument/2006/relationships/hyperlink" Target="https://www.cia.gov/library/publications/the-world-factbook/geos/as.html" TargetMode="External"/><Relationship Id="rId35" Type="http://schemas.openxmlformats.org/officeDocument/2006/relationships/hyperlink" Target="https://www.cia.gov/library/publications/the-world-factbook/geos/uk.html" TargetMode="External"/><Relationship Id="rId56" Type="http://schemas.openxmlformats.org/officeDocument/2006/relationships/hyperlink" Target="https://www.cia.gov/library/publications/the-world-factbook/geos/ez.html" TargetMode="External"/><Relationship Id="rId77" Type="http://schemas.openxmlformats.org/officeDocument/2006/relationships/hyperlink" Target="https://www.cia.gov/library/publications/the-world-factbook/geos/mo.html" TargetMode="External"/><Relationship Id="rId100" Type="http://schemas.openxmlformats.org/officeDocument/2006/relationships/hyperlink" Target="https://www.cia.gov/library/publications/the-world-factbook/geos/ri.html" TargetMode="External"/><Relationship Id="rId8" Type="http://schemas.openxmlformats.org/officeDocument/2006/relationships/hyperlink" Target="https://www.cia.gov/library/publications/the-world-factbook/geos/an.html" TargetMode="External"/><Relationship Id="rId51" Type="http://schemas.openxmlformats.org/officeDocument/2006/relationships/hyperlink" Target="https://www.cia.gov/library/publications/the-world-factbook/geos/ci.html" TargetMode="External"/><Relationship Id="rId72" Type="http://schemas.openxmlformats.org/officeDocument/2006/relationships/hyperlink" Target="https://www.cia.gov/library/publications/the-world-factbook/geos/pa.html" TargetMode="External"/><Relationship Id="rId93" Type="http://schemas.openxmlformats.org/officeDocument/2006/relationships/hyperlink" Target="https://www.cia.gov/library/publications/the-world-factbook/geos/cw.html" TargetMode="External"/><Relationship Id="rId98" Type="http://schemas.openxmlformats.org/officeDocument/2006/relationships/hyperlink" Target="https://www.cia.gov/library/publications/the-world-factbook/geos/mp.html" TargetMode="External"/><Relationship Id="rId121" Type="http://schemas.openxmlformats.org/officeDocument/2006/relationships/hyperlink" Target="https://www.cia.gov/library/publications/the-world-factbook/geos/lg.html" TargetMode="External"/><Relationship Id="rId142" Type="http://schemas.openxmlformats.org/officeDocument/2006/relationships/hyperlink" Target="https://www.cia.gov/library/publications/the-world-factbook/geos/eg.html" TargetMode="External"/><Relationship Id="rId163" Type="http://schemas.openxmlformats.org/officeDocument/2006/relationships/hyperlink" Target="https://www.cia.gov/library/publications/the-world-factbook/geos/bh.html" TargetMode="External"/><Relationship Id="rId184" Type="http://schemas.openxmlformats.org/officeDocument/2006/relationships/hyperlink" Target="https://www.cia.gov/library/publications/the-world-factbook/geos/la.html" TargetMode="External"/><Relationship Id="rId189" Type="http://schemas.openxmlformats.org/officeDocument/2006/relationships/hyperlink" Target="https://www.cia.gov/library/publications/the-world-factbook/geos/wa.html" TargetMode="External"/><Relationship Id="rId219" Type="http://schemas.openxmlformats.org/officeDocument/2006/relationships/hyperlink" Target="https://www.cia.gov/library/publications/the-world-factbook/geos/za.html" TargetMode="External"/><Relationship Id="rId3" Type="http://schemas.openxmlformats.org/officeDocument/2006/relationships/hyperlink" Target="https://www.cia.gov/library/publications/the-world-factbook/geos/sn.html" TargetMode="External"/><Relationship Id="rId214" Type="http://schemas.openxmlformats.org/officeDocument/2006/relationships/hyperlink" Target="https://www.cia.gov/library/publications/the-world-factbook/geos/ni.html" TargetMode="External"/><Relationship Id="rId25" Type="http://schemas.openxmlformats.org/officeDocument/2006/relationships/hyperlink" Target="https://www.cia.gov/library/publications/the-world-factbook/geos/nl.html" TargetMode="External"/><Relationship Id="rId46" Type="http://schemas.openxmlformats.org/officeDocument/2006/relationships/hyperlink" Target="https://www.cia.gov/library/publications/the-world-factbook/geos/gi.html" TargetMode="External"/><Relationship Id="rId67" Type="http://schemas.openxmlformats.org/officeDocument/2006/relationships/hyperlink" Target="https://www.cia.gov/library/publications/the-world-factbook/geos/pl.html" TargetMode="External"/><Relationship Id="rId116" Type="http://schemas.openxmlformats.org/officeDocument/2006/relationships/hyperlink" Target="https://www.cia.gov/library/publications/the-world-factbook/geos/th.html" TargetMode="External"/><Relationship Id="rId137" Type="http://schemas.openxmlformats.org/officeDocument/2006/relationships/hyperlink" Target="https://www.cia.gov/library/publications/the-world-factbook/geos/rm.html" TargetMode="External"/><Relationship Id="rId158" Type="http://schemas.openxmlformats.org/officeDocument/2006/relationships/hyperlink" Target="https://www.cia.gov/library/publications/the-world-factbook/geos/bt.html" TargetMode="External"/><Relationship Id="rId20" Type="http://schemas.openxmlformats.org/officeDocument/2006/relationships/hyperlink" Target="https://www.cia.gov/library/publications/the-world-factbook/geos/je.html" TargetMode="External"/><Relationship Id="rId41" Type="http://schemas.openxmlformats.org/officeDocument/2006/relationships/hyperlink" Target="https://www.cia.gov/library/publications/the-world-factbook/geos/ee.html" TargetMode="External"/><Relationship Id="rId62" Type="http://schemas.openxmlformats.org/officeDocument/2006/relationships/hyperlink" Target="https://www.cia.gov/library/publications/the-world-factbook/geos/si.html" TargetMode="External"/><Relationship Id="rId83" Type="http://schemas.openxmlformats.org/officeDocument/2006/relationships/hyperlink" Target="https://www.cia.gov/library/publications/the-world-factbook/geos/en.html" TargetMode="External"/><Relationship Id="rId88" Type="http://schemas.openxmlformats.org/officeDocument/2006/relationships/hyperlink" Target="https://www.cia.gov/library/publications/the-world-factbook/geos/mk.html" TargetMode="External"/><Relationship Id="rId111" Type="http://schemas.openxmlformats.org/officeDocument/2006/relationships/hyperlink" Target="https://www.cia.gov/library/publications/the-world-factbook/geos/sy.html" TargetMode="External"/><Relationship Id="rId132" Type="http://schemas.openxmlformats.org/officeDocument/2006/relationships/hyperlink" Target="https://www.cia.gov/library/publications/the-world-factbook/geos/vm.html" TargetMode="External"/><Relationship Id="rId153" Type="http://schemas.openxmlformats.org/officeDocument/2006/relationships/hyperlink" Target="https://www.cia.gov/library/publications/the-world-factbook/geos/np.html" TargetMode="External"/><Relationship Id="rId174" Type="http://schemas.openxmlformats.org/officeDocument/2006/relationships/hyperlink" Target="https://www.cia.gov/library/publications/the-world-factbook/geos/kr.html" TargetMode="External"/><Relationship Id="rId179" Type="http://schemas.openxmlformats.org/officeDocument/2006/relationships/hyperlink" Target="https://www.cia.gov/library/publications/the-world-factbook/geos/er.html" TargetMode="External"/><Relationship Id="rId195" Type="http://schemas.openxmlformats.org/officeDocument/2006/relationships/hyperlink" Target="https://www.cia.gov/library/publications/the-world-factbook/geos/li.html" TargetMode="External"/><Relationship Id="rId209" Type="http://schemas.openxmlformats.org/officeDocument/2006/relationships/hyperlink" Target="https://www.cia.gov/library/publications/the-world-factbook/geos/sl.html" TargetMode="External"/><Relationship Id="rId190" Type="http://schemas.openxmlformats.org/officeDocument/2006/relationships/hyperlink" Target="https://www.cia.gov/library/publications/the-world-factbook/geos/sf.html" TargetMode="External"/><Relationship Id="rId204" Type="http://schemas.openxmlformats.org/officeDocument/2006/relationships/hyperlink" Target="https://www.cia.gov/library/publications/the-world-factbook/geos/ml.html" TargetMode="External"/><Relationship Id="rId220" Type="http://schemas.openxmlformats.org/officeDocument/2006/relationships/hyperlink" Target="https://www.cia.gov/library/publications/the-world-factbook/geos/wz.html" TargetMode="External"/><Relationship Id="rId15" Type="http://schemas.openxmlformats.org/officeDocument/2006/relationships/hyperlink" Target="https://www.cia.gov/library/publications/the-world-factbook/geos/it.html" TargetMode="External"/><Relationship Id="rId36" Type="http://schemas.openxmlformats.org/officeDocument/2006/relationships/hyperlink" Target="https://www.cia.gov/library/publications/the-world-factbook/geos/gr.html" TargetMode="External"/><Relationship Id="rId57" Type="http://schemas.openxmlformats.org/officeDocument/2006/relationships/hyperlink" Target="https://www.cia.gov/library/publications/the-world-factbook/geos/cu.html" TargetMode="External"/><Relationship Id="rId106" Type="http://schemas.openxmlformats.org/officeDocument/2006/relationships/hyperlink" Target="https://www.cia.gov/library/publications/the-world-factbook/geos/bb.html" TargetMode="External"/><Relationship Id="rId127" Type="http://schemas.openxmlformats.org/officeDocument/2006/relationships/hyperlink" Target="https://www.cia.gov/library/publications/the-world-factbook/geos/uz.html" TargetMode="External"/><Relationship Id="rId10" Type="http://schemas.openxmlformats.org/officeDocument/2006/relationships/hyperlink" Target="https://www.cia.gov/library/publications/the-world-factbook/geos/sz.html" TargetMode="External"/><Relationship Id="rId31" Type="http://schemas.openxmlformats.org/officeDocument/2006/relationships/hyperlink" Target="https://www.cia.gov/library/publications/the-world-factbook/geos/fi.html" TargetMode="External"/><Relationship Id="rId52" Type="http://schemas.openxmlformats.org/officeDocument/2006/relationships/hyperlink" Target="https://www.cia.gov/library/publications/the-world-factbook/geos/qa.html" TargetMode="External"/><Relationship Id="rId73" Type="http://schemas.openxmlformats.org/officeDocument/2006/relationships/hyperlink" Target="https://www.cia.gov/library/publications/the-world-factbook/geos/bx.html" TargetMode="External"/><Relationship Id="rId78" Type="http://schemas.openxmlformats.org/officeDocument/2006/relationships/hyperlink" Target="https://www.cia.gov/library/publications/the-world-factbook/geos/ag.html" TargetMode="External"/><Relationship Id="rId94" Type="http://schemas.openxmlformats.org/officeDocument/2006/relationships/hyperlink" Target="https://www.cia.gov/library/publications/the-world-factbook/geos/gq.html" TargetMode="External"/><Relationship Id="rId99" Type="http://schemas.openxmlformats.org/officeDocument/2006/relationships/hyperlink" Target="https://www.cia.gov/library/publications/the-world-factbook/geos/mu.html" TargetMode="External"/><Relationship Id="rId101" Type="http://schemas.openxmlformats.org/officeDocument/2006/relationships/hyperlink" Target="https://www.cia.gov/library/publications/the-world-factbook/geos/ts.html" TargetMode="External"/><Relationship Id="rId122" Type="http://schemas.openxmlformats.org/officeDocument/2006/relationships/hyperlink" Target="https://www.cia.gov/library/publications/the-world-factbook/geos/mh.html" TargetMode="External"/><Relationship Id="rId143" Type="http://schemas.openxmlformats.org/officeDocument/2006/relationships/hyperlink" Target="https://www.cia.gov/library/publications/the-world-factbook/geos/id.html" TargetMode="External"/><Relationship Id="rId148" Type="http://schemas.openxmlformats.org/officeDocument/2006/relationships/hyperlink" Target="https://www.cia.gov/library/publications/the-world-factbook/geos/ns.html" TargetMode="External"/><Relationship Id="rId164" Type="http://schemas.openxmlformats.org/officeDocument/2006/relationships/hyperlink" Target="https://www.cia.gov/library/publications/the-world-factbook/geos/in.html" TargetMode="External"/><Relationship Id="rId169" Type="http://schemas.openxmlformats.org/officeDocument/2006/relationships/hyperlink" Target="https://www.cia.gov/library/publications/the-world-factbook/geos/ti.html" TargetMode="External"/><Relationship Id="rId185" Type="http://schemas.openxmlformats.org/officeDocument/2006/relationships/hyperlink" Target="https://www.cia.gov/library/publications/the-world-factbook/geos/su.html" TargetMode="External"/><Relationship Id="rId4" Type="http://schemas.openxmlformats.org/officeDocument/2006/relationships/hyperlink" Target="https://www.cia.gov/library/publications/the-world-factbook/geos/mc.html" TargetMode="External"/><Relationship Id="rId9" Type="http://schemas.openxmlformats.org/officeDocument/2006/relationships/hyperlink" Target="https://www.cia.gov/library/publications/the-world-factbook/geos/gk.html" TargetMode="External"/><Relationship Id="rId180" Type="http://schemas.openxmlformats.org/officeDocument/2006/relationships/hyperlink" Target="https://www.cia.gov/library/publications/the-world-factbook/geos/ga.html" TargetMode="External"/><Relationship Id="rId210" Type="http://schemas.openxmlformats.org/officeDocument/2006/relationships/hyperlink" Target="https://www.cia.gov/library/publications/the-world-factbook/geos/cg.html" TargetMode="External"/><Relationship Id="rId215" Type="http://schemas.openxmlformats.org/officeDocument/2006/relationships/hyperlink" Target="https://www.cia.gov/library/publications/the-world-factbook/geos/mz.html" TargetMode="External"/><Relationship Id="rId26" Type="http://schemas.openxmlformats.org/officeDocument/2006/relationships/hyperlink" Target="https://www.cia.gov/library/publications/the-world-factbook/geos/bd.html" TargetMode="External"/><Relationship Id="rId47" Type="http://schemas.openxmlformats.org/officeDocument/2006/relationships/hyperlink" Target="https://www.cia.gov/library/publications/the-world-factbook/geos/da.html" TargetMode="External"/><Relationship Id="rId68" Type="http://schemas.openxmlformats.org/officeDocument/2006/relationships/hyperlink" Target="https://www.cia.gov/library/publications/the-world-factbook/geos/le.html" TargetMode="External"/><Relationship Id="rId89" Type="http://schemas.openxmlformats.org/officeDocument/2006/relationships/hyperlink" Target="https://www.cia.gov/library/publications/the-world-factbook/geos/hr.html" TargetMode="External"/><Relationship Id="rId112" Type="http://schemas.openxmlformats.org/officeDocument/2006/relationships/hyperlink" Target="https://www.cia.gov/library/publications/the-world-factbook/geos/lh.html" TargetMode="External"/><Relationship Id="rId133" Type="http://schemas.openxmlformats.org/officeDocument/2006/relationships/hyperlink" Target="https://www.cia.gov/library/publications/the-world-factbook/geos/nu.html" TargetMode="External"/><Relationship Id="rId154" Type="http://schemas.openxmlformats.org/officeDocument/2006/relationships/hyperlink" Target="https://www.cia.gov/library/publications/the-world-factbook/geos/rs.html" TargetMode="External"/><Relationship Id="rId175" Type="http://schemas.openxmlformats.org/officeDocument/2006/relationships/hyperlink" Target="https://www.cia.gov/library/publications/the-world-factbook/geos/ma.html" TargetMode="External"/><Relationship Id="rId196" Type="http://schemas.openxmlformats.org/officeDocument/2006/relationships/hyperlink" Target="https://www.cia.gov/library/publications/the-world-factbook/geos/et.html" TargetMode="External"/><Relationship Id="rId200" Type="http://schemas.openxmlformats.org/officeDocument/2006/relationships/hyperlink" Target="https://www.cia.gov/library/publications/the-world-factbook/geos/mi.html" TargetMode="External"/><Relationship Id="rId16" Type="http://schemas.openxmlformats.org/officeDocument/2006/relationships/hyperlink" Target="https://www.cia.gov/library/publications/the-world-factbook/geos/sw.html" TargetMode="External"/><Relationship Id="rId221" Type="http://schemas.openxmlformats.org/officeDocument/2006/relationships/hyperlink" Target="https://www.cia.gov/library/publications/the-world-factbook/geos/gb.html" TargetMode="External"/><Relationship Id="rId37" Type="http://schemas.openxmlformats.org/officeDocument/2006/relationships/hyperlink" Target="https://www.cia.gov/library/publications/the-world-factbook/geos/sb.html" TargetMode="External"/><Relationship Id="rId58" Type="http://schemas.openxmlformats.org/officeDocument/2006/relationships/hyperlink" Target="https://www.cia.gov/library/publications/the-world-factbook/geos/cs.html" TargetMode="External"/><Relationship Id="rId79" Type="http://schemas.openxmlformats.org/officeDocument/2006/relationships/hyperlink" Target="https://www.cia.gov/library/publications/the-world-factbook/geos/ec.html" TargetMode="External"/><Relationship Id="rId102" Type="http://schemas.openxmlformats.org/officeDocument/2006/relationships/hyperlink" Target="https://www.cia.gov/library/publications/the-world-factbook/geos/ch.html" TargetMode="External"/><Relationship Id="rId123" Type="http://schemas.openxmlformats.org/officeDocument/2006/relationships/hyperlink" Target="https://www.cia.gov/library/publications/the-world-factbook/geos/gj.html" TargetMode="External"/><Relationship Id="rId144" Type="http://schemas.openxmlformats.org/officeDocument/2006/relationships/hyperlink" Target="https://www.cia.gov/library/publications/the-world-factbook/geos/aj.html" TargetMode="External"/><Relationship Id="rId90" Type="http://schemas.openxmlformats.org/officeDocument/2006/relationships/hyperlink" Target="https://www.cia.gov/library/publications/the-world-factbook/geos/mx.html" TargetMode="External"/><Relationship Id="rId165" Type="http://schemas.openxmlformats.org/officeDocument/2006/relationships/hyperlink" Target="https://www.cia.gov/library/publications/the-world-factbook/geos/gy.html" TargetMode="External"/><Relationship Id="rId186" Type="http://schemas.openxmlformats.org/officeDocument/2006/relationships/hyperlink" Target="https://www.cia.gov/library/publications/the-world-factbook/geos/ke.html" TargetMode="External"/><Relationship Id="rId211" Type="http://schemas.openxmlformats.org/officeDocument/2006/relationships/hyperlink" Target="https://www.cia.gov/library/publications/the-world-factbook/geos/uv.html" TargetMode="External"/><Relationship Id="rId27" Type="http://schemas.openxmlformats.org/officeDocument/2006/relationships/hyperlink" Target="https://www.cia.gov/library/publications/the-world-factbook/geos/nz.html" TargetMode="External"/><Relationship Id="rId48" Type="http://schemas.openxmlformats.org/officeDocument/2006/relationships/hyperlink" Target="https://www.cia.gov/library/publications/the-world-factbook/geos/po.html" TargetMode="External"/><Relationship Id="rId69" Type="http://schemas.openxmlformats.org/officeDocument/2006/relationships/hyperlink" Target="https://www.cia.gov/library/publications/the-world-factbook/geos/ae.html" TargetMode="External"/><Relationship Id="rId113" Type="http://schemas.openxmlformats.org/officeDocument/2006/relationships/hyperlink" Target="https://www.cia.gov/library/publications/the-world-factbook/geos/tu.html" TargetMode="External"/><Relationship Id="rId134" Type="http://schemas.openxmlformats.org/officeDocument/2006/relationships/hyperlink" Target="https://www.cia.gov/library/publications/the-world-factbook/geos/aq.html" TargetMode="External"/><Relationship Id="rId80" Type="http://schemas.openxmlformats.org/officeDocument/2006/relationships/hyperlink" Target="https://www.cia.gov/library/publications/the-world-factbook/geos/aa.html" TargetMode="External"/><Relationship Id="rId155" Type="http://schemas.openxmlformats.org/officeDocument/2006/relationships/hyperlink" Target="https://www.cia.gov/library/publications/the-world-factbook/geos/md.html" TargetMode="External"/><Relationship Id="rId176" Type="http://schemas.openxmlformats.org/officeDocument/2006/relationships/hyperlink" Target="https://www.cia.gov/library/publications/the-world-factbook/geos/ym.html" TargetMode="External"/><Relationship Id="rId197" Type="http://schemas.openxmlformats.org/officeDocument/2006/relationships/hyperlink" Target="https://www.cia.gov/library/publications/the-world-factbook/geos/tz.html" TargetMode="External"/><Relationship Id="rId201" Type="http://schemas.openxmlformats.org/officeDocument/2006/relationships/hyperlink" Target="https://www.cia.gov/library/publications/the-world-factbook/geos/gv.html" TargetMode="External"/><Relationship Id="rId222" Type="http://schemas.openxmlformats.org/officeDocument/2006/relationships/hyperlink" Target="https://www.cia.gov/library/publications/the-world-factbook/geos/af.html" TargetMode="External"/><Relationship Id="rId17" Type="http://schemas.openxmlformats.org/officeDocument/2006/relationships/hyperlink" Target="https://www.cia.gov/library/publications/the-world-factbook/geos/fr.html" TargetMode="External"/><Relationship Id="rId38" Type="http://schemas.openxmlformats.org/officeDocument/2006/relationships/hyperlink" Target="https://www.cia.gov/library/publications/the-world-factbook/geos/fo.html" TargetMode="External"/><Relationship Id="rId59" Type="http://schemas.openxmlformats.org/officeDocument/2006/relationships/hyperlink" Target="https://www.cia.gov/library/publications/the-world-factbook/geos/al.html" TargetMode="External"/><Relationship Id="rId103" Type="http://schemas.openxmlformats.org/officeDocument/2006/relationships/hyperlink" Target="https://www.cia.gov/library/publications/the-world-factbook/geos/bp.html" TargetMode="External"/><Relationship Id="rId124" Type="http://schemas.openxmlformats.org/officeDocument/2006/relationships/hyperlink" Target="https://www.cia.gov/library/publications/the-world-factbook/geos/gz.html" TargetMode="External"/><Relationship Id="rId70" Type="http://schemas.openxmlformats.org/officeDocument/2006/relationships/hyperlink" Target="https://www.cia.gov/library/publications/the-world-factbook/geos/uy.html" TargetMode="External"/><Relationship Id="rId91" Type="http://schemas.openxmlformats.org/officeDocument/2006/relationships/hyperlink" Target="https://www.cia.gov/library/publications/the-world-factbook/geos/hu.html" TargetMode="External"/><Relationship Id="rId145" Type="http://schemas.openxmlformats.org/officeDocument/2006/relationships/hyperlink" Target="https://www.cia.gov/library/publications/the-world-factbook/geos/bf.html" TargetMode="External"/><Relationship Id="rId166" Type="http://schemas.openxmlformats.org/officeDocument/2006/relationships/hyperlink" Target="https://www.cia.gov/library/publications/the-world-factbook/geos/tt.html" TargetMode="External"/><Relationship Id="rId187" Type="http://schemas.openxmlformats.org/officeDocument/2006/relationships/hyperlink" Target="https://www.cia.gov/library/publications/the-world-factbook/geos/rw.html" TargetMode="External"/><Relationship Id="rId1" Type="http://schemas.openxmlformats.org/officeDocument/2006/relationships/hyperlink" Target="https://www.cia.gov/library/publications/the-world-factbook/geos/mn.html" TargetMode="External"/><Relationship Id="rId212" Type="http://schemas.openxmlformats.org/officeDocument/2006/relationships/hyperlink" Target="https://www.cia.gov/library/publications/the-world-factbook/geos/ug.html" TargetMode="External"/><Relationship Id="rId28" Type="http://schemas.openxmlformats.org/officeDocument/2006/relationships/hyperlink" Target="https://www.cia.gov/library/publications/the-world-factbook/geos/cj.html" TargetMode="External"/><Relationship Id="rId49" Type="http://schemas.openxmlformats.org/officeDocument/2006/relationships/hyperlink" Target="https://www.cia.gov/library/publications/the-world-factbook/geos/vq.html" TargetMode="External"/><Relationship Id="rId114" Type="http://schemas.openxmlformats.org/officeDocument/2006/relationships/hyperlink" Target="https://www.cia.gov/library/publications/the-world-factbook/geos/am.html" TargetMode="External"/><Relationship Id="rId60" Type="http://schemas.openxmlformats.org/officeDocument/2006/relationships/hyperlink" Target="https://www.cia.gov/library/publications/the-world-factbook/geos/cc.html" TargetMode="External"/><Relationship Id="rId81" Type="http://schemas.openxmlformats.org/officeDocument/2006/relationships/hyperlink" Target="https://www.cia.gov/library/publications/the-world-factbook/geos/bk.html" TargetMode="External"/><Relationship Id="rId135" Type="http://schemas.openxmlformats.org/officeDocument/2006/relationships/hyperlink" Target="https://www.cia.gov/library/publications/the-world-factbook/geos/ps.html" TargetMode="External"/><Relationship Id="rId156" Type="http://schemas.openxmlformats.org/officeDocument/2006/relationships/hyperlink" Target="https://www.cia.gov/library/publications/the-world-factbook/geos/kg.html" TargetMode="External"/><Relationship Id="rId177" Type="http://schemas.openxmlformats.org/officeDocument/2006/relationships/hyperlink" Target="https://www.cia.gov/library/publications/the-world-factbook/geos/to.html" TargetMode="External"/><Relationship Id="rId198" Type="http://schemas.openxmlformats.org/officeDocument/2006/relationships/hyperlink" Target="https://www.cia.gov/library/publications/the-world-factbook/geos/bn.html" TargetMode="External"/><Relationship Id="rId202" Type="http://schemas.openxmlformats.org/officeDocument/2006/relationships/hyperlink" Target="https://www.cia.gov/library/publications/the-world-factbook/geos/by.html" TargetMode="External"/><Relationship Id="rId223" Type="http://schemas.openxmlformats.org/officeDocument/2006/relationships/hyperlink" Target="https://www.cia.gov/library/publications/the-world-factbook/geos/pu.html" TargetMode="External"/><Relationship Id="rId18" Type="http://schemas.openxmlformats.org/officeDocument/2006/relationships/hyperlink" Target="https://www.cia.gov/library/publications/the-world-factbook/geos/no.html" TargetMode="External"/><Relationship Id="rId39" Type="http://schemas.openxmlformats.org/officeDocument/2006/relationships/hyperlink" Target="https://www.cia.gov/library/publications/the-world-factbook/geos/mt.html" TargetMode="External"/><Relationship Id="rId50" Type="http://schemas.openxmlformats.org/officeDocument/2006/relationships/hyperlink" Target="https://www.cia.gov/library/publications/the-world-factbook/geos/ba.html" TargetMode="External"/><Relationship Id="rId104" Type="http://schemas.openxmlformats.org/officeDocument/2006/relationships/hyperlink" Target="https://www.cia.gov/library/publications/the-world-factbook/geos/vc.html" TargetMode="External"/><Relationship Id="rId125" Type="http://schemas.openxmlformats.org/officeDocument/2006/relationships/hyperlink" Target="https://www.cia.gov/library/publications/the-world-factbook/geos/ws.html" TargetMode="External"/><Relationship Id="rId146" Type="http://schemas.openxmlformats.org/officeDocument/2006/relationships/hyperlink" Target="https://www.cia.gov/library/publications/the-world-factbook/geos/gl.html" TargetMode="External"/><Relationship Id="rId167" Type="http://schemas.openxmlformats.org/officeDocument/2006/relationships/hyperlink" Target="https://www.cia.gov/library/publications/the-world-factbook/geos/bm.html" TargetMode="External"/><Relationship Id="rId188" Type="http://schemas.openxmlformats.org/officeDocument/2006/relationships/hyperlink" Target="https://www.cia.gov/library/publications/the-world-factbook/geos/ha.html" TargetMode="External"/><Relationship Id="rId71" Type="http://schemas.openxmlformats.org/officeDocument/2006/relationships/hyperlink" Target="https://www.cia.gov/library/publications/the-world-factbook/geos/fp.html" TargetMode="External"/><Relationship Id="rId92" Type="http://schemas.openxmlformats.org/officeDocument/2006/relationships/hyperlink" Target="https://www.cia.gov/library/publications/the-world-factbook/geos/ve.html" TargetMode="External"/><Relationship Id="rId213" Type="http://schemas.openxmlformats.org/officeDocument/2006/relationships/hyperlink" Target="https://www.cia.gov/library/publications/the-world-factbook/geos/ng.html" TargetMode="External"/><Relationship Id="rId2" Type="http://schemas.openxmlformats.org/officeDocument/2006/relationships/hyperlink" Target="https://www.cia.gov/library/publications/the-world-factbook/geos/ja.html" TargetMode="External"/><Relationship Id="rId29" Type="http://schemas.openxmlformats.org/officeDocument/2006/relationships/hyperlink" Target="https://www.cia.gov/library/publications/the-world-factbook/geos/im.html" TargetMode="External"/><Relationship Id="rId40" Type="http://schemas.openxmlformats.org/officeDocument/2006/relationships/hyperlink" Target="https://www.cia.gov/library/publications/the-world-factbook/geos/tw.html" TargetMode="External"/><Relationship Id="rId115" Type="http://schemas.openxmlformats.org/officeDocument/2006/relationships/hyperlink" Target="https://www.cia.gov/library/publications/the-world-factbook/geos/es.html" TargetMode="External"/><Relationship Id="rId136" Type="http://schemas.openxmlformats.org/officeDocument/2006/relationships/hyperlink" Target="https://www.cia.gov/library/publications/the-world-factbook/geos/bg.html" TargetMode="External"/><Relationship Id="rId157" Type="http://schemas.openxmlformats.org/officeDocument/2006/relationships/hyperlink" Target="https://www.cia.gov/library/publications/the-world-factbook/geos/kn.html" TargetMode="External"/><Relationship Id="rId178" Type="http://schemas.openxmlformats.org/officeDocument/2006/relationships/hyperlink" Target="https://www.cia.gov/library/publications/the-world-factbook/geos/tp.html" TargetMode="External"/><Relationship Id="rId61" Type="http://schemas.openxmlformats.org/officeDocument/2006/relationships/hyperlink" Target="https://www.cia.gov/library/publications/the-world-factbook/geos/dr.html" TargetMode="External"/><Relationship Id="rId82" Type="http://schemas.openxmlformats.org/officeDocument/2006/relationships/hyperlink" Target="https://www.cia.gov/library/publications/the-world-factbook/geos/ce.html" TargetMode="External"/><Relationship Id="rId199" Type="http://schemas.openxmlformats.org/officeDocument/2006/relationships/hyperlink" Target="https://www.cia.gov/library/publications/the-world-factbook/geos/sg.html" TargetMode="External"/><Relationship Id="rId203" Type="http://schemas.openxmlformats.org/officeDocument/2006/relationships/hyperlink" Target="https://www.cia.gov/library/publications/the-world-factbook/geos/zi.html" TargetMode="External"/><Relationship Id="rId19" Type="http://schemas.openxmlformats.org/officeDocument/2006/relationships/hyperlink" Target="https://www.cia.gov/library/publications/the-world-factbook/geos/ls.html" TargetMode="External"/><Relationship Id="rId224" Type="http://schemas.openxmlformats.org/officeDocument/2006/relationships/hyperlink" Target="https://www.cia.gov/library/publications/the-world-factbook/geos/cd.html" TargetMode="External"/><Relationship Id="rId30" Type="http://schemas.openxmlformats.org/officeDocument/2006/relationships/hyperlink" Target="https://www.cia.gov/library/publications/the-world-factbook/geos/be.html" TargetMode="External"/><Relationship Id="rId105" Type="http://schemas.openxmlformats.org/officeDocument/2006/relationships/hyperlink" Target="https://www.cia.gov/library/publications/the-world-factbook/geos/sa.html" TargetMode="External"/><Relationship Id="rId126" Type="http://schemas.openxmlformats.org/officeDocument/2006/relationships/hyperlink" Target="https://www.cia.gov/library/publications/the-world-factbook/geos/pe.html" TargetMode="External"/><Relationship Id="rId147" Type="http://schemas.openxmlformats.org/officeDocument/2006/relationships/hyperlink" Target="https://www.cia.gov/library/publications/the-world-factbook/geos/gt.html" TargetMode="External"/><Relationship Id="rId168" Type="http://schemas.openxmlformats.org/officeDocument/2006/relationships/hyperlink" Target="https://www.cia.gov/library/publications/the-world-factbook/geos/pk.html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cia.gov/library/publications/the-world-factbook/geos/tt.html" TargetMode="External"/><Relationship Id="rId21" Type="http://schemas.openxmlformats.org/officeDocument/2006/relationships/hyperlink" Target="https://www.cia.gov/library/publications/the-world-factbook/geos/ni.html" TargetMode="External"/><Relationship Id="rId42" Type="http://schemas.openxmlformats.org/officeDocument/2006/relationships/hyperlink" Target="https://www.cia.gov/library/publications/the-world-factbook/geos/gy.html" TargetMode="External"/><Relationship Id="rId63" Type="http://schemas.openxmlformats.org/officeDocument/2006/relationships/hyperlink" Target="https://www.cia.gov/library/publications/the-world-factbook/geos/ts.html" TargetMode="External"/><Relationship Id="rId84" Type="http://schemas.openxmlformats.org/officeDocument/2006/relationships/hyperlink" Target="https://www.cia.gov/library/publications/the-world-factbook/geos/la.html" TargetMode="External"/><Relationship Id="rId138" Type="http://schemas.openxmlformats.org/officeDocument/2006/relationships/hyperlink" Target="https://www.cia.gov/library/publications/the-world-factbook/geos/md.html" TargetMode="External"/><Relationship Id="rId107" Type="http://schemas.openxmlformats.org/officeDocument/2006/relationships/hyperlink" Target="https://www.cia.gov/library/publications/the-world-factbook/geos/kg.html" TargetMode="External"/><Relationship Id="rId11" Type="http://schemas.openxmlformats.org/officeDocument/2006/relationships/hyperlink" Target="https://www.cia.gov/library/publications/the-world-factbook/geos/gt.html" TargetMode="External"/><Relationship Id="rId32" Type="http://schemas.openxmlformats.org/officeDocument/2006/relationships/hyperlink" Target="https://www.cia.gov/library/publications/the-world-factbook/geos/mi.html" TargetMode="External"/><Relationship Id="rId53" Type="http://schemas.openxmlformats.org/officeDocument/2006/relationships/hyperlink" Target="https://www.cia.gov/library/publications/the-world-factbook/geos/iv.html" TargetMode="External"/><Relationship Id="rId74" Type="http://schemas.openxmlformats.org/officeDocument/2006/relationships/hyperlink" Target="https://www.cia.gov/library/publications/the-world-factbook/geos/ym.html" TargetMode="External"/><Relationship Id="rId128" Type="http://schemas.openxmlformats.org/officeDocument/2006/relationships/hyperlink" Target="https://www.cia.gov/library/publications/the-world-factbook/geos/sz.html" TargetMode="External"/><Relationship Id="rId149" Type="http://schemas.openxmlformats.org/officeDocument/2006/relationships/hyperlink" Target="https://www.cia.gov/library/publications/the-world-factbook/geos/fo.html" TargetMode="External"/><Relationship Id="rId5" Type="http://schemas.openxmlformats.org/officeDocument/2006/relationships/hyperlink" Target="https://www.cia.gov/library/publications/the-world-factbook/geos/ha.html" TargetMode="External"/><Relationship Id="rId95" Type="http://schemas.openxmlformats.org/officeDocument/2006/relationships/hyperlink" Target="https://www.cia.gov/library/publications/the-world-factbook/geos/cy.html" TargetMode="External"/><Relationship Id="rId22" Type="http://schemas.openxmlformats.org/officeDocument/2006/relationships/hyperlink" Target="https://www.cia.gov/library/publications/the-world-factbook/geos/cs.html" TargetMode="External"/><Relationship Id="rId27" Type="http://schemas.openxmlformats.org/officeDocument/2006/relationships/hyperlink" Target="https://www.cia.gov/library/publications/the-world-factbook/geos/ho.html" TargetMode="External"/><Relationship Id="rId43" Type="http://schemas.openxmlformats.org/officeDocument/2006/relationships/hyperlink" Target="https://www.cia.gov/library/publications/the-world-factbook/geos/th.html" TargetMode="External"/><Relationship Id="rId48" Type="http://schemas.openxmlformats.org/officeDocument/2006/relationships/hyperlink" Target="https://www.cia.gov/library/publications/the-world-factbook/geos/ar.html" TargetMode="External"/><Relationship Id="rId64" Type="http://schemas.openxmlformats.org/officeDocument/2006/relationships/hyperlink" Target="https://www.cia.gov/library/publications/the-world-factbook/geos/jo.html" TargetMode="External"/><Relationship Id="rId69" Type="http://schemas.openxmlformats.org/officeDocument/2006/relationships/hyperlink" Target="https://www.cia.gov/library/publications/the-world-factbook/geos/bt.html" TargetMode="External"/><Relationship Id="rId113" Type="http://schemas.openxmlformats.org/officeDocument/2006/relationships/hyperlink" Target="https://www.cia.gov/library/publications/the-world-factbook/geos/bg.html" TargetMode="External"/><Relationship Id="rId118" Type="http://schemas.openxmlformats.org/officeDocument/2006/relationships/hyperlink" Target="https://www.cia.gov/library/publications/the-world-factbook/geos/am.html" TargetMode="External"/><Relationship Id="rId134" Type="http://schemas.openxmlformats.org/officeDocument/2006/relationships/hyperlink" Target="https://www.cia.gov/library/publications/the-world-factbook/geos/mt.html" TargetMode="External"/><Relationship Id="rId139" Type="http://schemas.openxmlformats.org/officeDocument/2006/relationships/hyperlink" Target="https://www.cia.gov/library/publications/the-world-factbook/geos/no.html" TargetMode="External"/><Relationship Id="rId80" Type="http://schemas.openxmlformats.org/officeDocument/2006/relationships/hyperlink" Target="https://www.cia.gov/library/publications/the-world-factbook/geos/mr.html" TargetMode="External"/><Relationship Id="rId85" Type="http://schemas.openxmlformats.org/officeDocument/2006/relationships/hyperlink" Target="https://www.cia.gov/library/publications/the-world-factbook/geos/mg.html" TargetMode="External"/><Relationship Id="rId150" Type="http://schemas.openxmlformats.org/officeDocument/2006/relationships/hyperlink" Target="https://www.cia.gov/library/publications/the-world-factbook/geos/fi.html" TargetMode="External"/><Relationship Id="rId12" Type="http://schemas.openxmlformats.org/officeDocument/2006/relationships/hyperlink" Target="https://www.cia.gov/library/publications/the-world-factbook/geos/pa.html" TargetMode="External"/><Relationship Id="rId17" Type="http://schemas.openxmlformats.org/officeDocument/2006/relationships/hyperlink" Target="https://www.cia.gov/library/publications/the-world-factbook/geos/ga.html" TargetMode="External"/><Relationship Id="rId33" Type="http://schemas.openxmlformats.org/officeDocument/2006/relationships/hyperlink" Target="https://www.cia.gov/library/publications/the-world-factbook/geos/od.html" TargetMode="External"/><Relationship Id="rId38" Type="http://schemas.openxmlformats.org/officeDocument/2006/relationships/hyperlink" Target="https://www.cia.gov/library/publications/the-world-factbook/geos/jm.html" TargetMode="External"/><Relationship Id="rId59" Type="http://schemas.openxmlformats.org/officeDocument/2006/relationships/hyperlink" Target="https://www.cia.gov/library/publications/the-world-factbook/geos/sg.html" TargetMode="External"/><Relationship Id="rId103" Type="http://schemas.openxmlformats.org/officeDocument/2006/relationships/hyperlink" Target="https://www.cia.gov/library/publications/the-world-factbook/geos/gl.html" TargetMode="External"/><Relationship Id="rId108" Type="http://schemas.openxmlformats.org/officeDocument/2006/relationships/hyperlink" Target="https://www.cia.gov/library/publications/the-world-factbook/geos/et.html" TargetMode="External"/><Relationship Id="rId124" Type="http://schemas.openxmlformats.org/officeDocument/2006/relationships/hyperlink" Target="https://www.cia.gov/library/publications/the-world-factbook/geos/lu.html" TargetMode="External"/><Relationship Id="rId129" Type="http://schemas.openxmlformats.org/officeDocument/2006/relationships/hyperlink" Target="https://www.cia.gov/library/publications/the-world-factbook/geos/au.html" TargetMode="External"/><Relationship Id="rId54" Type="http://schemas.openxmlformats.org/officeDocument/2006/relationships/hyperlink" Target="https://www.cia.gov/library/publications/the-world-factbook/geos/rs.html" TargetMode="External"/><Relationship Id="rId70" Type="http://schemas.openxmlformats.org/officeDocument/2006/relationships/hyperlink" Target="https://www.cia.gov/library/publications/the-world-factbook/geos/ri.html" TargetMode="External"/><Relationship Id="rId75" Type="http://schemas.openxmlformats.org/officeDocument/2006/relationships/hyperlink" Target="https://www.cia.gov/library/publications/the-world-factbook/geos/lh.html" TargetMode="External"/><Relationship Id="rId91" Type="http://schemas.openxmlformats.org/officeDocument/2006/relationships/hyperlink" Target="https://www.cia.gov/library/publications/the-world-factbook/geos/mp.html" TargetMode="External"/><Relationship Id="rId96" Type="http://schemas.openxmlformats.org/officeDocument/2006/relationships/hyperlink" Target="https://www.cia.gov/library/publications/the-world-factbook/geos/en.html" TargetMode="External"/><Relationship Id="rId140" Type="http://schemas.openxmlformats.org/officeDocument/2006/relationships/hyperlink" Target="https://www.cia.gov/library/publications/the-world-factbook/geos/bo.html" TargetMode="External"/><Relationship Id="rId145" Type="http://schemas.openxmlformats.org/officeDocument/2006/relationships/hyperlink" Target="https://www.cia.gov/library/publications/the-world-factbook/geos/sw.html" TargetMode="External"/><Relationship Id="rId1" Type="http://schemas.openxmlformats.org/officeDocument/2006/relationships/hyperlink" Target="https://www.cia.gov/library/publications/the-world-factbook/geos/lt.html" TargetMode="External"/><Relationship Id="rId6" Type="http://schemas.openxmlformats.org/officeDocument/2006/relationships/hyperlink" Target="https://www.cia.gov/library/publications/the-world-factbook/geos/bc.html" TargetMode="External"/><Relationship Id="rId23" Type="http://schemas.openxmlformats.org/officeDocument/2006/relationships/hyperlink" Target="https://www.cia.gov/library/publications/the-world-factbook/geos/ec.html" TargetMode="External"/><Relationship Id="rId28" Type="http://schemas.openxmlformats.org/officeDocument/2006/relationships/hyperlink" Target="https://www.cia.gov/library/publications/the-world-factbook/geos/bl.html" TargetMode="External"/><Relationship Id="rId49" Type="http://schemas.openxmlformats.org/officeDocument/2006/relationships/hyperlink" Target="https://www.cia.gov/library/publications/the-world-factbook/geos/ke.html" TargetMode="External"/><Relationship Id="rId114" Type="http://schemas.openxmlformats.org/officeDocument/2006/relationships/hyperlink" Target="https://www.cia.gov/library/publications/the-world-factbook/geos/hr.html" TargetMode="External"/><Relationship Id="rId119" Type="http://schemas.openxmlformats.org/officeDocument/2006/relationships/hyperlink" Target="https://www.cia.gov/library/publications/the-world-factbook/geos/ei.html" TargetMode="External"/><Relationship Id="rId44" Type="http://schemas.openxmlformats.org/officeDocument/2006/relationships/hyperlink" Target="https://www.cia.gov/library/publications/the-world-factbook/geos/ir.html" TargetMode="External"/><Relationship Id="rId60" Type="http://schemas.openxmlformats.org/officeDocument/2006/relationships/hyperlink" Target="https://www.cia.gov/library/publications/the-world-factbook/geos/tu.html" TargetMode="External"/><Relationship Id="rId65" Type="http://schemas.openxmlformats.org/officeDocument/2006/relationships/hyperlink" Target="https://www.cia.gov/library/publications/the-world-factbook/geos/ug.html" TargetMode="External"/><Relationship Id="rId81" Type="http://schemas.openxmlformats.org/officeDocument/2006/relationships/hyperlink" Target="https://www.cia.gov/library/publications/the-world-factbook/geos/id.html" TargetMode="External"/><Relationship Id="rId86" Type="http://schemas.openxmlformats.org/officeDocument/2006/relationships/hyperlink" Target="https://www.cia.gov/library/publications/the-world-factbook/geos/bn.html" TargetMode="External"/><Relationship Id="rId130" Type="http://schemas.openxmlformats.org/officeDocument/2006/relationships/hyperlink" Target="https://www.cia.gov/library/publications/the-world-factbook/geos/fr.html" TargetMode="External"/><Relationship Id="rId135" Type="http://schemas.openxmlformats.org/officeDocument/2006/relationships/hyperlink" Target="https://www.cia.gov/library/publications/the-world-factbook/geos/ic.html" TargetMode="External"/><Relationship Id="rId13" Type="http://schemas.openxmlformats.org/officeDocument/2006/relationships/hyperlink" Target="https://www.cia.gov/library/publications/the-world-factbook/geos/pp.html" TargetMode="External"/><Relationship Id="rId18" Type="http://schemas.openxmlformats.org/officeDocument/2006/relationships/hyperlink" Target="https://www.cia.gov/library/publications/the-world-factbook/geos/zi.html" TargetMode="External"/><Relationship Id="rId39" Type="http://schemas.openxmlformats.org/officeDocument/2006/relationships/hyperlink" Target="https://www.cia.gov/library/publications/the-world-factbook/geos/pe.html" TargetMode="External"/><Relationship Id="rId109" Type="http://schemas.openxmlformats.org/officeDocument/2006/relationships/hyperlink" Target="https://www.cia.gov/library/publications/the-world-factbook/geos/np.html" TargetMode="External"/><Relationship Id="rId34" Type="http://schemas.openxmlformats.org/officeDocument/2006/relationships/hyperlink" Target="https://www.cia.gov/library/publications/the-world-factbook/geos/to.html" TargetMode="External"/><Relationship Id="rId50" Type="http://schemas.openxmlformats.org/officeDocument/2006/relationships/hyperlink" Target="https://www.cia.gov/library/publications/the-world-factbook/geos/by.html" TargetMode="External"/><Relationship Id="rId55" Type="http://schemas.openxmlformats.org/officeDocument/2006/relationships/hyperlink" Target="https://www.cia.gov/library/publications/the-world-factbook/geos/ma.html" TargetMode="External"/><Relationship Id="rId76" Type="http://schemas.openxmlformats.org/officeDocument/2006/relationships/hyperlink" Target="https://www.cia.gov/library/publications/the-world-factbook/geos/vm.html" TargetMode="External"/><Relationship Id="rId97" Type="http://schemas.openxmlformats.org/officeDocument/2006/relationships/hyperlink" Target="https://www.cia.gov/library/publications/the-world-factbook/geos/lg.html" TargetMode="External"/><Relationship Id="rId104" Type="http://schemas.openxmlformats.org/officeDocument/2006/relationships/hyperlink" Target="https://www.cia.gov/library/publications/the-world-factbook/geos/aj.html" TargetMode="External"/><Relationship Id="rId120" Type="http://schemas.openxmlformats.org/officeDocument/2006/relationships/hyperlink" Target="https://www.cia.gov/library/publications/the-world-factbook/geos/ee.html" TargetMode="External"/><Relationship Id="rId125" Type="http://schemas.openxmlformats.org/officeDocument/2006/relationships/hyperlink" Target="https://www.cia.gov/library/publications/the-world-factbook/geos/nl.html" TargetMode="External"/><Relationship Id="rId141" Type="http://schemas.openxmlformats.org/officeDocument/2006/relationships/hyperlink" Target="https://www.cia.gov/library/publications/the-world-factbook/geos/kz.html" TargetMode="External"/><Relationship Id="rId146" Type="http://schemas.openxmlformats.org/officeDocument/2006/relationships/hyperlink" Target="https://www.cia.gov/library/publications/the-world-factbook/geos/up.html" TargetMode="External"/><Relationship Id="rId7" Type="http://schemas.openxmlformats.org/officeDocument/2006/relationships/hyperlink" Target="https://www.cia.gov/library/publications/the-world-factbook/geos/wa.html" TargetMode="External"/><Relationship Id="rId71" Type="http://schemas.openxmlformats.org/officeDocument/2006/relationships/hyperlink" Target="https://www.cia.gov/library/publications/the-world-factbook/geos/mv.html" TargetMode="External"/><Relationship Id="rId92" Type="http://schemas.openxmlformats.org/officeDocument/2006/relationships/hyperlink" Target="https://www.cia.gov/library/publications/the-world-factbook/geos/ag.html" TargetMode="External"/><Relationship Id="rId2" Type="http://schemas.openxmlformats.org/officeDocument/2006/relationships/hyperlink" Target="https://www.cia.gov/library/publications/the-world-factbook/geos/sf.html" TargetMode="External"/><Relationship Id="rId29" Type="http://schemas.openxmlformats.org/officeDocument/2006/relationships/hyperlink" Target="https://www.cia.gov/library/publications/the-world-factbook/geos/rw.html" TargetMode="External"/><Relationship Id="rId24" Type="http://schemas.openxmlformats.org/officeDocument/2006/relationships/hyperlink" Target="https://www.cia.gov/library/publications/the-world-factbook/geos/mx.html" TargetMode="External"/><Relationship Id="rId40" Type="http://schemas.openxmlformats.org/officeDocument/2006/relationships/hyperlink" Target="https://www.cia.gov/library/publications/the-world-factbook/geos/us.html" TargetMode="External"/><Relationship Id="rId45" Type="http://schemas.openxmlformats.org/officeDocument/2006/relationships/hyperlink" Target="https://www.cia.gov/library/publications/the-world-factbook/geos/rp.html" TargetMode="External"/><Relationship Id="rId66" Type="http://schemas.openxmlformats.org/officeDocument/2006/relationships/hyperlink" Target="https://www.cia.gov/library/publications/the-world-factbook/geos/uv.html" TargetMode="External"/><Relationship Id="rId87" Type="http://schemas.openxmlformats.org/officeDocument/2006/relationships/hyperlink" Target="https://www.cia.gov/library/publications/the-world-factbook/geos/nz.html" TargetMode="External"/><Relationship Id="rId110" Type="http://schemas.openxmlformats.org/officeDocument/2006/relationships/hyperlink" Target="https://www.cia.gov/library/publications/the-world-factbook/geos/ti.html" TargetMode="External"/><Relationship Id="rId115" Type="http://schemas.openxmlformats.org/officeDocument/2006/relationships/hyperlink" Target="https://www.cia.gov/library/publications/the-world-factbook/geos/li.html" TargetMode="External"/><Relationship Id="rId131" Type="http://schemas.openxmlformats.org/officeDocument/2006/relationships/hyperlink" Target="https://www.cia.gov/library/publications/the-world-factbook/geos/al.html" TargetMode="External"/><Relationship Id="rId136" Type="http://schemas.openxmlformats.org/officeDocument/2006/relationships/hyperlink" Target="https://www.cia.gov/library/publications/the-world-factbook/geos/ro.html" TargetMode="External"/><Relationship Id="rId61" Type="http://schemas.openxmlformats.org/officeDocument/2006/relationships/hyperlink" Target="https://www.cia.gov/library/publications/the-world-factbook/geos/ml.html" TargetMode="External"/><Relationship Id="rId82" Type="http://schemas.openxmlformats.org/officeDocument/2006/relationships/hyperlink" Target="https://www.cia.gov/library/publications/the-world-factbook/geos/uz.html" TargetMode="External"/><Relationship Id="rId19" Type="http://schemas.openxmlformats.org/officeDocument/2006/relationships/hyperlink" Target="https://www.cia.gov/library/publications/the-world-factbook/geos/br.html" TargetMode="External"/><Relationship Id="rId14" Type="http://schemas.openxmlformats.org/officeDocument/2006/relationships/hyperlink" Target="https://www.cia.gov/library/publications/the-world-factbook/geos/pm.html" TargetMode="External"/><Relationship Id="rId30" Type="http://schemas.openxmlformats.org/officeDocument/2006/relationships/hyperlink" Target="https://www.cia.gov/library/publications/the-world-factbook/geos/ch.html" TargetMode="External"/><Relationship Id="rId35" Type="http://schemas.openxmlformats.org/officeDocument/2006/relationships/hyperlink" Target="https://www.cia.gov/library/publications/the-world-factbook/geos/sa.html" TargetMode="External"/><Relationship Id="rId56" Type="http://schemas.openxmlformats.org/officeDocument/2006/relationships/hyperlink" Target="https://www.cia.gov/library/publications/the-world-factbook/geos/dj.html" TargetMode="External"/><Relationship Id="rId77" Type="http://schemas.openxmlformats.org/officeDocument/2006/relationships/hyperlink" Target="https://www.cia.gov/library/publications/the-world-factbook/geos/tz.html" TargetMode="External"/><Relationship Id="rId100" Type="http://schemas.openxmlformats.org/officeDocument/2006/relationships/hyperlink" Target="https://www.cia.gov/library/publications/the-world-factbook/geos/ng.html" TargetMode="External"/><Relationship Id="rId105" Type="http://schemas.openxmlformats.org/officeDocument/2006/relationships/hyperlink" Target="https://www.cia.gov/library/publications/the-world-factbook/geos/mk.html" TargetMode="External"/><Relationship Id="rId126" Type="http://schemas.openxmlformats.org/officeDocument/2006/relationships/hyperlink" Target="https://www.cia.gov/library/publications/the-world-factbook/geos/as.html" TargetMode="External"/><Relationship Id="rId147" Type="http://schemas.openxmlformats.org/officeDocument/2006/relationships/hyperlink" Target="https://www.cia.gov/library/publications/the-world-factbook/geos/si.html" TargetMode="External"/><Relationship Id="rId8" Type="http://schemas.openxmlformats.org/officeDocument/2006/relationships/hyperlink" Target="https://www.cia.gov/library/publications/the-world-factbook/geos/za.html" TargetMode="External"/><Relationship Id="rId51" Type="http://schemas.openxmlformats.org/officeDocument/2006/relationships/hyperlink" Target="https://www.cia.gov/library/publications/the-world-factbook/geos/gh.html" TargetMode="External"/><Relationship Id="rId72" Type="http://schemas.openxmlformats.org/officeDocument/2006/relationships/hyperlink" Target="https://www.cia.gov/library/publications/the-world-factbook/geos/cb.html" TargetMode="External"/><Relationship Id="rId93" Type="http://schemas.openxmlformats.org/officeDocument/2006/relationships/hyperlink" Target="https://www.cia.gov/library/publications/the-world-factbook/geos/in.html" TargetMode="External"/><Relationship Id="rId98" Type="http://schemas.openxmlformats.org/officeDocument/2006/relationships/hyperlink" Target="https://www.cia.gov/library/publications/the-world-factbook/geos/we.html" TargetMode="External"/><Relationship Id="rId121" Type="http://schemas.openxmlformats.org/officeDocument/2006/relationships/hyperlink" Target="https://www.cia.gov/library/publications/the-world-factbook/geos/eg.html" TargetMode="External"/><Relationship Id="rId142" Type="http://schemas.openxmlformats.org/officeDocument/2006/relationships/hyperlink" Target="https://www.cia.gov/library/publications/the-world-factbook/geos/mj.html" TargetMode="External"/><Relationship Id="rId3" Type="http://schemas.openxmlformats.org/officeDocument/2006/relationships/hyperlink" Target="https://www.cia.gov/library/publications/the-world-factbook/geos/ct.html" TargetMode="External"/><Relationship Id="rId25" Type="http://schemas.openxmlformats.org/officeDocument/2006/relationships/hyperlink" Target="https://www.cia.gov/library/publications/the-world-factbook/geos/dr.html" TargetMode="External"/><Relationship Id="rId46" Type="http://schemas.openxmlformats.org/officeDocument/2006/relationships/hyperlink" Target="https://www.cia.gov/library/publications/the-world-factbook/geos/cd.html" TargetMode="External"/><Relationship Id="rId67" Type="http://schemas.openxmlformats.org/officeDocument/2006/relationships/hyperlink" Target="https://www.cia.gov/library/publications/the-world-factbook/geos/gv.html" TargetMode="External"/><Relationship Id="rId116" Type="http://schemas.openxmlformats.org/officeDocument/2006/relationships/hyperlink" Target="https://www.cia.gov/library/publications/the-world-factbook/geos/it.html" TargetMode="External"/><Relationship Id="rId137" Type="http://schemas.openxmlformats.org/officeDocument/2006/relationships/hyperlink" Target="https://www.cia.gov/library/publications/the-world-factbook/geos/gm.html" TargetMode="External"/><Relationship Id="rId20" Type="http://schemas.openxmlformats.org/officeDocument/2006/relationships/hyperlink" Target="https://www.cia.gov/library/publications/the-world-factbook/geos/ce.html" TargetMode="External"/><Relationship Id="rId41" Type="http://schemas.openxmlformats.org/officeDocument/2006/relationships/hyperlink" Target="https://www.cia.gov/library/publications/the-world-factbook/geos/cm.html" TargetMode="External"/><Relationship Id="rId62" Type="http://schemas.openxmlformats.org/officeDocument/2006/relationships/hyperlink" Target="https://www.cia.gov/library/publications/the-world-factbook/geos/gg.html" TargetMode="External"/><Relationship Id="rId83" Type="http://schemas.openxmlformats.org/officeDocument/2006/relationships/hyperlink" Target="https://www.cia.gov/library/publications/the-world-factbook/geos/gr.html" TargetMode="External"/><Relationship Id="rId88" Type="http://schemas.openxmlformats.org/officeDocument/2006/relationships/hyperlink" Target="https://www.cia.gov/library/publications/the-world-factbook/geos/bk.html" TargetMode="External"/><Relationship Id="rId111" Type="http://schemas.openxmlformats.org/officeDocument/2006/relationships/hyperlink" Target="https://www.cia.gov/library/publications/the-world-factbook/geos/uk.html" TargetMode="External"/><Relationship Id="rId132" Type="http://schemas.openxmlformats.org/officeDocument/2006/relationships/hyperlink" Target="https://www.cia.gov/library/publications/the-world-factbook/geos/da.html" TargetMode="External"/><Relationship Id="rId15" Type="http://schemas.openxmlformats.org/officeDocument/2006/relationships/hyperlink" Target="https://www.cia.gov/library/publications/the-world-factbook/geos/ci.html" TargetMode="External"/><Relationship Id="rId36" Type="http://schemas.openxmlformats.org/officeDocument/2006/relationships/hyperlink" Target="https://www.cia.gov/library/publications/the-world-factbook/geos/sn.html" TargetMode="External"/><Relationship Id="rId57" Type="http://schemas.openxmlformats.org/officeDocument/2006/relationships/hyperlink" Target="https://www.cia.gov/library/publications/the-world-factbook/geos/mo.html" TargetMode="External"/><Relationship Id="rId106" Type="http://schemas.openxmlformats.org/officeDocument/2006/relationships/hyperlink" Target="https://www.cia.gov/library/publications/the-world-factbook/geos/tw.html" TargetMode="External"/><Relationship Id="rId127" Type="http://schemas.openxmlformats.org/officeDocument/2006/relationships/hyperlink" Target="https://www.cia.gov/library/publications/the-world-factbook/geos/kv.html" TargetMode="External"/><Relationship Id="rId10" Type="http://schemas.openxmlformats.org/officeDocument/2006/relationships/hyperlink" Target="https://www.cia.gov/library/publications/the-world-factbook/geos/co.html" TargetMode="External"/><Relationship Id="rId31" Type="http://schemas.openxmlformats.org/officeDocument/2006/relationships/hyperlink" Target="https://www.cia.gov/library/publications/the-world-factbook/geos/my.html" TargetMode="External"/><Relationship Id="rId52" Type="http://schemas.openxmlformats.org/officeDocument/2006/relationships/hyperlink" Target="https://www.cia.gov/library/publications/the-world-factbook/geos/uy.html" TargetMode="External"/><Relationship Id="rId73" Type="http://schemas.openxmlformats.org/officeDocument/2006/relationships/hyperlink" Target="https://www.cia.gov/library/publications/the-world-factbook/geos/ja.html" TargetMode="External"/><Relationship Id="rId78" Type="http://schemas.openxmlformats.org/officeDocument/2006/relationships/hyperlink" Target="https://www.cia.gov/library/publications/the-world-factbook/geos/bu.html" TargetMode="External"/><Relationship Id="rId94" Type="http://schemas.openxmlformats.org/officeDocument/2006/relationships/hyperlink" Target="https://www.cia.gov/library/publications/the-world-factbook/geos/mc.html" TargetMode="External"/><Relationship Id="rId99" Type="http://schemas.openxmlformats.org/officeDocument/2006/relationships/hyperlink" Target="https://www.cia.gov/library/publications/the-world-factbook/geos/ks.html" TargetMode="External"/><Relationship Id="rId101" Type="http://schemas.openxmlformats.org/officeDocument/2006/relationships/hyperlink" Target="https://www.cia.gov/library/publications/the-world-factbook/geos/sl.html" TargetMode="External"/><Relationship Id="rId122" Type="http://schemas.openxmlformats.org/officeDocument/2006/relationships/hyperlink" Target="https://www.cia.gov/library/publications/the-world-factbook/geos/pl.html" TargetMode="External"/><Relationship Id="rId143" Type="http://schemas.openxmlformats.org/officeDocument/2006/relationships/hyperlink" Target="https://www.cia.gov/library/publications/the-world-factbook/geos/be.html" TargetMode="External"/><Relationship Id="rId148" Type="http://schemas.openxmlformats.org/officeDocument/2006/relationships/hyperlink" Target="https://www.cia.gov/library/publications/the-world-factbook/geos/lo.html" TargetMode="External"/><Relationship Id="rId4" Type="http://schemas.openxmlformats.org/officeDocument/2006/relationships/hyperlink" Target="https://www.cia.gov/library/publications/the-world-factbook/geos/fm.html" TargetMode="External"/><Relationship Id="rId9" Type="http://schemas.openxmlformats.org/officeDocument/2006/relationships/hyperlink" Target="https://www.cia.gov/library/publications/the-world-factbook/geos/hk.html" TargetMode="External"/><Relationship Id="rId26" Type="http://schemas.openxmlformats.org/officeDocument/2006/relationships/hyperlink" Target="https://www.cia.gov/library/publications/the-world-factbook/geos/nu.html" TargetMode="External"/><Relationship Id="rId47" Type="http://schemas.openxmlformats.org/officeDocument/2006/relationships/hyperlink" Target="https://www.cia.gov/library/publications/the-world-factbook/geos/is.html" TargetMode="External"/><Relationship Id="rId68" Type="http://schemas.openxmlformats.org/officeDocument/2006/relationships/hyperlink" Target="https://www.cia.gov/library/publications/the-world-factbook/geos/ve.html" TargetMode="External"/><Relationship Id="rId89" Type="http://schemas.openxmlformats.org/officeDocument/2006/relationships/hyperlink" Target="https://www.cia.gov/library/publications/the-world-factbook/geos/fk.html" TargetMode="External"/><Relationship Id="rId112" Type="http://schemas.openxmlformats.org/officeDocument/2006/relationships/hyperlink" Target="https://www.cia.gov/library/publications/the-world-factbook/geos/ca.html" TargetMode="External"/><Relationship Id="rId133" Type="http://schemas.openxmlformats.org/officeDocument/2006/relationships/hyperlink" Target="https://www.cia.gov/library/publications/the-world-factbook/geos/hu.html" TargetMode="External"/><Relationship Id="rId16" Type="http://schemas.openxmlformats.org/officeDocument/2006/relationships/hyperlink" Target="https://www.cia.gov/library/publications/the-world-factbook/geos/wz.html" TargetMode="External"/><Relationship Id="rId37" Type="http://schemas.openxmlformats.org/officeDocument/2006/relationships/hyperlink" Target="https://www.cia.gov/library/publications/the-world-factbook/geos/mz.html" TargetMode="External"/><Relationship Id="rId58" Type="http://schemas.openxmlformats.org/officeDocument/2006/relationships/hyperlink" Target="https://www.cia.gov/library/publications/the-world-factbook/geos/tx.html" TargetMode="External"/><Relationship Id="rId79" Type="http://schemas.openxmlformats.org/officeDocument/2006/relationships/hyperlink" Target="https://www.cia.gov/library/publications/the-world-factbook/geos/es.html" TargetMode="External"/><Relationship Id="rId102" Type="http://schemas.openxmlformats.org/officeDocument/2006/relationships/hyperlink" Target="https://www.cia.gov/library/publications/the-world-factbook/geos/po.html" TargetMode="External"/><Relationship Id="rId123" Type="http://schemas.openxmlformats.org/officeDocument/2006/relationships/hyperlink" Target="https://www.cia.gov/library/publications/the-world-factbook/geos/pk.html" TargetMode="External"/><Relationship Id="rId144" Type="http://schemas.openxmlformats.org/officeDocument/2006/relationships/hyperlink" Target="https://www.cia.gov/library/publications/the-world-factbook/geos/ez.html" TargetMode="External"/><Relationship Id="rId90" Type="http://schemas.openxmlformats.org/officeDocument/2006/relationships/hyperlink" Target="https://www.cia.gov/library/publications/the-world-factbook/geos/sp.htm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1"/>
  <sheetViews>
    <sheetView workbookViewId="0">
      <selection activeCell="E34" sqref="E34"/>
    </sheetView>
  </sheetViews>
  <sheetFormatPr baseColWidth="10" defaultColWidth="9.1640625" defaultRowHeight="13"/>
  <cols>
    <col min="1" max="1" width="13.5" style="8" customWidth="1"/>
    <col min="2" max="2" width="28.5" style="8" customWidth="1"/>
    <col min="3" max="16384" width="9.1640625" style="8"/>
  </cols>
  <sheetData>
    <row r="1" spans="1:27">
      <c r="A1" s="8" t="s">
        <v>218</v>
      </c>
      <c r="B1" s="8" t="s">
        <v>151</v>
      </c>
      <c r="C1" s="8" t="s">
        <v>217</v>
      </c>
      <c r="D1" s="8" t="s">
        <v>216</v>
      </c>
      <c r="E1" s="8" t="s">
        <v>215</v>
      </c>
      <c r="F1" s="8" t="s">
        <v>214</v>
      </c>
      <c r="G1" s="8" t="s">
        <v>213</v>
      </c>
      <c r="H1" s="8" t="s">
        <v>212</v>
      </c>
      <c r="I1" s="8" t="s">
        <v>211</v>
      </c>
      <c r="J1" s="8" t="s">
        <v>210</v>
      </c>
      <c r="K1" s="8" t="s">
        <v>209</v>
      </c>
      <c r="L1" s="8" t="s">
        <v>208</v>
      </c>
      <c r="M1" s="8" t="s">
        <v>207</v>
      </c>
      <c r="N1" s="8" t="s">
        <v>206</v>
      </c>
      <c r="O1" s="8" t="s">
        <v>205</v>
      </c>
      <c r="P1" s="8" t="s">
        <v>204</v>
      </c>
      <c r="Q1" s="8" t="s">
        <v>203</v>
      </c>
      <c r="R1" s="8" t="s">
        <v>202</v>
      </c>
      <c r="S1" s="8" t="s">
        <v>201</v>
      </c>
      <c r="T1" s="8" t="s">
        <v>200</v>
      </c>
      <c r="U1" s="8" t="s">
        <v>199</v>
      </c>
      <c r="V1" s="8" t="s">
        <v>198</v>
      </c>
      <c r="W1" s="8" t="s">
        <v>197</v>
      </c>
      <c r="X1" s="8" t="s">
        <v>196</v>
      </c>
      <c r="Y1" s="8" t="s">
        <v>195</v>
      </c>
      <c r="Z1" s="8" t="s">
        <v>194</v>
      </c>
      <c r="AA1" s="8" t="s">
        <v>193</v>
      </c>
    </row>
    <row r="2" spans="1:27">
      <c r="A2" s="8" t="s">
        <v>8</v>
      </c>
      <c r="B2" s="8" t="s">
        <v>8</v>
      </c>
      <c r="C2" s="8">
        <v>2008</v>
      </c>
      <c r="D2" s="8">
        <v>3.7235898971557617</v>
      </c>
      <c r="E2" s="8">
        <v>7.1971297264099121</v>
      </c>
      <c r="F2" s="8">
        <v>0.45066231489181519</v>
      </c>
      <c r="G2" s="8">
        <v>47.550437927246094</v>
      </c>
      <c r="H2" s="8">
        <v>0.71811431646347046</v>
      </c>
      <c r="I2" s="8">
        <v>0.18306194245815277</v>
      </c>
      <c r="J2" s="8">
        <v>0.88168632984161377</v>
      </c>
      <c r="K2" s="8">
        <v>0.51763719320297241</v>
      </c>
      <c r="L2" s="8">
        <v>0.25819548964500427</v>
      </c>
      <c r="M2" s="8">
        <v>0.61207211017608643</v>
      </c>
      <c r="N2" s="8">
        <v>-1.9627243280410767</v>
      </c>
      <c r="O2" s="8">
        <v>-1.6658765077590942</v>
      </c>
      <c r="P2" s="8">
        <v>1.7746618986129761</v>
      </c>
      <c r="Q2" s="8">
        <v>0.47659972310066223</v>
      </c>
    </row>
    <row r="3" spans="1:27">
      <c r="A3" s="8" t="s">
        <v>8</v>
      </c>
      <c r="B3" s="8" t="s">
        <v>8</v>
      </c>
      <c r="C3" s="8">
        <v>2009</v>
      </c>
      <c r="D3" s="8">
        <v>4.4017782211303711</v>
      </c>
      <c r="E3" s="8">
        <v>7.3626642227172852</v>
      </c>
      <c r="F3" s="8">
        <v>0.55230844020843506</v>
      </c>
      <c r="G3" s="8">
        <v>47.859672546386719</v>
      </c>
      <c r="H3" s="8">
        <v>0.67889636754989624</v>
      </c>
      <c r="I3" s="8">
        <v>0.20463322103023529</v>
      </c>
      <c r="J3" s="8">
        <v>0.85003542900085449</v>
      </c>
      <c r="K3" s="8">
        <v>0.58392560482025146</v>
      </c>
      <c r="L3" s="8">
        <v>0.23709242045879364</v>
      </c>
      <c r="M3" s="8">
        <v>0.61154520511627197</v>
      </c>
      <c r="N3" s="8">
        <v>-2.0824506282806396</v>
      </c>
      <c r="O3" s="8">
        <v>-1.6479450464248657</v>
      </c>
      <c r="P3" s="8">
        <v>1.7226876020431519</v>
      </c>
      <c r="Q3" s="8">
        <v>0.39136174321174622</v>
      </c>
      <c r="T3" s="8">
        <v>0.44190576672554016</v>
      </c>
      <c r="U3" s="8">
        <v>0.28631526231765747</v>
      </c>
    </row>
    <row r="4" spans="1:27">
      <c r="A4" s="8" t="s">
        <v>8</v>
      </c>
      <c r="B4" s="8" t="s">
        <v>8</v>
      </c>
      <c r="C4" s="8">
        <v>2010</v>
      </c>
      <c r="D4" s="8">
        <v>4.7583808898925781</v>
      </c>
      <c r="E4" s="8">
        <v>7.4162602424621582</v>
      </c>
      <c r="F4" s="8">
        <v>0.53907519578933716</v>
      </c>
      <c r="G4" s="8">
        <v>48.159511566162109</v>
      </c>
      <c r="H4" s="8">
        <v>0.60012722015380859</v>
      </c>
      <c r="I4" s="8">
        <v>0.13852877914905548</v>
      </c>
      <c r="J4" s="8">
        <v>0.70676606893539429</v>
      </c>
      <c r="K4" s="8">
        <v>0.61826545000076294</v>
      </c>
      <c r="L4" s="8">
        <v>0.27532380819320679</v>
      </c>
      <c r="M4" s="8">
        <v>0.29935741424560547</v>
      </c>
      <c r="N4" s="8">
        <v>-2.0157003402709961</v>
      </c>
      <c r="O4" s="8">
        <v>-1.6300971508026123</v>
      </c>
      <c r="P4" s="8">
        <v>1.8786218166351318</v>
      </c>
      <c r="Q4" s="8">
        <v>0.3948027491569519</v>
      </c>
      <c r="T4" s="8">
        <v>0.32731816172599792</v>
      </c>
      <c r="U4" s="8">
        <v>0.27583271265029907</v>
      </c>
    </row>
    <row r="5" spans="1:27">
      <c r="A5" s="8" t="s">
        <v>8</v>
      </c>
      <c r="B5" s="8" t="s">
        <v>8</v>
      </c>
      <c r="C5" s="8">
        <v>2011</v>
      </c>
      <c r="D5" s="8">
        <v>3.8317191600799561</v>
      </c>
      <c r="E5" s="8">
        <v>7.4457612037658691</v>
      </c>
      <c r="F5" s="8">
        <v>0.52110356092453003</v>
      </c>
      <c r="G5" s="8">
        <v>48.451160430908203</v>
      </c>
      <c r="H5" s="8">
        <v>0.49590140581130981</v>
      </c>
      <c r="I5" s="8">
        <v>0.17610788345336914</v>
      </c>
      <c r="J5" s="8">
        <v>0.73110854625701904</v>
      </c>
      <c r="K5" s="8">
        <v>0.61138731241226196</v>
      </c>
      <c r="L5" s="8">
        <v>0.26717469096183777</v>
      </c>
      <c r="M5" s="8">
        <v>0.30738571286201477</v>
      </c>
      <c r="N5" s="8">
        <v>-1.9436860084533691</v>
      </c>
      <c r="O5" s="8">
        <v>-1.6204433441162109</v>
      </c>
      <c r="P5" s="8">
        <v>1.7853597402572632</v>
      </c>
      <c r="Q5" s="8">
        <v>0.46594223380088806</v>
      </c>
      <c r="T5" s="8">
        <v>0.33676424622535706</v>
      </c>
    </row>
    <row r="6" spans="1:27">
      <c r="A6" s="8" t="s">
        <v>8</v>
      </c>
      <c r="B6" s="8" t="s">
        <v>8</v>
      </c>
      <c r="C6" s="8">
        <v>2012</v>
      </c>
      <c r="D6" s="8">
        <v>3.7829375267028809</v>
      </c>
      <c r="E6" s="8">
        <v>7.5492405891418457</v>
      </c>
      <c r="F6" s="8">
        <v>0.52063673734664917</v>
      </c>
      <c r="G6" s="8">
        <v>48.738346099853516</v>
      </c>
      <c r="H6" s="8">
        <v>0.53093504905700684</v>
      </c>
      <c r="I6" s="8">
        <v>0.24771282076835632</v>
      </c>
      <c r="J6" s="8">
        <v>0.77561980485916138</v>
      </c>
      <c r="K6" s="8">
        <v>0.71038472652435303</v>
      </c>
      <c r="L6" s="8">
        <v>0.26791912317276001</v>
      </c>
      <c r="M6" s="8">
        <v>0.43544015288352966</v>
      </c>
      <c r="N6" s="8">
        <v>-1.8558980226516724</v>
      </c>
      <c r="O6" s="8">
        <v>-1.4355405569076538</v>
      </c>
      <c r="P6" s="8">
        <v>1.7982832193374634</v>
      </c>
      <c r="Q6" s="8">
        <v>0.47536689043045044</v>
      </c>
      <c r="T6" s="8">
        <v>0.34453961253166199</v>
      </c>
    </row>
    <row r="7" spans="1:27">
      <c r="A7" s="8" t="s">
        <v>8</v>
      </c>
      <c r="B7" s="8" t="s">
        <v>8</v>
      </c>
      <c r="C7" s="8">
        <v>2013</v>
      </c>
      <c r="D7" s="8">
        <v>3.5721004009246826</v>
      </c>
      <c r="E7" s="8">
        <v>7.5369987487792969</v>
      </c>
      <c r="F7" s="8">
        <v>0.48355185985565186</v>
      </c>
      <c r="G7" s="8">
        <v>49.023086547851562</v>
      </c>
      <c r="H7" s="8">
        <v>0.57795536518096924</v>
      </c>
      <c r="I7" s="8">
        <v>7.5185701251029968E-2</v>
      </c>
      <c r="J7" s="8">
        <v>0.82320410013198853</v>
      </c>
      <c r="K7" s="8">
        <v>0.62058484554290771</v>
      </c>
      <c r="L7" s="8">
        <v>0.27332809567451477</v>
      </c>
      <c r="M7" s="8">
        <v>0.48284727334976196</v>
      </c>
      <c r="N7" s="8">
        <v>-1.8960330486297607</v>
      </c>
      <c r="O7" s="8">
        <v>-1.4355063438415527</v>
      </c>
      <c r="P7" s="8">
        <v>1.2236899137496948</v>
      </c>
      <c r="Q7" s="8">
        <v>0.34256872534751892</v>
      </c>
      <c r="T7" s="8">
        <v>0.30436846613883972</v>
      </c>
    </row>
    <row r="8" spans="1:27">
      <c r="A8" s="8" t="s">
        <v>8</v>
      </c>
      <c r="B8" s="8" t="s">
        <v>8</v>
      </c>
      <c r="C8" s="8">
        <v>2014</v>
      </c>
      <c r="D8" s="8">
        <v>3.1308956146240234</v>
      </c>
      <c r="E8" s="8">
        <v>7.5197038650512695</v>
      </c>
      <c r="F8" s="8">
        <v>0.52556842565536499</v>
      </c>
      <c r="G8" s="8">
        <v>49.305812835693359</v>
      </c>
      <c r="H8" s="8">
        <v>0.50851404666900635</v>
      </c>
      <c r="I8" s="8">
        <v>0.11893370747566223</v>
      </c>
      <c r="J8" s="8">
        <v>0.8712419867515564</v>
      </c>
      <c r="K8" s="8">
        <v>0.53169149160385132</v>
      </c>
      <c r="L8" s="8">
        <v>0.3748607337474823</v>
      </c>
      <c r="M8" s="8">
        <v>0.40904751420021057</v>
      </c>
      <c r="N8" s="8">
        <v>-1.8100112676620483</v>
      </c>
      <c r="O8" s="8">
        <v>-1.333997368812561</v>
      </c>
      <c r="P8" s="8">
        <v>1.3953961133956909</v>
      </c>
      <c r="Q8" s="8">
        <v>0.44568592309951782</v>
      </c>
      <c r="T8" s="8">
        <v>0.41397392749786377</v>
      </c>
    </row>
    <row r="9" spans="1:27">
      <c r="A9" s="8" t="s">
        <v>8</v>
      </c>
      <c r="B9" s="8" t="s">
        <v>8</v>
      </c>
      <c r="C9" s="8">
        <v>2015</v>
      </c>
      <c r="D9" s="8">
        <v>3.9828546047210693</v>
      </c>
      <c r="E9" s="8">
        <v>7.5067591667175293</v>
      </c>
      <c r="F9" s="8">
        <v>0.52859723567962646</v>
      </c>
      <c r="G9" s="8">
        <v>49.588539123535156</v>
      </c>
      <c r="H9" s="8">
        <v>0.38892757892608643</v>
      </c>
      <c r="I9" s="8">
        <v>9.4635032117366791E-2</v>
      </c>
      <c r="J9" s="8">
        <v>0.88063830137252808</v>
      </c>
      <c r="K9" s="8">
        <v>0.55355316400527954</v>
      </c>
      <c r="L9" s="8">
        <v>0.33927604556083679</v>
      </c>
      <c r="M9" s="8">
        <v>0.2605571448802948</v>
      </c>
      <c r="P9" s="8">
        <v>2.1606175899505615</v>
      </c>
      <c r="Q9" s="8">
        <v>0.54247963428497314</v>
      </c>
      <c r="T9" s="8">
        <v>0.59691756963729858</v>
      </c>
    </row>
    <row r="10" spans="1:27">
      <c r="A10" s="8" t="s">
        <v>8</v>
      </c>
      <c r="B10" s="8" t="s">
        <v>8</v>
      </c>
      <c r="C10" s="8">
        <v>2016</v>
      </c>
      <c r="D10" s="8">
        <v>4.2201685905456543</v>
      </c>
      <c r="E10" s="8">
        <v>7.4972877502441406</v>
      </c>
      <c r="F10" s="8">
        <v>0.55907177925109863</v>
      </c>
      <c r="G10" s="8">
        <v>49.871265411376953</v>
      </c>
      <c r="H10" s="8">
        <v>0.52256619930267334</v>
      </c>
      <c r="I10" s="8">
        <v>5.7393152266740799E-2</v>
      </c>
      <c r="J10" s="8">
        <v>0.79324555397033691</v>
      </c>
      <c r="K10" s="8">
        <v>0.56495267152786255</v>
      </c>
      <c r="L10" s="8">
        <v>0.34833228588104248</v>
      </c>
      <c r="M10" s="8">
        <v>0.32498955726623535</v>
      </c>
      <c r="P10" s="8">
        <v>1.7962194681167603</v>
      </c>
      <c r="Q10" s="8">
        <v>0.42562741041183472</v>
      </c>
    </row>
    <row r="11" spans="1:27">
      <c r="A11" s="8" t="s">
        <v>130</v>
      </c>
      <c r="B11" s="8" t="s">
        <v>130</v>
      </c>
      <c r="C11" s="8">
        <v>2007</v>
      </c>
      <c r="D11" s="8">
        <v>4.634251594543457</v>
      </c>
      <c r="E11" s="8">
        <v>8.9843215942382812</v>
      </c>
      <c r="F11" s="8">
        <v>0.82137161493301392</v>
      </c>
      <c r="G11" s="8">
        <v>67.169853210449219</v>
      </c>
      <c r="H11" s="8">
        <v>0.52860474586486816</v>
      </c>
      <c r="I11" s="8">
        <v>-7.5851627625524998E-3</v>
      </c>
      <c r="J11" s="8">
        <v>0.87469953298568726</v>
      </c>
      <c r="K11" s="8">
        <v>0.55267757177352905</v>
      </c>
      <c r="L11" s="8">
        <v>0.24633502960205078</v>
      </c>
      <c r="M11" s="8">
        <v>0.30068057775497437</v>
      </c>
      <c r="N11" s="8">
        <v>-5.2545309066772461E-2</v>
      </c>
      <c r="O11" s="8">
        <v>-0.41649478673934937</v>
      </c>
      <c r="P11" s="8">
        <v>1.7649469375610352</v>
      </c>
      <c r="Q11" s="8">
        <v>0.38084831833839417</v>
      </c>
      <c r="S11" s="8">
        <v>0.30500000000000005</v>
      </c>
      <c r="X11" s="8">
        <v>0.24324324727058411</v>
      </c>
      <c r="Y11" s="8">
        <v>0.23199999332427979</v>
      </c>
    </row>
    <row r="12" spans="1:27">
      <c r="A12" s="8" t="s">
        <v>130</v>
      </c>
      <c r="B12" s="8" t="s">
        <v>130</v>
      </c>
      <c r="C12" s="8">
        <v>2009</v>
      </c>
      <c r="D12" s="8">
        <v>5.4854698181152344</v>
      </c>
      <c r="E12" s="8">
        <v>9.1042852401733398</v>
      </c>
      <c r="F12" s="8">
        <v>0.83304661512374878</v>
      </c>
      <c r="G12" s="8">
        <v>67.494918823242188</v>
      </c>
      <c r="H12" s="8">
        <v>0.5252232551574707</v>
      </c>
      <c r="I12" s="8">
        <v>-0.15719912946224213</v>
      </c>
      <c r="J12" s="8">
        <v>0.86366540193557739</v>
      </c>
      <c r="K12" s="8">
        <v>0.64002376794815063</v>
      </c>
      <c r="L12" s="8">
        <v>0.27925652265548706</v>
      </c>
      <c r="N12" s="8">
        <v>3.768317773938179E-2</v>
      </c>
      <c r="O12" s="8">
        <v>-0.25430166721343994</v>
      </c>
      <c r="P12" s="8">
        <v>1.9196404218673706</v>
      </c>
      <c r="Q12" s="8">
        <v>0.34995004534721375</v>
      </c>
      <c r="S12" s="8">
        <v>0.30500000000000005</v>
      </c>
      <c r="T12" s="8">
        <v>0.61736106872558594</v>
      </c>
      <c r="U12" s="8">
        <v>0.1110035628080368</v>
      </c>
      <c r="X12" s="8">
        <v>0.24324324727058411</v>
      </c>
      <c r="Y12" s="8">
        <v>0.23199999332427979</v>
      </c>
    </row>
    <row r="13" spans="1:27">
      <c r="A13" s="8" t="s">
        <v>130</v>
      </c>
      <c r="B13" s="8" t="s">
        <v>130</v>
      </c>
      <c r="C13" s="8">
        <v>2010</v>
      </c>
      <c r="D13" s="8">
        <v>5.2689366340637207</v>
      </c>
      <c r="E13" s="8">
        <v>9.1456785202026367</v>
      </c>
      <c r="F13" s="8">
        <v>0.73315227031707764</v>
      </c>
      <c r="G13" s="8">
        <v>67.667594909667969</v>
      </c>
      <c r="H13" s="8">
        <v>0.56895840167999268</v>
      </c>
      <c r="I13" s="8">
        <v>-0.17188213765621185</v>
      </c>
      <c r="J13" s="8">
        <v>0.7262616753578186</v>
      </c>
      <c r="K13" s="8">
        <v>0.64790809154510498</v>
      </c>
      <c r="L13" s="8">
        <v>0.30006024241447449</v>
      </c>
      <c r="N13" s="8">
        <v>-3.9628311991691589E-2</v>
      </c>
      <c r="O13" s="8">
        <v>-0.24088454246520996</v>
      </c>
      <c r="P13" s="8">
        <v>1.8622012138366699</v>
      </c>
      <c r="Q13" s="8">
        <v>0.35343018174171448</v>
      </c>
      <c r="S13" s="8">
        <v>0.30500000000000005</v>
      </c>
      <c r="T13" s="8">
        <v>0.54352807998657227</v>
      </c>
      <c r="U13" s="8">
        <v>0.2011178582906723</v>
      </c>
      <c r="X13" s="8">
        <v>0.24324324727058411</v>
      </c>
      <c r="Y13" s="8">
        <v>0.23199999332427979</v>
      </c>
    </row>
    <row r="14" spans="1:27">
      <c r="A14" s="8" t="s">
        <v>130</v>
      </c>
      <c r="B14" s="8" t="s">
        <v>130</v>
      </c>
      <c r="C14" s="8">
        <v>2011</v>
      </c>
      <c r="D14" s="8">
        <v>5.8674216270446777</v>
      </c>
      <c r="E14" s="8">
        <v>9.1736917495727539</v>
      </c>
      <c r="F14" s="8">
        <v>0.7594338059425354</v>
      </c>
      <c r="G14" s="8">
        <v>67.846458435058594</v>
      </c>
      <c r="H14" s="8">
        <v>0.48749625682830811</v>
      </c>
      <c r="I14" s="8">
        <v>-0.20458537340164185</v>
      </c>
      <c r="J14" s="8">
        <v>0.87700259685516357</v>
      </c>
      <c r="K14" s="8">
        <v>0.62765932083129883</v>
      </c>
      <c r="L14" s="8">
        <v>0.25657650828361511</v>
      </c>
      <c r="N14" s="8">
        <v>-0.11913532018661499</v>
      </c>
      <c r="O14" s="8">
        <v>-0.27474576234817505</v>
      </c>
      <c r="P14" s="8">
        <v>1.8457833528518677</v>
      </c>
      <c r="Q14" s="8">
        <v>0.31458169221878052</v>
      </c>
      <c r="S14" s="8">
        <v>0.30500000000000005</v>
      </c>
      <c r="T14" s="8">
        <v>0.40726637840270996</v>
      </c>
      <c r="U14" s="8">
        <v>6.6618308424949646E-2</v>
      </c>
      <c r="X14" s="8">
        <v>0.24324324727058411</v>
      </c>
      <c r="Y14" s="8">
        <v>0.23199999332427979</v>
      </c>
    </row>
    <row r="15" spans="1:27">
      <c r="A15" s="8" t="s">
        <v>130</v>
      </c>
      <c r="B15" s="8" t="s">
        <v>130</v>
      </c>
      <c r="C15" s="8">
        <v>2012</v>
      </c>
      <c r="D15" s="8">
        <v>5.5101242065429688</v>
      </c>
      <c r="E15" s="8">
        <v>9.1893529891967773</v>
      </c>
      <c r="F15" s="8">
        <v>0.78450179100036621</v>
      </c>
      <c r="G15" s="8">
        <v>68.025115966796875</v>
      </c>
      <c r="H15" s="8">
        <v>0.60151213407516479</v>
      </c>
      <c r="I15" s="8">
        <v>-0.16896229982376099</v>
      </c>
      <c r="J15" s="8">
        <v>0.84767520427703857</v>
      </c>
      <c r="K15" s="8">
        <v>0.6066359281539917</v>
      </c>
      <c r="L15" s="8">
        <v>0.27139323949813843</v>
      </c>
      <c r="M15" s="8">
        <v>0.36489370465278625</v>
      </c>
      <c r="N15" s="8">
        <v>-8.0255359411239624E-2</v>
      </c>
      <c r="O15" s="8">
        <v>-0.35130450129508972</v>
      </c>
      <c r="P15" s="8">
        <v>1.921202540397644</v>
      </c>
      <c r="Q15" s="8">
        <v>0.34866774082183838</v>
      </c>
      <c r="R15" s="8">
        <v>0.28960000000000002</v>
      </c>
      <c r="S15" s="8">
        <v>0.30500000000000005</v>
      </c>
      <c r="T15" s="8">
        <v>0.56815260648727417</v>
      </c>
      <c r="X15" s="8">
        <v>0.24324324727058411</v>
      </c>
      <c r="Y15" s="8">
        <v>0.23199999332427979</v>
      </c>
    </row>
    <row r="16" spans="1:27">
      <c r="A16" s="8" t="s">
        <v>130</v>
      </c>
      <c r="B16" s="8" t="s">
        <v>130</v>
      </c>
      <c r="C16" s="8">
        <v>2013</v>
      </c>
      <c r="D16" s="8">
        <v>4.5506477355957031</v>
      </c>
      <c r="E16" s="8">
        <v>9.2016324996948242</v>
      </c>
      <c r="F16" s="8">
        <v>0.75947672128677368</v>
      </c>
      <c r="G16" s="8">
        <v>68.197708129882812</v>
      </c>
      <c r="H16" s="8">
        <v>0.63183027505874634</v>
      </c>
      <c r="I16" s="8">
        <v>-0.12743279337882996</v>
      </c>
      <c r="J16" s="8">
        <v>0.86290496587753296</v>
      </c>
      <c r="K16" s="8">
        <v>0.63360887765884399</v>
      </c>
      <c r="L16" s="8">
        <v>0.33837857842445374</v>
      </c>
      <c r="M16" s="8">
        <v>0.33809471130371094</v>
      </c>
      <c r="N16" s="8">
        <v>4.6827606856822968E-2</v>
      </c>
      <c r="O16" s="8">
        <v>-0.36223450303077698</v>
      </c>
      <c r="P16" s="8">
        <v>2.3155801296234131</v>
      </c>
      <c r="Q16" s="8">
        <v>0.50884628295898438</v>
      </c>
      <c r="S16" s="8">
        <v>0.30500000000000005</v>
      </c>
      <c r="T16" s="8">
        <v>0.63379603624343872</v>
      </c>
      <c r="X16" s="8">
        <v>0.24324324727058411</v>
      </c>
      <c r="Y16" s="8">
        <v>0.23199999332427979</v>
      </c>
    </row>
    <row r="17" spans="1:27">
      <c r="A17" s="8" t="s">
        <v>130</v>
      </c>
      <c r="B17" s="8" t="s">
        <v>130</v>
      </c>
      <c r="C17" s="8">
        <v>2014</v>
      </c>
      <c r="D17" s="8">
        <v>4.8137631416320801</v>
      </c>
      <c r="E17" s="8">
        <v>9.2224702835083008</v>
      </c>
      <c r="F17" s="8">
        <v>0.62558692693710327</v>
      </c>
      <c r="G17" s="8">
        <v>68.364593505859375</v>
      </c>
      <c r="H17" s="8">
        <v>0.73464840650558472</v>
      </c>
      <c r="I17" s="8">
        <v>-2.5123491883277893E-2</v>
      </c>
      <c r="J17" s="8">
        <v>0.88270443677902222</v>
      </c>
      <c r="K17" s="8">
        <v>0.68491053581237793</v>
      </c>
      <c r="L17" s="8">
        <v>0.3345426619052887</v>
      </c>
      <c r="M17" s="8">
        <v>0.49878638982772827</v>
      </c>
      <c r="N17" s="8">
        <v>0.31841549277305603</v>
      </c>
      <c r="O17" s="8">
        <v>-0.19222857058048248</v>
      </c>
      <c r="P17" s="8">
        <v>2.660069465637207</v>
      </c>
      <c r="Q17" s="8">
        <v>0.55259668827056885</v>
      </c>
      <c r="S17" s="8">
        <v>0.30500000000000005</v>
      </c>
      <c r="T17" s="8">
        <v>0.41721877455711365</v>
      </c>
      <c r="X17" s="8">
        <v>0.24324324727058411</v>
      </c>
      <c r="Y17" s="8">
        <v>0.23199999332427979</v>
      </c>
    </row>
    <row r="18" spans="1:27">
      <c r="A18" s="8" t="s">
        <v>130</v>
      </c>
      <c r="B18" s="8" t="s">
        <v>130</v>
      </c>
      <c r="C18" s="8">
        <v>2015</v>
      </c>
      <c r="D18" s="8">
        <v>4.6066508293151855</v>
      </c>
      <c r="E18" s="8">
        <v>9.2493000030517578</v>
      </c>
      <c r="F18" s="8">
        <v>0.63935613632202148</v>
      </c>
      <c r="G18" s="8">
        <v>68.531486511230469</v>
      </c>
      <c r="H18" s="8">
        <v>0.70385068655014038</v>
      </c>
      <c r="I18" s="8">
        <v>-8.1631474196910858E-2</v>
      </c>
      <c r="J18" s="8">
        <v>0.88479304313659668</v>
      </c>
      <c r="K18" s="8">
        <v>0.68837004899978638</v>
      </c>
      <c r="L18" s="8">
        <v>0.35042667388916016</v>
      </c>
      <c r="M18" s="8">
        <v>0.50697839260101318</v>
      </c>
      <c r="P18" s="8">
        <v>2.7290008068084717</v>
      </c>
      <c r="Q18" s="8">
        <v>0.59240454435348511</v>
      </c>
      <c r="S18" s="8">
        <v>0.30500000000000005</v>
      </c>
      <c r="T18" s="8">
        <v>0.42262685298919678</v>
      </c>
      <c r="X18" s="8">
        <v>0.24324324727058411</v>
      </c>
      <c r="Y18" s="8">
        <v>0.23199999332427979</v>
      </c>
    </row>
    <row r="19" spans="1:27">
      <c r="A19" s="8" t="s">
        <v>130</v>
      </c>
      <c r="B19" s="8" t="s">
        <v>130</v>
      </c>
      <c r="C19" s="8">
        <v>2016</v>
      </c>
      <c r="D19" s="8">
        <v>4.5111007690429688</v>
      </c>
      <c r="E19" s="8">
        <v>9.2822999954223633</v>
      </c>
      <c r="F19" s="8">
        <v>0.63841146230697632</v>
      </c>
      <c r="G19" s="8">
        <v>68.698379516601562</v>
      </c>
      <c r="H19" s="8">
        <v>0.72981894016265869</v>
      </c>
      <c r="I19" s="8">
        <v>-1.7927289009094238E-2</v>
      </c>
      <c r="J19" s="8">
        <v>0.90107077360153198</v>
      </c>
      <c r="K19" s="8">
        <v>0.67524373531341553</v>
      </c>
      <c r="L19" s="8">
        <v>0.32170599699020386</v>
      </c>
      <c r="M19" s="8">
        <v>0.40090981125831604</v>
      </c>
      <c r="P19" s="8">
        <v>2.6466681957244873</v>
      </c>
      <c r="Q19" s="8">
        <v>0.58670121431350708</v>
      </c>
      <c r="S19" s="8">
        <v>0.30500000000000005</v>
      </c>
      <c r="T19" s="8">
        <v>0.41654035449028015</v>
      </c>
      <c r="X19" s="8">
        <v>0.24324324727058411</v>
      </c>
      <c r="Y19" s="8">
        <v>0.23199999332427979</v>
      </c>
    </row>
    <row r="20" spans="1:27">
      <c r="A20" s="8" t="s">
        <v>43</v>
      </c>
      <c r="B20" s="8" t="s">
        <v>43</v>
      </c>
      <c r="C20" s="8">
        <v>2010</v>
      </c>
      <c r="D20" s="8">
        <v>5.463566780090332</v>
      </c>
      <c r="E20" s="8">
        <v>9.4648504257202148</v>
      </c>
      <c r="G20" s="8">
        <v>63.553485870361328</v>
      </c>
      <c r="H20" s="8">
        <v>0.59269583225250244</v>
      </c>
      <c r="I20" s="8">
        <v>-0.23134782910346985</v>
      </c>
      <c r="J20" s="8">
        <v>0.6180378794670105</v>
      </c>
      <c r="N20" s="8">
        <v>-1.1447185277938843</v>
      </c>
      <c r="O20" s="8">
        <v>-0.71972018480300903</v>
      </c>
      <c r="P20" s="8">
        <v>1.6262794733047485</v>
      </c>
      <c r="Q20" s="8">
        <v>0.29765895009040833</v>
      </c>
      <c r="T20" s="8">
        <v>0.49271300435066223</v>
      </c>
      <c r="Y20" s="8">
        <v>0.10764430463314056</v>
      </c>
      <c r="AA20" s="8">
        <v>0.17928633093833923</v>
      </c>
    </row>
    <row r="21" spans="1:27">
      <c r="A21" s="8" t="s">
        <v>43</v>
      </c>
      <c r="B21" s="8" t="s">
        <v>43</v>
      </c>
      <c r="C21" s="8">
        <v>2011</v>
      </c>
      <c r="D21" s="8">
        <v>5.3171944618225098</v>
      </c>
      <c r="E21" s="8">
        <v>9.4747171401977539</v>
      </c>
      <c r="F21" s="8">
        <v>0.81023448705673218</v>
      </c>
      <c r="G21" s="8">
        <v>63.782501220703125</v>
      </c>
      <c r="H21" s="8">
        <v>0.52956128120422363</v>
      </c>
      <c r="I21" s="8">
        <v>-0.20676130056381226</v>
      </c>
      <c r="J21" s="8">
        <v>0.63798165321350098</v>
      </c>
      <c r="K21" s="8">
        <v>0.55020338296890259</v>
      </c>
      <c r="L21" s="8">
        <v>0.25489664077758789</v>
      </c>
      <c r="N21" s="8">
        <v>-1.1824779510498047</v>
      </c>
      <c r="O21" s="8">
        <v>-0.75819611549377441</v>
      </c>
      <c r="P21" s="8">
        <v>1.6604206562042236</v>
      </c>
      <c r="Q21" s="8">
        <v>0.31227383017539978</v>
      </c>
      <c r="T21" s="8">
        <v>0.42620164155960083</v>
      </c>
      <c r="Y21" s="8">
        <v>0.10764430463314056</v>
      </c>
      <c r="AA21" s="8">
        <v>0.17928633093833923</v>
      </c>
    </row>
    <row r="22" spans="1:27">
      <c r="A22" s="8" t="s">
        <v>43</v>
      </c>
      <c r="B22" s="8" t="s">
        <v>43</v>
      </c>
      <c r="C22" s="8">
        <v>2012</v>
      </c>
      <c r="D22" s="8">
        <v>5.6045956611633301</v>
      </c>
      <c r="E22" s="8">
        <v>9.4886713027954102</v>
      </c>
      <c r="F22" s="8">
        <v>0.8393968939781189</v>
      </c>
      <c r="G22" s="8">
        <v>64.001304626464844</v>
      </c>
      <c r="H22" s="8">
        <v>0.58666348457336426</v>
      </c>
      <c r="I22" s="8">
        <v>-0.19833363592624664</v>
      </c>
      <c r="J22" s="8">
        <v>0.69011634588241577</v>
      </c>
      <c r="K22" s="8">
        <v>0.604023277759552</v>
      </c>
      <c r="L22" s="8">
        <v>0.22971566021442413</v>
      </c>
      <c r="N22" s="8">
        <v>-1.1081894636154175</v>
      </c>
      <c r="O22" s="8">
        <v>-0.76725971698760986</v>
      </c>
      <c r="P22" s="8">
        <v>1.9392366409301758</v>
      </c>
      <c r="Q22" s="8">
        <v>0.34600830078125</v>
      </c>
      <c r="T22" s="8">
        <v>0.42140862345695496</v>
      </c>
      <c r="Y22" s="8">
        <v>0.10764430463314056</v>
      </c>
      <c r="AA22" s="8">
        <v>0.17928633093833923</v>
      </c>
    </row>
    <row r="23" spans="1:27">
      <c r="A23" s="8" t="s">
        <v>43</v>
      </c>
      <c r="B23" s="8" t="s">
        <v>43</v>
      </c>
      <c r="C23" s="8">
        <v>2014</v>
      </c>
      <c r="D23" s="8">
        <v>6.3548984527587891</v>
      </c>
      <c r="E23" s="8">
        <v>9.514430046081543</v>
      </c>
      <c r="F23" s="8">
        <v>0.81818944215774536</v>
      </c>
      <c r="G23" s="8">
        <v>64.418083190917969</v>
      </c>
      <c r="K23" s="8">
        <v>0.6259046196937561</v>
      </c>
      <c r="L23" s="8">
        <v>0.17686609923839569</v>
      </c>
      <c r="N23" s="8">
        <v>-1.0500011444091797</v>
      </c>
      <c r="O23" s="8">
        <v>-0.76649332046508789</v>
      </c>
      <c r="P23" s="8">
        <v>1.6324607133865356</v>
      </c>
      <c r="Q23" s="8">
        <v>0.25688228011131287</v>
      </c>
      <c r="T23" s="8">
        <v>0.47549203038215637</v>
      </c>
      <c r="Y23" s="8">
        <v>0.10764430463314056</v>
      </c>
      <c r="AA23" s="8">
        <v>0.17928633093833923</v>
      </c>
    </row>
    <row r="24" spans="1:27">
      <c r="A24" s="8" t="s">
        <v>43</v>
      </c>
      <c r="B24" s="8" t="s">
        <v>43</v>
      </c>
      <c r="C24" s="8">
        <v>2016</v>
      </c>
      <c r="D24" s="8">
        <v>5.3881707191467285</v>
      </c>
      <c r="E24" s="8">
        <v>9.549138069152832</v>
      </c>
      <c r="F24" s="8">
        <v>0.74814969301223755</v>
      </c>
      <c r="G24" s="8">
        <v>64.829948425292969</v>
      </c>
      <c r="K24" s="8">
        <v>0.66883814334869385</v>
      </c>
      <c r="L24" s="8">
        <v>0.37137201428413391</v>
      </c>
      <c r="P24" s="8">
        <v>2.1094720363616943</v>
      </c>
      <c r="Q24" s="8">
        <v>0.39150059223175049</v>
      </c>
      <c r="T24" s="8">
        <v>0.61101335287094116</v>
      </c>
      <c r="Y24" s="8">
        <v>0.10764430463314056</v>
      </c>
      <c r="AA24" s="8">
        <v>0.17928633093833923</v>
      </c>
    </row>
    <row r="25" spans="1:27">
      <c r="A25" s="8" t="s">
        <v>107</v>
      </c>
      <c r="B25" s="8" t="s">
        <v>107</v>
      </c>
      <c r="C25" s="8">
        <v>2011</v>
      </c>
      <c r="D25" s="8">
        <v>5.5890007019042969</v>
      </c>
      <c r="E25" s="8">
        <v>8.7833166122436523</v>
      </c>
      <c r="F25" s="8">
        <v>0.72309434413909912</v>
      </c>
      <c r="G25" s="8">
        <v>44.051174163818359</v>
      </c>
      <c r="H25" s="8">
        <v>0.58370178937911987</v>
      </c>
      <c r="I25" s="8">
        <v>5.8454342186450958E-2</v>
      </c>
      <c r="J25" s="8">
        <v>0.91132032871246338</v>
      </c>
      <c r="K25" s="8">
        <v>0.65864652395248413</v>
      </c>
      <c r="L25" s="8">
        <v>0.361063152551651</v>
      </c>
      <c r="M25" s="8">
        <v>0.23238717019557953</v>
      </c>
      <c r="N25" s="8">
        <v>-0.74137324094772339</v>
      </c>
      <c r="O25" s="8">
        <v>-1.2029540538787842</v>
      </c>
      <c r="P25" s="8">
        <v>2.2124738693237305</v>
      </c>
      <c r="Q25" s="8">
        <v>0.3958621621131897</v>
      </c>
      <c r="S25" s="8">
        <v>0.47340000000000004</v>
      </c>
    </row>
    <row r="26" spans="1:27">
      <c r="A26" s="8" t="s">
        <v>107</v>
      </c>
      <c r="B26" s="8" t="s">
        <v>107</v>
      </c>
      <c r="C26" s="8">
        <v>2012</v>
      </c>
      <c r="D26" s="8">
        <v>4.3602499961853027</v>
      </c>
      <c r="E26" s="8">
        <v>8.8002700805664062</v>
      </c>
      <c r="F26" s="8">
        <v>0.75259286165237427</v>
      </c>
      <c r="G26" s="8">
        <v>44.400314331054688</v>
      </c>
      <c r="H26" s="8">
        <v>0.45602858066558838</v>
      </c>
      <c r="I26" s="8">
        <v>-0.13092313706874847</v>
      </c>
      <c r="J26" s="8">
        <v>0.90630048513412476</v>
      </c>
      <c r="K26" s="8">
        <v>0.55790811777114868</v>
      </c>
      <c r="L26" s="8">
        <v>0.30489006638526917</v>
      </c>
      <c r="M26" s="8">
        <v>0.23709069192409515</v>
      </c>
      <c r="N26" s="8">
        <v>-0.72611874341964722</v>
      </c>
      <c r="O26" s="8">
        <v>-1.1432498693466187</v>
      </c>
      <c r="P26" s="8">
        <v>2.1507461071014404</v>
      </c>
      <c r="Q26" s="8">
        <v>0.49326211214065552</v>
      </c>
      <c r="S26" s="8">
        <v>0.47340000000000004</v>
      </c>
    </row>
    <row r="27" spans="1:27">
      <c r="A27" s="8" t="s">
        <v>107</v>
      </c>
      <c r="B27" s="8" t="s">
        <v>107</v>
      </c>
      <c r="C27" s="8">
        <v>2013</v>
      </c>
      <c r="D27" s="8">
        <v>3.9371068477630615</v>
      </c>
      <c r="E27" s="8">
        <v>8.8331232070922852</v>
      </c>
      <c r="F27" s="8">
        <v>0.72159075736999512</v>
      </c>
      <c r="G27" s="8">
        <v>44.747283935546875</v>
      </c>
      <c r="H27" s="8">
        <v>0.4095548689365387</v>
      </c>
      <c r="I27" s="8">
        <v>-0.10007663816213608</v>
      </c>
      <c r="J27" s="8">
        <v>0.8163754940032959</v>
      </c>
      <c r="K27" s="8">
        <v>0.6582837700843811</v>
      </c>
      <c r="L27" s="8">
        <v>0.37087500095367432</v>
      </c>
      <c r="M27" s="8">
        <v>0.54773235321044922</v>
      </c>
      <c r="N27" s="8">
        <v>-0.75288170576095581</v>
      </c>
      <c r="O27" s="8">
        <v>-1.2272495031356812</v>
      </c>
      <c r="P27" s="8">
        <v>2.325728178024292</v>
      </c>
      <c r="Q27" s="8">
        <v>0.59072011709213257</v>
      </c>
      <c r="S27" s="8">
        <v>0.47340000000000004</v>
      </c>
      <c r="T27" s="8">
        <v>0.58806478977203369</v>
      </c>
    </row>
    <row r="28" spans="1:27">
      <c r="A28" s="8" t="s">
        <v>107</v>
      </c>
      <c r="B28" s="8" t="s">
        <v>107</v>
      </c>
      <c r="C28" s="8">
        <v>2014</v>
      </c>
      <c r="D28" s="8">
        <v>3.7948379516601562</v>
      </c>
      <c r="E28" s="8">
        <v>8.8473539352416992</v>
      </c>
      <c r="F28" s="8">
        <v>0.75461548566818237</v>
      </c>
      <c r="G28" s="8">
        <v>45.092994689941406</v>
      </c>
      <c r="H28" s="8">
        <v>0.37454155087471008</v>
      </c>
      <c r="I28" s="8">
        <v>-0.16449549794197083</v>
      </c>
      <c r="J28" s="8">
        <v>0.83407562971115112</v>
      </c>
      <c r="K28" s="8">
        <v>0.57851713895797729</v>
      </c>
      <c r="L28" s="8">
        <v>0.36786413192749023</v>
      </c>
      <c r="M28" s="8">
        <v>0.57234567403793335</v>
      </c>
      <c r="N28" s="8">
        <v>-0.70555382966995239</v>
      </c>
      <c r="O28" s="8">
        <v>-1.164520263671875</v>
      </c>
      <c r="P28" s="8">
        <v>2.1967113018035889</v>
      </c>
      <c r="Q28" s="8">
        <v>0.57886826992034912</v>
      </c>
      <c r="S28" s="8">
        <v>0.47340000000000004</v>
      </c>
      <c r="T28" s="8">
        <v>0.44069859385490417</v>
      </c>
    </row>
    <row r="29" spans="1:27">
      <c r="A29" s="8" t="s">
        <v>75</v>
      </c>
      <c r="B29" s="8" t="s">
        <v>75</v>
      </c>
      <c r="C29" s="8">
        <v>2006</v>
      </c>
      <c r="D29" s="8">
        <v>6.3129253387451172</v>
      </c>
      <c r="E29" s="8">
        <v>9.5207366943359375</v>
      </c>
      <c r="F29" s="8">
        <v>0.93846279382705688</v>
      </c>
      <c r="G29" s="8">
        <v>65.986099243164062</v>
      </c>
      <c r="H29" s="8">
        <v>0.73300367593765259</v>
      </c>
      <c r="I29" s="8">
        <v>-0.14036716520786285</v>
      </c>
      <c r="J29" s="8">
        <v>0.85179948806762695</v>
      </c>
      <c r="K29" s="8">
        <v>0.82468241453170776</v>
      </c>
      <c r="L29" s="8">
        <v>0.32823002338409424</v>
      </c>
      <c r="M29" s="8">
        <v>0.51750409603118896</v>
      </c>
      <c r="N29" s="8">
        <v>0.18893755972385406</v>
      </c>
      <c r="O29" s="8">
        <v>-0.42550292611122131</v>
      </c>
      <c r="P29" s="8">
        <v>1.976832389831543</v>
      </c>
      <c r="Q29" s="8">
        <v>0.31314048171043396</v>
      </c>
      <c r="R29" s="8">
        <v>0.48259999999999997</v>
      </c>
      <c r="S29" s="8">
        <v>0.47942142857142855</v>
      </c>
      <c r="V29" s="8">
        <v>0.2700732946395874</v>
      </c>
      <c r="W29" s="8">
        <v>0.2235528975725174</v>
      </c>
      <c r="X29" s="8">
        <v>0.17084361612796783</v>
      </c>
      <c r="Y29" s="8">
        <v>0.15015353262424469</v>
      </c>
      <c r="Z29" s="8">
        <v>0.17405752837657928</v>
      </c>
      <c r="AA29" s="8">
        <v>0.19353072345256805</v>
      </c>
    </row>
    <row r="30" spans="1:27">
      <c r="A30" s="8" t="s">
        <v>75</v>
      </c>
      <c r="B30" s="8" t="s">
        <v>75</v>
      </c>
      <c r="C30" s="8">
        <v>2007</v>
      </c>
      <c r="D30" s="8">
        <v>6.0731582641601562</v>
      </c>
      <c r="E30" s="8">
        <v>9.5940513610839844</v>
      </c>
      <c r="F30" s="8">
        <v>0.86220556497573853</v>
      </c>
      <c r="G30" s="8">
        <v>66.126396179199219</v>
      </c>
      <c r="H30" s="8">
        <v>0.65283262729644775</v>
      </c>
      <c r="I30" s="8">
        <v>-0.12478895485401154</v>
      </c>
      <c r="J30" s="8">
        <v>0.8810577392578125</v>
      </c>
      <c r="K30" s="8">
        <v>0.82791972160339355</v>
      </c>
      <c r="L30" s="8">
        <v>0.27900797128677368</v>
      </c>
      <c r="M30" s="8">
        <v>0.40582373738288879</v>
      </c>
      <c r="N30" s="8">
        <v>0.26761659979820251</v>
      </c>
      <c r="O30" s="8">
        <v>-0.43938690423965454</v>
      </c>
      <c r="P30" s="8">
        <v>2.0391032695770264</v>
      </c>
      <c r="Q30" s="8">
        <v>0.33575665950775146</v>
      </c>
      <c r="R30" s="8">
        <v>0.47369999999999995</v>
      </c>
      <c r="S30" s="8">
        <v>0.47942142857142855</v>
      </c>
      <c r="V30" s="8">
        <v>0.2700732946395874</v>
      </c>
      <c r="W30" s="8">
        <v>0.2235528975725174</v>
      </c>
      <c r="X30" s="8">
        <v>0.17084361612796783</v>
      </c>
      <c r="Y30" s="8">
        <v>0.15015353262424469</v>
      </c>
      <c r="Z30" s="8">
        <v>0.17405752837657928</v>
      </c>
      <c r="AA30" s="8">
        <v>0.19353072345256805</v>
      </c>
    </row>
    <row r="31" spans="1:27">
      <c r="A31" s="8" t="s">
        <v>75</v>
      </c>
      <c r="B31" s="8" t="s">
        <v>75</v>
      </c>
      <c r="C31" s="8">
        <v>2008</v>
      </c>
      <c r="D31" s="8">
        <v>5.9610342979431152</v>
      </c>
      <c r="E31" s="8">
        <v>9.6506929397583008</v>
      </c>
      <c r="F31" s="8">
        <v>0.89219450950622559</v>
      </c>
      <c r="G31" s="8">
        <v>66.264999389648438</v>
      </c>
      <c r="H31" s="8">
        <v>0.6782221794128418</v>
      </c>
      <c r="I31" s="8">
        <v>-0.11786693334579468</v>
      </c>
      <c r="J31" s="8">
        <v>0.86499625444412231</v>
      </c>
      <c r="K31" s="8">
        <v>0.82340854406356812</v>
      </c>
      <c r="L31" s="8">
        <v>0.3182222843170166</v>
      </c>
      <c r="M31" s="8">
        <v>0.28637057542800903</v>
      </c>
      <c r="N31" s="8">
        <v>0.11711356788873672</v>
      </c>
      <c r="O31" s="8">
        <v>-0.50937736034393311</v>
      </c>
      <c r="P31" s="8">
        <v>2.1468417644500732</v>
      </c>
      <c r="Q31" s="8">
        <v>0.36014583706855774</v>
      </c>
      <c r="R31" s="8">
        <v>0.46270000000000006</v>
      </c>
      <c r="S31" s="8">
        <v>0.47942142857142855</v>
      </c>
      <c r="V31" s="8">
        <v>0.2700732946395874</v>
      </c>
      <c r="W31" s="8">
        <v>0.2235528975725174</v>
      </c>
      <c r="X31" s="8">
        <v>0.17084361612796783</v>
      </c>
      <c r="Y31" s="8">
        <v>0.15015353262424469</v>
      </c>
      <c r="Z31" s="8">
        <v>0.17405752837657928</v>
      </c>
      <c r="AA31" s="8">
        <v>0.19353072345256805</v>
      </c>
    </row>
    <row r="32" spans="1:27">
      <c r="A32" s="8" t="s">
        <v>75</v>
      </c>
      <c r="B32" s="8" t="s">
        <v>75</v>
      </c>
      <c r="C32" s="8">
        <v>2009</v>
      </c>
      <c r="D32" s="8">
        <v>6.42413330078125</v>
      </c>
      <c r="E32" s="8">
        <v>9.6504306793212891</v>
      </c>
      <c r="F32" s="8">
        <v>0.9186931848526001</v>
      </c>
      <c r="G32" s="8">
        <v>66.404548645019531</v>
      </c>
      <c r="H32" s="8">
        <v>0.63664644956588745</v>
      </c>
      <c r="I32" s="8">
        <v>-0.12111719697713852</v>
      </c>
      <c r="J32" s="8">
        <v>0.88474220037460327</v>
      </c>
      <c r="K32" s="8">
        <v>0.86378556489944458</v>
      </c>
      <c r="L32" s="8">
        <v>0.23690147697925568</v>
      </c>
      <c r="M32" s="8">
        <v>0.27382153272628784</v>
      </c>
      <c r="N32" s="8">
        <v>4.792824387550354E-3</v>
      </c>
      <c r="O32" s="8">
        <v>-0.59555572271347046</v>
      </c>
      <c r="P32" s="8">
        <v>2.0677416324615479</v>
      </c>
      <c r="Q32" s="8">
        <v>0.32187092304229736</v>
      </c>
      <c r="R32" s="8">
        <v>0.45270000000000005</v>
      </c>
      <c r="S32" s="8">
        <v>0.47942142857142855</v>
      </c>
      <c r="T32" s="8">
        <v>0.36842158436775208</v>
      </c>
      <c r="U32" s="8">
        <v>0.16929468512535095</v>
      </c>
      <c r="V32" s="8">
        <v>0.2700732946395874</v>
      </c>
      <c r="W32" s="8">
        <v>0.2235528975725174</v>
      </c>
      <c r="X32" s="8">
        <v>0.17084361612796783</v>
      </c>
      <c r="Y32" s="8">
        <v>0.15015353262424469</v>
      </c>
      <c r="Z32" s="8">
        <v>0.17405752837657928</v>
      </c>
      <c r="AA32" s="8">
        <v>0.19353072345256805</v>
      </c>
    </row>
    <row r="33" spans="1:27">
      <c r="A33" s="8" t="s">
        <v>75</v>
      </c>
      <c r="B33" s="8" t="s">
        <v>75</v>
      </c>
      <c r="C33" s="8">
        <v>2010</v>
      </c>
      <c r="D33" s="8">
        <v>6.4410672187805176</v>
      </c>
      <c r="E33" s="8">
        <v>9.7293882369995117</v>
      </c>
      <c r="F33" s="8">
        <v>0.92679858207702637</v>
      </c>
      <c r="G33" s="8">
        <v>66.545967102050781</v>
      </c>
      <c r="H33" s="8">
        <v>0.73025816679000854</v>
      </c>
      <c r="I33" s="8">
        <v>-0.11692382395267487</v>
      </c>
      <c r="J33" s="8">
        <v>0.85469543933868408</v>
      </c>
      <c r="K33" s="8">
        <v>0.84613555669784546</v>
      </c>
      <c r="L33" s="8">
        <v>0.21097549796104431</v>
      </c>
      <c r="M33" s="8">
        <v>0.35185614228248596</v>
      </c>
      <c r="N33" s="8">
        <v>0.12149427086114883</v>
      </c>
      <c r="O33" s="8">
        <v>-0.49569395184516907</v>
      </c>
      <c r="P33" s="8">
        <v>2.1078383922576904</v>
      </c>
      <c r="Q33" s="8">
        <v>0.32724985480308533</v>
      </c>
      <c r="R33" s="8">
        <v>0.44500000000000001</v>
      </c>
      <c r="S33" s="8">
        <v>0.47942142857142855</v>
      </c>
      <c r="T33" s="8">
        <v>0.3667418360710144</v>
      </c>
      <c r="U33" s="8">
        <v>0.22895179688930511</v>
      </c>
      <c r="V33" s="8">
        <v>0.2700732946395874</v>
      </c>
      <c r="W33" s="8">
        <v>0.2235528975725174</v>
      </c>
      <c r="X33" s="8">
        <v>0.17084361612796783</v>
      </c>
      <c r="Y33" s="8">
        <v>0.15015353262424469</v>
      </c>
      <c r="Z33" s="8">
        <v>0.17405752837657928</v>
      </c>
      <c r="AA33" s="8">
        <v>0.19353072345256805</v>
      </c>
    </row>
    <row r="34" spans="1:27">
      <c r="A34" s="8" t="s">
        <v>75</v>
      </c>
      <c r="B34" s="8" t="s">
        <v>75</v>
      </c>
      <c r="C34" s="8">
        <v>2011</v>
      </c>
      <c r="D34" s="8">
        <v>6.7758054733276367</v>
      </c>
      <c r="E34" s="8">
        <v>9.8056907653808594</v>
      </c>
      <c r="F34" s="8">
        <v>0.88907349109649658</v>
      </c>
      <c r="G34" s="8">
        <v>66.690605163574219</v>
      </c>
      <c r="H34" s="8">
        <v>0.81580203771591187</v>
      </c>
      <c r="I34" s="8">
        <v>-0.16789451241493225</v>
      </c>
      <c r="J34" s="8">
        <v>0.7546457052230835</v>
      </c>
      <c r="K34" s="8">
        <v>0.84004789590835571</v>
      </c>
      <c r="L34" s="8">
        <v>0.23185515403747559</v>
      </c>
      <c r="M34" s="8">
        <v>0.60753768682479858</v>
      </c>
      <c r="N34" s="8">
        <v>0.22755806148052216</v>
      </c>
      <c r="O34" s="8">
        <v>-0.4615761935710907</v>
      </c>
      <c r="P34" s="8">
        <v>1.9875988960266113</v>
      </c>
      <c r="Q34" s="8">
        <v>0.29333764314651489</v>
      </c>
      <c r="R34" s="8">
        <v>0.43569999999999998</v>
      </c>
      <c r="S34" s="8">
        <v>0.47942142857142855</v>
      </c>
      <c r="T34" s="8">
        <v>0.34759616851806641</v>
      </c>
      <c r="V34" s="8">
        <v>0.2700732946395874</v>
      </c>
      <c r="W34" s="8">
        <v>0.2235528975725174</v>
      </c>
      <c r="X34" s="8">
        <v>0.17084361612796783</v>
      </c>
      <c r="Y34" s="8">
        <v>0.15015353262424469</v>
      </c>
      <c r="Z34" s="8">
        <v>0.17405752837657928</v>
      </c>
      <c r="AA34" s="8">
        <v>0.19353072345256805</v>
      </c>
    </row>
    <row r="35" spans="1:27">
      <c r="A35" s="8" t="s">
        <v>75</v>
      </c>
      <c r="B35" s="8" t="s">
        <v>75</v>
      </c>
      <c r="C35" s="8">
        <v>2012</v>
      </c>
      <c r="D35" s="8">
        <v>6.4683871269226074</v>
      </c>
      <c r="F35" s="8">
        <v>0.90177637338638306</v>
      </c>
      <c r="G35" s="8">
        <v>66.838005065917969</v>
      </c>
      <c r="H35" s="8">
        <v>0.74749839305877686</v>
      </c>
      <c r="J35" s="8">
        <v>0.81654620170593262</v>
      </c>
      <c r="K35" s="8">
        <v>0.85651630163192749</v>
      </c>
      <c r="L35" s="8">
        <v>0.27221912145614624</v>
      </c>
      <c r="M35" s="8">
        <v>0.41825547814369202</v>
      </c>
      <c r="N35" s="8">
        <v>0.17073266208171844</v>
      </c>
      <c r="O35" s="8">
        <v>-0.60436880588531494</v>
      </c>
      <c r="P35" s="8">
        <v>2.0981965065002441</v>
      </c>
      <c r="Q35" s="8">
        <v>0.32437708973884583</v>
      </c>
      <c r="R35" s="8">
        <v>0.4249</v>
      </c>
      <c r="S35" s="8">
        <v>0.47942142857142855</v>
      </c>
      <c r="T35" s="8">
        <v>0.3172169029712677</v>
      </c>
      <c r="V35" s="8">
        <v>0.2700732946395874</v>
      </c>
      <c r="W35" s="8">
        <v>0.2235528975725174</v>
      </c>
      <c r="X35" s="8">
        <v>0.17084361612796783</v>
      </c>
      <c r="Y35" s="8">
        <v>0.15015353262424469</v>
      </c>
      <c r="Z35" s="8">
        <v>0.17405752837657928</v>
      </c>
      <c r="AA35" s="8">
        <v>0.19353072345256805</v>
      </c>
    </row>
    <row r="36" spans="1:27">
      <c r="A36" s="8" t="s">
        <v>75</v>
      </c>
      <c r="B36" s="8" t="s">
        <v>75</v>
      </c>
      <c r="C36" s="8">
        <v>2013</v>
      </c>
      <c r="D36" s="8">
        <v>6.5822601318359375</v>
      </c>
      <c r="F36" s="8">
        <v>0.90987420082092285</v>
      </c>
      <c r="G36" s="8">
        <v>66.987739562988281</v>
      </c>
      <c r="H36" s="8">
        <v>0.73725038766860962</v>
      </c>
      <c r="J36" s="8">
        <v>0.82290029525756836</v>
      </c>
      <c r="K36" s="8">
        <v>0.84247851371765137</v>
      </c>
      <c r="L36" s="8">
        <v>0.25420472025871277</v>
      </c>
      <c r="M36" s="8">
        <v>0.43374925851821899</v>
      </c>
      <c r="N36" s="8">
        <v>0.1410706639289856</v>
      </c>
      <c r="O36" s="8">
        <v>-0.61662894487380981</v>
      </c>
      <c r="P36" s="8">
        <v>1.9928983449935913</v>
      </c>
      <c r="Q36" s="8">
        <v>0.30276808142662048</v>
      </c>
      <c r="R36" s="8">
        <v>0.42280000000000001</v>
      </c>
      <c r="S36" s="8">
        <v>0.47942142857142855</v>
      </c>
      <c r="T36" s="8">
        <v>0.36259326338768005</v>
      </c>
      <c r="V36" s="8">
        <v>0.2700732946395874</v>
      </c>
      <c r="W36" s="8">
        <v>0.2235528975725174</v>
      </c>
      <c r="X36" s="8">
        <v>0.17084361612796783</v>
      </c>
      <c r="Y36" s="8">
        <v>0.15015353262424469</v>
      </c>
      <c r="Z36" s="8">
        <v>0.17405752837657928</v>
      </c>
      <c r="AA36" s="8">
        <v>0.19353072345256805</v>
      </c>
    </row>
    <row r="37" spans="1:27">
      <c r="A37" s="8" t="s">
        <v>75</v>
      </c>
      <c r="B37" s="8" t="s">
        <v>75</v>
      </c>
      <c r="C37" s="8">
        <v>2014</v>
      </c>
      <c r="D37" s="8">
        <v>6.671114444732666</v>
      </c>
      <c r="F37" s="8">
        <v>0.91787040233612061</v>
      </c>
      <c r="G37" s="8">
        <v>67.139823913574219</v>
      </c>
      <c r="H37" s="8">
        <v>0.74505776166915894</v>
      </c>
      <c r="J37" s="8">
        <v>0.85419160127639771</v>
      </c>
      <c r="K37" s="8">
        <v>0.8571237325668335</v>
      </c>
      <c r="L37" s="8">
        <v>0.2379128634929657</v>
      </c>
      <c r="M37" s="8">
        <v>0.40896141529083252</v>
      </c>
      <c r="N37" s="8">
        <v>0.18447154760360718</v>
      </c>
      <c r="O37" s="8">
        <v>-0.68668246269226074</v>
      </c>
      <c r="P37" s="8">
        <v>2.1292557716369629</v>
      </c>
      <c r="Q37" s="8">
        <v>0.31917542219161987</v>
      </c>
      <c r="S37" s="8">
        <v>0.47942142857142855</v>
      </c>
      <c r="T37" s="8">
        <v>0.3101031482219696</v>
      </c>
      <c r="V37" s="8">
        <v>0.2700732946395874</v>
      </c>
      <c r="W37" s="8">
        <v>0.2235528975725174</v>
      </c>
      <c r="X37" s="8">
        <v>0.17084361612796783</v>
      </c>
      <c r="Y37" s="8">
        <v>0.15015353262424469</v>
      </c>
      <c r="Z37" s="8">
        <v>0.17405752837657928</v>
      </c>
      <c r="AA37" s="8">
        <v>0.19353072345256805</v>
      </c>
    </row>
    <row r="38" spans="1:27">
      <c r="A38" s="8" t="s">
        <v>75</v>
      </c>
      <c r="B38" s="8" t="s">
        <v>75</v>
      </c>
      <c r="C38" s="8">
        <v>2015</v>
      </c>
      <c r="D38" s="8">
        <v>6.6971306800842285</v>
      </c>
      <c r="F38" s="8">
        <v>0.92649227380752563</v>
      </c>
      <c r="G38" s="8">
        <v>67.291908264160156</v>
      </c>
      <c r="H38" s="8">
        <v>0.88122367858886719</v>
      </c>
      <c r="J38" s="8">
        <v>0.85090619325637817</v>
      </c>
      <c r="K38" s="8">
        <v>0.85854446887969971</v>
      </c>
      <c r="L38" s="8">
        <v>0.30535492300987244</v>
      </c>
      <c r="M38" s="8">
        <v>0.37816923856735229</v>
      </c>
      <c r="P38" s="8">
        <v>1.9535869359970093</v>
      </c>
      <c r="Q38" s="8">
        <v>0.29170507192611694</v>
      </c>
      <c r="S38" s="8">
        <v>0.47942142857142855</v>
      </c>
      <c r="T38" s="8">
        <v>0.3462463915348053</v>
      </c>
      <c r="V38" s="8">
        <v>0.2700732946395874</v>
      </c>
      <c r="W38" s="8">
        <v>0.2235528975725174</v>
      </c>
      <c r="X38" s="8">
        <v>0.17084361612796783</v>
      </c>
      <c r="Y38" s="8">
        <v>0.15015353262424469</v>
      </c>
      <c r="Z38" s="8">
        <v>0.17405752837657928</v>
      </c>
      <c r="AA38" s="8">
        <v>0.19353072345256805</v>
      </c>
    </row>
    <row r="39" spans="1:27">
      <c r="A39" s="8" t="s">
        <v>75</v>
      </c>
      <c r="B39" s="8" t="s">
        <v>75</v>
      </c>
      <c r="C39" s="8">
        <v>2016</v>
      </c>
      <c r="D39" s="8">
        <v>6.4272212982177734</v>
      </c>
      <c r="F39" s="8">
        <v>0.88281911611557007</v>
      </c>
      <c r="G39" s="8">
        <v>67.443992614746094</v>
      </c>
      <c r="H39" s="8">
        <v>0.84770220518112183</v>
      </c>
      <c r="J39" s="8">
        <v>0.85092449188232422</v>
      </c>
      <c r="K39" s="8">
        <v>0.84190672636032104</v>
      </c>
      <c r="L39" s="8">
        <v>0.31164646148681641</v>
      </c>
      <c r="M39" s="8">
        <v>0.41956183314323425</v>
      </c>
      <c r="P39" s="8">
        <v>2.1271085739135742</v>
      </c>
      <c r="Q39" s="8">
        <v>0.33095306158065796</v>
      </c>
      <c r="S39" s="8">
        <v>0.47942142857142855</v>
      </c>
      <c r="T39" s="8">
        <v>0.33207082748413086</v>
      </c>
      <c r="V39" s="8">
        <v>0.2700732946395874</v>
      </c>
      <c r="W39" s="8">
        <v>0.2235528975725174</v>
      </c>
      <c r="X39" s="8">
        <v>0.17084361612796783</v>
      </c>
      <c r="Y39" s="8">
        <v>0.15015353262424469</v>
      </c>
      <c r="Z39" s="8">
        <v>0.17405752837657928</v>
      </c>
      <c r="AA39" s="8">
        <v>0.19353072345256805</v>
      </c>
    </row>
    <row r="40" spans="1:27">
      <c r="A40" s="8" t="s">
        <v>99</v>
      </c>
      <c r="B40" s="8" t="s">
        <v>99</v>
      </c>
      <c r="C40" s="8">
        <v>2006</v>
      </c>
      <c r="D40" s="8">
        <v>4.2893109321594238</v>
      </c>
      <c r="E40" s="8">
        <v>8.703068733215332</v>
      </c>
      <c r="F40" s="8">
        <v>0.6818767786026001</v>
      </c>
      <c r="G40" s="8">
        <v>64.225250244140625</v>
      </c>
      <c r="H40" s="8">
        <v>0.52019780874252319</v>
      </c>
      <c r="I40" s="8">
        <v>-0.21453474462032318</v>
      </c>
      <c r="J40" s="8">
        <v>0.84951311349868774</v>
      </c>
      <c r="K40" s="8">
        <v>0.49412098526954651</v>
      </c>
      <c r="L40" s="8">
        <v>0.46941882371902466</v>
      </c>
      <c r="M40" s="8">
        <v>0.34433749318122864</v>
      </c>
      <c r="N40" s="8">
        <v>-0.51057147979736328</v>
      </c>
      <c r="O40" s="8">
        <v>-0.25290808081626892</v>
      </c>
      <c r="P40" s="8">
        <v>1.9879459142684937</v>
      </c>
      <c r="Q40" s="8">
        <v>0.46346509456634521</v>
      </c>
      <c r="R40" s="8">
        <v>0.32490000000000002</v>
      </c>
      <c r="S40" s="8">
        <v>0.32592307692307693</v>
      </c>
      <c r="X40" s="8">
        <v>0.23499999940395355</v>
      </c>
      <c r="AA40" s="8">
        <v>0.10913580656051636</v>
      </c>
    </row>
    <row r="41" spans="1:27">
      <c r="A41" s="8" t="s">
        <v>99</v>
      </c>
      <c r="B41" s="8" t="s">
        <v>99</v>
      </c>
      <c r="C41" s="8">
        <v>2007</v>
      </c>
      <c r="D41" s="8">
        <v>4.8815155029296875</v>
      </c>
      <c r="E41" s="8">
        <v>8.8365840911865234</v>
      </c>
      <c r="F41" s="8">
        <v>0.75964432954788208</v>
      </c>
      <c r="G41" s="8">
        <v>64.414207458496094</v>
      </c>
      <c r="H41" s="8">
        <v>0.60541075468063354</v>
      </c>
      <c r="I41" s="8">
        <v>-0.23537750542163849</v>
      </c>
      <c r="J41" s="8">
        <v>0.81744486093521118</v>
      </c>
      <c r="K41" s="8">
        <v>0.50710082054138184</v>
      </c>
      <c r="L41" s="8">
        <v>0.41171741485595703</v>
      </c>
      <c r="M41" s="8">
        <v>0.38762021064758301</v>
      </c>
      <c r="N41" s="8">
        <v>-0.32428491115570068</v>
      </c>
      <c r="O41" s="8">
        <v>-0.30055531859397888</v>
      </c>
      <c r="P41" s="8">
        <v>1.709412693977356</v>
      </c>
      <c r="Q41" s="8">
        <v>0.35018074512481689</v>
      </c>
      <c r="R41" s="8">
        <v>0.29830000000000001</v>
      </c>
      <c r="S41" s="8">
        <v>0.32592307692307693</v>
      </c>
      <c r="X41" s="8">
        <v>0.23499999940395355</v>
      </c>
      <c r="AA41" s="8">
        <v>0.10913580656051636</v>
      </c>
    </row>
    <row r="42" spans="1:27">
      <c r="A42" s="8" t="s">
        <v>99</v>
      </c>
      <c r="B42" s="8" t="s">
        <v>99</v>
      </c>
      <c r="C42" s="8">
        <v>2008</v>
      </c>
      <c r="D42" s="8">
        <v>4.6519722938537598</v>
      </c>
      <c r="E42" s="8">
        <v>8.9076967239379883</v>
      </c>
      <c r="F42" s="8">
        <v>0.70948553085327148</v>
      </c>
      <c r="G42" s="8">
        <v>64.571693420410156</v>
      </c>
      <c r="H42" s="8">
        <v>0.46215656399726868</v>
      </c>
      <c r="I42" s="8">
        <v>-0.199750617146492</v>
      </c>
      <c r="J42" s="8">
        <v>0.87609922885894775</v>
      </c>
      <c r="K42" s="8">
        <v>0.52071017026901245</v>
      </c>
      <c r="L42" s="8">
        <v>0.3848918080329895</v>
      </c>
      <c r="M42" s="8">
        <v>0.46444711089134216</v>
      </c>
      <c r="N42" s="8">
        <v>-0.43666082620620728</v>
      </c>
      <c r="O42" s="8">
        <v>-0.195236936211586</v>
      </c>
      <c r="P42" s="8">
        <v>1.9545654058456421</v>
      </c>
      <c r="Q42" s="8">
        <v>0.42015844583511353</v>
      </c>
      <c r="R42" s="8">
        <v>0.30709999999999998</v>
      </c>
      <c r="S42" s="8">
        <v>0.32592307692307693</v>
      </c>
      <c r="X42" s="8">
        <v>0.23499999940395355</v>
      </c>
      <c r="AA42" s="8">
        <v>0.10913580656051636</v>
      </c>
    </row>
    <row r="43" spans="1:27">
      <c r="A43" s="8" t="s">
        <v>99</v>
      </c>
      <c r="B43" s="8" t="s">
        <v>99</v>
      </c>
      <c r="C43" s="8">
        <v>2009</v>
      </c>
      <c r="D43" s="8">
        <v>4.177581787109375</v>
      </c>
      <c r="E43" s="8">
        <v>8.7581319808959961</v>
      </c>
      <c r="F43" s="8">
        <v>0.68000692129135132</v>
      </c>
      <c r="G43" s="8">
        <v>64.703399658203125</v>
      </c>
      <c r="H43" s="8">
        <v>0.44141274690628052</v>
      </c>
      <c r="I43" s="8">
        <v>-0.19715271890163422</v>
      </c>
      <c r="J43" s="8">
        <v>0.88188749551773071</v>
      </c>
      <c r="K43" s="8">
        <v>0.54287207126617432</v>
      </c>
      <c r="L43" s="8">
        <v>0.41127991676330566</v>
      </c>
      <c r="M43" s="8">
        <v>0.3739522397518158</v>
      </c>
      <c r="N43" s="8">
        <v>-0.3267035186290741</v>
      </c>
      <c r="O43" s="8">
        <v>-0.18700055778026581</v>
      </c>
      <c r="P43" s="8">
        <v>2.1794824600219727</v>
      </c>
      <c r="Q43" s="8">
        <v>0.52170908451080322</v>
      </c>
      <c r="R43" s="8">
        <v>0.29580000000000001</v>
      </c>
      <c r="S43" s="8">
        <v>0.32592307692307693</v>
      </c>
      <c r="T43" s="8">
        <v>0.42757686972618103</v>
      </c>
      <c r="U43" s="8">
        <v>0.1566442996263504</v>
      </c>
      <c r="X43" s="8">
        <v>0.23499999940395355</v>
      </c>
      <c r="AA43" s="8">
        <v>0.10913580656051636</v>
      </c>
    </row>
    <row r="44" spans="1:27">
      <c r="A44" s="8" t="s">
        <v>99</v>
      </c>
      <c r="B44" s="8" t="s">
        <v>99</v>
      </c>
      <c r="C44" s="8">
        <v>2010</v>
      </c>
      <c r="D44" s="8">
        <v>4.3678112030029297</v>
      </c>
      <c r="E44" s="8">
        <v>8.7807741165161133</v>
      </c>
      <c r="F44" s="8">
        <v>0.66034233570098877</v>
      </c>
      <c r="G44" s="8">
        <v>64.817367553710938</v>
      </c>
      <c r="H44" s="8">
        <v>0.45925670862197876</v>
      </c>
      <c r="I44" s="8">
        <v>-0.15915107727050781</v>
      </c>
      <c r="J44" s="8">
        <v>0.89062923192977905</v>
      </c>
      <c r="K44" s="8">
        <v>0.50966918468475342</v>
      </c>
      <c r="L44" s="8">
        <v>0.42649585008621216</v>
      </c>
      <c r="M44" s="8">
        <v>0.35554462671279907</v>
      </c>
      <c r="N44" s="8">
        <v>-0.40886124968528748</v>
      </c>
      <c r="O44" s="8">
        <v>-0.24660152196884155</v>
      </c>
      <c r="P44" s="8">
        <v>2.092667818069458</v>
      </c>
      <c r="Q44" s="8">
        <v>0.47911131381988525</v>
      </c>
      <c r="R44" s="8">
        <v>0.31069999999999998</v>
      </c>
      <c r="S44" s="8">
        <v>0.32592307692307693</v>
      </c>
      <c r="T44" s="8">
        <v>0.38523796200752258</v>
      </c>
      <c r="X44" s="8">
        <v>0.23499999940395355</v>
      </c>
      <c r="AA44" s="8">
        <v>0.10913580656051636</v>
      </c>
    </row>
    <row r="45" spans="1:27">
      <c r="A45" s="8" t="s">
        <v>99</v>
      </c>
      <c r="B45" s="8" t="s">
        <v>99</v>
      </c>
      <c r="C45" s="8">
        <v>2011</v>
      </c>
      <c r="D45" s="8">
        <v>4.2604913711547852</v>
      </c>
      <c r="E45" s="8">
        <v>8.8251895904541016</v>
      </c>
      <c r="F45" s="8">
        <v>0.70510846376419067</v>
      </c>
      <c r="G45" s="8">
        <v>64.919090270996094</v>
      </c>
      <c r="H45" s="8">
        <v>0.46452471613883972</v>
      </c>
      <c r="I45" s="8">
        <v>-0.20867973566055298</v>
      </c>
      <c r="J45" s="8">
        <v>0.87460100650787354</v>
      </c>
      <c r="K45" s="8">
        <v>0.47454935312271118</v>
      </c>
      <c r="L45" s="8">
        <v>0.45907407999038696</v>
      </c>
      <c r="M45" s="8">
        <v>0.33588442206382751</v>
      </c>
      <c r="N45" s="8">
        <v>-0.38416779041290283</v>
      </c>
      <c r="O45" s="8">
        <v>-0.21575920283794403</v>
      </c>
      <c r="P45" s="8">
        <v>1.9501475095748901</v>
      </c>
      <c r="Q45" s="8">
        <v>0.45772829651832581</v>
      </c>
      <c r="R45" s="8">
        <v>0.31319999999999998</v>
      </c>
      <c r="S45" s="8">
        <v>0.32592307692307693</v>
      </c>
      <c r="T45" s="8">
        <v>0.38522303104400635</v>
      </c>
      <c r="X45" s="8">
        <v>0.23499999940395355</v>
      </c>
      <c r="AA45" s="8">
        <v>0.10913580656051636</v>
      </c>
    </row>
    <row r="46" spans="1:27">
      <c r="A46" s="8" t="s">
        <v>99</v>
      </c>
      <c r="B46" s="8" t="s">
        <v>99</v>
      </c>
      <c r="C46" s="8">
        <v>2012</v>
      </c>
      <c r="D46" s="8">
        <v>4.3197116851806641</v>
      </c>
      <c r="E46" s="8">
        <v>8.8912334442138672</v>
      </c>
      <c r="F46" s="8">
        <v>0.67644643783569336</v>
      </c>
      <c r="G46" s="8">
        <v>65.014511108398438</v>
      </c>
      <c r="H46" s="8">
        <v>0.50186377763748169</v>
      </c>
      <c r="I46" s="8">
        <v>-0.19881996512413025</v>
      </c>
      <c r="J46" s="8">
        <v>0.89254438877105713</v>
      </c>
      <c r="K46" s="8">
        <v>0.51786297559738159</v>
      </c>
      <c r="L46" s="8">
        <v>0.46385544538497925</v>
      </c>
      <c r="M46" s="8">
        <v>0.28536230325698853</v>
      </c>
      <c r="N46" s="8">
        <v>-0.23184113204479218</v>
      </c>
      <c r="O46" s="8">
        <v>-0.15868577361106873</v>
      </c>
      <c r="P46" s="8">
        <v>2.2578625679016113</v>
      </c>
      <c r="Q46" s="8">
        <v>0.52268826961517334</v>
      </c>
      <c r="R46" s="8">
        <v>0.30480000000000002</v>
      </c>
      <c r="S46" s="8">
        <v>0.32592307692307693</v>
      </c>
      <c r="T46" s="8">
        <v>0.42068997025489807</v>
      </c>
      <c r="X46" s="8">
        <v>0.23499999940395355</v>
      </c>
      <c r="AA46" s="8">
        <v>0.10913580656051636</v>
      </c>
    </row>
    <row r="47" spans="1:27">
      <c r="A47" s="8" t="s">
        <v>99</v>
      </c>
      <c r="B47" s="8" t="s">
        <v>99</v>
      </c>
      <c r="C47" s="8">
        <v>2013</v>
      </c>
      <c r="D47" s="8">
        <v>4.277191162109375</v>
      </c>
      <c r="E47" s="8">
        <v>8.9190597534179688</v>
      </c>
      <c r="F47" s="8">
        <v>0.72326004505157471</v>
      </c>
      <c r="G47" s="8">
        <v>65.10992431640625</v>
      </c>
      <c r="H47" s="8">
        <v>0.5040818452835083</v>
      </c>
      <c r="I47" s="8">
        <v>-0.1793123334646225</v>
      </c>
      <c r="J47" s="8">
        <v>0.89979678392410278</v>
      </c>
      <c r="K47" s="8">
        <v>0.56217414140701294</v>
      </c>
      <c r="L47" s="8">
        <v>0.44994983077049255</v>
      </c>
      <c r="M47" s="8">
        <v>0.26040047407150269</v>
      </c>
      <c r="N47" s="8">
        <v>-0.26600316166877747</v>
      </c>
      <c r="O47" s="8">
        <v>-0.12218599021434784</v>
      </c>
      <c r="P47" s="8">
        <v>2.1264464855194092</v>
      </c>
      <c r="Q47" s="8">
        <v>0.49715957045555115</v>
      </c>
      <c r="R47" s="8">
        <v>0.31540000000000001</v>
      </c>
      <c r="S47" s="8">
        <v>0.32592307692307693</v>
      </c>
      <c r="T47" s="8">
        <v>0.45718163251876831</v>
      </c>
      <c r="X47" s="8">
        <v>0.23499999940395355</v>
      </c>
      <c r="AA47" s="8">
        <v>0.10913580656051636</v>
      </c>
    </row>
    <row r="48" spans="1:27">
      <c r="A48" s="8" t="s">
        <v>99</v>
      </c>
      <c r="B48" s="8" t="s">
        <v>99</v>
      </c>
      <c r="C48" s="8">
        <v>2014</v>
      </c>
      <c r="D48" s="8">
        <v>4.4530830383300781</v>
      </c>
      <c r="E48" s="8">
        <v>8.9488058090209961</v>
      </c>
      <c r="F48" s="8">
        <v>0.73876351118087769</v>
      </c>
      <c r="G48" s="8">
        <v>65.20977783203125</v>
      </c>
      <c r="H48" s="8">
        <v>0.50648713111877441</v>
      </c>
      <c r="I48" s="8">
        <v>-0.20247884094715118</v>
      </c>
      <c r="J48" s="8">
        <v>0.92039048671722412</v>
      </c>
      <c r="K48" s="8">
        <v>0.58095985651016235</v>
      </c>
      <c r="L48" s="8">
        <v>0.40398433804512024</v>
      </c>
      <c r="M48" s="8">
        <v>0.21491463482379913</v>
      </c>
      <c r="N48" s="8">
        <v>-0.37811148166656494</v>
      </c>
      <c r="O48" s="8">
        <v>-0.17847543954849243</v>
      </c>
      <c r="P48" s="8">
        <v>2.1372637748718262</v>
      </c>
      <c r="Q48" s="8">
        <v>0.47995147109031677</v>
      </c>
      <c r="S48" s="8">
        <v>0.32592307692307693</v>
      </c>
      <c r="T48" s="8">
        <v>0.38872158527374268</v>
      </c>
      <c r="X48" s="8">
        <v>0.23499999940395355</v>
      </c>
      <c r="AA48" s="8">
        <v>0.10913580656051636</v>
      </c>
    </row>
    <row r="49" spans="1:27">
      <c r="A49" s="8" t="s">
        <v>99</v>
      </c>
      <c r="B49" s="8" t="s">
        <v>99</v>
      </c>
      <c r="C49" s="8">
        <v>2015</v>
      </c>
      <c r="D49" s="8">
        <v>4.3483195304870605</v>
      </c>
      <c r="E49" s="8">
        <v>8.9745273590087891</v>
      </c>
      <c r="F49" s="8">
        <v>0.72255104780197144</v>
      </c>
      <c r="G49" s="8">
        <v>65.309623718261719</v>
      </c>
      <c r="H49" s="8">
        <v>0.55102664232254028</v>
      </c>
      <c r="I49" s="8">
        <v>-0.18672001361846924</v>
      </c>
      <c r="J49" s="8">
        <v>0.90146219730377197</v>
      </c>
      <c r="K49" s="8">
        <v>0.59414279460906982</v>
      </c>
      <c r="L49" s="8">
        <v>0.43794772028923035</v>
      </c>
      <c r="M49" s="8">
        <v>0.17092786729335785</v>
      </c>
      <c r="P49" s="8">
        <v>2.2376437187194824</v>
      </c>
      <c r="Q49" s="8">
        <v>0.51459968090057373</v>
      </c>
      <c r="S49" s="8">
        <v>0.32592307692307693</v>
      </c>
      <c r="T49" s="8">
        <v>0.37761545181274414</v>
      </c>
      <c r="X49" s="8">
        <v>0.23499999940395355</v>
      </c>
      <c r="AA49" s="8">
        <v>0.10913580656051636</v>
      </c>
    </row>
    <row r="50" spans="1:27">
      <c r="A50" s="8" t="s">
        <v>99</v>
      </c>
      <c r="B50" s="8" t="s">
        <v>99</v>
      </c>
      <c r="C50" s="8">
        <v>2016</v>
      </c>
      <c r="D50" s="8">
        <v>4.3254718780517578</v>
      </c>
      <c r="E50" s="8">
        <v>8.9895687103271484</v>
      </c>
      <c r="F50" s="8">
        <v>0.70921832323074341</v>
      </c>
      <c r="G50" s="8">
        <v>65.409469604492188</v>
      </c>
      <c r="H50" s="8">
        <v>0.61098694801330566</v>
      </c>
      <c r="I50" s="8">
        <v>-0.15581442415714264</v>
      </c>
      <c r="J50" s="8">
        <v>0.92142105102539062</v>
      </c>
      <c r="K50" s="8">
        <v>0.59360027313232422</v>
      </c>
      <c r="L50" s="8">
        <v>0.43722781538963318</v>
      </c>
      <c r="M50" s="8">
        <v>0.18471303582191467</v>
      </c>
      <c r="P50" s="8">
        <v>2.1263642311096191</v>
      </c>
      <c r="Q50" s="8">
        <v>0.49159127473831177</v>
      </c>
      <c r="S50" s="8">
        <v>0.32592307692307693</v>
      </c>
      <c r="T50" s="8">
        <v>0.38156363368034363</v>
      </c>
      <c r="X50" s="8">
        <v>0.23499999940395355</v>
      </c>
      <c r="AA50" s="8">
        <v>0.10913580656051636</v>
      </c>
    </row>
    <row r="51" spans="1:27">
      <c r="A51" s="8" t="s">
        <v>28</v>
      </c>
      <c r="B51" s="8" t="s">
        <v>28</v>
      </c>
      <c r="C51" s="8">
        <v>2005</v>
      </c>
      <c r="D51" s="8">
        <v>7.3406882286071777</v>
      </c>
      <c r="E51" s="8">
        <v>10.56666088104248</v>
      </c>
      <c r="F51" s="8">
        <v>0.96789216995239258</v>
      </c>
      <c r="G51" s="8">
        <v>71.101531982421875</v>
      </c>
      <c r="H51" s="8">
        <v>0.93497329950332642</v>
      </c>
      <c r="J51" s="8">
        <v>0.39041593670845032</v>
      </c>
      <c r="K51" s="8">
        <v>0.84264767169952393</v>
      </c>
      <c r="L51" s="8">
        <v>0.23801209032535553</v>
      </c>
      <c r="M51" s="8">
        <v>0.53206330537796021</v>
      </c>
      <c r="N51" s="8">
        <v>1.2015616893768311</v>
      </c>
      <c r="O51" s="8">
        <v>1.7635891437530518</v>
      </c>
      <c r="P51" s="8">
        <v>1.5270525217056274</v>
      </c>
      <c r="Q51" s="8">
        <v>0.20802579820156097</v>
      </c>
      <c r="S51" s="8">
        <v>0.3468</v>
      </c>
      <c r="V51" s="8">
        <v>0.47814938426017761</v>
      </c>
      <c r="X51" s="8">
        <v>0.39449205994606018</v>
      </c>
      <c r="Z51" s="8">
        <v>0.46137902140617371</v>
      </c>
      <c r="AA51" s="8">
        <v>0.51814007759094238</v>
      </c>
    </row>
    <row r="52" spans="1:27">
      <c r="A52" s="8" t="s">
        <v>28</v>
      </c>
      <c r="B52" s="8" t="s">
        <v>28</v>
      </c>
      <c r="C52" s="8">
        <v>2007</v>
      </c>
      <c r="D52" s="8">
        <v>7.2853908538818359</v>
      </c>
      <c r="E52" s="8">
        <v>10.611942291259766</v>
      </c>
      <c r="F52" s="8">
        <v>0.96527618169784546</v>
      </c>
      <c r="G52" s="8">
        <v>71.498382568359375</v>
      </c>
      <c r="H52" s="8">
        <v>0.89068198204040527</v>
      </c>
      <c r="I52" s="8">
        <v>0.33191505074501038</v>
      </c>
      <c r="J52" s="8">
        <v>0.51257848739624023</v>
      </c>
      <c r="K52" s="8">
        <v>0.82625091075897217</v>
      </c>
      <c r="L52" s="8">
        <v>0.21535064280033112</v>
      </c>
      <c r="M52" s="8">
        <v>0.52693283557891846</v>
      </c>
      <c r="N52" s="8">
        <v>1.1625983715057373</v>
      </c>
      <c r="O52" s="8">
        <v>1.8199295997619629</v>
      </c>
      <c r="P52" s="8">
        <v>1.7636314630508423</v>
      </c>
      <c r="Q52" s="8">
        <v>0.24207781255245209</v>
      </c>
      <c r="S52" s="8">
        <v>0.3468</v>
      </c>
      <c r="V52" s="8">
        <v>0.47814938426017761</v>
      </c>
      <c r="X52" s="8">
        <v>0.39449205994606018</v>
      </c>
      <c r="Z52" s="8">
        <v>0.46137902140617371</v>
      </c>
      <c r="AA52" s="8">
        <v>0.51814007759094238</v>
      </c>
    </row>
    <row r="53" spans="1:27">
      <c r="A53" s="8" t="s">
        <v>28</v>
      </c>
      <c r="B53" s="8" t="s">
        <v>28</v>
      </c>
      <c r="C53" s="8">
        <v>2008</v>
      </c>
      <c r="D53" s="8">
        <v>7.2537574768066406</v>
      </c>
      <c r="E53" s="8">
        <v>10.628298759460449</v>
      </c>
      <c r="F53" s="8">
        <v>0.94663518667221069</v>
      </c>
      <c r="G53" s="8">
        <v>71.588485717773438</v>
      </c>
      <c r="H53" s="8">
        <v>0.91573333740234375</v>
      </c>
      <c r="I53" s="8">
        <v>0.29000192880630493</v>
      </c>
      <c r="J53" s="8">
        <v>0.43081051111221313</v>
      </c>
      <c r="K53" s="8">
        <v>0.82639050483703613</v>
      </c>
      <c r="L53" s="8">
        <v>0.21842731535434723</v>
      </c>
      <c r="M53" s="8">
        <v>0.64467543363571167</v>
      </c>
      <c r="N53" s="8">
        <v>1.175750732421875</v>
      </c>
      <c r="O53" s="8">
        <v>1.8421826362609863</v>
      </c>
      <c r="P53" s="8">
        <v>1.688850998878479</v>
      </c>
      <c r="Q53" s="8">
        <v>0.23282429575920105</v>
      </c>
      <c r="R53" s="8">
        <v>0.35630000000000001</v>
      </c>
      <c r="S53" s="8">
        <v>0.3468</v>
      </c>
      <c r="V53" s="8">
        <v>0.47814938426017761</v>
      </c>
      <c r="X53" s="8">
        <v>0.39449205994606018</v>
      </c>
      <c r="Z53" s="8">
        <v>0.46137902140617371</v>
      </c>
      <c r="AA53" s="8">
        <v>0.51814007759094238</v>
      </c>
    </row>
    <row r="54" spans="1:27">
      <c r="A54" s="8" t="s">
        <v>28</v>
      </c>
      <c r="B54" s="8" t="s">
        <v>28</v>
      </c>
      <c r="C54" s="8">
        <v>2010</v>
      </c>
      <c r="D54" s="8">
        <v>7.4500470161437988</v>
      </c>
      <c r="E54" s="8">
        <v>10.630146980285645</v>
      </c>
      <c r="F54" s="8">
        <v>0.95451956987380981</v>
      </c>
      <c r="G54" s="8">
        <v>71.852340698242188</v>
      </c>
      <c r="H54" s="8">
        <v>0.93205857276916504</v>
      </c>
      <c r="I54" s="8">
        <v>0.30155858397483826</v>
      </c>
      <c r="J54" s="8">
        <v>0.36612740159034729</v>
      </c>
      <c r="K54" s="8">
        <v>0.8342362642288208</v>
      </c>
      <c r="L54" s="8">
        <v>0.22007320821285248</v>
      </c>
      <c r="M54" s="8">
        <v>0.60975289344787598</v>
      </c>
      <c r="N54" s="8">
        <v>1.1574324369430542</v>
      </c>
      <c r="O54" s="8">
        <v>1.8174457550048828</v>
      </c>
      <c r="P54" s="8">
        <v>1.7378019094467163</v>
      </c>
      <c r="Q54" s="8">
        <v>0.23326052725315094</v>
      </c>
      <c r="R54" s="8">
        <v>0.34939999999999999</v>
      </c>
      <c r="S54" s="8">
        <v>0.3468</v>
      </c>
      <c r="T54" s="8">
        <v>0.41294634342193604</v>
      </c>
      <c r="V54" s="8">
        <v>0.47814938426017761</v>
      </c>
      <c r="X54" s="8">
        <v>0.39449205994606018</v>
      </c>
      <c r="Z54" s="8">
        <v>0.46137902140617371</v>
      </c>
      <c r="AA54" s="8">
        <v>0.51814007759094238</v>
      </c>
    </row>
    <row r="55" spans="1:27">
      <c r="A55" s="8" t="s">
        <v>28</v>
      </c>
      <c r="B55" s="8" t="s">
        <v>28</v>
      </c>
      <c r="C55" s="8">
        <v>2011</v>
      </c>
      <c r="D55" s="8">
        <v>7.405616283416748</v>
      </c>
      <c r="E55" s="8">
        <v>10.639768600463867</v>
      </c>
      <c r="F55" s="8">
        <v>0.96702921390533447</v>
      </c>
      <c r="G55" s="8">
        <v>72.028244018554688</v>
      </c>
      <c r="H55" s="8">
        <v>0.94458645582199097</v>
      </c>
      <c r="I55" s="8">
        <v>0.35414332151412964</v>
      </c>
      <c r="J55" s="8">
        <v>0.3817717432975769</v>
      </c>
      <c r="K55" s="8">
        <v>0.81586027145385742</v>
      </c>
      <c r="L55" s="8">
        <v>0.19532367587089539</v>
      </c>
      <c r="M55" s="8">
        <v>0.53078669309616089</v>
      </c>
      <c r="N55" s="8">
        <v>1.2035881280899048</v>
      </c>
      <c r="O55" s="8">
        <v>1.8431280851364136</v>
      </c>
      <c r="P55" s="8">
        <v>1.7759034633636475</v>
      </c>
      <c r="Q55" s="8">
        <v>0.2398049533367157</v>
      </c>
      <c r="S55" s="8">
        <v>0.3468</v>
      </c>
      <c r="T55" s="8">
        <v>0.43118131160736084</v>
      </c>
      <c r="V55" s="8">
        <v>0.47814938426017761</v>
      </c>
      <c r="X55" s="8">
        <v>0.39449205994606018</v>
      </c>
      <c r="Z55" s="8">
        <v>0.46137902140617371</v>
      </c>
      <c r="AA55" s="8">
        <v>0.51814007759094238</v>
      </c>
    </row>
    <row r="56" spans="1:27">
      <c r="A56" s="8" t="s">
        <v>28</v>
      </c>
      <c r="B56" s="8" t="s">
        <v>28</v>
      </c>
      <c r="C56" s="8">
        <v>2012</v>
      </c>
      <c r="D56" s="8">
        <v>7.1955857276916504</v>
      </c>
      <c r="E56" s="8">
        <v>10.658223152160645</v>
      </c>
      <c r="F56" s="8">
        <v>0.94459903240203857</v>
      </c>
      <c r="G56" s="8">
        <v>72.161239624023438</v>
      </c>
      <c r="H56" s="8">
        <v>0.9351462721824646</v>
      </c>
      <c r="I56" s="8">
        <v>0.25848498940467834</v>
      </c>
      <c r="J56" s="8">
        <v>0.3682517409324646</v>
      </c>
      <c r="K56" s="8">
        <v>0.81074178218841553</v>
      </c>
      <c r="L56" s="8">
        <v>0.21439690887928009</v>
      </c>
      <c r="M56" s="8">
        <v>0.42041918635368347</v>
      </c>
      <c r="N56" s="8">
        <v>1.2493190765380859</v>
      </c>
      <c r="O56" s="8">
        <v>1.7808840274810791</v>
      </c>
      <c r="P56" s="8">
        <v>1.7612262964248657</v>
      </c>
      <c r="Q56" s="8">
        <v>0.24476481974124908</v>
      </c>
      <c r="S56" s="8">
        <v>0.3468</v>
      </c>
      <c r="T56" s="8">
        <v>0.40605643391609192</v>
      </c>
      <c r="V56" s="8">
        <v>0.47814938426017761</v>
      </c>
      <c r="X56" s="8">
        <v>0.39449205994606018</v>
      </c>
      <c r="Z56" s="8">
        <v>0.46137902140617371</v>
      </c>
      <c r="AA56" s="8">
        <v>0.51814007759094238</v>
      </c>
    </row>
    <row r="57" spans="1:27">
      <c r="A57" s="8" t="s">
        <v>28</v>
      </c>
      <c r="B57" s="8" t="s">
        <v>28</v>
      </c>
      <c r="C57" s="8">
        <v>2013</v>
      </c>
      <c r="D57" s="8">
        <v>7.3641691207885742</v>
      </c>
      <c r="E57" s="8">
        <v>10.665355682373047</v>
      </c>
      <c r="F57" s="8">
        <v>0.92820519208908081</v>
      </c>
      <c r="G57" s="8">
        <v>72.251335144042969</v>
      </c>
      <c r="H57" s="8">
        <v>0.93337917327880859</v>
      </c>
      <c r="I57" s="8">
        <v>0.25366592407226562</v>
      </c>
      <c r="J57" s="8">
        <v>0.43153902888298035</v>
      </c>
      <c r="K57" s="8">
        <v>0.81883525848388672</v>
      </c>
      <c r="L57" s="8">
        <v>0.17714226245880127</v>
      </c>
      <c r="M57" s="8">
        <v>0.45587146282196045</v>
      </c>
      <c r="N57" s="8">
        <v>1.2275286912918091</v>
      </c>
      <c r="O57" s="8">
        <v>1.7312798500061035</v>
      </c>
      <c r="P57" s="8">
        <v>1.7377191781997681</v>
      </c>
      <c r="Q57" s="8">
        <v>0.23596948385238647</v>
      </c>
      <c r="S57" s="8">
        <v>0.3468</v>
      </c>
      <c r="T57" s="8">
        <v>0.38120749592781067</v>
      </c>
      <c r="V57" s="8">
        <v>0.47814938426017761</v>
      </c>
      <c r="X57" s="8">
        <v>0.39449205994606018</v>
      </c>
      <c r="Z57" s="8">
        <v>0.46137902140617371</v>
      </c>
      <c r="AA57" s="8">
        <v>0.51814007759094238</v>
      </c>
    </row>
    <row r="58" spans="1:27">
      <c r="A58" s="8" t="s">
        <v>28</v>
      </c>
      <c r="B58" s="8" t="s">
        <v>28</v>
      </c>
      <c r="C58" s="8">
        <v>2014</v>
      </c>
      <c r="D58" s="8">
        <v>7.2885503768920898</v>
      </c>
      <c r="E58" s="8">
        <v>10.675159454345703</v>
      </c>
      <c r="F58" s="8">
        <v>0.92379873991012573</v>
      </c>
      <c r="G58" s="8">
        <v>72.341438293457031</v>
      </c>
      <c r="H58" s="8">
        <v>0.92293226718902588</v>
      </c>
      <c r="I58" s="8">
        <v>0.30338814854621887</v>
      </c>
      <c r="J58" s="8">
        <v>0.44202136993408203</v>
      </c>
      <c r="K58" s="8">
        <v>0.77520996332168579</v>
      </c>
      <c r="L58" s="8">
        <v>0.24530430138111115</v>
      </c>
      <c r="M58" s="8">
        <v>0.46467623114585876</v>
      </c>
      <c r="N58" s="8">
        <v>1.2283476591110229</v>
      </c>
      <c r="O58" s="8">
        <v>1.8144327402114868</v>
      </c>
      <c r="P58" s="8">
        <v>1.7954154014587402</v>
      </c>
      <c r="Q58" s="8">
        <v>0.24633367359638214</v>
      </c>
      <c r="S58" s="8">
        <v>0.3468</v>
      </c>
      <c r="T58" s="8">
        <v>0.45151680707931519</v>
      </c>
      <c r="V58" s="8">
        <v>0.47814938426017761</v>
      </c>
      <c r="X58" s="8">
        <v>0.39449205994606018</v>
      </c>
      <c r="Z58" s="8">
        <v>0.46137902140617371</v>
      </c>
      <c r="AA58" s="8">
        <v>0.51814007759094238</v>
      </c>
    </row>
    <row r="59" spans="1:27">
      <c r="A59" s="8" t="s">
        <v>28</v>
      </c>
      <c r="B59" s="8" t="s">
        <v>28</v>
      </c>
      <c r="C59" s="8">
        <v>2015</v>
      </c>
      <c r="D59" s="8">
        <v>7.3090605735778809</v>
      </c>
      <c r="E59" s="8">
        <v>10.684063911437988</v>
      </c>
      <c r="F59" s="8">
        <v>0.95186156034469604</v>
      </c>
      <c r="G59" s="8">
        <v>72.431533813476562</v>
      </c>
      <c r="H59" s="8">
        <v>0.92187100648880005</v>
      </c>
      <c r="I59" s="8">
        <v>0.3165515661239624</v>
      </c>
      <c r="J59" s="8">
        <v>0.35655438899993896</v>
      </c>
      <c r="K59" s="8">
        <v>0.790050208568573</v>
      </c>
      <c r="L59" s="8">
        <v>0.20963697135448456</v>
      </c>
      <c r="M59" s="8">
        <v>0.47855684161186218</v>
      </c>
      <c r="P59" s="8">
        <v>1.6869176626205444</v>
      </c>
      <c r="Q59" s="8">
        <v>0.2307981550693512</v>
      </c>
      <c r="S59" s="8">
        <v>0.3468</v>
      </c>
      <c r="T59" s="8">
        <v>0.41612705588340759</v>
      </c>
      <c r="V59" s="8">
        <v>0.47814938426017761</v>
      </c>
      <c r="X59" s="8">
        <v>0.39449205994606018</v>
      </c>
      <c r="Z59" s="8">
        <v>0.46137902140617371</v>
      </c>
      <c r="AA59" s="8">
        <v>0.51814007759094238</v>
      </c>
    </row>
    <row r="60" spans="1:27">
      <c r="A60" s="8" t="s">
        <v>28</v>
      </c>
      <c r="B60" s="8" t="s">
        <v>28</v>
      </c>
      <c r="C60" s="8">
        <v>2016</v>
      </c>
      <c r="D60" s="8">
        <v>7.2500801086425781</v>
      </c>
      <c r="E60" s="8">
        <v>10.696281433105469</v>
      </c>
      <c r="F60" s="8">
        <v>0.94233423471450806</v>
      </c>
      <c r="G60" s="8">
        <v>72.521629333496094</v>
      </c>
      <c r="H60" s="8">
        <v>0.92231571674346924</v>
      </c>
      <c r="I60" s="8">
        <v>0.22308631241321564</v>
      </c>
      <c r="J60" s="8">
        <v>0.39854511618614197</v>
      </c>
      <c r="K60" s="8">
        <v>0.79086828231811523</v>
      </c>
      <c r="L60" s="8">
        <v>0.23608578741550446</v>
      </c>
      <c r="M60" s="8">
        <v>0.45273175835609436</v>
      </c>
      <c r="P60" s="8">
        <v>1.698827862739563</v>
      </c>
      <c r="Q60" s="8">
        <v>0.23431849479675293</v>
      </c>
      <c r="S60" s="8">
        <v>0.3468</v>
      </c>
      <c r="T60" s="8">
        <v>0.52091413736343384</v>
      </c>
      <c r="V60" s="8">
        <v>0.47814938426017761</v>
      </c>
      <c r="X60" s="8">
        <v>0.39449205994606018</v>
      </c>
      <c r="Z60" s="8">
        <v>0.46137902140617371</v>
      </c>
      <c r="AA60" s="8">
        <v>0.51814007759094238</v>
      </c>
    </row>
    <row r="61" spans="1:27">
      <c r="A61" s="8" t="s">
        <v>35</v>
      </c>
      <c r="B61" s="8" t="s">
        <v>35</v>
      </c>
      <c r="C61" s="8">
        <v>2006</v>
      </c>
      <c r="D61" s="8">
        <v>7.1222114562988281</v>
      </c>
      <c r="E61" s="8">
        <v>10.648225784301758</v>
      </c>
      <c r="F61" s="8">
        <v>0.93635040521621704</v>
      </c>
      <c r="G61" s="8">
        <v>70.018699645996094</v>
      </c>
      <c r="H61" s="8">
        <v>0.94138234853744507</v>
      </c>
      <c r="I61" s="8">
        <v>0.2943214476108551</v>
      </c>
      <c r="J61" s="8">
        <v>0.49011117219924927</v>
      </c>
      <c r="K61" s="8">
        <v>0.82310473918914795</v>
      </c>
      <c r="L61" s="8">
        <v>0.17381168901920319</v>
      </c>
      <c r="M61" s="8">
        <v>0.49703779816627502</v>
      </c>
      <c r="N61" s="8">
        <v>1.2457596063613892</v>
      </c>
      <c r="O61" s="8">
        <v>1.8424068689346313</v>
      </c>
      <c r="P61" s="8">
        <v>1.7603915929794312</v>
      </c>
      <c r="Q61" s="8">
        <v>0.24716924130916595</v>
      </c>
      <c r="R61" s="8">
        <v>0.2959</v>
      </c>
      <c r="S61" s="8">
        <v>0.30248888888888892</v>
      </c>
    </row>
    <row r="62" spans="1:27">
      <c r="A62" s="8" t="s">
        <v>35</v>
      </c>
      <c r="B62" s="8" t="s">
        <v>35</v>
      </c>
      <c r="C62" s="8">
        <v>2008</v>
      </c>
      <c r="D62" s="8">
        <v>7.1809539794921875</v>
      </c>
      <c r="E62" s="8">
        <v>10.692783355712891</v>
      </c>
      <c r="F62" s="8">
        <v>0.93459278345108032</v>
      </c>
      <c r="G62" s="8">
        <v>70.501869201660156</v>
      </c>
      <c r="H62" s="8">
        <v>0.87906926870346069</v>
      </c>
      <c r="I62" s="8">
        <v>0.2829338014125824</v>
      </c>
      <c r="J62" s="8">
        <v>0.61362522840499878</v>
      </c>
      <c r="K62" s="8">
        <v>0.83216959238052368</v>
      </c>
      <c r="L62" s="8">
        <v>0.1731945276260376</v>
      </c>
      <c r="M62" s="8">
        <v>0.25724220275878906</v>
      </c>
      <c r="N62" s="8">
        <v>1.3683472871780396</v>
      </c>
      <c r="O62" s="8">
        <v>1.804839015007019</v>
      </c>
      <c r="P62" s="8">
        <v>1.6939949989318848</v>
      </c>
      <c r="Q62" s="8">
        <v>0.23590110242366791</v>
      </c>
      <c r="R62" s="8">
        <v>0.30449999999999999</v>
      </c>
      <c r="S62" s="8">
        <v>0.30248888888888892</v>
      </c>
    </row>
    <row r="63" spans="1:27">
      <c r="A63" s="8" t="s">
        <v>35</v>
      </c>
      <c r="B63" s="8" t="s">
        <v>35</v>
      </c>
      <c r="C63" s="8">
        <v>2010</v>
      </c>
      <c r="D63" s="8">
        <v>7.3026785850524902</v>
      </c>
      <c r="E63" s="8">
        <v>10.668131828308105</v>
      </c>
      <c r="F63" s="8">
        <v>0.91419333219528198</v>
      </c>
      <c r="G63" s="8">
        <v>70.632278442382812</v>
      </c>
      <c r="H63" s="8">
        <v>0.89597976207733154</v>
      </c>
      <c r="I63" s="8">
        <v>0.12265544384717941</v>
      </c>
      <c r="J63" s="8">
        <v>0.54614484310150146</v>
      </c>
      <c r="K63" s="8">
        <v>0.81471920013427734</v>
      </c>
      <c r="L63" s="8">
        <v>0.15579254925251007</v>
      </c>
      <c r="M63" s="8">
        <v>0.48644661903381348</v>
      </c>
      <c r="N63" s="8">
        <v>1.2947955131530762</v>
      </c>
      <c r="O63" s="8">
        <v>1.6829471588134766</v>
      </c>
      <c r="P63" s="8">
        <v>1.7532476186752319</v>
      </c>
      <c r="Q63" s="8">
        <v>0.24008281528949738</v>
      </c>
      <c r="R63" s="8">
        <v>0.30249999999999999</v>
      </c>
      <c r="S63" s="8">
        <v>0.30248888888888892</v>
      </c>
      <c r="T63" s="8">
        <v>0.36744025349617004</v>
      </c>
      <c r="U63" s="8">
        <v>0.30066516995429993</v>
      </c>
    </row>
    <row r="64" spans="1:27">
      <c r="A64" s="8" t="s">
        <v>35</v>
      </c>
      <c r="B64" s="8" t="s">
        <v>35</v>
      </c>
      <c r="C64" s="8">
        <v>2011</v>
      </c>
      <c r="D64" s="8">
        <v>7.470512866973877</v>
      </c>
      <c r="E64" s="8">
        <v>10.692453384399414</v>
      </c>
      <c r="F64" s="8">
        <v>0.94415682554244995</v>
      </c>
      <c r="G64" s="8">
        <v>70.985038757324219</v>
      </c>
      <c r="H64" s="8">
        <v>0.93935561180114746</v>
      </c>
      <c r="I64" s="8">
        <v>0.12324605882167816</v>
      </c>
      <c r="J64" s="8">
        <v>0.7027209997177124</v>
      </c>
      <c r="K64" s="8">
        <v>0.7894708514213562</v>
      </c>
      <c r="L64" s="8">
        <v>0.14523755013942719</v>
      </c>
      <c r="M64" s="8">
        <v>0.40692010521888733</v>
      </c>
      <c r="N64" s="8">
        <v>1.3057013750076294</v>
      </c>
      <c r="O64" s="8">
        <v>1.5635993480682373</v>
      </c>
      <c r="P64" s="8">
        <v>1.8488796949386597</v>
      </c>
      <c r="Q64" s="8">
        <v>0.24749033153057098</v>
      </c>
      <c r="R64" s="8">
        <v>0.308</v>
      </c>
      <c r="S64" s="8">
        <v>0.30248888888888892</v>
      </c>
      <c r="T64" s="8">
        <v>0.34694164991378784</v>
      </c>
    </row>
    <row r="65" spans="1:27">
      <c r="A65" s="8" t="s">
        <v>35</v>
      </c>
      <c r="B65" s="8" t="s">
        <v>35</v>
      </c>
      <c r="C65" s="8">
        <v>2012</v>
      </c>
      <c r="D65" s="8">
        <v>7.400688648223877</v>
      </c>
      <c r="E65" s="8">
        <v>10.695439338684082</v>
      </c>
      <c r="F65" s="8">
        <v>0.94514238834381104</v>
      </c>
      <c r="G65" s="8">
        <v>70.944412231445312</v>
      </c>
      <c r="H65" s="8">
        <v>0.9197039008140564</v>
      </c>
      <c r="I65" s="8">
        <v>0.10939597338438034</v>
      </c>
      <c r="J65" s="8">
        <v>0.77058577537536621</v>
      </c>
      <c r="K65" s="8">
        <v>0.82224774360656738</v>
      </c>
      <c r="L65" s="8">
        <v>0.15667499601840973</v>
      </c>
      <c r="M65" s="8">
        <v>0.37657386064529419</v>
      </c>
      <c r="N65" s="8">
        <v>1.3903301954269409</v>
      </c>
      <c r="O65" s="8">
        <v>1.5650287866592407</v>
      </c>
      <c r="P65" s="8">
        <v>1.7226686477661133</v>
      </c>
      <c r="Q65" s="8">
        <v>0.23277139663696289</v>
      </c>
      <c r="R65" s="8">
        <v>0.30480000000000002</v>
      </c>
      <c r="S65" s="8">
        <v>0.30248888888888892</v>
      </c>
      <c r="T65" s="8">
        <v>0.32347014546394348</v>
      </c>
    </row>
    <row r="66" spans="1:27">
      <c r="A66" s="8" t="s">
        <v>35</v>
      </c>
      <c r="B66" s="8" t="s">
        <v>35</v>
      </c>
      <c r="C66" s="8">
        <v>2013</v>
      </c>
      <c r="D66" s="8">
        <v>7.498802661895752</v>
      </c>
      <c r="E66" s="8">
        <v>10.692805290222168</v>
      </c>
      <c r="F66" s="8">
        <v>0.94980919361114502</v>
      </c>
      <c r="G66" s="8">
        <v>71.119720458984375</v>
      </c>
      <c r="H66" s="8">
        <v>0.92173445224761963</v>
      </c>
      <c r="I66" s="8">
        <v>0.15964464843273163</v>
      </c>
      <c r="J66" s="8">
        <v>0.67893689870834351</v>
      </c>
      <c r="K66" s="8">
        <v>0.78731280565261841</v>
      </c>
      <c r="L66" s="8">
        <v>0.16260331869125366</v>
      </c>
      <c r="M66" s="8">
        <v>0.4170992374420166</v>
      </c>
      <c r="N66" s="8">
        <v>1.4032002687454224</v>
      </c>
      <c r="O66" s="8">
        <v>1.5945976972579956</v>
      </c>
      <c r="P66" s="8">
        <v>1.8614621162414551</v>
      </c>
      <c r="Q66" s="8">
        <v>0.2482345849275589</v>
      </c>
      <c r="S66" s="8">
        <v>0.30248888888888892</v>
      </c>
      <c r="T66" s="8">
        <v>0.35907906293869019</v>
      </c>
    </row>
    <row r="67" spans="1:27">
      <c r="A67" s="8" t="s">
        <v>35</v>
      </c>
      <c r="B67" s="8" t="s">
        <v>35</v>
      </c>
      <c r="C67" s="8">
        <v>2014</v>
      </c>
      <c r="D67" s="8">
        <v>6.9499998092651367</v>
      </c>
      <c r="E67" s="8">
        <v>10.689024925231934</v>
      </c>
      <c r="F67" s="8">
        <v>0.89892047643661499</v>
      </c>
      <c r="G67" s="8">
        <v>71.295036315917969</v>
      </c>
      <c r="H67" s="8">
        <v>0.88502687215805054</v>
      </c>
      <c r="I67" s="8">
        <v>0.10921408981084824</v>
      </c>
      <c r="J67" s="8">
        <v>0.56693130731582642</v>
      </c>
      <c r="K67" s="8">
        <v>0.77969276905059814</v>
      </c>
      <c r="L67" s="8">
        <v>0.1701495498418808</v>
      </c>
      <c r="M67" s="8">
        <v>0.40769541263580322</v>
      </c>
      <c r="N67" s="8">
        <v>1.3535599708557129</v>
      </c>
      <c r="O67" s="8">
        <v>1.6132239103317261</v>
      </c>
      <c r="P67" s="8">
        <v>1.8362916707992554</v>
      </c>
      <c r="Q67" s="8">
        <v>0.26421463489532471</v>
      </c>
      <c r="S67" s="8">
        <v>0.30248888888888892</v>
      </c>
      <c r="T67" s="8">
        <v>0.34487077593803406</v>
      </c>
    </row>
    <row r="68" spans="1:27">
      <c r="A68" s="8" t="s">
        <v>35</v>
      </c>
      <c r="B68" s="8" t="s">
        <v>35</v>
      </c>
      <c r="C68" s="8">
        <v>2015</v>
      </c>
      <c r="D68" s="8">
        <v>7.0764470100402832</v>
      </c>
      <c r="E68" s="8">
        <v>10.68950366973877</v>
      </c>
      <c r="F68" s="8">
        <v>0.92811030149459839</v>
      </c>
      <c r="G68" s="8">
        <v>71.470344543457031</v>
      </c>
      <c r="H68" s="8">
        <v>0.90030515193939209</v>
      </c>
      <c r="I68" s="8">
        <v>9.0382099151611328E-2</v>
      </c>
      <c r="J68" s="8">
        <v>0.5574796199798584</v>
      </c>
      <c r="K68" s="8">
        <v>0.79826295375823975</v>
      </c>
      <c r="L68" s="8">
        <v>0.16446903347969055</v>
      </c>
      <c r="M68" s="8">
        <v>0.45478987693786621</v>
      </c>
      <c r="P68" s="8">
        <v>1.7628169059753418</v>
      </c>
      <c r="Q68" s="8">
        <v>0.24911044538021088</v>
      </c>
      <c r="S68" s="8">
        <v>0.30248888888888892</v>
      </c>
      <c r="T68" s="8">
        <v>0.31926536560058594</v>
      </c>
    </row>
    <row r="69" spans="1:27">
      <c r="A69" s="8" t="s">
        <v>35</v>
      </c>
      <c r="B69" s="8" t="s">
        <v>35</v>
      </c>
      <c r="C69" s="8">
        <v>2016</v>
      </c>
      <c r="D69" s="8">
        <v>7.0480718612670898</v>
      </c>
      <c r="E69" s="8">
        <v>10.694595336914062</v>
      </c>
      <c r="F69" s="8">
        <v>0.92631858587265015</v>
      </c>
      <c r="G69" s="8">
        <v>71.645652770996094</v>
      </c>
      <c r="H69" s="8">
        <v>0.88851398229598999</v>
      </c>
      <c r="I69" s="8">
        <v>7.1537278592586517E-2</v>
      </c>
      <c r="J69" s="8">
        <v>0.52364099025726318</v>
      </c>
      <c r="K69" s="8">
        <v>0.75590258836746216</v>
      </c>
      <c r="L69" s="8">
        <v>0.19742384552955627</v>
      </c>
      <c r="M69" s="8">
        <v>0.43263822793960571</v>
      </c>
      <c r="P69" s="8">
        <v>1.7044001817703247</v>
      </c>
      <c r="Q69" s="8">
        <v>0.24182502925395966</v>
      </c>
      <c r="S69" s="8">
        <v>0.30248888888888892</v>
      </c>
      <c r="T69" s="8">
        <v>0.29229429364204407</v>
      </c>
    </row>
    <row r="70" spans="1:27">
      <c r="A70" s="8" t="s">
        <v>18</v>
      </c>
      <c r="B70" s="8" t="s">
        <v>18</v>
      </c>
      <c r="C70" s="8">
        <v>2006</v>
      </c>
      <c r="D70" s="8">
        <v>4.7278709411621094</v>
      </c>
      <c r="E70" s="8">
        <v>9.2790431976318359</v>
      </c>
      <c r="F70" s="8">
        <v>0.85441488027572632</v>
      </c>
      <c r="G70" s="8">
        <v>60.703338623046875</v>
      </c>
      <c r="H70" s="8">
        <v>0.77152818441390991</v>
      </c>
      <c r="I70" s="8">
        <v>-0.25460159778594971</v>
      </c>
      <c r="J70" s="8">
        <v>0.77411717176437378</v>
      </c>
      <c r="K70" s="8">
        <v>0.51168763637542725</v>
      </c>
      <c r="L70" s="8">
        <v>0.27569514513015747</v>
      </c>
      <c r="M70" s="8">
        <v>0.75470662117004395</v>
      </c>
      <c r="N70" s="8">
        <v>-1.152641773223877</v>
      </c>
      <c r="O70" s="8">
        <v>-0.741627037525177</v>
      </c>
      <c r="P70" s="8">
        <v>1.564968466758728</v>
      </c>
      <c r="Q70" s="8">
        <v>0.33100911974906921</v>
      </c>
      <c r="S70" s="8">
        <v>0.21098</v>
      </c>
      <c r="X70" s="8">
        <v>0.19430568814277649</v>
      </c>
      <c r="AA70" s="8">
        <v>0.14793293178081512</v>
      </c>
    </row>
    <row r="71" spans="1:27">
      <c r="A71" s="8" t="s">
        <v>18</v>
      </c>
      <c r="B71" s="8" t="s">
        <v>18</v>
      </c>
      <c r="C71" s="8">
        <v>2007</v>
      </c>
      <c r="D71" s="8">
        <v>4.5681595802307129</v>
      </c>
      <c r="E71" s="8">
        <v>9.4912405014038086</v>
      </c>
      <c r="F71" s="8">
        <v>0.75324678421020508</v>
      </c>
      <c r="G71" s="8">
        <v>61.036949157714844</v>
      </c>
      <c r="H71" s="8">
        <v>0.52204632759094238</v>
      </c>
      <c r="I71" s="8">
        <v>-0.22796256840229034</v>
      </c>
      <c r="J71" s="8">
        <v>0.87090998888015747</v>
      </c>
      <c r="K71" s="8">
        <v>0.52054393291473389</v>
      </c>
      <c r="L71" s="8">
        <v>0.28435748815536499</v>
      </c>
      <c r="M71" s="8">
        <v>0.70840549468994141</v>
      </c>
      <c r="N71" s="8">
        <v>-0.91108149290084839</v>
      </c>
      <c r="O71" s="8">
        <v>-0.75351887941360474</v>
      </c>
      <c r="P71" s="8">
        <v>1.6065222024917603</v>
      </c>
      <c r="Q71" s="8">
        <v>0.35167822241783142</v>
      </c>
      <c r="S71" s="8">
        <v>0.21098</v>
      </c>
      <c r="X71" s="8">
        <v>0.19430568814277649</v>
      </c>
      <c r="AA71" s="8">
        <v>0.14793293178081512</v>
      </c>
    </row>
    <row r="72" spans="1:27">
      <c r="A72" s="8" t="s">
        <v>18</v>
      </c>
      <c r="B72" s="8" t="s">
        <v>18</v>
      </c>
      <c r="C72" s="8">
        <v>2008</v>
      </c>
      <c r="D72" s="8">
        <v>4.8171892166137695</v>
      </c>
      <c r="E72" s="8">
        <v>9.5725498199462891</v>
      </c>
      <c r="F72" s="8">
        <v>0.68426722288131714</v>
      </c>
      <c r="G72" s="8">
        <v>61.305957794189453</v>
      </c>
      <c r="H72" s="8">
        <v>0.60104328393936157</v>
      </c>
      <c r="I72" s="8">
        <v>-5.123814195394516E-2</v>
      </c>
      <c r="J72" s="8">
        <v>0.71512472629547119</v>
      </c>
      <c r="K72" s="8">
        <v>0.57781976461410522</v>
      </c>
      <c r="L72" s="8">
        <v>0.22679542005062103</v>
      </c>
      <c r="M72" s="8">
        <v>0.79229122400283813</v>
      </c>
      <c r="N72" s="8">
        <v>-0.80454796552658081</v>
      </c>
      <c r="O72" s="8">
        <v>-0.72860008478164673</v>
      </c>
      <c r="P72" s="8">
        <v>1.8854533433914185</v>
      </c>
      <c r="Q72" s="8">
        <v>0.39140114188194275</v>
      </c>
      <c r="S72" s="8">
        <v>0.21098</v>
      </c>
      <c r="X72" s="8">
        <v>0.19430568814277649</v>
      </c>
      <c r="AA72" s="8">
        <v>0.14793293178081512</v>
      </c>
    </row>
    <row r="73" spans="1:27">
      <c r="A73" s="8" t="s">
        <v>18</v>
      </c>
      <c r="B73" s="8" t="s">
        <v>18</v>
      </c>
      <c r="C73" s="8">
        <v>2009</v>
      </c>
      <c r="D73" s="8">
        <v>4.5737252235412598</v>
      </c>
      <c r="E73" s="8">
        <v>9.6417264938354492</v>
      </c>
      <c r="F73" s="8">
        <v>0.73597031831741333</v>
      </c>
      <c r="G73" s="8">
        <v>61.506973266601562</v>
      </c>
      <c r="H73" s="8">
        <v>0.49813839793205261</v>
      </c>
      <c r="I73" s="8">
        <v>-0.10919316112995148</v>
      </c>
      <c r="J73" s="8">
        <v>0.75384974479675293</v>
      </c>
      <c r="K73" s="8">
        <v>0.54364007711410522</v>
      </c>
      <c r="L73" s="8">
        <v>0.23394247889518738</v>
      </c>
      <c r="M73" s="8">
        <v>0.77425163984298706</v>
      </c>
      <c r="N73" s="8">
        <v>-0.75261414051055908</v>
      </c>
      <c r="O73" s="8">
        <v>-0.71675980091094971</v>
      </c>
      <c r="P73" s="8">
        <v>1.8933337926864624</v>
      </c>
      <c r="Q73" s="8">
        <v>0.41395878791809082</v>
      </c>
      <c r="S73" s="8">
        <v>0.21098</v>
      </c>
      <c r="T73" s="8">
        <v>0.33123570680618286</v>
      </c>
      <c r="U73" s="8">
        <v>0.27405619621276855</v>
      </c>
      <c r="X73" s="8">
        <v>0.19430568814277649</v>
      </c>
      <c r="AA73" s="8">
        <v>0.14793293178081512</v>
      </c>
    </row>
    <row r="74" spans="1:27">
      <c r="A74" s="8" t="s">
        <v>18</v>
      </c>
      <c r="B74" s="8" t="s">
        <v>18</v>
      </c>
      <c r="C74" s="8">
        <v>2010</v>
      </c>
      <c r="D74" s="8">
        <v>4.2186107635498047</v>
      </c>
      <c r="E74" s="8">
        <v>9.6772298812866211</v>
      </c>
      <c r="F74" s="8">
        <v>0.68700098991394043</v>
      </c>
      <c r="G74" s="8">
        <v>61.644901275634766</v>
      </c>
      <c r="H74" s="8">
        <v>0.50107109546661377</v>
      </c>
      <c r="I74" s="8">
        <v>-0.14581553637981415</v>
      </c>
      <c r="J74" s="8">
        <v>0.85834664106369019</v>
      </c>
      <c r="K74" s="8">
        <v>0.52693057060241699</v>
      </c>
      <c r="L74" s="8">
        <v>0.27187332510948181</v>
      </c>
      <c r="M74" s="8">
        <v>0.6973913311958313</v>
      </c>
      <c r="N74" s="8">
        <v>-0.75465685129165649</v>
      </c>
      <c r="O74" s="8">
        <v>-0.79858493804931641</v>
      </c>
      <c r="P74" s="8">
        <v>1.8937951326370239</v>
      </c>
      <c r="Q74" s="8">
        <v>0.44891440868377686</v>
      </c>
      <c r="S74" s="8">
        <v>0.21098</v>
      </c>
      <c r="T74" s="8">
        <v>0.42364650964736938</v>
      </c>
      <c r="X74" s="8">
        <v>0.19430568814277649</v>
      </c>
      <c r="AA74" s="8">
        <v>0.14793293178081512</v>
      </c>
    </row>
    <row r="75" spans="1:27">
      <c r="A75" s="8" t="s">
        <v>18</v>
      </c>
      <c r="B75" s="8" t="s">
        <v>18</v>
      </c>
      <c r="C75" s="8">
        <v>2011</v>
      </c>
      <c r="D75" s="8">
        <v>4.6804695129394531</v>
      </c>
      <c r="E75" s="8">
        <v>9.6648588180541992</v>
      </c>
      <c r="F75" s="8">
        <v>0.72519391775131226</v>
      </c>
      <c r="G75" s="8">
        <v>61.732830047607422</v>
      </c>
      <c r="H75" s="8">
        <v>0.53748428821563721</v>
      </c>
      <c r="I75" s="8">
        <v>-0.12821553647518158</v>
      </c>
      <c r="J75" s="8">
        <v>0.79511904716491699</v>
      </c>
      <c r="K75" s="8">
        <v>0.53580451011657715</v>
      </c>
      <c r="L75" s="8">
        <v>0.25811731815338135</v>
      </c>
      <c r="M75" s="8">
        <v>0.74181580543518066</v>
      </c>
      <c r="N75" s="8">
        <v>-0.88642537593841553</v>
      </c>
      <c r="O75" s="8">
        <v>-0.77561688423156738</v>
      </c>
      <c r="P75" s="8">
        <v>1.8781082630157471</v>
      </c>
      <c r="Q75" s="8">
        <v>0.40126493573188782</v>
      </c>
      <c r="S75" s="8">
        <v>0.21098</v>
      </c>
      <c r="T75" s="8">
        <v>0.32958114147186279</v>
      </c>
      <c r="X75" s="8">
        <v>0.19430568814277649</v>
      </c>
      <c r="AA75" s="8">
        <v>0.14793293178081512</v>
      </c>
    </row>
    <row r="76" spans="1:27">
      <c r="A76" s="8" t="s">
        <v>18</v>
      </c>
      <c r="B76" s="8" t="s">
        <v>18</v>
      </c>
      <c r="C76" s="8">
        <v>2012</v>
      </c>
      <c r="D76" s="8">
        <v>4.9107718467712402</v>
      </c>
      <c r="E76" s="8">
        <v>9.6733331680297852</v>
      </c>
      <c r="F76" s="8">
        <v>0.76187324523925781</v>
      </c>
      <c r="G76" s="8">
        <v>61.795955657958984</v>
      </c>
      <c r="H76" s="8">
        <v>0.59885907173156738</v>
      </c>
      <c r="I76" s="8">
        <v>-0.16368508338928223</v>
      </c>
      <c r="J76" s="8">
        <v>0.76315480470657349</v>
      </c>
      <c r="K76" s="8">
        <v>0.55386942625045776</v>
      </c>
      <c r="L76" s="8">
        <v>0.26609340310096741</v>
      </c>
      <c r="M76" s="8">
        <v>0.70798927545547485</v>
      </c>
      <c r="N76" s="8">
        <v>-0.96998381614685059</v>
      </c>
      <c r="O76" s="8">
        <v>-0.78230416774749756</v>
      </c>
      <c r="P76" s="8">
        <v>1.8911082744598389</v>
      </c>
      <c r="Q76" s="8">
        <v>0.38509389758110046</v>
      </c>
      <c r="S76" s="8">
        <v>0.21098</v>
      </c>
      <c r="T76" s="8">
        <v>0.29988723993301392</v>
      </c>
      <c r="X76" s="8">
        <v>0.19430568814277649</v>
      </c>
      <c r="AA76" s="8">
        <v>0.14793293178081512</v>
      </c>
    </row>
    <row r="77" spans="1:27">
      <c r="A77" s="8" t="s">
        <v>18</v>
      </c>
      <c r="B77" s="8" t="s">
        <v>18</v>
      </c>
      <c r="C77" s="8">
        <v>2013</v>
      </c>
      <c r="D77" s="8">
        <v>5.4811782836914062</v>
      </c>
      <c r="E77" s="8">
        <v>9.7167472839355469</v>
      </c>
      <c r="F77" s="8">
        <v>0.76969015598297119</v>
      </c>
      <c r="G77" s="8">
        <v>61.854263305664062</v>
      </c>
      <c r="H77" s="8">
        <v>0.67195695638656616</v>
      </c>
      <c r="I77" s="8">
        <v>-0.1917978823184967</v>
      </c>
      <c r="J77" s="8">
        <v>0.69881957769393921</v>
      </c>
      <c r="K77" s="8">
        <v>0.61887401342391968</v>
      </c>
      <c r="L77" s="8">
        <v>0.24245545268058777</v>
      </c>
      <c r="M77" s="8">
        <v>0.74892371892929077</v>
      </c>
      <c r="N77" s="8">
        <v>-0.88142365217208862</v>
      </c>
      <c r="O77" s="8">
        <v>-0.61467641592025757</v>
      </c>
      <c r="P77" s="8">
        <v>1.4396189451217651</v>
      </c>
      <c r="Q77" s="8">
        <v>0.26264771819114685</v>
      </c>
      <c r="S77" s="8">
        <v>0.21098</v>
      </c>
      <c r="T77" s="8">
        <v>0.27312213182449341</v>
      </c>
      <c r="X77" s="8">
        <v>0.19430568814277649</v>
      </c>
      <c r="AA77" s="8">
        <v>0.14793293178081512</v>
      </c>
    </row>
    <row r="78" spans="1:27">
      <c r="A78" s="8" t="s">
        <v>18</v>
      </c>
      <c r="B78" s="8" t="s">
        <v>18</v>
      </c>
      <c r="C78" s="8">
        <v>2014</v>
      </c>
      <c r="D78" s="8">
        <v>5.2515301704406738</v>
      </c>
      <c r="E78" s="8">
        <v>9.7240676879882812</v>
      </c>
      <c r="F78" s="8">
        <v>0.79943335056304932</v>
      </c>
      <c r="G78" s="8">
        <v>61.917816162109375</v>
      </c>
      <c r="H78" s="8">
        <v>0.73277294635772705</v>
      </c>
      <c r="I78" s="8">
        <v>-0.23169553279876709</v>
      </c>
      <c r="J78" s="8">
        <v>0.65384531021118164</v>
      </c>
      <c r="K78" s="8">
        <v>0.59762722253799438</v>
      </c>
      <c r="L78" s="8">
        <v>0.21998211741447449</v>
      </c>
      <c r="M78" s="8">
        <v>0.77820992469787598</v>
      </c>
      <c r="N78" s="8">
        <v>-0.9703330397605896</v>
      </c>
      <c r="O78" s="8">
        <v>-0.53971046209335327</v>
      </c>
      <c r="P78" s="8">
        <v>1.4731864929199219</v>
      </c>
      <c r="Q78" s="8">
        <v>0.28052517771720886</v>
      </c>
      <c r="S78" s="8">
        <v>0.21098</v>
      </c>
      <c r="T78" s="8">
        <v>0.2540784478187561</v>
      </c>
      <c r="X78" s="8">
        <v>0.19430568814277649</v>
      </c>
      <c r="AA78" s="8">
        <v>0.14793293178081512</v>
      </c>
    </row>
    <row r="79" spans="1:27">
      <c r="A79" s="8" t="s">
        <v>18</v>
      </c>
      <c r="B79" s="8" t="s">
        <v>18</v>
      </c>
      <c r="C79" s="8">
        <v>2015</v>
      </c>
      <c r="D79" s="8">
        <v>5.1467747688293457</v>
      </c>
      <c r="E79" s="8">
        <v>9.7228879928588867</v>
      </c>
      <c r="F79" s="8">
        <v>0.78570276498794556</v>
      </c>
      <c r="G79" s="8">
        <v>61.981372833251953</v>
      </c>
      <c r="H79" s="8">
        <v>0.7642894983291626</v>
      </c>
      <c r="I79" s="8">
        <v>-0.22126515209674835</v>
      </c>
      <c r="J79" s="8">
        <v>0.61555254459381104</v>
      </c>
      <c r="K79" s="8">
        <v>0.60656934976577759</v>
      </c>
      <c r="L79" s="8">
        <v>0.2061142772436142</v>
      </c>
      <c r="M79" s="8">
        <v>0.78848719596862793</v>
      </c>
      <c r="P79" s="8">
        <v>1.6963462829589844</v>
      </c>
      <c r="Q79" s="8">
        <v>0.32959404587745667</v>
      </c>
      <c r="S79" s="8">
        <v>0.21098</v>
      </c>
      <c r="T79" s="8">
        <v>0.28774496912956238</v>
      </c>
      <c r="X79" s="8">
        <v>0.19430568814277649</v>
      </c>
      <c r="AA79" s="8">
        <v>0.14793293178081512</v>
      </c>
    </row>
    <row r="80" spans="1:27">
      <c r="A80" s="8" t="s">
        <v>18</v>
      </c>
      <c r="B80" s="8" t="s">
        <v>18</v>
      </c>
      <c r="C80" s="8">
        <v>2016</v>
      </c>
      <c r="D80" s="8">
        <v>5.3038949966430664</v>
      </c>
      <c r="E80" s="8">
        <v>9.691197395324707</v>
      </c>
      <c r="F80" s="8">
        <v>0.77727103233337402</v>
      </c>
      <c r="G80" s="8">
        <v>62.044925689697266</v>
      </c>
      <c r="H80" s="8">
        <v>0.71257317066192627</v>
      </c>
      <c r="I80" s="8">
        <v>-0.22822760045528412</v>
      </c>
      <c r="J80" s="8">
        <v>0.60677081346511841</v>
      </c>
      <c r="K80" s="8">
        <v>0.59759348630905151</v>
      </c>
      <c r="L80" s="8">
        <v>0.19111719727516174</v>
      </c>
      <c r="M80" s="8">
        <v>0.73405212163925171</v>
      </c>
      <c r="P80" s="8">
        <v>1.6131815910339355</v>
      </c>
      <c r="Q80" s="8">
        <v>0.30415037274360657</v>
      </c>
      <c r="S80" s="8">
        <v>0.21098</v>
      </c>
      <c r="T80" s="8">
        <v>0.28871601819992065</v>
      </c>
      <c r="X80" s="8">
        <v>0.19430568814277649</v>
      </c>
      <c r="AA80" s="8">
        <v>0.14793293178081512</v>
      </c>
    </row>
    <row r="81" spans="1:27">
      <c r="A81" s="8" t="s">
        <v>96</v>
      </c>
      <c r="B81" s="8" t="s">
        <v>96</v>
      </c>
      <c r="C81" s="8">
        <v>2009</v>
      </c>
      <c r="D81" s="8">
        <v>5.7005233764648438</v>
      </c>
      <c r="E81" s="8">
        <v>10.612654685974121</v>
      </c>
      <c r="F81" s="8">
        <v>0.90414345264434814</v>
      </c>
      <c r="G81" s="8">
        <v>65.13238525390625</v>
      </c>
      <c r="H81" s="8">
        <v>0.8959314227104187</v>
      </c>
      <c r="I81" s="8">
        <v>2.2692339494824409E-2</v>
      </c>
      <c r="J81" s="8">
        <v>0.50610393285751343</v>
      </c>
      <c r="K81" s="8">
        <v>0.7636643648147583</v>
      </c>
      <c r="L81" s="8">
        <v>0.42188948392868042</v>
      </c>
      <c r="N81" s="8">
        <v>-0.4808771014213562</v>
      </c>
      <c r="O81" s="8">
        <v>0.501170814037323</v>
      </c>
      <c r="P81" s="8">
        <v>2.365018367767334</v>
      </c>
      <c r="Q81" s="8">
        <v>0.41487741470336914</v>
      </c>
      <c r="T81" s="8">
        <v>0.34611576795578003</v>
      </c>
      <c r="U81" s="8">
        <v>0.1149061918258667</v>
      </c>
      <c r="AA81" s="8">
        <v>0.33500000834465027</v>
      </c>
    </row>
    <row r="82" spans="1:27">
      <c r="A82" s="8" t="s">
        <v>96</v>
      </c>
      <c r="B82" s="8" t="s">
        <v>96</v>
      </c>
      <c r="C82" s="8">
        <v>2010</v>
      </c>
      <c r="D82" s="8">
        <v>5.9368691444396973</v>
      </c>
      <c r="E82" s="8">
        <v>10.602557182312012</v>
      </c>
      <c r="F82" s="8">
        <v>0.87711507081985474</v>
      </c>
      <c r="G82" s="8">
        <v>65.252197265625</v>
      </c>
      <c r="H82" s="8">
        <v>0.8620029091835022</v>
      </c>
      <c r="I82" s="8">
        <v>-1.4774549752473831E-2</v>
      </c>
      <c r="J82" s="8">
        <v>0.71462017297744751</v>
      </c>
      <c r="K82" s="8">
        <v>0.68458753824234009</v>
      </c>
      <c r="L82" s="8">
        <v>0.42267072200775146</v>
      </c>
      <c r="N82" s="8">
        <v>-0.73914146423339844</v>
      </c>
      <c r="O82" s="8">
        <v>0.48625093698501587</v>
      </c>
      <c r="P82" s="8">
        <v>1.5757116079330444</v>
      </c>
      <c r="Q82" s="8">
        <v>0.26541119813919067</v>
      </c>
      <c r="T82" s="8">
        <v>0.32520765066146851</v>
      </c>
      <c r="AA82" s="8">
        <v>0.33500000834465027</v>
      </c>
    </row>
    <row r="83" spans="1:27">
      <c r="A83" s="8" t="s">
        <v>96</v>
      </c>
      <c r="B83" s="8" t="s">
        <v>96</v>
      </c>
      <c r="C83" s="8">
        <v>2011</v>
      </c>
      <c r="D83" s="8">
        <v>4.8239760398864746</v>
      </c>
      <c r="E83" s="8">
        <v>10.588520050048828</v>
      </c>
      <c r="F83" s="8">
        <v>0.90786772966384888</v>
      </c>
      <c r="G83" s="8">
        <v>65.372444152832031</v>
      </c>
      <c r="H83" s="8">
        <v>0.86987036466598511</v>
      </c>
      <c r="I83" s="8">
        <v>-6.5169051289558411E-2</v>
      </c>
      <c r="J83" s="8">
        <v>0.58252245187759399</v>
      </c>
      <c r="K83" s="8">
        <v>0.54358780384063721</v>
      </c>
      <c r="L83" s="8">
        <v>0.51371920108795166</v>
      </c>
      <c r="N83" s="8">
        <v>-1.0911842584609985</v>
      </c>
      <c r="O83" s="8">
        <v>0.47953322529792786</v>
      </c>
      <c r="P83" s="8">
        <v>1.8084203004837036</v>
      </c>
      <c r="Q83" s="8">
        <v>0.37488168478012085</v>
      </c>
      <c r="T83" s="8">
        <v>0.34670725464820862</v>
      </c>
      <c r="AA83" s="8">
        <v>0.33500000834465027</v>
      </c>
    </row>
    <row r="84" spans="1:27">
      <c r="A84" s="8" t="s">
        <v>96</v>
      </c>
      <c r="B84" s="8" t="s">
        <v>96</v>
      </c>
      <c r="C84" s="8">
        <v>2012</v>
      </c>
      <c r="D84" s="8">
        <v>5.0271868705749512</v>
      </c>
      <c r="E84" s="8">
        <v>10.602892875671387</v>
      </c>
      <c r="F84" s="8">
        <v>0.9113495945930481</v>
      </c>
      <c r="G84" s="8">
        <v>65.492256164550781</v>
      </c>
      <c r="H84" s="8">
        <v>0.68182289600372314</v>
      </c>
      <c r="J84" s="8">
        <v>0.43791526556015015</v>
      </c>
      <c r="K84" s="8">
        <v>0.58901548385620117</v>
      </c>
      <c r="L84" s="8">
        <v>0.38081476092338562</v>
      </c>
      <c r="N84" s="8">
        <v>-1.2310054302215576</v>
      </c>
      <c r="O84" s="8">
        <v>0.47423753142356873</v>
      </c>
      <c r="P84" s="8">
        <v>1.9009189605712891</v>
      </c>
      <c r="Q84" s="8">
        <v>0.37812778353691101</v>
      </c>
      <c r="T84" s="8">
        <v>0.33087462186813354</v>
      </c>
      <c r="AA84" s="8">
        <v>0.33500000834465027</v>
      </c>
    </row>
    <row r="85" spans="1:27">
      <c r="A85" s="8" t="s">
        <v>96</v>
      </c>
      <c r="B85" s="8" t="s">
        <v>96</v>
      </c>
      <c r="C85" s="8">
        <v>2013</v>
      </c>
      <c r="D85" s="8">
        <v>6.6897110939025879</v>
      </c>
      <c r="E85" s="8">
        <v>10.643793106079102</v>
      </c>
      <c r="F85" s="8">
        <v>0.88378053903579712</v>
      </c>
      <c r="G85" s="8">
        <v>65.610816955566406</v>
      </c>
      <c r="H85" s="8">
        <v>0.80920594930648804</v>
      </c>
      <c r="J85" s="8">
        <v>0.5247032642364502</v>
      </c>
      <c r="K85" s="8">
        <v>0.76838308572769165</v>
      </c>
      <c r="L85" s="8">
        <v>0.30620941519737244</v>
      </c>
      <c r="N85" s="8">
        <v>-1.3330110311508179</v>
      </c>
      <c r="O85" s="8">
        <v>0.49718993902206421</v>
      </c>
      <c r="P85" s="8">
        <v>1.8148415088653564</v>
      </c>
      <c r="Q85" s="8">
        <v>0.27128848433494568</v>
      </c>
      <c r="T85" s="8">
        <v>0.42098346352577209</v>
      </c>
      <c r="AA85" s="8">
        <v>0.33500000834465027</v>
      </c>
    </row>
    <row r="86" spans="1:27">
      <c r="A86" s="8" t="s">
        <v>96</v>
      </c>
      <c r="B86" s="8" t="s">
        <v>96</v>
      </c>
      <c r="C86" s="8">
        <v>2014</v>
      </c>
      <c r="D86" s="8">
        <v>6.1651339530944824</v>
      </c>
      <c r="E86" s="8">
        <v>10.678404808044434</v>
      </c>
      <c r="G86" s="8">
        <v>65.728515625</v>
      </c>
      <c r="N86" s="8">
        <v>-1.1308517456054688</v>
      </c>
      <c r="O86" s="8">
        <v>0.5086524486541748</v>
      </c>
      <c r="P86" s="8">
        <v>2.4225254058837891</v>
      </c>
      <c r="Q86" s="8">
        <v>0.39293962717056274</v>
      </c>
      <c r="T86" s="8">
        <v>0.46382194757461548</v>
      </c>
      <c r="AA86" s="8">
        <v>0.33500000834465027</v>
      </c>
    </row>
    <row r="87" spans="1:27">
      <c r="A87" s="8" t="s">
        <v>96</v>
      </c>
      <c r="B87" s="8" t="s">
        <v>96</v>
      </c>
      <c r="C87" s="8">
        <v>2015</v>
      </c>
      <c r="D87" s="8">
        <v>6.0073752403259277</v>
      </c>
      <c r="E87" s="8">
        <v>10.696073532104492</v>
      </c>
      <c r="F87" s="8">
        <v>0.85255074501037598</v>
      </c>
      <c r="G87" s="8">
        <v>65.846214294433594</v>
      </c>
      <c r="H87" s="8">
        <v>0.84952116012573242</v>
      </c>
      <c r="K87" s="8">
        <v>0.71554297208786011</v>
      </c>
      <c r="L87" s="8">
        <v>0.30297210812568665</v>
      </c>
      <c r="P87" s="8">
        <v>2.1769049167633057</v>
      </c>
      <c r="Q87" s="8">
        <v>0.36237207055091858</v>
      </c>
      <c r="T87" s="8">
        <v>0.48130252957344055</v>
      </c>
      <c r="AA87" s="8">
        <v>0.33500000834465027</v>
      </c>
    </row>
    <row r="88" spans="1:27">
      <c r="A88" s="8" t="s">
        <v>96</v>
      </c>
      <c r="B88" s="8" t="s">
        <v>96</v>
      </c>
      <c r="C88" s="8">
        <v>2016</v>
      </c>
      <c r="D88" s="8">
        <v>6.1696734428405762</v>
      </c>
      <c r="E88" s="8">
        <v>10.70677661895752</v>
      </c>
      <c r="F88" s="8">
        <v>0.86270010471343994</v>
      </c>
      <c r="G88" s="8">
        <v>65.963920593261719</v>
      </c>
      <c r="H88" s="8">
        <v>0.88869106769561768</v>
      </c>
      <c r="K88" s="8">
        <v>0.78718721866607666</v>
      </c>
      <c r="L88" s="8">
        <v>0.28346633911132812</v>
      </c>
      <c r="P88" s="8">
        <v>2.259225606918335</v>
      </c>
      <c r="Q88" s="8">
        <v>0.3661823570728302</v>
      </c>
      <c r="T88" s="8">
        <v>0.48245552182197571</v>
      </c>
      <c r="AA88" s="8">
        <v>0.33500000834465027</v>
      </c>
    </row>
    <row r="89" spans="1:27">
      <c r="A89" s="8" t="s">
        <v>65</v>
      </c>
      <c r="B89" s="8" t="s">
        <v>65</v>
      </c>
      <c r="C89" s="8">
        <v>2006</v>
      </c>
      <c r="D89" s="8">
        <v>4.3189091682434082</v>
      </c>
      <c r="E89" s="8">
        <v>7.6200613975524902</v>
      </c>
      <c r="F89" s="8">
        <v>0.67200219631195068</v>
      </c>
      <c r="G89" s="8">
        <v>58.650543212890625</v>
      </c>
      <c r="H89" s="8">
        <v>0.61166423559188843</v>
      </c>
      <c r="I89" s="8">
        <v>7.9907767474651337E-2</v>
      </c>
      <c r="J89" s="8">
        <v>0.78591620922088623</v>
      </c>
      <c r="K89" s="8">
        <v>0.59994542598724365</v>
      </c>
      <c r="L89" s="8">
        <v>0.3207927942276001</v>
      </c>
      <c r="M89" s="8">
        <v>0.61373704671859741</v>
      </c>
      <c r="N89" s="8">
        <v>-0.97984087467193604</v>
      </c>
      <c r="O89" s="8">
        <v>-1.0088845491409302</v>
      </c>
      <c r="P89" s="8">
        <v>1.7644743919372559</v>
      </c>
      <c r="Q89" s="8">
        <v>0.40854629874229431</v>
      </c>
      <c r="S89" s="8">
        <v>0.32590000000000002</v>
      </c>
      <c r="X89" s="8">
        <v>0.20459015667438507</v>
      </c>
      <c r="Y89" s="8">
        <v>0.23266667127609253</v>
      </c>
    </row>
    <row r="90" spans="1:27">
      <c r="A90" s="8" t="s">
        <v>65</v>
      </c>
      <c r="B90" s="8" t="s">
        <v>65</v>
      </c>
      <c r="C90" s="8">
        <v>2007</v>
      </c>
      <c r="D90" s="8">
        <v>4.6073222160339355</v>
      </c>
      <c r="E90" s="8">
        <v>7.676234245300293</v>
      </c>
      <c r="F90" s="8">
        <v>0.51417070627212524</v>
      </c>
      <c r="G90" s="8">
        <v>59.022838592529297</v>
      </c>
      <c r="H90" s="8">
        <v>0.60453832149505615</v>
      </c>
      <c r="I90" s="8">
        <v>5.1546704024076462E-2</v>
      </c>
      <c r="J90" s="8">
        <v>0.80611687898635864</v>
      </c>
      <c r="K90" s="8">
        <v>0.63459891080856323</v>
      </c>
      <c r="L90" s="8">
        <v>0.31313815712928772</v>
      </c>
      <c r="M90" s="8">
        <v>0.73276013135910034</v>
      </c>
      <c r="N90" s="8">
        <v>-1.0201704502105713</v>
      </c>
      <c r="O90" s="8">
        <v>-0.86667972803115845</v>
      </c>
      <c r="P90" s="8">
        <v>1.7994992733001709</v>
      </c>
      <c r="Q90" s="8">
        <v>0.39057376980781555</v>
      </c>
      <c r="S90" s="8">
        <v>0.32590000000000002</v>
      </c>
      <c r="X90" s="8">
        <v>0.20459015667438507</v>
      </c>
      <c r="Y90" s="8">
        <v>0.23266667127609253</v>
      </c>
    </row>
    <row r="91" spans="1:27">
      <c r="A91" s="8" t="s">
        <v>65</v>
      </c>
      <c r="B91" s="8" t="s">
        <v>65</v>
      </c>
      <c r="C91" s="8">
        <v>2008</v>
      </c>
      <c r="D91" s="8">
        <v>5.0522785186767578</v>
      </c>
      <c r="E91" s="8">
        <v>7.7233743667602539</v>
      </c>
      <c r="F91" s="8">
        <v>0.46655347943305969</v>
      </c>
      <c r="G91" s="8">
        <v>59.381019592285156</v>
      </c>
      <c r="H91" s="8">
        <v>0.60601216554641724</v>
      </c>
      <c r="I91" s="8">
        <v>-3.2777540385723114E-2</v>
      </c>
      <c r="J91" s="8">
        <v>0.80181992053985596</v>
      </c>
      <c r="K91" s="8">
        <v>0.7253868579864502</v>
      </c>
      <c r="L91" s="8">
        <v>0.23186075687408447</v>
      </c>
      <c r="M91" s="8">
        <v>0.76193243265151978</v>
      </c>
      <c r="N91" s="8">
        <v>-0.97587621212005615</v>
      </c>
      <c r="O91" s="8">
        <v>-0.84275078773498535</v>
      </c>
      <c r="P91" s="8">
        <v>1.7578980922698975</v>
      </c>
      <c r="Q91" s="8">
        <v>0.34794163703918457</v>
      </c>
      <c r="S91" s="8">
        <v>0.32590000000000002</v>
      </c>
      <c r="X91" s="8">
        <v>0.20459015667438507</v>
      </c>
      <c r="Y91" s="8">
        <v>0.23266667127609253</v>
      </c>
    </row>
    <row r="92" spans="1:27">
      <c r="A92" s="8" t="s">
        <v>65</v>
      </c>
      <c r="B92" s="8" t="s">
        <v>65</v>
      </c>
      <c r="C92" s="8">
        <v>2009</v>
      </c>
      <c r="D92" s="8">
        <v>5.0828514099121094</v>
      </c>
      <c r="E92" s="8">
        <v>7.7615036964416504</v>
      </c>
      <c r="F92" s="8">
        <v>0.52781355381011963</v>
      </c>
      <c r="G92" s="8">
        <v>59.728954315185547</v>
      </c>
      <c r="H92" s="8">
        <v>0.63093107938766479</v>
      </c>
      <c r="I92" s="8">
        <v>-6.3939310610294342E-2</v>
      </c>
      <c r="J92" s="8">
        <v>0.77600395679473877</v>
      </c>
      <c r="K92" s="8">
        <v>0.67030030488967896</v>
      </c>
      <c r="L92" s="8">
        <v>0.22325384616851807</v>
      </c>
      <c r="M92" s="8">
        <v>0.82985961437225342</v>
      </c>
      <c r="N92" s="8">
        <v>-0.92122566699981689</v>
      </c>
      <c r="O92" s="8">
        <v>-0.85844707489013672</v>
      </c>
      <c r="P92" s="8">
        <v>1.6921424865722656</v>
      </c>
      <c r="Q92" s="8">
        <v>0.33291205763816833</v>
      </c>
      <c r="S92" s="8">
        <v>0.32590000000000002</v>
      </c>
      <c r="T92" s="8">
        <v>0.41803684830665588</v>
      </c>
      <c r="U92" s="8">
        <v>8.1798814237117767E-2</v>
      </c>
      <c r="X92" s="8">
        <v>0.20459015667438507</v>
      </c>
      <c r="Y92" s="8">
        <v>0.23266667127609253</v>
      </c>
    </row>
    <row r="93" spans="1:27">
      <c r="A93" s="8" t="s">
        <v>65</v>
      </c>
      <c r="B93" s="8" t="s">
        <v>65</v>
      </c>
      <c r="C93" s="8">
        <v>2010</v>
      </c>
      <c r="D93" s="8">
        <v>4.8584814071655273</v>
      </c>
      <c r="E93" s="8">
        <v>7.8043756484985352</v>
      </c>
      <c r="F93" s="8">
        <v>0.54939848184585571</v>
      </c>
      <c r="G93" s="8">
        <v>60.068824768066406</v>
      </c>
      <c r="H93" s="8">
        <v>0.65900564193725586</v>
      </c>
      <c r="I93" s="8">
        <v>-5.9233088977634907E-3</v>
      </c>
      <c r="J93" s="8">
        <v>0.77353048324584961</v>
      </c>
      <c r="K93" s="8">
        <v>0.62857991456985474</v>
      </c>
      <c r="L93" s="8">
        <v>0.29242521524429321</v>
      </c>
      <c r="M93" s="8">
        <v>0.646872878074646</v>
      </c>
      <c r="N93" s="8">
        <v>-0.83994746208190918</v>
      </c>
      <c r="O93" s="8">
        <v>-0.84757900238037109</v>
      </c>
      <c r="P93" s="8">
        <v>1.9303160905838013</v>
      </c>
      <c r="Q93" s="8">
        <v>0.39730852842330933</v>
      </c>
      <c r="R93" s="8">
        <v>0.31980000000000003</v>
      </c>
      <c r="S93" s="8">
        <v>0.32590000000000002</v>
      </c>
      <c r="T93" s="8">
        <v>0.4505169689655304</v>
      </c>
      <c r="U93" s="8">
        <v>0.14874988794326782</v>
      </c>
      <c r="X93" s="8">
        <v>0.20459015667438507</v>
      </c>
      <c r="Y93" s="8">
        <v>0.23266667127609253</v>
      </c>
    </row>
    <row r="94" spans="1:27">
      <c r="A94" s="8" t="s">
        <v>65</v>
      </c>
      <c r="B94" s="8" t="s">
        <v>65</v>
      </c>
      <c r="C94" s="8">
        <v>2011</v>
      </c>
      <c r="D94" s="8">
        <v>4.9856491088867188</v>
      </c>
      <c r="E94" s="8">
        <v>7.8552870750427246</v>
      </c>
      <c r="F94" s="8">
        <v>0.60645902156829834</v>
      </c>
      <c r="G94" s="8">
        <v>60.404529571533203</v>
      </c>
      <c r="H94" s="8">
        <v>0.83799535036087036</v>
      </c>
      <c r="I94" s="8">
        <v>-5.9409942477941513E-2</v>
      </c>
      <c r="J94" s="8">
        <v>0.75700265169143677</v>
      </c>
      <c r="K94" s="8">
        <v>0.68499386310577393</v>
      </c>
      <c r="L94" s="8">
        <v>0.23498153686523438</v>
      </c>
      <c r="M94" s="8">
        <v>0.78645259141921997</v>
      </c>
      <c r="N94" s="8">
        <v>-0.85775858163833618</v>
      </c>
      <c r="O94" s="8">
        <v>-0.82965302467346191</v>
      </c>
      <c r="P94" s="8">
        <v>1.8582873344421387</v>
      </c>
      <c r="Q94" s="8">
        <v>0.37272727489471436</v>
      </c>
      <c r="S94" s="8">
        <v>0.32590000000000002</v>
      </c>
      <c r="T94" s="8">
        <v>0.42614063620567322</v>
      </c>
      <c r="X94" s="8">
        <v>0.20459015667438507</v>
      </c>
      <c r="Y94" s="8">
        <v>0.23266667127609253</v>
      </c>
    </row>
    <row r="95" spans="1:27">
      <c r="A95" s="8" t="s">
        <v>65</v>
      </c>
      <c r="B95" s="8" t="s">
        <v>65</v>
      </c>
      <c r="C95" s="8">
        <v>2012</v>
      </c>
      <c r="D95" s="8">
        <v>4.7244439125061035</v>
      </c>
      <c r="E95" s="8">
        <v>7.9064640998840332</v>
      </c>
      <c r="F95" s="8">
        <v>0.58176529407501221</v>
      </c>
      <c r="G95" s="8">
        <v>60.737373352050781</v>
      </c>
      <c r="H95" s="8">
        <v>0.66768229007720947</v>
      </c>
      <c r="I95" s="8">
        <v>-2.47622299939394E-2</v>
      </c>
      <c r="J95" s="8">
        <v>0.76489442586898804</v>
      </c>
      <c r="K95" s="8">
        <v>0.7135082483291626</v>
      </c>
      <c r="L95" s="8">
        <v>0.18324539065361023</v>
      </c>
      <c r="M95" s="8">
        <v>0.70581191778182983</v>
      </c>
      <c r="N95" s="8">
        <v>-0.88386750221252441</v>
      </c>
      <c r="O95" s="8">
        <v>-0.89120972156524658</v>
      </c>
      <c r="P95" s="8">
        <v>1.9284099340438843</v>
      </c>
      <c r="Q95" s="8">
        <v>0.40817713737487793</v>
      </c>
      <c r="S95" s="8">
        <v>0.32590000000000002</v>
      </c>
      <c r="T95" s="8">
        <v>0.42750337719917297</v>
      </c>
      <c r="X95" s="8">
        <v>0.20459015667438507</v>
      </c>
      <c r="Y95" s="8">
        <v>0.23266667127609253</v>
      </c>
    </row>
    <row r="96" spans="1:27">
      <c r="A96" s="8" t="s">
        <v>65</v>
      </c>
      <c r="B96" s="8" t="s">
        <v>65</v>
      </c>
      <c r="C96" s="8">
        <v>2013</v>
      </c>
      <c r="D96" s="8">
        <v>4.660161018371582</v>
      </c>
      <c r="E96" s="8">
        <v>7.95269775390625</v>
      </c>
      <c r="F96" s="8">
        <v>0.53013968467712402</v>
      </c>
      <c r="G96" s="8">
        <v>61.067352294921875</v>
      </c>
      <c r="H96" s="8">
        <v>0.74151802062988281</v>
      </c>
      <c r="I96" s="8">
        <v>-6.2445932999253273E-3</v>
      </c>
      <c r="J96" s="8">
        <v>0.74277418851852417</v>
      </c>
      <c r="K96" s="8">
        <v>0.61904627084732056</v>
      </c>
      <c r="L96" s="8">
        <v>0.24605266749858856</v>
      </c>
      <c r="M96" s="8">
        <v>0.73602694272994995</v>
      </c>
      <c r="N96" s="8">
        <v>-1.0259354114532471</v>
      </c>
      <c r="O96" s="8">
        <v>-0.86806029081344604</v>
      </c>
      <c r="P96" s="8">
        <v>2.0309205055236816</v>
      </c>
      <c r="Q96" s="8">
        <v>0.43580478429794312</v>
      </c>
      <c r="S96" s="8">
        <v>0.32590000000000002</v>
      </c>
      <c r="T96" s="8">
        <v>0.42035657167434692</v>
      </c>
      <c r="X96" s="8">
        <v>0.20459015667438507</v>
      </c>
      <c r="Y96" s="8">
        <v>0.23266667127609253</v>
      </c>
    </row>
    <row r="97" spans="1:27">
      <c r="A97" s="8" t="s">
        <v>65</v>
      </c>
      <c r="B97" s="8" t="s">
        <v>65</v>
      </c>
      <c r="C97" s="8">
        <v>2014</v>
      </c>
      <c r="D97" s="8">
        <v>4.6355648040771484</v>
      </c>
      <c r="E97" s="8">
        <v>7.9993991851806641</v>
      </c>
      <c r="F97" s="8">
        <v>0.57706505060195923</v>
      </c>
      <c r="G97" s="8">
        <v>61.393630981445312</v>
      </c>
      <c r="H97" s="8">
        <v>0.73551285266876221</v>
      </c>
      <c r="I97" s="8">
        <v>-8.916095644235611E-2</v>
      </c>
      <c r="J97" s="8">
        <v>0.7893747091293335</v>
      </c>
      <c r="L97" s="8">
        <v>0.23067836463451385</v>
      </c>
      <c r="M97" s="8">
        <v>0.7191014289855957</v>
      </c>
      <c r="N97" s="8">
        <v>-0.6741986870765686</v>
      </c>
      <c r="O97" s="8">
        <v>-0.83574265241622925</v>
      </c>
      <c r="P97" s="8">
        <v>1.8976186513900757</v>
      </c>
      <c r="Q97" s="8">
        <v>0.40936082601547241</v>
      </c>
      <c r="S97" s="8">
        <v>0.32590000000000002</v>
      </c>
      <c r="T97" s="8">
        <v>0.39307120442390442</v>
      </c>
      <c r="X97" s="8">
        <v>0.20459015667438507</v>
      </c>
      <c r="Y97" s="8">
        <v>0.23266667127609253</v>
      </c>
    </row>
    <row r="98" spans="1:27">
      <c r="A98" s="8" t="s">
        <v>65</v>
      </c>
      <c r="B98" s="8" t="s">
        <v>65</v>
      </c>
      <c r="C98" s="8">
        <v>2015</v>
      </c>
      <c r="D98" s="8">
        <v>4.6334738731384277</v>
      </c>
      <c r="E98" s="8">
        <v>8.0508823394775391</v>
      </c>
      <c r="F98" s="8">
        <v>0.60146826505661011</v>
      </c>
      <c r="G98" s="8">
        <v>61.71990966796875</v>
      </c>
      <c r="H98" s="8">
        <v>0.81479626893997192</v>
      </c>
      <c r="I98" s="8">
        <v>-5.9755444526672363E-2</v>
      </c>
      <c r="J98" s="8">
        <v>0.72060090303421021</v>
      </c>
      <c r="K98" s="8">
        <v>0.63450765609741211</v>
      </c>
      <c r="L98" s="8">
        <v>0.22575375437736511</v>
      </c>
      <c r="M98" s="8">
        <v>0.76061153411865234</v>
      </c>
      <c r="P98" s="8">
        <v>2.1561183929443359</v>
      </c>
      <c r="Q98" s="8">
        <v>0.4653351902961731</v>
      </c>
      <c r="S98" s="8">
        <v>0.32590000000000002</v>
      </c>
      <c r="T98" s="8">
        <v>0.46805468201637268</v>
      </c>
      <c r="X98" s="8">
        <v>0.20459015667438507</v>
      </c>
      <c r="Y98" s="8">
        <v>0.23266667127609253</v>
      </c>
    </row>
    <row r="99" spans="1:27">
      <c r="A99" s="8" t="s">
        <v>65</v>
      </c>
      <c r="B99" s="8" t="s">
        <v>65</v>
      </c>
      <c r="C99" s="8">
        <v>2016</v>
      </c>
      <c r="D99" s="8">
        <v>4.5561408996582031</v>
      </c>
      <c r="E99" s="8">
        <v>8.1005697250366211</v>
      </c>
      <c r="F99" s="8">
        <v>0.64911693334579468</v>
      </c>
      <c r="G99" s="8">
        <v>62.046188354492188</v>
      </c>
      <c r="H99" s="8">
        <v>0.87470048666000366</v>
      </c>
      <c r="I99" s="8">
        <v>-7.9817846417427063E-2</v>
      </c>
      <c r="J99" s="8">
        <v>0.68785363435745239</v>
      </c>
      <c r="K99" s="8">
        <v>0.55993908643722534</v>
      </c>
      <c r="L99" s="8">
        <v>0.23502245545387268</v>
      </c>
      <c r="M99" s="8">
        <v>0.84542906284332275</v>
      </c>
      <c r="P99" s="8">
        <v>1.9825828075408936</v>
      </c>
      <c r="Q99" s="8">
        <v>0.43514519929885864</v>
      </c>
      <c r="S99" s="8">
        <v>0.32590000000000002</v>
      </c>
      <c r="T99" s="8">
        <v>0.44017744064331055</v>
      </c>
      <c r="X99" s="8">
        <v>0.20459015667438507</v>
      </c>
      <c r="Y99" s="8">
        <v>0.23266667127609253</v>
      </c>
    </row>
    <row r="100" spans="1:27">
      <c r="A100" s="8" t="s">
        <v>49</v>
      </c>
      <c r="B100" s="8" t="s">
        <v>49</v>
      </c>
      <c r="C100" s="8">
        <v>2006</v>
      </c>
      <c r="D100" s="8">
        <v>5.6576499938964844</v>
      </c>
      <c r="E100" s="8">
        <v>9.393488883972168</v>
      </c>
      <c r="F100" s="8">
        <v>0.91789865493774414</v>
      </c>
      <c r="G100" s="8">
        <v>61.693225860595703</v>
      </c>
      <c r="H100" s="8">
        <v>0.70708048343658447</v>
      </c>
      <c r="I100" s="8">
        <v>-0.25199201703071594</v>
      </c>
      <c r="J100" s="8">
        <v>0.7082747220993042</v>
      </c>
      <c r="K100" s="8">
        <v>0.60548746585845947</v>
      </c>
      <c r="L100" s="8">
        <v>0.26940035820007324</v>
      </c>
      <c r="M100" s="8">
        <v>0.59328770637512207</v>
      </c>
      <c r="N100" s="8">
        <v>-0.80684423446655273</v>
      </c>
      <c r="O100" s="8">
        <v>-1.1814782619476318</v>
      </c>
      <c r="P100" s="8">
        <v>1.7703185081481934</v>
      </c>
      <c r="Q100" s="8">
        <v>0.31290704011917114</v>
      </c>
      <c r="R100" s="8">
        <v>0.28170000000000001</v>
      </c>
      <c r="S100" s="8">
        <v>0.28216153846153846</v>
      </c>
      <c r="W100" s="8">
        <v>0.2502463161945343</v>
      </c>
      <c r="X100" s="8">
        <v>0.22992351651191711</v>
      </c>
      <c r="AA100" s="8">
        <v>0.32906493544578552</v>
      </c>
    </row>
    <row r="101" spans="1:27">
      <c r="A101" s="8" t="s">
        <v>49</v>
      </c>
      <c r="B101" s="8" t="s">
        <v>49</v>
      </c>
      <c r="C101" s="8">
        <v>2007</v>
      </c>
      <c r="D101" s="8">
        <v>5.616976261138916</v>
      </c>
      <c r="E101" s="8">
        <v>9.4805822372436523</v>
      </c>
      <c r="F101" s="8">
        <v>0.85752767324447632</v>
      </c>
      <c r="G101" s="8">
        <v>62.403034210205078</v>
      </c>
      <c r="H101" s="8">
        <v>0.66729950904846191</v>
      </c>
      <c r="I101" s="8">
        <v>-0.23142692446708679</v>
      </c>
      <c r="J101" s="8">
        <v>0.69484943151473999</v>
      </c>
      <c r="K101" s="8">
        <v>0.59599202871322632</v>
      </c>
      <c r="L101" s="8">
        <v>0.23498140275478363</v>
      </c>
      <c r="M101" s="8">
        <v>0.54361438751220703</v>
      </c>
      <c r="N101" s="8">
        <v>-0.69326686859130859</v>
      </c>
      <c r="O101" s="8">
        <v>-1.0957287549972534</v>
      </c>
      <c r="P101" s="8">
        <v>1.7919192314147949</v>
      </c>
      <c r="Q101" s="8">
        <v>0.31901848316192627</v>
      </c>
      <c r="R101" s="8">
        <v>0.2878</v>
      </c>
      <c r="S101" s="8">
        <v>0.28216153846153846</v>
      </c>
      <c r="W101" s="8">
        <v>0.2502463161945343</v>
      </c>
      <c r="X101" s="8">
        <v>0.22992351651191711</v>
      </c>
      <c r="AA101" s="8">
        <v>0.32906493544578552</v>
      </c>
    </row>
    <row r="102" spans="1:27">
      <c r="A102" s="8" t="s">
        <v>49</v>
      </c>
      <c r="B102" s="8" t="s">
        <v>49</v>
      </c>
      <c r="C102" s="8">
        <v>2008</v>
      </c>
      <c r="D102" s="8">
        <v>5.4633321762084961</v>
      </c>
      <c r="E102" s="8">
        <v>9.5810623168945312</v>
      </c>
      <c r="F102" s="8">
        <v>0.90370035171508789</v>
      </c>
      <c r="G102" s="8">
        <v>62.627643585205078</v>
      </c>
      <c r="H102" s="8">
        <v>0.63992387056350708</v>
      </c>
      <c r="I102" s="8">
        <v>-0.2273736298084259</v>
      </c>
      <c r="J102" s="8">
        <v>0.69649595022201538</v>
      </c>
      <c r="L102" s="8">
        <v>0.24565929174423218</v>
      </c>
      <c r="M102" s="8">
        <v>0.53360897302627563</v>
      </c>
      <c r="N102" s="8">
        <v>-0.53604155778884888</v>
      </c>
      <c r="O102" s="8">
        <v>-1.0043355226516724</v>
      </c>
      <c r="P102" s="8">
        <v>1.8044673204421997</v>
      </c>
      <c r="Q102" s="8">
        <v>0.33028694987297058</v>
      </c>
      <c r="R102" s="8">
        <v>0.2722</v>
      </c>
      <c r="S102" s="8">
        <v>0.28216153846153846</v>
      </c>
      <c r="W102" s="8">
        <v>0.2502463161945343</v>
      </c>
      <c r="X102" s="8">
        <v>0.22992351651191711</v>
      </c>
      <c r="AA102" s="8">
        <v>0.32906493544578552</v>
      </c>
    </row>
    <row r="103" spans="1:27">
      <c r="A103" s="8" t="s">
        <v>49</v>
      </c>
      <c r="B103" s="8" t="s">
        <v>49</v>
      </c>
      <c r="C103" s="8">
        <v>2009</v>
      </c>
      <c r="D103" s="8">
        <v>5.5641312599182129</v>
      </c>
      <c r="E103" s="8">
        <v>9.58526611328125</v>
      </c>
      <c r="F103" s="8">
        <v>0.90777784585952759</v>
      </c>
      <c r="G103" s="8">
        <v>62.584281921386719</v>
      </c>
      <c r="H103" s="8">
        <v>0.67929261922836304</v>
      </c>
      <c r="I103" s="8">
        <v>-0.21036213636398315</v>
      </c>
      <c r="J103" s="8">
        <v>0.67554306983947754</v>
      </c>
      <c r="K103" s="8">
        <v>0.5655968189239502</v>
      </c>
      <c r="L103" s="8">
        <v>0.22329150140285492</v>
      </c>
      <c r="M103" s="8">
        <v>0.54833298921585083</v>
      </c>
      <c r="N103" s="8">
        <v>-0.53297948837280273</v>
      </c>
      <c r="O103" s="8">
        <v>-0.98448073863983154</v>
      </c>
      <c r="P103" s="8">
        <v>1.9373716115951538</v>
      </c>
      <c r="Q103" s="8">
        <v>0.34818941354751587</v>
      </c>
      <c r="R103" s="8">
        <v>0.27690000000000003</v>
      </c>
      <c r="S103" s="8">
        <v>0.28216153846153846</v>
      </c>
      <c r="T103" s="8">
        <v>0.33896279335021973</v>
      </c>
      <c r="U103" s="8">
        <v>0.35640773177146912</v>
      </c>
      <c r="W103" s="8">
        <v>0.2502463161945343</v>
      </c>
      <c r="X103" s="8">
        <v>0.22992351651191711</v>
      </c>
      <c r="AA103" s="8">
        <v>0.32906493544578552</v>
      </c>
    </row>
    <row r="104" spans="1:27">
      <c r="A104" s="8" t="s">
        <v>49</v>
      </c>
      <c r="B104" s="8" t="s">
        <v>49</v>
      </c>
      <c r="C104" s="8">
        <v>2010</v>
      </c>
      <c r="D104" s="8">
        <v>5.5259232521057129</v>
      </c>
      <c r="E104" s="8">
        <v>9.6616144180297852</v>
      </c>
      <c r="F104" s="8">
        <v>0.91800016164779663</v>
      </c>
      <c r="G104" s="8">
        <v>62.582115173339844</v>
      </c>
      <c r="H104" s="8">
        <v>0.70006442070007324</v>
      </c>
      <c r="I104" s="8">
        <v>-0.17045392096042633</v>
      </c>
      <c r="J104" s="8">
        <v>0.70612061023712158</v>
      </c>
      <c r="K104" s="8">
        <v>0.56653040647506714</v>
      </c>
      <c r="L104" s="8">
        <v>0.20827215909957886</v>
      </c>
      <c r="M104" s="8">
        <v>0.58952724933624268</v>
      </c>
      <c r="N104" s="8">
        <v>-0.83466792106628418</v>
      </c>
      <c r="O104" s="8">
        <v>-1.0157065391540527</v>
      </c>
      <c r="P104" s="8">
        <v>1.8487420082092285</v>
      </c>
      <c r="Q104" s="8">
        <v>0.33455803990364075</v>
      </c>
      <c r="R104" s="8">
        <v>0.2772</v>
      </c>
      <c r="S104" s="8">
        <v>0.28216153846153846</v>
      </c>
      <c r="T104" s="8">
        <v>0.34602466225624084</v>
      </c>
      <c r="W104" s="8">
        <v>0.2502463161945343</v>
      </c>
      <c r="X104" s="8">
        <v>0.22992351651191711</v>
      </c>
      <c r="AA104" s="8">
        <v>0.32906493544578552</v>
      </c>
    </row>
    <row r="105" spans="1:27">
      <c r="A105" s="8" t="s">
        <v>49</v>
      </c>
      <c r="B105" s="8" t="s">
        <v>49</v>
      </c>
      <c r="C105" s="8">
        <v>2011</v>
      </c>
      <c r="D105" s="8">
        <v>5.2253079414367676</v>
      </c>
      <c r="E105" s="8">
        <v>9.7173624038696289</v>
      </c>
      <c r="F105" s="8">
        <v>0.90988779067993164</v>
      </c>
      <c r="G105" s="8">
        <v>62.714363098144531</v>
      </c>
      <c r="H105" s="8">
        <v>0.65601086616516113</v>
      </c>
      <c r="I105" s="8">
        <v>-0.17633348703384399</v>
      </c>
      <c r="J105" s="8">
        <v>0.67193865776062012</v>
      </c>
      <c r="K105" s="8">
        <v>0.52088969945907593</v>
      </c>
      <c r="L105" s="8">
        <v>0.24945539236068726</v>
      </c>
      <c r="N105" s="8">
        <v>-0.8809514045715332</v>
      </c>
      <c r="O105" s="8">
        <v>-1.027491569519043</v>
      </c>
      <c r="P105" s="8">
        <v>1.9777754545211792</v>
      </c>
      <c r="Q105" s="8">
        <v>0.37849929928779602</v>
      </c>
      <c r="R105" s="8">
        <v>0.2646</v>
      </c>
      <c r="S105" s="8">
        <v>0.28216153846153846</v>
      </c>
      <c r="T105" s="8">
        <v>0.28503161668777466</v>
      </c>
      <c r="W105" s="8">
        <v>0.2502463161945343</v>
      </c>
      <c r="X105" s="8">
        <v>0.22992351651191711</v>
      </c>
      <c r="AA105" s="8">
        <v>0.32906493544578552</v>
      </c>
    </row>
    <row r="106" spans="1:27">
      <c r="A106" s="8" t="s">
        <v>49</v>
      </c>
      <c r="B106" s="8" t="s">
        <v>49</v>
      </c>
      <c r="C106" s="8">
        <v>2012</v>
      </c>
      <c r="D106" s="8">
        <v>5.7490434646606445</v>
      </c>
      <c r="E106" s="8">
        <v>9.735478401184082</v>
      </c>
      <c r="F106" s="8">
        <v>0.90196150541305542</v>
      </c>
      <c r="G106" s="8">
        <v>63.969646453857422</v>
      </c>
      <c r="H106" s="8">
        <v>0.64524883031845093</v>
      </c>
      <c r="I106" s="8">
        <v>-0.22583422064781189</v>
      </c>
      <c r="J106" s="8">
        <v>0.65743023157119751</v>
      </c>
      <c r="K106" s="8">
        <v>0.52319544553756714</v>
      </c>
      <c r="L106" s="8">
        <v>0.18076452612876892</v>
      </c>
      <c r="N106" s="8">
        <v>-0.7634577751159668</v>
      </c>
      <c r="O106" s="8">
        <v>-0.87052065134048462</v>
      </c>
      <c r="P106" s="8">
        <v>2.0369613170623779</v>
      </c>
      <c r="Q106" s="8">
        <v>0.35431307554244995</v>
      </c>
      <c r="R106" s="8">
        <v>0.2601</v>
      </c>
      <c r="S106" s="8">
        <v>0.28216153846153846</v>
      </c>
      <c r="T106" s="8">
        <v>0.28046125173568726</v>
      </c>
      <c r="W106" s="8">
        <v>0.2502463161945343</v>
      </c>
      <c r="X106" s="8">
        <v>0.22992351651191711</v>
      </c>
      <c r="AA106" s="8">
        <v>0.32906493544578552</v>
      </c>
    </row>
    <row r="107" spans="1:27">
      <c r="A107" s="8" t="s">
        <v>49</v>
      </c>
      <c r="B107" s="8" t="s">
        <v>49</v>
      </c>
      <c r="C107" s="8">
        <v>2013</v>
      </c>
      <c r="D107" s="8">
        <v>5.8764662742614746</v>
      </c>
      <c r="E107" s="8">
        <v>9.745945930480957</v>
      </c>
      <c r="F107" s="8">
        <v>0.92250597476959229</v>
      </c>
      <c r="G107" s="8">
        <v>64.418426513671875</v>
      </c>
      <c r="H107" s="8">
        <v>0.7234312891960144</v>
      </c>
      <c r="I107" s="8">
        <v>-0.18614058196544647</v>
      </c>
      <c r="J107" s="8">
        <v>0.65303915739059448</v>
      </c>
      <c r="K107" s="8">
        <v>0.60871416330337524</v>
      </c>
      <c r="L107" s="8">
        <v>0.20621965825557709</v>
      </c>
      <c r="M107" s="8">
        <v>0.50782477855682373</v>
      </c>
      <c r="N107" s="8">
        <v>-0.79056555032730103</v>
      </c>
      <c r="O107" s="8">
        <v>-0.86124372482299805</v>
      </c>
      <c r="P107" s="8">
        <v>1.7841751575469971</v>
      </c>
      <c r="Q107" s="8">
        <v>0.30361360311508179</v>
      </c>
      <c r="S107" s="8">
        <v>0.28216153846153846</v>
      </c>
      <c r="T107" s="8">
        <v>0.27498883008956909</v>
      </c>
      <c r="W107" s="8">
        <v>0.2502463161945343</v>
      </c>
      <c r="X107" s="8">
        <v>0.22992351651191711</v>
      </c>
      <c r="AA107" s="8">
        <v>0.32906493544578552</v>
      </c>
    </row>
    <row r="108" spans="1:27">
      <c r="A108" s="8" t="s">
        <v>49</v>
      </c>
      <c r="B108" s="8" t="s">
        <v>49</v>
      </c>
      <c r="C108" s="8">
        <v>2014</v>
      </c>
      <c r="D108" s="8">
        <v>5.8124008178710938</v>
      </c>
      <c r="E108" s="8">
        <v>9.761235237121582</v>
      </c>
      <c r="F108" s="8">
        <v>0.88025885820388794</v>
      </c>
      <c r="G108" s="8">
        <v>64.867210388183594</v>
      </c>
      <c r="H108" s="8">
        <v>0.64718455076217651</v>
      </c>
      <c r="I108" s="8">
        <v>-5.6957129389047623E-2</v>
      </c>
      <c r="J108" s="8">
        <v>0.68150871992111206</v>
      </c>
      <c r="K108" s="8">
        <v>0.61892926692962646</v>
      </c>
      <c r="L108" s="8">
        <v>0.2085355669260025</v>
      </c>
      <c r="M108" s="8">
        <v>0.50774669647216797</v>
      </c>
      <c r="N108" s="8">
        <v>-0.66140544414520264</v>
      </c>
      <c r="O108" s="8">
        <v>-0.6685715913772583</v>
      </c>
      <c r="P108" s="8">
        <v>1.8842412233352661</v>
      </c>
      <c r="Q108" s="8">
        <v>0.32417607307434082</v>
      </c>
      <c r="S108" s="8">
        <v>0.28216153846153846</v>
      </c>
      <c r="T108" s="8">
        <v>0.2638029158115387</v>
      </c>
      <c r="W108" s="8">
        <v>0.2502463161945343</v>
      </c>
      <c r="X108" s="8">
        <v>0.22992351651191711</v>
      </c>
      <c r="AA108" s="8">
        <v>0.32906493544578552</v>
      </c>
    </row>
    <row r="109" spans="1:27">
      <c r="A109" s="8" t="s">
        <v>49</v>
      </c>
      <c r="B109" s="8" t="s">
        <v>49</v>
      </c>
      <c r="C109" s="8">
        <v>2015</v>
      </c>
      <c r="D109" s="8">
        <v>5.7189078330993652</v>
      </c>
      <c r="E109" s="8">
        <v>9.7184238433837891</v>
      </c>
      <c r="F109" s="8">
        <v>0.92407262325286865</v>
      </c>
      <c r="G109" s="8">
        <v>65.315986633300781</v>
      </c>
      <c r="H109" s="8">
        <v>0.62275344133377075</v>
      </c>
      <c r="I109" s="8">
        <v>-9.9603757262229919E-2</v>
      </c>
      <c r="J109" s="8">
        <v>0.6686781644821167</v>
      </c>
      <c r="K109" s="8">
        <v>0.58372688293457031</v>
      </c>
      <c r="L109" s="8">
        <v>0.18430995941162109</v>
      </c>
      <c r="M109" s="8">
        <v>0.52002406120300293</v>
      </c>
      <c r="P109" s="8">
        <v>2.0040209293365479</v>
      </c>
      <c r="Q109" s="8">
        <v>0.35042020678520203</v>
      </c>
      <c r="S109" s="8">
        <v>0.28216153846153846</v>
      </c>
      <c r="T109" s="8">
        <v>0.33083897829055786</v>
      </c>
      <c r="W109" s="8">
        <v>0.2502463161945343</v>
      </c>
      <c r="X109" s="8">
        <v>0.22992351651191711</v>
      </c>
      <c r="AA109" s="8">
        <v>0.32906493544578552</v>
      </c>
    </row>
    <row r="110" spans="1:27">
      <c r="A110" s="8" t="s">
        <v>49</v>
      </c>
      <c r="B110" s="8" t="s">
        <v>49</v>
      </c>
      <c r="C110" s="8">
        <v>2016</v>
      </c>
      <c r="D110" s="8">
        <v>5.1778993606567383</v>
      </c>
      <c r="E110" s="8">
        <v>9.6846981048583984</v>
      </c>
      <c r="F110" s="8">
        <v>0.92655110359191895</v>
      </c>
      <c r="G110" s="8">
        <v>65.7647705078125</v>
      </c>
      <c r="H110" s="8">
        <v>0.65822881460189819</v>
      </c>
      <c r="I110" s="8">
        <v>-0.13301832973957062</v>
      </c>
      <c r="J110" s="8">
        <v>0.66405516862869263</v>
      </c>
      <c r="K110" s="8">
        <v>0.55387020111083984</v>
      </c>
      <c r="L110" s="8">
        <v>0.18210612237453461</v>
      </c>
      <c r="M110" s="8">
        <v>0.45266902446746826</v>
      </c>
      <c r="P110" s="8">
        <v>1.7776311635971069</v>
      </c>
      <c r="Q110" s="8">
        <v>0.34331125020980835</v>
      </c>
      <c r="S110" s="8">
        <v>0.28216153846153846</v>
      </c>
      <c r="T110" s="8">
        <v>0.31643125414848328</v>
      </c>
      <c r="W110" s="8">
        <v>0.2502463161945343</v>
      </c>
      <c r="X110" s="8">
        <v>0.22992351651191711</v>
      </c>
      <c r="AA110" s="8">
        <v>0.32906493544578552</v>
      </c>
    </row>
    <row r="111" spans="1:27">
      <c r="A111" s="8" t="s">
        <v>16</v>
      </c>
      <c r="B111" s="8" t="s">
        <v>16</v>
      </c>
      <c r="C111" s="8">
        <v>2005</v>
      </c>
      <c r="D111" s="8">
        <v>7.2622904777526855</v>
      </c>
      <c r="E111" s="8">
        <v>10.583937644958496</v>
      </c>
      <c r="F111" s="8">
        <v>0.93487471342086792</v>
      </c>
      <c r="G111" s="8">
        <v>70.095184326171875</v>
      </c>
      <c r="H111" s="8">
        <v>0.92384302616119385</v>
      </c>
      <c r="J111" s="8">
        <v>0.59755444526672363</v>
      </c>
      <c r="K111" s="8">
        <v>0.79627877473831177</v>
      </c>
      <c r="L111" s="8">
        <v>0.26037994027137756</v>
      </c>
      <c r="M111" s="8">
        <v>0.551705002784729</v>
      </c>
      <c r="N111" s="8">
        <v>1.0969370603561401</v>
      </c>
      <c r="O111" s="8">
        <v>1.392441987991333</v>
      </c>
      <c r="P111" s="8">
        <v>1.4999638795852661</v>
      </c>
      <c r="Q111" s="8">
        <v>0.20654143393039703</v>
      </c>
      <c r="R111" s="8">
        <v>0.29880000000000001</v>
      </c>
      <c r="S111" s="8">
        <v>0.28954444444444444</v>
      </c>
    </row>
    <row r="112" spans="1:27">
      <c r="A112" s="8" t="s">
        <v>16</v>
      </c>
      <c r="B112" s="8" t="s">
        <v>16</v>
      </c>
      <c r="C112" s="8">
        <v>2007</v>
      </c>
      <c r="D112" s="8">
        <v>7.2188396453857422</v>
      </c>
      <c r="E112" s="8">
        <v>10.628096580505371</v>
      </c>
      <c r="F112" s="8">
        <v>0.92160278558731079</v>
      </c>
      <c r="G112" s="8">
        <v>70.807350158691406</v>
      </c>
      <c r="H112" s="8">
        <v>0.90087038278579712</v>
      </c>
      <c r="I112" s="8">
        <v>5.9451702982187271E-2</v>
      </c>
      <c r="J112" s="8">
        <v>0.72109347581863403</v>
      </c>
      <c r="K112" s="8">
        <v>0.81347715854644775</v>
      </c>
      <c r="L112" s="8">
        <v>0.21760430932044983</v>
      </c>
      <c r="M112" s="8">
        <v>0.60223829746246338</v>
      </c>
      <c r="N112" s="8">
        <v>1.0760806798934937</v>
      </c>
      <c r="O112" s="8">
        <v>1.4071228504180908</v>
      </c>
      <c r="P112" s="8">
        <v>1.4664214849472046</v>
      </c>
      <c r="Q112" s="8">
        <v>0.20313811302185059</v>
      </c>
      <c r="R112" s="8">
        <v>0.29570000000000002</v>
      </c>
      <c r="S112" s="8">
        <v>0.28954444444444444</v>
      </c>
    </row>
    <row r="113" spans="1:21">
      <c r="A113" s="8" t="s">
        <v>16</v>
      </c>
      <c r="B113" s="8" t="s">
        <v>16</v>
      </c>
      <c r="C113" s="8">
        <v>2008</v>
      </c>
      <c r="D113" s="8">
        <v>7.1165909767150879</v>
      </c>
      <c r="E113" s="8">
        <v>10.627639770507812</v>
      </c>
      <c r="F113" s="8">
        <v>0.9229770302772522</v>
      </c>
      <c r="G113" s="8">
        <v>70.7164306640625</v>
      </c>
      <c r="H113" s="8">
        <v>0.88702672719955444</v>
      </c>
      <c r="I113" s="8">
        <v>-3.2851400319486856E-3</v>
      </c>
      <c r="J113" s="8">
        <v>0.65180051326751709</v>
      </c>
      <c r="K113" s="8">
        <v>0.81312268972396851</v>
      </c>
      <c r="L113" s="8">
        <v>0.24179792404174805</v>
      </c>
      <c r="M113" s="8">
        <v>0.46313706040382385</v>
      </c>
      <c r="N113" s="8">
        <v>0.98407763242721558</v>
      </c>
      <c r="O113" s="8">
        <v>1.3562759160995483</v>
      </c>
      <c r="P113" s="8">
        <v>1.5281691551208496</v>
      </c>
      <c r="Q113" s="8">
        <v>0.2147333174943924</v>
      </c>
      <c r="R113" s="8">
        <v>0.28999999999999998</v>
      </c>
      <c r="S113" s="8">
        <v>0.28954444444444444</v>
      </c>
    </row>
    <row r="114" spans="1:21">
      <c r="A114" s="8" t="s">
        <v>16</v>
      </c>
      <c r="B114" s="8" t="s">
        <v>16</v>
      </c>
      <c r="C114" s="8">
        <v>2010</v>
      </c>
      <c r="D114" s="8">
        <v>6.8535141944885254</v>
      </c>
      <c r="E114" s="8">
        <v>10.613935470581055</v>
      </c>
      <c r="F114" s="8">
        <v>0.93057018518447876</v>
      </c>
      <c r="G114" s="8">
        <v>71.162345886230469</v>
      </c>
      <c r="H114" s="8">
        <v>0.80693024396896362</v>
      </c>
      <c r="I114" s="8">
        <v>1.2446590699255466E-2</v>
      </c>
      <c r="J114" s="8">
        <v>0.69736558198928833</v>
      </c>
      <c r="K114" s="8">
        <v>0.82825851440429688</v>
      </c>
      <c r="L114" s="8">
        <v>0.24036432802677155</v>
      </c>
      <c r="M114" s="8">
        <v>0.33651646971702576</v>
      </c>
      <c r="N114" s="8">
        <v>1.0817575454711914</v>
      </c>
      <c r="O114" s="8">
        <v>1.433052659034729</v>
      </c>
      <c r="P114" s="8">
        <v>1.6033521890640259</v>
      </c>
      <c r="Q114" s="8">
        <v>0.23394599556922913</v>
      </c>
      <c r="R114" s="8">
        <v>0.2853</v>
      </c>
      <c r="S114" s="8">
        <v>0.28954444444444444</v>
      </c>
      <c r="T114" s="8">
        <v>0.39378064870834351</v>
      </c>
      <c r="U114" s="8">
        <v>0.30612081289291382</v>
      </c>
    </row>
    <row r="115" spans="1:21">
      <c r="A115" s="8" t="s">
        <v>16</v>
      </c>
      <c r="B115" s="8" t="s">
        <v>16</v>
      </c>
      <c r="C115" s="8">
        <v>2011</v>
      </c>
      <c r="D115" s="8">
        <v>7.1113638877868652</v>
      </c>
      <c r="E115" s="8">
        <v>10.617876052856445</v>
      </c>
      <c r="F115" s="8">
        <v>0.93695545196533203</v>
      </c>
      <c r="G115" s="8">
        <v>71.519508361816406</v>
      </c>
      <c r="H115" s="8">
        <v>0.8801535964012146</v>
      </c>
      <c r="I115" s="8">
        <v>-2.4040985852479935E-2</v>
      </c>
      <c r="J115" s="8">
        <v>0.71104389429092407</v>
      </c>
      <c r="K115" s="8">
        <v>0.83454453945159912</v>
      </c>
      <c r="L115" s="8">
        <v>0.22505636513233185</v>
      </c>
      <c r="M115" s="8">
        <v>0.28912946581840515</v>
      </c>
      <c r="N115" s="8">
        <v>1.1390128135681152</v>
      </c>
      <c r="O115" s="8">
        <v>1.4654334783554077</v>
      </c>
      <c r="P115" s="8">
        <v>1.6285082101821899</v>
      </c>
      <c r="Q115" s="8">
        <v>0.22900082170963287</v>
      </c>
      <c r="R115" s="8">
        <v>0.2843</v>
      </c>
      <c r="S115" s="8">
        <v>0.28954444444444444</v>
      </c>
      <c r="T115" s="8">
        <v>0.44731539487838745</v>
      </c>
    </row>
    <row r="116" spans="1:21">
      <c r="A116" s="8" t="s">
        <v>16</v>
      </c>
      <c r="B116" s="8" t="s">
        <v>16</v>
      </c>
      <c r="C116" s="8">
        <v>2012</v>
      </c>
      <c r="D116" s="8">
        <v>6.935122013092041</v>
      </c>
      <c r="E116" s="8">
        <v>10.612200736999512</v>
      </c>
      <c r="F116" s="8">
        <v>0.92711704969406128</v>
      </c>
      <c r="G116" s="8">
        <v>71.342010498046875</v>
      </c>
      <c r="H116" s="8">
        <v>0.85526663064956665</v>
      </c>
      <c r="I116" s="8">
        <v>-5.9429559856653214E-2</v>
      </c>
      <c r="J116" s="8">
        <v>0.75757253170013428</v>
      </c>
      <c r="K116" s="8">
        <v>0.82048577070236206</v>
      </c>
      <c r="L116" s="8">
        <v>0.23827680945396423</v>
      </c>
      <c r="M116" s="8">
        <v>0.44011718034744263</v>
      </c>
      <c r="N116" s="8">
        <v>1.1249669790267944</v>
      </c>
      <c r="O116" s="8">
        <v>1.4392827749252319</v>
      </c>
      <c r="P116" s="8">
        <v>1.8340679407119751</v>
      </c>
      <c r="Q116" s="8">
        <v>0.26446080207824707</v>
      </c>
      <c r="R116" s="8">
        <v>0.27589999999999998</v>
      </c>
      <c r="S116" s="8">
        <v>0.28954444444444444</v>
      </c>
      <c r="T116" s="8">
        <v>0.3273201584815979</v>
      </c>
    </row>
    <row r="117" spans="1:21">
      <c r="A117" s="8" t="s">
        <v>16</v>
      </c>
      <c r="B117" s="8" t="s">
        <v>16</v>
      </c>
      <c r="C117" s="8">
        <v>2013</v>
      </c>
      <c r="D117" s="8">
        <v>7.103661060333252</v>
      </c>
      <c r="E117" s="8">
        <v>10.607338905334473</v>
      </c>
      <c r="F117" s="8">
        <v>0.90918618440628052</v>
      </c>
      <c r="G117" s="8">
        <v>71.521675109863281</v>
      </c>
      <c r="H117" s="8">
        <v>0.89071106910705566</v>
      </c>
      <c r="I117" s="8">
        <v>7.7043711207807064E-3</v>
      </c>
      <c r="J117" s="8">
        <v>0.57366430759429932</v>
      </c>
      <c r="K117" s="8">
        <v>0.79741740226745605</v>
      </c>
      <c r="L117" s="8">
        <v>0.21713894605636597</v>
      </c>
      <c r="M117" s="8">
        <v>0.55412453413009644</v>
      </c>
      <c r="N117" s="8">
        <v>1.1455119848251343</v>
      </c>
      <c r="O117" s="8">
        <v>1.4772804975509644</v>
      </c>
      <c r="P117" s="8">
        <v>1.5017786026000977</v>
      </c>
      <c r="Q117" s="8">
        <v>0.21140910685062408</v>
      </c>
      <c r="S117" s="8">
        <v>0.28954444444444444</v>
      </c>
      <c r="T117" s="8">
        <v>0.33004093170166016</v>
      </c>
    </row>
    <row r="118" spans="1:21">
      <c r="A118" s="8" t="s">
        <v>16</v>
      </c>
      <c r="B118" s="8" t="s">
        <v>16</v>
      </c>
      <c r="C118" s="8">
        <v>2014</v>
      </c>
      <c r="D118" s="8">
        <v>6.8553290367126465</v>
      </c>
      <c r="E118" s="8">
        <v>10.61589241027832</v>
      </c>
      <c r="F118" s="8">
        <v>0.94354915618896484</v>
      </c>
      <c r="G118" s="8">
        <v>71.521675109863281</v>
      </c>
      <c r="H118" s="8">
        <v>0.86095350980758667</v>
      </c>
      <c r="I118" s="8">
        <v>-7.511539850383997E-3</v>
      </c>
      <c r="J118" s="8">
        <v>0.51197576522827148</v>
      </c>
      <c r="K118" s="8">
        <v>0.79763376712799072</v>
      </c>
      <c r="L118" s="8">
        <v>0.25155705213546753</v>
      </c>
      <c r="M118" s="8">
        <v>0.46911162137985229</v>
      </c>
      <c r="N118" s="8">
        <v>1.0507067441940308</v>
      </c>
      <c r="O118" s="8">
        <v>1.4090126752853394</v>
      </c>
      <c r="P118" s="8">
        <v>1.6810741424560547</v>
      </c>
      <c r="Q118" s="8">
        <v>0.24522151052951813</v>
      </c>
      <c r="S118" s="8">
        <v>0.28954444444444444</v>
      </c>
      <c r="T118" s="8">
        <v>0.40256363153457642</v>
      </c>
    </row>
    <row r="119" spans="1:21">
      <c r="A119" s="8" t="s">
        <v>16</v>
      </c>
      <c r="B119" s="8" t="s">
        <v>16</v>
      </c>
      <c r="C119" s="8">
        <v>2015</v>
      </c>
      <c r="D119" s="8">
        <v>6.9042191505432129</v>
      </c>
      <c r="E119" s="8">
        <v>10.624696731567383</v>
      </c>
      <c r="F119" s="8">
        <v>0.8852088451385498</v>
      </c>
      <c r="G119" s="8">
        <v>71.521675109863281</v>
      </c>
      <c r="H119" s="8">
        <v>0.86947494745254517</v>
      </c>
      <c r="I119" s="8">
        <v>5.3688816726207733E-2</v>
      </c>
      <c r="J119" s="8">
        <v>0.4687846302986145</v>
      </c>
      <c r="K119" s="8">
        <v>0.80517750978469849</v>
      </c>
      <c r="L119" s="8">
        <v>0.23995870351791382</v>
      </c>
      <c r="M119" s="8">
        <v>0.45902422070503235</v>
      </c>
      <c r="P119" s="8">
        <v>1.5118108987808228</v>
      </c>
      <c r="Q119" s="8">
        <v>0.21896913647651672</v>
      </c>
      <c r="S119" s="8">
        <v>0.28954444444444444</v>
      </c>
      <c r="T119" s="8">
        <v>0.4038245677947998</v>
      </c>
    </row>
    <row r="120" spans="1:21">
      <c r="A120" s="8" t="s">
        <v>16</v>
      </c>
      <c r="B120" s="8" t="s">
        <v>16</v>
      </c>
      <c r="C120" s="8">
        <v>2016</v>
      </c>
      <c r="D120" s="8">
        <v>6.9489364624023438</v>
      </c>
      <c r="E120" s="8">
        <v>10.63217830657959</v>
      </c>
      <c r="F120" s="8">
        <v>0.92896407842636108</v>
      </c>
      <c r="G120" s="8">
        <v>71.521675109863281</v>
      </c>
      <c r="H120" s="8">
        <v>0.86575901508331299</v>
      </c>
      <c r="I120" s="8">
        <v>-6.4254231750965118E-2</v>
      </c>
      <c r="J120" s="8">
        <v>0.49665910005569458</v>
      </c>
      <c r="K120" s="8">
        <v>0.76459008455276489</v>
      </c>
      <c r="L120" s="8">
        <v>0.25965338945388794</v>
      </c>
      <c r="M120" s="8">
        <v>0.41917750239372253</v>
      </c>
      <c r="P120" s="8">
        <v>1.4970237016677856</v>
      </c>
      <c r="Q120" s="8">
        <v>0.2154320627450943</v>
      </c>
      <c r="S120" s="8">
        <v>0.28954444444444444</v>
      </c>
      <c r="T120" s="8">
        <v>0.34862980246543884</v>
      </c>
    </row>
    <row r="121" spans="1:21">
      <c r="A121" s="8" t="s">
        <v>131</v>
      </c>
      <c r="B121" s="8" t="s">
        <v>131</v>
      </c>
      <c r="C121" s="8">
        <v>2007</v>
      </c>
      <c r="D121" s="8">
        <v>6.4506444931030273</v>
      </c>
      <c r="E121" s="8">
        <v>8.9739751815795898</v>
      </c>
      <c r="F121" s="8">
        <v>0.87226665019989014</v>
      </c>
      <c r="G121" s="8">
        <v>58.339679718017578</v>
      </c>
      <c r="H121" s="8">
        <v>0.70530593395233154</v>
      </c>
      <c r="I121" s="8">
        <v>1.7159417271614075E-2</v>
      </c>
      <c r="J121" s="8">
        <v>0.76898443698883057</v>
      </c>
      <c r="K121" s="8">
        <v>0.75878334045410156</v>
      </c>
      <c r="L121" s="8">
        <v>0.25059571862220764</v>
      </c>
      <c r="M121" s="8">
        <v>0.2554631233215332</v>
      </c>
      <c r="N121" s="8">
        <v>0.32946574687957764</v>
      </c>
      <c r="O121" s="8">
        <v>-0.36407649517059326</v>
      </c>
      <c r="P121" s="8">
        <v>2.0400142669677734</v>
      </c>
      <c r="Q121" s="8">
        <v>0.31624966859817505</v>
      </c>
    </row>
    <row r="122" spans="1:21">
      <c r="A122" s="8" t="s">
        <v>131</v>
      </c>
      <c r="B122" s="8" t="s">
        <v>131</v>
      </c>
      <c r="C122" s="8">
        <v>2014</v>
      </c>
      <c r="D122" s="8">
        <v>5.9556465148925781</v>
      </c>
      <c r="E122" s="8">
        <v>8.9926204681396484</v>
      </c>
      <c r="F122" s="8">
        <v>0.75693249702453613</v>
      </c>
      <c r="G122" s="8">
        <v>58.865047454833984</v>
      </c>
      <c r="H122" s="8">
        <v>0.8735690712928772</v>
      </c>
      <c r="I122" s="8">
        <v>4.2675300501286983E-3</v>
      </c>
      <c r="J122" s="8">
        <v>0.78210538625717163</v>
      </c>
      <c r="K122" s="8">
        <v>0.75497734546661377</v>
      </c>
      <c r="L122" s="8">
        <v>0.28160440921783447</v>
      </c>
      <c r="M122" s="8">
        <v>0.3842671811580658</v>
      </c>
      <c r="N122" s="8">
        <v>0.29365995526313782</v>
      </c>
      <c r="O122" s="8">
        <v>-0.52948343753814697</v>
      </c>
      <c r="P122" s="8">
        <v>2.4552567005157471</v>
      </c>
      <c r="Q122" s="8">
        <v>0.41225695610046387</v>
      </c>
      <c r="T122" s="8">
        <v>0.44602599740028381</v>
      </c>
    </row>
    <row r="123" spans="1:21">
      <c r="A123" s="8" t="s">
        <v>29</v>
      </c>
      <c r="B123" s="8" t="s">
        <v>29</v>
      </c>
      <c r="C123" s="8">
        <v>2006</v>
      </c>
      <c r="D123" s="8">
        <v>3.3298015594482422</v>
      </c>
      <c r="E123" s="8">
        <v>7.4418296813964844</v>
      </c>
      <c r="F123" s="8">
        <v>0.44478121399879456</v>
      </c>
      <c r="G123" s="8">
        <v>48.714736938476562</v>
      </c>
      <c r="H123" s="8">
        <v>0.58006930351257324</v>
      </c>
      <c r="I123" s="8">
        <v>2.0389402285218239E-2</v>
      </c>
      <c r="J123" s="8">
        <v>0.78986245393753052</v>
      </c>
      <c r="K123" s="8">
        <v>0.58721035718917847</v>
      </c>
      <c r="L123" s="8">
        <v>0.30910027027130127</v>
      </c>
      <c r="M123" s="8">
        <v>0.54099380970001221</v>
      </c>
      <c r="N123" s="8">
        <v>0.42392903566360474</v>
      </c>
      <c r="O123" s="8">
        <v>-0.53796380758285522</v>
      </c>
      <c r="P123" s="8">
        <v>1.5237228870391846</v>
      </c>
      <c r="Q123" s="8">
        <v>0.45760169625282288</v>
      </c>
      <c r="S123" s="8">
        <v>0.41009999999999996</v>
      </c>
    </row>
    <row r="124" spans="1:21">
      <c r="A124" s="8" t="s">
        <v>29</v>
      </c>
      <c r="B124" s="8" t="s">
        <v>29</v>
      </c>
      <c r="C124" s="8">
        <v>2008</v>
      </c>
      <c r="D124" s="8">
        <v>3.6671395301818848</v>
      </c>
      <c r="E124" s="8">
        <v>7.4868898391723633</v>
      </c>
      <c r="F124" s="8">
        <v>0.38237351179122925</v>
      </c>
      <c r="G124" s="8">
        <v>49.325859069824219</v>
      </c>
      <c r="H124" s="8">
        <v>0.70947694778442383</v>
      </c>
      <c r="I124" s="8">
        <v>2.7223344892263412E-2</v>
      </c>
      <c r="J124" s="8">
        <v>0.82524573802947998</v>
      </c>
      <c r="K124" s="8">
        <v>0.58362311124801636</v>
      </c>
      <c r="L124" s="8">
        <v>0.3025461733341217</v>
      </c>
      <c r="M124" s="8">
        <v>0.60283452272415161</v>
      </c>
      <c r="N124" s="8">
        <v>0.31772264838218689</v>
      </c>
      <c r="O124" s="8">
        <v>-0.51096779108047485</v>
      </c>
      <c r="P124" s="8">
        <v>1.7276566028594971</v>
      </c>
      <c r="Q124" s="8">
        <v>0.47111833095550537</v>
      </c>
      <c r="S124" s="8">
        <v>0.41009999999999996</v>
      </c>
    </row>
    <row r="125" spans="1:21">
      <c r="A125" s="8" t="s">
        <v>29</v>
      </c>
      <c r="B125" s="8" t="s">
        <v>29</v>
      </c>
      <c r="C125" s="8">
        <v>2011</v>
      </c>
      <c r="D125" s="8">
        <v>3.8702795505523682</v>
      </c>
      <c r="E125" s="8">
        <v>7.4739632606506348</v>
      </c>
      <c r="F125" s="8">
        <v>0.47749438881874084</v>
      </c>
      <c r="G125" s="8">
        <v>49.943138122558594</v>
      </c>
      <c r="H125" s="8">
        <v>0.77291876077651978</v>
      </c>
      <c r="I125" s="8">
        <v>-0.11047397553920746</v>
      </c>
      <c r="J125" s="8">
        <v>0.84947222471237183</v>
      </c>
      <c r="K125" s="8">
        <v>0.62582015991210938</v>
      </c>
      <c r="L125" s="8">
        <v>0.21867845952510834</v>
      </c>
      <c r="M125" s="8">
        <v>0.77715039253234863</v>
      </c>
      <c r="N125" s="8">
        <v>0.21542276442050934</v>
      </c>
      <c r="O125" s="8">
        <v>-0.55161035060882568</v>
      </c>
      <c r="P125" s="8">
        <v>1.6949880123138428</v>
      </c>
      <c r="Q125" s="8">
        <v>0.4379497766494751</v>
      </c>
      <c r="R125" s="8">
        <v>0.43439999999999995</v>
      </c>
      <c r="S125" s="8">
        <v>0.41009999999999996</v>
      </c>
      <c r="T125" s="8">
        <v>0.35552352666854858</v>
      </c>
    </row>
    <row r="126" spans="1:21">
      <c r="A126" s="8" t="s">
        <v>29</v>
      </c>
      <c r="B126" s="8" t="s">
        <v>29</v>
      </c>
      <c r="C126" s="8">
        <v>2012</v>
      </c>
      <c r="D126" s="8">
        <v>3.1934688091278076</v>
      </c>
      <c r="E126" s="8">
        <v>7.4920730590820312</v>
      </c>
      <c r="F126" s="8">
        <v>0.52302730083465576</v>
      </c>
      <c r="G126" s="8">
        <v>50.103370666503906</v>
      </c>
      <c r="H126" s="8">
        <v>0.76897108554840088</v>
      </c>
      <c r="I126" s="8">
        <v>-7.9616166651248932E-2</v>
      </c>
      <c r="J126" s="8">
        <v>0.80597764253616333</v>
      </c>
      <c r="K126" s="8">
        <v>0.58252429962158203</v>
      </c>
      <c r="L126" s="8">
        <v>0.23066453635692596</v>
      </c>
      <c r="M126" s="8">
        <v>0.58208048343658447</v>
      </c>
      <c r="N126" s="8">
        <v>0.20632997155189514</v>
      </c>
      <c r="O126" s="8">
        <v>-0.62219399213790894</v>
      </c>
      <c r="P126" s="8">
        <v>1.6403710842132568</v>
      </c>
      <c r="Q126" s="8">
        <v>0.5136643648147583</v>
      </c>
      <c r="S126" s="8">
        <v>0.41009999999999996</v>
      </c>
      <c r="T126" s="8">
        <v>0.49505114555358887</v>
      </c>
    </row>
    <row r="127" spans="1:21">
      <c r="A127" s="8" t="s">
        <v>29</v>
      </c>
      <c r="B127" s="8" t="s">
        <v>29</v>
      </c>
      <c r="C127" s="8">
        <v>2013</v>
      </c>
      <c r="D127" s="8">
        <v>3.4794127941131592</v>
      </c>
      <c r="E127" s="8">
        <v>7.5318522453308105</v>
      </c>
      <c r="F127" s="8">
        <v>0.57682305574417114</v>
      </c>
      <c r="G127" s="8">
        <v>50.264427185058594</v>
      </c>
      <c r="H127" s="8">
        <v>0.78324049711227417</v>
      </c>
      <c r="I127" s="8">
        <v>-5.3242377936840057E-2</v>
      </c>
      <c r="J127" s="8">
        <v>0.85595554113388062</v>
      </c>
      <c r="K127" s="8">
        <v>0.7020193338394165</v>
      </c>
      <c r="L127" s="8">
        <v>0.21633918583393097</v>
      </c>
      <c r="M127" s="8">
        <v>0.54692137241363525</v>
      </c>
      <c r="N127" s="8">
        <v>0.18840819597244263</v>
      </c>
      <c r="O127" s="8">
        <v>-0.60437458753585815</v>
      </c>
      <c r="P127" s="8">
        <v>1.5876375436782837</v>
      </c>
      <c r="Q127" s="8">
        <v>0.45629468560218811</v>
      </c>
      <c r="S127" s="8">
        <v>0.41009999999999996</v>
      </c>
      <c r="T127" s="8">
        <v>0.47372367978096008</v>
      </c>
    </row>
    <row r="128" spans="1:21">
      <c r="A128" s="8" t="s">
        <v>29</v>
      </c>
      <c r="B128" s="8" t="s">
        <v>29</v>
      </c>
      <c r="C128" s="8">
        <v>2014</v>
      </c>
      <c r="D128" s="8">
        <v>3.347419261932373</v>
      </c>
      <c r="E128" s="8">
        <v>7.5688056945800781</v>
      </c>
      <c r="F128" s="8">
        <v>0.50609129667282104</v>
      </c>
      <c r="G128" s="8">
        <v>50.432701110839844</v>
      </c>
      <c r="H128" s="8">
        <v>0.77554577589035034</v>
      </c>
      <c r="I128" s="8">
        <v>-6.4661353826522827E-2</v>
      </c>
      <c r="J128" s="8">
        <v>0.85482692718505859</v>
      </c>
      <c r="K128" s="8">
        <v>0.58964508771896362</v>
      </c>
      <c r="L128" s="8">
        <v>0.27338525652885437</v>
      </c>
      <c r="M128" s="8">
        <v>0.57423216104507446</v>
      </c>
      <c r="N128" s="8">
        <v>0.14197319746017456</v>
      </c>
      <c r="O128" s="8">
        <v>-0.58394718170166016</v>
      </c>
      <c r="P128" s="8">
        <v>1.6877111196517944</v>
      </c>
      <c r="Q128" s="8">
        <v>0.50418275594711304</v>
      </c>
      <c r="S128" s="8">
        <v>0.41009999999999996</v>
      </c>
      <c r="T128" s="8">
        <v>0.51415175199508667</v>
      </c>
    </row>
    <row r="129" spans="1:21">
      <c r="A129" s="8" t="s">
        <v>29</v>
      </c>
      <c r="B129" s="8" t="s">
        <v>29</v>
      </c>
      <c r="C129" s="8">
        <v>2015</v>
      </c>
      <c r="D129" s="8">
        <v>3.624664306640625</v>
      </c>
      <c r="E129" s="8">
        <v>7.5936832427978516</v>
      </c>
      <c r="F129" s="8">
        <v>0.43438851833343506</v>
      </c>
      <c r="G129" s="8">
        <v>50.600971221923828</v>
      </c>
      <c r="H129" s="8">
        <v>0.73338359594345093</v>
      </c>
      <c r="I129" s="8">
        <v>1.727819093503058E-3</v>
      </c>
      <c r="J129" s="8">
        <v>0.85009819269180298</v>
      </c>
      <c r="K129" s="8">
        <v>0.59222233295440674</v>
      </c>
      <c r="L129" s="8">
        <v>0.37339654564857483</v>
      </c>
      <c r="M129" s="8">
        <v>0.51430618762969971</v>
      </c>
      <c r="P129" s="8">
        <v>2.048731803894043</v>
      </c>
      <c r="Q129" s="8">
        <v>0.56521975994110107</v>
      </c>
      <c r="S129" s="8">
        <v>0.41009999999999996</v>
      </c>
      <c r="T129" s="8">
        <v>0.53330260515213013</v>
      </c>
    </row>
    <row r="130" spans="1:21">
      <c r="A130" s="8" t="s">
        <v>29</v>
      </c>
      <c r="B130" s="8" t="s">
        <v>29</v>
      </c>
      <c r="C130" s="8">
        <v>2016</v>
      </c>
      <c r="D130" s="8">
        <v>4.0073575973510742</v>
      </c>
      <c r="E130" s="8">
        <v>7.621523380279541</v>
      </c>
      <c r="F130" s="8">
        <v>0.49281585216522217</v>
      </c>
      <c r="G130" s="8">
        <v>50.769245147705078</v>
      </c>
      <c r="H130" s="8">
        <v>0.77979522943496704</v>
      </c>
      <c r="I130" s="8">
        <v>-3.8521047681570053E-2</v>
      </c>
      <c r="J130" s="8">
        <v>0.837715744972229</v>
      </c>
      <c r="K130" s="8">
        <v>0.60823696851730347</v>
      </c>
      <c r="L130" s="8">
        <v>0.45576760172843933</v>
      </c>
      <c r="M130" s="8">
        <v>0.63744539022445679</v>
      </c>
      <c r="P130" s="8">
        <v>2.1917541027069092</v>
      </c>
      <c r="Q130" s="8">
        <v>0.54693251848220825</v>
      </c>
      <c r="S130" s="8">
        <v>0.41009999999999996</v>
      </c>
      <c r="T130" s="8">
        <v>0.46434563398361206</v>
      </c>
    </row>
    <row r="131" spans="1:21">
      <c r="A131" s="8" t="s">
        <v>1</v>
      </c>
      <c r="B131" s="8" t="s">
        <v>1</v>
      </c>
      <c r="C131" s="8">
        <v>2013</v>
      </c>
      <c r="D131" s="8">
        <v>5.569091796875</v>
      </c>
      <c r="E131" s="8">
        <v>8.8773155212402344</v>
      </c>
      <c r="F131" s="8">
        <v>0.81894898414611816</v>
      </c>
      <c r="G131" s="8">
        <v>59.956951141357422</v>
      </c>
      <c r="H131" s="8">
        <v>0.81020146608352661</v>
      </c>
      <c r="I131" s="8">
        <v>0.3610866367816925</v>
      </c>
      <c r="J131" s="8">
        <v>0.80242812633514404</v>
      </c>
      <c r="K131" s="8">
        <v>0.77872341871261597</v>
      </c>
      <c r="L131" s="8">
        <v>0.21734990179538727</v>
      </c>
      <c r="M131" s="8">
        <v>0.97950077056884766</v>
      </c>
      <c r="N131" s="8">
        <v>0.3085210919380188</v>
      </c>
      <c r="O131" s="8">
        <v>8.1932477653026581E-2</v>
      </c>
      <c r="P131" s="8">
        <v>1.2839893102645874</v>
      </c>
      <c r="Q131" s="8">
        <v>0.23055632412433624</v>
      </c>
      <c r="S131" s="8">
        <v>0.48736666666666673</v>
      </c>
      <c r="T131" s="8">
        <v>0.35966241359710693</v>
      </c>
    </row>
    <row r="132" spans="1:21">
      <c r="A132" s="8" t="s">
        <v>1</v>
      </c>
      <c r="B132" s="8" t="s">
        <v>1</v>
      </c>
      <c r="C132" s="8">
        <v>2014</v>
      </c>
      <c r="D132" s="8">
        <v>4.9385781288146973</v>
      </c>
      <c r="E132" s="8">
        <v>8.9168167114257812</v>
      </c>
      <c r="F132" s="8">
        <v>0.88034194707870483</v>
      </c>
      <c r="G132" s="8">
        <v>60.276519775390625</v>
      </c>
      <c r="H132" s="8">
        <v>0.83422249555587769</v>
      </c>
      <c r="I132" s="8">
        <v>0.27635091543197632</v>
      </c>
      <c r="J132" s="8">
        <v>0.65033847093582153</v>
      </c>
      <c r="K132" s="8">
        <v>0.85886430740356445</v>
      </c>
      <c r="L132" s="8">
        <v>0.32409787178039551</v>
      </c>
      <c r="M132" s="8">
        <v>0.95849233865737915</v>
      </c>
      <c r="N132" s="8">
        <v>0.42982590198516846</v>
      </c>
      <c r="O132" s="8">
        <v>0.22076688706874847</v>
      </c>
      <c r="P132" s="8">
        <v>0.99103856086730957</v>
      </c>
      <c r="Q132" s="8">
        <v>0.20067285001277924</v>
      </c>
      <c r="S132" s="8">
        <v>0.48736666666666673</v>
      </c>
      <c r="T132" s="8">
        <v>0.47110357880592346</v>
      </c>
    </row>
    <row r="133" spans="1:21">
      <c r="A133" s="8" t="s">
        <v>1</v>
      </c>
      <c r="B133" s="8" t="s">
        <v>1</v>
      </c>
      <c r="C133" s="8">
        <v>2015</v>
      </c>
      <c r="D133" s="8">
        <v>5.0821285247802734</v>
      </c>
      <c r="E133" s="8">
        <v>8.9360837936401367</v>
      </c>
      <c r="F133" s="8">
        <v>0.84757441282272339</v>
      </c>
      <c r="G133" s="8">
        <v>60.596088409423828</v>
      </c>
      <c r="H133" s="8">
        <v>0.83010154962539673</v>
      </c>
      <c r="I133" s="8">
        <v>0.28809559345245361</v>
      </c>
      <c r="J133" s="8">
        <v>0.63395577669143677</v>
      </c>
      <c r="K133" s="8">
        <v>0.80964148044586182</v>
      </c>
      <c r="L133" s="8">
        <v>0.31158930063247681</v>
      </c>
      <c r="M133" s="8">
        <v>0.94639301300048828</v>
      </c>
      <c r="P133" s="8">
        <v>1.4748468399047852</v>
      </c>
      <c r="Q133" s="8">
        <v>0.29020258784294128</v>
      </c>
      <c r="S133" s="8">
        <v>0.48736666666666673</v>
      </c>
      <c r="T133" s="8">
        <v>0.42251428961753845</v>
      </c>
    </row>
    <row r="134" spans="1:21">
      <c r="A134" s="8" t="s">
        <v>59</v>
      </c>
      <c r="B134" s="8" t="s">
        <v>59</v>
      </c>
      <c r="C134" s="8">
        <v>2006</v>
      </c>
      <c r="D134" s="8">
        <v>5.3739862442016602</v>
      </c>
      <c r="E134" s="8">
        <v>8.4839315414428711</v>
      </c>
      <c r="F134" s="8">
        <v>0.83427995443344116</v>
      </c>
      <c r="G134" s="8">
        <v>55.629146575927734</v>
      </c>
      <c r="H134" s="8">
        <v>0.77013474702835083</v>
      </c>
      <c r="I134" s="8">
        <v>-3.5975895822048187E-2</v>
      </c>
      <c r="J134" s="8">
        <v>0.79448419809341431</v>
      </c>
      <c r="K134" s="8">
        <v>0.73924261331558228</v>
      </c>
      <c r="L134" s="8">
        <v>0.43194496631622314</v>
      </c>
      <c r="M134" s="8">
        <v>0.53630942106246948</v>
      </c>
      <c r="N134" s="8">
        <v>-0.39239811897277832</v>
      </c>
      <c r="O134" s="8">
        <v>-0.68556338548660278</v>
      </c>
      <c r="P134" s="8">
        <v>1.8192125558853149</v>
      </c>
      <c r="Q134" s="8">
        <v>0.33852198719978333</v>
      </c>
      <c r="R134" s="8">
        <v>0.56869999999999998</v>
      </c>
      <c r="S134" s="8">
        <v>0.54160833333333325</v>
      </c>
    </row>
    <row r="135" spans="1:21">
      <c r="A135" s="8" t="s">
        <v>59</v>
      </c>
      <c r="B135" s="8" t="s">
        <v>59</v>
      </c>
      <c r="C135" s="8">
        <v>2007</v>
      </c>
      <c r="D135" s="8">
        <v>5.6284193992614746</v>
      </c>
      <c r="E135" s="8">
        <v>8.5116729736328125</v>
      </c>
      <c r="F135" s="8">
        <v>0.79613649845123291</v>
      </c>
      <c r="G135" s="8">
        <v>56.131664276123047</v>
      </c>
      <c r="H135" s="8">
        <v>0.77993524074554443</v>
      </c>
      <c r="I135" s="8">
        <v>8.6575830355286598E-3</v>
      </c>
      <c r="J135" s="8">
        <v>0.81699395179748535</v>
      </c>
      <c r="K135" s="8">
        <v>0.77107453346252441</v>
      </c>
      <c r="L135" s="8">
        <v>0.38778623938560486</v>
      </c>
      <c r="M135" s="8">
        <v>0.5062859058380127</v>
      </c>
      <c r="N135" s="8">
        <v>-0.41824373602867126</v>
      </c>
      <c r="O135" s="8">
        <v>-0.67708027362823486</v>
      </c>
      <c r="P135" s="8">
        <v>1.9410594701766968</v>
      </c>
      <c r="Q135" s="8">
        <v>0.34486758708953857</v>
      </c>
      <c r="R135" s="8">
        <v>0.5544</v>
      </c>
      <c r="S135" s="8">
        <v>0.54160833333333325</v>
      </c>
    </row>
    <row r="136" spans="1:21">
      <c r="A136" s="8" t="s">
        <v>59</v>
      </c>
      <c r="B136" s="8" t="s">
        <v>59</v>
      </c>
      <c r="C136" s="8">
        <v>2008</v>
      </c>
      <c r="D136" s="8">
        <v>5.2978725433349609</v>
      </c>
      <c r="E136" s="8">
        <v>8.5547008514404297</v>
      </c>
      <c r="F136" s="8">
        <v>0.7852623462677002</v>
      </c>
      <c r="G136" s="8">
        <v>56.634624481201172</v>
      </c>
      <c r="H136" s="8">
        <v>0.72561973333358765</v>
      </c>
      <c r="I136" s="8">
        <v>-8.4054075181484222E-2</v>
      </c>
      <c r="J136" s="8">
        <v>0.80142039060592651</v>
      </c>
      <c r="K136" s="8">
        <v>0.7806544303894043</v>
      </c>
      <c r="L136" s="8">
        <v>0.39207962155342102</v>
      </c>
      <c r="M136" s="8">
        <v>0.44182109832763672</v>
      </c>
      <c r="N136" s="8">
        <v>-0.37553447484970093</v>
      </c>
      <c r="O136" s="8">
        <v>-0.73979133367538452</v>
      </c>
      <c r="P136" s="8">
        <v>1.8772178888320923</v>
      </c>
      <c r="Q136" s="8">
        <v>0.35433429479598999</v>
      </c>
      <c r="R136" s="8">
        <v>0.51429999999999998</v>
      </c>
      <c r="S136" s="8">
        <v>0.54160833333333325</v>
      </c>
    </row>
    <row r="137" spans="1:21">
      <c r="A137" s="8" t="s">
        <v>59</v>
      </c>
      <c r="B137" s="8" t="s">
        <v>59</v>
      </c>
      <c r="C137" s="8">
        <v>2009</v>
      </c>
      <c r="D137" s="8">
        <v>6.0855793952941895</v>
      </c>
      <c r="E137" s="8">
        <v>8.5713043212890625</v>
      </c>
      <c r="F137" s="8">
        <v>0.83131992816925049</v>
      </c>
      <c r="G137" s="8">
        <v>57.132823944091797</v>
      </c>
      <c r="H137" s="8">
        <v>0.77893859148025513</v>
      </c>
      <c r="I137" s="8">
        <v>-2.8583453968167305E-2</v>
      </c>
      <c r="J137" s="8">
        <v>0.76260453462600708</v>
      </c>
      <c r="K137" s="8">
        <v>0.79676437377929688</v>
      </c>
      <c r="L137" s="8">
        <v>0.37236928939819336</v>
      </c>
      <c r="M137" s="8">
        <v>0.46815049648284912</v>
      </c>
      <c r="N137" s="8">
        <v>-0.28019797801971436</v>
      </c>
      <c r="O137" s="8">
        <v>-0.80433458089828491</v>
      </c>
      <c r="P137" s="8">
        <v>1.9770463705062866</v>
      </c>
      <c r="Q137" s="8">
        <v>0.32487398386001587</v>
      </c>
      <c r="R137" s="8">
        <v>0.4965</v>
      </c>
      <c r="S137" s="8">
        <v>0.54160833333333325</v>
      </c>
      <c r="T137" s="8">
        <v>0.4178890585899353</v>
      </c>
      <c r="U137" s="8">
        <v>0.14402405917644501</v>
      </c>
    </row>
    <row r="138" spans="1:21">
      <c r="A138" s="8" t="s">
        <v>59</v>
      </c>
      <c r="B138" s="8" t="s">
        <v>59</v>
      </c>
      <c r="C138" s="8">
        <v>2010</v>
      </c>
      <c r="D138" s="8">
        <v>5.7806200981140137</v>
      </c>
      <c r="E138" s="8">
        <v>8.5955362319946289</v>
      </c>
      <c r="F138" s="8">
        <v>0.8071855902671814</v>
      </c>
      <c r="G138" s="8">
        <v>57.618492126464844</v>
      </c>
      <c r="H138" s="8">
        <v>0.70334106683731079</v>
      </c>
      <c r="I138" s="8">
        <v>-6.1146397143602371E-2</v>
      </c>
      <c r="J138" s="8">
        <v>0.78134250640869141</v>
      </c>
      <c r="K138" s="8">
        <v>0.76609957218170166</v>
      </c>
      <c r="L138" s="8">
        <v>0.34959733486175537</v>
      </c>
      <c r="M138" s="8">
        <v>0.37692904472351074</v>
      </c>
      <c r="N138" s="8">
        <v>-0.25923126935958862</v>
      </c>
      <c r="O138" s="8">
        <v>-0.69653469324111938</v>
      </c>
      <c r="P138" s="8">
        <v>1.7551237344741821</v>
      </c>
      <c r="Q138" s="8">
        <v>0.3036220371723175</v>
      </c>
      <c r="S138" s="8">
        <v>0.54160833333333325</v>
      </c>
      <c r="T138" s="8">
        <v>0.40598556399345398</v>
      </c>
      <c r="U138" s="8">
        <v>0.10417777299880981</v>
      </c>
    </row>
    <row r="139" spans="1:21">
      <c r="A139" s="8" t="s">
        <v>59</v>
      </c>
      <c r="B139" s="8" t="s">
        <v>59</v>
      </c>
      <c r="C139" s="8">
        <v>2011</v>
      </c>
      <c r="D139" s="8">
        <v>5.778874397277832</v>
      </c>
      <c r="E139" s="8">
        <v>8.6302661895751953</v>
      </c>
      <c r="F139" s="8">
        <v>0.81678283214569092</v>
      </c>
      <c r="G139" s="8">
        <v>58.082515716552734</v>
      </c>
      <c r="H139" s="8">
        <v>0.78167372941970825</v>
      </c>
      <c r="I139" s="8">
        <v>-3.2149046659469604E-2</v>
      </c>
      <c r="J139" s="8">
        <v>0.82485431432723999</v>
      </c>
      <c r="K139" s="8">
        <v>0.76078629493713379</v>
      </c>
      <c r="L139" s="8">
        <v>0.36148554086685181</v>
      </c>
      <c r="M139" s="8">
        <v>0.33473166823387146</v>
      </c>
      <c r="N139" s="8">
        <v>-0.27286630868911743</v>
      </c>
      <c r="O139" s="8">
        <v>-0.68694400787353516</v>
      </c>
      <c r="P139" s="8">
        <v>1.7346929311752319</v>
      </c>
      <c r="Q139" s="8">
        <v>0.30017834901809692</v>
      </c>
      <c r="R139" s="8">
        <v>0.46259999999999996</v>
      </c>
      <c r="S139" s="8">
        <v>0.54160833333333325</v>
      </c>
      <c r="T139" s="8">
        <v>0.37184712290763855</v>
      </c>
    </row>
    <row r="140" spans="1:21">
      <c r="A140" s="8" t="s">
        <v>59</v>
      </c>
      <c r="B140" s="8" t="s">
        <v>59</v>
      </c>
      <c r="C140" s="8">
        <v>2012</v>
      </c>
      <c r="D140" s="8">
        <v>6.0188946723937988</v>
      </c>
      <c r="E140" s="8">
        <v>8.6644172668457031</v>
      </c>
      <c r="F140" s="8">
        <v>0.78081941604614258</v>
      </c>
      <c r="G140" s="8">
        <v>58.518856048583984</v>
      </c>
      <c r="H140" s="8">
        <v>0.86237967014312744</v>
      </c>
      <c r="I140" s="8">
        <v>-8.0664455890655518E-3</v>
      </c>
      <c r="J140" s="8">
        <v>0.83970141410827637</v>
      </c>
      <c r="K140" s="8">
        <v>0.78248137235641479</v>
      </c>
      <c r="L140" s="8">
        <v>0.40888014435768127</v>
      </c>
      <c r="M140" s="8">
        <v>0.43529263138771057</v>
      </c>
      <c r="N140" s="8">
        <v>-0.30957803130149841</v>
      </c>
      <c r="O140" s="8">
        <v>-0.73857074975967407</v>
      </c>
      <c r="P140" s="8">
        <v>2.1676175594329834</v>
      </c>
      <c r="Q140" s="8">
        <v>0.36013549566268921</v>
      </c>
      <c r="R140" s="8">
        <v>0.46700000000000003</v>
      </c>
      <c r="S140" s="8">
        <v>0.54160833333333325</v>
      </c>
      <c r="T140" s="8">
        <v>0.42389509081840515</v>
      </c>
    </row>
    <row r="141" spans="1:21">
      <c r="A141" s="8" t="s">
        <v>59</v>
      </c>
      <c r="B141" s="8" t="s">
        <v>59</v>
      </c>
      <c r="C141" s="8">
        <v>2013</v>
      </c>
      <c r="D141" s="8">
        <v>5.7674288749694824</v>
      </c>
      <c r="E141" s="8">
        <v>8.7145500183105469</v>
      </c>
      <c r="F141" s="8">
        <v>0.80273807048797607</v>
      </c>
      <c r="G141" s="8">
        <v>58.924896240234375</v>
      </c>
      <c r="H141" s="8">
        <v>0.84593164920806885</v>
      </c>
      <c r="I141" s="8">
        <v>-6.0415498912334442E-2</v>
      </c>
      <c r="J141" s="8">
        <v>0.81185656785964966</v>
      </c>
      <c r="K141" s="8">
        <v>0.75909882783889771</v>
      </c>
      <c r="L141" s="8">
        <v>0.41030153632164001</v>
      </c>
      <c r="M141" s="8">
        <v>0.43367445468902588</v>
      </c>
      <c r="N141" s="8">
        <v>-0.22529466450214386</v>
      </c>
      <c r="O141" s="8">
        <v>-0.71160686016082764</v>
      </c>
      <c r="P141" s="8">
        <v>1.9846565723419189</v>
      </c>
      <c r="Q141" s="8">
        <v>0.34411460161209106</v>
      </c>
      <c r="R141" s="8">
        <v>0.48060000000000003</v>
      </c>
      <c r="S141" s="8">
        <v>0.54160833333333325</v>
      </c>
      <c r="T141" s="8">
        <v>0.37383413314819336</v>
      </c>
    </row>
    <row r="142" spans="1:21">
      <c r="A142" s="8" t="s">
        <v>59</v>
      </c>
      <c r="B142" s="8" t="s">
        <v>59</v>
      </c>
      <c r="C142" s="8">
        <v>2014</v>
      </c>
      <c r="D142" s="8">
        <v>5.8647985458374023</v>
      </c>
      <c r="E142" s="8">
        <v>8.7522640228271484</v>
      </c>
      <c r="F142" s="8">
        <v>0.82134461402893066</v>
      </c>
      <c r="G142" s="8">
        <v>59.298469543457031</v>
      </c>
      <c r="H142" s="8">
        <v>0.88105887174606323</v>
      </c>
      <c r="I142" s="8">
        <v>2.3993447422981262E-2</v>
      </c>
      <c r="J142" s="8">
        <v>0.83185446262359619</v>
      </c>
      <c r="K142" s="8">
        <v>0.80860906839370728</v>
      </c>
      <c r="L142" s="8">
        <v>0.39821946620941162</v>
      </c>
      <c r="M142" s="8">
        <v>0.46856123208999634</v>
      </c>
      <c r="N142" s="8">
        <v>-0.20187453925609589</v>
      </c>
      <c r="O142" s="8">
        <v>-0.7932172417640686</v>
      </c>
      <c r="P142" s="8">
        <v>1.8377358913421631</v>
      </c>
      <c r="Q142" s="8">
        <v>0.31335023045539856</v>
      </c>
      <c r="S142" s="8">
        <v>0.54160833333333325</v>
      </c>
      <c r="T142" s="8">
        <v>0.41390973329544067</v>
      </c>
    </row>
    <row r="143" spans="1:21">
      <c r="A143" s="8" t="s">
        <v>59</v>
      </c>
      <c r="B143" s="8" t="s">
        <v>59</v>
      </c>
      <c r="C143" s="8">
        <v>2015</v>
      </c>
      <c r="D143" s="8">
        <v>5.8343291282653809</v>
      </c>
      <c r="E143" s="8">
        <v>8.7758188247680664</v>
      </c>
      <c r="F143" s="8">
        <v>0.82870578765869141</v>
      </c>
      <c r="G143" s="8">
        <v>59.672046661376953</v>
      </c>
      <c r="H143" s="8">
        <v>0.8836250901222229</v>
      </c>
      <c r="I143" s="8">
        <v>-2.2912310436367989E-2</v>
      </c>
      <c r="J143" s="8">
        <v>0.862373948097229</v>
      </c>
      <c r="K143" s="8">
        <v>0.78576844930648804</v>
      </c>
      <c r="L143" s="8">
        <v>0.39290285110473633</v>
      </c>
      <c r="M143" s="8">
        <v>0.4872087836265564</v>
      </c>
      <c r="P143" s="8">
        <v>1.857555627822876</v>
      </c>
      <c r="Q143" s="8">
        <v>0.31838375329971313</v>
      </c>
      <c r="S143" s="8">
        <v>0.54160833333333325</v>
      </c>
      <c r="T143" s="8">
        <v>0.36465710401535034</v>
      </c>
    </row>
    <row r="144" spans="1:21">
      <c r="A144" s="8" t="s">
        <v>59</v>
      </c>
      <c r="B144" s="8" t="s">
        <v>59</v>
      </c>
      <c r="C144" s="8">
        <v>2016</v>
      </c>
      <c r="D144" s="8">
        <v>5.7697234153747559</v>
      </c>
      <c r="E144" s="8">
        <v>8.7970914840698242</v>
      </c>
      <c r="F144" s="8">
        <v>0.7959587574005127</v>
      </c>
      <c r="G144" s="8">
        <v>60.045619964599609</v>
      </c>
      <c r="H144" s="8">
        <v>0.8817487359046936</v>
      </c>
      <c r="I144" s="8">
        <v>-3.9895076304674149E-2</v>
      </c>
      <c r="J144" s="8">
        <v>0.85259294509887695</v>
      </c>
      <c r="K144" s="8">
        <v>0.783008873462677</v>
      </c>
      <c r="L144" s="8">
        <v>0.37641224265098572</v>
      </c>
      <c r="M144" s="8">
        <v>0.40174227952957153</v>
      </c>
      <c r="P144" s="8">
        <v>2.0505731105804443</v>
      </c>
      <c r="Q144" s="8">
        <v>0.35540232062339783</v>
      </c>
      <c r="S144" s="8">
        <v>0.54160833333333325</v>
      </c>
      <c r="T144" s="8">
        <v>0.43094956874847412</v>
      </c>
    </row>
    <row r="145" spans="1:25">
      <c r="A145" s="8" t="s">
        <v>150</v>
      </c>
      <c r="B145" s="8" t="s">
        <v>150</v>
      </c>
      <c r="C145" s="8">
        <v>2007</v>
      </c>
      <c r="D145" s="8">
        <v>4.8998069763183594</v>
      </c>
      <c r="E145" s="8">
        <v>9.1077871322631836</v>
      </c>
      <c r="F145" s="8">
        <v>0.76560384035110474</v>
      </c>
      <c r="G145" s="8">
        <v>66.561836242675781</v>
      </c>
      <c r="H145" s="8">
        <v>0.34156566858291626</v>
      </c>
      <c r="I145" s="8">
        <v>6.5987962298095226E-3</v>
      </c>
      <c r="J145" s="8">
        <v>0.92612498998641968</v>
      </c>
      <c r="K145" s="8">
        <v>0.61280369758605957</v>
      </c>
      <c r="L145" s="8">
        <v>0.29646581411361694</v>
      </c>
      <c r="M145" s="8">
        <v>0.40355229377746582</v>
      </c>
      <c r="N145" s="8">
        <v>-0.25086322426795959</v>
      </c>
      <c r="O145" s="8">
        <v>-0.48363891243934631</v>
      </c>
      <c r="P145" s="8">
        <v>2.2928535938262939</v>
      </c>
      <c r="Q145" s="8">
        <v>0.46794775128364563</v>
      </c>
      <c r="R145" s="8">
        <v>0.33039999999999997</v>
      </c>
      <c r="S145" s="8">
        <v>0.32126666666666664</v>
      </c>
      <c r="X145" s="8">
        <v>0.24750000238418579</v>
      </c>
      <c r="Y145" s="8">
        <v>0.15583333373069763</v>
      </c>
    </row>
    <row r="146" spans="1:25">
      <c r="A146" s="8" t="s">
        <v>150</v>
      </c>
      <c r="B146" s="8" t="s">
        <v>150</v>
      </c>
      <c r="C146" s="8">
        <v>2009</v>
      </c>
      <c r="D146" s="8">
        <v>4.9634771347045898</v>
      </c>
      <c r="E146" s="8">
        <v>9.1327333450317383</v>
      </c>
      <c r="F146" s="8">
        <v>0.73523217439651489</v>
      </c>
      <c r="G146" s="8">
        <v>66.814300537109375</v>
      </c>
      <c r="H146" s="8">
        <v>0.25753381848335266</v>
      </c>
      <c r="I146" s="8">
        <v>-2.4749929085373878E-2</v>
      </c>
      <c r="J146" s="8">
        <v>0.95873987674713135</v>
      </c>
      <c r="K146" s="8">
        <v>0.57164943218231201</v>
      </c>
      <c r="L146" s="8">
        <v>0.39020410180091858</v>
      </c>
      <c r="N146" s="8">
        <v>-0.34469625353813171</v>
      </c>
      <c r="O146" s="8">
        <v>-0.38058599829673767</v>
      </c>
      <c r="P146" s="8">
        <v>2.1104137897491455</v>
      </c>
      <c r="Q146" s="8">
        <v>0.4251885712146759</v>
      </c>
      <c r="S146" s="8">
        <v>0.32126666666666664</v>
      </c>
      <c r="T146" s="8">
        <v>0.42299279570579529</v>
      </c>
      <c r="U146" s="8">
        <v>0.17448025941848755</v>
      </c>
      <c r="X146" s="8">
        <v>0.24750000238418579</v>
      </c>
      <c r="Y146" s="8">
        <v>0.15583333373069763</v>
      </c>
    </row>
    <row r="147" spans="1:25">
      <c r="A147" s="8" t="s">
        <v>150</v>
      </c>
      <c r="B147" s="8" t="s">
        <v>150</v>
      </c>
      <c r="C147" s="8">
        <v>2010</v>
      </c>
      <c r="D147" s="8">
        <v>4.6685175895690918</v>
      </c>
      <c r="E147" s="8">
        <v>9.141021728515625</v>
      </c>
      <c r="F147" s="8">
        <v>0.77275371551513672</v>
      </c>
      <c r="G147" s="8">
        <v>66.947044372558594</v>
      </c>
      <c r="H147" s="8">
        <v>0.36496689915657043</v>
      </c>
      <c r="I147" s="8">
        <v>-0.1265743225812912</v>
      </c>
      <c r="J147" s="8">
        <v>0.93303006887435913</v>
      </c>
      <c r="K147" s="8">
        <v>0.51669526100158691</v>
      </c>
      <c r="L147" s="8">
        <v>0.40921318531036377</v>
      </c>
      <c r="N147" s="8">
        <v>-0.41161262989044189</v>
      </c>
      <c r="O147" s="8">
        <v>-0.37840732932090759</v>
      </c>
      <c r="P147" s="8">
        <v>1.9728271961212158</v>
      </c>
      <c r="Q147" s="8">
        <v>0.42258107662200928</v>
      </c>
      <c r="S147" s="8">
        <v>0.32126666666666664</v>
      </c>
      <c r="T147" s="8">
        <v>0.40477091073989868</v>
      </c>
      <c r="U147" s="8">
        <v>0.14624328911304474</v>
      </c>
      <c r="X147" s="8">
        <v>0.24750000238418579</v>
      </c>
      <c r="Y147" s="8">
        <v>0.15583333373069763</v>
      </c>
    </row>
    <row r="148" spans="1:25">
      <c r="A148" s="8" t="s">
        <v>150</v>
      </c>
      <c r="B148" s="8" t="s">
        <v>150</v>
      </c>
      <c r="C148" s="8">
        <v>2011</v>
      </c>
      <c r="D148" s="8">
        <v>4.9946708679199219</v>
      </c>
      <c r="E148" s="8">
        <v>9.1508321762084961</v>
      </c>
      <c r="F148" s="8">
        <v>0.72524285316467285</v>
      </c>
      <c r="G148" s="8">
        <v>67.084144592285156</v>
      </c>
      <c r="H148" s="8">
        <v>0.33331209421157837</v>
      </c>
      <c r="I148" s="8">
        <v>-3.260565921664238E-2</v>
      </c>
      <c r="J148" s="8">
        <v>0.92478436231613159</v>
      </c>
      <c r="K148" s="8">
        <v>0.59607255458831787</v>
      </c>
      <c r="L148" s="8">
        <v>0.3257347047328949</v>
      </c>
      <c r="N148" s="8">
        <v>-0.52651029825210571</v>
      </c>
      <c r="O148" s="8">
        <v>-0.36405184864997864</v>
      </c>
      <c r="P148" s="8">
        <v>2.0485556125640869</v>
      </c>
      <c r="Q148" s="8">
        <v>0.4101482629776001</v>
      </c>
      <c r="S148" s="8">
        <v>0.32126666666666664</v>
      </c>
      <c r="T148" s="8">
        <v>0.39197146892547607</v>
      </c>
      <c r="U148" s="8">
        <v>0.18086327612400055</v>
      </c>
      <c r="X148" s="8">
        <v>0.24750000238418579</v>
      </c>
      <c r="Y148" s="8">
        <v>0.15583333373069763</v>
      </c>
    </row>
    <row r="149" spans="1:25">
      <c r="A149" s="8" t="s">
        <v>150</v>
      </c>
      <c r="B149" s="8" t="s">
        <v>150</v>
      </c>
      <c r="C149" s="8">
        <v>2012</v>
      </c>
      <c r="D149" s="8">
        <v>4.7731447219848633</v>
      </c>
      <c r="E149" s="8">
        <v>9.1424722671508789</v>
      </c>
      <c r="F149" s="8">
        <v>0.77885985374450684</v>
      </c>
      <c r="G149" s="8">
        <v>67.223007202148438</v>
      </c>
      <c r="H149" s="8">
        <v>0.41978931427001953</v>
      </c>
      <c r="I149" s="8">
        <v>-9.3451375141739845E-3</v>
      </c>
      <c r="J149" s="8">
        <v>0.953421950340271</v>
      </c>
      <c r="K149" s="8">
        <v>0.54796260595321655</v>
      </c>
      <c r="L149" s="8">
        <v>0.33824068307876587</v>
      </c>
      <c r="M149" s="8">
        <v>0.19495232403278351</v>
      </c>
      <c r="N149" s="8">
        <v>-0.33886179327964783</v>
      </c>
      <c r="O149" s="8">
        <v>-0.26463443040847778</v>
      </c>
      <c r="P149" s="8">
        <v>2.4115309715270996</v>
      </c>
      <c r="Q149" s="8">
        <v>0.50522893667221069</v>
      </c>
      <c r="S149" s="8">
        <v>0.32126666666666664</v>
      </c>
      <c r="T149" s="8">
        <v>0.41492283344268799</v>
      </c>
      <c r="X149" s="8">
        <v>0.24750000238418579</v>
      </c>
      <c r="Y149" s="8">
        <v>0.15583333373069763</v>
      </c>
    </row>
    <row r="150" spans="1:25">
      <c r="A150" s="8" t="s">
        <v>150</v>
      </c>
      <c r="B150" s="8" t="s">
        <v>150</v>
      </c>
      <c r="C150" s="8">
        <v>2013</v>
      </c>
      <c r="D150" s="8">
        <v>5.123664379119873</v>
      </c>
      <c r="E150" s="8">
        <v>9.1674089431762695</v>
      </c>
      <c r="F150" s="8">
        <v>0.76682776212692261</v>
      </c>
      <c r="G150" s="8">
        <v>67.361442565917969</v>
      </c>
      <c r="H150" s="8">
        <v>0.39034157991409302</v>
      </c>
      <c r="I150" s="8">
        <v>4.6018384397029877E-2</v>
      </c>
      <c r="J150" s="8">
        <v>0.96983623504638672</v>
      </c>
      <c r="K150" s="8">
        <v>0.54362952709197998</v>
      </c>
      <c r="L150" s="8">
        <v>0.31451603770256042</v>
      </c>
      <c r="M150" s="8">
        <v>0.11344639956951141</v>
      </c>
      <c r="N150" s="8">
        <v>-0.26796522736549377</v>
      </c>
      <c r="O150" s="8">
        <v>-0.23111490905284882</v>
      </c>
      <c r="P150" s="8">
        <v>2.2202000617980957</v>
      </c>
      <c r="Q150" s="8">
        <v>0.43332269787788391</v>
      </c>
      <c r="S150" s="8">
        <v>0.32126666666666664</v>
      </c>
      <c r="T150" s="8">
        <v>0.37592378258705139</v>
      </c>
      <c r="X150" s="8">
        <v>0.24750000238418579</v>
      </c>
      <c r="Y150" s="8">
        <v>0.15583333373069763</v>
      </c>
    </row>
    <row r="151" spans="1:25">
      <c r="A151" s="8" t="s">
        <v>150</v>
      </c>
      <c r="B151" s="8" t="s">
        <v>150</v>
      </c>
      <c r="C151" s="8">
        <v>2014</v>
      </c>
      <c r="D151" s="8">
        <v>5.2489542961120605</v>
      </c>
      <c r="E151" s="8">
        <v>9.1797342300415039</v>
      </c>
      <c r="F151" s="8">
        <v>0.78765171766281128</v>
      </c>
      <c r="G151" s="8">
        <v>67.499488830566406</v>
      </c>
      <c r="H151" s="8">
        <v>0.41193738579750061</v>
      </c>
      <c r="I151" s="8">
        <v>0.23707988858222961</v>
      </c>
      <c r="J151" s="8">
        <v>0.97633963823318481</v>
      </c>
      <c r="K151" s="8">
        <v>0.53143584728240967</v>
      </c>
      <c r="L151" s="8">
        <v>0.26217520236968994</v>
      </c>
      <c r="M151" s="8">
        <v>9.5099098980426788E-2</v>
      </c>
      <c r="N151" s="8">
        <v>-7.8180864453315735E-2</v>
      </c>
      <c r="O151" s="8">
        <v>-0.26054033637046814</v>
      </c>
      <c r="P151" s="8">
        <v>2.2430720329284668</v>
      </c>
      <c r="Q151" s="8">
        <v>0.4273369312286377</v>
      </c>
      <c r="S151" s="8">
        <v>0.32126666666666664</v>
      </c>
      <c r="T151" s="8">
        <v>0.43896275758743286</v>
      </c>
      <c r="X151" s="8">
        <v>0.24750000238418579</v>
      </c>
      <c r="Y151" s="8">
        <v>0.15583333373069763</v>
      </c>
    </row>
    <row r="152" spans="1:25">
      <c r="A152" s="8" t="s">
        <v>150</v>
      </c>
      <c r="B152" s="8" t="s">
        <v>150</v>
      </c>
      <c r="C152" s="8">
        <v>2015</v>
      </c>
      <c r="D152" s="8">
        <v>5.1171779632568359</v>
      </c>
      <c r="E152" s="8">
        <v>9.2126932144165039</v>
      </c>
      <c r="F152" s="8">
        <v>0.65572363138198853</v>
      </c>
      <c r="G152" s="8">
        <v>67.637535095214844</v>
      </c>
      <c r="H152" s="8">
        <v>0.63069802522659302</v>
      </c>
      <c r="I152" s="8">
        <v>-4.8661928623914719E-2</v>
      </c>
      <c r="J152" s="8">
        <v>0.9598536491394043</v>
      </c>
      <c r="K152" s="8">
        <v>0.53398740291595459</v>
      </c>
      <c r="L152" s="8">
        <v>0.28623414039611816</v>
      </c>
      <c r="M152" s="8">
        <v>0.19422158598899841</v>
      </c>
      <c r="P152" s="8">
        <v>2.4274899959564209</v>
      </c>
      <c r="Q152" s="8">
        <v>0.47438061237335205</v>
      </c>
      <c r="S152" s="8">
        <v>0.32126666666666664</v>
      </c>
      <c r="T152" s="8">
        <v>0.45090526342391968</v>
      </c>
      <c r="X152" s="8">
        <v>0.24750000238418579</v>
      </c>
      <c r="Y152" s="8">
        <v>0.15583333373069763</v>
      </c>
    </row>
    <row r="153" spans="1:25">
      <c r="A153" s="8" t="s">
        <v>150</v>
      </c>
      <c r="B153" s="8" t="s">
        <v>150</v>
      </c>
      <c r="C153" s="8">
        <v>2016</v>
      </c>
      <c r="D153" s="8">
        <v>5.1808652877807617</v>
      </c>
      <c r="E153" s="8">
        <v>9.2401819229125977</v>
      </c>
      <c r="F153" s="8">
        <v>0.8077051043510437</v>
      </c>
      <c r="G153" s="8">
        <v>67.775581359863281</v>
      </c>
      <c r="H153" s="8">
        <v>0.63345372676849365</v>
      </c>
      <c r="I153" s="8">
        <v>0.14072829484939575</v>
      </c>
      <c r="J153" s="8">
        <v>0.95731198787689209</v>
      </c>
      <c r="K153" s="8">
        <v>0.64076435565948486</v>
      </c>
      <c r="L153" s="8">
        <v>0.30408027768135071</v>
      </c>
      <c r="M153" s="8">
        <v>0.21218849718570709</v>
      </c>
      <c r="P153" s="8">
        <v>2.2160487174987793</v>
      </c>
      <c r="Q153" s="8">
        <v>0.42773717641830444</v>
      </c>
      <c r="S153" s="8">
        <v>0.32126666666666664</v>
      </c>
      <c r="T153" s="8">
        <v>0.39874333143234253</v>
      </c>
      <c r="X153" s="8">
        <v>0.24750000238418579</v>
      </c>
      <c r="Y153" s="8">
        <v>0.15583333373069763</v>
      </c>
    </row>
    <row r="154" spans="1:25">
      <c r="A154" s="8" t="s">
        <v>105</v>
      </c>
      <c r="B154" s="8" t="s">
        <v>105</v>
      </c>
      <c r="C154" s="8">
        <v>2006</v>
      </c>
      <c r="D154" s="8">
        <v>4.7393670082092285</v>
      </c>
      <c r="E154" s="8">
        <v>9.4164085388183594</v>
      </c>
      <c r="F154" s="8">
        <v>0.88303577899932861</v>
      </c>
      <c r="G154" s="8">
        <v>48.617473602294922</v>
      </c>
      <c r="H154" s="8">
        <v>0.82377463579177856</v>
      </c>
      <c r="I154" s="8">
        <v>-0.20228555798530579</v>
      </c>
      <c r="J154" s="8">
        <v>0.72323918342590332</v>
      </c>
      <c r="K154" s="8">
        <v>0.68810939788818359</v>
      </c>
      <c r="L154" s="8">
        <v>0.22575934231281281</v>
      </c>
      <c r="M154" s="8">
        <v>0.80819529294967651</v>
      </c>
      <c r="N154" s="8">
        <v>0.72616428136825562</v>
      </c>
      <c r="O154" s="8">
        <v>0.62299913167953491</v>
      </c>
      <c r="P154" s="8">
        <v>2.0886120796203613</v>
      </c>
      <c r="Q154" s="8">
        <v>0.44069430232048035</v>
      </c>
      <c r="S154" s="8">
        <v>0.62595000000000001</v>
      </c>
    </row>
    <row r="155" spans="1:25">
      <c r="A155" s="8" t="s">
        <v>105</v>
      </c>
      <c r="B155" s="8" t="s">
        <v>105</v>
      </c>
      <c r="C155" s="8">
        <v>2008</v>
      </c>
      <c r="D155" s="8">
        <v>5.4511470794677734</v>
      </c>
      <c r="E155" s="8">
        <v>9.5191335678100586</v>
      </c>
      <c r="F155" s="8">
        <v>0.8319053053855896</v>
      </c>
      <c r="G155" s="8">
        <v>52.109760284423828</v>
      </c>
      <c r="H155" s="8">
        <v>0.85777640342712402</v>
      </c>
      <c r="I155" s="8">
        <v>-0.17306241393089294</v>
      </c>
      <c r="J155" s="8">
        <v>0.80622649192810059</v>
      </c>
      <c r="K155" s="8">
        <v>0.73117995262145996</v>
      </c>
      <c r="L155" s="8">
        <v>0.21788597106933594</v>
      </c>
      <c r="M155" s="8">
        <v>0.88042950630187988</v>
      </c>
      <c r="N155" s="8">
        <v>0.73484325408935547</v>
      </c>
      <c r="O155" s="8">
        <v>0.67255860567092896</v>
      </c>
      <c r="P155" s="8">
        <v>2.4027025699615479</v>
      </c>
      <c r="Q155" s="8">
        <v>0.44077008962631226</v>
      </c>
      <c r="S155" s="8">
        <v>0.62595000000000001</v>
      </c>
    </row>
    <row r="156" spans="1:25">
      <c r="A156" s="8" t="s">
        <v>105</v>
      </c>
      <c r="B156" s="8" t="s">
        <v>105</v>
      </c>
      <c r="C156" s="8">
        <v>2010</v>
      </c>
      <c r="D156" s="8">
        <v>3.5530202388763428</v>
      </c>
      <c r="E156" s="8">
        <v>9.4818592071533203</v>
      </c>
      <c r="F156" s="8">
        <v>0.86562478542327881</v>
      </c>
      <c r="G156" s="8">
        <v>54.198734283447266</v>
      </c>
      <c r="H156" s="8">
        <v>0.82621937990188599</v>
      </c>
      <c r="I156" s="8">
        <v>-0.15103550255298615</v>
      </c>
      <c r="J156" s="8">
        <v>0.81398540735244751</v>
      </c>
      <c r="K156" s="8">
        <v>0.6902734637260437</v>
      </c>
      <c r="L156" s="8">
        <v>0.17218427360057831</v>
      </c>
      <c r="M156" s="8">
        <v>0.7410125732421875</v>
      </c>
      <c r="N156" s="8">
        <v>0.70137912034988403</v>
      </c>
      <c r="O156" s="8">
        <v>0.64730852842330933</v>
      </c>
      <c r="P156" s="8">
        <v>1.943522572517395</v>
      </c>
      <c r="Q156" s="8">
        <v>0.54700577259063721</v>
      </c>
      <c r="S156" s="8">
        <v>0.62595000000000001</v>
      </c>
      <c r="T156" s="8">
        <v>0.60516613721847534</v>
      </c>
      <c r="U156" s="8">
        <v>8.6771756410598755E-2</v>
      </c>
    </row>
    <row r="157" spans="1:25">
      <c r="A157" s="8" t="s">
        <v>105</v>
      </c>
      <c r="B157" s="8" t="s">
        <v>105</v>
      </c>
      <c r="C157" s="8">
        <v>2011</v>
      </c>
      <c r="D157" s="8">
        <v>3.5199210643768311</v>
      </c>
      <c r="E157" s="8">
        <v>9.5203418731689453</v>
      </c>
      <c r="F157" s="8">
        <v>0.86002808809280396</v>
      </c>
      <c r="G157" s="8">
        <v>54.668312072753906</v>
      </c>
      <c r="H157" s="8">
        <v>0.81251406669616699</v>
      </c>
      <c r="I157" s="8">
        <v>-0.25802153348922729</v>
      </c>
      <c r="J157" s="8">
        <v>0.8161584734916687</v>
      </c>
      <c r="K157" s="8">
        <v>0.73931461572647095</v>
      </c>
      <c r="L157" s="8">
        <v>0.15978279709815979</v>
      </c>
      <c r="M157" s="8">
        <v>0.7917940616607666</v>
      </c>
      <c r="N157" s="8">
        <v>0.72334897518157959</v>
      </c>
      <c r="O157" s="8">
        <v>0.65434521436691284</v>
      </c>
      <c r="P157" s="8">
        <v>1.964174747467041</v>
      </c>
      <c r="Q157" s="8">
        <v>0.55801671743392944</v>
      </c>
      <c r="S157" s="8">
        <v>0.62595000000000001</v>
      </c>
      <c r="T157" s="8">
        <v>0.60960817337036133</v>
      </c>
    </row>
    <row r="158" spans="1:25">
      <c r="A158" s="8" t="s">
        <v>105</v>
      </c>
      <c r="B158" s="8" t="s">
        <v>105</v>
      </c>
      <c r="C158" s="8">
        <v>2012</v>
      </c>
      <c r="D158" s="8">
        <v>4.8359389305114746</v>
      </c>
      <c r="E158" s="8">
        <v>9.5435190200805664</v>
      </c>
      <c r="F158" s="8">
        <v>0.83674311637878418</v>
      </c>
      <c r="G158" s="8">
        <v>54.900077819824219</v>
      </c>
      <c r="H158" s="8">
        <v>0.79941022396087646</v>
      </c>
      <c r="I158" s="8">
        <v>-0.21040256321430206</v>
      </c>
      <c r="J158" s="8">
        <v>0.8144228458404541</v>
      </c>
      <c r="K158" s="8">
        <v>0.77336388826370239</v>
      </c>
      <c r="L158" s="8">
        <v>0.17125736176967621</v>
      </c>
      <c r="M158" s="8">
        <v>0.66223776340484619</v>
      </c>
      <c r="N158" s="8">
        <v>0.79154092073440552</v>
      </c>
      <c r="O158" s="8">
        <v>0.67838716506958008</v>
      </c>
      <c r="P158" s="8">
        <v>1.9921942949295044</v>
      </c>
      <c r="Q158" s="8">
        <v>0.41195604205131531</v>
      </c>
      <c r="S158" s="8">
        <v>0.62595000000000001</v>
      </c>
      <c r="T158" s="8">
        <v>0.58145314455032349</v>
      </c>
    </row>
    <row r="159" spans="1:25">
      <c r="A159" s="8" t="s">
        <v>105</v>
      </c>
      <c r="B159" s="8" t="s">
        <v>105</v>
      </c>
      <c r="C159" s="8">
        <v>2013</v>
      </c>
      <c r="D159" s="8">
        <v>4.1282987594604492</v>
      </c>
      <c r="E159" s="8">
        <v>9.6172819137573242</v>
      </c>
      <c r="F159" s="8">
        <v>0.85557079315185547</v>
      </c>
      <c r="G159" s="8">
        <v>55.018108367919922</v>
      </c>
      <c r="H159" s="8">
        <v>0.76735740900039673</v>
      </c>
      <c r="I159" s="8">
        <v>-0.16068483889102936</v>
      </c>
      <c r="J159" s="8">
        <v>0.74884778261184692</v>
      </c>
      <c r="K159" s="8">
        <v>0.69780868291854858</v>
      </c>
      <c r="L159" s="8">
        <v>0.2437710165977478</v>
      </c>
      <c r="M159" s="8">
        <v>0.65466767549514771</v>
      </c>
      <c r="N159" s="8">
        <v>0.77618962526321411</v>
      </c>
      <c r="O159" s="8">
        <v>0.62993508577346802</v>
      </c>
      <c r="P159" s="8">
        <v>2.116227388381958</v>
      </c>
      <c r="Q159" s="8">
        <v>0.512614905834198</v>
      </c>
      <c r="S159" s="8">
        <v>0.62595000000000001</v>
      </c>
      <c r="T159" s="8">
        <v>0.60807543992996216</v>
      </c>
    </row>
    <row r="160" spans="1:25">
      <c r="A160" s="8" t="s">
        <v>105</v>
      </c>
      <c r="B160" s="8" t="s">
        <v>105</v>
      </c>
      <c r="C160" s="8">
        <v>2014</v>
      </c>
      <c r="D160" s="8">
        <v>4.0311970710754395</v>
      </c>
      <c r="E160" s="8">
        <v>9.6290626525878906</v>
      </c>
      <c r="F160" s="8">
        <v>0.85947781801223755</v>
      </c>
      <c r="G160" s="8">
        <v>55.076614379882812</v>
      </c>
      <c r="H160" s="8">
        <v>0.79137122631072998</v>
      </c>
      <c r="I160" s="8">
        <v>-0.11032101511955261</v>
      </c>
      <c r="J160" s="8">
        <v>0.74307382106781006</v>
      </c>
      <c r="K160" s="8">
        <v>0.6741904616355896</v>
      </c>
      <c r="L160" s="8">
        <v>0.24505141377449036</v>
      </c>
      <c r="M160" s="8">
        <v>0.70762813091278076</v>
      </c>
      <c r="N160" s="8">
        <v>0.73136430978775024</v>
      </c>
      <c r="O160" s="8">
        <v>0.5990791916847229</v>
      </c>
      <c r="P160" s="8">
        <v>2.3636837005615234</v>
      </c>
      <c r="Q160" s="8">
        <v>0.58634781837463379</v>
      </c>
      <c r="S160" s="8">
        <v>0.62595000000000001</v>
      </c>
      <c r="T160" s="8">
        <v>0.62180906534194946</v>
      </c>
    </row>
    <row r="161" spans="1:27">
      <c r="A161" s="8" t="s">
        <v>105</v>
      </c>
      <c r="B161" s="8" t="s">
        <v>105</v>
      </c>
      <c r="C161" s="8">
        <v>2015</v>
      </c>
      <c r="D161" s="8">
        <v>3.7619647979736328</v>
      </c>
      <c r="E161" s="8">
        <v>9.6075267791748047</v>
      </c>
      <c r="F161" s="8">
        <v>0.81565606594085693</v>
      </c>
      <c r="G161" s="8">
        <v>55.135116577148438</v>
      </c>
      <c r="H161" s="8">
        <v>0.85716891288757324</v>
      </c>
      <c r="I161" s="8">
        <v>-0.12230084091424942</v>
      </c>
      <c r="J161" s="8">
        <v>0.86029297113418579</v>
      </c>
      <c r="K161" s="8">
        <v>0.74620401859283447</v>
      </c>
      <c r="L161" s="8">
        <v>0.26142814755439758</v>
      </c>
      <c r="M161" s="8">
        <v>0.81921792030334473</v>
      </c>
      <c r="P161" s="8">
        <v>2.2916085720062256</v>
      </c>
      <c r="Q161" s="8">
        <v>0.60915207862854004</v>
      </c>
      <c r="S161" s="8">
        <v>0.62595000000000001</v>
      </c>
      <c r="T161" s="8">
        <v>0.65093207359313965</v>
      </c>
    </row>
    <row r="162" spans="1:27">
      <c r="A162" s="8" t="s">
        <v>105</v>
      </c>
      <c r="B162" s="8" t="s">
        <v>105</v>
      </c>
      <c r="C162" s="8">
        <v>2016</v>
      </c>
      <c r="D162" s="8">
        <v>3.498936653137207</v>
      </c>
      <c r="E162" s="8">
        <v>9.6247129440307617</v>
      </c>
      <c r="F162" s="8">
        <v>0.7683027982711792</v>
      </c>
      <c r="G162" s="8">
        <v>55.193622589111328</v>
      </c>
      <c r="H162" s="8">
        <v>0.85169488191604614</v>
      </c>
      <c r="I162" s="8">
        <v>-0.2584221363067627</v>
      </c>
      <c r="J162" s="8">
        <v>0.72917181253433228</v>
      </c>
      <c r="K162" s="8">
        <v>0.68566673994064331</v>
      </c>
      <c r="L162" s="8">
        <v>0.25183659791946411</v>
      </c>
      <c r="M162" s="8">
        <v>0.80313080549240112</v>
      </c>
      <c r="P162" s="8">
        <v>2.6857914924621582</v>
      </c>
      <c r="Q162" s="8">
        <v>0.76760220527648926</v>
      </c>
      <c r="S162" s="8">
        <v>0.62595000000000001</v>
      </c>
      <c r="T162" s="8">
        <v>0.65842026472091675</v>
      </c>
    </row>
    <row r="163" spans="1:27">
      <c r="A163" s="8" t="s">
        <v>103</v>
      </c>
      <c r="B163" s="8" t="s">
        <v>103</v>
      </c>
      <c r="C163" s="8">
        <v>2005</v>
      </c>
      <c r="D163" s="8">
        <v>6.6367712020874023</v>
      </c>
      <c r="E163" s="8">
        <v>9.408970832824707</v>
      </c>
      <c r="F163" s="8">
        <v>0.8829229474067688</v>
      </c>
      <c r="G163" s="8">
        <v>62.131576538085938</v>
      </c>
      <c r="H163" s="8">
        <v>0.88218611478805542</v>
      </c>
      <c r="J163" s="8">
        <v>0.74499404430389404</v>
      </c>
      <c r="K163" s="8">
        <v>0.81833744049072266</v>
      </c>
      <c r="L163" s="8">
        <v>0.30177983641624451</v>
      </c>
      <c r="M163" s="8">
        <v>0.34062474966049194</v>
      </c>
      <c r="N163" s="8">
        <v>0.10718312114477158</v>
      </c>
      <c r="O163" s="8">
        <v>-0.18209181725978851</v>
      </c>
      <c r="P163" s="8">
        <v>2.4361810684204102</v>
      </c>
      <c r="Q163" s="8">
        <v>0.36707323789596558</v>
      </c>
      <c r="R163" s="8">
        <v>0.56640000000000001</v>
      </c>
      <c r="S163" s="8">
        <v>0.55626666666666669</v>
      </c>
      <c r="W163" s="8">
        <v>6.601986289024353E-2</v>
      </c>
      <c r="Z163" s="8">
        <v>9.3811094760894775E-2</v>
      </c>
      <c r="AA163" s="8">
        <v>7.0637844502925873E-2</v>
      </c>
    </row>
    <row r="164" spans="1:27">
      <c r="A164" s="8" t="s">
        <v>103</v>
      </c>
      <c r="B164" s="8" t="s">
        <v>103</v>
      </c>
      <c r="C164" s="8">
        <v>2007</v>
      </c>
      <c r="D164" s="8">
        <v>6.3206729888916016</v>
      </c>
      <c r="E164" s="8">
        <v>9.4841775894165039</v>
      </c>
      <c r="F164" s="8">
        <v>0.886402428150177</v>
      </c>
      <c r="G164" s="8">
        <v>62.629043579101562</v>
      </c>
      <c r="H164" s="8">
        <v>0.77664482593536377</v>
      </c>
      <c r="I164" s="8">
        <v>-2.7510426938533783E-2</v>
      </c>
      <c r="J164" s="8">
        <v>0.728038489818573</v>
      </c>
      <c r="K164" s="8">
        <v>0.85897642374038696</v>
      </c>
      <c r="L164" s="8">
        <v>0.29922276735305786</v>
      </c>
      <c r="M164" s="8">
        <v>0.38345959782600403</v>
      </c>
      <c r="N164" s="8">
        <v>5.5861547589302063E-2</v>
      </c>
      <c r="O164" s="8">
        <v>-0.19505484402179718</v>
      </c>
      <c r="P164" s="8">
        <v>2.2454986572265625</v>
      </c>
      <c r="Q164" s="8">
        <v>0.35526257753372192</v>
      </c>
      <c r="R164" s="8">
        <v>0.55230000000000001</v>
      </c>
      <c r="S164" s="8">
        <v>0.55626666666666669</v>
      </c>
      <c r="W164" s="8">
        <v>6.601986289024353E-2</v>
      </c>
      <c r="Z164" s="8">
        <v>9.3811094760894775E-2</v>
      </c>
      <c r="AA164" s="8">
        <v>7.0637844502925873E-2</v>
      </c>
    </row>
    <row r="165" spans="1:27">
      <c r="A165" s="8" t="s">
        <v>103</v>
      </c>
      <c r="B165" s="8" t="s">
        <v>103</v>
      </c>
      <c r="C165" s="8">
        <v>2008</v>
      </c>
      <c r="D165" s="8">
        <v>6.6914248466491699</v>
      </c>
      <c r="E165" s="8">
        <v>9.523615837097168</v>
      </c>
      <c r="F165" s="8">
        <v>0.87810754776000977</v>
      </c>
      <c r="G165" s="8">
        <v>62.871711730957031</v>
      </c>
      <c r="H165" s="8">
        <v>0.78193110227584839</v>
      </c>
      <c r="I165" s="8">
        <v>-8.9200004935264587E-2</v>
      </c>
      <c r="J165" s="8">
        <v>0.68827277421951294</v>
      </c>
      <c r="K165" s="8">
        <v>0.82027167081832886</v>
      </c>
      <c r="L165" s="8">
        <v>0.26548552513122559</v>
      </c>
      <c r="M165" s="8">
        <v>0.51101005077362061</v>
      </c>
      <c r="N165" s="8">
        <v>0.1100647896528244</v>
      </c>
      <c r="O165" s="8">
        <v>-0.10723134130239487</v>
      </c>
      <c r="P165" s="8">
        <v>2.2685768604278564</v>
      </c>
      <c r="Q165" s="8">
        <v>0.33902746438980103</v>
      </c>
      <c r="R165" s="8">
        <v>0.54369999999999996</v>
      </c>
      <c r="S165" s="8">
        <v>0.55626666666666669</v>
      </c>
      <c r="W165" s="8">
        <v>6.601986289024353E-2</v>
      </c>
      <c r="Z165" s="8">
        <v>9.3811094760894775E-2</v>
      </c>
      <c r="AA165" s="8">
        <v>7.0637844502925873E-2</v>
      </c>
    </row>
    <row r="166" spans="1:27">
      <c r="A166" s="8" t="s">
        <v>103</v>
      </c>
      <c r="B166" s="8" t="s">
        <v>103</v>
      </c>
      <c r="C166" s="8">
        <v>2009</v>
      </c>
      <c r="D166" s="8">
        <v>7.0008316040039062</v>
      </c>
      <c r="E166" s="8">
        <v>9.5124845504760742</v>
      </c>
      <c r="F166" s="8">
        <v>0.91281807422637939</v>
      </c>
      <c r="G166" s="8">
        <v>63.116130828857422</v>
      </c>
      <c r="H166" s="8">
        <v>0.76671606302261353</v>
      </c>
      <c r="I166" s="8">
        <v>-6.669202446937561E-2</v>
      </c>
      <c r="J166" s="8">
        <v>0.72251498699188232</v>
      </c>
      <c r="K166" s="8">
        <v>0.83250480890274048</v>
      </c>
      <c r="L166" s="8">
        <v>0.27410316467285156</v>
      </c>
      <c r="M166" s="8">
        <v>0.42717853188514709</v>
      </c>
      <c r="N166" s="8">
        <v>0.32544246315956116</v>
      </c>
      <c r="O166" s="8">
        <v>-8.1380240619182587E-2</v>
      </c>
      <c r="P166" s="8">
        <v>2.2362148761749268</v>
      </c>
      <c r="Q166" s="8">
        <v>0.31942132115364075</v>
      </c>
      <c r="R166" s="8">
        <v>0.53869999999999996</v>
      </c>
      <c r="S166" s="8">
        <v>0.55626666666666669</v>
      </c>
      <c r="T166" s="8">
        <v>0.42893669009208679</v>
      </c>
      <c r="U166" s="8">
        <v>0.13415120542049408</v>
      </c>
      <c r="W166" s="8">
        <v>6.601986289024353E-2</v>
      </c>
      <c r="Z166" s="8">
        <v>9.3811094760894775E-2</v>
      </c>
      <c r="AA166" s="8">
        <v>7.0637844502925873E-2</v>
      </c>
    </row>
    <row r="167" spans="1:27">
      <c r="A167" s="8" t="s">
        <v>103</v>
      </c>
      <c r="B167" s="8" t="s">
        <v>103</v>
      </c>
      <c r="C167" s="8">
        <v>2010</v>
      </c>
      <c r="D167" s="8">
        <v>6.8373312950134277</v>
      </c>
      <c r="E167" s="8">
        <v>9.5753955841064453</v>
      </c>
      <c r="F167" s="8">
        <v>0.90552812814712524</v>
      </c>
      <c r="G167" s="8">
        <v>63.36358642578125</v>
      </c>
      <c r="H167" s="8">
        <v>0.80594927072525024</v>
      </c>
      <c r="I167" s="8">
        <v>-6.5842896699905396E-2</v>
      </c>
      <c r="J167" s="8">
        <v>0.65603607892990112</v>
      </c>
      <c r="K167" s="8">
        <v>0.81665492057800293</v>
      </c>
      <c r="L167" s="8">
        <v>0.24988122284412384</v>
      </c>
      <c r="M167" s="8">
        <v>0.51126664876937866</v>
      </c>
      <c r="N167" s="8">
        <v>0.2677251398563385</v>
      </c>
      <c r="O167" s="8">
        <v>2.8172489255666733E-2</v>
      </c>
      <c r="P167" s="8">
        <v>2.2555594444274902</v>
      </c>
      <c r="Q167" s="8">
        <v>0.32988885045051575</v>
      </c>
      <c r="S167" s="8">
        <v>0.55626666666666669</v>
      </c>
      <c r="T167" s="8">
        <v>0.4302736222743988</v>
      </c>
      <c r="U167" s="8">
        <v>0.15393424034118652</v>
      </c>
      <c r="W167" s="8">
        <v>6.601986289024353E-2</v>
      </c>
      <c r="Z167" s="8">
        <v>9.3811094760894775E-2</v>
      </c>
      <c r="AA167" s="8">
        <v>7.0637844502925873E-2</v>
      </c>
    </row>
    <row r="168" spans="1:27">
      <c r="A168" s="8" t="s">
        <v>103</v>
      </c>
      <c r="B168" s="8" t="s">
        <v>103</v>
      </c>
      <c r="C168" s="8">
        <v>2011</v>
      </c>
      <c r="D168" s="8">
        <v>7.0378165245056152</v>
      </c>
      <c r="E168" s="8">
        <v>9.6042146682739258</v>
      </c>
      <c r="F168" s="8">
        <v>0.91625291109085083</v>
      </c>
      <c r="G168" s="8">
        <v>63.612838745117188</v>
      </c>
      <c r="H168" s="8">
        <v>0.83365577459335327</v>
      </c>
      <c r="I168" s="8">
        <v>-8.4349021315574646E-2</v>
      </c>
      <c r="J168" s="8">
        <v>0.66216671466827393</v>
      </c>
      <c r="K168" s="8">
        <v>0.80746698379516602</v>
      </c>
      <c r="L168" s="8">
        <v>0.26752421259880066</v>
      </c>
      <c r="M168" s="8">
        <v>0.50289136171340942</v>
      </c>
      <c r="N168" s="8">
        <v>0.16861391067504883</v>
      </c>
      <c r="O168" s="8">
        <v>4.7459032386541367E-2</v>
      </c>
      <c r="P168" s="8">
        <v>2.0393004417419434</v>
      </c>
      <c r="Q168" s="8">
        <v>0.28976324200630188</v>
      </c>
      <c r="R168" s="8">
        <v>0.53100000000000003</v>
      </c>
      <c r="S168" s="8">
        <v>0.55626666666666669</v>
      </c>
      <c r="T168" s="8">
        <v>0.41012552380561829</v>
      </c>
      <c r="W168" s="8">
        <v>6.601986289024353E-2</v>
      </c>
      <c r="Z168" s="8">
        <v>9.3811094760894775E-2</v>
      </c>
      <c r="AA168" s="8">
        <v>7.0637844502925873E-2</v>
      </c>
    </row>
    <row r="169" spans="1:27">
      <c r="A169" s="8" t="s">
        <v>103</v>
      </c>
      <c r="B169" s="8" t="s">
        <v>103</v>
      </c>
      <c r="C169" s="8">
        <v>2012</v>
      </c>
      <c r="D169" s="8">
        <v>6.660003662109375</v>
      </c>
      <c r="E169" s="8">
        <v>9.6138362884521484</v>
      </c>
      <c r="F169" s="8">
        <v>0.89031410217285156</v>
      </c>
      <c r="G169" s="8">
        <v>63.861263275146484</v>
      </c>
      <c r="H169" s="8">
        <v>0.84860634803771973</v>
      </c>
      <c r="J169" s="8">
        <v>0.62254315614700317</v>
      </c>
      <c r="K169" s="8">
        <v>0.75462490320205688</v>
      </c>
      <c r="L169" s="8">
        <v>0.34975868463516235</v>
      </c>
      <c r="M169" s="8">
        <v>0.45893567800521851</v>
      </c>
      <c r="N169" s="8">
        <v>0.23858661949634552</v>
      </c>
      <c r="O169" s="8">
        <v>-5.5238451808691025E-2</v>
      </c>
      <c r="P169" s="8">
        <v>2.3955082893371582</v>
      </c>
      <c r="Q169" s="8">
        <v>0.35968571901321411</v>
      </c>
      <c r="R169" s="8">
        <v>0.52670000000000006</v>
      </c>
      <c r="S169" s="8">
        <v>0.55626666666666669</v>
      </c>
      <c r="T169" s="8">
        <v>0.51712965965270996</v>
      </c>
      <c r="W169" s="8">
        <v>6.601986289024353E-2</v>
      </c>
      <c r="Z169" s="8">
        <v>9.3811094760894775E-2</v>
      </c>
      <c r="AA169" s="8">
        <v>7.0637844502925873E-2</v>
      </c>
    </row>
    <row r="170" spans="1:27">
      <c r="A170" s="8" t="s">
        <v>103</v>
      </c>
      <c r="B170" s="8" t="s">
        <v>103</v>
      </c>
      <c r="C170" s="8">
        <v>2013</v>
      </c>
      <c r="D170" s="8">
        <v>7.1402826309204102</v>
      </c>
      <c r="E170" s="8">
        <v>9.6344051361083984</v>
      </c>
      <c r="F170" s="8">
        <v>0.91042172908782959</v>
      </c>
      <c r="G170" s="8">
        <v>64.10589599609375</v>
      </c>
      <c r="H170" s="8">
        <v>0.78481495380401611</v>
      </c>
      <c r="I170" s="8">
        <v>-0.10685733705759048</v>
      </c>
      <c r="J170" s="8">
        <v>0.70695418119430542</v>
      </c>
      <c r="K170" s="8">
        <v>0.81766206026077271</v>
      </c>
      <c r="L170" s="8">
        <v>0.27566775679588318</v>
      </c>
      <c r="M170" s="8">
        <v>0.39333128929138184</v>
      </c>
      <c r="N170" s="8">
        <v>4.2371541261672974E-2</v>
      </c>
      <c r="O170" s="8">
        <v>-6.3113316893577576E-2</v>
      </c>
      <c r="P170" s="8">
        <v>2.1883759498596191</v>
      </c>
      <c r="Q170" s="8">
        <v>0.30648308992385864</v>
      </c>
      <c r="R170" s="8">
        <v>0.52869999999999995</v>
      </c>
      <c r="S170" s="8">
        <v>0.55626666666666669</v>
      </c>
      <c r="T170" s="8">
        <v>0.40035918354988098</v>
      </c>
      <c r="W170" s="8">
        <v>6.601986289024353E-2</v>
      </c>
      <c r="Z170" s="8">
        <v>9.3811094760894775E-2</v>
      </c>
      <c r="AA170" s="8">
        <v>7.0637844502925873E-2</v>
      </c>
    </row>
    <row r="171" spans="1:27">
      <c r="A171" s="8" t="s">
        <v>103</v>
      </c>
      <c r="B171" s="8" t="s">
        <v>103</v>
      </c>
      <c r="C171" s="8">
        <v>2014</v>
      </c>
      <c r="D171" s="8">
        <v>6.9809989929199219</v>
      </c>
      <c r="E171" s="8">
        <v>9.6265754699707031</v>
      </c>
      <c r="F171" s="8">
        <v>0.89831644296646118</v>
      </c>
      <c r="G171" s="8">
        <v>64.347572326660156</v>
      </c>
      <c r="H171" s="8">
        <v>0.71381431818008423</v>
      </c>
      <c r="I171" s="8">
        <v>-0.12698273360729218</v>
      </c>
      <c r="J171" s="8">
        <v>0.71030342578887939</v>
      </c>
      <c r="K171" s="8">
        <v>0.78822994232177734</v>
      </c>
      <c r="L171" s="8">
        <v>0.27354052662849426</v>
      </c>
      <c r="M171" s="8">
        <v>0.35522869229316711</v>
      </c>
      <c r="N171" s="8">
        <v>0.19789116084575653</v>
      </c>
      <c r="O171" s="8">
        <v>-0.1719403862953186</v>
      </c>
      <c r="P171" s="8">
        <v>2.1076982021331787</v>
      </c>
      <c r="Q171" s="8">
        <v>0.30191928148269653</v>
      </c>
      <c r="S171" s="8">
        <v>0.55626666666666669</v>
      </c>
      <c r="T171" s="8">
        <v>0.39413648843765259</v>
      </c>
      <c r="W171" s="8">
        <v>6.601986289024353E-2</v>
      </c>
      <c r="Z171" s="8">
        <v>9.3811094760894775E-2</v>
      </c>
      <c r="AA171" s="8">
        <v>7.0637844502925873E-2</v>
      </c>
    </row>
    <row r="172" spans="1:27">
      <c r="A172" s="8" t="s">
        <v>103</v>
      </c>
      <c r="B172" s="8" t="s">
        <v>103</v>
      </c>
      <c r="C172" s="8">
        <v>2015</v>
      </c>
      <c r="D172" s="8">
        <v>6.5468969345092773</v>
      </c>
      <c r="E172" s="8">
        <v>9.578791618347168</v>
      </c>
      <c r="F172" s="8">
        <v>0.90669310092926025</v>
      </c>
      <c r="G172" s="8">
        <v>64.589248657226562</v>
      </c>
      <c r="H172" s="8">
        <v>0.79893529415130615</v>
      </c>
      <c r="I172" s="8">
        <v>-2.6792244985699654E-2</v>
      </c>
      <c r="J172" s="8">
        <v>0.7713390588760376</v>
      </c>
      <c r="K172" s="8">
        <v>0.75519400835037231</v>
      </c>
      <c r="L172" s="8">
        <v>0.32469910383224487</v>
      </c>
      <c r="M172" s="8">
        <v>0.19853478670120239</v>
      </c>
      <c r="P172" s="8">
        <v>2.2578587532043457</v>
      </c>
      <c r="Q172" s="8">
        <v>0.34487465023994446</v>
      </c>
      <c r="S172" s="8">
        <v>0.55626666666666669</v>
      </c>
      <c r="T172" s="8">
        <v>0.3702394962310791</v>
      </c>
      <c r="W172" s="8">
        <v>6.601986289024353E-2</v>
      </c>
      <c r="Z172" s="8">
        <v>9.3811094760894775E-2</v>
      </c>
      <c r="AA172" s="8">
        <v>7.0637844502925873E-2</v>
      </c>
    </row>
    <row r="173" spans="1:27">
      <c r="A173" s="8" t="s">
        <v>103</v>
      </c>
      <c r="B173" s="8" t="s">
        <v>103</v>
      </c>
      <c r="C173" s="8">
        <v>2016</v>
      </c>
      <c r="D173" s="8">
        <v>6.3748173713684082</v>
      </c>
      <c r="E173" s="8">
        <v>9.5255107879638672</v>
      </c>
      <c r="F173" s="8">
        <v>0.91245514154434204</v>
      </c>
      <c r="G173" s="8">
        <v>64.830924987792969</v>
      </c>
      <c r="H173" s="8">
        <v>0.80657154321670532</v>
      </c>
      <c r="I173" s="8">
        <v>-0.11032358556985855</v>
      </c>
      <c r="J173" s="8">
        <v>0.78109276294708252</v>
      </c>
      <c r="K173" s="8">
        <v>0.76311242580413818</v>
      </c>
      <c r="L173" s="8">
        <v>0.302083820104599</v>
      </c>
      <c r="M173" s="8">
        <v>0.26414024829864502</v>
      </c>
      <c r="P173" s="8">
        <v>2.5180392265319824</v>
      </c>
      <c r="Q173" s="8">
        <v>0.39499786496162415</v>
      </c>
      <c r="S173" s="8">
        <v>0.55626666666666669</v>
      </c>
      <c r="T173" s="8">
        <v>0.45031684637069702</v>
      </c>
      <c r="W173" s="8">
        <v>6.601986289024353E-2</v>
      </c>
      <c r="Z173" s="8">
        <v>9.3811094760894775E-2</v>
      </c>
      <c r="AA173" s="8">
        <v>7.0637844502925873E-2</v>
      </c>
    </row>
    <row r="174" spans="1:27">
      <c r="A174" s="8" t="s">
        <v>87</v>
      </c>
      <c r="B174" s="8" t="s">
        <v>87</v>
      </c>
      <c r="C174" s="8">
        <v>2007</v>
      </c>
      <c r="D174" s="8">
        <v>3.8437979221343994</v>
      </c>
      <c r="E174" s="8">
        <v>9.6006841659545898</v>
      </c>
      <c r="F174" s="8">
        <v>0.83150762319564819</v>
      </c>
      <c r="G174" s="8">
        <v>64.807907104492188</v>
      </c>
      <c r="H174" s="8">
        <v>0.56578660011291504</v>
      </c>
      <c r="I174" s="8">
        <v>-0.14390841126441956</v>
      </c>
      <c r="J174" s="8">
        <v>0.97606104612350464</v>
      </c>
      <c r="K174" s="8">
        <v>0.5944334864616394</v>
      </c>
      <c r="L174" s="8">
        <v>0.22625605762004852</v>
      </c>
      <c r="M174" s="8">
        <v>0.27543166279792786</v>
      </c>
      <c r="N174" s="8">
        <v>0.51511651277542114</v>
      </c>
      <c r="O174" s="8">
        <v>7.0739045739173889E-2</v>
      </c>
      <c r="P174" s="8">
        <v>1.9451665878295898</v>
      </c>
      <c r="Q174" s="8">
        <v>0.50605326890945435</v>
      </c>
      <c r="R174" s="8">
        <v>0.28139999999999998</v>
      </c>
      <c r="S174" s="8">
        <v>0.33200000000000002</v>
      </c>
      <c r="X174" s="8">
        <v>0.23694029450416565</v>
      </c>
      <c r="Z174" s="8">
        <v>0.19657067954540253</v>
      </c>
    </row>
    <row r="175" spans="1:27">
      <c r="A175" s="8" t="s">
        <v>87</v>
      </c>
      <c r="B175" s="8" t="s">
        <v>87</v>
      </c>
      <c r="C175" s="8">
        <v>2010</v>
      </c>
      <c r="D175" s="8">
        <v>3.9122762680053711</v>
      </c>
      <c r="E175" s="8">
        <v>9.6330938339233398</v>
      </c>
      <c r="F175" s="8">
        <v>0.84327203035354614</v>
      </c>
      <c r="G175" s="8">
        <v>65.564933776855469</v>
      </c>
      <c r="H175" s="8">
        <v>0.54453641176223755</v>
      </c>
      <c r="I175" s="8">
        <v>-0.14935316145420074</v>
      </c>
      <c r="J175" s="8">
        <v>0.94097000360488892</v>
      </c>
      <c r="K175" s="8">
        <v>0.54582363367080688</v>
      </c>
      <c r="L175" s="8">
        <v>0.23759418725967407</v>
      </c>
      <c r="M175" s="8">
        <v>0.3652859628200531</v>
      </c>
      <c r="N175" s="8">
        <v>0.4257691502571106</v>
      </c>
      <c r="O175" s="8">
        <v>0.11172032356262207</v>
      </c>
      <c r="P175" s="8">
        <v>1.9685565233230591</v>
      </c>
      <c r="Q175" s="8">
        <v>0.50317418575286865</v>
      </c>
      <c r="R175" s="8">
        <v>0.35649999999999998</v>
      </c>
      <c r="S175" s="8">
        <v>0.33200000000000002</v>
      </c>
      <c r="T175" s="8">
        <v>0.37645018100738525</v>
      </c>
      <c r="U175" s="8">
        <v>0.2229355126619339</v>
      </c>
      <c r="X175" s="8">
        <v>0.23694029450416565</v>
      </c>
      <c r="Z175" s="8">
        <v>0.19657067954540253</v>
      </c>
    </row>
    <row r="176" spans="1:27">
      <c r="A176" s="8" t="s">
        <v>87</v>
      </c>
      <c r="B176" s="8" t="s">
        <v>87</v>
      </c>
      <c r="C176" s="8">
        <v>2011</v>
      </c>
      <c r="D176" s="8">
        <v>3.8753824234008789</v>
      </c>
      <c r="E176" s="8">
        <v>9.6552219390869141</v>
      </c>
      <c r="F176" s="8">
        <v>0.86027228832244873</v>
      </c>
      <c r="G176" s="8">
        <v>66.145751953125</v>
      </c>
      <c r="H176" s="8">
        <v>0.66352790594100952</v>
      </c>
      <c r="I176" s="8">
        <v>-0.23255306482315063</v>
      </c>
      <c r="J176" s="8">
        <v>0.947978675365448</v>
      </c>
      <c r="K176" s="8">
        <v>0.53373807668685913</v>
      </c>
      <c r="L176" s="8">
        <v>0.27093103528022766</v>
      </c>
      <c r="M176" s="8">
        <v>0.2652447521686554</v>
      </c>
      <c r="N176" s="8">
        <v>0.35927164554595947</v>
      </c>
      <c r="O176" s="8">
        <v>7.299245148897171E-2</v>
      </c>
      <c r="P176" s="8">
        <v>1.9943122863769531</v>
      </c>
      <c r="Q176" s="8">
        <v>0.51461046934127808</v>
      </c>
      <c r="R176" s="8">
        <v>0.34279999999999999</v>
      </c>
      <c r="S176" s="8">
        <v>0.33200000000000002</v>
      </c>
      <c r="T176" s="8">
        <v>0.36853116750717163</v>
      </c>
      <c r="X176" s="8">
        <v>0.23694029450416565</v>
      </c>
      <c r="Z176" s="8">
        <v>0.19657067954540253</v>
      </c>
    </row>
    <row r="177" spans="1:26">
      <c r="A177" s="8" t="s">
        <v>87</v>
      </c>
      <c r="B177" s="8" t="s">
        <v>87</v>
      </c>
      <c r="C177" s="8">
        <v>2012</v>
      </c>
      <c r="D177" s="8">
        <v>4.222297191619873</v>
      </c>
      <c r="E177" s="8">
        <v>9.6633815765380859</v>
      </c>
      <c r="F177" s="8">
        <v>0.83796662092208862</v>
      </c>
      <c r="G177" s="8">
        <v>66.280616760253906</v>
      </c>
      <c r="H177" s="8">
        <v>0.64125645160675049</v>
      </c>
      <c r="I177" s="8">
        <v>-0.17663469910621643</v>
      </c>
      <c r="J177" s="8">
        <v>0.93820869922637939</v>
      </c>
      <c r="K177" s="8">
        <v>0.57309120893478394</v>
      </c>
      <c r="L177" s="8">
        <v>0.2366328239440918</v>
      </c>
      <c r="M177" s="8">
        <v>0.34292280673980713</v>
      </c>
      <c r="N177" s="8">
        <v>0.36751115322113037</v>
      </c>
      <c r="O177" s="8">
        <v>7.9580321907997131E-2</v>
      </c>
      <c r="P177" s="8">
        <v>2.1674351692199707</v>
      </c>
      <c r="Q177" s="8">
        <v>0.51333081722259521</v>
      </c>
      <c r="R177" s="8">
        <v>0.36009999999999998</v>
      </c>
      <c r="S177" s="8">
        <v>0.33200000000000002</v>
      </c>
      <c r="T177" s="8">
        <v>0.39463335275650024</v>
      </c>
      <c r="X177" s="8">
        <v>0.23694029450416565</v>
      </c>
      <c r="Z177" s="8">
        <v>0.19657067954540253</v>
      </c>
    </row>
    <row r="178" spans="1:26">
      <c r="A178" s="8" t="s">
        <v>87</v>
      </c>
      <c r="B178" s="8" t="s">
        <v>87</v>
      </c>
      <c r="C178" s="8">
        <v>2013</v>
      </c>
      <c r="D178" s="8">
        <v>3.9930205345153809</v>
      </c>
      <c r="E178" s="8">
        <v>9.6817159652709961</v>
      </c>
      <c r="F178" s="8">
        <v>0.8291323184967041</v>
      </c>
      <c r="G178" s="8">
        <v>66.767898559570312</v>
      </c>
      <c r="H178" s="8">
        <v>0.60321336984634399</v>
      </c>
      <c r="I178" s="8">
        <v>-0.19645226001739502</v>
      </c>
      <c r="J178" s="8">
        <v>0.96204710006713867</v>
      </c>
      <c r="K178" s="8">
        <v>0.62275004386901855</v>
      </c>
      <c r="L178" s="8">
        <v>0.27831301093101501</v>
      </c>
      <c r="M178" s="8">
        <v>0.17089231312274933</v>
      </c>
      <c r="N178" s="8">
        <v>0.23278588056564331</v>
      </c>
      <c r="O178" s="8">
        <v>6.0112081468105316E-2</v>
      </c>
      <c r="P178" s="8">
        <v>2.1174905300140381</v>
      </c>
      <c r="Q178" s="8">
        <v>0.53029793500900269</v>
      </c>
      <c r="S178" s="8">
        <v>0.33200000000000002</v>
      </c>
      <c r="T178" s="8">
        <v>0.3684258759021759</v>
      </c>
      <c r="X178" s="8">
        <v>0.23694029450416565</v>
      </c>
      <c r="Z178" s="8">
        <v>0.19657067954540253</v>
      </c>
    </row>
    <row r="179" spans="1:26">
      <c r="A179" s="8" t="s">
        <v>87</v>
      </c>
      <c r="B179" s="8" t="s">
        <v>87</v>
      </c>
      <c r="C179" s="8">
        <v>2014</v>
      </c>
      <c r="D179" s="8">
        <v>4.4384398460388184</v>
      </c>
      <c r="E179" s="8">
        <v>9.7027807235717773</v>
      </c>
      <c r="F179" s="8">
        <v>0.88594919443130493</v>
      </c>
      <c r="G179" s="8">
        <v>67.255172729492188</v>
      </c>
      <c r="H179" s="8">
        <v>0.5755959153175354</v>
      </c>
      <c r="I179" s="8">
        <v>-6.0231205075979233E-2</v>
      </c>
      <c r="J179" s="8">
        <v>0.95463693141937256</v>
      </c>
      <c r="K179" s="8">
        <v>0.62781012058258057</v>
      </c>
      <c r="L179" s="8">
        <v>0.23559372127056122</v>
      </c>
      <c r="M179" s="8">
        <v>0.14040273427963257</v>
      </c>
      <c r="N179" s="8">
        <v>0.21117120981216431</v>
      </c>
      <c r="O179" s="8">
        <v>7.5750350952148438E-2</v>
      </c>
      <c r="P179" s="8">
        <v>1.997746467590332</v>
      </c>
      <c r="Q179" s="8">
        <v>0.45010104775428772</v>
      </c>
      <c r="S179" s="8">
        <v>0.33200000000000002</v>
      </c>
      <c r="T179" s="8">
        <v>0.38536295294761658</v>
      </c>
      <c r="X179" s="8">
        <v>0.23694029450416565</v>
      </c>
      <c r="Z179" s="8">
        <v>0.19657067954540253</v>
      </c>
    </row>
    <row r="180" spans="1:26">
      <c r="A180" s="8" t="s">
        <v>87</v>
      </c>
      <c r="B180" s="8" t="s">
        <v>87</v>
      </c>
      <c r="C180" s="8">
        <v>2015</v>
      </c>
      <c r="D180" s="8">
        <v>4.8654012680053711</v>
      </c>
      <c r="E180" s="8">
        <v>9.7384014129638672</v>
      </c>
      <c r="F180" s="8">
        <v>0.90751701593399048</v>
      </c>
      <c r="G180" s="8">
        <v>67.742454528808594</v>
      </c>
      <c r="H180" s="8">
        <v>0.6368178129196167</v>
      </c>
      <c r="I180" s="8">
        <v>-0.2047998458147049</v>
      </c>
      <c r="J180" s="8">
        <v>0.94127994775772095</v>
      </c>
      <c r="K180" s="8">
        <v>0.64279448986053467</v>
      </c>
      <c r="L180" s="8">
        <v>0.21422383189201355</v>
      </c>
      <c r="M180" s="8">
        <v>0.24967731535434723</v>
      </c>
      <c r="P180" s="8">
        <v>2.1971805095672607</v>
      </c>
      <c r="Q180" s="8">
        <v>0.45159286260604858</v>
      </c>
      <c r="S180" s="8">
        <v>0.33200000000000002</v>
      </c>
      <c r="T180" s="8">
        <v>0.35806465148925781</v>
      </c>
      <c r="X180" s="8">
        <v>0.23694029450416565</v>
      </c>
      <c r="Z180" s="8">
        <v>0.19657067954540253</v>
      </c>
    </row>
    <row r="181" spans="1:26">
      <c r="A181" s="8" t="s">
        <v>87</v>
      </c>
      <c r="B181" s="8" t="s">
        <v>87</v>
      </c>
      <c r="C181" s="8">
        <v>2016</v>
      </c>
      <c r="D181" s="8">
        <v>4.8375606536865234</v>
      </c>
      <c r="E181" s="8">
        <v>9.7663669586181641</v>
      </c>
      <c r="F181" s="8">
        <v>0.92603605985641479</v>
      </c>
      <c r="G181" s="8">
        <v>68.229728698730469</v>
      </c>
      <c r="H181" s="8">
        <v>0.70026552677154541</v>
      </c>
      <c r="I181" s="8">
        <v>-0.17419268190860748</v>
      </c>
      <c r="J181" s="8">
        <v>0.93598818778991699</v>
      </c>
      <c r="K181" s="8">
        <v>0.62185513973236084</v>
      </c>
      <c r="L181" s="8">
        <v>0.17169985175132751</v>
      </c>
      <c r="M181" s="8">
        <v>0.22124177217483521</v>
      </c>
      <c r="P181" s="8">
        <v>1.9175925254821777</v>
      </c>
      <c r="Q181" s="8">
        <v>0.39639657735824585</v>
      </c>
      <c r="S181" s="8">
        <v>0.33200000000000002</v>
      </c>
      <c r="T181" s="8">
        <v>0.3533913791179657</v>
      </c>
      <c r="X181" s="8">
        <v>0.23694029450416565</v>
      </c>
      <c r="Z181" s="8">
        <v>0.19657067954540253</v>
      </c>
    </row>
    <row r="182" spans="1:26">
      <c r="A182" s="8" t="s">
        <v>54</v>
      </c>
      <c r="B182" s="8" t="s">
        <v>54</v>
      </c>
      <c r="C182" s="8">
        <v>2006</v>
      </c>
      <c r="D182" s="8">
        <v>3.8014907836914062</v>
      </c>
      <c r="E182" s="8">
        <v>7.1465444564819336</v>
      </c>
      <c r="F182" s="8">
        <v>0.79640501737594604</v>
      </c>
      <c r="G182" s="8">
        <v>46.899913787841797</v>
      </c>
      <c r="H182" s="8">
        <v>0.58833801746368408</v>
      </c>
      <c r="I182" s="8">
        <v>4.7395758330821991E-2</v>
      </c>
      <c r="J182" s="8">
        <v>0.79770058393478394</v>
      </c>
      <c r="K182" s="8">
        <v>0.71625339984893799</v>
      </c>
      <c r="L182" s="8">
        <v>0.26557201147079468</v>
      </c>
      <c r="M182" s="8">
        <v>0.3508758544921875</v>
      </c>
      <c r="N182" s="8">
        <v>-0.11340954899787903</v>
      </c>
      <c r="O182" s="8">
        <v>-0.45099586248397827</v>
      </c>
      <c r="P182" s="8">
        <v>1.5693644285202026</v>
      </c>
      <c r="Q182" s="8">
        <v>0.41282868385314941</v>
      </c>
      <c r="S182" s="8">
        <v>0.41504999999999997</v>
      </c>
      <c r="Z182" s="8">
        <v>0.14353418350219727</v>
      </c>
    </row>
    <row r="183" spans="1:26">
      <c r="A183" s="8" t="s">
        <v>54</v>
      </c>
      <c r="B183" s="8" t="s">
        <v>54</v>
      </c>
      <c r="C183" s="8">
        <v>2007</v>
      </c>
      <c r="D183" s="8">
        <v>4.0171303749084473</v>
      </c>
      <c r="E183" s="8">
        <v>7.1709580421447754</v>
      </c>
      <c r="F183" s="8">
        <v>0.77078503370285034</v>
      </c>
      <c r="G183" s="8">
        <v>47.576553344726562</v>
      </c>
      <c r="H183" s="8">
        <v>0.58229237794876099</v>
      </c>
      <c r="I183" s="8">
        <v>-4.2145386338233948E-2</v>
      </c>
      <c r="J183" s="8">
        <v>0.83276492357254028</v>
      </c>
      <c r="K183" s="8">
        <v>0.65069752931594849</v>
      </c>
      <c r="L183" s="8">
        <v>0.28069484233856201</v>
      </c>
      <c r="M183" s="8">
        <v>0.42337614297866821</v>
      </c>
      <c r="N183" s="8">
        <v>-2.6945784687995911E-2</v>
      </c>
      <c r="O183" s="8">
        <v>-0.43127802014350891</v>
      </c>
      <c r="P183" s="8">
        <v>1.2767664194107056</v>
      </c>
      <c r="Q183" s="8">
        <v>0.31783047318458557</v>
      </c>
      <c r="S183" s="8">
        <v>0.41504999999999997</v>
      </c>
      <c r="Z183" s="8">
        <v>0.14353418350219727</v>
      </c>
    </row>
    <row r="184" spans="1:26">
      <c r="A184" s="8" t="s">
        <v>54</v>
      </c>
      <c r="B184" s="8" t="s">
        <v>54</v>
      </c>
      <c r="C184" s="8">
        <v>2008</v>
      </c>
      <c r="D184" s="8">
        <v>3.8464388847351074</v>
      </c>
      <c r="E184" s="8">
        <v>7.2106437683105469</v>
      </c>
      <c r="F184" s="8">
        <v>0.72665059566497803</v>
      </c>
      <c r="G184" s="8">
        <v>48.191631317138672</v>
      </c>
      <c r="H184" s="8">
        <v>0.6120641827583313</v>
      </c>
      <c r="I184" s="8">
        <v>-8.4109440445899963E-2</v>
      </c>
      <c r="J184" s="8">
        <v>0.88712435960769653</v>
      </c>
      <c r="K184" s="8">
        <v>0.52347373962402344</v>
      </c>
      <c r="L184" s="8">
        <v>0.30389222502708435</v>
      </c>
      <c r="M184" s="8">
        <v>0.46270471811294556</v>
      </c>
      <c r="N184" s="8">
        <v>-0.11194511502981186</v>
      </c>
      <c r="O184" s="8">
        <v>-0.32715317606925964</v>
      </c>
      <c r="P184" s="8">
        <v>1.4179743528366089</v>
      </c>
      <c r="Q184" s="8">
        <v>0.36864602565765381</v>
      </c>
      <c r="S184" s="8">
        <v>0.41504999999999997</v>
      </c>
      <c r="Z184" s="8">
        <v>0.14353418350219727</v>
      </c>
    </row>
    <row r="185" spans="1:26">
      <c r="A185" s="8" t="s">
        <v>54</v>
      </c>
      <c r="B185" s="8" t="s">
        <v>54</v>
      </c>
      <c r="C185" s="8">
        <v>2010</v>
      </c>
      <c r="D185" s="8">
        <v>4.0355606079101562</v>
      </c>
      <c r="E185" s="8">
        <v>7.2600550651550293</v>
      </c>
      <c r="F185" s="8">
        <v>0.77310353517532349</v>
      </c>
      <c r="G185" s="8">
        <v>49.182231903076172</v>
      </c>
      <c r="H185" s="8">
        <v>0.58658075332641602</v>
      </c>
      <c r="I185" s="8">
        <v>-1.9757786765694618E-2</v>
      </c>
      <c r="J185" s="8">
        <v>0.76733511686325073</v>
      </c>
      <c r="K185" s="8">
        <v>0.59003919363021851</v>
      </c>
      <c r="L185" s="8">
        <v>0.21667347848415375</v>
      </c>
      <c r="M185" s="8">
        <v>0.54677021503448486</v>
      </c>
      <c r="N185" s="8">
        <v>-0.21244773268699646</v>
      </c>
      <c r="O185" s="8">
        <v>-0.31798422336578369</v>
      </c>
      <c r="P185" s="8">
        <v>1.4000480175018311</v>
      </c>
      <c r="Q185" s="8">
        <v>0.34692776203155518</v>
      </c>
      <c r="S185" s="8">
        <v>0.41504999999999997</v>
      </c>
      <c r="T185" s="8">
        <v>0.49723964929580688</v>
      </c>
      <c r="U185" s="8">
        <v>0.26233488321304321</v>
      </c>
      <c r="Z185" s="8">
        <v>0.14353418350219727</v>
      </c>
    </row>
    <row r="186" spans="1:26">
      <c r="A186" s="8" t="s">
        <v>54</v>
      </c>
      <c r="B186" s="8" t="s">
        <v>54</v>
      </c>
      <c r="C186" s="8">
        <v>2011</v>
      </c>
      <c r="D186" s="8">
        <v>4.785367488861084</v>
      </c>
      <c r="E186" s="8">
        <v>7.2933135032653809</v>
      </c>
      <c r="F186" s="8">
        <v>0.70952814817428589</v>
      </c>
      <c r="G186" s="8">
        <v>49.562110900878906</v>
      </c>
      <c r="H186" s="8">
        <v>0.72456848621368408</v>
      </c>
      <c r="I186" s="8">
        <v>-8.8365949690341949E-2</v>
      </c>
      <c r="J186" s="8">
        <v>0.70679837465286255</v>
      </c>
      <c r="K186" s="8">
        <v>0.57862502336502075</v>
      </c>
      <c r="L186" s="8">
        <v>0.20473584532737732</v>
      </c>
      <c r="M186" s="8">
        <v>0.63286471366882324</v>
      </c>
      <c r="N186" s="8">
        <v>-0.44335848093032837</v>
      </c>
      <c r="O186" s="8">
        <v>-0.36473339796066284</v>
      </c>
      <c r="P186" s="8">
        <v>1.6094229221343994</v>
      </c>
      <c r="Q186" s="8">
        <v>0.33632171154022217</v>
      </c>
      <c r="S186" s="8">
        <v>0.41504999999999997</v>
      </c>
      <c r="T186" s="8">
        <v>0.45417466759681702</v>
      </c>
      <c r="Z186" s="8">
        <v>0.14353418350219727</v>
      </c>
    </row>
    <row r="187" spans="1:26">
      <c r="A187" s="8" t="s">
        <v>54</v>
      </c>
      <c r="B187" s="8" t="s">
        <v>54</v>
      </c>
      <c r="C187" s="8">
        <v>2012</v>
      </c>
      <c r="D187" s="8">
        <v>3.9550080299377441</v>
      </c>
      <c r="E187" s="8">
        <v>7.3262395858764648</v>
      </c>
      <c r="F187" s="8">
        <v>0.74376577138900757</v>
      </c>
      <c r="G187" s="8">
        <v>49.895961761474609</v>
      </c>
      <c r="H187" s="8">
        <v>0.6218487024307251</v>
      </c>
      <c r="I187" s="8">
        <v>-5.3659457713365555E-2</v>
      </c>
      <c r="J187" s="8">
        <v>0.72628688812255859</v>
      </c>
      <c r="K187" s="8">
        <v>0.54485142230987549</v>
      </c>
      <c r="L187" s="8">
        <v>0.29972293972969055</v>
      </c>
      <c r="M187" s="8">
        <v>0.61709010601043701</v>
      </c>
      <c r="N187" s="8">
        <v>-0.46107295155525208</v>
      </c>
      <c r="O187" s="8">
        <v>-0.42517927289009094</v>
      </c>
      <c r="P187" s="8">
        <v>1.7581256628036499</v>
      </c>
      <c r="Q187" s="8">
        <v>0.44453150033950806</v>
      </c>
      <c r="S187" s="8">
        <v>0.41504999999999997</v>
      </c>
      <c r="T187" s="8">
        <v>0.55040240287780762</v>
      </c>
      <c r="Z187" s="8">
        <v>0.14353418350219727</v>
      </c>
    </row>
    <row r="188" spans="1:26">
      <c r="A188" s="8" t="s">
        <v>54</v>
      </c>
      <c r="B188" s="8" t="s">
        <v>54</v>
      </c>
      <c r="C188" s="8">
        <v>2013</v>
      </c>
      <c r="D188" s="8">
        <v>3.3259496688842773</v>
      </c>
      <c r="E188" s="8">
        <v>7.3327569961547852</v>
      </c>
      <c r="F188" s="8">
        <v>0.74521660804748535</v>
      </c>
      <c r="G188" s="8">
        <v>50.207443237304688</v>
      </c>
      <c r="H188" s="8">
        <v>0.7412574291229248</v>
      </c>
      <c r="I188" s="8">
        <v>1.4665757771581411E-3</v>
      </c>
      <c r="J188" s="8">
        <v>0.76472145318984985</v>
      </c>
      <c r="K188" s="8">
        <v>0.62977051734924316</v>
      </c>
      <c r="L188" s="8">
        <v>0.28676575422286987</v>
      </c>
      <c r="M188" s="8">
        <v>0.63367831707000732</v>
      </c>
      <c r="N188" s="8">
        <v>-0.54390203952789307</v>
      </c>
      <c r="O188" s="8">
        <v>-0.49031880497932434</v>
      </c>
      <c r="P188" s="8">
        <v>1.6766221523284912</v>
      </c>
      <c r="Q188" s="8">
        <v>0.50410330295562744</v>
      </c>
      <c r="S188" s="8">
        <v>0.41504999999999997</v>
      </c>
      <c r="T188" s="8">
        <v>0.56302613019943237</v>
      </c>
      <c r="Z188" s="8">
        <v>0.14353418350219727</v>
      </c>
    </row>
    <row r="189" spans="1:26">
      <c r="A189" s="8" t="s">
        <v>54</v>
      </c>
      <c r="B189" s="8" t="s">
        <v>54</v>
      </c>
      <c r="C189" s="8">
        <v>2014</v>
      </c>
      <c r="D189" s="8">
        <v>3.4813477993011475</v>
      </c>
      <c r="E189" s="8">
        <v>7.3433270454406738</v>
      </c>
      <c r="F189" s="8">
        <v>0.74226206541061401</v>
      </c>
      <c r="G189" s="8">
        <v>50.507293701171875</v>
      </c>
      <c r="H189" s="8">
        <v>0.70996451377868652</v>
      </c>
      <c r="I189" s="8">
        <v>1.3695594854652882E-2</v>
      </c>
      <c r="J189" s="8">
        <v>0.80075782537460327</v>
      </c>
      <c r="K189" s="8">
        <v>0.61373180150985718</v>
      </c>
      <c r="L189" s="8">
        <v>0.25564411282539368</v>
      </c>
      <c r="M189" s="8">
        <v>0.54308640956878662</v>
      </c>
      <c r="N189" s="8">
        <v>-0.60011529922485352</v>
      </c>
      <c r="O189" s="8">
        <v>-0.48783916234970093</v>
      </c>
      <c r="P189" s="8">
        <v>2.1515719890594482</v>
      </c>
      <c r="Q189" s="8">
        <v>0.61802846193313599</v>
      </c>
      <c r="S189" s="8">
        <v>0.41504999999999997</v>
      </c>
      <c r="T189" s="8">
        <v>0.69256943464279175</v>
      </c>
      <c r="Z189" s="8">
        <v>0.14353418350219727</v>
      </c>
    </row>
    <row r="190" spans="1:26">
      <c r="A190" s="8" t="s">
        <v>54</v>
      </c>
      <c r="B190" s="8" t="s">
        <v>54</v>
      </c>
      <c r="C190" s="8">
        <v>2015</v>
      </c>
      <c r="D190" s="8">
        <v>4.4189300537109375</v>
      </c>
      <c r="E190" s="8">
        <v>7.3534164428710938</v>
      </c>
      <c r="F190" s="8">
        <v>0.70539349317550659</v>
      </c>
      <c r="G190" s="8">
        <v>50.807147979736328</v>
      </c>
      <c r="H190" s="8">
        <v>0.65910273790359497</v>
      </c>
      <c r="I190" s="8">
        <v>2.0813331007957458E-2</v>
      </c>
      <c r="J190" s="8">
        <v>0.69272398948669434</v>
      </c>
      <c r="K190" s="8">
        <v>0.57935595512390137</v>
      </c>
      <c r="L190" s="8">
        <v>0.35928764939308167</v>
      </c>
      <c r="M190" s="8">
        <v>0.66807711124420166</v>
      </c>
      <c r="P190" s="8">
        <v>2.0065269470214844</v>
      </c>
      <c r="Q190" s="8">
        <v>0.45407527685165405</v>
      </c>
      <c r="S190" s="8">
        <v>0.41504999999999997</v>
      </c>
      <c r="T190" s="8">
        <v>0.62747293710708618</v>
      </c>
      <c r="Z190" s="8">
        <v>0.14353418350219727</v>
      </c>
    </row>
    <row r="191" spans="1:26">
      <c r="A191" s="8" t="s">
        <v>54</v>
      </c>
      <c r="B191" s="8" t="s">
        <v>54</v>
      </c>
      <c r="C191" s="8">
        <v>2016</v>
      </c>
      <c r="D191" s="8">
        <v>4.205634593963623</v>
      </c>
      <c r="E191" s="8">
        <v>7.3761167526245117</v>
      </c>
      <c r="F191" s="8">
        <v>0.7644011378288269</v>
      </c>
      <c r="G191" s="8">
        <v>51.107002258300781</v>
      </c>
      <c r="H191" s="8">
        <v>0.64468151330947876</v>
      </c>
      <c r="I191" s="8">
        <v>1.6965307295322418E-2</v>
      </c>
      <c r="J191" s="8">
        <v>0.72054243087768555</v>
      </c>
      <c r="K191" s="8">
        <v>0.61606687307357788</v>
      </c>
      <c r="L191" s="8">
        <v>0.33730018138885498</v>
      </c>
      <c r="M191" s="8">
        <v>0.66371136903762817</v>
      </c>
      <c r="P191" s="8">
        <v>1.9667134284973145</v>
      </c>
      <c r="Q191" s="8">
        <v>0.46763774752616882</v>
      </c>
      <c r="S191" s="8">
        <v>0.41504999999999997</v>
      </c>
      <c r="T191" s="8">
        <v>0.55915796756744385</v>
      </c>
      <c r="Z191" s="8">
        <v>0.14353418350219727</v>
      </c>
    </row>
    <row r="192" spans="1:26">
      <c r="A192" s="8" t="s">
        <v>102</v>
      </c>
      <c r="B192" s="8" t="s">
        <v>102</v>
      </c>
      <c r="C192" s="8">
        <v>2008</v>
      </c>
      <c r="D192" s="8">
        <v>3.563227653503418</v>
      </c>
      <c r="E192" s="8">
        <v>6.5608530044555664</v>
      </c>
      <c r="F192" s="8">
        <v>0.29093381762504578</v>
      </c>
      <c r="G192" s="8">
        <v>46.192306518554688</v>
      </c>
      <c r="H192" s="8">
        <v>0.26006931066513062</v>
      </c>
      <c r="I192" s="8">
        <v>5.616556154564023E-5</v>
      </c>
      <c r="J192" s="8">
        <v>0.8598136305809021</v>
      </c>
      <c r="K192" s="8">
        <v>0.43969830870628357</v>
      </c>
      <c r="L192" s="8">
        <v>0.25277146697044373</v>
      </c>
      <c r="N192" s="8">
        <v>-1.1683624982833862</v>
      </c>
      <c r="O192" s="8">
        <v>-1.0959916114807129</v>
      </c>
      <c r="P192" s="8">
        <v>1.54201340675354</v>
      </c>
      <c r="Q192" s="8">
        <v>0.43275746703147888</v>
      </c>
      <c r="S192" s="8">
        <v>0.33360000000000001</v>
      </c>
    </row>
    <row r="193" spans="1:21">
      <c r="A193" s="8" t="s">
        <v>102</v>
      </c>
      <c r="B193" s="8" t="s">
        <v>102</v>
      </c>
      <c r="C193" s="8">
        <v>2009</v>
      </c>
      <c r="D193" s="8">
        <v>3.7916808128356934</v>
      </c>
      <c r="E193" s="8">
        <v>6.5597562789916992</v>
      </c>
      <c r="F193" s="8">
        <v>0.32569253444671631</v>
      </c>
      <c r="G193" s="8">
        <v>46.586761474609375</v>
      </c>
      <c r="H193" s="8">
        <v>0.42735591530799866</v>
      </c>
      <c r="I193" s="8">
        <v>8.3011211245320737E-5</v>
      </c>
      <c r="J193" s="8">
        <v>0.71820342540740967</v>
      </c>
      <c r="K193" s="8">
        <v>0.64062225818634033</v>
      </c>
      <c r="L193" s="8">
        <v>0.16364283859729767</v>
      </c>
      <c r="N193" s="8">
        <v>-0.98858952522277832</v>
      </c>
      <c r="O193" s="8">
        <v>-1.1023273468017578</v>
      </c>
      <c r="P193" s="8">
        <v>1.4961146116256714</v>
      </c>
      <c r="Q193" s="8">
        <v>0.39457821846008301</v>
      </c>
      <c r="S193" s="8">
        <v>0.33360000000000001</v>
      </c>
      <c r="T193" s="8">
        <v>0.48985201120376587</v>
      </c>
      <c r="U193" s="8">
        <v>0.3830532431602478</v>
      </c>
    </row>
    <row r="194" spans="1:21">
      <c r="A194" s="8" t="s">
        <v>102</v>
      </c>
      <c r="B194" s="8" t="s">
        <v>102</v>
      </c>
      <c r="C194" s="8">
        <v>2011</v>
      </c>
      <c r="D194" s="8">
        <v>3.7058942317962646</v>
      </c>
      <c r="E194" s="8">
        <v>6.5690193176269531</v>
      </c>
      <c r="F194" s="8">
        <v>0.42224001884460449</v>
      </c>
      <c r="G194" s="8">
        <v>47.410308837890625</v>
      </c>
      <c r="H194" s="8">
        <v>0.48986303806304932</v>
      </c>
      <c r="I194" s="8">
        <v>-4.2026154696941376E-2</v>
      </c>
      <c r="J194" s="8">
        <v>0.67710769176483154</v>
      </c>
      <c r="K194" s="8">
        <v>0.68890672922134399</v>
      </c>
      <c r="L194" s="8">
        <v>0.19034494459629059</v>
      </c>
      <c r="N194" s="8">
        <v>-1.3554112911224365</v>
      </c>
      <c r="O194" s="8">
        <v>-1.0731737613677979</v>
      </c>
      <c r="P194" s="8">
        <v>1.7458870410919189</v>
      </c>
      <c r="Q194" s="8">
        <v>0.47111088037490845</v>
      </c>
      <c r="S194" s="8">
        <v>0.33360000000000001</v>
      </c>
      <c r="T194" s="8">
        <v>0.64640730619430542</v>
      </c>
    </row>
    <row r="195" spans="1:21">
      <c r="A195" s="8" t="s">
        <v>102</v>
      </c>
      <c r="B195" s="8" t="s">
        <v>102</v>
      </c>
      <c r="C195" s="8">
        <v>2014</v>
      </c>
      <c r="D195" s="8">
        <v>2.9045350551605225</v>
      </c>
      <c r="E195" s="8">
        <v>6.5991692543029785</v>
      </c>
      <c r="F195" s="8">
        <v>0.5646781325340271</v>
      </c>
      <c r="G195" s="8">
        <v>48.593162536621094</v>
      </c>
      <c r="H195" s="8">
        <v>0.43138498067855835</v>
      </c>
      <c r="I195" s="8">
        <v>-3.7992294877767563E-2</v>
      </c>
      <c r="J195" s="8">
        <v>0.80761885643005371</v>
      </c>
      <c r="K195" s="8">
        <v>0.65566372871398926</v>
      </c>
      <c r="L195" s="8">
        <v>0.25109463930130005</v>
      </c>
      <c r="N195" s="8">
        <v>-0.9562951922416687</v>
      </c>
      <c r="O195" s="8">
        <v>-0.99863350391387939</v>
      </c>
      <c r="P195" s="8">
        <v>2.2163455486297607</v>
      </c>
      <c r="Q195" s="8">
        <v>0.76306378841400146</v>
      </c>
      <c r="S195" s="8">
        <v>0.33360000000000001</v>
      </c>
      <c r="T195" s="8">
        <v>0.70965200662612915</v>
      </c>
    </row>
    <row r="196" spans="1:21">
      <c r="A196" s="8" t="s">
        <v>106</v>
      </c>
      <c r="B196" s="8" t="s">
        <v>106</v>
      </c>
      <c r="C196" s="8">
        <v>2006</v>
      </c>
      <c r="D196" s="8">
        <v>3.5687446594238281</v>
      </c>
      <c r="E196" s="8">
        <v>7.6686792373657227</v>
      </c>
      <c r="F196" s="8">
        <v>0.79308146238327026</v>
      </c>
      <c r="G196" s="8">
        <v>54.049037933349609</v>
      </c>
      <c r="I196" s="8">
        <v>0.26042312383651733</v>
      </c>
      <c r="J196" s="8">
        <v>0.82918113470077515</v>
      </c>
      <c r="K196" s="8">
        <v>0.71854120492935181</v>
      </c>
      <c r="L196" s="8">
        <v>0.34102329611778259</v>
      </c>
      <c r="N196" s="8">
        <v>-0.65304851531982422</v>
      </c>
      <c r="O196" s="8">
        <v>-0.99065405130386353</v>
      </c>
      <c r="P196" s="8">
        <v>1.6839183568954468</v>
      </c>
      <c r="Q196" s="8">
        <v>0.47185173630714417</v>
      </c>
      <c r="S196" s="8">
        <v>0.34607142857142853</v>
      </c>
    </row>
    <row r="197" spans="1:21">
      <c r="A197" s="8" t="s">
        <v>106</v>
      </c>
      <c r="B197" s="8" t="s">
        <v>106</v>
      </c>
      <c r="C197" s="8">
        <v>2007</v>
      </c>
      <c r="D197" s="8">
        <v>4.1559710502624512</v>
      </c>
      <c r="E197" s="8">
        <v>7.7509980201721191</v>
      </c>
      <c r="F197" s="8">
        <v>0.67513209581375122</v>
      </c>
      <c r="G197" s="8">
        <v>54.690177917480469</v>
      </c>
      <c r="H197" s="8">
        <v>0.81869953870773315</v>
      </c>
      <c r="I197" s="8">
        <v>0.12013930827379227</v>
      </c>
      <c r="J197" s="8">
        <v>0.87850755453109741</v>
      </c>
      <c r="L197" s="8">
        <v>0.32033541798591614</v>
      </c>
      <c r="N197" s="8">
        <v>-0.66521191596984863</v>
      </c>
      <c r="O197" s="8">
        <v>-0.87354081869125366</v>
      </c>
      <c r="P197" s="8">
        <v>1.2367063760757446</v>
      </c>
      <c r="Q197" s="8">
        <v>0.29757338762283325</v>
      </c>
      <c r="R197" s="8">
        <v>0.41139999999999999</v>
      </c>
      <c r="S197" s="8">
        <v>0.34607142857142853</v>
      </c>
    </row>
    <row r="198" spans="1:21">
      <c r="A198" s="8" t="s">
        <v>106</v>
      </c>
      <c r="B198" s="8" t="s">
        <v>106</v>
      </c>
      <c r="C198" s="8">
        <v>2008</v>
      </c>
      <c r="D198" s="8">
        <v>4.4621639251708984</v>
      </c>
      <c r="E198" s="8">
        <v>7.8009510040283203</v>
      </c>
      <c r="F198" s="8">
        <v>0.61926430463790894</v>
      </c>
      <c r="G198" s="8">
        <v>55.268520355224609</v>
      </c>
      <c r="H198" s="8">
        <v>0.9141729474067688</v>
      </c>
      <c r="I198" s="8">
        <v>4.9713470041751862E-2</v>
      </c>
      <c r="J198" s="8">
        <v>0.88839203119277954</v>
      </c>
      <c r="K198" s="8">
        <v>0.73918282985687256</v>
      </c>
      <c r="L198" s="8">
        <v>0.33532401919364929</v>
      </c>
      <c r="N198" s="8">
        <v>-0.65217220783233643</v>
      </c>
      <c r="O198" s="8">
        <v>-0.92755407094955444</v>
      </c>
      <c r="P198" s="8">
        <v>1.4297096729278564</v>
      </c>
      <c r="Q198" s="8">
        <v>0.32040724158287048</v>
      </c>
      <c r="R198" s="8">
        <v>0.35100000000000003</v>
      </c>
      <c r="S198" s="8">
        <v>0.34607142857142853</v>
      </c>
    </row>
    <row r="199" spans="1:21">
      <c r="A199" s="8" t="s">
        <v>106</v>
      </c>
      <c r="B199" s="8" t="s">
        <v>106</v>
      </c>
      <c r="C199" s="8">
        <v>2009</v>
      </c>
      <c r="D199" s="8">
        <v>4.1106257438659668</v>
      </c>
      <c r="E199" s="8">
        <v>7.7868103981018066</v>
      </c>
      <c r="F199" s="8">
        <v>0.81825804710388184</v>
      </c>
      <c r="G199" s="8">
        <v>55.784893035888672</v>
      </c>
      <c r="H199" s="8">
        <v>0.9372333288192749</v>
      </c>
      <c r="I199" s="8">
        <v>0.15685845911502838</v>
      </c>
      <c r="J199" s="8">
        <v>0.96477895975112915</v>
      </c>
      <c r="K199" s="8">
        <v>0.79620778560638428</v>
      </c>
      <c r="L199" s="8">
        <v>0.18768699467182159</v>
      </c>
      <c r="N199" s="8">
        <v>-0.74927264451980591</v>
      </c>
      <c r="O199" s="8">
        <v>-0.90712332725524902</v>
      </c>
      <c r="P199" s="8">
        <v>1.3121916055679321</v>
      </c>
      <c r="Q199" s="8">
        <v>0.3192194402217865</v>
      </c>
      <c r="R199" s="8">
        <v>0.34649999999999997</v>
      </c>
      <c r="S199" s="8">
        <v>0.34607142857142853</v>
      </c>
      <c r="T199" s="8">
        <v>0.39114665985107422</v>
      </c>
      <c r="U199" s="8">
        <v>0.11940425634384155</v>
      </c>
    </row>
    <row r="200" spans="1:21">
      <c r="A200" s="8" t="s">
        <v>106</v>
      </c>
      <c r="B200" s="8" t="s">
        <v>106</v>
      </c>
      <c r="C200" s="8">
        <v>2010</v>
      </c>
      <c r="D200" s="8">
        <v>4.1410722732543945</v>
      </c>
      <c r="E200" s="8">
        <v>7.8293490409851074</v>
      </c>
      <c r="F200" s="8">
        <v>0.69716382026672363</v>
      </c>
      <c r="G200" s="8">
        <v>56.243404388427734</v>
      </c>
      <c r="H200" s="8">
        <v>0.94013118743896484</v>
      </c>
      <c r="I200" s="8">
        <v>0.35392189025878906</v>
      </c>
      <c r="J200" s="8">
        <v>0.89571446180343628</v>
      </c>
      <c r="K200" s="8">
        <v>0.7744448184967041</v>
      </c>
      <c r="L200" s="8">
        <v>0.42196634411811829</v>
      </c>
      <c r="N200" s="8">
        <v>-0.73389619588851929</v>
      </c>
      <c r="O200" s="8">
        <v>-0.92701685428619385</v>
      </c>
      <c r="P200" s="8">
        <v>1.4821908473968506</v>
      </c>
      <c r="Q200" s="8">
        <v>0.35792440176010132</v>
      </c>
      <c r="R200" s="8">
        <v>0.33439999999999998</v>
      </c>
      <c r="S200" s="8">
        <v>0.34607142857142853</v>
      </c>
      <c r="T200" s="8">
        <v>0.47564274072647095</v>
      </c>
      <c r="U200" s="8">
        <v>9.1420724987983704E-2</v>
      </c>
    </row>
    <row r="201" spans="1:21">
      <c r="A201" s="8" t="s">
        <v>106</v>
      </c>
      <c r="B201" s="8" t="s">
        <v>106</v>
      </c>
      <c r="C201" s="8">
        <v>2011</v>
      </c>
      <c r="D201" s="8">
        <v>4.1612253189086914</v>
      </c>
      <c r="E201" s="8">
        <v>7.881805419921875</v>
      </c>
      <c r="F201" s="8">
        <v>0.71551895141601562</v>
      </c>
      <c r="G201" s="8">
        <v>56.65618896484375</v>
      </c>
      <c r="H201" s="8">
        <v>0.92746239900588989</v>
      </c>
      <c r="I201" s="8">
        <v>0.42217385768890381</v>
      </c>
      <c r="J201" s="8">
        <v>0.77535563707351685</v>
      </c>
      <c r="K201" s="8">
        <v>0.79923123121261597</v>
      </c>
      <c r="L201" s="8">
        <v>0.30786868929862976</v>
      </c>
      <c r="N201" s="8">
        <v>-0.61906272172927856</v>
      </c>
      <c r="O201" s="8">
        <v>-0.91537433862686157</v>
      </c>
      <c r="P201" s="8">
        <v>1.3316097259521484</v>
      </c>
      <c r="Q201" s="8">
        <v>0.32000422477722168</v>
      </c>
      <c r="R201" s="8">
        <v>0.317</v>
      </c>
      <c r="S201" s="8">
        <v>0.34607142857142853</v>
      </c>
      <c r="T201" s="8">
        <v>0.52603828907012939</v>
      </c>
    </row>
    <row r="202" spans="1:21">
      <c r="A202" s="8" t="s">
        <v>106</v>
      </c>
      <c r="B202" s="8" t="s">
        <v>106</v>
      </c>
      <c r="C202" s="8">
        <v>2012</v>
      </c>
      <c r="D202" s="8">
        <v>3.8987069129943848</v>
      </c>
      <c r="E202" s="8">
        <v>7.9356479644775391</v>
      </c>
      <c r="F202" s="8">
        <v>0.60552859306335449</v>
      </c>
      <c r="G202" s="8">
        <v>57.042522430419922</v>
      </c>
      <c r="H202" s="8">
        <v>0.95559579133987427</v>
      </c>
      <c r="I202" s="8">
        <v>0.25004139542579651</v>
      </c>
      <c r="J202" s="8">
        <v>0.89013612270355225</v>
      </c>
      <c r="K202" s="8">
        <v>0.82046133279800415</v>
      </c>
      <c r="L202" s="8">
        <v>0.35185858607292175</v>
      </c>
      <c r="N202" s="8">
        <v>-0.55018424987792969</v>
      </c>
      <c r="O202" s="8">
        <v>-0.7980729341506958</v>
      </c>
      <c r="P202" s="8">
        <v>1.7017520666122437</v>
      </c>
      <c r="Q202" s="8">
        <v>0.43649140000343323</v>
      </c>
      <c r="R202" s="8">
        <v>0.30760000000000004</v>
      </c>
      <c r="S202" s="8">
        <v>0.34607142857142853</v>
      </c>
      <c r="T202" s="8">
        <v>0.66283375024795532</v>
      </c>
    </row>
    <row r="203" spans="1:21">
      <c r="A203" s="8" t="s">
        <v>106</v>
      </c>
      <c r="B203" s="8" t="s">
        <v>106</v>
      </c>
      <c r="C203" s="8">
        <v>2013</v>
      </c>
      <c r="D203" s="8">
        <v>3.6744668483734131</v>
      </c>
      <c r="E203" s="8">
        <v>7.9913125038146973</v>
      </c>
      <c r="F203" s="8">
        <v>0.65058958530426025</v>
      </c>
      <c r="G203" s="8">
        <v>57.417984008789062</v>
      </c>
      <c r="H203" s="8">
        <v>0.94059294462203979</v>
      </c>
      <c r="I203" s="8">
        <v>0.166677325963974</v>
      </c>
      <c r="J203" s="8">
        <v>0.81199163198471069</v>
      </c>
      <c r="K203" s="8">
        <v>0.79168933629989624</v>
      </c>
      <c r="L203" s="8">
        <v>0.44031167030334473</v>
      </c>
      <c r="N203" s="8">
        <v>-0.5759773850440979</v>
      </c>
      <c r="O203" s="8">
        <v>-0.81957721710205078</v>
      </c>
      <c r="P203" s="8">
        <v>2.0378975868225098</v>
      </c>
      <c r="Q203" s="8">
        <v>0.55461043119430542</v>
      </c>
      <c r="S203" s="8">
        <v>0.34607142857142853</v>
      </c>
      <c r="T203" s="8">
        <v>0.67965084314346313</v>
      </c>
    </row>
    <row r="204" spans="1:21">
      <c r="A204" s="8" t="s">
        <v>106</v>
      </c>
      <c r="B204" s="8" t="s">
        <v>106</v>
      </c>
      <c r="C204" s="8">
        <v>2014</v>
      </c>
      <c r="D204" s="8">
        <v>3.883305549621582</v>
      </c>
      <c r="E204" s="8">
        <v>8.0432233810424805</v>
      </c>
      <c r="F204" s="8">
        <v>0.69343417882919312</v>
      </c>
      <c r="G204" s="8">
        <v>57.790969848632812</v>
      </c>
      <c r="H204" s="8">
        <v>0.93754458427429199</v>
      </c>
      <c r="I204" s="8">
        <v>0.24190185964107513</v>
      </c>
      <c r="J204" s="8">
        <v>0.84255510568618774</v>
      </c>
      <c r="K204" s="8">
        <v>0.78324031829833984</v>
      </c>
      <c r="L204" s="8">
        <v>0.48193401098251343</v>
      </c>
      <c r="N204" s="8">
        <v>-0.5609017014503479</v>
      </c>
      <c r="O204" s="8">
        <v>-0.77212762832641602</v>
      </c>
      <c r="P204" s="8">
        <v>2.5727567672729492</v>
      </c>
      <c r="Q204" s="8">
        <v>0.66251718997955322</v>
      </c>
      <c r="S204" s="8">
        <v>0.34607142857142853</v>
      </c>
      <c r="T204" s="8">
        <v>0.54175645112991333</v>
      </c>
    </row>
    <row r="205" spans="1:21">
      <c r="A205" s="8" t="s">
        <v>106</v>
      </c>
      <c r="B205" s="8" t="s">
        <v>106</v>
      </c>
      <c r="C205" s="8">
        <v>2015</v>
      </c>
      <c r="D205" s="8">
        <v>4.1621646881103516</v>
      </c>
      <c r="E205" s="8">
        <v>8.0950565338134766</v>
      </c>
      <c r="F205" s="8">
        <v>0.72861027717590332</v>
      </c>
      <c r="G205" s="8">
        <v>58.163951873779297</v>
      </c>
      <c r="H205" s="8">
        <v>0.95631980895996094</v>
      </c>
      <c r="I205" s="8">
        <v>0.21222083270549774</v>
      </c>
      <c r="J205" s="8">
        <v>0.82513022422790527</v>
      </c>
      <c r="K205" s="8">
        <v>0.81252968311309814</v>
      </c>
      <c r="L205" s="8">
        <v>0.39910268783569336</v>
      </c>
      <c r="P205" s="8">
        <v>2.4940412044525146</v>
      </c>
      <c r="Q205" s="8">
        <v>0.59921735525131226</v>
      </c>
      <c r="S205" s="8">
        <v>0.34607142857142853</v>
      </c>
      <c r="T205" s="8">
        <v>0.52395355701446533</v>
      </c>
    </row>
    <row r="206" spans="1:21">
      <c r="A206" s="8" t="s">
        <v>106</v>
      </c>
      <c r="B206" s="8" t="s">
        <v>106</v>
      </c>
      <c r="C206" s="8">
        <v>2016</v>
      </c>
      <c r="D206" s="8">
        <v>4.4612593650817871</v>
      </c>
      <c r="E206" s="8">
        <v>8.1466779708862305</v>
      </c>
      <c r="F206" s="8">
        <v>0.74590122699737549</v>
      </c>
      <c r="G206" s="8">
        <v>58.536937713623047</v>
      </c>
      <c r="H206" s="8">
        <v>0.95782148838043213</v>
      </c>
      <c r="I206" s="8">
        <v>7.7873215079307556E-2</v>
      </c>
      <c r="J206" s="8">
        <v>0.84041684865951538</v>
      </c>
      <c r="K206" s="8">
        <v>0.83855199813842773</v>
      </c>
      <c r="L206" s="8">
        <v>0.39820030331611633</v>
      </c>
      <c r="P206" s="8">
        <v>2.5605764389038086</v>
      </c>
      <c r="Q206" s="8">
        <v>0.57395821809768677</v>
      </c>
      <c r="S206" s="8">
        <v>0.34607142857142853</v>
      </c>
      <c r="T206" s="8">
        <v>0.54864907264709473</v>
      </c>
    </row>
    <row r="207" spans="1:21">
      <c r="A207" s="8" t="s">
        <v>112</v>
      </c>
      <c r="B207" s="8" t="s">
        <v>112</v>
      </c>
      <c r="C207" s="8">
        <v>2006</v>
      </c>
      <c r="D207" s="8">
        <v>3.8510720729827881</v>
      </c>
      <c r="E207" s="8">
        <v>7.8436565399169922</v>
      </c>
      <c r="F207" s="8">
        <v>0.68960076570510864</v>
      </c>
      <c r="G207" s="8">
        <v>44.700210571289062</v>
      </c>
      <c r="H207" s="8">
        <v>0.65342265367507935</v>
      </c>
      <c r="I207" s="8">
        <v>7.1282783756032586E-4</v>
      </c>
      <c r="J207" s="8">
        <v>0.90706765651702881</v>
      </c>
      <c r="K207" s="8">
        <v>0.60558801889419556</v>
      </c>
      <c r="L207" s="8">
        <v>0.27087369561195374</v>
      </c>
      <c r="M207" s="8">
        <v>0.43212437629699707</v>
      </c>
      <c r="N207" s="8">
        <v>-0.64438521862030029</v>
      </c>
      <c r="O207" s="8">
        <v>-0.98021787405014038</v>
      </c>
      <c r="P207" s="8">
        <v>1.8557305335998535</v>
      </c>
      <c r="Q207" s="8">
        <v>0.48187375068664551</v>
      </c>
      <c r="S207" s="8">
        <v>0.42480000000000001</v>
      </c>
    </row>
    <row r="208" spans="1:21">
      <c r="A208" s="8" t="s">
        <v>112</v>
      </c>
      <c r="B208" s="8" t="s">
        <v>112</v>
      </c>
      <c r="C208" s="8">
        <v>2007</v>
      </c>
      <c r="D208" s="8">
        <v>4.3499393463134766</v>
      </c>
      <c r="E208" s="8">
        <v>7.8501596450805664</v>
      </c>
      <c r="F208" s="8">
        <v>0.71739417314529419</v>
      </c>
      <c r="G208" s="8">
        <v>44.982124328613281</v>
      </c>
      <c r="H208" s="8">
        <v>0.64388394355773926</v>
      </c>
      <c r="I208" s="8">
        <v>-2.0379794761538506E-2</v>
      </c>
      <c r="J208" s="8">
        <v>0.91034972667694092</v>
      </c>
      <c r="K208" s="8">
        <v>0.6347891092300415</v>
      </c>
      <c r="L208" s="8">
        <v>0.24863132834434509</v>
      </c>
      <c r="M208" s="8">
        <v>0.40849998593330383</v>
      </c>
      <c r="N208" s="8">
        <v>-0.69962799549102783</v>
      </c>
      <c r="O208" s="8">
        <v>-0.94430708885192871</v>
      </c>
      <c r="P208" s="8">
        <v>1.6417815685272217</v>
      </c>
      <c r="Q208" s="8">
        <v>0.37742632627487183</v>
      </c>
      <c r="R208" s="8">
        <v>0.42820000000000003</v>
      </c>
      <c r="S208" s="8">
        <v>0.42480000000000001</v>
      </c>
    </row>
    <row r="209" spans="1:26">
      <c r="A209" s="8" t="s">
        <v>112</v>
      </c>
      <c r="B209" s="8" t="s">
        <v>112</v>
      </c>
      <c r="C209" s="8">
        <v>2008</v>
      </c>
      <c r="D209" s="8">
        <v>4.2918004989624023</v>
      </c>
      <c r="E209" s="8">
        <v>7.853114128112793</v>
      </c>
      <c r="F209" s="8">
        <v>0.69671577215194702</v>
      </c>
      <c r="G209" s="8">
        <v>45.304996490478516</v>
      </c>
      <c r="H209" s="8">
        <v>0.58025723695755005</v>
      </c>
      <c r="I209" s="8">
        <v>-5.7730149477720261E-2</v>
      </c>
      <c r="J209" s="8">
        <v>0.94500279426574707</v>
      </c>
      <c r="K209" s="8">
        <v>0.60021078586578369</v>
      </c>
      <c r="L209" s="8">
        <v>0.3124849796295166</v>
      </c>
      <c r="M209" s="8">
        <v>0.31464278697967529</v>
      </c>
      <c r="N209" s="8">
        <v>-0.8177449107170105</v>
      </c>
      <c r="O209" s="8">
        <v>-0.90778148174285889</v>
      </c>
      <c r="P209" s="8">
        <v>1.7654058933258057</v>
      </c>
      <c r="Q209" s="8">
        <v>0.41134387254714966</v>
      </c>
      <c r="S209" s="8">
        <v>0.42480000000000001</v>
      </c>
    </row>
    <row r="210" spans="1:26">
      <c r="A210" s="8" t="s">
        <v>112</v>
      </c>
      <c r="B210" s="8" t="s">
        <v>112</v>
      </c>
      <c r="C210" s="8">
        <v>2009</v>
      </c>
      <c r="D210" s="8">
        <v>4.7414083480834961</v>
      </c>
      <c r="E210" s="8">
        <v>7.8468160629272461</v>
      </c>
      <c r="F210" s="8">
        <v>0.72869390249252319</v>
      </c>
      <c r="G210" s="8">
        <v>45.655590057373047</v>
      </c>
      <c r="H210" s="8">
        <v>0.69803041219711304</v>
      </c>
      <c r="I210" s="8">
        <v>-5.4327463731169701E-3</v>
      </c>
      <c r="J210" s="8">
        <v>0.92544728517532349</v>
      </c>
      <c r="K210" s="8">
        <v>0.59313857555389404</v>
      </c>
      <c r="L210" s="8">
        <v>0.24982151389122009</v>
      </c>
      <c r="M210" s="8">
        <v>0.36620092391967773</v>
      </c>
      <c r="N210" s="8">
        <v>-0.77198296785354614</v>
      </c>
      <c r="O210" s="8">
        <v>-0.89901769161224365</v>
      </c>
      <c r="P210" s="8">
        <v>1.8589611053466797</v>
      </c>
      <c r="Q210" s="8">
        <v>0.39206939935684204</v>
      </c>
      <c r="S210" s="8">
        <v>0.42480000000000001</v>
      </c>
      <c r="T210" s="8">
        <v>0.4545212984085083</v>
      </c>
      <c r="U210" s="8">
        <v>0.13323584198951721</v>
      </c>
    </row>
    <row r="211" spans="1:26">
      <c r="A211" s="8" t="s">
        <v>112</v>
      </c>
      <c r="B211" s="8" t="s">
        <v>112</v>
      </c>
      <c r="C211" s="8">
        <v>2010</v>
      </c>
      <c r="D211" s="8">
        <v>4.5542569160461426</v>
      </c>
      <c r="E211" s="8">
        <v>7.8535933494567871</v>
      </c>
      <c r="F211" s="8">
        <v>0.75864070653915405</v>
      </c>
      <c r="G211" s="8">
        <v>46.024139404296875</v>
      </c>
      <c r="H211" s="8">
        <v>0.79222017526626587</v>
      </c>
      <c r="I211" s="8">
        <v>1.3556214980781078E-2</v>
      </c>
      <c r="J211" s="8">
        <v>0.87471866607666016</v>
      </c>
      <c r="K211" s="8">
        <v>0.6063573956489563</v>
      </c>
      <c r="L211" s="8">
        <v>0.27378633618354797</v>
      </c>
      <c r="M211" s="8">
        <v>0.51392298936843872</v>
      </c>
      <c r="N211" s="8">
        <v>-0.90329635143280029</v>
      </c>
      <c r="O211" s="8">
        <v>-0.90945607423782349</v>
      </c>
      <c r="P211" s="8">
        <v>1.6028116941452026</v>
      </c>
      <c r="Q211" s="8">
        <v>0.35193702578544617</v>
      </c>
      <c r="S211" s="8">
        <v>0.42480000000000001</v>
      </c>
      <c r="T211" s="8">
        <v>0.49447691440582275</v>
      </c>
    </row>
    <row r="212" spans="1:26">
      <c r="A212" s="8" t="s">
        <v>112</v>
      </c>
      <c r="B212" s="8" t="s">
        <v>112</v>
      </c>
      <c r="C212" s="8">
        <v>2011</v>
      </c>
      <c r="D212" s="8">
        <v>4.4338850975036621</v>
      </c>
      <c r="E212" s="8">
        <v>7.8688263893127441</v>
      </c>
      <c r="F212" s="8">
        <v>0.73799282312393188</v>
      </c>
      <c r="G212" s="8">
        <v>46.403457641601562</v>
      </c>
      <c r="H212" s="8">
        <v>0.81669378280639648</v>
      </c>
      <c r="I212" s="8">
        <v>-1.7897710204124451E-2</v>
      </c>
      <c r="J212" s="8">
        <v>0.86961567401885986</v>
      </c>
      <c r="K212" s="8">
        <v>0.59782648086547852</v>
      </c>
      <c r="L212" s="8">
        <v>0.27167633175849915</v>
      </c>
      <c r="M212" s="8">
        <v>0.64514046907424927</v>
      </c>
      <c r="N212" s="8">
        <v>-0.85425341129302979</v>
      </c>
      <c r="O212" s="8">
        <v>-0.95114976167678833</v>
      </c>
      <c r="P212" s="8">
        <v>1.9407154321670532</v>
      </c>
      <c r="Q212" s="8">
        <v>0.43770089745521545</v>
      </c>
      <c r="S212" s="8">
        <v>0.42480000000000001</v>
      </c>
      <c r="T212" s="8">
        <v>0.49091961979866028</v>
      </c>
    </row>
    <row r="213" spans="1:26">
      <c r="A213" s="8" t="s">
        <v>112</v>
      </c>
      <c r="B213" s="8" t="s">
        <v>112</v>
      </c>
      <c r="C213" s="8">
        <v>2012</v>
      </c>
      <c r="D213" s="8">
        <v>4.2446341514587402</v>
      </c>
      <c r="E213" s="8">
        <v>7.8884248733520508</v>
      </c>
      <c r="F213" s="8">
        <v>0.74283730983734131</v>
      </c>
      <c r="G213" s="8">
        <v>46.789295196533203</v>
      </c>
      <c r="H213" s="8">
        <v>0.76606422662734985</v>
      </c>
      <c r="I213" s="8">
        <v>-2.1388685330748558E-2</v>
      </c>
      <c r="J213" s="8">
        <v>0.89802879095077515</v>
      </c>
      <c r="K213" s="8">
        <v>0.61799889802932739</v>
      </c>
      <c r="L213" s="8">
        <v>0.28444787859916687</v>
      </c>
      <c r="M213" s="8">
        <v>0.53331458568572998</v>
      </c>
      <c r="N213" s="8">
        <v>-0.80364376306533813</v>
      </c>
      <c r="O213" s="8">
        <v>-1.0359491109848022</v>
      </c>
      <c r="P213" s="8">
        <v>2.2373087406158447</v>
      </c>
      <c r="Q213" s="8">
        <v>0.52709108591079712</v>
      </c>
      <c r="S213" s="8">
        <v>0.42480000000000001</v>
      </c>
      <c r="T213" s="8">
        <v>0.49136024713516235</v>
      </c>
    </row>
    <row r="214" spans="1:26">
      <c r="A214" s="8" t="s">
        <v>112</v>
      </c>
      <c r="B214" s="8" t="s">
        <v>112</v>
      </c>
      <c r="C214" s="8">
        <v>2013</v>
      </c>
      <c r="D214" s="8">
        <v>4.2710380554199219</v>
      </c>
      <c r="E214" s="8">
        <v>7.9173984527587891</v>
      </c>
      <c r="F214" s="8">
        <v>0.76019436120986938</v>
      </c>
      <c r="G214" s="8">
        <v>47.178691864013672</v>
      </c>
      <c r="H214" s="8">
        <v>0.79407596588134766</v>
      </c>
      <c r="I214" s="8">
        <v>-2.0075222477316856E-2</v>
      </c>
      <c r="J214" s="8">
        <v>0.86725741624832153</v>
      </c>
      <c r="K214" s="8">
        <v>0.68113231658935547</v>
      </c>
      <c r="L214" s="8">
        <v>0.26819923520088196</v>
      </c>
      <c r="M214" s="8">
        <v>0.60735386610031128</v>
      </c>
      <c r="N214" s="8">
        <v>-0.78634178638458252</v>
      </c>
      <c r="O214" s="8">
        <v>-1.0259621143341064</v>
      </c>
      <c r="P214" s="8">
        <v>2.0609774589538574</v>
      </c>
      <c r="Q214" s="8">
        <v>0.48254719376564026</v>
      </c>
      <c r="S214" s="8">
        <v>0.42480000000000001</v>
      </c>
      <c r="T214" s="8">
        <v>0.5615660548210144</v>
      </c>
    </row>
    <row r="215" spans="1:26">
      <c r="A215" s="8" t="s">
        <v>112</v>
      </c>
      <c r="B215" s="8" t="s">
        <v>112</v>
      </c>
      <c r="C215" s="8">
        <v>2014</v>
      </c>
      <c r="D215" s="8">
        <v>4.2404413223266602</v>
      </c>
      <c r="E215" s="8">
        <v>7.9499969482421875</v>
      </c>
      <c r="F215" s="8">
        <v>0.77777707576751709</v>
      </c>
      <c r="G215" s="8">
        <v>47.565219879150391</v>
      </c>
      <c r="H215" s="8">
        <v>0.79464554786682129</v>
      </c>
      <c r="I215" s="8">
        <v>-6.1521187424659729E-2</v>
      </c>
      <c r="J215" s="8">
        <v>0.8558497428894043</v>
      </c>
      <c r="K215" s="8">
        <v>0.62273269891738892</v>
      </c>
      <c r="L215" s="8">
        <v>0.21603962779045105</v>
      </c>
      <c r="M215" s="8">
        <v>0.60931295156478882</v>
      </c>
      <c r="N215" s="8">
        <v>-0.97027087211608887</v>
      </c>
      <c r="O215" s="8">
        <v>-0.92624562978744507</v>
      </c>
      <c r="P215" s="8">
        <v>2.1109230518341064</v>
      </c>
      <c r="Q215" s="8">
        <v>0.49780738353729248</v>
      </c>
      <c r="S215" s="8">
        <v>0.42480000000000001</v>
      </c>
      <c r="T215" s="8">
        <v>0.58636045455932617</v>
      </c>
    </row>
    <row r="216" spans="1:26">
      <c r="A216" s="8" t="s">
        <v>112</v>
      </c>
      <c r="B216" s="8" t="s">
        <v>112</v>
      </c>
      <c r="C216" s="8">
        <v>2015</v>
      </c>
      <c r="D216" s="8">
        <v>5.0379648208618164</v>
      </c>
      <c r="E216" s="8">
        <v>7.985748291015625</v>
      </c>
      <c r="F216" s="8">
        <v>0.64631247520446777</v>
      </c>
      <c r="G216" s="8">
        <v>47.951747894287109</v>
      </c>
      <c r="H216" s="8">
        <v>0.79142856597900391</v>
      </c>
      <c r="I216" s="8">
        <v>5.8313030749559402E-2</v>
      </c>
      <c r="J216" s="8">
        <v>0.8680490255355835</v>
      </c>
      <c r="K216" s="8">
        <v>0.6508745551109314</v>
      </c>
      <c r="L216" s="8">
        <v>0.34643000364303589</v>
      </c>
      <c r="M216" s="8">
        <v>0.6136365532875061</v>
      </c>
      <c r="P216" s="8">
        <v>2.5191648006439209</v>
      </c>
      <c r="Q216" s="8">
        <v>0.50003618001937866</v>
      </c>
      <c r="S216" s="8">
        <v>0.42480000000000001</v>
      </c>
      <c r="T216" s="8">
        <v>0.55912399291992188</v>
      </c>
    </row>
    <row r="217" spans="1:26">
      <c r="A217" s="8" t="s">
        <v>112</v>
      </c>
      <c r="B217" s="8" t="s">
        <v>112</v>
      </c>
      <c r="C217" s="8">
        <v>2016</v>
      </c>
      <c r="D217" s="8">
        <v>4.8162322044372559</v>
      </c>
      <c r="E217" s="8">
        <v>8.0200157165527344</v>
      </c>
      <c r="F217" s="8">
        <v>0.65929979085922241</v>
      </c>
      <c r="G217" s="8">
        <v>48.338279724121094</v>
      </c>
      <c r="H217" s="8">
        <v>0.71250700950622559</v>
      </c>
      <c r="I217" s="8">
        <v>4.1618114337325096E-3</v>
      </c>
      <c r="J217" s="8">
        <v>0.87945055961608887</v>
      </c>
      <c r="K217" s="8">
        <v>0.66152346134185791</v>
      </c>
      <c r="L217" s="8">
        <v>0.36709338426589966</v>
      </c>
      <c r="M217" s="8">
        <v>0.62122106552124023</v>
      </c>
      <c r="P217" s="8">
        <v>2.3632509708404541</v>
      </c>
      <c r="Q217" s="8">
        <v>0.49068459868431091</v>
      </c>
      <c r="S217" s="8">
        <v>0.42480000000000001</v>
      </c>
      <c r="T217" s="8">
        <v>0.55919283628463745</v>
      </c>
    </row>
    <row r="218" spans="1:26">
      <c r="A218" s="8" t="s">
        <v>27</v>
      </c>
      <c r="B218" s="8" t="s">
        <v>27</v>
      </c>
      <c r="C218" s="8">
        <v>2005</v>
      </c>
      <c r="D218" s="8">
        <v>7.4180483818054199</v>
      </c>
      <c r="E218" s="8">
        <v>10.608346939086914</v>
      </c>
      <c r="F218" s="8">
        <v>0.96155244112014771</v>
      </c>
      <c r="G218" s="8">
        <v>70.500892639160156</v>
      </c>
      <c r="H218" s="8">
        <v>0.95730626583099365</v>
      </c>
      <c r="I218" s="8">
        <v>0.23772573471069336</v>
      </c>
      <c r="J218" s="8">
        <v>0.5026811957359314</v>
      </c>
      <c r="K218" s="8">
        <v>0.83854377269744873</v>
      </c>
      <c r="L218" s="8">
        <v>0.23327815532684326</v>
      </c>
      <c r="M218" s="8">
        <v>0.44281753897666931</v>
      </c>
      <c r="N218" s="8">
        <v>1.1431306600570679</v>
      </c>
      <c r="O218" s="8">
        <v>1.7481794357299805</v>
      </c>
      <c r="P218" s="8">
        <v>1.6368035078048706</v>
      </c>
      <c r="Q218" s="8">
        <v>0.22065150737762451</v>
      </c>
      <c r="S218" s="8">
        <v>0.33777499999999999</v>
      </c>
      <c r="Y218" s="8">
        <v>0.38546919822692871</v>
      </c>
      <c r="Z218" s="8">
        <v>0.41850045323371887</v>
      </c>
    </row>
    <row r="219" spans="1:26">
      <c r="A219" s="8" t="s">
        <v>27</v>
      </c>
      <c r="B219" s="8" t="s">
        <v>27</v>
      </c>
      <c r="C219" s="8">
        <v>2007</v>
      </c>
      <c r="D219" s="8">
        <v>7.481752872467041</v>
      </c>
      <c r="E219" s="8">
        <v>10.636994361877441</v>
      </c>
      <c r="G219" s="8">
        <v>70.800926208496094</v>
      </c>
      <c r="H219" s="8">
        <v>0.93034130334854126</v>
      </c>
      <c r="I219" s="8">
        <v>0.23496340215206146</v>
      </c>
      <c r="J219" s="8">
        <v>0.4056084156036377</v>
      </c>
      <c r="K219" s="8">
        <v>0.87160420417785645</v>
      </c>
      <c r="L219" s="8">
        <v>0.25681006908416748</v>
      </c>
      <c r="M219" s="8">
        <v>0.63782382011413574</v>
      </c>
      <c r="N219" s="8">
        <v>1.1844360828399658</v>
      </c>
      <c r="O219" s="8">
        <v>1.7824369668960571</v>
      </c>
      <c r="P219" s="8">
        <v>1.8173707723617554</v>
      </c>
      <c r="Q219" s="8">
        <v>0.2429070770740509</v>
      </c>
      <c r="R219" s="8">
        <v>0.33899999999999997</v>
      </c>
      <c r="S219" s="8">
        <v>0.33777499999999999</v>
      </c>
      <c r="Y219" s="8">
        <v>0.38546919822692871</v>
      </c>
      <c r="Z219" s="8">
        <v>0.41850045323371887</v>
      </c>
    </row>
    <row r="220" spans="1:26">
      <c r="A220" s="8" t="s">
        <v>27</v>
      </c>
      <c r="B220" s="8" t="s">
        <v>27</v>
      </c>
      <c r="C220" s="8">
        <v>2008</v>
      </c>
      <c r="D220" s="8">
        <v>7.4856038093566895</v>
      </c>
      <c r="E220" s="8">
        <v>10.636125564575195</v>
      </c>
      <c r="F220" s="8">
        <v>0.93870741128921509</v>
      </c>
      <c r="G220" s="8">
        <v>70.968612670898438</v>
      </c>
      <c r="H220" s="8">
        <v>0.92631494998931885</v>
      </c>
      <c r="I220" s="8">
        <v>0.24707977473735809</v>
      </c>
      <c r="J220" s="8">
        <v>0.36958780884742737</v>
      </c>
      <c r="K220" s="8">
        <v>0.89021974802017212</v>
      </c>
      <c r="L220" s="8">
        <v>0.20217494666576385</v>
      </c>
      <c r="M220" s="8">
        <v>0.59037095308303833</v>
      </c>
      <c r="N220" s="8">
        <v>1.2199640274047852</v>
      </c>
      <c r="O220" s="8">
        <v>1.8030437231063843</v>
      </c>
      <c r="P220" s="8">
        <v>1.6155526638031006</v>
      </c>
      <c r="Q220" s="8">
        <v>0.21582129597663879</v>
      </c>
      <c r="S220" s="8">
        <v>0.33777499999999999</v>
      </c>
      <c r="Y220" s="8">
        <v>0.38546919822692871</v>
      </c>
      <c r="Z220" s="8">
        <v>0.41850045323371887</v>
      </c>
    </row>
    <row r="221" spans="1:26">
      <c r="A221" s="8" t="s">
        <v>27</v>
      </c>
      <c r="B221" s="8" t="s">
        <v>27</v>
      </c>
      <c r="C221" s="8">
        <v>2009</v>
      </c>
      <c r="D221" s="8">
        <v>7.4878244400024414</v>
      </c>
      <c r="E221" s="8">
        <v>10.594738006591797</v>
      </c>
      <c r="F221" s="8">
        <v>0.94284451007843018</v>
      </c>
      <c r="G221" s="8">
        <v>71.219818115234375</v>
      </c>
      <c r="H221" s="8">
        <v>0.91505783796310425</v>
      </c>
      <c r="I221" s="8">
        <v>0.23202924430370331</v>
      </c>
      <c r="J221" s="8">
        <v>0.4126221239566803</v>
      </c>
      <c r="K221" s="8">
        <v>0.86743253469467163</v>
      </c>
      <c r="L221" s="8">
        <v>0.24763315916061401</v>
      </c>
      <c r="M221" s="8">
        <v>0.60826402902603149</v>
      </c>
      <c r="N221" s="8">
        <v>1.262602686882019</v>
      </c>
      <c r="O221" s="8">
        <v>1.8350378274917603</v>
      </c>
      <c r="P221" s="8">
        <v>1.6125080585479736</v>
      </c>
      <c r="Q221" s="8">
        <v>0.2153506726026535</v>
      </c>
      <c r="S221" s="8">
        <v>0.33777499999999999</v>
      </c>
      <c r="T221" s="8">
        <v>0.66320991516113281</v>
      </c>
      <c r="U221" s="8">
        <v>0.41886988282203674</v>
      </c>
      <c r="Y221" s="8">
        <v>0.38546919822692871</v>
      </c>
      <c r="Z221" s="8">
        <v>0.41850045323371887</v>
      </c>
    </row>
    <row r="222" spans="1:26">
      <c r="A222" s="8" t="s">
        <v>27</v>
      </c>
      <c r="B222" s="8" t="s">
        <v>27</v>
      </c>
      <c r="C222" s="8">
        <v>2010</v>
      </c>
      <c r="D222" s="8">
        <v>7.6503462791442871</v>
      </c>
      <c r="E222" s="8">
        <v>10.613967895507812</v>
      </c>
      <c r="F222" s="8">
        <v>0.95376545190811157</v>
      </c>
      <c r="G222" s="8">
        <v>71.484519958496094</v>
      </c>
      <c r="H222" s="8">
        <v>0.933948814868927</v>
      </c>
      <c r="I222" s="8">
        <v>0.21612954139709473</v>
      </c>
      <c r="J222" s="8">
        <v>0.41265958547592163</v>
      </c>
      <c r="K222" s="8">
        <v>0.87886768579483032</v>
      </c>
      <c r="L222" s="8">
        <v>0.23311285674571991</v>
      </c>
      <c r="M222" s="8">
        <v>0.55107647180557251</v>
      </c>
      <c r="N222" s="8">
        <v>1.1397444009780884</v>
      </c>
      <c r="O222" s="8">
        <v>1.8464393615722656</v>
      </c>
      <c r="P222" s="8">
        <v>1.749785304069519</v>
      </c>
      <c r="Q222" s="8">
        <v>0.22871975600719452</v>
      </c>
      <c r="R222" s="8">
        <v>0.33679999999999999</v>
      </c>
      <c r="S222" s="8">
        <v>0.33777499999999999</v>
      </c>
      <c r="T222" s="8">
        <v>0.7101331353187561</v>
      </c>
      <c r="Y222" s="8">
        <v>0.38546919822692871</v>
      </c>
      <c r="Z222" s="8">
        <v>0.41850045323371887</v>
      </c>
    </row>
    <row r="223" spans="1:26">
      <c r="A223" s="8" t="s">
        <v>27</v>
      </c>
      <c r="B223" s="8" t="s">
        <v>27</v>
      </c>
      <c r="C223" s="8">
        <v>2011</v>
      </c>
      <c r="D223" s="8">
        <v>7.426053524017334</v>
      </c>
      <c r="E223" s="8">
        <v>10.63502025604248</v>
      </c>
      <c r="F223" s="8">
        <v>0.92166924476623535</v>
      </c>
      <c r="G223" s="8">
        <v>71.42864990234375</v>
      </c>
      <c r="H223" s="8">
        <v>0.95092529058456421</v>
      </c>
      <c r="I223" s="8">
        <v>0.23868778347969055</v>
      </c>
      <c r="J223" s="8">
        <v>0.43299153447151184</v>
      </c>
      <c r="K223" s="8">
        <v>0.88138484954833984</v>
      </c>
      <c r="L223" s="8">
        <v>0.24772866070270538</v>
      </c>
      <c r="M223" s="8">
        <v>0.55329054594039917</v>
      </c>
      <c r="N223" s="8">
        <v>1.2333967685699463</v>
      </c>
      <c r="O223" s="8">
        <v>1.8017966747283936</v>
      </c>
      <c r="P223" s="8">
        <v>1.819455623626709</v>
      </c>
      <c r="Q223" s="8">
        <v>0.24500976502895355</v>
      </c>
      <c r="S223" s="8">
        <v>0.33777499999999999</v>
      </c>
      <c r="T223" s="8">
        <v>0.96143531799316406</v>
      </c>
      <c r="Y223" s="8">
        <v>0.38546919822692871</v>
      </c>
      <c r="Z223" s="8">
        <v>0.41850045323371887</v>
      </c>
    </row>
    <row r="224" spans="1:26">
      <c r="A224" s="8" t="s">
        <v>27</v>
      </c>
      <c r="B224" s="8" t="s">
        <v>27</v>
      </c>
      <c r="C224" s="8">
        <v>2012</v>
      </c>
      <c r="D224" s="8">
        <v>7.4151444435119629</v>
      </c>
      <c r="E224" s="8">
        <v>10.640494346618652</v>
      </c>
      <c r="F224" s="8">
        <v>0.948128342628479</v>
      </c>
      <c r="G224" s="8">
        <v>71.615798950195312</v>
      </c>
      <c r="H224" s="8">
        <v>0.91796112060546875</v>
      </c>
      <c r="I224" s="8">
        <v>0.27559095621109009</v>
      </c>
      <c r="J224" s="8">
        <v>0.46560183167457581</v>
      </c>
      <c r="K224" s="8">
        <v>0.85670369863510132</v>
      </c>
      <c r="L224" s="8">
        <v>0.2293320894241333</v>
      </c>
      <c r="M224" s="8">
        <v>0.52344816923141479</v>
      </c>
      <c r="N224" s="8">
        <v>1.26673424243927</v>
      </c>
      <c r="O224" s="8">
        <v>1.7812105417251587</v>
      </c>
      <c r="P224" s="8">
        <v>1.7727092504501343</v>
      </c>
      <c r="Q224" s="8">
        <v>0.23906604945659637</v>
      </c>
      <c r="S224" s="8">
        <v>0.33777499999999999</v>
      </c>
      <c r="T224" s="8">
        <v>0.88441383838653564</v>
      </c>
      <c r="Y224" s="8">
        <v>0.38546919822692871</v>
      </c>
      <c r="Z224" s="8">
        <v>0.41850045323371887</v>
      </c>
    </row>
    <row r="225" spans="1:26">
      <c r="A225" s="8" t="s">
        <v>27</v>
      </c>
      <c r="B225" s="8" t="s">
        <v>27</v>
      </c>
      <c r="C225" s="8">
        <v>2013</v>
      </c>
      <c r="D225" s="8">
        <v>7.5937938690185547</v>
      </c>
      <c r="E225" s="8">
        <v>10.650873184204102</v>
      </c>
      <c r="F225" s="8">
        <v>0.93623936176300049</v>
      </c>
      <c r="G225" s="8">
        <v>71.793701171875</v>
      </c>
      <c r="H225" s="8">
        <v>0.91601389646530151</v>
      </c>
      <c r="I225" s="8">
        <v>0.30129772424697876</v>
      </c>
      <c r="J225" s="8">
        <v>0.40623614192008972</v>
      </c>
      <c r="K225" s="8">
        <v>0.85129690170288086</v>
      </c>
      <c r="L225" s="8">
        <v>0.2628503143787384</v>
      </c>
      <c r="M225" s="8">
        <v>0.50597602128982544</v>
      </c>
      <c r="N225" s="8">
        <v>1.2441490888595581</v>
      </c>
      <c r="O225" s="8">
        <v>1.7758852243423462</v>
      </c>
      <c r="P225" s="8">
        <v>1.6580592393875122</v>
      </c>
      <c r="Q225" s="8">
        <v>0.21834398806095123</v>
      </c>
      <c r="S225" s="8">
        <v>0.33777499999999999</v>
      </c>
      <c r="T225" s="8">
        <v>0.55220335721969604</v>
      </c>
      <c r="Y225" s="8">
        <v>0.38546919822692871</v>
      </c>
      <c r="Z225" s="8">
        <v>0.41850045323371887</v>
      </c>
    </row>
    <row r="226" spans="1:26">
      <c r="A226" s="8" t="s">
        <v>27</v>
      </c>
      <c r="B226" s="8" t="s">
        <v>27</v>
      </c>
      <c r="C226" s="8">
        <v>2014</v>
      </c>
      <c r="D226" s="8">
        <v>7.304257869720459</v>
      </c>
      <c r="E226" s="8">
        <v>10.664320945739746</v>
      </c>
      <c r="F226" s="8">
        <v>0.91783630847930908</v>
      </c>
      <c r="G226" s="8">
        <v>71.961898803710938</v>
      </c>
      <c r="H226" s="8">
        <v>0.93889760971069336</v>
      </c>
      <c r="I226" s="8">
        <v>0.25575432181358337</v>
      </c>
      <c r="J226" s="8">
        <v>0.44173532724380493</v>
      </c>
      <c r="K226" s="8">
        <v>0.83340388536453247</v>
      </c>
      <c r="L226" s="8">
        <v>0.25860241055488586</v>
      </c>
      <c r="M226" s="8">
        <v>0.51695358753204346</v>
      </c>
      <c r="N226" s="8">
        <v>1.3040138483047485</v>
      </c>
      <c r="O226" s="8">
        <v>1.8252350091934204</v>
      </c>
      <c r="P226" s="8">
        <v>1.7594257593154907</v>
      </c>
      <c r="Q226" s="8">
        <v>0.24087673425674438</v>
      </c>
      <c r="S226" s="8">
        <v>0.33777499999999999</v>
      </c>
      <c r="T226" s="8">
        <v>0.67901110649108887</v>
      </c>
      <c r="Y226" s="8">
        <v>0.38546919822692871</v>
      </c>
      <c r="Z226" s="8">
        <v>0.41850045323371887</v>
      </c>
    </row>
    <row r="227" spans="1:26">
      <c r="A227" s="8" t="s">
        <v>27</v>
      </c>
      <c r="B227" s="8" t="s">
        <v>27</v>
      </c>
      <c r="C227" s="8">
        <v>2015</v>
      </c>
      <c r="D227" s="8">
        <v>7.4127726554870605</v>
      </c>
      <c r="E227" s="8">
        <v>10.666414260864258</v>
      </c>
      <c r="F227" s="8">
        <v>0.93906706571578979</v>
      </c>
      <c r="G227" s="8">
        <v>72.130104064941406</v>
      </c>
      <c r="H227" s="8">
        <v>0.93146896362304688</v>
      </c>
      <c r="I227" s="8">
        <v>0.23848909139633179</v>
      </c>
      <c r="J227" s="8">
        <v>0.42715224623680115</v>
      </c>
      <c r="K227" s="8">
        <v>0.84532761573791504</v>
      </c>
      <c r="L227" s="8">
        <v>0.28628021478652954</v>
      </c>
      <c r="M227" s="8">
        <v>0.64410412311553955</v>
      </c>
      <c r="P227" s="8">
        <v>1.6114538908004761</v>
      </c>
      <c r="Q227" s="8">
        <v>0.2173888236284256</v>
      </c>
      <c r="S227" s="8">
        <v>0.33777499999999999</v>
      </c>
      <c r="T227" s="8">
        <v>0.66773945093154907</v>
      </c>
      <c r="Y227" s="8">
        <v>0.38546919822692871</v>
      </c>
      <c r="Z227" s="8">
        <v>0.41850045323371887</v>
      </c>
    </row>
    <row r="228" spans="1:26">
      <c r="A228" s="8" t="s">
        <v>27</v>
      </c>
      <c r="B228" s="8" t="s">
        <v>27</v>
      </c>
      <c r="C228" s="8">
        <v>2016</v>
      </c>
      <c r="D228" s="8">
        <v>7.2448458671569824</v>
      </c>
      <c r="E228" s="8">
        <v>10.67451286315918</v>
      </c>
      <c r="F228" s="8">
        <v>0.92439252138137817</v>
      </c>
      <c r="G228" s="8">
        <v>72.298301696777344</v>
      </c>
      <c r="H228" s="8">
        <v>0.91242390871047974</v>
      </c>
      <c r="I228" s="8">
        <v>0.19609661400318146</v>
      </c>
      <c r="J228" s="8">
        <v>0.38509044051170349</v>
      </c>
      <c r="K228" s="8">
        <v>0.82458639144897461</v>
      </c>
      <c r="L228" s="8">
        <v>0.23742286860942841</v>
      </c>
      <c r="M228" s="8">
        <v>0.6181952953338623</v>
      </c>
      <c r="P228" s="8">
        <v>1.7764630317687988</v>
      </c>
      <c r="Q228" s="8">
        <v>0.24520370364189148</v>
      </c>
      <c r="S228" s="8">
        <v>0.33777499999999999</v>
      </c>
      <c r="T228" s="8">
        <v>0.60644632577896118</v>
      </c>
      <c r="Y228" s="8">
        <v>0.38546919822692871</v>
      </c>
      <c r="Z228" s="8">
        <v>0.41850045323371887</v>
      </c>
    </row>
    <row r="229" spans="1:26">
      <c r="A229" s="8" t="s">
        <v>175</v>
      </c>
      <c r="B229" s="8" t="s">
        <v>175</v>
      </c>
      <c r="C229" s="8">
        <v>2007</v>
      </c>
      <c r="D229" s="8">
        <v>4.1601295471191406</v>
      </c>
      <c r="E229" s="8">
        <v>6.7786741256713867</v>
      </c>
      <c r="F229" s="8">
        <v>0.53229689598083496</v>
      </c>
      <c r="G229" s="8">
        <v>38.520740509033203</v>
      </c>
      <c r="H229" s="8">
        <v>0.66287100315093994</v>
      </c>
      <c r="I229" s="8">
        <v>0.10203026980161667</v>
      </c>
      <c r="J229" s="8">
        <v>0.78213071823120117</v>
      </c>
      <c r="K229" s="8">
        <v>0.56798028945922852</v>
      </c>
      <c r="L229" s="8">
        <v>0.32999530434608459</v>
      </c>
      <c r="M229" s="8">
        <v>0.6235659122467041</v>
      </c>
      <c r="N229" s="8">
        <v>-1.4540348052978516</v>
      </c>
      <c r="O229" s="8">
        <v>-1.2897855043411255</v>
      </c>
      <c r="P229" s="8">
        <v>1.6561703681945801</v>
      </c>
      <c r="Q229" s="8">
        <v>0.39810547232627869</v>
      </c>
      <c r="S229" s="8">
        <v>0.49924999999999997</v>
      </c>
    </row>
    <row r="230" spans="1:26">
      <c r="A230" s="8" t="s">
        <v>175</v>
      </c>
      <c r="B230" s="8" t="s">
        <v>175</v>
      </c>
      <c r="C230" s="8">
        <v>2010</v>
      </c>
      <c r="D230" s="8">
        <v>3.5678925514221191</v>
      </c>
      <c r="E230" s="8">
        <v>6.7897787094116211</v>
      </c>
      <c r="F230" s="8">
        <v>0.48333388566970825</v>
      </c>
      <c r="G230" s="8">
        <v>40.154678344726562</v>
      </c>
      <c r="H230" s="8">
        <v>0.68995088338851929</v>
      </c>
      <c r="I230" s="8">
        <v>-8.4164869040250778E-3</v>
      </c>
      <c r="J230" s="8">
        <v>0.84537696838378906</v>
      </c>
      <c r="K230" s="8">
        <v>0.52300620079040527</v>
      </c>
      <c r="L230" s="8">
        <v>0.25670528411865234</v>
      </c>
      <c r="M230" s="8">
        <v>0.75220894813537598</v>
      </c>
      <c r="N230" s="8">
        <v>-1.5676852464675903</v>
      </c>
      <c r="O230" s="8">
        <v>-1.1680043935775757</v>
      </c>
      <c r="P230" s="8">
        <v>1.5019121170043945</v>
      </c>
      <c r="Q230" s="8">
        <v>0.42095217108726501</v>
      </c>
      <c r="S230" s="8">
        <v>0.49924999999999997</v>
      </c>
      <c r="T230" s="8">
        <v>0.55291295051574707</v>
      </c>
      <c r="U230" s="8">
        <v>0.37260636687278748</v>
      </c>
    </row>
    <row r="231" spans="1:26">
      <c r="A231" s="8" t="s">
        <v>175</v>
      </c>
      <c r="B231" s="8" t="s">
        <v>175</v>
      </c>
      <c r="C231" s="8">
        <v>2011</v>
      </c>
      <c r="D231" s="8">
        <v>3.6778264045715332</v>
      </c>
      <c r="E231" s="8">
        <v>6.803105354309082</v>
      </c>
      <c r="F231" s="8">
        <v>0.38739091157913208</v>
      </c>
      <c r="G231" s="8">
        <v>40.766056060791016</v>
      </c>
      <c r="H231" s="8">
        <v>0.78001779317855835</v>
      </c>
      <c r="I231" s="8">
        <v>1.3061580248177052E-2</v>
      </c>
      <c r="J231" s="8">
        <v>0.83449888229370117</v>
      </c>
      <c r="K231" s="8">
        <v>0.52406847476959229</v>
      </c>
      <c r="L231" s="8">
        <v>0.27717992663383484</v>
      </c>
      <c r="M231" s="8">
        <v>0.78385823965072632</v>
      </c>
      <c r="N231" s="8">
        <v>-1.4463542699813843</v>
      </c>
      <c r="O231" s="8">
        <v>-1.1430988311767578</v>
      </c>
      <c r="P231" s="8">
        <v>1.7079449892044067</v>
      </c>
      <c r="Q231" s="8">
        <v>0.46438977122306824</v>
      </c>
      <c r="S231" s="8">
        <v>0.49924999999999997</v>
      </c>
      <c r="T231" s="8">
        <v>0.54174691438674927</v>
      </c>
    </row>
    <row r="232" spans="1:26">
      <c r="A232" s="8" t="s">
        <v>175</v>
      </c>
      <c r="B232" s="8" t="s">
        <v>175</v>
      </c>
      <c r="C232" s="8">
        <v>2016</v>
      </c>
      <c r="D232" s="8">
        <v>2.6930611133575439</v>
      </c>
      <c r="F232" s="8">
        <v>0.29018417000770569</v>
      </c>
      <c r="G232" s="8">
        <v>44.023220062255859</v>
      </c>
      <c r="H232" s="8">
        <v>0.62405651807785034</v>
      </c>
      <c r="J232" s="8">
        <v>0.85907304286956787</v>
      </c>
      <c r="K232" s="8">
        <v>0.57865381240844727</v>
      </c>
      <c r="L232" s="8">
        <v>0.49426805973052979</v>
      </c>
      <c r="M232" s="8">
        <v>0.74875456094741821</v>
      </c>
      <c r="P232" s="8">
        <v>2.250887393951416</v>
      </c>
      <c r="Q232" s="8">
        <v>0.83581000566482544</v>
      </c>
      <c r="S232" s="8">
        <v>0.49924999999999997</v>
      </c>
      <c r="T232" s="8">
        <v>0.66053420305252075</v>
      </c>
    </row>
    <row r="233" spans="1:26">
      <c r="A233" s="8" t="s">
        <v>15</v>
      </c>
      <c r="B233" s="8" t="s">
        <v>15</v>
      </c>
      <c r="C233" s="8">
        <v>2006</v>
      </c>
      <c r="D233" s="8">
        <v>3.4348006248474121</v>
      </c>
      <c r="E233" s="8">
        <v>7.4635238647460938</v>
      </c>
      <c r="F233" s="8">
        <v>0.72430819272994995</v>
      </c>
      <c r="G233" s="8">
        <v>41.610218048095703</v>
      </c>
      <c r="H233" s="8">
        <v>0.30613189935684204</v>
      </c>
      <c r="I233" s="8">
        <v>2.1595191210508347E-2</v>
      </c>
      <c r="J233" s="8">
        <v>0.96107375621795654</v>
      </c>
      <c r="K233" s="8">
        <v>0.58049958944320679</v>
      </c>
      <c r="L233" s="8">
        <v>0.26272726058959961</v>
      </c>
      <c r="M233" s="8">
        <v>0.16106259822845459</v>
      </c>
      <c r="N233" s="8">
        <v>-1.6193351745605469</v>
      </c>
      <c r="O233" s="8">
        <v>-1.3248614072799683</v>
      </c>
      <c r="P233" s="8">
        <v>1.7094434499740601</v>
      </c>
      <c r="Q233" s="8">
        <v>0.49768346548080444</v>
      </c>
      <c r="S233" s="8">
        <v>0.41570000000000001</v>
      </c>
    </row>
    <row r="234" spans="1:26">
      <c r="A234" s="8" t="s">
        <v>15</v>
      </c>
      <c r="B234" s="8" t="s">
        <v>15</v>
      </c>
      <c r="C234" s="8">
        <v>2007</v>
      </c>
      <c r="D234" s="8">
        <v>4.141326904296875</v>
      </c>
      <c r="E234" s="8">
        <v>7.4621424674987793</v>
      </c>
      <c r="F234" s="8">
        <v>0.4789508581161499</v>
      </c>
      <c r="G234" s="8">
        <v>41.894229888916016</v>
      </c>
      <c r="H234" s="8">
        <v>0.29461178183555603</v>
      </c>
      <c r="I234" s="8">
        <v>-1.7687095329165459E-2</v>
      </c>
      <c r="J234" s="8">
        <v>0.87360960245132446</v>
      </c>
      <c r="K234" s="8">
        <v>0.61352193355560303</v>
      </c>
      <c r="L234" s="8">
        <v>0.24520836770534515</v>
      </c>
      <c r="M234" s="8">
        <v>0.22814491391181946</v>
      </c>
      <c r="N234" s="8">
        <v>-1.6624425649642944</v>
      </c>
      <c r="O234" s="8">
        <v>-1.3808649778366089</v>
      </c>
      <c r="P234" s="8">
        <v>1.5663894414901733</v>
      </c>
      <c r="Q234" s="8">
        <v>0.37823370099067688</v>
      </c>
      <c r="S234" s="8">
        <v>0.41570000000000001</v>
      </c>
    </row>
    <row r="235" spans="1:26">
      <c r="A235" s="8" t="s">
        <v>15</v>
      </c>
      <c r="B235" s="8" t="s">
        <v>15</v>
      </c>
      <c r="C235" s="8">
        <v>2008</v>
      </c>
      <c r="D235" s="8">
        <v>4.6324682235717773</v>
      </c>
      <c r="E235" s="8">
        <v>7.4593405723571777</v>
      </c>
      <c r="F235" s="8">
        <v>0.57083481550216675</v>
      </c>
      <c r="G235" s="8">
        <v>42.232742309570312</v>
      </c>
      <c r="H235" s="8">
        <v>0.52661037445068359</v>
      </c>
      <c r="I235" s="8">
        <v>5.6408926844596863E-2</v>
      </c>
      <c r="J235" s="8">
        <v>0.94355356693267822</v>
      </c>
      <c r="K235" s="8">
        <v>0.56912964582443237</v>
      </c>
      <c r="L235" s="8">
        <v>0.22548374533653259</v>
      </c>
      <c r="M235" s="8">
        <v>0.34872585535049438</v>
      </c>
      <c r="N235" s="8">
        <v>-1.7161537408828735</v>
      </c>
      <c r="O235" s="8">
        <v>-1.4354903697967529</v>
      </c>
      <c r="P235" s="8">
        <v>1.3467750549316406</v>
      </c>
      <c r="Q235" s="8">
        <v>0.29072517156600952</v>
      </c>
      <c r="S235" s="8">
        <v>0.41570000000000001</v>
      </c>
    </row>
    <row r="236" spans="1:26">
      <c r="A236" s="8" t="s">
        <v>15</v>
      </c>
      <c r="B236" s="8" t="s">
        <v>15</v>
      </c>
      <c r="C236" s="8">
        <v>2009</v>
      </c>
      <c r="D236" s="8">
        <v>3.6394450664520264</v>
      </c>
      <c r="E236" s="8">
        <v>7.4679083824157715</v>
      </c>
      <c r="F236" s="8">
        <v>0.64571362733840942</v>
      </c>
      <c r="G236" s="8">
        <v>42.613716125488281</v>
      </c>
      <c r="H236" s="8">
        <v>0.40137028694152832</v>
      </c>
      <c r="I236" s="8">
        <v>1.5110060572624207E-2</v>
      </c>
      <c r="J236" s="8">
        <v>0.93118077516555786</v>
      </c>
      <c r="K236" s="8">
        <v>0.5568091869354248</v>
      </c>
      <c r="L236" s="8">
        <v>0.22104701399803162</v>
      </c>
      <c r="M236" s="8">
        <v>0.25310155749320984</v>
      </c>
      <c r="N236" s="8">
        <v>-1.5543802976608276</v>
      </c>
      <c r="O236" s="8">
        <v>-1.3283722400665283</v>
      </c>
      <c r="P236" s="8">
        <v>1.2963607311248779</v>
      </c>
      <c r="Q236" s="8">
        <v>0.35619735717773438</v>
      </c>
      <c r="S236" s="8">
        <v>0.41570000000000001</v>
      </c>
      <c r="T236" s="8">
        <v>0.4973350465297699</v>
      </c>
      <c r="U236" s="8">
        <v>0.21617089211940765</v>
      </c>
    </row>
    <row r="237" spans="1:26">
      <c r="A237" s="8" t="s">
        <v>15</v>
      </c>
      <c r="B237" s="8" t="s">
        <v>15</v>
      </c>
      <c r="C237" s="8">
        <v>2010</v>
      </c>
      <c r="D237" s="8">
        <v>3.7428710460662842</v>
      </c>
      <c r="E237" s="8">
        <v>7.5620107650756836</v>
      </c>
      <c r="F237" s="8">
        <v>0.73371362686157227</v>
      </c>
      <c r="G237" s="8">
        <v>43.018260955810547</v>
      </c>
      <c r="H237" s="8">
        <v>0.50461256504058838</v>
      </c>
      <c r="I237" s="8">
        <v>1.788068562746048E-2</v>
      </c>
      <c r="J237" s="8">
        <v>0.85766404867172241</v>
      </c>
      <c r="K237" s="8">
        <v>0.54488307237625122</v>
      </c>
      <c r="L237" s="8">
        <v>0.28724053502082825</v>
      </c>
      <c r="M237" s="8">
        <v>0.31901496648788452</v>
      </c>
      <c r="N237" s="8">
        <v>-1.4414360523223877</v>
      </c>
      <c r="O237" s="8">
        <v>-1.3290759325027466</v>
      </c>
      <c r="P237" s="8">
        <v>1.3364027738571167</v>
      </c>
      <c r="Q237" s="8">
        <v>0.35705286264419556</v>
      </c>
      <c r="S237" s="8">
        <v>0.41570000000000001</v>
      </c>
      <c r="T237" s="8">
        <v>0.52785205841064453</v>
      </c>
    </row>
    <row r="238" spans="1:26">
      <c r="A238" s="8" t="s">
        <v>15</v>
      </c>
      <c r="B238" s="8" t="s">
        <v>15</v>
      </c>
      <c r="C238" s="8">
        <v>2011</v>
      </c>
      <c r="D238" s="8">
        <v>4.3934822082519531</v>
      </c>
      <c r="E238" s="8">
        <v>7.529594898223877</v>
      </c>
      <c r="F238" s="8">
        <v>0.8188440203666687</v>
      </c>
      <c r="G238" s="8">
        <v>43.42364501953125</v>
      </c>
      <c r="H238" s="8">
        <v>0.5402679443359375</v>
      </c>
      <c r="I238" s="8">
        <v>2.3778956383466721E-2</v>
      </c>
      <c r="J238" s="8">
        <v>0.87638366222381592</v>
      </c>
      <c r="K238" s="8">
        <v>0.59142261743545532</v>
      </c>
      <c r="L238" s="8">
        <v>0.28914648294448853</v>
      </c>
      <c r="M238" s="8">
        <v>0.39419448375701904</v>
      </c>
      <c r="N238" s="8">
        <v>-1.339654803276062</v>
      </c>
      <c r="O238" s="8">
        <v>-1.2679398059844971</v>
      </c>
      <c r="P238" s="8">
        <v>1.7417066097259521</v>
      </c>
      <c r="Q238" s="8">
        <v>0.39642965793609619</v>
      </c>
      <c r="R238" s="8">
        <v>0.43320000000000003</v>
      </c>
      <c r="S238" s="8">
        <v>0.41570000000000001</v>
      </c>
      <c r="T238" s="8">
        <v>0.49508631229400635</v>
      </c>
    </row>
    <row r="239" spans="1:26">
      <c r="A239" s="8" t="s">
        <v>15</v>
      </c>
      <c r="B239" s="8" t="s">
        <v>15</v>
      </c>
      <c r="C239" s="8">
        <v>2012</v>
      </c>
      <c r="D239" s="8">
        <v>4.0329747200012207</v>
      </c>
      <c r="E239" s="8">
        <v>7.5813541412353516</v>
      </c>
      <c r="F239" s="8">
        <v>0.67286646366119385</v>
      </c>
      <c r="G239" s="8">
        <v>43.811397552490234</v>
      </c>
      <c r="H239" s="8">
        <v>0.5629081130027771</v>
      </c>
      <c r="I239" s="8">
        <v>-4.1261598467826843E-2</v>
      </c>
      <c r="J239" s="8">
        <v>0.88447582721710205</v>
      </c>
      <c r="K239" s="8">
        <v>0.52654635906219482</v>
      </c>
      <c r="L239" s="8">
        <v>0.31574714183807373</v>
      </c>
      <c r="M239" s="8">
        <v>0.30277132987976074</v>
      </c>
      <c r="N239" s="8">
        <v>-1.2013918161392212</v>
      </c>
      <c r="O239" s="8">
        <v>-1.3193109035491943</v>
      </c>
      <c r="P239" s="8">
        <v>1.5799645185470581</v>
      </c>
      <c r="Q239" s="8">
        <v>0.39176157116889954</v>
      </c>
      <c r="S239" s="8">
        <v>0.41570000000000001</v>
      </c>
      <c r="T239" s="8">
        <v>0.54660511016845703</v>
      </c>
    </row>
    <row r="240" spans="1:26">
      <c r="A240" s="8" t="s">
        <v>15</v>
      </c>
      <c r="B240" s="8" t="s">
        <v>15</v>
      </c>
      <c r="C240" s="8">
        <v>2013</v>
      </c>
      <c r="D240" s="8">
        <v>3.5076630115509033</v>
      </c>
      <c r="E240" s="8">
        <v>7.6035065650939941</v>
      </c>
      <c r="F240" s="8">
        <v>0.71414464712142944</v>
      </c>
      <c r="G240" s="8">
        <v>44.165206909179688</v>
      </c>
      <c r="H240" s="8">
        <v>0.48821035027503967</v>
      </c>
      <c r="I240" s="8">
        <v>-5.2856501191854477E-2</v>
      </c>
      <c r="J240" s="8">
        <v>0.88197237253189087</v>
      </c>
      <c r="K240" s="8">
        <v>0.46159118413925171</v>
      </c>
      <c r="L240" s="8">
        <v>0.31417423486709595</v>
      </c>
      <c r="M240" s="8">
        <v>0.30965456366539001</v>
      </c>
      <c r="N240" s="8">
        <v>-1.2436636686325073</v>
      </c>
      <c r="O240" s="8">
        <v>-1.2713624238967896</v>
      </c>
      <c r="P240" s="8">
        <v>1.6360429525375366</v>
      </c>
      <c r="Q240" s="8">
        <v>0.46641963720321655</v>
      </c>
      <c r="S240" s="8">
        <v>0.41570000000000001</v>
      </c>
      <c r="T240" s="8">
        <v>0.48714736104011536</v>
      </c>
    </row>
    <row r="241" spans="1:27">
      <c r="A241" s="8" t="s">
        <v>15</v>
      </c>
      <c r="B241" s="8" t="s">
        <v>15</v>
      </c>
      <c r="C241" s="8">
        <v>2014</v>
      </c>
      <c r="D241" s="8">
        <v>3.4601829051971436</v>
      </c>
      <c r="E241" s="8">
        <v>7.637214183807373</v>
      </c>
      <c r="F241" s="8">
        <v>0.73306679725646973</v>
      </c>
      <c r="G241" s="8">
        <v>44.479518890380859</v>
      </c>
      <c r="H241" s="8">
        <v>0.56679534912109375</v>
      </c>
      <c r="I241" s="8">
        <v>-7.7501915395259857E-2</v>
      </c>
      <c r="J241" s="8">
        <v>0.88093400001525879</v>
      </c>
      <c r="K241" s="8">
        <v>0.53637129068374634</v>
      </c>
      <c r="L241" s="8">
        <v>0.32852885127067566</v>
      </c>
      <c r="M241" s="8">
        <v>0.36683344841003418</v>
      </c>
      <c r="N241" s="8">
        <v>-1.4303063154220581</v>
      </c>
      <c r="O241" s="8">
        <v>-1.248889684677124</v>
      </c>
      <c r="P241" s="8">
        <v>1.61113440990448</v>
      </c>
      <c r="Q241" s="8">
        <v>0.46562117338180542</v>
      </c>
      <c r="S241" s="8">
        <v>0.41570000000000001</v>
      </c>
      <c r="T241" s="8">
        <v>0.49901577830314636</v>
      </c>
    </row>
    <row r="242" spans="1:27">
      <c r="A242" s="8" t="s">
        <v>15</v>
      </c>
      <c r="B242" s="8" t="s">
        <v>15</v>
      </c>
      <c r="C242" s="8">
        <v>2015</v>
      </c>
      <c r="D242" s="8">
        <v>4.3226752281188965</v>
      </c>
      <c r="E242" s="8">
        <v>7.6224408149719238</v>
      </c>
      <c r="F242" s="8">
        <v>0.75125223398208618</v>
      </c>
      <c r="G242" s="8">
        <v>44.793830871582031</v>
      </c>
      <c r="H242" s="8">
        <v>0.4743608832359314</v>
      </c>
      <c r="I242" s="8">
        <v>-3.548809140920639E-2</v>
      </c>
      <c r="J242" s="8">
        <v>0.88863939046859741</v>
      </c>
      <c r="K242" s="8">
        <v>0.60668265819549561</v>
      </c>
      <c r="L242" s="8">
        <v>0.3584379255771637</v>
      </c>
      <c r="M242" s="8">
        <v>0.44589769840240479</v>
      </c>
      <c r="P242" s="8">
        <v>2.3418869972229004</v>
      </c>
      <c r="Q242" s="8">
        <v>0.54176795482635498</v>
      </c>
      <c r="S242" s="8">
        <v>0.41570000000000001</v>
      </c>
      <c r="T242" s="8">
        <v>0.59891551733016968</v>
      </c>
    </row>
    <row r="243" spans="1:27">
      <c r="A243" s="8" t="s">
        <v>15</v>
      </c>
      <c r="B243" s="8" t="s">
        <v>15</v>
      </c>
      <c r="C243" s="8">
        <v>2016</v>
      </c>
      <c r="D243" s="8">
        <v>4.0293502807617188</v>
      </c>
      <c r="E243" s="8">
        <v>7.5842480659484863</v>
      </c>
      <c r="F243" s="8">
        <v>0.61620485782623291</v>
      </c>
      <c r="G243" s="8">
        <v>45.108142852783203</v>
      </c>
      <c r="H243" s="8">
        <v>0.52522212266921997</v>
      </c>
      <c r="I243" s="8">
        <v>4.1371501982212067E-2</v>
      </c>
      <c r="J243" s="8">
        <v>0.81978887319564819</v>
      </c>
      <c r="K243" s="8">
        <v>0.5824582576751709</v>
      </c>
      <c r="L243" s="8">
        <v>0.46756675839424133</v>
      </c>
      <c r="M243" s="8">
        <v>0.51302176713943481</v>
      </c>
      <c r="P243" s="8">
        <v>2.435532808303833</v>
      </c>
      <c r="Q243" s="8">
        <v>0.60444802045822144</v>
      </c>
      <c r="S243" s="8">
        <v>0.41570000000000001</v>
      </c>
      <c r="T243" s="8">
        <v>0.50333178043365479</v>
      </c>
    </row>
    <row r="244" spans="1:27">
      <c r="A244" s="8" t="s">
        <v>86</v>
      </c>
      <c r="B244" s="8" t="s">
        <v>86</v>
      </c>
      <c r="C244" s="8">
        <v>2006</v>
      </c>
      <c r="D244" s="8">
        <v>6.0628519058227539</v>
      </c>
      <c r="E244" s="8">
        <v>9.7867717742919922</v>
      </c>
      <c r="F244" s="8">
        <v>0.83554363250732422</v>
      </c>
      <c r="G244" s="8">
        <v>69.106773376464844</v>
      </c>
      <c r="H244" s="8">
        <v>0.74429190158843994</v>
      </c>
      <c r="I244" s="8">
        <v>0.15722286701202393</v>
      </c>
      <c r="J244" s="8">
        <v>0.63362985849380493</v>
      </c>
      <c r="K244" s="8">
        <v>0.80413597822189331</v>
      </c>
      <c r="L244" s="8">
        <v>0.34765687584877014</v>
      </c>
      <c r="M244" s="8">
        <v>0.58101224899291992</v>
      </c>
      <c r="N244" s="8">
        <v>0.82159745693206787</v>
      </c>
      <c r="O244" s="8">
        <v>1.2958223819732666</v>
      </c>
      <c r="P244" s="8">
        <v>2.2131145000457764</v>
      </c>
      <c r="Q244" s="8">
        <v>0.36502861976623535</v>
      </c>
      <c r="R244" s="8">
        <v>0.51790000000000003</v>
      </c>
      <c r="S244" s="8">
        <v>0.52511666666666668</v>
      </c>
      <c r="W244" s="8">
        <v>0.22066666185855865</v>
      </c>
      <c r="X244" s="8">
        <v>0.21377000212669373</v>
      </c>
      <c r="Y244" s="8">
        <v>0.22176666557788849</v>
      </c>
      <c r="Z244" s="8">
        <v>0.12470907717943192</v>
      </c>
      <c r="AA244" s="8">
        <v>0.1264016330242157</v>
      </c>
    </row>
    <row r="245" spans="1:27">
      <c r="A245" s="8" t="s">
        <v>86</v>
      </c>
      <c r="B245" s="8" t="s">
        <v>86</v>
      </c>
      <c r="C245" s="8">
        <v>2007</v>
      </c>
      <c r="D245" s="8">
        <v>5.697929859161377</v>
      </c>
      <c r="E245" s="8">
        <v>9.8259162902832031</v>
      </c>
      <c r="F245" s="8">
        <v>0.8146209716796875</v>
      </c>
      <c r="G245" s="8">
        <v>69.399345397949219</v>
      </c>
      <c r="H245" s="8">
        <v>0.66190510988235474</v>
      </c>
      <c r="I245" s="8">
        <v>0.23233339190483093</v>
      </c>
      <c r="J245" s="8">
        <v>0.72267055511474609</v>
      </c>
      <c r="K245" s="8">
        <v>0.7669786810874939</v>
      </c>
      <c r="L245" s="8">
        <v>0.3422619104385376</v>
      </c>
      <c r="M245" s="8">
        <v>0.42642053961753845</v>
      </c>
      <c r="N245" s="8">
        <v>0.74093461036682129</v>
      </c>
      <c r="O245" s="8">
        <v>1.3180303573608398</v>
      </c>
      <c r="P245" s="8">
        <v>2.1688885688781738</v>
      </c>
      <c r="Q245" s="8">
        <v>0.38064500689506531</v>
      </c>
      <c r="S245" s="8">
        <v>0.52511666666666668</v>
      </c>
      <c r="W245" s="8">
        <v>0.22066666185855865</v>
      </c>
      <c r="X245" s="8">
        <v>0.21377000212669373</v>
      </c>
      <c r="Y245" s="8">
        <v>0.22176666557788849</v>
      </c>
      <c r="Z245" s="8">
        <v>0.12470907717943192</v>
      </c>
      <c r="AA245" s="8">
        <v>0.1264016330242157</v>
      </c>
    </row>
    <row r="246" spans="1:27">
      <c r="A246" s="8" t="s">
        <v>86</v>
      </c>
      <c r="B246" s="8" t="s">
        <v>86</v>
      </c>
      <c r="C246" s="8">
        <v>2008</v>
      </c>
      <c r="D246" s="8">
        <v>5.7894387245178223</v>
      </c>
      <c r="E246" s="8">
        <v>9.8472414016723633</v>
      </c>
      <c r="F246" s="8">
        <v>0.80375856161117554</v>
      </c>
      <c r="G246" s="8">
        <v>69.685791015625</v>
      </c>
      <c r="H246" s="8">
        <v>0.64020168781280518</v>
      </c>
      <c r="I246" s="8">
        <v>7.2303347289562225E-2</v>
      </c>
      <c r="J246" s="8">
        <v>0.74066734313964844</v>
      </c>
      <c r="K246" s="8">
        <v>0.75652414560317993</v>
      </c>
      <c r="L246" s="8">
        <v>0.32970321178436279</v>
      </c>
      <c r="M246" s="8">
        <v>0.40525245666503906</v>
      </c>
      <c r="N246" s="8">
        <v>0.70546138286590576</v>
      </c>
      <c r="O246" s="8">
        <v>1.3223787546157837</v>
      </c>
      <c r="P246" s="8">
        <v>2.3927843570709229</v>
      </c>
      <c r="Q246" s="8">
        <v>0.41330161690711975</v>
      </c>
      <c r="S246" s="8">
        <v>0.52511666666666668</v>
      </c>
      <c r="W246" s="8">
        <v>0.22066666185855865</v>
      </c>
      <c r="X246" s="8">
        <v>0.21377000212669373</v>
      </c>
      <c r="Y246" s="8">
        <v>0.22176666557788849</v>
      </c>
      <c r="Z246" s="8">
        <v>0.12470907717943192</v>
      </c>
      <c r="AA246" s="8">
        <v>0.1264016330242157</v>
      </c>
    </row>
    <row r="247" spans="1:27">
      <c r="A247" s="8" t="s">
        <v>86</v>
      </c>
      <c r="B247" s="8" t="s">
        <v>86</v>
      </c>
      <c r="C247" s="8">
        <v>2009</v>
      </c>
      <c r="D247" s="8">
        <v>6.4936861991882324</v>
      </c>
      <c r="E247" s="8">
        <v>9.8258285522460938</v>
      </c>
      <c r="F247" s="8">
        <v>0.83158183097839355</v>
      </c>
      <c r="G247" s="8">
        <v>69.965705871582031</v>
      </c>
      <c r="H247" s="8">
        <v>0.74661403894424438</v>
      </c>
      <c r="I247" s="8">
        <v>0.13747437298297882</v>
      </c>
      <c r="J247" s="8">
        <v>0.73421144485473633</v>
      </c>
      <c r="K247" s="8">
        <v>0.80831372737884521</v>
      </c>
      <c r="L247" s="8">
        <v>0.29989117383956909</v>
      </c>
      <c r="M247" s="8">
        <v>0.57528430223464966</v>
      </c>
      <c r="N247" s="8">
        <v>0.80077743530273438</v>
      </c>
      <c r="O247" s="8">
        <v>1.3297697305679321</v>
      </c>
      <c r="P247" s="8">
        <v>2.2142012119293213</v>
      </c>
      <c r="Q247" s="8">
        <v>0.34097754955291748</v>
      </c>
      <c r="R247" s="8">
        <v>0.52</v>
      </c>
      <c r="S247" s="8">
        <v>0.52511666666666668</v>
      </c>
      <c r="T247" s="8">
        <v>0.45979633927345276</v>
      </c>
      <c r="U247" s="8">
        <v>0.16035547852516174</v>
      </c>
      <c r="W247" s="8">
        <v>0.22066666185855865</v>
      </c>
      <c r="X247" s="8">
        <v>0.21377000212669373</v>
      </c>
      <c r="Y247" s="8">
        <v>0.22176666557788849</v>
      </c>
      <c r="Z247" s="8">
        <v>0.12470907717943192</v>
      </c>
      <c r="AA247" s="8">
        <v>0.1264016330242157</v>
      </c>
    </row>
    <row r="248" spans="1:27">
      <c r="A248" s="8" t="s">
        <v>86</v>
      </c>
      <c r="B248" s="8" t="s">
        <v>86</v>
      </c>
      <c r="C248" s="8">
        <v>2010</v>
      </c>
      <c r="D248" s="8">
        <v>6.6356558799743652</v>
      </c>
      <c r="E248" s="8">
        <v>9.8708333969116211</v>
      </c>
      <c r="F248" s="8">
        <v>0.85695523023605347</v>
      </c>
      <c r="G248" s="8">
        <v>70.2413330078125</v>
      </c>
      <c r="H248" s="8">
        <v>0.78636747598648071</v>
      </c>
      <c r="I248" s="8">
        <v>9.5871567726135254E-2</v>
      </c>
      <c r="J248" s="8">
        <v>0.70182472467422485</v>
      </c>
      <c r="K248" s="8">
        <v>0.80917298793792725</v>
      </c>
      <c r="L248" s="8">
        <v>0.30011668801307678</v>
      </c>
      <c r="M248" s="8">
        <v>0.47870561480522156</v>
      </c>
      <c r="N248" s="8">
        <v>0.88321191072463989</v>
      </c>
      <c r="O248" s="8">
        <v>1.3791446685791016</v>
      </c>
      <c r="P248" s="8">
        <v>2.1834912300109863</v>
      </c>
      <c r="Q248" s="8">
        <v>0.3290543258190155</v>
      </c>
      <c r="S248" s="8">
        <v>0.52511666666666668</v>
      </c>
      <c r="T248" s="8">
        <v>0.45248177647590637</v>
      </c>
      <c r="U248" s="8">
        <v>0.14886093139648438</v>
      </c>
      <c r="W248" s="8">
        <v>0.22066666185855865</v>
      </c>
      <c r="X248" s="8">
        <v>0.21377000212669373</v>
      </c>
      <c r="Y248" s="8">
        <v>0.22176666557788849</v>
      </c>
      <c r="Z248" s="8">
        <v>0.12470907717943192</v>
      </c>
      <c r="AA248" s="8">
        <v>0.1264016330242157</v>
      </c>
    </row>
    <row r="249" spans="1:27">
      <c r="A249" s="8" t="s">
        <v>86</v>
      </c>
      <c r="B249" s="8" t="s">
        <v>86</v>
      </c>
      <c r="C249" s="8">
        <v>2011</v>
      </c>
      <c r="D249" s="8">
        <v>6.5263347625732422</v>
      </c>
      <c r="E249" s="8">
        <v>9.9167013168334961</v>
      </c>
      <c r="F249" s="8">
        <v>0.81907886266708374</v>
      </c>
      <c r="G249" s="8">
        <v>70.513603210449219</v>
      </c>
      <c r="H249" s="8">
        <v>0.70073413848876953</v>
      </c>
      <c r="I249" s="8">
        <v>9.9612981081008911E-2</v>
      </c>
      <c r="J249" s="8">
        <v>0.75275552272796631</v>
      </c>
      <c r="K249" s="8">
        <v>0.80374348163604736</v>
      </c>
      <c r="L249" s="8">
        <v>0.31687617301940918</v>
      </c>
      <c r="M249" s="8">
        <v>0.32286733388900757</v>
      </c>
      <c r="N249" s="8">
        <v>0.76738309860229492</v>
      </c>
      <c r="O249" s="8">
        <v>1.4013590812683105</v>
      </c>
      <c r="P249" s="8">
        <v>2.0677130222320557</v>
      </c>
      <c r="Q249" s="8">
        <v>0.31682607531547546</v>
      </c>
      <c r="R249" s="8">
        <v>0.50840000000000007</v>
      </c>
      <c r="S249" s="8">
        <v>0.52511666666666668</v>
      </c>
      <c r="T249" s="8">
        <v>0.49545782804489136</v>
      </c>
      <c r="W249" s="8">
        <v>0.22066666185855865</v>
      </c>
      <c r="X249" s="8">
        <v>0.21377000212669373</v>
      </c>
      <c r="Y249" s="8">
        <v>0.22176666557788849</v>
      </c>
      <c r="Z249" s="8">
        <v>0.12470907717943192</v>
      </c>
      <c r="AA249" s="8">
        <v>0.1264016330242157</v>
      </c>
    </row>
    <row r="250" spans="1:27">
      <c r="A250" s="8" t="s">
        <v>86</v>
      </c>
      <c r="B250" s="8" t="s">
        <v>86</v>
      </c>
      <c r="C250" s="8">
        <v>2012</v>
      </c>
      <c r="D250" s="8">
        <v>6.5991287231445312</v>
      </c>
      <c r="E250" s="8">
        <v>9.9590158462524414</v>
      </c>
      <c r="F250" s="8">
        <v>0.85523557662963867</v>
      </c>
      <c r="G250" s="8">
        <v>70.782997131347656</v>
      </c>
      <c r="H250" s="8">
        <v>0.73361092805862427</v>
      </c>
      <c r="I250" s="8">
        <v>0.18283127248287201</v>
      </c>
      <c r="J250" s="8">
        <v>0.78211742639541626</v>
      </c>
      <c r="K250" s="8">
        <v>0.8153911828994751</v>
      </c>
      <c r="L250" s="8">
        <v>0.28759211301803589</v>
      </c>
      <c r="M250" s="8">
        <v>0.34326779842376709</v>
      </c>
      <c r="N250" s="8">
        <v>0.7028229832649231</v>
      </c>
      <c r="O250" s="8">
        <v>1.429777979850769</v>
      </c>
      <c r="P250" s="8">
        <v>2.1238300800323486</v>
      </c>
      <c r="Q250" s="8">
        <v>0.32183492183685303</v>
      </c>
      <c r="S250" s="8">
        <v>0.52511666666666668</v>
      </c>
      <c r="T250" s="8">
        <v>0.46674194931983948</v>
      </c>
      <c r="W250" s="8">
        <v>0.22066666185855865</v>
      </c>
      <c r="X250" s="8">
        <v>0.21377000212669373</v>
      </c>
      <c r="Y250" s="8">
        <v>0.22176666557788849</v>
      </c>
      <c r="Z250" s="8">
        <v>0.12470907717943192</v>
      </c>
      <c r="AA250" s="8">
        <v>0.1264016330242157</v>
      </c>
    </row>
    <row r="251" spans="1:27">
      <c r="A251" s="8" t="s">
        <v>86</v>
      </c>
      <c r="B251" s="8" t="s">
        <v>86</v>
      </c>
      <c r="C251" s="8">
        <v>2013</v>
      </c>
      <c r="D251" s="8">
        <v>6.7401537895202637</v>
      </c>
      <c r="E251" s="8">
        <v>9.9872922897338867</v>
      </c>
      <c r="F251" s="8">
        <v>0.86240470409393311</v>
      </c>
      <c r="G251" s="8">
        <v>71.048187255859375</v>
      </c>
      <c r="H251" s="8">
        <v>0.73688733577728271</v>
      </c>
      <c r="I251" s="8">
        <v>7.2379946708679199E-2</v>
      </c>
      <c r="J251" s="8">
        <v>0.74115490913391113</v>
      </c>
      <c r="K251" s="8">
        <v>0.85506218671798706</v>
      </c>
      <c r="L251" s="8">
        <v>0.28545388579368591</v>
      </c>
      <c r="M251" s="8">
        <v>0.30726850032806396</v>
      </c>
      <c r="N251" s="8">
        <v>0.73396658897399902</v>
      </c>
      <c r="O251" s="8">
        <v>1.3963462114334106</v>
      </c>
      <c r="P251" s="8">
        <v>2.101323127746582</v>
      </c>
      <c r="Q251" s="8">
        <v>0.31176188588142395</v>
      </c>
      <c r="R251" s="8">
        <v>0.50450000000000006</v>
      </c>
      <c r="S251" s="8">
        <v>0.52511666666666668</v>
      </c>
      <c r="T251" s="8">
        <v>0.46663820743560791</v>
      </c>
      <c r="W251" s="8">
        <v>0.22066666185855865</v>
      </c>
      <c r="X251" s="8">
        <v>0.21377000212669373</v>
      </c>
      <c r="Y251" s="8">
        <v>0.22176666557788849</v>
      </c>
      <c r="Z251" s="8">
        <v>0.12470907717943192</v>
      </c>
      <c r="AA251" s="8">
        <v>0.1264016330242157</v>
      </c>
    </row>
    <row r="252" spans="1:27">
      <c r="A252" s="8" t="s">
        <v>86</v>
      </c>
      <c r="B252" s="8" t="s">
        <v>86</v>
      </c>
      <c r="C252" s="8">
        <v>2014</v>
      </c>
      <c r="D252" s="8">
        <v>6.84423828125</v>
      </c>
      <c r="E252" s="8">
        <v>9.9953088760375977</v>
      </c>
      <c r="F252" s="8">
        <v>0.86155217885971069</v>
      </c>
      <c r="G252" s="8">
        <v>71.309173583984375</v>
      </c>
      <c r="H252" s="8">
        <v>0.73332637548446655</v>
      </c>
      <c r="I252" s="8">
        <v>0.20464715361595154</v>
      </c>
      <c r="J252" s="8">
        <v>0.75849771499633789</v>
      </c>
      <c r="K252" s="8">
        <v>0.86981076002120972</v>
      </c>
      <c r="L252" s="8">
        <v>0.27610325813293457</v>
      </c>
      <c r="M252" s="8">
        <v>0.39953002333641052</v>
      </c>
      <c r="N252" s="8">
        <v>0.777454674243927</v>
      </c>
      <c r="O252" s="8">
        <v>1.3872475624084473</v>
      </c>
      <c r="P252" s="8">
        <v>2.0643682479858398</v>
      </c>
      <c r="Q252" s="8">
        <v>0.30162131786346436</v>
      </c>
      <c r="S252" s="8">
        <v>0.52511666666666668</v>
      </c>
      <c r="T252" s="8">
        <v>0.42640501260757446</v>
      </c>
      <c r="W252" s="8">
        <v>0.22066666185855865</v>
      </c>
      <c r="X252" s="8">
        <v>0.21377000212669373</v>
      </c>
      <c r="Y252" s="8">
        <v>0.22176666557788849</v>
      </c>
      <c r="Z252" s="8">
        <v>0.12470907717943192</v>
      </c>
      <c r="AA252" s="8">
        <v>0.1264016330242157</v>
      </c>
    </row>
    <row r="253" spans="1:27">
      <c r="A253" s="8" t="s">
        <v>86</v>
      </c>
      <c r="B253" s="8" t="s">
        <v>86</v>
      </c>
      <c r="C253" s="8">
        <v>2015</v>
      </c>
      <c r="D253" s="8">
        <v>6.5327496528625488</v>
      </c>
      <c r="E253" s="8">
        <v>10.00537109375</v>
      </c>
      <c r="F253" s="8">
        <v>0.82714188098907471</v>
      </c>
      <c r="G253" s="8">
        <v>71.570152282714844</v>
      </c>
      <c r="H253" s="8">
        <v>0.76888144016265869</v>
      </c>
      <c r="I253" s="8">
        <v>2.7997527271509171E-2</v>
      </c>
      <c r="J253" s="8">
        <v>0.8115113377571106</v>
      </c>
      <c r="K253" s="8">
        <v>0.80302470922470093</v>
      </c>
      <c r="L253" s="8">
        <v>0.33274674415588379</v>
      </c>
      <c r="M253" s="8">
        <v>0.30049252510070801</v>
      </c>
      <c r="P253" s="8">
        <v>1.9381471872329712</v>
      </c>
      <c r="Q253" s="8">
        <v>0.29668167233467102</v>
      </c>
      <c r="S253" s="8">
        <v>0.52511666666666668</v>
      </c>
      <c r="T253" s="8">
        <v>0.39262551069259644</v>
      </c>
      <c r="W253" s="8">
        <v>0.22066666185855865</v>
      </c>
      <c r="X253" s="8">
        <v>0.21377000212669373</v>
      </c>
      <c r="Y253" s="8">
        <v>0.22176666557788849</v>
      </c>
      <c r="Z253" s="8">
        <v>0.12470907717943192</v>
      </c>
      <c r="AA253" s="8">
        <v>0.1264016330242157</v>
      </c>
    </row>
    <row r="254" spans="1:27">
      <c r="A254" s="8" t="s">
        <v>86</v>
      </c>
      <c r="B254" s="8" t="s">
        <v>86</v>
      </c>
      <c r="C254" s="8">
        <v>2016</v>
      </c>
      <c r="D254" s="8">
        <v>6.5790562629699707</v>
      </c>
      <c r="E254" s="8">
        <v>10.010035514831543</v>
      </c>
      <c r="F254" s="8">
        <v>0.84138816595077515</v>
      </c>
      <c r="G254" s="8">
        <v>71.831138610839844</v>
      </c>
      <c r="H254" s="8">
        <v>0.6522897481918335</v>
      </c>
      <c r="I254" s="8">
        <v>8.9744627475738525E-2</v>
      </c>
      <c r="J254" s="8">
        <v>0.85812497138977051</v>
      </c>
      <c r="K254" s="8">
        <v>0.86922889947891235</v>
      </c>
      <c r="L254" s="8">
        <v>0.28304210305213928</v>
      </c>
      <c r="M254" s="8">
        <v>0.20353886485099792</v>
      </c>
      <c r="P254" s="8">
        <v>1.986255407333374</v>
      </c>
      <c r="Q254" s="8">
        <v>0.30190581083297729</v>
      </c>
      <c r="S254" s="8">
        <v>0.52511666666666668</v>
      </c>
      <c r="T254" s="8">
        <v>0.48013857007026672</v>
      </c>
      <c r="W254" s="8">
        <v>0.22066666185855865</v>
      </c>
      <c r="X254" s="8">
        <v>0.21377000212669373</v>
      </c>
      <c r="Y254" s="8">
        <v>0.22176666557788849</v>
      </c>
      <c r="Z254" s="8">
        <v>0.12470907717943192</v>
      </c>
      <c r="AA254" s="8">
        <v>0.1264016330242157</v>
      </c>
    </row>
    <row r="255" spans="1:27">
      <c r="A255" s="8" t="s">
        <v>68</v>
      </c>
      <c r="B255" s="8" t="s">
        <v>68</v>
      </c>
      <c r="C255" s="8">
        <v>2006</v>
      </c>
      <c r="D255" s="8">
        <v>4.5604953765869141</v>
      </c>
      <c r="E255" s="8">
        <v>8.7577762603759766</v>
      </c>
      <c r="F255" s="8">
        <v>0.74701130390167236</v>
      </c>
      <c r="G255" s="8">
        <v>67.158348083496094</v>
      </c>
      <c r="K255" s="8">
        <v>0.80929523706436157</v>
      </c>
      <c r="L255" s="8">
        <v>0.16958038508892059</v>
      </c>
      <c r="N255" s="8">
        <v>-1.1124699115753174</v>
      </c>
      <c r="O255" s="8">
        <v>-0.28901934623718262</v>
      </c>
      <c r="P255" s="8">
        <v>1.9746732711791992</v>
      </c>
      <c r="Q255" s="8">
        <v>0.43299534916877747</v>
      </c>
      <c r="S255" s="8">
        <v>0.42440000000000005</v>
      </c>
      <c r="W255" s="8">
        <v>0.59459459781646729</v>
      </c>
      <c r="X255" s="8">
        <v>0.50400000810623169</v>
      </c>
      <c r="Y255" s="8">
        <v>0.5446057915687561</v>
      </c>
      <c r="Z255" s="8">
        <v>0.49678003787994385</v>
      </c>
      <c r="AA255" s="8">
        <v>0.61451900005340576</v>
      </c>
    </row>
    <row r="256" spans="1:27">
      <c r="A256" s="8" t="s">
        <v>68</v>
      </c>
      <c r="B256" s="8" t="s">
        <v>68</v>
      </c>
      <c r="C256" s="8">
        <v>2007</v>
      </c>
      <c r="D256" s="8">
        <v>4.8628621101379395</v>
      </c>
      <c r="E256" s="8">
        <v>8.8852910995483398</v>
      </c>
      <c r="F256" s="8">
        <v>0.81085240840911865</v>
      </c>
      <c r="G256" s="8">
        <v>67.402000427246094</v>
      </c>
      <c r="I256" s="8">
        <v>-0.18975734710693359</v>
      </c>
      <c r="K256" s="8">
        <v>0.81748545169830322</v>
      </c>
      <c r="L256" s="8">
        <v>0.15861351788043976</v>
      </c>
      <c r="N256" s="8">
        <v>-1.0774401426315308</v>
      </c>
      <c r="O256" s="8">
        <v>-0.25082963705062866</v>
      </c>
      <c r="P256" s="8">
        <v>1.7810243368148804</v>
      </c>
      <c r="Q256" s="8">
        <v>0.36625021696090698</v>
      </c>
      <c r="S256" s="8">
        <v>0.42440000000000005</v>
      </c>
      <c r="W256" s="8">
        <v>0.59459459781646729</v>
      </c>
      <c r="X256" s="8">
        <v>0.50400000810623169</v>
      </c>
      <c r="Y256" s="8">
        <v>0.5446057915687561</v>
      </c>
      <c r="Z256" s="8">
        <v>0.49678003787994385</v>
      </c>
      <c r="AA256" s="8">
        <v>0.61451900005340576</v>
      </c>
    </row>
    <row r="257" spans="1:27">
      <c r="A257" s="8" t="s">
        <v>68</v>
      </c>
      <c r="B257" s="8" t="s">
        <v>68</v>
      </c>
      <c r="C257" s="8">
        <v>2008</v>
      </c>
      <c r="D257" s="8">
        <v>4.8462948799133301</v>
      </c>
      <c r="E257" s="8">
        <v>8.9720468521118164</v>
      </c>
      <c r="F257" s="8">
        <v>0.74828732013702393</v>
      </c>
      <c r="G257" s="8">
        <v>67.622161865234375</v>
      </c>
      <c r="H257" s="8">
        <v>0.85307204723358154</v>
      </c>
      <c r="I257" s="8">
        <v>-0.10659446567296982</v>
      </c>
      <c r="K257" s="8">
        <v>0.8174433708190918</v>
      </c>
      <c r="L257" s="8">
        <v>0.14696304500102997</v>
      </c>
      <c r="N257" s="8">
        <v>-1.0624527931213379</v>
      </c>
      <c r="O257" s="8">
        <v>-0.21456612646579742</v>
      </c>
      <c r="P257" s="8">
        <v>1.8014316558837891</v>
      </c>
      <c r="Q257" s="8">
        <v>0.37171316146850586</v>
      </c>
      <c r="R257" s="8">
        <v>0.42630000000000001</v>
      </c>
      <c r="S257" s="8">
        <v>0.42440000000000005</v>
      </c>
      <c r="W257" s="8">
        <v>0.59459459781646729</v>
      </c>
      <c r="X257" s="8">
        <v>0.50400000810623169</v>
      </c>
      <c r="Y257" s="8">
        <v>0.5446057915687561</v>
      </c>
      <c r="Z257" s="8">
        <v>0.49678003787994385</v>
      </c>
      <c r="AA257" s="8">
        <v>0.61451900005340576</v>
      </c>
    </row>
    <row r="258" spans="1:27">
      <c r="A258" s="8" t="s">
        <v>68</v>
      </c>
      <c r="B258" s="8" t="s">
        <v>68</v>
      </c>
      <c r="C258" s="8">
        <v>2009</v>
      </c>
      <c r="D258" s="8">
        <v>4.4543609619140625</v>
      </c>
      <c r="E258" s="8">
        <v>9.0553913116455078</v>
      </c>
      <c r="F258" s="8">
        <v>0.79803436994552612</v>
      </c>
      <c r="G258" s="8">
        <v>67.821632385253906</v>
      </c>
      <c r="H258" s="8">
        <v>0.77114325761795044</v>
      </c>
      <c r="I258" s="8">
        <v>-0.17509779334068298</v>
      </c>
      <c r="K258" s="8">
        <v>0.78580588102340698</v>
      </c>
      <c r="L258" s="8">
        <v>0.16165024042129517</v>
      </c>
      <c r="N258" s="8">
        <v>-1.0426821708679199</v>
      </c>
      <c r="O258" s="8">
        <v>-0.23861268162727356</v>
      </c>
      <c r="P258" s="8">
        <v>1.8287627696990967</v>
      </c>
      <c r="Q258" s="8">
        <v>0.41055557131767273</v>
      </c>
      <c r="S258" s="8">
        <v>0.42440000000000005</v>
      </c>
      <c r="T258" s="8">
        <v>0.56606876850128174</v>
      </c>
      <c r="U258" s="8">
        <v>0.57449126243591309</v>
      </c>
      <c r="W258" s="8">
        <v>0.59459459781646729</v>
      </c>
      <c r="X258" s="8">
        <v>0.50400000810623169</v>
      </c>
      <c r="Y258" s="8">
        <v>0.5446057915687561</v>
      </c>
      <c r="Z258" s="8">
        <v>0.49678003787994385</v>
      </c>
      <c r="AA258" s="8">
        <v>0.61451900005340576</v>
      </c>
    </row>
    <row r="259" spans="1:27">
      <c r="A259" s="8" t="s">
        <v>68</v>
      </c>
      <c r="B259" s="8" t="s">
        <v>68</v>
      </c>
      <c r="C259" s="8">
        <v>2010</v>
      </c>
      <c r="D259" s="8">
        <v>4.6527366638183594</v>
      </c>
      <c r="E259" s="8">
        <v>9.1515989303588867</v>
      </c>
      <c r="F259" s="8">
        <v>0.76775258779525757</v>
      </c>
      <c r="G259" s="8">
        <v>68.006721496582031</v>
      </c>
      <c r="H259" s="8">
        <v>0.8047935962677002</v>
      </c>
      <c r="I259" s="8">
        <v>-0.14862766861915588</v>
      </c>
      <c r="K259" s="8">
        <v>0.76526463031768799</v>
      </c>
      <c r="L259" s="8">
        <v>0.15809965133666992</v>
      </c>
      <c r="N259" s="8">
        <v>-1.1443973779678345</v>
      </c>
      <c r="O259" s="8">
        <v>-0.26011142134666443</v>
      </c>
      <c r="P259" s="8">
        <v>1.8817794322967529</v>
      </c>
      <c r="Q259" s="8">
        <v>0.40444570779800415</v>
      </c>
      <c r="R259" s="8">
        <v>0.42060000000000003</v>
      </c>
      <c r="S259" s="8">
        <v>0.42440000000000005</v>
      </c>
      <c r="T259" s="8">
        <v>0.47751244902610779</v>
      </c>
      <c r="U259" s="8">
        <v>0.59646105766296387</v>
      </c>
      <c r="W259" s="8">
        <v>0.59459459781646729</v>
      </c>
      <c r="X259" s="8">
        <v>0.50400000810623169</v>
      </c>
      <c r="Y259" s="8">
        <v>0.5446057915687561</v>
      </c>
      <c r="Z259" s="8">
        <v>0.49678003787994385</v>
      </c>
      <c r="AA259" s="8">
        <v>0.61451900005340576</v>
      </c>
    </row>
    <row r="260" spans="1:27">
      <c r="A260" s="8" t="s">
        <v>68</v>
      </c>
      <c r="B260" s="8" t="s">
        <v>68</v>
      </c>
      <c r="C260" s="8">
        <v>2011</v>
      </c>
      <c r="D260" s="8">
        <v>5.0372076034545898</v>
      </c>
      <c r="E260" s="8">
        <v>9.2374200820922852</v>
      </c>
      <c r="F260" s="8">
        <v>0.78717118501663208</v>
      </c>
      <c r="G260" s="8">
        <v>68.183303833007812</v>
      </c>
      <c r="H260" s="8">
        <v>0.82416236400604248</v>
      </c>
      <c r="I260" s="8">
        <v>-0.20227029919624329</v>
      </c>
      <c r="K260" s="8">
        <v>0.82007384300231934</v>
      </c>
      <c r="L260" s="8">
        <v>0.13350345194339752</v>
      </c>
      <c r="N260" s="8">
        <v>-1.0948829650878906</v>
      </c>
      <c r="O260" s="8">
        <v>-0.2652924656867981</v>
      </c>
      <c r="P260" s="8">
        <v>1.8805367946624756</v>
      </c>
      <c r="Q260" s="8">
        <v>0.37332922220230103</v>
      </c>
      <c r="S260" s="8">
        <v>0.42440000000000005</v>
      </c>
      <c r="T260" s="8">
        <v>0.48698249459266663</v>
      </c>
      <c r="W260" s="8">
        <v>0.59459459781646729</v>
      </c>
      <c r="X260" s="8">
        <v>0.50400000810623169</v>
      </c>
      <c r="Y260" s="8">
        <v>0.5446057915687561</v>
      </c>
      <c r="Z260" s="8">
        <v>0.49678003787994385</v>
      </c>
      <c r="AA260" s="8">
        <v>0.61451900005340576</v>
      </c>
    </row>
    <row r="261" spans="1:27">
      <c r="A261" s="8" t="s">
        <v>68</v>
      </c>
      <c r="B261" s="8" t="s">
        <v>68</v>
      </c>
      <c r="C261" s="8">
        <v>2012</v>
      </c>
      <c r="D261" s="8">
        <v>5.0949172973632812</v>
      </c>
      <c r="E261" s="8">
        <v>9.3071937561035156</v>
      </c>
      <c r="F261" s="8">
        <v>0.78781819343566895</v>
      </c>
      <c r="G261" s="8">
        <v>68.356254577636719</v>
      </c>
      <c r="H261" s="8">
        <v>0.80825513601303101</v>
      </c>
      <c r="I261" s="8">
        <v>-0.20099550485610962</v>
      </c>
      <c r="K261" s="8">
        <v>0.82078492641448975</v>
      </c>
      <c r="L261" s="8">
        <v>0.15870299935340881</v>
      </c>
      <c r="N261" s="8">
        <v>-1.0692030191421509</v>
      </c>
      <c r="O261" s="8">
        <v>-0.30433320999145508</v>
      </c>
      <c r="P261" s="8">
        <v>2.0839998722076416</v>
      </c>
      <c r="Q261" s="8">
        <v>0.4090350866317749</v>
      </c>
      <c r="S261" s="8">
        <v>0.42440000000000005</v>
      </c>
      <c r="T261" s="8">
        <v>0.55753928422927856</v>
      </c>
      <c r="W261" s="8">
        <v>0.59459459781646729</v>
      </c>
      <c r="X261" s="8">
        <v>0.50400000810623169</v>
      </c>
      <c r="Y261" s="8">
        <v>0.5446057915687561</v>
      </c>
      <c r="Z261" s="8">
        <v>0.49678003787994385</v>
      </c>
      <c r="AA261" s="8">
        <v>0.61451900005340576</v>
      </c>
    </row>
    <row r="262" spans="1:27">
      <c r="A262" s="8" t="s">
        <v>68</v>
      </c>
      <c r="B262" s="8" t="s">
        <v>68</v>
      </c>
      <c r="C262" s="8">
        <v>2013</v>
      </c>
      <c r="D262" s="8">
        <v>5.2410902976989746</v>
      </c>
      <c r="E262" s="8">
        <v>9.3762855529785156</v>
      </c>
      <c r="F262" s="8">
        <v>0.77789586782455444</v>
      </c>
      <c r="G262" s="8">
        <v>68.530532836914062</v>
      </c>
      <c r="H262" s="8">
        <v>0.80472391843795776</v>
      </c>
      <c r="I262" s="8">
        <v>-0.17454048991203308</v>
      </c>
      <c r="K262" s="8">
        <v>0.83643066883087158</v>
      </c>
      <c r="L262" s="8">
        <v>0.14221104979515076</v>
      </c>
      <c r="N262" s="8">
        <v>-1.0615627765655518</v>
      </c>
      <c r="O262" s="8">
        <v>-0.2855248749256134</v>
      </c>
      <c r="P262" s="8">
        <v>1.8806576728820801</v>
      </c>
      <c r="Q262" s="8">
        <v>0.35882946848869324</v>
      </c>
      <c r="S262" s="8">
        <v>0.42440000000000005</v>
      </c>
      <c r="T262" s="8">
        <v>0.4850371778011322</v>
      </c>
      <c r="W262" s="8">
        <v>0.59459459781646729</v>
      </c>
      <c r="X262" s="8">
        <v>0.50400000810623169</v>
      </c>
      <c r="Y262" s="8">
        <v>0.5446057915687561</v>
      </c>
      <c r="Z262" s="8">
        <v>0.49678003787994385</v>
      </c>
      <c r="AA262" s="8">
        <v>0.61451900005340576</v>
      </c>
    </row>
    <row r="263" spans="1:27">
      <c r="A263" s="8" t="s">
        <v>68</v>
      </c>
      <c r="B263" s="8" t="s">
        <v>68</v>
      </c>
      <c r="C263" s="8">
        <v>2014</v>
      </c>
      <c r="D263" s="8">
        <v>5.1956191062927246</v>
      </c>
      <c r="E263" s="8">
        <v>9.4413871765136719</v>
      </c>
      <c r="F263" s="8">
        <v>0.8203660249710083</v>
      </c>
      <c r="G263" s="8">
        <v>68.709259033203125</v>
      </c>
      <c r="I263" s="8">
        <v>-0.23390232026576996</v>
      </c>
      <c r="K263" s="8">
        <v>0.85397499799728394</v>
      </c>
      <c r="L263" s="8">
        <v>0.11151770502328873</v>
      </c>
      <c r="N263" s="8">
        <v>-1.0037654638290405</v>
      </c>
      <c r="O263" s="8">
        <v>-0.14800286293029785</v>
      </c>
      <c r="P263" s="8">
        <v>1.7833433151245117</v>
      </c>
      <c r="Q263" s="8">
        <v>0.34323981404304504</v>
      </c>
      <c r="S263" s="8">
        <v>0.42440000000000005</v>
      </c>
      <c r="T263" s="8">
        <v>0.45967453718185425</v>
      </c>
      <c r="W263" s="8">
        <v>0.59459459781646729</v>
      </c>
      <c r="X263" s="8">
        <v>0.50400000810623169</v>
      </c>
      <c r="Y263" s="8">
        <v>0.5446057915687561</v>
      </c>
      <c r="Z263" s="8">
        <v>0.49678003787994385</v>
      </c>
      <c r="AA263" s="8">
        <v>0.61451900005340576</v>
      </c>
    </row>
    <row r="264" spans="1:27">
      <c r="A264" s="8" t="s">
        <v>68</v>
      </c>
      <c r="B264" s="8" t="s">
        <v>68</v>
      </c>
      <c r="C264" s="8">
        <v>2015</v>
      </c>
      <c r="D264" s="8">
        <v>5.3038778305053711</v>
      </c>
      <c r="E264" s="8">
        <v>9.5030298233032227</v>
      </c>
      <c r="F264" s="8">
        <v>0.79373371601104736</v>
      </c>
      <c r="G264" s="8">
        <v>68.887985229492188</v>
      </c>
      <c r="I264" s="8">
        <v>-0.26191723346710205</v>
      </c>
      <c r="K264" s="8">
        <v>0.80891090631484985</v>
      </c>
      <c r="L264" s="8">
        <v>0.17131498456001282</v>
      </c>
      <c r="P264" s="8">
        <v>2.0697340965270996</v>
      </c>
      <c r="Q264" s="8">
        <v>0.39023035764694214</v>
      </c>
      <c r="S264" s="8">
        <v>0.42440000000000005</v>
      </c>
      <c r="T264" s="8">
        <v>0.45679107308387756</v>
      </c>
      <c r="W264" s="8">
        <v>0.59459459781646729</v>
      </c>
      <c r="X264" s="8">
        <v>0.50400000810623169</v>
      </c>
      <c r="Y264" s="8">
        <v>0.5446057915687561</v>
      </c>
      <c r="Z264" s="8">
        <v>0.49678003787994385</v>
      </c>
      <c r="AA264" s="8">
        <v>0.61451900005340576</v>
      </c>
    </row>
    <row r="265" spans="1:27">
      <c r="A265" s="8" t="s">
        <v>68</v>
      </c>
      <c r="B265" s="8" t="s">
        <v>68</v>
      </c>
      <c r="C265" s="8">
        <v>2016</v>
      </c>
      <c r="D265" s="8">
        <v>5.324955940246582</v>
      </c>
      <c r="E265" s="8">
        <v>9.5610122680664062</v>
      </c>
      <c r="F265" s="8">
        <v>0.74170303344726562</v>
      </c>
      <c r="G265" s="8">
        <v>69.066703796386719</v>
      </c>
      <c r="I265" s="8">
        <v>-0.24521981179714203</v>
      </c>
      <c r="K265" s="8">
        <v>0.82614439725875854</v>
      </c>
      <c r="L265" s="8">
        <v>0.14562515914440155</v>
      </c>
      <c r="P265" s="8">
        <v>1.9963380098342896</v>
      </c>
      <c r="Q265" s="8">
        <v>0.37490224838256836</v>
      </c>
      <c r="S265" s="8">
        <v>0.42440000000000005</v>
      </c>
      <c r="T265" s="8">
        <v>0.53862655162811279</v>
      </c>
      <c r="W265" s="8">
        <v>0.59459459781646729</v>
      </c>
      <c r="X265" s="8">
        <v>0.50400000810623169</v>
      </c>
      <c r="Y265" s="8">
        <v>0.5446057915687561</v>
      </c>
      <c r="Z265" s="8">
        <v>0.49678003787994385</v>
      </c>
      <c r="AA265" s="8">
        <v>0.61451900005340576</v>
      </c>
    </row>
    <row r="266" spans="1:27">
      <c r="A266" s="8" t="s">
        <v>122</v>
      </c>
      <c r="B266" s="8" t="s">
        <v>122</v>
      </c>
      <c r="C266" s="8">
        <v>2006</v>
      </c>
      <c r="D266" s="8">
        <v>6.0249428749084473</v>
      </c>
      <c r="E266" s="8">
        <v>9.186060905456543</v>
      </c>
      <c r="F266" s="8">
        <v>0.9102931022644043</v>
      </c>
      <c r="G266" s="8">
        <v>62.397693634033203</v>
      </c>
      <c r="H266" s="8">
        <v>0.80466181039810181</v>
      </c>
      <c r="I266" s="8">
        <v>-1.9775982946157455E-2</v>
      </c>
      <c r="J266" s="8">
        <v>0.80783003568649292</v>
      </c>
      <c r="K266" s="8">
        <v>0.79965120553970337</v>
      </c>
      <c r="L266" s="8">
        <v>0.32558825612068176</v>
      </c>
      <c r="M266" s="8">
        <v>0.48088103532791138</v>
      </c>
      <c r="N266" s="8">
        <v>-1.0177919864654541</v>
      </c>
      <c r="O266" s="8">
        <v>-0.15474784374237061</v>
      </c>
      <c r="P266" s="8">
        <v>2.3963737487792969</v>
      </c>
      <c r="Q266" s="8">
        <v>0.39774215221405029</v>
      </c>
      <c r="R266" s="8">
        <v>0.6008</v>
      </c>
      <c r="S266" s="8">
        <v>0.56312857142857153</v>
      </c>
      <c r="X266" s="8">
        <v>0.10721991956233978</v>
      </c>
      <c r="Z266" s="8">
        <v>0.14314049482345581</v>
      </c>
      <c r="AA266" s="8">
        <v>4.127829521894455E-2</v>
      </c>
    </row>
    <row r="267" spans="1:27">
      <c r="A267" s="8" t="s">
        <v>122</v>
      </c>
      <c r="B267" s="8" t="s">
        <v>122</v>
      </c>
      <c r="C267" s="8">
        <v>2007</v>
      </c>
      <c r="D267" s="8">
        <v>6.1384115219116211</v>
      </c>
      <c r="E267" s="8">
        <v>9.2405719757080078</v>
      </c>
      <c r="F267" s="8">
        <v>0.8937067985534668</v>
      </c>
      <c r="G267" s="8">
        <v>62.581958770751953</v>
      </c>
      <c r="H267" s="8">
        <v>0.78586596250534058</v>
      </c>
      <c r="I267" s="8">
        <v>-4.56879623234272E-2</v>
      </c>
      <c r="J267" s="8">
        <v>0.85976088047027588</v>
      </c>
      <c r="K267" s="8">
        <v>0.808266282081604</v>
      </c>
      <c r="L267" s="8">
        <v>0.28709003329277039</v>
      </c>
      <c r="M267" s="8">
        <v>0.51247203350067139</v>
      </c>
      <c r="N267" s="8">
        <v>-0.98414570093154907</v>
      </c>
      <c r="O267" s="8">
        <v>-0.11878807097673416</v>
      </c>
      <c r="P267" s="8">
        <v>2.4496691226959229</v>
      </c>
      <c r="Q267" s="8">
        <v>0.39907217025756836</v>
      </c>
      <c r="R267" s="8">
        <v>0.59370000000000001</v>
      </c>
      <c r="S267" s="8">
        <v>0.56312857142857153</v>
      </c>
      <c r="X267" s="8">
        <v>0.10721991956233978</v>
      </c>
      <c r="Z267" s="8">
        <v>0.14314049482345581</v>
      </c>
      <c r="AA267" s="8">
        <v>4.127829521894455E-2</v>
      </c>
    </row>
    <row r="268" spans="1:27">
      <c r="A268" s="8" t="s">
        <v>122</v>
      </c>
      <c r="B268" s="8" t="s">
        <v>122</v>
      </c>
      <c r="C268" s="8">
        <v>2008</v>
      </c>
      <c r="D268" s="8">
        <v>6.1683950424194336</v>
      </c>
      <c r="E268" s="8">
        <v>9.2636184692382812</v>
      </c>
      <c r="F268" s="8">
        <v>0.88006681203842163</v>
      </c>
      <c r="G268" s="8">
        <v>62.755538940429688</v>
      </c>
      <c r="H268" s="8">
        <v>0.79508382081985474</v>
      </c>
      <c r="I268" s="8">
        <v>-4.7452792525291443E-2</v>
      </c>
      <c r="J268" s="8">
        <v>0.76322394609451294</v>
      </c>
      <c r="K268" s="8">
        <v>0.80340027809143066</v>
      </c>
      <c r="L268" s="8">
        <v>0.30716219544410706</v>
      </c>
      <c r="M268" s="8">
        <v>0.63510745763778687</v>
      </c>
      <c r="N268" s="8">
        <v>-1.0097062587738037</v>
      </c>
      <c r="O268" s="8">
        <v>-0.10689695179462433</v>
      </c>
      <c r="P268" s="8">
        <v>2.3962407112121582</v>
      </c>
      <c r="Q268" s="8">
        <v>0.38847070932388306</v>
      </c>
      <c r="R268" s="8">
        <v>0.56040000000000001</v>
      </c>
      <c r="S268" s="8">
        <v>0.56312857142857153</v>
      </c>
      <c r="X268" s="8">
        <v>0.10721991956233978</v>
      </c>
      <c r="Z268" s="8">
        <v>0.14314049482345581</v>
      </c>
      <c r="AA268" s="8">
        <v>4.127829521894455E-2</v>
      </c>
    </row>
    <row r="269" spans="1:27">
      <c r="A269" s="8" t="s">
        <v>122</v>
      </c>
      <c r="B269" s="8" t="s">
        <v>122</v>
      </c>
      <c r="C269" s="8">
        <v>2009</v>
      </c>
      <c r="D269" s="8">
        <v>6.2716045379638672</v>
      </c>
      <c r="E269" s="8">
        <v>9.2686033248901367</v>
      </c>
      <c r="F269" s="8">
        <v>0.88592660427093506</v>
      </c>
      <c r="G269" s="8">
        <v>62.918895721435547</v>
      </c>
      <c r="H269" s="8">
        <v>0.75710070133209229</v>
      </c>
      <c r="I269" s="8">
        <v>-6.0791488736867905E-2</v>
      </c>
      <c r="J269" s="8">
        <v>0.83714348077774048</v>
      </c>
      <c r="K269" s="8">
        <v>0.84262925386428833</v>
      </c>
      <c r="L269" s="8">
        <v>0.27313148975372314</v>
      </c>
      <c r="M269" s="8">
        <v>0.44045820832252502</v>
      </c>
      <c r="N269" s="8">
        <v>-0.99551492929458618</v>
      </c>
      <c r="O269" s="8">
        <v>-0.20142613351345062</v>
      </c>
      <c r="P269" s="8">
        <v>2.4652550220489502</v>
      </c>
      <c r="Q269" s="8">
        <v>0.39308202266693115</v>
      </c>
      <c r="R269" s="8">
        <v>0.55920000000000003</v>
      </c>
      <c r="S269" s="8">
        <v>0.56312857142857153</v>
      </c>
      <c r="T269" s="8">
        <v>0.4742487370967865</v>
      </c>
      <c r="U269" s="8">
        <v>0.12581354379653931</v>
      </c>
      <c r="X269" s="8">
        <v>0.10721991956233978</v>
      </c>
      <c r="Z269" s="8">
        <v>0.14314049482345581</v>
      </c>
      <c r="AA269" s="8">
        <v>4.127829521894455E-2</v>
      </c>
    </row>
    <row r="270" spans="1:27">
      <c r="A270" s="8" t="s">
        <v>122</v>
      </c>
      <c r="B270" s="8" t="s">
        <v>122</v>
      </c>
      <c r="C270" s="8">
        <v>2010</v>
      </c>
      <c r="D270" s="8">
        <v>6.4081134796142578</v>
      </c>
      <c r="E270" s="8">
        <v>9.2965641021728516</v>
      </c>
      <c r="F270" s="8">
        <v>0.89299267530441284</v>
      </c>
      <c r="G270" s="8">
        <v>63.074607849121094</v>
      </c>
      <c r="H270" s="8">
        <v>0.81612110137939453</v>
      </c>
      <c r="I270" s="8">
        <v>-5.5370744317770004E-2</v>
      </c>
      <c r="J270" s="8">
        <v>0.81452447175979614</v>
      </c>
      <c r="K270" s="8">
        <v>0.83062613010406494</v>
      </c>
      <c r="L270" s="8">
        <v>0.26465916633605957</v>
      </c>
      <c r="M270" s="8">
        <v>0.55174940824508667</v>
      </c>
      <c r="N270" s="8">
        <v>-0.84308522939682007</v>
      </c>
      <c r="O270" s="8">
        <v>-0.1344640851020813</v>
      </c>
      <c r="P270" s="8">
        <v>2.5642235279083252</v>
      </c>
      <c r="Q270" s="8">
        <v>0.40015265345573425</v>
      </c>
      <c r="R270" s="8">
        <v>0.55500000000000005</v>
      </c>
      <c r="S270" s="8">
        <v>0.56312857142857153</v>
      </c>
      <c r="T270" s="8">
        <v>0.46771955490112305</v>
      </c>
      <c r="U270" s="8">
        <v>0.14372466504573822</v>
      </c>
      <c r="X270" s="8">
        <v>0.10721991956233978</v>
      </c>
      <c r="Z270" s="8">
        <v>0.14314049482345581</v>
      </c>
      <c r="AA270" s="8">
        <v>4.127829521894455E-2</v>
      </c>
    </row>
    <row r="271" spans="1:27">
      <c r="A271" s="8" t="s">
        <v>122</v>
      </c>
      <c r="B271" s="8" t="s">
        <v>122</v>
      </c>
      <c r="C271" s="8">
        <v>2011</v>
      </c>
      <c r="D271" s="8">
        <v>6.4639525413513184</v>
      </c>
      <c r="E271" s="8">
        <v>9.3498001098632812</v>
      </c>
      <c r="F271" s="8">
        <v>0.90414732694625854</v>
      </c>
      <c r="G271" s="8">
        <v>63.226921081542969</v>
      </c>
      <c r="H271" s="8">
        <v>0.81090742349624634</v>
      </c>
      <c r="I271" s="8">
        <v>-7.9407379031181335E-2</v>
      </c>
      <c r="J271" s="8">
        <v>0.84726852178573608</v>
      </c>
      <c r="K271" s="8">
        <v>0.83161526918411255</v>
      </c>
      <c r="L271" s="8">
        <v>0.28595885634422302</v>
      </c>
      <c r="M271" s="8">
        <v>0.44563189148902893</v>
      </c>
      <c r="N271" s="8">
        <v>-0.67785859107971191</v>
      </c>
      <c r="O271" s="8">
        <v>-3.7868060171604156E-2</v>
      </c>
      <c r="P271" s="8">
        <v>2.365248441696167</v>
      </c>
      <c r="Q271" s="8">
        <v>0.36591365933418274</v>
      </c>
      <c r="R271" s="8">
        <v>0.54179999999999995</v>
      </c>
      <c r="S271" s="8">
        <v>0.56312857142857153</v>
      </c>
      <c r="T271" s="8">
        <v>0.45802938938140869</v>
      </c>
      <c r="X271" s="8">
        <v>0.10721991956233978</v>
      </c>
      <c r="Z271" s="8">
        <v>0.14314049482345581</v>
      </c>
      <c r="AA271" s="8">
        <v>4.127829521894455E-2</v>
      </c>
    </row>
    <row r="272" spans="1:27">
      <c r="A272" s="8" t="s">
        <v>122</v>
      </c>
      <c r="B272" s="8" t="s">
        <v>122</v>
      </c>
      <c r="C272" s="8">
        <v>2012</v>
      </c>
      <c r="D272" s="8">
        <v>6.3748798370361328</v>
      </c>
      <c r="E272" s="8">
        <v>9.3792686462402344</v>
      </c>
      <c r="F272" s="8">
        <v>0.91437262296676636</v>
      </c>
      <c r="G272" s="8">
        <v>63.378395080566406</v>
      </c>
      <c r="H272" s="8">
        <v>0.82786810398101807</v>
      </c>
      <c r="I272" s="8">
        <v>-1.5564277768135071E-2</v>
      </c>
      <c r="J272" s="8">
        <v>0.86837154626846313</v>
      </c>
      <c r="K272" s="8">
        <v>0.84591776132583618</v>
      </c>
      <c r="L272" s="8">
        <v>0.2937023937702179</v>
      </c>
      <c r="M272" s="8">
        <v>0.35738286375999451</v>
      </c>
      <c r="N272" s="8">
        <v>-0.74869394302368164</v>
      </c>
      <c r="O272" s="8">
        <v>-0.10617978125810623</v>
      </c>
      <c r="P272" s="8">
        <v>2.5299394130706787</v>
      </c>
      <c r="Q272" s="8">
        <v>0.39686071872711182</v>
      </c>
      <c r="R272" s="8">
        <v>0.53539999999999999</v>
      </c>
      <c r="S272" s="8">
        <v>0.56312857142857153</v>
      </c>
      <c r="T272" s="8">
        <v>0.51000642776489258</v>
      </c>
      <c r="X272" s="8">
        <v>0.10721991956233978</v>
      </c>
      <c r="Z272" s="8">
        <v>0.14314049482345581</v>
      </c>
      <c r="AA272" s="8">
        <v>4.127829521894455E-2</v>
      </c>
    </row>
    <row r="273" spans="1:27">
      <c r="A273" s="8" t="s">
        <v>122</v>
      </c>
      <c r="B273" s="8" t="s">
        <v>122</v>
      </c>
      <c r="C273" s="8">
        <v>2013</v>
      </c>
      <c r="D273" s="8">
        <v>6.6065506935119629</v>
      </c>
      <c r="E273" s="8">
        <v>9.4170665740966797</v>
      </c>
      <c r="F273" s="8">
        <v>0.90077787637710571</v>
      </c>
      <c r="G273" s="8">
        <v>63.532428741455078</v>
      </c>
      <c r="H273" s="8">
        <v>0.84117317199707031</v>
      </c>
      <c r="I273" s="8">
        <v>-7.7048502862453461E-2</v>
      </c>
      <c r="J273" s="8">
        <v>0.89820212125778198</v>
      </c>
      <c r="K273" s="8">
        <v>0.85056501626968384</v>
      </c>
      <c r="L273" s="8">
        <v>0.27811393141746521</v>
      </c>
      <c r="M273" s="8">
        <v>0.29270830750465393</v>
      </c>
      <c r="N273" s="8">
        <v>-0.70026701688766479</v>
      </c>
      <c r="O273" s="8">
        <v>-0.11301986873149872</v>
      </c>
      <c r="P273" s="8">
        <v>2.4004020690917969</v>
      </c>
      <c r="Q273" s="8">
        <v>0.36333665251731873</v>
      </c>
      <c r="R273" s="8">
        <v>0.53490000000000004</v>
      </c>
      <c r="S273" s="8">
        <v>0.56312857142857153</v>
      </c>
      <c r="T273" s="8">
        <v>0.47485175728797913</v>
      </c>
      <c r="X273" s="8">
        <v>0.10721991956233978</v>
      </c>
      <c r="Z273" s="8">
        <v>0.14314049482345581</v>
      </c>
      <c r="AA273" s="8">
        <v>4.127829521894455E-2</v>
      </c>
    </row>
    <row r="274" spans="1:27">
      <c r="A274" s="8" t="s">
        <v>122</v>
      </c>
      <c r="B274" s="8" t="s">
        <v>122</v>
      </c>
      <c r="C274" s="8">
        <v>2014</v>
      </c>
      <c r="D274" s="8">
        <v>6.448789119720459</v>
      </c>
      <c r="E274" s="8">
        <v>9.4505491256713867</v>
      </c>
      <c r="F274" s="8">
        <v>0.9074026346206665</v>
      </c>
      <c r="G274" s="8">
        <v>63.690303802490234</v>
      </c>
      <c r="H274" s="8">
        <v>0.80119144916534424</v>
      </c>
      <c r="I274" s="8">
        <v>-9.6722297370433807E-2</v>
      </c>
      <c r="J274" s="8">
        <v>0.88664573431015015</v>
      </c>
      <c r="K274" s="8">
        <v>0.8470802903175354</v>
      </c>
      <c r="L274" s="8">
        <v>0.27805644273757935</v>
      </c>
      <c r="M274" s="8">
        <v>0.29837250709533691</v>
      </c>
      <c r="N274" s="8">
        <v>-0.60889911651611328</v>
      </c>
      <c r="O274" s="8">
        <v>-8.508126437664032E-2</v>
      </c>
      <c r="P274" s="8">
        <v>2.298457145690918</v>
      </c>
      <c r="Q274" s="8">
        <v>0.35641685128211975</v>
      </c>
      <c r="S274" s="8">
        <v>0.56312857142857153</v>
      </c>
      <c r="T274" s="8">
        <v>0.46567821502685547</v>
      </c>
      <c r="X274" s="8">
        <v>0.10721991956233978</v>
      </c>
      <c r="Z274" s="8">
        <v>0.14314049482345581</v>
      </c>
      <c r="AA274" s="8">
        <v>4.127829521894455E-2</v>
      </c>
    </row>
    <row r="275" spans="1:27">
      <c r="A275" s="8" t="s">
        <v>122</v>
      </c>
      <c r="B275" s="8" t="s">
        <v>122</v>
      </c>
      <c r="C275" s="8">
        <v>2015</v>
      </c>
      <c r="D275" s="8">
        <v>6.3875718116760254</v>
      </c>
      <c r="E275" s="8">
        <v>9.4717941284179688</v>
      </c>
      <c r="F275" s="8">
        <v>0.88990002870559692</v>
      </c>
      <c r="G275" s="8">
        <v>63.848178863525391</v>
      </c>
      <c r="H275" s="8">
        <v>0.79089796543121338</v>
      </c>
      <c r="I275" s="8">
        <v>-0.10695037245750427</v>
      </c>
      <c r="J275" s="8">
        <v>0.84289932250976562</v>
      </c>
      <c r="K275" s="8">
        <v>0.83929455280303955</v>
      </c>
      <c r="L275" s="8">
        <v>0.29176938533782959</v>
      </c>
      <c r="M275" s="8">
        <v>0.27178674936294556</v>
      </c>
      <c r="P275" s="8">
        <v>2.2461512088775635</v>
      </c>
      <c r="Q275" s="8">
        <v>0.35164397954940796</v>
      </c>
      <c r="S275" s="8">
        <v>0.56312857142857153</v>
      </c>
      <c r="T275" s="8">
        <v>0.47742760181427002</v>
      </c>
      <c r="X275" s="8">
        <v>0.10721991956233978</v>
      </c>
      <c r="Z275" s="8">
        <v>0.14314049482345581</v>
      </c>
      <c r="AA275" s="8">
        <v>4.127829521894455E-2</v>
      </c>
    </row>
    <row r="276" spans="1:27">
      <c r="A276" s="8" t="s">
        <v>122</v>
      </c>
      <c r="B276" s="8" t="s">
        <v>122</v>
      </c>
      <c r="C276" s="8">
        <v>2016</v>
      </c>
      <c r="D276" s="8">
        <v>6.2337150573730469</v>
      </c>
      <c r="E276" s="8">
        <v>9.4862308502197266</v>
      </c>
      <c r="F276" s="8">
        <v>0.8819003701210022</v>
      </c>
      <c r="G276" s="8">
        <v>64.006057739257812</v>
      </c>
      <c r="H276" s="8">
        <v>0.83496612310409546</v>
      </c>
      <c r="I276" s="8">
        <v>-0.1077970564365387</v>
      </c>
      <c r="J276" s="8">
        <v>0.89755386114120483</v>
      </c>
      <c r="K276" s="8">
        <v>0.79353147745132446</v>
      </c>
      <c r="L276" s="8">
        <v>0.29422277212142944</v>
      </c>
      <c r="M276" s="8">
        <v>0.26125118136405945</v>
      </c>
      <c r="P276" s="8">
        <v>2.5687234401702881</v>
      </c>
      <c r="Q276" s="8">
        <v>0.41206943988800049</v>
      </c>
      <c r="S276" s="8">
        <v>0.56312857142857153</v>
      </c>
      <c r="T276" s="8">
        <v>0.55865740776062012</v>
      </c>
      <c r="X276" s="8">
        <v>0.10721991956233978</v>
      </c>
      <c r="Z276" s="8">
        <v>0.14314049482345581</v>
      </c>
      <c r="AA276" s="8">
        <v>4.127829521894455E-2</v>
      </c>
    </row>
    <row r="277" spans="1:27">
      <c r="A277" s="8" t="s">
        <v>192</v>
      </c>
      <c r="B277" s="8" t="s">
        <v>192</v>
      </c>
      <c r="C277" s="8">
        <v>2009</v>
      </c>
      <c r="D277" s="8">
        <v>3.476027250289917</v>
      </c>
      <c r="E277" s="8">
        <v>7.207636833190918</v>
      </c>
      <c r="F277" s="8">
        <v>0.62942677736282349</v>
      </c>
      <c r="G277" s="8">
        <v>52.524879455566406</v>
      </c>
      <c r="H277" s="8">
        <v>0.50784528255462646</v>
      </c>
      <c r="I277" s="8">
        <v>-1.7451107501983643E-2</v>
      </c>
      <c r="J277" s="8">
        <v>0.83811569213867188</v>
      </c>
      <c r="K277" s="8">
        <v>0.67198240756988525</v>
      </c>
      <c r="L277" s="8">
        <v>0.16731749475002289</v>
      </c>
      <c r="M277" s="8">
        <v>0.31849536299705505</v>
      </c>
      <c r="N277" s="8">
        <v>-0.56368511915206909</v>
      </c>
      <c r="O277" s="8">
        <v>-1.315733790397644</v>
      </c>
      <c r="P277" s="8">
        <v>1.4701389074325562</v>
      </c>
      <c r="Q277" s="8">
        <v>0.42293652892112732</v>
      </c>
      <c r="S277" s="8">
        <v>0.55930000000000002</v>
      </c>
      <c r="T277" s="8">
        <v>0.42445093393325806</v>
      </c>
      <c r="U277" s="8">
        <v>0.35784599184989929</v>
      </c>
    </row>
    <row r="278" spans="1:27">
      <c r="A278" s="8" t="s">
        <v>192</v>
      </c>
      <c r="B278" s="8" t="s">
        <v>192</v>
      </c>
      <c r="C278" s="8">
        <v>2010</v>
      </c>
      <c r="D278" s="8">
        <v>3.8121910095214844</v>
      </c>
      <c r="E278" s="8">
        <v>7.2049860954284668</v>
      </c>
      <c r="F278" s="8">
        <v>0.72134292125701904</v>
      </c>
      <c r="G278" s="8">
        <v>52.855117797851562</v>
      </c>
      <c r="H278" s="8">
        <v>0.52867525815963745</v>
      </c>
      <c r="I278" s="8">
        <v>6.2579944729804993E-2</v>
      </c>
      <c r="J278" s="8">
        <v>0.74118173122406006</v>
      </c>
      <c r="K278" s="8">
        <v>0.72750777006149292</v>
      </c>
      <c r="L278" s="8">
        <v>0.17794805765151978</v>
      </c>
      <c r="M278" s="8">
        <v>0.40484458208084106</v>
      </c>
      <c r="N278" s="8">
        <v>-0.48364663124084473</v>
      </c>
      <c r="O278" s="8">
        <v>-1.2416495084762573</v>
      </c>
      <c r="P278" s="8">
        <v>1.6624150276184082</v>
      </c>
      <c r="Q278" s="8">
        <v>0.43607863783836365</v>
      </c>
      <c r="S278" s="8">
        <v>0.55930000000000002</v>
      </c>
      <c r="T278" s="8">
        <v>0.41537919640541077</v>
      </c>
    </row>
    <row r="279" spans="1:27">
      <c r="A279" s="8" t="s">
        <v>192</v>
      </c>
      <c r="B279" s="8" t="s">
        <v>192</v>
      </c>
      <c r="C279" s="8">
        <v>2011</v>
      </c>
      <c r="D279" s="8">
        <v>3.8384859561920166</v>
      </c>
      <c r="E279" s="8">
        <v>7.2062273025512695</v>
      </c>
      <c r="F279" s="8">
        <v>0.7218327522277832</v>
      </c>
      <c r="G279" s="8">
        <v>53.181873321533203</v>
      </c>
      <c r="H279" s="8">
        <v>0.49967387318611145</v>
      </c>
      <c r="I279" s="8">
        <v>-1.6541700810194016E-2</v>
      </c>
      <c r="J279" s="8">
        <v>0.73150849342346191</v>
      </c>
      <c r="K279" s="8">
        <v>0.66662007570266724</v>
      </c>
      <c r="L279" s="8">
        <v>0.17332300543785095</v>
      </c>
      <c r="M279" s="8">
        <v>0.44124177098274231</v>
      </c>
      <c r="N279" s="8">
        <v>-0.45624560117721558</v>
      </c>
      <c r="O279" s="8">
        <v>-1.2071491479873657</v>
      </c>
      <c r="P279" s="8">
        <v>1.3534317016601562</v>
      </c>
      <c r="Q279" s="8">
        <v>0.35259518027305603</v>
      </c>
      <c r="S279" s="8">
        <v>0.55930000000000002</v>
      </c>
      <c r="T279" s="8">
        <v>0.40108156204223633</v>
      </c>
    </row>
    <row r="280" spans="1:27">
      <c r="A280" s="8" t="s">
        <v>192</v>
      </c>
      <c r="B280" s="8" t="s">
        <v>192</v>
      </c>
      <c r="C280" s="8">
        <v>2012</v>
      </c>
      <c r="D280" s="8">
        <v>3.9556403160095215</v>
      </c>
      <c r="E280" s="8">
        <v>7.2113800048828125</v>
      </c>
      <c r="F280" s="8">
        <v>0.71921789646148682</v>
      </c>
      <c r="G280" s="8">
        <v>53.49835205078125</v>
      </c>
      <c r="H280" s="8">
        <v>0.53404092788696289</v>
      </c>
      <c r="I280" s="8">
        <v>-6.235901266336441E-2</v>
      </c>
      <c r="J280" s="8">
        <v>0.65100926160812378</v>
      </c>
      <c r="K280" s="8">
        <v>0.61224132776260376</v>
      </c>
      <c r="L280" s="8">
        <v>0.2118438184261322</v>
      </c>
      <c r="M280" s="8">
        <v>0.4648626446723938</v>
      </c>
      <c r="N280" s="8">
        <v>-0.45049500465393066</v>
      </c>
      <c r="O280" s="8">
        <v>-1.1812982559204102</v>
      </c>
      <c r="P280" s="8">
        <v>1.3854498863220215</v>
      </c>
      <c r="Q280" s="8">
        <v>0.35024666786193848</v>
      </c>
      <c r="S280" s="8">
        <v>0.55930000000000002</v>
      </c>
      <c r="T280" s="8">
        <v>0.42886438965797424</v>
      </c>
    </row>
    <row r="281" spans="1:27">
      <c r="A281" s="8" t="s">
        <v>191</v>
      </c>
      <c r="B281" s="8" t="s">
        <v>149</v>
      </c>
      <c r="C281" s="8">
        <v>2008</v>
      </c>
      <c r="D281" s="8">
        <v>3.8197922706604004</v>
      </c>
      <c r="E281" s="8">
        <v>8.5328445434570312</v>
      </c>
      <c r="F281" s="8">
        <v>0.55477190017700195</v>
      </c>
      <c r="G281" s="8">
        <v>48.275485992431641</v>
      </c>
      <c r="H281" s="8">
        <v>0.52574676275253296</v>
      </c>
      <c r="I281" s="8">
        <v>-0.13685263693332672</v>
      </c>
      <c r="K281" s="8">
        <v>0.57300150394439697</v>
      </c>
      <c r="L281" s="8">
        <v>0.29778984189033508</v>
      </c>
      <c r="M281" s="8">
        <v>0.31831517815589905</v>
      </c>
      <c r="N281" s="8">
        <v>-0.93706512451171875</v>
      </c>
      <c r="O281" s="8">
        <v>-1.196128249168396</v>
      </c>
      <c r="P281" s="8">
        <v>1.9956668615341187</v>
      </c>
      <c r="Q281" s="8">
        <v>0.52245426177978516</v>
      </c>
      <c r="S281" s="8">
        <v>0.43745000000000001</v>
      </c>
    </row>
    <row r="282" spans="1:27">
      <c r="A282" s="8" t="s">
        <v>191</v>
      </c>
      <c r="B282" s="8" t="s">
        <v>149</v>
      </c>
      <c r="C282" s="8">
        <v>2011</v>
      </c>
      <c r="D282" s="8">
        <v>4.509824275970459</v>
      </c>
      <c r="E282" s="8">
        <v>8.6362972259521484</v>
      </c>
      <c r="F282" s="8">
        <v>0.63711750507354736</v>
      </c>
      <c r="G282" s="8">
        <v>50.919635772705078</v>
      </c>
      <c r="H282" s="8">
        <v>0.74480718374252319</v>
      </c>
      <c r="I282" s="8">
        <v>-0.14902782440185547</v>
      </c>
      <c r="J282" s="8">
        <v>0.83271372318267822</v>
      </c>
      <c r="K282" s="8">
        <v>0.62104970216751099</v>
      </c>
      <c r="L282" s="8">
        <v>0.28787603974342346</v>
      </c>
      <c r="M282" s="8">
        <v>0.46838018298149109</v>
      </c>
      <c r="N282" s="8">
        <v>-0.73318588733673096</v>
      </c>
      <c r="O282" s="8">
        <v>-1.17401123046875</v>
      </c>
      <c r="P282" s="8">
        <v>1.960113525390625</v>
      </c>
      <c r="Q282" s="8">
        <v>0.43463191390037537</v>
      </c>
      <c r="R282" s="8">
        <v>0.40159999999999996</v>
      </c>
      <c r="S282" s="8">
        <v>0.43745000000000001</v>
      </c>
      <c r="T282" s="8">
        <v>0.47116214036941528</v>
      </c>
    </row>
    <row r="283" spans="1:27">
      <c r="A283" s="8" t="s">
        <v>191</v>
      </c>
      <c r="B283" s="8" t="s">
        <v>149</v>
      </c>
      <c r="C283" s="8">
        <v>2012</v>
      </c>
      <c r="D283" s="8">
        <v>3.9193418025970459</v>
      </c>
      <c r="E283" s="8">
        <v>8.647892951965332</v>
      </c>
      <c r="F283" s="8">
        <v>0.62233036756515503</v>
      </c>
      <c r="G283" s="8">
        <v>51.630428314208984</v>
      </c>
      <c r="H283" s="8">
        <v>0.77251076698303223</v>
      </c>
      <c r="I283" s="8">
        <v>-0.1516205221414566</v>
      </c>
      <c r="J283" s="8">
        <v>0.79965370893478394</v>
      </c>
      <c r="K283" s="8">
        <v>0.56421995162963867</v>
      </c>
      <c r="L283" s="8">
        <v>0.32258296012878418</v>
      </c>
      <c r="M283" s="8">
        <v>0.54193264245986938</v>
      </c>
      <c r="N283" s="8">
        <v>-0.82217073440551758</v>
      </c>
      <c r="O283" s="8">
        <v>-1.2221910953521729</v>
      </c>
      <c r="P283" s="8">
        <v>2.1185033321380615</v>
      </c>
      <c r="Q283" s="8">
        <v>0.54052525758743286</v>
      </c>
      <c r="S283" s="8">
        <v>0.43745000000000001</v>
      </c>
      <c r="T283" s="8">
        <v>0.6000138521194458</v>
      </c>
    </row>
    <row r="284" spans="1:27">
      <c r="A284" s="8" t="s">
        <v>191</v>
      </c>
      <c r="B284" s="8" t="s">
        <v>149</v>
      </c>
      <c r="C284" s="8">
        <v>2013</v>
      </c>
      <c r="D284" s="8">
        <v>3.9549505710601807</v>
      </c>
      <c r="E284" s="8">
        <v>8.6568031311035156</v>
      </c>
      <c r="F284" s="8">
        <v>0.67993468046188354</v>
      </c>
      <c r="G284" s="8">
        <v>52.259654998779297</v>
      </c>
      <c r="H284" s="8">
        <v>0.72581565380096436</v>
      </c>
      <c r="I284" s="8">
        <v>-0.11785988509654999</v>
      </c>
      <c r="J284" s="8">
        <v>0.75172370672225952</v>
      </c>
      <c r="K284" s="8">
        <v>0.60998642444610596</v>
      </c>
      <c r="L284" s="8">
        <v>0.29140156507492065</v>
      </c>
      <c r="M284" s="8">
        <v>0.55594009160995483</v>
      </c>
      <c r="N284" s="8">
        <v>-0.8030465841293335</v>
      </c>
      <c r="O284" s="8">
        <v>-1.2100292444229126</v>
      </c>
      <c r="P284" s="8">
        <v>2.9139721393585205</v>
      </c>
      <c r="Q284" s="8">
        <v>0.73679101467132568</v>
      </c>
      <c r="S284" s="8">
        <v>0.43745000000000001</v>
      </c>
      <c r="T284" s="8">
        <v>0.53914237022399902</v>
      </c>
    </row>
    <row r="285" spans="1:27">
      <c r="A285" s="8" t="s">
        <v>191</v>
      </c>
      <c r="B285" s="8" t="s">
        <v>149</v>
      </c>
      <c r="C285" s="8">
        <v>2014</v>
      </c>
      <c r="D285" s="8">
        <v>4.0560126304626465</v>
      </c>
      <c r="E285" s="8">
        <v>8.6975393295288086</v>
      </c>
      <c r="F285" s="8">
        <v>0.68593466281890869</v>
      </c>
      <c r="G285" s="8">
        <v>52.806056976318359</v>
      </c>
      <c r="H285" s="8">
        <v>0.66163814067840576</v>
      </c>
      <c r="I285" s="8">
        <v>-0.15071046352386475</v>
      </c>
      <c r="J285" s="8">
        <v>0.80841273069381714</v>
      </c>
      <c r="K285" s="8">
        <v>0.59525471925735474</v>
      </c>
      <c r="L285" s="8">
        <v>0.40022942423820496</v>
      </c>
      <c r="M285" s="8">
        <v>0.48372632265090942</v>
      </c>
      <c r="N285" s="8">
        <v>-0.68352049589157104</v>
      </c>
      <c r="O285" s="8">
        <v>-1.1542973518371582</v>
      </c>
      <c r="P285" s="8">
        <v>2.4365274906158447</v>
      </c>
      <c r="Q285" s="8">
        <v>0.6007198691368103</v>
      </c>
      <c r="S285" s="8">
        <v>0.43745000000000001</v>
      </c>
      <c r="T285" s="8">
        <v>0.62824928760528564</v>
      </c>
    </row>
    <row r="286" spans="1:27">
      <c r="A286" s="8" t="s">
        <v>191</v>
      </c>
      <c r="B286" s="8" t="s">
        <v>149</v>
      </c>
      <c r="C286" s="8">
        <v>2015</v>
      </c>
      <c r="D286" s="8">
        <v>4.6908302307128906</v>
      </c>
      <c r="E286" s="8">
        <v>8.6983728408813477</v>
      </c>
      <c r="F286" s="8">
        <v>0.64213615655899048</v>
      </c>
      <c r="G286" s="8">
        <v>53.352462768554688</v>
      </c>
      <c r="H286" s="8">
        <v>0.85017246007919312</v>
      </c>
      <c r="I286" s="8">
        <v>-0.14418050646781921</v>
      </c>
      <c r="J286" s="8">
        <v>0.84135949611663818</v>
      </c>
      <c r="K286" s="8">
        <v>0.60604417324066162</v>
      </c>
      <c r="L286" s="8">
        <v>0.26067051291465759</v>
      </c>
      <c r="M286" s="8">
        <v>0.49927031993865967</v>
      </c>
      <c r="P286" s="8">
        <v>2.954744815826416</v>
      </c>
      <c r="Q286" s="8">
        <v>0.6298980712890625</v>
      </c>
      <c r="S286" s="8">
        <v>0.43745000000000001</v>
      </c>
      <c r="T286" s="8">
        <v>0.66782402992248535</v>
      </c>
    </row>
    <row r="287" spans="1:27">
      <c r="A287" s="8" t="s">
        <v>191</v>
      </c>
      <c r="B287" s="8" t="s">
        <v>149</v>
      </c>
      <c r="C287" s="8">
        <v>2016</v>
      </c>
      <c r="D287" s="8">
        <v>4.1194934844970703</v>
      </c>
      <c r="E287" s="8">
        <v>8.7111301422119141</v>
      </c>
      <c r="F287" s="8">
        <v>0.61544901132583618</v>
      </c>
      <c r="G287" s="8">
        <v>53.89886474609375</v>
      </c>
      <c r="H287" s="8">
        <v>0.78590655326843262</v>
      </c>
      <c r="I287" s="8">
        <v>-0.11682743579149246</v>
      </c>
      <c r="J287" s="8">
        <v>0.79038572311401367</v>
      </c>
      <c r="K287" s="8">
        <v>0.61030495166778564</v>
      </c>
      <c r="L287" s="8">
        <v>0.30366671085357666</v>
      </c>
      <c r="M287" s="8">
        <v>0.48307526111602783</v>
      </c>
      <c r="P287" s="8">
        <v>2.6786000728607178</v>
      </c>
      <c r="Q287" s="8">
        <v>0.65022557973861694</v>
      </c>
      <c r="S287" s="8">
        <v>0.43745000000000001</v>
      </c>
      <c r="T287" s="8">
        <v>0.48463943600654602</v>
      </c>
    </row>
    <row r="288" spans="1:27">
      <c r="A288" s="8" t="s">
        <v>148</v>
      </c>
      <c r="B288" s="8" t="s">
        <v>148</v>
      </c>
      <c r="C288" s="8">
        <v>2009</v>
      </c>
      <c r="D288" s="8">
        <v>3.9838485717773438</v>
      </c>
      <c r="E288" s="8">
        <v>6.3546524047851562</v>
      </c>
      <c r="F288" s="8">
        <v>0.73306024074554443</v>
      </c>
      <c r="G288" s="8">
        <v>47.669830322265625</v>
      </c>
      <c r="H288" s="8">
        <v>0.5564875602722168</v>
      </c>
      <c r="I288" s="8">
        <v>1.3826191425323486E-2</v>
      </c>
      <c r="J288" s="8">
        <v>0.82401049137115479</v>
      </c>
      <c r="K288" s="8">
        <v>0.49148929119110107</v>
      </c>
      <c r="L288" s="8">
        <v>0.28262242674827576</v>
      </c>
      <c r="M288" s="8">
        <v>0.53658062219619751</v>
      </c>
      <c r="N288" s="8">
        <v>-1.7173850536346436</v>
      </c>
      <c r="O288" s="8">
        <v>-1.5568923950195312</v>
      </c>
      <c r="P288" s="8">
        <v>1.698138952255249</v>
      </c>
      <c r="Q288" s="8">
        <v>0.42625591158866882</v>
      </c>
      <c r="S288" s="8">
        <v>0.43154999999999999</v>
      </c>
      <c r="T288" s="8">
        <v>0.46499255299568176</v>
      </c>
      <c r="U288" s="8">
        <v>0.38984543085098267</v>
      </c>
    </row>
    <row r="289" spans="1:21">
      <c r="A289" s="8" t="s">
        <v>148</v>
      </c>
      <c r="B289" s="8" t="s">
        <v>148</v>
      </c>
      <c r="C289" s="8">
        <v>2011</v>
      </c>
      <c r="D289" s="8">
        <v>4.5169639587402344</v>
      </c>
      <c r="E289" s="8">
        <v>6.4251089096069336</v>
      </c>
      <c r="F289" s="8">
        <v>0.74394667148590088</v>
      </c>
      <c r="G289" s="8">
        <v>48.568077087402344</v>
      </c>
      <c r="H289" s="8">
        <v>0.63110858201980591</v>
      </c>
      <c r="I289" s="8">
        <v>9.8928613588213921E-3</v>
      </c>
      <c r="J289" s="8">
        <v>0.85649490356445312</v>
      </c>
      <c r="K289" s="8">
        <v>0.6168060302734375</v>
      </c>
      <c r="L289" s="8">
        <v>0.20835229754447937</v>
      </c>
      <c r="M289" s="8">
        <v>0.3508683443069458</v>
      </c>
      <c r="N289" s="8">
        <v>-1.8763339519500732</v>
      </c>
      <c r="O289" s="8">
        <v>-1.5489609241485596</v>
      </c>
      <c r="P289" s="8">
        <v>1.5879684686660767</v>
      </c>
      <c r="Q289" s="8">
        <v>0.35155659914016724</v>
      </c>
      <c r="S289" s="8">
        <v>0.43154999999999999</v>
      </c>
      <c r="T289" s="8">
        <v>0.51291126012802124</v>
      </c>
    </row>
    <row r="290" spans="1:21">
      <c r="A290" s="8" t="s">
        <v>148</v>
      </c>
      <c r="B290" s="8" t="s">
        <v>148</v>
      </c>
      <c r="C290" s="8">
        <v>2012</v>
      </c>
      <c r="D290" s="8">
        <v>4.6392273902893066</v>
      </c>
      <c r="E290" s="8">
        <v>6.4623875617980957</v>
      </c>
      <c r="F290" s="8">
        <v>0.76954597234725952</v>
      </c>
      <c r="G290" s="8">
        <v>48.953445434570312</v>
      </c>
      <c r="H290" s="8">
        <v>0.55728620290756226</v>
      </c>
      <c r="I290" s="8">
        <v>2.3136634263209999E-4</v>
      </c>
      <c r="J290" s="8">
        <v>0.80740660429000854</v>
      </c>
      <c r="K290" s="8">
        <v>0.63400304317474365</v>
      </c>
      <c r="L290" s="8">
        <v>0.22965137660503387</v>
      </c>
      <c r="M290" s="8">
        <v>0.43757021427154541</v>
      </c>
      <c r="N290" s="8">
        <v>-1.8227869272232056</v>
      </c>
      <c r="O290" s="8">
        <v>-1.53154456615448</v>
      </c>
      <c r="P290" s="8">
        <v>1.2801929712295532</v>
      </c>
      <c r="Q290" s="8">
        <v>0.27594959735870361</v>
      </c>
      <c r="R290" s="8">
        <v>0.42100000000000004</v>
      </c>
      <c r="S290" s="8">
        <v>0.43154999999999999</v>
      </c>
      <c r="T290" s="8">
        <v>0.41993615031242371</v>
      </c>
    </row>
    <row r="291" spans="1:21">
      <c r="A291" s="8" t="s">
        <v>148</v>
      </c>
      <c r="B291" s="8" t="s">
        <v>148</v>
      </c>
      <c r="C291" s="8">
        <v>2013</v>
      </c>
      <c r="D291" s="8">
        <v>4.4974770545959473</v>
      </c>
      <c r="E291" s="8">
        <v>6.5123305320739746</v>
      </c>
      <c r="F291" s="8">
        <v>0.82985204458236694</v>
      </c>
      <c r="G291" s="8">
        <v>49.307014465332031</v>
      </c>
      <c r="H291" s="8">
        <v>0.4803941547870636</v>
      </c>
      <c r="I291" s="8">
        <v>4.6436429023742676E-2</v>
      </c>
      <c r="J291" s="8">
        <v>0.91299152374267578</v>
      </c>
      <c r="K291" s="8">
        <v>0.5891684889793396</v>
      </c>
      <c r="L291" s="8">
        <v>0.18709465861320496</v>
      </c>
      <c r="M291" s="8">
        <v>0.20240959525108337</v>
      </c>
      <c r="N291" s="8">
        <v>-1.8503574132919312</v>
      </c>
      <c r="O291" s="8">
        <v>-1.3850798606872559</v>
      </c>
      <c r="P291" s="8">
        <v>1.7087893486022949</v>
      </c>
      <c r="Q291" s="8">
        <v>0.37994399666786194</v>
      </c>
      <c r="S291" s="8">
        <v>0.43154999999999999</v>
      </c>
      <c r="T291" s="8">
        <v>0.50016599893569946</v>
      </c>
    </row>
    <row r="292" spans="1:21">
      <c r="A292" s="8" t="s">
        <v>148</v>
      </c>
      <c r="B292" s="8" t="s">
        <v>148</v>
      </c>
      <c r="C292" s="8">
        <v>2014</v>
      </c>
      <c r="D292" s="8">
        <v>4.4142999649047852</v>
      </c>
      <c r="E292" s="8">
        <v>6.5666961669921875</v>
      </c>
      <c r="F292" s="8">
        <v>0.82228606939315796</v>
      </c>
      <c r="G292" s="8">
        <v>49.63470458984375</v>
      </c>
      <c r="H292" s="8">
        <v>0.5560992956161499</v>
      </c>
      <c r="I292" s="8">
        <v>4.3262522667646408E-2</v>
      </c>
      <c r="J292" s="8">
        <v>0.81367599964141846</v>
      </c>
      <c r="K292" s="8">
        <v>0.55887025594711304</v>
      </c>
      <c r="L292" s="8">
        <v>0.30463507771492004</v>
      </c>
      <c r="M292" s="8">
        <v>0.31167382001876831</v>
      </c>
      <c r="N292" s="8">
        <v>-1.7931065559387207</v>
      </c>
      <c r="O292" s="8">
        <v>-1.4131519794464111</v>
      </c>
      <c r="P292" s="8">
        <v>1.5712124109268188</v>
      </c>
      <c r="Q292" s="8">
        <v>0.35593694448471069</v>
      </c>
      <c r="S292" s="8">
        <v>0.43154999999999999</v>
      </c>
      <c r="T292" s="8">
        <v>0.5093994140625</v>
      </c>
    </row>
    <row r="293" spans="1:21">
      <c r="A293" s="8" t="s">
        <v>148</v>
      </c>
      <c r="B293" s="8" t="s">
        <v>148</v>
      </c>
      <c r="C293" s="8">
        <v>2015</v>
      </c>
      <c r="D293" s="8">
        <v>3.9027416706085205</v>
      </c>
      <c r="E293" s="8">
        <v>6.6021537780761719</v>
      </c>
      <c r="F293" s="8">
        <v>0.76723557710647583</v>
      </c>
      <c r="G293" s="8">
        <v>49.962390899658203</v>
      </c>
      <c r="H293" s="8">
        <v>0.57376378774642944</v>
      </c>
      <c r="I293" s="8">
        <v>-1.3881329447031021E-2</v>
      </c>
      <c r="J293" s="8">
        <v>0.86637800931930542</v>
      </c>
      <c r="K293" s="8">
        <v>0.58913075923919678</v>
      </c>
      <c r="L293" s="8">
        <v>0.30104938149452209</v>
      </c>
      <c r="M293" s="8">
        <v>0.27432399988174438</v>
      </c>
      <c r="P293" s="8">
        <v>1.7775973081588745</v>
      </c>
      <c r="Q293" s="8">
        <v>0.45547398924827576</v>
      </c>
      <c r="S293" s="8">
        <v>0.43154999999999999</v>
      </c>
      <c r="T293" s="8">
        <v>0.45948618650436401</v>
      </c>
    </row>
    <row r="294" spans="1:21">
      <c r="A294" s="8" t="s">
        <v>148</v>
      </c>
      <c r="B294" s="8" t="s">
        <v>148</v>
      </c>
      <c r="C294" s="8">
        <v>2016</v>
      </c>
      <c r="D294" s="8">
        <v>4.5219354629516602</v>
      </c>
      <c r="E294" s="8">
        <v>6.6329293251037598</v>
      </c>
      <c r="F294" s="8">
        <v>0.86415451765060425</v>
      </c>
      <c r="G294" s="8">
        <v>50.290081024169922</v>
      </c>
      <c r="H294" s="8">
        <v>0.63736671209335327</v>
      </c>
      <c r="I294" s="8">
        <v>6.2383385375142097E-3</v>
      </c>
      <c r="J294" s="8">
        <v>0.87499964237213135</v>
      </c>
      <c r="K294" s="8">
        <v>0.64626950025558472</v>
      </c>
      <c r="L294" s="8">
        <v>0.22241148352622986</v>
      </c>
      <c r="M294" s="8">
        <v>0.28182494640350342</v>
      </c>
      <c r="P294" s="8">
        <v>1.6297284364700317</v>
      </c>
      <c r="Q294" s="8">
        <v>0.36040505766868591</v>
      </c>
      <c r="S294" s="8">
        <v>0.43154999999999999</v>
      </c>
      <c r="T294" s="8">
        <v>0.46459636092185974</v>
      </c>
    </row>
    <row r="295" spans="1:21">
      <c r="A295" s="8" t="s">
        <v>93</v>
      </c>
      <c r="B295" s="8" t="s">
        <v>93</v>
      </c>
      <c r="C295" s="8">
        <v>2006</v>
      </c>
      <c r="D295" s="8">
        <v>7.0824651718139648</v>
      </c>
      <c r="E295" s="8">
        <v>9.3580989837646484</v>
      </c>
      <c r="F295" s="8">
        <v>0.93693804740905762</v>
      </c>
      <c r="G295" s="8">
        <v>68.308082580566406</v>
      </c>
      <c r="H295" s="8">
        <v>0.8824198842048645</v>
      </c>
      <c r="I295" s="8">
        <v>6.2517911195755005E-2</v>
      </c>
      <c r="J295" s="8">
        <v>0.79752218723297119</v>
      </c>
      <c r="K295" s="8">
        <v>0.86774015426635742</v>
      </c>
      <c r="L295" s="8">
        <v>0.2355492115020752</v>
      </c>
      <c r="M295" s="8">
        <v>0.37886038422584534</v>
      </c>
      <c r="N295" s="8">
        <v>0.81207126379013062</v>
      </c>
      <c r="O295" s="8">
        <v>0.3015981912612915</v>
      </c>
      <c r="P295" s="8">
        <v>2.0871284008026123</v>
      </c>
      <c r="Q295" s="8">
        <v>0.29468953609466553</v>
      </c>
      <c r="R295" s="8">
        <v>0.49310000000000004</v>
      </c>
      <c r="S295" s="8">
        <v>0.49246428571428563</v>
      </c>
    </row>
    <row r="296" spans="1:21">
      <c r="A296" s="8" t="s">
        <v>93</v>
      </c>
      <c r="B296" s="8" t="s">
        <v>93</v>
      </c>
      <c r="C296" s="8">
        <v>2007</v>
      </c>
      <c r="D296" s="8">
        <v>7.4321322441101074</v>
      </c>
      <c r="E296" s="8">
        <v>9.4204778671264648</v>
      </c>
      <c r="F296" s="8">
        <v>0.91767823696136475</v>
      </c>
      <c r="G296" s="8">
        <v>68.415084838867188</v>
      </c>
      <c r="H296" s="8">
        <v>0.92273569107055664</v>
      </c>
      <c r="I296" s="8">
        <v>9.9780753254890442E-2</v>
      </c>
      <c r="J296" s="8">
        <v>0.81965500116348267</v>
      </c>
      <c r="K296" s="8">
        <v>0.87529891729354858</v>
      </c>
      <c r="L296" s="8">
        <v>0.24008014798164368</v>
      </c>
      <c r="M296" s="8">
        <v>0.44580039381980896</v>
      </c>
      <c r="N296" s="8">
        <v>0.757576584815979</v>
      </c>
      <c r="O296" s="8">
        <v>0.33215436339378357</v>
      </c>
      <c r="P296" s="8">
        <v>2.1706154346466064</v>
      </c>
      <c r="Q296" s="8">
        <v>0.29205822944641113</v>
      </c>
      <c r="R296" s="8">
        <v>0.49490000000000001</v>
      </c>
      <c r="S296" s="8">
        <v>0.49246428571428563</v>
      </c>
    </row>
    <row r="297" spans="1:21">
      <c r="A297" s="8" t="s">
        <v>93</v>
      </c>
      <c r="B297" s="8" t="s">
        <v>93</v>
      </c>
      <c r="C297" s="8">
        <v>2008</v>
      </c>
      <c r="D297" s="8">
        <v>6.850679874420166</v>
      </c>
      <c r="E297" s="8">
        <v>9.4337806701660156</v>
      </c>
      <c r="F297" s="8">
        <v>0.91575902700424194</v>
      </c>
      <c r="G297" s="8">
        <v>68.526374816894531</v>
      </c>
      <c r="H297" s="8">
        <v>0.9120059609413147</v>
      </c>
      <c r="I297" s="8">
        <v>9.8880268633365631E-2</v>
      </c>
      <c r="J297" s="8">
        <v>0.81571263074874878</v>
      </c>
      <c r="K297" s="8">
        <v>0.84421670436859131</v>
      </c>
      <c r="L297" s="8">
        <v>0.23294723033905029</v>
      </c>
      <c r="M297" s="8">
        <v>0.36078092455863953</v>
      </c>
      <c r="N297" s="8">
        <v>0.65626639127731323</v>
      </c>
      <c r="O297" s="8">
        <v>0.39221063256263733</v>
      </c>
      <c r="P297" s="8">
        <v>1.975456714630127</v>
      </c>
      <c r="Q297" s="8">
        <v>0.28835922479629517</v>
      </c>
      <c r="R297" s="8">
        <v>0.4914</v>
      </c>
      <c r="S297" s="8">
        <v>0.49246428571428563</v>
      </c>
    </row>
    <row r="298" spans="1:21">
      <c r="A298" s="8" t="s">
        <v>93</v>
      </c>
      <c r="B298" s="8" t="s">
        <v>93</v>
      </c>
      <c r="C298" s="8">
        <v>2009</v>
      </c>
      <c r="D298" s="8">
        <v>7.6149287223815918</v>
      </c>
      <c r="E298" s="8">
        <v>9.4103937149047852</v>
      </c>
      <c r="F298" s="8">
        <v>0.89978164434432983</v>
      </c>
      <c r="G298" s="8">
        <v>68.644180297851562</v>
      </c>
      <c r="H298" s="8">
        <v>0.88606107234954834</v>
      </c>
      <c r="I298" s="8">
        <v>6.8694561719894409E-2</v>
      </c>
      <c r="J298" s="8">
        <v>0.78655910491943359</v>
      </c>
      <c r="K298" s="8">
        <v>0.8762059211730957</v>
      </c>
      <c r="L298" s="8">
        <v>0.21702422201633453</v>
      </c>
      <c r="M298" s="8">
        <v>0.52135008573532104</v>
      </c>
      <c r="N298" s="8">
        <v>0.78544992208480835</v>
      </c>
      <c r="O298" s="8">
        <v>0.50625777244567871</v>
      </c>
      <c r="P298" s="8">
        <v>1.927315354347229</v>
      </c>
      <c r="Q298" s="8">
        <v>0.25309696793556213</v>
      </c>
      <c r="R298" s="8">
        <v>0.50970000000000004</v>
      </c>
      <c r="S298" s="8">
        <v>0.49246428571428563</v>
      </c>
      <c r="T298" s="8">
        <v>0.43153053522109985</v>
      </c>
      <c r="U298" s="8">
        <v>0.1249563917517662</v>
      </c>
    </row>
    <row r="299" spans="1:21">
      <c r="A299" s="8" t="s">
        <v>93</v>
      </c>
      <c r="B299" s="8" t="s">
        <v>93</v>
      </c>
      <c r="C299" s="8">
        <v>2010</v>
      </c>
      <c r="D299" s="8">
        <v>7.2710537910461426</v>
      </c>
      <c r="E299" s="8">
        <v>9.4461259841918945</v>
      </c>
      <c r="F299" s="8">
        <v>0.91514128446578979</v>
      </c>
      <c r="G299" s="8">
        <v>68.769462585449219</v>
      </c>
      <c r="H299" s="8">
        <v>0.88102960586547852</v>
      </c>
      <c r="I299" s="8">
        <v>5.061022937297821E-2</v>
      </c>
      <c r="J299" s="8">
        <v>0.76258724927902222</v>
      </c>
      <c r="K299" s="8">
        <v>0.88628709316253662</v>
      </c>
      <c r="L299" s="8">
        <v>0.22124125063419342</v>
      </c>
      <c r="M299" s="8">
        <v>0.53253859281539917</v>
      </c>
      <c r="N299" s="8">
        <v>0.86184436082839966</v>
      </c>
      <c r="O299" s="8">
        <v>0.48862490057945251</v>
      </c>
      <c r="P299" s="8">
        <v>1.9411826133728027</v>
      </c>
      <c r="Q299" s="8">
        <v>0.26697403192520142</v>
      </c>
      <c r="R299" s="8">
        <v>0.48100000000000004</v>
      </c>
      <c r="S299" s="8">
        <v>0.49246428571428563</v>
      </c>
      <c r="T299" s="8">
        <v>0.43348798155784607</v>
      </c>
      <c r="U299" s="8">
        <v>0.1396358460187912</v>
      </c>
    </row>
    <row r="300" spans="1:21">
      <c r="A300" s="8" t="s">
        <v>93</v>
      </c>
      <c r="B300" s="8" t="s">
        <v>93</v>
      </c>
      <c r="C300" s="8">
        <v>2011</v>
      </c>
      <c r="D300" s="8">
        <v>7.2288885116577148</v>
      </c>
      <c r="E300" s="8">
        <v>9.4782390594482422</v>
      </c>
      <c r="F300" s="8">
        <v>0.892048180103302</v>
      </c>
      <c r="G300" s="8">
        <v>68.904075622558594</v>
      </c>
      <c r="H300" s="8">
        <v>0.926105797290802</v>
      </c>
      <c r="I300" s="8">
        <v>-3.0228225514292717E-2</v>
      </c>
      <c r="J300" s="8">
        <v>0.83658325672149658</v>
      </c>
      <c r="K300" s="8">
        <v>0.87564504146575928</v>
      </c>
      <c r="L300" s="8">
        <v>0.26922520995140076</v>
      </c>
      <c r="M300" s="8">
        <v>0.3225330114364624</v>
      </c>
      <c r="N300" s="8">
        <v>0.77277219295501709</v>
      </c>
      <c r="O300" s="8">
        <v>0.45019593834877014</v>
      </c>
      <c r="P300" s="8">
        <v>2.2025794982910156</v>
      </c>
      <c r="Q300" s="8">
        <v>0.30469131469726562</v>
      </c>
      <c r="R300" s="8">
        <v>0.48599999999999999</v>
      </c>
      <c r="S300" s="8">
        <v>0.49246428571428563</v>
      </c>
      <c r="T300" s="8">
        <v>0.51753699779510498</v>
      </c>
    </row>
    <row r="301" spans="1:21">
      <c r="A301" s="8" t="s">
        <v>93</v>
      </c>
      <c r="B301" s="8" t="s">
        <v>93</v>
      </c>
      <c r="C301" s="8">
        <v>2012</v>
      </c>
      <c r="D301" s="8">
        <v>7.2722501754760742</v>
      </c>
      <c r="E301" s="8">
        <v>9.5170269012451172</v>
      </c>
      <c r="F301" s="8">
        <v>0.9022068977355957</v>
      </c>
      <c r="G301" s="8">
        <v>69.046760559082031</v>
      </c>
      <c r="H301" s="8">
        <v>0.92891407012939453</v>
      </c>
      <c r="I301" s="8">
        <v>4.8073645681142807E-2</v>
      </c>
      <c r="J301" s="8">
        <v>0.79430139064788818</v>
      </c>
      <c r="K301" s="8">
        <v>0.8968852162361145</v>
      </c>
      <c r="L301" s="8">
        <v>0.2630271315574646</v>
      </c>
      <c r="M301" s="8">
        <v>0.28007480502128601</v>
      </c>
      <c r="N301" s="8">
        <v>0.8447379469871521</v>
      </c>
      <c r="O301" s="8">
        <v>0.52690434455871582</v>
      </c>
      <c r="P301" s="8">
        <v>2.1417491436004639</v>
      </c>
      <c r="Q301" s="8">
        <v>0.29450982809066772</v>
      </c>
      <c r="R301" s="8">
        <v>0.48609999999999998</v>
      </c>
      <c r="S301" s="8">
        <v>0.49246428571428563</v>
      </c>
      <c r="T301" s="8">
        <v>0.50619989633560181</v>
      </c>
    </row>
    <row r="302" spans="1:21">
      <c r="A302" s="8" t="s">
        <v>93</v>
      </c>
      <c r="B302" s="8" t="s">
        <v>93</v>
      </c>
      <c r="C302" s="8">
        <v>2013</v>
      </c>
      <c r="D302" s="8">
        <v>7.1580004692077637</v>
      </c>
      <c r="E302" s="8">
        <v>9.5396509170532227</v>
      </c>
      <c r="F302" s="8">
        <v>0.90206927061080933</v>
      </c>
      <c r="G302" s="8">
        <v>69.196708679199219</v>
      </c>
      <c r="H302" s="8">
        <v>0.89787930250167847</v>
      </c>
      <c r="I302" s="8">
        <v>1.9320379942655563E-2</v>
      </c>
      <c r="J302" s="8">
        <v>0.81286311149597168</v>
      </c>
      <c r="K302" s="8">
        <v>0.85021275281906128</v>
      </c>
      <c r="L302" s="8">
        <v>0.27814742922782898</v>
      </c>
      <c r="M302" s="8">
        <v>0.2621937096118927</v>
      </c>
      <c r="N302" s="8">
        <v>0.85624146461486816</v>
      </c>
      <c r="O302" s="8">
        <v>0.53393793106079102</v>
      </c>
      <c r="P302" s="8">
        <v>2.0292797088623047</v>
      </c>
      <c r="Q302" s="8">
        <v>0.2834981381893158</v>
      </c>
      <c r="R302" s="8">
        <v>0.49180000000000001</v>
      </c>
      <c r="S302" s="8">
        <v>0.49246428571428563</v>
      </c>
      <c r="T302" s="8">
        <v>0.48989254236221313</v>
      </c>
    </row>
    <row r="303" spans="1:21">
      <c r="A303" s="8" t="s">
        <v>93</v>
      </c>
      <c r="B303" s="8" t="s">
        <v>93</v>
      </c>
      <c r="C303" s="8">
        <v>2014</v>
      </c>
      <c r="D303" s="8">
        <v>7.2470860481262207</v>
      </c>
      <c r="E303" s="8">
        <v>9.5632610321044922</v>
      </c>
      <c r="F303" s="8">
        <v>0.9142112135887146</v>
      </c>
      <c r="G303" s="8">
        <v>69.351730346679688</v>
      </c>
      <c r="H303" s="8">
        <v>0.92670738697052002</v>
      </c>
      <c r="I303" s="8">
        <v>1.0674145072698593E-2</v>
      </c>
      <c r="J303" s="8">
        <v>0.78803747892379761</v>
      </c>
      <c r="K303" s="8">
        <v>0.83678627014160156</v>
      </c>
      <c r="L303" s="8">
        <v>0.28952890634536743</v>
      </c>
      <c r="M303" s="8">
        <v>0.40445291996002197</v>
      </c>
      <c r="N303" s="8">
        <v>0.88049697875976562</v>
      </c>
      <c r="O303" s="8">
        <v>0.5423465371131897</v>
      </c>
      <c r="P303" s="8">
        <v>2.187415599822998</v>
      </c>
      <c r="Q303" s="8">
        <v>0.30183380842208862</v>
      </c>
      <c r="S303" s="8">
        <v>0.49246428571428563</v>
      </c>
      <c r="T303" s="8">
        <v>0.54909622669219971</v>
      </c>
    </row>
    <row r="304" spans="1:21">
      <c r="A304" s="8" t="s">
        <v>93</v>
      </c>
      <c r="B304" s="8" t="s">
        <v>93</v>
      </c>
      <c r="C304" s="8">
        <v>2015</v>
      </c>
      <c r="D304" s="8">
        <v>6.8540043830871582</v>
      </c>
      <c r="E304" s="8">
        <v>9.5799560546875</v>
      </c>
      <c r="F304" s="8">
        <v>0.87827295064926147</v>
      </c>
      <c r="G304" s="8">
        <v>69.506752014160156</v>
      </c>
      <c r="H304" s="8">
        <v>0.90692567825317383</v>
      </c>
      <c r="I304" s="8">
        <v>-5.7565182447433472E-2</v>
      </c>
      <c r="J304" s="8">
        <v>0.76141941547393799</v>
      </c>
      <c r="K304" s="8">
        <v>0.84970957040786743</v>
      </c>
      <c r="L304" s="8">
        <v>0.28644031286239624</v>
      </c>
      <c r="M304" s="8">
        <v>0.26116925477981567</v>
      </c>
      <c r="P304" s="8">
        <v>2.2636065483093262</v>
      </c>
      <c r="Q304" s="8">
        <v>0.33026045560836792</v>
      </c>
      <c r="S304" s="8">
        <v>0.49246428571428563</v>
      </c>
      <c r="T304" s="8">
        <v>0.47759801149368286</v>
      </c>
    </row>
    <row r="305" spans="1:27">
      <c r="A305" s="8" t="s">
        <v>93</v>
      </c>
      <c r="B305" s="8" t="s">
        <v>93</v>
      </c>
      <c r="C305" s="8">
        <v>2016</v>
      </c>
      <c r="D305" s="8">
        <v>7.135617733001709</v>
      </c>
      <c r="E305" s="8">
        <v>9.6092004776000977</v>
      </c>
      <c r="F305" s="8">
        <v>0.90070128440856934</v>
      </c>
      <c r="G305" s="8">
        <v>69.661773681640625</v>
      </c>
      <c r="H305" s="8">
        <v>0.87297195196151733</v>
      </c>
      <c r="I305" s="8">
        <v>-3.102230466902256E-2</v>
      </c>
      <c r="J305" s="8">
        <v>0.78056204319000244</v>
      </c>
      <c r="K305" s="8">
        <v>0.87358438968658447</v>
      </c>
      <c r="L305" s="8">
        <v>0.28142228722572327</v>
      </c>
      <c r="M305" s="8">
        <v>0.27902758121490479</v>
      </c>
      <c r="P305" s="8">
        <v>2.1436471939086914</v>
      </c>
      <c r="Q305" s="8">
        <v>0.30041506886482239</v>
      </c>
      <c r="S305" s="8">
        <v>0.49246428571428563</v>
      </c>
      <c r="T305" s="8">
        <v>0.50316184759140015</v>
      </c>
    </row>
    <row r="306" spans="1:27">
      <c r="A306" s="8" t="s">
        <v>63</v>
      </c>
      <c r="B306" s="8" t="s">
        <v>63</v>
      </c>
      <c r="C306" s="8">
        <v>2007</v>
      </c>
      <c r="D306" s="8">
        <v>5.8209075927734375</v>
      </c>
      <c r="E306" s="8">
        <v>9.9723520278930664</v>
      </c>
      <c r="F306" s="8">
        <v>0.90982216596603394</v>
      </c>
      <c r="G306" s="8">
        <v>65.999763488769531</v>
      </c>
      <c r="H306" s="8">
        <v>0.66220575571060181</v>
      </c>
      <c r="I306" s="8">
        <v>-9.5398865640163422E-2</v>
      </c>
      <c r="J306" s="8">
        <v>0.93427354097366333</v>
      </c>
      <c r="K306" s="8">
        <v>0.58631604909896851</v>
      </c>
      <c r="L306" s="8">
        <v>0.33708485960960388</v>
      </c>
      <c r="M306" s="8">
        <v>0.38513973355293274</v>
      </c>
      <c r="N306" s="8">
        <v>0.53635942935943604</v>
      </c>
      <c r="O306" s="8">
        <v>0.26249337196350098</v>
      </c>
      <c r="P306" s="8">
        <v>2.1248703002929688</v>
      </c>
      <c r="Q306" s="8">
        <v>0.36504107713699341</v>
      </c>
      <c r="S306" s="8">
        <v>0.31190000000000001</v>
      </c>
      <c r="X306" s="8">
        <v>0.22826087474822998</v>
      </c>
    </row>
    <row r="307" spans="1:27">
      <c r="A307" s="8" t="s">
        <v>63</v>
      </c>
      <c r="B307" s="8" t="s">
        <v>63</v>
      </c>
      <c r="C307" s="8">
        <v>2009</v>
      </c>
      <c r="D307" s="8">
        <v>5.4333195686340332</v>
      </c>
      <c r="E307" s="8">
        <v>9.9175329208374023</v>
      </c>
      <c r="F307" s="8">
        <v>0.86066323518753052</v>
      </c>
      <c r="G307" s="8">
        <v>66.403129577636719</v>
      </c>
      <c r="H307" s="8">
        <v>0.54925835132598877</v>
      </c>
      <c r="I307" s="8">
        <v>-0.2739754319190979</v>
      </c>
      <c r="J307" s="8">
        <v>0.95813053846359253</v>
      </c>
      <c r="K307" s="8">
        <v>0.63666313886642456</v>
      </c>
      <c r="L307" s="8">
        <v>0.27217024564743042</v>
      </c>
      <c r="N307" s="8">
        <v>0.51392567157745361</v>
      </c>
      <c r="O307" s="8">
        <v>0.30222392082214355</v>
      </c>
      <c r="P307" s="8">
        <v>1.9386053085327148</v>
      </c>
      <c r="Q307" s="8">
        <v>0.3567994236946106</v>
      </c>
      <c r="R307" s="8">
        <v>0.33179999999999998</v>
      </c>
      <c r="S307" s="8">
        <v>0.31190000000000001</v>
      </c>
      <c r="T307" s="8">
        <v>0.33268344402313232</v>
      </c>
      <c r="U307" s="8">
        <v>0.23525302112102509</v>
      </c>
      <c r="X307" s="8">
        <v>0.22826087474822998</v>
      </c>
    </row>
    <row r="308" spans="1:27">
      <c r="A308" s="8" t="s">
        <v>63</v>
      </c>
      <c r="B308" s="8" t="s">
        <v>63</v>
      </c>
      <c r="C308" s="8">
        <v>2010</v>
      </c>
      <c r="D308" s="8">
        <v>5.5955753326416016</v>
      </c>
      <c r="E308" s="8">
        <v>9.902928352355957</v>
      </c>
      <c r="F308" s="8">
        <v>0.79639160633087158</v>
      </c>
      <c r="G308" s="8">
        <v>66.671043395996094</v>
      </c>
      <c r="H308" s="8">
        <v>0.56437265872955322</v>
      </c>
      <c r="I308" s="8">
        <v>-0.2401537299156189</v>
      </c>
      <c r="J308" s="8">
        <v>0.97273898124694824</v>
      </c>
      <c r="K308" s="8">
        <v>0.60682821273803711</v>
      </c>
      <c r="L308" s="8">
        <v>0.25888687372207642</v>
      </c>
      <c r="N308" s="8">
        <v>0.50386261940002441</v>
      </c>
      <c r="O308" s="8">
        <v>0.33369523286819458</v>
      </c>
      <c r="P308" s="8">
        <v>1.9925658702850342</v>
      </c>
      <c r="Q308" s="8">
        <v>0.35609668493270874</v>
      </c>
      <c r="R308" s="8">
        <v>0.27350000000000002</v>
      </c>
      <c r="S308" s="8">
        <v>0.31190000000000001</v>
      </c>
      <c r="T308" s="8">
        <v>0.3368915319442749</v>
      </c>
      <c r="U308" s="8">
        <v>0.22159770131111145</v>
      </c>
      <c r="X308" s="8">
        <v>0.22826087474822998</v>
      </c>
    </row>
    <row r="309" spans="1:27">
      <c r="A309" s="8" t="s">
        <v>63</v>
      </c>
      <c r="B309" s="8" t="s">
        <v>63</v>
      </c>
      <c r="C309" s="8">
        <v>2011</v>
      </c>
      <c r="D309" s="8">
        <v>5.3853726387023926</v>
      </c>
      <c r="E309" s="8">
        <v>9.9316511154174805</v>
      </c>
      <c r="F309" s="8">
        <v>0.78973871469497681</v>
      </c>
      <c r="G309" s="8">
        <v>66.932586669921875</v>
      </c>
      <c r="H309" s="8">
        <v>0.51693242788314819</v>
      </c>
      <c r="I309" s="8">
        <v>-0.20294162631034851</v>
      </c>
      <c r="J309" s="8">
        <v>0.97677749395370483</v>
      </c>
      <c r="K309" s="8">
        <v>0.59750998020172119</v>
      </c>
      <c r="L309" s="8">
        <v>0.27297970652580261</v>
      </c>
      <c r="N309" s="8">
        <v>0.54068446159362793</v>
      </c>
      <c r="O309" s="8">
        <v>0.31947708129882812</v>
      </c>
      <c r="P309" s="8">
        <v>2.0112082958221436</v>
      </c>
      <c r="Q309" s="8">
        <v>0.37345758080482483</v>
      </c>
      <c r="R309" s="8">
        <v>0.31980000000000003</v>
      </c>
      <c r="S309" s="8">
        <v>0.31190000000000001</v>
      </c>
      <c r="T309" s="8">
        <v>0.33498314023017883</v>
      </c>
      <c r="U309" s="8">
        <v>0.16199067234992981</v>
      </c>
      <c r="X309" s="8">
        <v>0.22826087474822998</v>
      </c>
    </row>
    <row r="310" spans="1:27">
      <c r="A310" s="8" t="s">
        <v>63</v>
      </c>
      <c r="B310" s="8" t="s">
        <v>63</v>
      </c>
      <c r="C310" s="8">
        <v>2012</v>
      </c>
      <c r="D310" s="8">
        <v>6.0276346206665039</v>
      </c>
      <c r="E310" s="8">
        <v>9.9125900268554688</v>
      </c>
      <c r="F310" s="8">
        <v>0.77581787109375</v>
      </c>
      <c r="G310" s="8">
        <v>67.062286376953125</v>
      </c>
      <c r="H310" s="8">
        <v>0.54190975427627563</v>
      </c>
      <c r="I310" s="8">
        <v>-0.24752502143383026</v>
      </c>
      <c r="J310" s="8">
        <v>0.92386001348495483</v>
      </c>
      <c r="K310" s="8">
        <v>0.62157458066940308</v>
      </c>
      <c r="L310" s="8">
        <v>0.27104052901268005</v>
      </c>
      <c r="M310" s="8">
        <v>0.31111860275268555</v>
      </c>
      <c r="N310" s="8">
        <v>0.53857946395874023</v>
      </c>
      <c r="O310" s="8">
        <v>0.32514724135398865</v>
      </c>
      <c r="P310" s="8">
        <v>2.0601286888122559</v>
      </c>
      <c r="Q310" s="8">
        <v>0.34178063273429871</v>
      </c>
      <c r="S310" s="8">
        <v>0.31190000000000001</v>
      </c>
      <c r="T310" s="8">
        <v>0.31736952066421509</v>
      </c>
      <c r="X310" s="8">
        <v>0.22826087474822998</v>
      </c>
    </row>
    <row r="311" spans="1:27">
      <c r="A311" s="8" t="s">
        <v>63</v>
      </c>
      <c r="B311" s="8" t="s">
        <v>63</v>
      </c>
      <c r="C311" s="8">
        <v>2013</v>
      </c>
      <c r="D311" s="8">
        <v>5.885462760925293</v>
      </c>
      <c r="E311" s="8">
        <v>9.9046792984008789</v>
      </c>
      <c r="F311" s="8">
        <v>0.75126206874847412</v>
      </c>
      <c r="G311" s="8">
        <v>67.238777160644531</v>
      </c>
      <c r="H311" s="8">
        <v>0.62669968605041504</v>
      </c>
      <c r="I311" s="8">
        <v>-0.20867988467216492</v>
      </c>
      <c r="J311" s="8">
        <v>0.93605983257293701</v>
      </c>
      <c r="K311" s="8">
        <v>0.58999752998352051</v>
      </c>
      <c r="L311" s="8">
        <v>0.28472995758056641</v>
      </c>
      <c r="M311" s="8">
        <v>0.25714057683944702</v>
      </c>
      <c r="N311" s="8">
        <v>0.54288351535797119</v>
      </c>
      <c r="O311" s="8">
        <v>0.37457564473152161</v>
      </c>
      <c r="P311" s="8">
        <v>1.9925181865692139</v>
      </c>
      <c r="Q311" s="8">
        <v>0.33854910731315613</v>
      </c>
      <c r="S311" s="8">
        <v>0.31190000000000001</v>
      </c>
      <c r="T311" s="8">
        <v>0.33564278483390808</v>
      </c>
      <c r="X311" s="8">
        <v>0.22826087474822998</v>
      </c>
    </row>
    <row r="312" spans="1:27">
      <c r="A312" s="8" t="s">
        <v>63</v>
      </c>
      <c r="B312" s="8" t="s">
        <v>63</v>
      </c>
      <c r="C312" s="8">
        <v>2014</v>
      </c>
      <c r="D312" s="8">
        <v>5.3806924819946289</v>
      </c>
      <c r="E312" s="8">
        <v>9.9051418304443359</v>
      </c>
      <c r="F312" s="8">
        <v>0.64569777250289917</v>
      </c>
      <c r="G312" s="8">
        <v>67.415260314941406</v>
      </c>
      <c r="H312" s="8">
        <v>0.51887804269790649</v>
      </c>
      <c r="I312" s="8">
        <v>0.12747740745544434</v>
      </c>
      <c r="J312" s="8">
        <v>0.91773515939712524</v>
      </c>
      <c r="K312" s="8">
        <v>0.59617871046066284</v>
      </c>
      <c r="L312" s="8">
        <v>0.28589510917663574</v>
      </c>
      <c r="M312" s="8">
        <v>0.15500845015048981</v>
      </c>
      <c r="N312" s="8">
        <v>0.54583454132080078</v>
      </c>
      <c r="O312" s="8">
        <v>0.39818322658538818</v>
      </c>
      <c r="P312" s="8">
        <v>1.9381312131881714</v>
      </c>
      <c r="Q312" s="8">
        <v>0.36020106077194214</v>
      </c>
      <c r="S312" s="8">
        <v>0.31190000000000001</v>
      </c>
      <c r="T312" s="8">
        <v>0.35066962242126465</v>
      </c>
      <c r="X312" s="8">
        <v>0.22826087474822998</v>
      </c>
    </row>
    <row r="313" spans="1:27">
      <c r="A313" s="8" t="s">
        <v>63</v>
      </c>
      <c r="B313" s="8" t="s">
        <v>63</v>
      </c>
      <c r="C313" s="8">
        <v>2015</v>
      </c>
      <c r="D313" s="8">
        <v>5.2054381370544434</v>
      </c>
      <c r="E313" s="8">
        <v>9.9247589111328125</v>
      </c>
      <c r="F313" s="8">
        <v>0.76836341619491577</v>
      </c>
      <c r="G313" s="8">
        <v>67.591743469238281</v>
      </c>
      <c r="H313" s="8">
        <v>0.69352304935455322</v>
      </c>
      <c r="I313" s="8">
        <v>-0.10031608492136002</v>
      </c>
      <c r="J313" s="8">
        <v>0.84854555130004883</v>
      </c>
      <c r="K313" s="8">
        <v>0.60888618230819702</v>
      </c>
      <c r="L313" s="8">
        <v>0.29401934146881104</v>
      </c>
      <c r="M313" s="8">
        <v>0.3648684024810791</v>
      </c>
      <c r="P313" s="8">
        <v>1.7850501537322998</v>
      </c>
      <c r="Q313" s="8">
        <v>0.34292024374008179</v>
      </c>
      <c r="S313" s="8">
        <v>0.31190000000000001</v>
      </c>
      <c r="T313" s="8">
        <v>0.32169964909553528</v>
      </c>
      <c r="X313" s="8">
        <v>0.22826087474822998</v>
      </c>
    </row>
    <row r="314" spans="1:27">
      <c r="A314" s="8" t="s">
        <v>190</v>
      </c>
      <c r="B314" s="8" t="s">
        <v>190</v>
      </c>
      <c r="C314" s="8">
        <v>2006</v>
      </c>
      <c r="D314" s="8">
        <v>5.4178686141967773</v>
      </c>
      <c r="E314" s="8">
        <v>9.6764249801635742</v>
      </c>
      <c r="F314" s="8">
        <v>0.96959513425827026</v>
      </c>
      <c r="G314" s="8">
        <v>66.326568603515625</v>
      </c>
      <c r="H314" s="8">
        <v>0.28145793080329895</v>
      </c>
      <c r="K314" s="8">
        <v>0.64671176671981812</v>
      </c>
      <c r="L314" s="8">
        <v>0.27660152316093445</v>
      </c>
      <c r="M314" s="8">
        <v>0.51317554712295532</v>
      </c>
      <c r="N314" s="8">
        <v>-0.71611827611923218</v>
      </c>
      <c r="O314" s="8">
        <v>-0.6179848313331604</v>
      </c>
      <c r="P314" s="8">
        <v>2.1301300525665283</v>
      </c>
      <c r="Q314" s="8">
        <v>0.39316752552986145</v>
      </c>
    </row>
    <row r="315" spans="1:27">
      <c r="A315" s="8" t="s">
        <v>132</v>
      </c>
      <c r="B315" s="8" t="s">
        <v>132</v>
      </c>
      <c r="C315" s="8">
        <v>2006</v>
      </c>
      <c r="D315" s="8">
        <v>6.2379584312438965</v>
      </c>
      <c r="E315" s="8">
        <v>10.447541236877441</v>
      </c>
      <c r="F315" s="8">
        <v>0.87820106744766235</v>
      </c>
      <c r="G315" s="8">
        <v>71.042594909667969</v>
      </c>
      <c r="H315" s="8">
        <v>0.83610117435455322</v>
      </c>
      <c r="I315" s="8">
        <v>6.1595728620886803E-3</v>
      </c>
      <c r="J315" s="8">
        <v>0.71246892213821411</v>
      </c>
      <c r="K315" s="8">
        <v>0.82941251993179321</v>
      </c>
      <c r="L315" s="8">
        <v>0.25321221351623535</v>
      </c>
      <c r="M315" s="8">
        <v>0.66481339931488037</v>
      </c>
      <c r="N315" s="8">
        <v>0.78423088788986206</v>
      </c>
      <c r="O315" s="8">
        <v>1.1906133890151978</v>
      </c>
      <c r="P315" s="8">
        <v>2.0346953868865967</v>
      </c>
      <c r="Q315" s="8">
        <v>0.32617968320846558</v>
      </c>
      <c r="R315" s="8">
        <v>0.31129999999999997</v>
      </c>
      <c r="S315" s="8">
        <v>0.31645555555555555</v>
      </c>
      <c r="Z315" s="8">
        <v>9.8875060677528381E-2</v>
      </c>
      <c r="AA315" s="8">
        <v>7.5143724679946899E-2</v>
      </c>
    </row>
    <row r="316" spans="1:27">
      <c r="A316" s="8" t="s">
        <v>132</v>
      </c>
      <c r="B316" s="8" t="s">
        <v>132</v>
      </c>
      <c r="C316" s="8">
        <v>2009</v>
      </c>
      <c r="D316" s="8">
        <v>6.8334774971008301</v>
      </c>
      <c r="E316" s="8">
        <v>10.437834739685059</v>
      </c>
      <c r="F316" s="8">
        <v>0.81173610687255859</v>
      </c>
      <c r="G316" s="8">
        <v>71.472709655761719</v>
      </c>
      <c r="H316" s="8">
        <v>0.77459067106246948</v>
      </c>
      <c r="I316" s="8">
        <v>4.2490940541028976E-2</v>
      </c>
      <c r="J316" s="8">
        <v>0.80142360925674438</v>
      </c>
      <c r="K316" s="8">
        <v>0.74621307849884033</v>
      </c>
      <c r="L316" s="8">
        <v>0.32930794358253479</v>
      </c>
      <c r="M316" s="8">
        <v>0.56354117393493652</v>
      </c>
      <c r="N316" s="8">
        <v>0.72858709096908569</v>
      </c>
      <c r="O316" s="8">
        <v>1.2320456504821777</v>
      </c>
      <c r="P316" s="8">
        <v>2.0325746536254883</v>
      </c>
      <c r="Q316" s="8">
        <v>0.297443687915802</v>
      </c>
      <c r="R316" s="8">
        <v>0.3211</v>
      </c>
      <c r="S316" s="8">
        <v>0.31645555555555555</v>
      </c>
      <c r="T316" s="8">
        <v>0.39878413081169128</v>
      </c>
      <c r="U316" s="8">
        <v>0.10766119509935379</v>
      </c>
      <c r="Z316" s="8">
        <v>9.8875060677528381E-2</v>
      </c>
      <c r="AA316" s="8">
        <v>7.5143724679946899E-2</v>
      </c>
    </row>
    <row r="317" spans="1:27">
      <c r="A317" s="8" t="s">
        <v>132</v>
      </c>
      <c r="B317" s="8" t="s">
        <v>132</v>
      </c>
      <c r="C317" s="8">
        <v>2010</v>
      </c>
      <c r="D317" s="8">
        <v>6.3865461349487305</v>
      </c>
      <c r="E317" s="8">
        <v>10.42523193359375</v>
      </c>
      <c r="F317" s="8">
        <v>0.82212370634078979</v>
      </c>
      <c r="G317" s="8">
        <v>71.637367248535156</v>
      </c>
      <c r="H317" s="8">
        <v>0.75536280870437622</v>
      </c>
      <c r="I317" s="8">
        <v>6.1252903193235397E-2</v>
      </c>
      <c r="J317" s="8">
        <v>0.83342701196670532</v>
      </c>
      <c r="K317" s="8">
        <v>0.78611147403717041</v>
      </c>
      <c r="L317" s="8">
        <v>0.29570585489273071</v>
      </c>
      <c r="M317" s="8">
        <v>0.4524599015712738</v>
      </c>
      <c r="N317" s="8">
        <v>0.7334216833114624</v>
      </c>
      <c r="O317" s="8">
        <v>1.2905160188674927</v>
      </c>
      <c r="P317" s="8">
        <v>2.2115762233734131</v>
      </c>
      <c r="Q317" s="8">
        <v>0.34628674387931824</v>
      </c>
      <c r="R317" s="8">
        <v>0.31459999999999999</v>
      </c>
      <c r="S317" s="8">
        <v>0.31645555555555555</v>
      </c>
      <c r="T317" s="8">
        <v>0.41649866104125977</v>
      </c>
      <c r="Z317" s="8">
        <v>9.8875060677528381E-2</v>
      </c>
      <c r="AA317" s="8">
        <v>7.5143724679946899E-2</v>
      </c>
    </row>
    <row r="318" spans="1:27">
      <c r="A318" s="8" t="s">
        <v>132</v>
      </c>
      <c r="B318" s="8" t="s">
        <v>132</v>
      </c>
      <c r="C318" s="8">
        <v>2011</v>
      </c>
      <c r="D318" s="8">
        <v>6.6896085739135742</v>
      </c>
      <c r="E318" s="8">
        <v>10.403753280639648</v>
      </c>
      <c r="F318" s="8">
        <v>0.84365451335906982</v>
      </c>
      <c r="G318" s="8">
        <v>71.808433532714844</v>
      </c>
      <c r="H318" s="8">
        <v>0.7454688549041748</v>
      </c>
      <c r="I318" s="8">
        <v>0.16850802302360535</v>
      </c>
      <c r="J318" s="8">
        <v>0.84067648649215698</v>
      </c>
      <c r="K318" s="8">
        <v>0.76307427883148193</v>
      </c>
      <c r="L318" s="8">
        <v>0.27229958772659302</v>
      </c>
      <c r="M318" s="8">
        <v>0.39999750256538391</v>
      </c>
      <c r="N318" s="8">
        <v>0.82584106922149658</v>
      </c>
      <c r="O318" s="8">
        <v>1.1855210065841675</v>
      </c>
      <c r="P318" s="8">
        <v>2.2024669647216797</v>
      </c>
      <c r="Q318" s="8">
        <v>0.32923704385757446</v>
      </c>
      <c r="R318" s="8">
        <v>0.32630000000000003</v>
      </c>
      <c r="S318" s="8">
        <v>0.31645555555555555</v>
      </c>
      <c r="T318" s="8">
        <v>0.52692025899887085</v>
      </c>
      <c r="Z318" s="8">
        <v>9.8875060677528381E-2</v>
      </c>
      <c r="AA318" s="8">
        <v>7.5143724679946899E-2</v>
      </c>
    </row>
    <row r="319" spans="1:27">
      <c r="A319" s="8" t="s">
        <v>132</v>
      </c>
      <c r="B319" s="8" t="s">
        <v>132</v>
      </c>
      <c r="C319" s="8">
        <v>2012</v>
      </c>
      <c r="D319" s="8">
        <v>6.1805071830749512</v>
      </c>
      <c r="E319" s="8">
        <v>10.363731384277344</v>
      </c>
      <c r="F319" s="8">
        <v>0.76717710494995117</v>
      </c>
      <c r="G319" s="8">
        <v>71.980583190917969</v>
      </c>
      <c r="H319" s="8">
        <v>0.72462958097457886</v>
      </c>
      <c r="I319" s="8">
        <v>8.6480557918548584E-2</v>
      </c>
      <c r="J319" s="8">
        <v>0.87069171667098999</v>
      </c>
      <c r="K319" s="8">
        <v>0.75531685352325439</v>
      </c>
      <c r="L319" s="8">
        <v>0.36863291263580322</v>
      </c>
      <c r="M319" s="8">
        <v>0.33641240000724792</v>
      </c>
      <c r="N319" s="8">
        <v>0.81133365631103516</v>
      </c>
      <c r="O319" s="8">
        <v>1.2036473751068115</v>
      </c>
      <c r="P319" s="8">
        <v>2.2060487270355225</v>
      </c>
      <c r="Q319" s="8">
        <v>0.35693651437759399</v>
      </c>
      <c r="R319" s="8">
        <v>0.34310000000000002</v>
      </c>
      <c r="S319" s="8">
        <v>0.31645555555555555</v>
      </c>
      <c r="T319" s="8">
        <v>0.40483132004737854</v>
      </c>
      <c r="Z319" s="8">
        <v>9.8875060677528381E-2</v>
      </c>
      <c r="AA319" s="8">
        <v>7.5143724679946899E-2</v>
      </c>
    </row>
    <row r="320" spans="1:27">
      <c r="A320" s="8" t="s">
        <v>132</v>
      </c>
      <c r="B320" s="8" t="s">
        <v>132</v>
      </c>
      <c r="C320" s="8">
        <v>2013</v>
      </c>
      <c r="D320" s="8">
        <v>5.4389524459838867</v>
      </c>
      <c r="E320" s="8">
        <v>10.304828643798828</v>
      </c>
      <c r="F320" s="8">
        <v>0.74403208494186401</v>
      </c>
      <c r="G320" s="8">
        <v>72.149803161621094</v>
      </c>
      <c r="H320" s="8">
        <v>0.65626794099807739</v>
      </c>
      <c r="I320" s="8">
        <v>9.0306982398033142E-2</v>
      </c>
      <c r="J320" s="8">
        <v>0.86731046438217163</v>
      </c>
      <c r="K320" s="8">
        <v>0.74781161546707153</v>
      </c>
      <c r="L320" s="8">
        <v>0.42025870084762573</v>
      </c>
      <c r="M320" s="8">
        <v>0.27408021688461304</v>
      </c>
      <c r="N320" s="8">
        <v>0.75793927907943726</v>
      </c>
      <c r="O320" s="8">
        <v>1.1246843338012695</v>
      </c>
      <c r="P320" s="8">
        <v>2.6250991821289062</v>
      </c>
      <c r="Q320" s="8">
        <v>0.48264792561531067</v>
      </c>
      <c r="S320" s="8">
        <v>0.31645555555555555</v>
      </c>
      <c r="T320" s="8">
        <v>0.39383119344711304</v>
      </c>
      <c r="Z320" s="8">
        <v>9.8875060677528381E-2</v>
      </c>
      <c r="AA320" s="8">
        <v>7.5143724679946899E-2</v>
      </c>
    </row>
    <row r="321" spans="1:27">
      <c r="A321" s="8" t="s">
        <v>132</v>
      </c>
      <c r="B321" s="8" t="s">
        <v>132</v>
      </c>
      <c r="C321" s="8">
        <v>2014</v>
      </c>
      <c r="D321" s="8">
        <v>5.6271238327026367</v>
      </c>
      <c r="E321" s="8">
        <v>10.290547370910645</v>
      </c>
      <c r="F321" s="8">
        <v>0.7701759934425354</v>
      </c>
      <c r="G321" s="8">
        <v>72.3138427734375</v>
      </c>
      <c r="H321" s="8">
        <v>0.71506565809249878</v>
      </c>
      <c r="I321" s="8">
        <v>4.8763114959001541E-2</v>
      </c>
      <c r="J321" s="8">
        <v>0.86823755502700806</v>
      </c>
      <c r="K321" s="8">
        <v>0.73728412389755249</v>
      </c>
      <c r="L321" s="8">
        <v>0.39717298746109009</v>
      </c>
      <c r="M321" s="8">
        <v>0.2447403222322464</v>
      </c>
      <c r="N321" s="8">
        <v>0.86151778697967529</v>
      </c>
      <c r="O321" s="8">
        <v>1.088957667350769</v>
      </c>
      <c r="P321" s="8">
        <v>2.4806857109069824</v>
      </c>
      <c r="Q321" s="8">
        <v>0.44084435701370239</v>
      </c>
      <c r="S321" s="8">
        <v>0.31645555555555555</v>
      </c>
      <c r="T321" s="8">
        <v>0.44525885581970215</v>
      </c>
      <c r="Z321" s="8">
        <v>9.8875060677528381E-2</v>
      </c>
      <c r="AA321" s="8">
        <v>7.5143724679946899E-2</v>
      </c>
    </row>
    <row r="322" spans="1:27">
      <c r="A322" s="8" t="s">
        <v>132</v>
      </c>
      <c r="B322" s="8" t="s">
        <v>132</v>
      </c>
      <c r="C322" s="8">
        <v>2015</v>
      </c>
      <c r="D322" s="8">
        <v>5.4391613006591797</v>
      </c>
      <c r="E322" s="8">
        <v>10.319220542907715</v>
      </c>
      <c r="F322" s="8">
        <v>0.76955610513687134</v>
      </c>
      <c r="G322" s="8">
        <v>72.477890014648438</v>
      </c>
      <c r="H322" s="8">
        <v>0.62803483009338379</v>
      </c>
      <c r="I322" s="8">
        <v>0.10327397286891937</v>
      </c>
      <c r="J322" s="8">
        <v>0.8927951455116272</v>
      </c>
      <c r="K322" s="8">
        <v>0.74673008918762207</v>
      </c>
      <c r="L322" s="8">
        <v>0.38310641050338745</v>
      </c>
      <c r="M322" s="8">
        <v>0.20345471799373627</v>
      </c>
      <c r="P322" s="8">
        <v>2.4024441242218018</v>
      </c>
      <c r="Q322" s="8">
        <v>0.44169384241104126</v>
      </c>
      <c r="S322" s="8">
        <v>0.31645555555555555</v>
      </c>
      <c r="T322" s="8">
        <v>0.4177946150302887</v>
      </c>
      <c r="Z322" s="8">
        <v>9.8875060677528381E-2</v>
      </c>
      <c r="AA322" s="8">
        <v>7.5143724679946899E-2</v>
      </c>
    </row>
    <row r="323" spans="1:27">
      <c r="A323" s="8" t="s">
        <v>132</v>
      </c>
      <c r="B323" s="8" t="s">
        <v>132</v>
      </c>
      <c r="C323" s="8">
        <v>2016</v>
      </c>
      <c r="D323" s="8">
        <v>5.7946186065673828</v>
      </c>
      <c r="E323" s="8">
        <v>10.323122024536133</v>
      </c>
      <c r="F323" s="8">
        <v>0.7864384651184082</v>
      </c>
      <c r="G323" s="8">
        <v>72.641937255859375</v>
      </c>
      <c r="H323" s="8">
        <v>0.75622099637985229</v>
      </c>
      <c r="I323" s="8">
        <v>-3.6734320223331451E-2</v>
      </c>
      <c r="J323" s="8">
        <v>0.89763951301574707</v>
      </c>
      <c r="K323" s="8">
        <v>0.74204939603805542</v>
      </c>
      <c r="L323" s="8">
        <v>0.33634468913078308</v>
      </c>
      <c r="M323" s="8">
        <v>0.33390951156616211</v>
      </c>
      <c r="P323" s="8">
        <v>2.4205508232116699</v>
      </c>
      <c r="Q323" s="8">
        <v>0.41772392392158508</v>
      </c>
      <c r="S323" s="8">
        <v>0.31645555555555555</v>
      </c>
      <c r="T323" s="8">
        <v>0.3981894850730896</v>
      </c>
      <c r="Z323" s="8">
        <v>9.8875060677528381E-2</v>
      </c>
      <c r="AA323" s="8">
        <v>7.5143724679946899E-2</v>
      </c>
    </row>
    <row r="324" spans="1:27">
      <c r="A324" s="8" t="s">
        <v>61</v>
      </c>
      <c r="B324" s="8" t="s">
        <v>61</v>
      </c>
      <c r="C324" s="8">
        <v>2005</v>
      </c>
      <c r="D324" s="8">
        <v>6.4392566680908203</v>
      </c>
      <c r="E324" s="8">
        <v>10.149216651916504</v>
      </c>
      <c r="F324" s="8">
        <v>0.91875946521759033</v>
      </c>
      <c r="G324" s="8">
        <v>67.16387939453125</v>
      </c>
      <c r="H324" s="8">
        <v>0.86523497104644775</v>
      </c>
      <c r="J324" s="8">
        <v>0.90073275566101074</v>
      </c>
      <c r="K324" s="8">
        <v>0.72287458181381226</v>
      </c>
      <c r="L324" s="8">
        <v>0.25794896483421326</v>
      </c>
      <c r="M324" s="8">
        <v>0.28291147947311401</v>
      </c>
      <c r="N324" s="8">
        <v>0.89252930879592896</v>
      </c>
      <c r="O324" s="8">
        <v>0.8404308557510376</v>
      </c>
      <c r="P324" s="8">
        <v>2.0573244094848633</v>
      </c>
      <c r="Q324" s="8">
        <v>0.31949719786643982</v>
      </c>
      <c r="R324" s="8">
        <v>0.26950000000000002</v>
      </c>
      <c r="S324" s="8">
        <v>0.26537777777777777</v>
      </c>
      <c r="W324" s="8">
        <v>0.30227518081665039</v>
      </c>
      <c r="X324" s="8">
        <v>0.28519195318222046</v>
      </c>
    </row>
    <row r="325" spans="1:27">
      <c r="A325" s="8" t="s">
        <v>61</v>
      </c>
      <c r="B325" s="8" t="s">
        <v>61</v>
      </c>
      <c r="C325" s="8">
        <v>2007</v>
      </c>
      <c r="D325" s="8">
        <v>6.5001940727233887</v>
      </c>
      <c r="E325" s="8">
        <v>10.260995864868164</v>
      </c>
      <c r="F325" s="8">
        <v>0.89977902173995972</v>
      </c>
      <c r="G325" s="8">
        <v>67.871574401855469</v>
      </c>
      <c r="H325" s="8">
        <v>0.79894936084747314</v>
      </c>
      <c r="I325" s="8">
        <v>-6.9990590214729309E-2</v>
      </c>
      <c r="J325" s="8">
        <v>0.9278714656829834</v>
      </c>
      <c r="K325" s="8">
        <v>0.73643398284912109</v>
      </c>
      <c r="L325" s="8">
        <v>0.27690744400024414</v>
      </c>
      <c r="M325" s="8">
        <v>0.26883840560913086</v>
      </c>
      <c r="N325" s="8">
        <v>0.97186052799224854</v>
      </c>
      <c r="O325" s="8">
        <v>0.75639355182647705</v>
      </c>
      <c r="P325" s="8">
        <v>1.9927387237548828</v>
      </c>
      <c r="Q325" s="8">
        <v>0.3065660297870636</v>
      </c>
      <c r="R325" s="8">
        <v>0.26</v>
      </c>
      <c r="S325" s="8">
        <v>0.26537777777777777</v>
      </c>
      <c r="W325" s="8">
        <v>0.30227518081665039</v>
      </c>
      <c r="X325" s="8">
        <v>0.28519195318222046</v>
      </c>
    </row>
    <row r="326" spans="1:27">
      <c r="A326" s="8" t="s">
        <v>61</v>
      </c>
      <c r="B326" s="8" t="s">
        <v>61</v>
      </c>
      <c r="C326" s="8">
        <v>2010</v>
      </c>
      <c r="D326" s="8">
        <v>6.2496175765991211</v>
      </c>
      <c r="E326" s="8">
        <v>10.243901252746582</v>
      </c>
      <c r="F326" s="8">
        <v>0.93416112661361694</v>
      </c>
      <c r="G326" s="8">
        <v>68.490806579589844</v>
      </c>
      <c r="H326" s="8">
        <v>0.77911221981048584</v>
      </c>
      <c r="I326" s="8">
        <v>-4.8241246491670609E-2</v>
      </c>
      <c r="J326" s="8">
        <v>0.9259641170501709</v>
      </c>
      <c r="K326" s="8">
        <v>0.6413692831993103</v>
      </c>
      <c r="L326" s="8">
        <v>0.24408434331417084</v>
      </c>
      <c r="M326" s="8">
        <v>0.33404451608657837</v>
      </c>
      <c r="N326" s="8">
        <v>0.98019886016845703</v>
      </c>
      <c r="O326" s="8">
        <v>0.84964209794998169</v>
      </c>
      <c r="P326" s="8">
        <v>1.8815426826477051</v>
      </c>
      <c r="Q326" s="8">
        <v>0.30106523633003235</v>
      </c>
      <c r="R326" s="8">
        <v>0.26629999999999998</v>
      </c>
      <c r="S326" s="8">
        <v>0.26537777777777777</v>
      </c>
      <c r="T326" s="8">
        <v>0.2675306499004364</v>
      </c>
      <c r="U326" s="8">
        <v>0.27426415681838989</v>
      </c>
      <c r="W326" s="8">
        <v>0.30227518081665039</v>
      </c>
      <c r="X326" s="8">
        <v>0.28519195318222046</v>
      </c>
    </row>
    <row r="327" spans="1:27">
      <c r="A327" s="8" t="s">
        <v>61</v>
      </c>
      <c r="B327" s="8" t="s">
        <v>61</v>
      </c>
      <c r="C327" s="8">
        <v>2011</v>
      </c>
      <c r="D327" s="8">
        <v>6.3314909934997559</v>
      </c>
      <c r="E327" s="8">
        <v>10.261309623718262</v>
      </c>
      <c r="F327" s="8">
        <v>0.91351073980331421</v>
      </c>
      <c r="G327" s="8">
        <v>68.887802124023438</v>
      </c>
      <c r="H327" s="8">
        <v>0.78718000650405884</v>
      </c>
      <c r="I327" s="8">
        <v>-0.11315250396728516</v>
      </c>
      <c r="J327" s="8">
        <v>0.94978785514831543</v>
      </c>
      <c r="K327" s="8">
        <v>0.6009259819984436</v>
      </c>
      <c r="L327" s="8">
        <v>0.25280886888504028</v>
      </c>
      <c r="M327" s="8">
        <v>0.20628669857978821</v>
      </c>
      <c r="N327" s="8">
        <v>1.0525908470153809</v>
      </c>
      <c r="O327" s="8">
        <v>0.8629910945892334</v>
      </c>
      <c r="P327" s="8">
        <v>1.9321316480636597</v>
      </c>
      <c r="Q327" s="8">
        <v>0.30516219139099121</v>
      </c>
      <c r="R327" s="8">
        <v>0.26390000000000002</v>
      </c>
      <c r="S327" s="8">
        <v>0.26537777777777777</v>
      </c>
      <c r="T327" s="8">
        <v>0.26916712522506714</v>
      </c>
      <c r="W327" s="8">
        <v>0.30227518081665039</v>
      </c>
      <c r="X327" s="8">
        <v>0.28519195318222046</v>
      </c>
    </row>
    <row r="328" spans="1:27">
      <c r="A328" s="8" t="s">
        <v>61</v>
      </c>
      <c r="B328" s="8" t="s">
        <v>61</v>
      </c>
      <c r="C328" s="8">
        <v>2012</v>
      </c>
      <c r="D328" s="8">
        <v>6.3341493606567383</v>
      </c>
      <c r="E328" s="8">
        <v>10.250865936279297</v>
      </c>
      <c r="F328" s="8">
        <v>0.91242676973342896</v>
      </c>
      <c r="G328" s="8">
        <v>69.066886901855469</v>
      </c>
      <c r="H328" s="8">
        <v>0.73980873823165894</v>
      </c>
      <c r="I328" s="8">
        <v>-0.1602988988161087</v>
      </c>
      <c r="J328" s="8">
        <v>0.95679968595504761</v>
      </c>
      <c r="K328" s="8">
        <v>0.60904079675674438</v>
      </c>
      <c r="L328" s="8">
        <v>0.25650814175605774</v>
      </c>
      <c r="M328" s="8">
        <v>0.16981133818626404</v>
      </c>
      <c r="N328" s="8">
        <v>0.99246430397033691</v>
      </c>
      <c r="O328" s="8">
        <v>0.80167269706726074</v>
      </c>
      <c r="P328" s="8">
        <v>2.028648853302002</v>
      </c>
      <c r="Q328" s="8">
        <v>0.32027170062065125</v>
      </c>
      <c r="R328" s="8">
        <v>0.26129999999999998</v>
      </c>
      <c r="S328" s="8">
        <v>0.26537777777777777</v>
      </c>
      <c r="T328" s="8">
        <v>0.28866934776306152</v>
      </c>
      <c r="W328" s="8">
        <v>0.30227518081665039</v>
      </c>
      <c r="X328" s="8">
        <v>0.28519195318222046</v>
      </c>
    </row>
    <row r="329" spans="1:27">
      <c r="A329" s="8" t="s">
        <v>61</v>
      </c>
      <c r="B329" s="8" t="s">
        <v>61</v>
      </c>
      <c r="C329" s="8">
        <v>2013</v>
      </c>
      <c r="D329" s="8">
        <v>6.6976556777954102</v>
      </c>
      <c r="E329" s="8">
        <v>10.2452392578125</v>
      </c>
      <c r="F329" s="8">
        <v>0.88804334402084351</v>
      </c>
      <c r="G329" s="8">
        <v>69.155342102050781</v>
      </c>
      <c r="H329" s="8">
        <v>0.72594565153121948</v>
      </c>
      <c r="I329" s="8">
        <v>-0.1621919721364975</v>
      </c>
      <c r="J329" s="8">
        <v>0.91589885950088501</v>
      </c>
      <c r="K329" s="8">
        <v>0.71995782852172852</v>
      </c>
      <c r="L329" s="8">
        <v>0.2526526153087616</v>
      </c>
      <c r="M329" s="8">
        <v>0.24254262447357178</v>
      </c>
      <c r="N329" s="8">
        <v>1.0049587488174438</v>
      </c>
      <c r="O329" s="8">
        <v>0.78686326742172241</v>
      </c>
      <c r="P329" s="8">
        <v>1.9995489120483398</v>
      </c>
      <c r="Q329" s="8">
        <v>0.29854458570480347</v>
      </c>
      <c r="S329" s="8">
        <v>0.26537777777777777</v>
      </c>
      <c r="T329" s="8">
        <v>0.2934499979019165</v>
      </c>
      <c r="W329" s="8">
        <v>0.30227518081665039</v>
      </c>
      <c r="X329" s="8">
        <v>0.28519195318222046</v>
      </c>
    </row>
    <row r="330" spans="1:27">
      <c r="A330" s="8" t="s">
        <v>61</v>
      </c>
      <c r="B330" s="8" t="s">
        <v>61</v>
      </c>
      <c r="C330" s="8">
        <v>2014</v>
      </c>
      <c r="D330" s="8">
        <v>6.4837298393249512</v>
      </c>
      <c r="E330" s="8">
        <v>10.263774871826172</v>
      </c>
      <c r="F330" s="8">
        <v>0.87791520357131958</v>
      </c>
      <c r="G330" s="8">
        <v>69.243804931640625</v>
      </c>
      <c r="H330" s="8">
        <v>0.80042099952697754</v>
      </c>
      <c r="I330" s="8">
        <v>-0.17403922975063324</v>
      </c>
      <c r="J330" s="8">
        <v>0.89688068628311157</v>
      </c>
      <c r="K330" s="8">
        <v>0.67840695381164551</v>
      </c>
      <c r="L330" s="8">
        <v>0.23522056639194489</v>
      </c>
      <c r="M330" s="8">
        <v>0.339732825756073</v>
      </c>
      <c r="N330" s="8">
        <v>0.99729073047637939</v>
      </c>
      <c r="O330" s="8">
        <v>0.87498348951339722</v>
      </c>
      <c r="P330" s="8">
        <v>2.0317080020904541</v>
      </c>
      <c r="Q330" s="8">
        <v>0.31335482001304626</v>
      </c>
      <c r="S330" s="8">
        <v>0.26537777777777777</v>
      </c>
      <c r="T330" s="8">
        <v>0.24481281638145447</v>
      </c>
      <c r="W330" s="8">
        <v>0.30227518081665039</v>
      </c>
      <c r="X330" s="8">
        <v>0.28519195318222046</v>
      </c>
    </row>
    <row r="331" spans="1:27">
      <c r="A331" s="8" t="s">
        <v>61</v>
      </c>
      <c r="B331" s="8" t="s">
        <v>61</v>
      </c>
      <c r="C331" s="8">
        <v>2015</v>
      </c>
      <c r="D331" s="8">
        <v>6.6080174446105957</v>
      </c>
      <c r="E331" s="8">
        <v>10.30244255065918</v>
      </c>
      <c r="F331" s="8">
        <v>0.91136258840560913</v>
      </c>
      <c r="G331" s="8">
        <v>69.332267761230469</v>
      </c>
      <c r="H331" s="8">
        <v>0.80848419666290283</v>
      </c>
      <c r="I331" s="8">
        <v>-0.15143851935863495</v>
      </c>
      <c r="J331" s="8">
        <v>0.88646745681762695</v>
      </c>
      <c r="K331" s="8">
        <v>0.7507738471031189</v>
      </c>
      <c r="L331" s="8">
        <v>0.20608052611351013</v>
      </c>
      <c r="M331" s="8">
        <v>0.43542587757110596</v>
      </c>
      <c r="P331" s="8">
        <v>1.8022341728210449</v>
      </c>
      <c r="Q331" s="8">
        <v>0.27273446321487427</v>
      </c>
      <c r="S331" s="8">
        <v>0.26537777777777777</v>
      </c>
      <c r="T331" s="8">
        <v>0.26517045497894287</v>
      </c>
      <c r="W331" s="8">
        <v>0.30227518081665039</v>
      </c>
      <c r="X331" s="8">
        <v>0.28519195318222046</v>
      </c>
    </row>
    <row r="332" spans="1:27">
      <c r="A332" s="8" t="s">
        <v>61</v>
      </c>
      <c r="B332" s="8" t="s">
        <v>61</v>
      </c>
      <c r="C332" s="8">
        <v>2016</v>
      </c>
      <c r="D332" s="8">
        <v>6.7356271743774414</v>
      </c>
      <c r="E332" s="8">
        <v>10.323363304138184</v>
      </c>
      <c r="F332" s="8">
        <v>0.93059289455413818</v>
      </c>
      <c r="G332" s="8">
        <v>69.420730590820312</v>
      </c>
      <c r="H332" s="8">
        <v>0.85032826662063599</v>
      </c>
      <c r="I332" s="8">
        <v>-0.20311008393764496</v>
      </c>
      <c r="J332" s="8">
        <v>0.90043073892593384</v>
      </c>
      <c r="K332" s="8">
        <v>0.75570195913314819</v>
      </c>
      <c r="L332" s="8">
        <v>0.20104163885116577</v>
      </c>
      <c r="M332" s="8">
        <v>0.41512072086334229</v>
      </c>
      <c r="P332" s="8">
        <v>1.6821707487106323</v>
      </c>
      <c r="Q332" s="8">
        <v>0.24974225461483002</v>
      </c>
      <c r="S332" s="8">
        <v>0.26537777777777777</v>
      </c>
      <c r="T332" s="8">
        <v>0.29053387045860291</v>
      </c>
      <c r="W332" s="8">
        <v>0.30227518081665039</v>
      </c>
      <c r="X332" s="8">
        <v>0.28519195318222046</v>
      </c>
    </row>
    <row r="333" spans="1:27">
      <c r="A333" s="8" t="s">
        <v>22</v>
      </c>
      <c r="B333" s="8" t="s">
        <v>22</v>
      </c>
      <c r="C333" s="8">
        <v>2005</v>
      </c>
      <c r="D333" s="8">
        <v>8.0189342498779297</v>
      </c>
      <c r="E333" s="8">
        <v>10.690113067626953</v>
      </c>
      <c r="F333" s="8">
        <v>0.97237151861190796</v>
      </c>
      <c r="G333" s="8">
        <v>68.113410949707031</v>
      </c>
      <c r="H333" s="8">
        <v>0.97113502025604248</v>
      </c>
      <c r="J333" s="8">
        <v>0.23652170598506927</v>
      </c>
      <c r="K333" s="8">
        <v>0.85954904556274414</v>
      </c>
      <c r="L333" s="8">
        <v>0.15367195010185242</v>
      </c>
      <c r="M333" s="8">
        <v>0.66868329048156738</v>
      </c>
      <c r="N333" s="8">
        <v>1.4039657115936279</v>
      </c>
      <c r="O333" s="8">
        <v>2.0157449245452881</v>
      </c>
      <c r="P333" s="8">
        <v>1.3405917882919312</v>
      </c>
      <c r="Q333" s="8">
        <v>0.16717830300331116</v>
      </c>
      <c r="R333" s="8">
        <v>0.25940000000000002</v>
      </c>
      <c r="S333" s="8">
        <v>0.2790333333333333</v>
      </c>
    </row>
    <row r="334" spans="1:27">
      <c r="A334" s="8" t="s">
        <v>22</v>
      </c>
      <c r="B334" s="8" t="s">
        <v>22</v>
      </c>
      <c r="C334" s="8">
        <v>2007</v>
      </c>
      <c r="D334" s="8">
        <v>7.834233283996582</v>
      </c>
      <c r="E334" s="8">
        <v>10.727867126464844</v>
      </c>
      <c r="F334" s="8">
        <v>0.9542011022567749</v>
      </c>
      <c r="G334" s="8">
        <v>68.420730590820312</v>
      </c>
      <c r="H334" s="8">
        <v>0.93208622932434082</v>
      </c>
      <c r="I334" s="8">
        <v>0.22920823097229004</v>
      </c>
      <c r="J334" s="8">
        <v>0.20600567758083344</v>
      </c>
      <c r="K334" s="8">
        <v>0.82785993814468384</v>
      </c>
      <c r="L334" s="8">
        <v>0.19432368874549866</v>
      </c>
      <c r="M334" s="8">
        <v>0.59250593185424805</v>
      </c>
      <c r="N334" s="8">
        <v>1.3163726329803467</v>
      </c>
      <c r="O334" s="8">
        <v>2.2005500793457031</v>
      </c>
      <c r="P334" s="8">
        <v>1.5046117305755615</v>
      </c>
      <c r="Q334" s="8">
        <v>0.19205603003501892</v>
      </c>
      <c r="R334" s="8">
        <v>0.26850000000000002</v>
      </c>
      <c r="S334" s="8">
        <v>0.2790333333333333</v>
      </c>
    </row>
    <row r="335" spans="1:27">
      <c r="A335" s="8" t="s">
        <v>22</v>
      </c>
      <c r="B335" s="8" t="s">
        <v>22</v>
      </c>
      <c r="C335" s="8">
        <v>2008</v>
      </c>
      <c r="D335" s="8">
        <v>7.9708919525146484</v>
      </c>
      <c r="E335" s="8">
        <v>10.714785575866699</v>
      </c>
      <c r="F335" s="8">
        <v>0.95391172170639038</v>
      </c>
      <c r="G335" s="8">
        <v>68.640548706054688</v>
      </c>
      <c r="H335" s="8">
        <v>0.96978837251663208</v>
      </c>
      <c r="I335" s="8">
        <v>0.26151385903358459</v>
      </c>
      <c r="J335" s="8">
        <v>0.2475053071975708</v>
      </c>
      <c r="K335" s="8">
        <v>0.75686550140380859</v>
      </c>
      <c r="L335" s="8">
        <v>0.16309092938899994</v>
      </c>
      <c r="M335" s="8">
        <v>0.66593390703201294</v>
      </c>
      <c r="N335" s="8">
        <v>1.3239091634750366</v>
      </c>
      <c r="O335" s="8">
        <v>2.1363871097564697</v>
      </c>
      <c r="P335" s="8">
        <v>1.4073483943939209</v>
      </c>
      <c r="Q335" s="8">
        <v>0.17656096816062927</v>
      </c>
      <c r="R335" s="8">
        <v>0.28889999999999999</v>
      </c>
      <c r="S335" s="8">
        <v>0.2790333333333333</v>
      </c>
    </row>
    <row r="336" spans="1:27">
      <c r="A336" s="8" t="s">
        <v>22</v>
      </c>
      <c r="B336" s="8" t="s">
        <v>22</v>
      </c>
      <c r="C336" s="8">
        <v>2009</v>
      </c>
      <c r="D336" s="8">
        <v>7.6833586692810059</v>
      </c>
      <c r="E336" s="8">
        <v>10.65721607208252</v>
      </c>
      <c r="F336" s="8">
        <v>0.93889158964157104</v>
      </c>
      <c r="G336" s="8">
        <v>68.772865295410156</v>
      </c>
      <c r="H336" s="8">
        <v>0.94933557510375977</v>
      </c>
      <c r="I336" s="8">
        <v>0.25353026390075684</v>
      </c>
      <c r="J336" s="8">
        <v>0.20576976239681244</v>
      </c>
      <c r="K336" s="8">
        <v>0.74894917011260986</v>
      </c>
      <c r="L336" s="8">
        <v>0.23358477652072906</v>
      </c>
      <c r="M336" s="8">
        <v>0.62657815217971802</v>
      </c>
      <c r="N336" s="8">
        <v>1.2721084356307983</v>
      </c>
      <c r="O336" s="8">
        <v>2.1405739784240723</v>
      </c>
      <c r="P336" s="8">
        <v>1.5771570205688477</v>
      </c>
      <c r="Q336" s="8">
        <v>0.2052692174911499</v>
      </c>
      <c r="R336" s="8">
        <v>0.28839999999999999</v>
      </c>
      <c r="S336" s="8">
        <v>0.2790333333333333</v>
      </c>
      <c r="T336" s="8">
        <v>0.50410568714141846</v>
      </c>
      <c r="U336" s="8">
        <v>0.64033156633377075</v>
      </c>
    </row>
    <row r="337" spans="1:24">
      <c r="A337" s="8" t="s">
        <v>22</v>
      </c>
      <c r="B337" s="8" t="s">
        <v>22</v>
      </c>
      <c r="C337" s="8">
        <v>2010</v>
      </c>
      <c r="D337" s="8">
        <v>7.7705154418945312</v>
      </c>
      <c r="E337" s="8">
        <v>10.66889476776123</v>
      </c>
      <c r="F337" s="8">
        <v>0.97497707605361938</v>
      </c>
      <c r="G337" s="8">
        <v>69.212501525878906</v>
      </c>
      <c r="H337" s="8">
        <v>0.94363081455230713</v>
      </c>
      <c r="I337" s="8">
        <v>0.23251025378704071</v>
      </c>
      <c r="J337" s="8">
        <v>0.17489609122276306</v>
      </c>
      <c r="K337" s="8">
        <v>0.78482663631439209</v>
      </c>
      <c r="L337" s="8">
        <v>0.15456293523311615</v>
      </c>
      <c r="M337" s="8">
        <v>0.58668941259384155</v>
      </c>
      <c r="N337" s="8">
        <v>1.306402325630188</v>
      </c>
      <c r="O337" s="8">
        <v>2.0717942714691162</v>
      </c>
      <c r="P337" s="8">
        <v>1.5172172784805298</v>
      </c>
      <c r="Q337" s="8">
        <v>0.19525310397148132</v>
      </c>
      <c r="R337" s="8">
        <v>0.29020000000000001</v>
      </c>
      <c r="S337" s="8">
        <v>0.2790333333333333</v>
      </c>
      <c r="T337" s="8">
        <v>0.43408283591270447</v>
      </c>
      <c r="U337" s="8">
        <v>0.62049347162246704</v>
      </c>
    </row>
    <row r="338" spans="1:24">
      <c r="A338" s="8" t="s">
        <v>22</v>
      </c>
      <c r="B338" s="8" t="s">
        <v>22</v>
      </c>
      <c r="C338" s="8">
        <v>2011</v>
      </c>
      <c r="D338" s="8">
        <v>7.7882318496704102</v>
      </c>
      <c r="E338" s="8">
        <v>10.67623233795166</v>
      </c>
      <c r="F338" s="8">
        <v>0.96173614263534546</v>
      </c>
      <c r="G338" s="8">
        <v>69.824996948242188</v>
      </c>
      <c r="H338" s="8">
        <v>0.93476015329360962</v>
      </c>
      <c r="I338" s="8">
        <v>0.28767600655555725</v>
      </c>
      <c r="J338" s="8">
        <v>0.22004307806491852</v>
      </c>
      <c r="K338" s="8">
        <v>0.76943600177764893</v>
      </c>
      <c r="L338" s="8">
        <v>0.17488338053226471</v>
      </c>
      <c r="M338" s="8">
        <v>0.47182333469390869</v>
      </c>
      <c r="N338" s="8">
        <v>1.3492755889892578</v>
      </c>
      <c r="O338" s="8">
        <v>2.1009104251861572</v>
      </c>
      <c r="P338" s="8">
        <v>1.5006639957427979</v>
      </c>
      <c r="Q338" s="8">
        <v>0.19268353283405304</v>
      </c>
      <c r="R338" s="8">
        <v>0.2954</v>
      </c>
      <c r="S338" s="8">
        <v>0.2790333333333333</v>
      </c>
      <c r="T338" s="8">
        <v>0.61589241027832031</v>
      </c>
    </row>
    <row r="339" spans="1:24">
      <c r="A339" s="8" t="s">
        <v>22</v>
      </c>
      <c r="B339" s="8" t="s">
        <v>22</v>
      </c>
      <c r="C339" s="8">
        <v>2012</v>
      </c>
      <c r="D339" s="8">
        <v>7.5199093818664551</v>
      </c>
      <c r="E339" s="8">
        <v>10.671736717224121</v>
      </c>
      <c r="F339" s="8">
        <v>0.95143717527389526</v>
      </c>
      <c r="G339" s="8">
        <v>70.044815063476562</v>
      </c>
      <c r="H339" s="8">
        <v>0.93262791633605957</v>
      </c>
      <c r="I339" s="8">
        <v>0.12915202975273132</v>
      </c>
      <c r="J339" s="8">
        <v>0.18740761280059814</v>
      </c>
      <c r="K339" s="8">
        <v>0.77376359701156616</v>
      </c>
      <c r="L339" s="8">
        <v>0.20856951177120209</v>
      </c>
      <c r="M339" s="8">
        <v>0.53425276279449463</v>
      </c>
      <c r="N339" s="8">
        <v>1.2988754510879517</v>
      </c>
      <c r="O339" s="8">
        <v>2.0002045631408691</v>
      </c>
      <c r="P339" s="8">
        <v>1.7023733854293823</v>
      </c>
      <c r="Q339" s="8">
        <v>0.22638216614723206</v>
      </c>
      <c r="R339" s="8">
        <v>0.2908</v>
      </c>
      <c r="S339" s="8">
        <v>0.2790333333333333</v>
      </c>
      <c r="T339" s="8">
        <v>0.36527448892593384</v>
      </c>
    </row>
    <row r="340" spans="1:24">
      <c r="A340" s="8" t="s">
        <v>22</v>
      </c>
      <c r="B340" s="8" t="s">
        <v>22</v>
      </c>
      <c r="C340" s="8">
        <v>2013</v>
      </c>
      <c r="D340" s="8">
        <v>7.5886068344116211</v>
      </c>
      <c r="E340" s="8">
        <v>10.665126800537109</v>
      </c>
      <c r="F340" s="8">
        <v>0.96470797061920166</v>
      </c>
      <c r="G340" s="8">
        <v>70.262496948242188</v>
      </c>
      <c r="H340" s="8">
        <v>0.92025464773178101</v>
      </c>
      <c r="I340" s="8">
        <v>0.20606893301010132</v>
      </c>
      <c r="J340" s="8">
        <v>0.17004217207431793</v>
      </c>
      <c r="K340" s="8">
        <v>0.8623468279838562</v>
      </c>
      <c r="L340" s="8">
        <v>0.19467379152774811</v>
      </c>
      <c r="M340" s="8">
        <v>0.39140510559082031</v>
      </c>
      <c r="N340" s="8">
        <v>1.3157392740249634</v>
      </c>
      <c r="O340" s="8">
        <v>2.014028787612915</v>
      </c>
      <c r="P340" s="8">
        <v>1.7218579053878784</v>
      </c>
      <c r="Q340" s="8">
        <v>0.22690039873123169</v>
      </c>
      <c r="S340" s="8">
        <v>0.2790333333333333</v>
      </c>
      <c r="T340" s="8">
        <v>0.38676553964614868</v>
      </c>
    </row>
    <row r="341" spans="1:24">
      <c r="A341" s="8" t="s">
        <v>22</v>
      </c>
      <c r="B341" s="8" t="s">
        <v>22</v>
      </c>
      <c r="C341" s="8">
        <v>2014</v>
      </c>
      <c r="D341" s="8">
        <v>7.5075592994689941</v>
      </c>
      <c r="E341" s="8">
        <v>10.672595977783203</v>
      </c>
      <c r="F341" s="8">
        <v>0.95634430646896362</v>
      </c>
      <c r="G341" s="8">
        <v>70.480186462402344</v>
      </c>
      <c r="H341" s="8">
        <v>0.94157224893569946</v>
      </c>
      <c r="I341" s="8">
        <v>0.10951133817434311</v>
      </c>
      <c r="J341" s="8">
        <v>0.23721833527088165</v>
      </c>
      <c r="K341" s="8">
        <v>0.83248293399810791</v>
      </c>
      <c r="L341" s="8">
        <v>0.23261277377605438</v>
      </c>
      <c r="M341" s="8">
        <v>0.45783689618110657</v>
      </c>
      <c r="N341" s="8">
        <v>1.2458879947662354</v>
      </c>
      <c r="O341" s="8">
        <v>1.9695026874542236</v>
      </c>
      <c r="P341" s="8">
        <v>1.6695122718811035</v>
      </c>
      <c r="Q341" s="8">
        <v>0.22237749397754669</v>
      </c>
      <c r="S341" s="8">
        <v>0.2790333333333333</v>
      </c>
      <c r="T341" s="8">
        <v>0.4693882167339325</v>
      </c>
    </row>
    <row r="342" spans="1:24">
      <c r="A342" s="8" t="s">
        <v>22</v>
      </c>
      <c r="B342" s="8" t="s">
        <v>22</v>
      </c>
      <c r="C342" s="8">
        <v>2015</v>
      </c>
      <c r="D342" s="8">
        <v>7.5144248008728027</v>
      </c>
      <c r="E342" s="8">
        <v>10.678565979003906</v>
      </c>
      <c r="F342" s="8">
        <v>0.9597012996673584</v>
      </c>
      <c r="G342" s="8">
        <v>70.697868347167969</v>
      </c>
      <c r="H342" s="8">
        <v>0.94143640995025635</v>
      </c>
      <c r="I342" s="8">
        <v>0.2142367959022522</v>
      </c>
      <c r="J342" s="8">
        <v>0.19101639091968536</v>
      </c>
      <c r="K342" s="8">
        <v>0.82921749353408813</v>
      </c>
      <c r="L342" s="8">
        <v>0.21757757663726807</v>
      </c>
      <c r="M342" s="8">
        <v>0.57988864183425903</v>
      </c>
      <c r="P342" s="8">
        <v>1.6183077096939087</v>
      </c>
      <c r="Q342" s="8">
        <v>0.21536016464233398</v>
      </c>
      <c r="S342" s="8">
        <v>0.2790333333333333</v>
      </c>
      <c r="T342" s="8">
        <v>0.53721988201141357</v>
      </c>
    </row>
    <row r="343" spans="1:24">
      <c r="A343" s="8" t="s">
        <v>22</v>
      </c>
      <c r="B343" s="8" t="s">
        <v>22</v>
      </c>
      <c r="C343" s="8">
        <v>2016</v>
      </c>
      <c r="D343" s="8">
        <v>7.5577826499938965</v>
      </c>
      <c r="E343" s="8">
        <v>10.683101654052734</v>
      </c>
      <c r="F343" s="8">
        <v>0.95445150136947632</v>
      </c>
      <c r="G343" s="8">
        <v>70.915550231933594</v>
      </c>
      <c r="H343" s="8">
        <v>0.9482305645942688</v>
      </c>
      <c r="I343" s="8">
        <v>0.13132686913013458</v>
      </c>
      <c r="J343" s="8">
        <v>0.20989337563514709</v>
      </c>
      <c r="K343" s="8">
        <v>0.83611571788787842</v>
      </c>
      <c r="L343" s="8">
        <v>0.20758342742919922</v>
      </c>
      <c r="M343" s="8">
        <v>0.46766069531440735</v>
      </c>
      <c r="P343" s="8">
        <v>1.6114698648452759</v>
      </c>
      <c r="Q343" s="8">
        <v>0.21321992576122284</v>
      </c>
      <c r="S343" s="8">
        <v>0.2790333333333333</v>
      </c>
      <c r="T343" s="8">
        <v>0.50498872995376587</v>
      </c>
    </row>
    <row r="344" spans="1:24">
      <c r="A344" s="8" t="s">
        <v>189</v>
      </c>
      <c r="B344" s="8" t="s">
        <v>189</v>
      </c>
      <c r="C344" s="8">
        <v>2008</v>
      </c>
      <c r="D344" s="8">
        <v>5.0093302726745605</v>
      </c>
      <c r="E344" s="8">
        <v>7.8431491851806641</v>
      </c>
      <c r="F344" s="8">
        <v>0.69043958187103271</v>
      </c>
      <c r="G344" s="8">
        <v>50.571174621582031</v>
      </c>
      <c r="H344" s="8">
        <v>0.77345669269561768</v>
      </c>
      <c r="I344" s="8">
        <v>0.14625433087348938</v>
      </c>
      <c r="J344" s="8">
        <v>0.57609766721725464</v>
      </c>
      <c r="K344" s="8">
        <v>0.75454580783843994</v>
      </c>
      <c r="L344" s="8">
        <v>0.12019216269254684</v>
      </c>
      <c r="M344" s="8">
        <v>0.66800355911254883</v>
      </c>
      <c r="N344" s="8">
        <v>-0.43712037801742554</v>
      </c>
      <c r="O344" s="8">
        <v>-0.58434963226318359</v>
      </c>
      <c r="P344" s="8">
        <v>1.4960753917694092</v>
      </c>
      <c r="Q344" s="8">
        <v>0.29865777492523193</v>
      </c>
      <c r="S344" s="8">
        <v>0.42565000000000003</v>
      </c>
    </row>
    <row r="345" spans="1:24">
      <c r="A345" s="8" t="s">
        <v>189</v>
      </c>
      <c r="B345" s="8" t="s">
        <v>189</v>
      </c>
      <c r="C345" s="8">
        <v>2009</v>
      </c>
      <c r="D345" s="8">
        <v>4.9059252738952637</v>
      </c>
      <c r="E345" s="8">
        <v>7.8794155120849609</v>
      </c>
      <c r="F345" s="8">
        <v>0.90056502819061279</v>
      </c>
      <c r="G345" s="8">
        <v>51.013538360595703</v>
      </c>
      <c r="H345" s="8">
        <v>0.64931601285934448</v>
      </c>
      <c r="I345" s="8">
        <v>6.1876168474555016E-3</v>
      </c>
      <c r="J345" s="8">
        <v>0.63422280550003052</v>
      </c>
      <c r="K345" s="8">
        <v>0.66216754913330078</v>
      </c>
      <c r="L345" s="8">
        <v>0.23213280737400055</v>
      </c>
      <c r="M345" s="8">
        <v>0.60435628890991211</v>
      </c>
      <c r="N345" s="8">
        <v>-0.34125185012817383</v>
      </c>
      <c r="O345" s="8">
        <v>-0.61561059951782227</v>
      </c>
      <c r="P345" s="8">
        <v>1.3846433162689209</v>
      </c>
      <c r="Q345" s="8">
        <v>0.28223896026611328</v>
      </c>
      <c r="S345" s="8">
        <v>0.42565000000000003</v>
      </c>
      <c r="U345" s="8">
        <v>0.5470460057258606</v>
      </c>
    </row>
    <row r="346" spans="1:24">
      <c r="A346" s="8" t="s">
        <v>189</v>
      </c>
      <c r="B346" s="8" t="s">
        <v>189</v>
      </c>
      <c r="C346" s="8">
        <v>2010</v>
      </c>
      <c r="D346" s="8">
        <v>5.0058107376098633</v>
      </c>
      <c r="E346" s="8">
        <v>7.9007220268249512</v>
      </c>
      <c r="G346" s="8">
        <v>51.455009460449219</v>
      </c>
      <c r="H346" s="8">
        <v>0.76373034715652466</v>
      </c>
      <c r="I346" s="8">
        <v>-6.6691935062408447E-2</v>
      </c>
      <c r="J346" s="8">
        <v>0.59691023826599121</v>
      </c>
      <c r="M346" s="8">
        <v>0.69227755069732666</v>
      </c>
      <c r="N346" s="8">
        <v>-0.49226343631744385</v>
      </c>
      <c r="O346" s="8">
        <v>-0.66142654418945312</v>
      </c>
      <c r="P346" s="8">
        <v>2.1548967361450195</v>
      </c>
      <c r="Q346" s="8">
        <v>0.43047907948493958</v>
      </c>
      <c r="S346" s="8">
        <v>0.42565000000000003</v>
      </c>
    </row>
    <row r="347" spans="1:24">
      <c r="A347" s="8" t="s">
        <v>189</v>
      </c>
      <c r="B347" s="8" t="s">
        <v>189</v>
      </c>
      <c r="C347" s="8">
        <v>2011</v>
      </c>
      <c r="D347" s="8">
        <v>4.3691935539245605</v>
      </c>
      <c r="E347" s="8">
        <v>7.9312744140625</v>
      </c>
      <c r="F347" s="8">
        <v>0.63297325372695923</v>
      </c>
      <c r="G347" s="8">
        <v>51.872608184814453</v>
      </c>
      <c r="H347" s="8">
        <v>0.74643945693969727</v>
      </c>
      <c r="I347" s="8">
        <v>-6.32062628865242E-2</v>
      </c>
      <c r="J347" s="8">
        <v>0.51893013715744019</v>
      </c>
      <c r="K347" s="8">
        <v>0.57930284738540649</v>
      </c>
      <c r="L347" s="8">
        <v>0.18059262633323669</v>
      </c>
      <c r="M347" s="8">
        <v>0.67849123477935791</v>
      </c>
      <c r="N347" s="8">
        <v>-0.61022704839706421</v>
      </c>
      <c r="O347" s="8">
        <v>-0.64774072170257568</v>
      </c>
      <c r="P347" s="8">
        <v>2.3783500194549561</v>
      </c>
      <c r="Q347" s="8">
        <v>0.54434531927108765</v>
      </c>
      <c r="S347" s="8">
        <v>0.42565000000000003</v>
      </c>
    </row>
    <row r="348" spans="1:24">
      <c r="A348" s="8" t="s">
        <v>144</v>
      </c>
      <c r="B348" s="8" t="s">
        <v>144</v>
      </c>
      <c r="C348" s="8">
        <v>2006</v>
      </c>
      <c r="D348" s="8">
        <v>5.0879678726196289</v>
      </c>
      <c r="E348" s="8">
        <v>9.1776809692382812</v>
      </c>
      <c r="F348" s="8">
        <v>0.91889888048171997</v>
      </c>
      <c r="G348" s="8">
        <v>61.642997741699219</v>
      </c>
      <c r="H348" s="8">
        <v>0.85824143886566162</v>
      </c>
      <c r="I348" s="8">
        <v>3.6139953881502151E-2</v>
      </c>
      <c r="J348" s="8">
        <v>0.75472933053970337</v>
      </c>
      <c r="K348" s="8">
        <v>0.74772799015045166</v>
      </c>
      <c r="L348" s="8">
        <v>0.27433845400810242</v>
      </c>
      <c r="M348" s="8">
        <v>0.63733798265457153</v>
      </c>
      <c r="N348" s="8">
        <v>3.587104007601738E-2</v>
      </c>
      <c r="O348" s="8">
        <v>-0.5032045841217041</v>
      </c>
      <c r="P348" s="8">
        <v>3.0705928802490234</v>
      </c>
      <c r="Q348" s="8">
        <v>0.6035008430480957</v>
      </c>
      <c r="R348" s="8">
        <v>0.51900000000000002</v>
      </c>
      <c r="S348" s="8">
        <v>0.49454285714285723</v>
      </c>
      <c r="X348" s="8">
        <v>0.25179857015609741</v>
      </c>
    </row>
    <row r="349" spans="1:24">
      <c r="A349" s="8" t="s">
        <v>144</v>
      </c>
      <c r="B349" s="8" t="s">
        <v>144</v>
      </c>
      <c r="C349" s="8">
        <v>2007</v>
      </c>
      <c r="D349" s="8">
        <v>5.081305980682373</v>
      </c>
      <c r="E349" s="8">
        <v>9.24493408203125</v>
      </c>
      <c r="F349" s="8">
        <v>0.84754484891891479</v>
      </c>
      <c r="G349" s="8">
        <v>61.82684326171875</v>
      </c>
      <c r="H349" s="8">
        <v>0.88624668121337891</v>
      </c>
      <c r="I349" s="8">
        <v>-1.0317247360944748E-2</v>
      </c>
      <c r="J349" s="8">
        <v>0.77157425880432129</v>
      </c>
      <c r="K349" s="8">
        <v>0.76655423641204834</v>
      </c>
      <c r="L349" s="8">
        <v>0.26009896397590637</v>
      </c>
      <c r="M349" s="8">
        <v>0.48491290211677551</v>
      </c>
      <c r="N349" s="8">
        <v>3.4788694232702255E-2</v>
      </c>
      <c r="O349" s="8">
        <v>-0.54597288370132446</v>
      </c>
      <c r="P349" s="8">
        <v>2.8474624156951904</v>
      </c>
      <c r="Q349" s="8">
        <v>0.56038004159927368</v>
      </c>
      <c r="R349" s="8">
        <v>0.4869</v>
      </c>
      <c r="S349" s="8">
        <v>0.49454285714285723</v>
      </c>
      <c r="X349" s="8">
        <v>0.25179857015609741</v>
      </c>
    </row>
    <row r="350" spans="1:24">
      <c r="A350" s="8" t="s">
        <v>144</v>
      </c>
      <c r="B350" s="8" t="s">
        <v>144</v>
      </c>
      <c r="C350" s="8">
        <v>2008</v>
      </c>
      <c r="D350" s="8">
        <v>4.8423056602478027</v>
      </c>
      <c r="E350" s="8">
        <v>9.2620782852172852</v>
      </c>
      <c r="F350" s="8">
        <v>0.85013747215270996</v>
      </c>
      <c r="G350" s="8">
        <v>62.007701873779297</v>
      </c>
      <c r="H350" s="8">
        <v>0.84811663627624512</v>
      </c>
      <c r="I350" s="8">
        <v>-4.7755300998687744E-2</v>
      </c>
      <c r="J350" s="8">
        <v>0.72759830951690674</v>
      </c>
      <c r="K350" s="8">
        <v>0.73157322406768799</v>
      </c>
      <c r="L350" s="8">
        <v>0.32941639423370361</v>
      </c>
      <c r="M350" s="8">
        <v>0.53804528713226318</v>
      </c>
      <c r="N350" s="8">
        <v>4.1351441293954849E-2</v>
      </c>
      <c r="O350" s="8">
        <v>-0.5353233814239502</v>
      </c>
      <c r="P350" s="8">
        <v>3.1036851406097412</v>
      </c>
      <c r="Q350" s="8">
        <v>0.64095193147659302</v>
      </c>
      <c r="R350" s="8">
        <v>0.49</v>
      </c>
      <c r="S350" s="8">
        <v>0.49454285714285723</v>
      </c>
      <c r="X350" s="8">
        <v>0.25179857015609741</v>
      </c>
    </row>
    <row r="351" spans="1:24">
      <c r="A351" s="8" t="s">
        <v>144</v>
      </c>
      <c r="B351" s="8" t="s">
        <v>144</v>
      </c>
      <c r="C351" s="8">
        <v>2009</v>
      </c>
      <c r="D351" s="8">
        <v>5.4316139221191406</v>
      </c>
      <c r="E351" s="8">
        <v>9.2578649520874023</v>
      </c>
      <c r="F351" s="8">
        <v>0.87816148996353149</v>
      </c>
      <c r="G351" s="8">
        <v>62.184272766113281</v>
      </c>
      <c r="H351" s="8">
        <v>0.8629794716835022</v>
      </c>
      <c r="I351" s="8">
        <v>-5.5383536964654922E-2</v>
      </c>
      <c r="J351" s="8">
        <v>0.80591040849685669</v>
      </c>
      <c r="K351" s="8">
        <v>0.78539258241653442</v>
      </c>
      <c r="L351" s="8">
        <v>0.27978846430778503</v>
      </c>
      <c r="M351" s="8">
        <v>0.4095948338508606</v>
      </c>
      <c r="N351" s="8">
        <v>2.3501016199588776E-2</v>
      </c>
      <c r="O351" s="8">
        <v>-0.57203102111816406</v>
      </c>
      <c r="P351" s="8">
        <v>3.1283349990844727</v>
      </c>
      <c r="Q351" s="8">
        <v>0.57594943046569824</v>
      </c>
      <c r="R351" s="8">
        <v>0.48859999999999998</v>
      </c>
      <c r="S351" s="8">
        <v>0.49454285714285723</v>
      </c>
      <c r="T351" s="8">
        <v>0.52486759424209595</v>
      </c>
      <c r="U351" s="8">
        <v>0.13925524055957794</v>
      </c>
      <c r="X351" s="8">
        <v>0.25179857015609741</v>
      </c>
    </row>
    <row r="352" spans="1:24">
      <c r="A352" s="8" t="s">
        <v>144</v>
      </c>
      <c r="B352" s="8" t="s">
        <v>144</v>
      </c>
      <c r="C352" s="8">
        <v>2010</v>
      </c>
      <c r="D352" s="8">
        <v>4.7350211143493652</v>
      </c>
      <c r="E352" s="8">
        <v>9.3243741989135742</v>
      </c>
      <c r="F352" s="8">
        <v>0.85996931791305542</v>
      </c>
      <c r="G352" s="8">
        <v>62.356975555419922</v>
      </c>
      <c r="H352" s="8">
        <v>0.82390284538269043</v>
      </c>
      <c r="I352" s="8">
        <v>-7.7780082821846008E-2</v>
      </c>
      <c r="J352" s="8">
        <v>0.77974212169647217</v>
      </c>
      <c r="K352" s="8">
        <v>0.78700566291809082</v>
      </c>
      <c r="L352" s="8">
        <v>0.28169485926628113</v>
      </c>
      <c r="M352" s="8">
        <v>0.45031365752220154</v>
      </c>
      <c r="N352" s="8">
        <v>-1.7281025648117065E-2</v>
      </c>
      <c r="O352" s="8">
        <v>-0.60415273904800415</v>
      </c>
      <c r="P352" s="8">
        <v>3.2227175235748291</v>
      </c>
      <c r="Q352" s="8">
        <v>0.68061310052871704</v>
      </c>
      <c r="R352" s="8">
        <v>0.47200000000000003</v>
      </c>
      <c r="S352" s="8">
        <v>0.49454285714285723</v>
      </c>
      <c r="T352" s="8">
        <v>0.52320355176925659</v>
      </c>
      <c r="U352" s="8">
        <v>0.15517190098762512</v>
      </c>
      <c r="X352" s="8">
        <v>0.25179857015609741</v>
      </c>
    </row>
    <row r="353" spans="1:27">
      <c r="A353" s="8" t="s">
        <v>144</v>
      </c>
      <c r="B353" s="8" t="s">
        <v>144</v>
      </c>
      <c r="C353" s="8">
        <v>2011</v>
      </c>
      <c r="D353" s="8">
        <v>5.3965353965759277</v>
      </c>
      <c r="E353" s="8">
        <v>9.3392276763916016</v>
      </c>
      <c r="F353" s="8">
        <v>0.87208622694015503</v>
      </c>
      <c r="G353" s="8">
        <v>62.5245361328125</v>
      </c>
      <c r="H353" s="8">
        <v>0.84797531366348267</v>
      </c>
      <c r="I353" s="8">
        <v>1.1192412115633488E-2</v>
      </c>
      <c r="J353" s="8">
        <v>0.78825473785400391</v>
      </c>
      <c r="K353" s="8">
        <v>0.8088410496711731</v>
      </c>
      <c r="L353" s="8">
        <v>0.29983928799629211</v>
      </c>
      <c r="M353" s="8">
        <v>0.41013085842132568</v>
      </c>
      <c r="N353" s="8">
        <v>2.1084442734718323E-2</v>
      </c>
      <c r="O353" s="8">
        <v>-0.57317018508911133</v>
      </c>
      <c r="P353" s="8">
        <v>3.0012540817260742</v>
      </c>
      <c r="Q353" s="8">
        <v>0.5561445951461792</v>
      </c>
      <c r="R353" s="8">
        <v>0.47399999999999998</v>
      </c>
      <c r="S353" s="8">
        <v>0.49454285714285723</v>
      </c>
      <c r="T353" s="8">
        <v>0.68558108806610107</v>
      </c>
      <c r="X353" s="8">
        <v>0.25179857015609741</v>
      </c>
    </row>
    <row r="354" spans="1:27">
      <c r="A354" s="8" t="s">
        <v>144</v>
      </c>
      <c r="B354" s="8" t="s">
        <v>144</v>
      </c>
      <c r="C354" s="8">
        <v>2012</v>
      </c>
      <c r="D354" s="8">
        <v>4.7533111572265625</v>
      </c>
      <c r="E354" s="8">
        <v>9.352508544921875</v>
      </c>
      <c r="F354" s="8">
        <v>0.87915819883346558</v>
      </c>
      <c r="G354" s="8">
        <v>62.687416076660156</v>
      </c>
      <c r="H354" s="8">
        <v>0.84012937545776367</v>
      </c>
      <c r="I354" s="8">
        <v>-6.4476937055587769E-2</v>
      </c>
      <c r="J354" s="8">
        <v>0.72730028629302979</v>
      </c>
      <c r="K354" s="8">
        <v>0.79680180549621582</v>
      </c>
      <c r="L354" s="8">
        <v>0.29704314470291138</v>
      </c>
      <c r="M354" s="8">
        <v>0.43158411979675293</v>
      </c>
      <c r="N354" s="8">
        <v>0.16253845393657684</v>
      </c>
      <c r="O354" s="8">
        <v>-0.55723905563354492</v>
      </c>
      <c r="P354" s="8">
        <v>2.7417073249816895</v>
      </c>
      <c r="Q354" s="8">
        <v>0.57679945230484009</v>
      </c>
      <c r="R354" s="8">
        <v>0.45679999999999998</v>
      </c>
      <c r="S354" s="8">
        <v>0.49454285714285723</v>
      </c>
      <c r="T354" s="8">
        <v>0.57621300220489502</v>
      </c>
      <c r="X354" s="8">
        <v>0.25179857015609741</v>
      </c>
    </row>
    <row r="355" spans="1:27">
      <c r="A355" s="8" t="s">
        <v>144</v>
      </c>
      <c r="B355" s="8" t="s">
        <v>144</v>
      </c>
      <c r="C355" s="8">
        <v>2013</v>
      </c>
      <c r="D355" s="8">
        <v>5.0155153274536133</v>
      </c>
      <c r="E355" s="8">
        <v>9.3868122100830078</v>
      </c>
      <c r="F355" s="8">
        <v>0.87844914197921753</v>
      </c>
      <c r="G355" s="8">
        <v>62.845630645751953</v>
      </c>
      <c r="H355" s="8">
        <v>0.88856607675552368</v>
      </c>
      <c r="I355" s="8">
        <v>1.7777923494577408E-2</v>
      </c>
      <c r="J355" s="8">
        <v>0.75175082683563232</v>
      </c>
      <c r="K355" s="8">
        <v>0.79331445693969727</v>
      </c>
      <c r="L355" s="8">
        <v>0.29513144493103027</v>
      </c>
      <c r="M355" s="8">
        <v>0.57075732946395874</v>
      </c>
      <c r="N355" s="8">
        <v>0.1332247257232666</v>
      </c>
      <c r="O355" s="8">
        <v>-0.49444934725761414</v>
      </c>
      <c r="P355" s="8">
        <v>2.7956409454345703</v>
      </c>
      <c r="Q355" s="8">
        <v>0.55739855766296387</v>
      </c>
      <c r="R355" s="8">
        <v>0.47070000000000001</v>
      </c>
      <c r="S355" s="8">
        <v>0.49454285714285723</v>
      </c>
      <c r="T355" s="8">
        <v>0.48715043067932129</v>
      </c>
      <c r="X355" s="8">
        <v>0.25179857015609741</v>
      </c>
    </row>
    <row r="356" spans="1:27">
      <c r="A356" s="8" t="s">
        <v>144</v>
      </c>
      <c r="B356" s="8" t="s">
        <v>144</v>
      </c>
      <c r="C356" s="8">
        <v>2014</v>
      </c>
      <c r="D356" s="8">
        <v>5.3873319625854492</v>
      </c>
      <c r="E356" s="8">
        <v>9.4456119537353516</v>
      </c>
      <c r="F356" s="8">
        <v>0.89058804512023926</v>
      </c>
      <c r="G356" s="8">
        <v>63.000022888183594</v>
      </c>
      <c r="H356" s="8">
        <v>0.90457439422607422</v>
      </c>
      <c r="I356" s="8">
        <v>-2.3884614929556847E-2</v>
      </c>
      <c r="J356" s="8">
        <v>0.76002347469329834</v>
      </c>
      <c r="K356" s="8">
        <v>0.79770457744598389</v>
      </c>
      <c r="L356" s="8">
        <v>0.30009919404983521</v>
      </c>
      <c r="M356" s="8">
        <v>0.55698239803314209</v>
      </c>
      <c r="N356" s="8">
        <v>0.1653931736946106</v>
      </c>
      <c r="O356" s="8">
        <v>-0.40967008471488953</v>
      </c>
      <c r="P356" s="8">
        <v>2.9919512271881104</v>
      </c>
      <c r="Q356" s="8">
        <v>0.55536788702011108</v>
      </c>
      <c r="S356" s="8">
        <v>0.49454285714285723</v>
      </c>
      <c r="T356" s="8">
        <v>0.52953040599822998</v>
      </c>
      <c r="X356" s="8">
        <v>0.25179857015609741</v>
      </c>
    </row>
    <row r="357" spans="1:27">
      <c r="A357" s="8" t="s">
        <v>144</v>
      </c>
      <c r="B357" s="8" t="s">
        <v>144</v>
      </c>
      <c r="C357" s="8">
        <v>2015</v>
      </c>
      <c r="D357" s="8">
        <v>5.0618624687194824</v>
      </c>
      <c r="E357" s="8">
        <v>9.5011358261108398</v>
      </c>
      <c r="F357" s="8">
        <v>0.89319777488708496</v>
      </c>
      <c r="G357" s="8">
        <v>63.154411315917969</v>
      </c>
      <c r="H357" s="8">
        <v>0.8560253381729126</v>
      </c>
      <c r="I357" s="8">
        <v>-6.9248758256435394E-2</v>
      </c>
      <c r="J357" s="8">
        <v>0.75528818368911743</v>
      </c>
      <c r="K357" s="8">
        <v>0.71390771865844727</v>
      </c>
      <c r="L357" s="8">
        <v>0.29525309801101685</v>
      </c>
      <c r="M357" s="8">
        <v>0.44703385233879089</v>
      </c>
      <c r="P357" s="8">
        <v>2.927931547164917</v>
      </c>
      <c r="Q357" s="8">
        <v>0.5784296989440918</v>
      </c>
      <c r="S357" s="8">
        <v>0.49454285714285723</v>
      </c>
      <c r="T357" s="8">
        <v>0.5100940465927124</v>
      </c>
      <c r="X357" s="8">
        <v>0.25179857015609741</v>
      </c>
    </row>
    <row r="358" spans="1:27">
      <c r="A358" s="8" t="s">
        <v>144</v>
      </c>
      <c r="B358" s="8" t="s">
        <v>144</v>
      </c>
      <c r="C358" s="8">
        <v>2016</v>
      </c>
      <c r="D358" s="8">
        <v>5.2386984825134277</v>
      </c>
      <c r="E358" s="8">
        <v>9.5387210845947266</v>
      </c>
      <c r="F358" s="8">
        <v>0.89475345611572266</v>
      </c>
      <c r="G358" s="8">
        <v>63.308803558349609</v>
      </c>
      <c r="H358" s="8">
        <v>0.87271243333816528</v>
      </c>
      <c r="I358" s="8">
        <v>-8.3151593804359436E-2</v>
      </c>
      <c r="J358" s="8">
        <v>0.73718297481536865</v>
      </c>
      <c r="K358" s="8">
        <v>0.7599455714225769</v>
      </c>
      <c r="L358" s="8">
        <v>0.27809512615203857</v>
      </c>
      <c r="M358" s="8">
        <v>0.54942482709884644</v>
      </c>
      <c r="P358" s="8">
        <v>3.1120915412902832</v>
      </c>
      <c r="Q358" s="8">
        <v>0.59405815601348877</v>
      </c>
      <c r="S358" s="8">
        <v>0.49454285714285723</v>
      </c>
      <c r="T358" s="8">
        <v>0.48408013582229614</v>
      </c>
      <c r="X358" s="8">
        <v>0.25179857015609741</v>
      </c>
    </row>
    <row r="359" spans="1:27">
      <c r="A359" s="8" t="s">
        <v>111</v>
      </c>
      <c r="B359" s="8" t="s">
        <v>111</v>
      </c>
      <c r="C359" s="8">
        <v>2006</v>
      </c>
      <c r="D359" s="8">
        <v>5.0241913795471191</v>
      </c>
      <c r="E359" s="8">
        <v>9.0867452621459961</v>
      </c>
      <c r="F359" s="8">
        <v>0.91018843650817871</v>
      </c>
      <c r="G359" s="8">
        <v>65.40179443359375</v>
      </c>
      <c r="H359" s="8">
        <v>0.67107498645782471</v>
      </c>
      <c r="I359" s="8">
        <v>-9.4320006668567657E-2</v>
      </c>
      <c r="J359" s="8">
        <v>0.90068662166595459</v>
      </c>
      <c r="K359" s="8">
        <v>0.82487022876739502</v>
      </c>
      <c r="L359" s="8">
        <v>0.35684746503829956</v>
      </c>
      <c r="M359" s="8">
        <v>0.12148391455411911</v>
      </c>
      <c r="N359" s="8">
        <v>-0.59386497735977173</v>
      </c>
      <c r="O359" s="8">
        <v>-0.97686326503753662</v>
      </c>
      <c r="P359" s="8">
        <v>2.3727493286132812</v>
      </c>
      <c r="Q359" s="8">
        <v>0.47226491570472717</v>
      </c>
      <c r="R359" s="8">
        <v>0.53200000000000003</v>
      </c>
      <c r="S359" s="8">
        <v>0.513625</v>
      </c>
      <c r="AA359" s="8">
        <v>7.1606993675231934E-2</v>
      </c>
    </row>
    <row r="360" spans="1:27">
      <c r="A360" s="8" t="s">
        <v>111</v>
      </c>
      <c r="B360" s="8" t="s">
        <v>111</v>
      </c>
      <c r="C360" s="8">
        <v>2007</v>
      </c>
      <c r="D360" s="8">
        <v>4.995875358581543</v>
      </c>
      <c r="E360" s="8">
        <v>9.0915136337280273</v>
      </c>
      <c r="F360" s="8">
        <v>0.83885949850082397</v>
      </c>
      <c r="G360" s="8">
        <v>65.555618286132812</v>
      </c>
      <c r="H360" s="8">
        <v>0.66984337568283081</v>
      </c>
      <c r="I360" s="8">
        <v>-6.6632844507694244E-2</v>
      </c>
      <c r="J360" s="8">
        <v>0.82965147495269775</v>
      </c>
      <c r="K360" s="8">
        <v>0.83328306674957275</v>
      </c>
      <c r="L360" s="8">
        <v>0.2861441969871521</v>
      </c>
      <c r="M360" s="8">
        <v>0.47462525963783264</v>
      </c>
      <c r="N360" s="8">
        <v>-0.51091969013214111</v>
      </c>
      <c r="O360" s="8">
        <v>-0.97551947832107544</v>
      </c>
      <c r="P360" s="8">
        <v>2.1012973785400391</v>
      </c>
      <c r="Q360" s="8">
        <v>0.42060643434524536</v>
      </c>
      <c r="R360" s="8">
        <v>0.54330000000000001</v>
      </c>
      <c r="S360" s="8">
        <v>0.513625</v>
      </c>
      <c r="AA360" s="8">
        <v>7.1606993675231934E-2</v>
      </c>
    </row>
    <row r="361" spans="1:27">
      <c r="A361" s="8" t="s">
        <v>111</v>
      </c>
      <c r="B361" s="8" t="s">
        <v>111</v>
      </c>
      <c r="C361" s="8">
        <v>2008</v>
      </c>
      <c r="D361" s="8">
        <v>5.2965130805969238</v>
      </c>
      <c r="E361" s="8">
        <v>9.1362457275390625</v>
      </c>
      <c r="F361" s="8">
        <v>0.8293946385383606</v>
      </c>
      <c r="G361" s="8">
        <v>65.707687377929688</v>
      </c>
      <c r="H361" s="8">
        <v>0.64031726121902466</v>
      </c>
      <c r="I361" s="8">
        <v>-9.8186291754245758E-2</v>
      </c>
      <c r="J361" s="8">
        <v>0.80125665664672852</v>
      </c>
      <c r="K361" s="8">
        <v>0.84258663654327393</v>
      </c>
      <c r="L361" s="8">
        <v>0.28316414356231689</v>
      </c>
      <c r="M361" s="8">
        <v>0.51470416784286499</v>
      </c>
      <c r="N361" s="8">
        <v>-0.50740289688110352</v>
      </c>
      <c r="O361" s="8">
        <v>-0.98688381910324097</v>
      </c>
      <c r="P361" s="8">
        <v>2.1157355308532715</v>
      </c>
      <c r="Q361" s="8">
        <v>0.39945819973945618</v>
      </c>
      <c r="R361" s="8">
        <v>0.50609999999999999</v>
      </c>
      <c r="S361" s="8">
        <v>0.513625</v>
      </c>
      <c r="AA361" s="8">
        <v>7.1606993675231934E-2</v>
      </c>
    </row>
    <row r="362" spans="1:27">
      <c r="A362" s="8" t="s">
        <v>111</v>
      </c>
      <c r="B362" s="8" t="s">
        <v>111</v>
      </c>
      <c r="C362" s="8">
        <v>2009</v>
      </c>
      <c r="D362" s="8">
        <v>6.0218033790588379</v>
      </c>
      <c r="E362" s="8">
        <v>9.1251668930053711</v>
      </c>
      <c r="F362" s="8">
        <v>0.77939796447753906</v>
      </c>
      <c r="G362" s="8">
        <v>65.863258361816406</v>
      </c>
      <c r="H362" s="8">
        <v>0.7368808388710022</v>
      </c>
      <c r="I362" s="8">
        <v>-0.11182047426700592</v>
      </c>
      <c r="J362" s="8">
        <v>0.77430450916290283</v>
      </c>
      <c r="K362" s="8">
        <v>0.84036314487457275</v>
      </c>
      <c r="L362" s="8">
        <v>0.25596791505813599</v>
      </c>
      <c r="M362" s="8">
        <v>0.53549528121948242</v>
      </c>
      <c r="N362" s="8">
        <v>-0.47961971163749695</v>
      </c>
      <c r="O362" s="8">
        <v>-1.0490745306015015</v>
      </c>
      <c r="P362" s="8">
        <v>2.2326438426971436</v>
      </c>
      <c r="Q362" s="8">
        <v>0.3707599937915802</v>
      </c>
      <c r="R362" s="8">
        <v>0.49280000000000002</v>
      </c>
      <c r="S362" s="8">
        <v>0.513625</v>
      </c>
      <c r="T362" s="8">
        <v>0.42967817187309265</v>
      </c>
      <c r="U362" s="8">
        <v>0.16763423383235931</v>
      </c>
      <c r="AA362" s="8">
        <v>7.1606993675231934E-2</v>
      </c>
    </row>
    <row r="363" spans="1:27">
      <c r="A363" s="8" t="s">
        <v>111</v>
      </c>
      <c r="B363" s="8" t="s">
        <v>111</v>
      </c>
      <c r="C363" s="8">
        <v>2010</v>
      </c>
      <c r="D363" s="8">
        <v>5.8380513191223145</v>
      </c>
      <c r="E363" s="8">
        <v>9.1433820724487305</v>
      </c>
      <c r="F363" s="8">
        <v>0.83927971124649048</v>
      </c>
      <c r="G363" s="8">
        <v>66.026229858398438</v>
      </c>
      <c r="H363" s="8">
        <v>0.72307908535003662</v>
      </c>
      <c r="I363" s="8">
        <v>-6.7060321569442749E-2</v>
      </c>
      <c r="J363" s="8">
        <v>0.80563884973526001</v>
      </c>
      <c r="K363" s="8">
        <v>0.82649505138397217</v>
      </c>
      <c r="L363" s="8">
        <v>0.22001370787620544</v>
      </c>
      <c r="M363" s="8">
        <v>0.41000059247016907</v>
      </c>
      <c r="N363" s="8">
        <v>-0.44091400504112244</v>
      </c>
      <c r="O363" s="8">
        <v>-0.98644989728927612</v>
      </c>
      <c r="P363" s="8">
        <v>1.9477349519729614</v>
      </c>
      <c r="Q363" s="8">
        <v>0.33362758159637451</v>
      </c>
      <c r="R363" s="8">
        <v>0.49249999999999999</v>
      </c>
      <c r="S363" s="8">
        <v>0.513625</v>
      </c>
      <c r="T363" s="8">
        <v>0.38061821460723877</v>
      </c>
      <c r="U363" s="8">
        <v>9.3839250504970551E-2</v>
      </c>
      <c r="AA363" s="8">
        <v>7.1606993675231934E-2</v>
      </c>
    </row>
    <row r="364" spans="1:27">
      <c r="A364" s="8" t="s">
        <v>111</v>
      </c>
      <c r="B364" s="8" t="s">
        <v>111</v>
      </c>
      <c r="C364" s="8">
        <v>2011</v>
      </c>
      <c r="D364" s="8">
        <v>5.7950882911682129</v>
      </c>
      <c r="E364" s="8">
        <v>9.2030086517333984</v>
      </c>
      <c r="F364" s="8">
        <v>0.81805133819580078</v>
      </c>
      <c r="G364" s="8">
        <v>66.199264526367188</v>
      </c>
      <c r="H364" s="8">
        <v>0.78830569982528687</v>
      </c>
      <c r="I364" s="8">
        <v>-0.15926428139209747</v>
      </c>
      <c r="J364" s="8">
        <v>0.70159566402435303</v>
      </c>
      <c r="K364" s="8">
        <v>0.86169999837875366</v>
      </c>
      <c r="L364" s="8">
        <v>0.27068766951560974</v>
      </c>
      <c r="M364" s="8">
        <v>0.59358102083206177</v>
      </c>
      <c r="N364" s="8">
        <v>-0.5193030834197998</v>
      </c>
      <c r="O364" s="8">
        <v>-0.90450108051300049</v>
      </c>
      <c r="P364" s="8">
        <v>2.3037643432617188</v>
      </c>
      <c r="Q364" s="8">
        <v>0.39753741025924683</v>
      </c>
      <c r="R364" s="8">
        <v>0.46210000000000001</v>
      </c>
      <c r="S364" s="8">
        <v>0.513625</v>
      </c>
      <c r="T364" s="8">
        <v>0.32181271910667419</v>
      </c>
      <c r="AA364" s="8">
        <v>7.1606993675231934E-2</v>
      </c>
    </row>
    <row r="365" spans="1:27">
      <c r="A365" s="8" t="s">
        <v>111</v>
      </c>
      <c r="B365" s="8" t="s">
        <v>111</v>
      </c>
      <c r="C365" s="8">
        <v>2012</v>
      </c>
      <c r="D365" s="8">
        <v>5.9607162475585938</v>
      </c>
      <c r="E365" s="8">
        <v>9.2420616149902344</v>
      </c>
      <c r="F365" s="8">
        <v>0.78520101308822632</v>
      </c>
      <c r="G365" s="8">
        <v>66.38104248046875</v>
      </c>
      <c r="H365" s="8">
        <v>0.82527512311935425</v>
      </c>
      <c r="I365" s="8">
        <v>-8.8201992213726044E-2</v>
      </c>
      <c r="J365" s="8">
        <v>0.72997885942459106</v>
      </c>
      <c r="K365" s="8">
        <v>0.84718483686447144</v>
      </c>
      <c r="L365" s="8">
        <v>0.33330905437469482</v>
      </c>
      <c r="M365" s="8">
        <v>0.63723492622375488</v>
      </c>
      <c r="N365" s="8">
        <v>-0.46631672978401184</v>
      </c>
      <c r="O365" s="8">
        <v>-0.84141969680786133</v>
      </c>
      <c r="P365" s="8">
        <v>2.1272633075714111</v>
      </c>
      <c r="Q365" s="8">
        <v>0.35688048601150513</v>
      </c>
      <c r="R365" s="8">
        <v>0.4657</v>
      </c>
      <c r="S365" s="8">
        <v>0.513625</v>
      </c>
      <c r="T365" s="8">
        <v>0.3672393262386322</v>
      </c>
      <c r="AA365" s="8">
        <v>7.1606993675231934E-2</v>
      </c>
    </row>
    <row r="366" spans="1:27">
      <c r="A366" s="8" t="s">
        <v>111</v>
      </c>
      <c r="B366" s="8" t="s">
        <v>111</v>
      </c>
      <c r="C366" s="8">
        <v>2013</v>
      </c>
      <c r="D366" s="8">
        <v>6.0192060470581055</v>
      </c>
      <c r="E366" s="8">
        <v>9.2710294723510742</v>
      </c>
      <c r="F366" s="8">
        <v>0.80125093460083008</v>
      </c>
      <c r="G366" s="8">
        <v>66.570693969726562</v>
      </c>
      <c r="H366" s="8">
        <v>0.78679811954498291</v>
      </c>
      <c r="I366" s="8">
        <v>-0.19488321244716644</v>
      </c>
      <c r="J366" s="8">
        <v>0.64584863185882568</v>
      </c>
      <c r="K366" s="8">
        <v>0.85089731216430664</v>
      </c>
      <c r="L366" s="8">
        <v>0.26650404930114746</v>
      </c>
      <c r="M366" s="8">
        <v>0.62082690000534058</v>
      </c>
      <c r="N366" s="8">
        <v>-0.23433959484100342</v>
      </c>
      <c r="O366" s="8">
        <v>-0.74730664491653442</v>
      </c>
      <c r="P366" s="8">
        <v>2.1942975521087646</v>
      </c>
      <c r="Q366" s="8">
        <v>0.36454933881759644</v>
      </c>
      <c r="R366" s="8">
        <v>0.47289999999999999</v>
      </c>
      <c r="S366" s="8">
        <v>0.513625</v>
      </c>
      <c r="T366" s="8">
        <v>0.3552798330783844</v>
      </c>
      <c r="AA366" s="8">
        <v>7.1606993675231934E-2</v>
      </c>
    </row>
    <row r="367" spans="1:27">
      <c r="A367" s="8" t="s">
        <v>111</v>
      </c>
      <c r="B367" s="8" t="s">
        <v>111</v>
      </c>
      <c r="C367" s="8">
        <v>2014</v>
      </c>
      <c r="D367" s="8">
        <v>5.9458518028259277</v>
      </c>
      <c r="E367" s="8">
        <v>9.2918109893798828</v>
      </c>
      <c r="F367" s="8">
        <v>0.83096319437026978</v>
      </c>
      <c r="G367" s="8">
        <v>66.767791748046875</v>
      </c>
      <c r="H367" s="8">
        <v>0.7191048264503479</v>
      </c>
      <c r="I367" s="8">
        <v>-0.1716243177652359</v>
      </c>
      <c r="J367" s="8">
        <v>0.6609349250793457</v>
      </c>
      <c r="K367" s="8">
        <v>0.85931551456451416</v>
      </c>
      <c r="L367" s="8">
        <v>0.30579295754432678</v>
      </c>
      <c r="M367" s="8">
        <v>0.64847445487976074</v>
      </c>
      <c r="N367" s="8">
        <v>-0.13713093101978302</v>
      </c>
      <c r="O367" s="8">
        <v>-0.84612160921096802</v>
      </c>
      <c r="P367" s="8">
        <v>2.2200310230255127</v>
      </c>
      <c r="Q367" s="8">
        <v>0.37337476015090942</v>
      </c>
      <c r="S367" s="8">
        <v>0.513625</v>
      </c>
      <c r="T367" s="8">
        <v>0.36959421634674072</v>
      </c>
      <c r="AA367" s="8">
        <v>7.1606993675231934E-2</v>
      </c>
    </row>
    <row r="368" spans="1:27">
      <c r="A368" s="8" t="s">
        <v>111</v>
      </c>
      <c r="B368" s="8" t="s">
        <v>111</v>
      </c>
      <c r="C368" s="8">
        <v>2015</v>
      </c>
      <c r="D368" s="8">
        <v>5.9640750885009766</v>
      </c>
      <c r="E368" s="8">
        <v>9.2796421051025391</v>
      </c>
      <c r="F368" s="8">
        <v>0.85588920116424561</v>
      </c>
      <c r="G368" s="8">
        <v>66.964889526367188</v>
      </c>
      <c r="H368" s="8">
        <v>0.80087047815322876</v>
      </c>
      <c r="I368" s="8">
        <v>-0.11846199631690979</v>
      </c>
      <c r="J368" s="8">
        <v>0.66582751274108887</v>
      </c>
      <c r="K368" s="8">
        <v>0.85054606199264526</v>
      </c>
      <c r="L368" s="8">
        <v>0.32294610142707825</v>
      </c>
      <c r="M368" s="8">
        <v>0.52234721183776855</v>
      </c>
      <c r="P368" s="8">
        <v>2.4709193706512451</v>
      </c>
      <c r="Q368" s="8">
        <v>0.41430050134658813</v>
      </c>
      <c r="S368" s="8">
        <v>0.513625</v>
      </c>
      <c r="T368" s="8">
        <v>0.36206609010696411</v>
      </c>
      <c r="AA368" s="8">
        <v>7.1606993675231934E-2</v>
      </c>
    </row>
    <row r="369" spans="1:27">
      <c r="A369" s="8" t="s">
        <v>111</v>
      </c>
      <c r="B369" s="8" t="s">
        <v>111</v>
      </c>
      <c r="C369" s="8">
        <v>2016</v>
      </c>
      <c r="D369" s="8">
        <v>6.1154375076293945</v>
      </c>
      <c r="E369" s="8">
        <v>9.2230091094970703</v>
      </c>
      <c r="F369" s="8">
        <v>0.84235209226608276</v>
      </c>
      <c r="G369" s="8">
        <v>67.1619873046875</v>
      </c>
      <c r="H369" s="8">
        <v>0.84633630514144897</v>
      </c>
      <c r="I369" s="8">
        <v>-1.7420640215277672E-2</v>
      </c>
      <c r="J369" s="8">
        <v>0.77408415079116821</v>
      </c>
      <c r="K369" s="8">
        <v>0.84635400772094727</v>
      </c>
      <c r="L369" s="8">
        <v>0.36524659395217896</v>
      </c>
      <c r="M369" s="8">
        <v>0.47442778944969177</v>
      </c>
      <c r="P369" s="8">
        <v>2.4262428283691406</v>
      </c>
      <c r="Q369" s="8">
        <v>0.39674067497253418</v>
      </c>
      <c r="S369" s="8">
        <v>0.513625</v>
      </c>
      <c r="T369" s="8">
        <v>0.38752090930938721</v>
      </c>
      <c r="AA369" s="8">
        <v>7.1606993675231934E-2</v>
      </c>
    </row>
    <row r="370" spans="1:27">
      <c r="A370" s="8" t="s">
        <v>109</v>
      </c>
      <c r="B370" s="8" t="s">
        <v>109</v>
      </c>
      <c r="C370" s="8">
        <v>2005</v>
      </c>
      <c r="D370" s="8">
        <v>5.1677541732788086</v>
      </c>
      <c r="E370" s="8">
        <v>9.011347770690918</v>
      </c>
      <c r="F370" s="8">
        <v>0.84784245491027832</v>
      </c>
      <c r="G370" s="8">
        <v>59.650856018066406</v>
      </c>
      <c r="H370" s="8">
        <v>0.81736201047897339</v>
      </c>
      <c r="K370" s="8">
        <v>0.73486274480819702</v>
      </c>
      <c r="L370" s="8">
        <v>0.34555518627166748</v>
      </c>
      <c r="N370" s="8">
        <v>-0.79942768812179565</v>
      </c>
      <c r="O370" s="8">
        <v>-0.32432401180267334</v>
      </c>
      <c r="P370" s="8">
        <v>2.6641101837158203</v>
      </c>
      <c r="Q370" s="8">
        <v>0.5155256986618042</v>
      </c>
      <c r="S370" s="8">
        <v>0.3075</v>
      </c>
      <c r="Y370" s="8">
        <v>0.37466666102409363</v>
      </c>
      <c r="Z370" s="8">
        <v>0.18501280248165131</v>
      </c>
      <c r="AA370" s="8">
        <v>0.21500889956951141</v>
      </c>
    </row>
    <row r="371" spans="1:27">
      <c r="A371" s="8" t="s">
        <v>109</v>
      </c>
      <c r="B371" s="8" t="s">
        <v>109</v>
      </c>
      <c r="C371" s="8">
        <v>2007</v>
      </c>
      <c r="D371" s="8">
        <v>5.5405106544494629</v>
      </c>
      <c r="E371" s="8">
        <v>9.1110982894897461</v>
      </c>
      <c r="F371" s="8">
        <v>0.68586325645446777</v>
      </c>
      <c r="G371" s="8">
        <v>59.953800201416016</v>
      </c>
      <c r="H371" s="8">
        <v>0.6090768575668335</v>
      </c>
      <c r="I371" s="8">
        <v>-0.12957848608493805</v>
      </c>
      <c r="K371" s="8">
        <v>0.66526424884796143</v>
      </c>
      <c r="L371" s="8">
        <v>0.35534760355949402</v>
      </c>
      <c r="N371" s="8">
        <v>-0.85811114311218262</v>
      </c>
      <c r="O371" s="8">
        <v>-0.3782728910446167</v>
      </c>
      <c r="P371" s="8">
        <v>2.6005134582519531</v>
      </c>
      <c r="Q371" s="8">
        <v>0.4693635106086731</v>
      </c>
      <c r="S371" s="8">
        <v>0.3075</v>
      </c>
      <c r="Y371" s="8">
        <v>0.37466666102409363</v>
      </c>
      <c r="Z371" s="8">
        <v>0.18501280248165131</v>
      </c>
      <c r="AA371" s="8">
        <v>0.21500889956951141</v>
      </c>
    </row>
    <row r="372" spans="1:27">
      <c r="A372" s="8" t="s">
        <v>109</v>
      </c>
      <c r="B372" s="8" t="s">
        <v>109</v>
      </c>
      <c r="C372" s="8">
        <v>2008</v>
      </c>
      <c r="D372" s="8">
        <v>4.6317410469055176</v>
      </c>
      <c r="E372" s="8">
        <v>9.1626682281494141</v>
      </c>
      <c r="F372" s="8">
        <v>0.73836380243301392</v>
      </c>
      <c r="G372" s="8">
        <v>60.110313415527344</v>
      </c>
      <c r="I372" s="8">
        <v>-9.6511527895927429E-2</v>
      </c>
      <c r="J372" s="8">
        <v>0.91364169120788574</v>
      </c>
      <c r="K372" s="8">
        <v>0.68272972106933594</v>
      </c>
      <c r="L372" s="8">
        <v>0.30101779103279114</v>
      </c>
      <c r="N372" s="8">
        <v>-0.84861427545547485</v>
      </c>
      <c r="O372" s="8">
        <v>-0.33170732855796814</v>
      </c>
      <c r="P372" s="8">
        <v>2.3785614967346191</v>
      </c>
      <c r="Q372" s="8">
        <v>0.51353508234024048</v>
      </c>
      <c r="R372" s="8">
        <v>0.3075</v>
      </c>
      <c r="S372" s="8">
        <v>0.3075</v>
      </c>
      <c r="Y372" s="8">
        <v>0.37466666102409363</v>
      </c>
      <c r="Z372" s="8">
        <v>0.18501280248165131</v>
      </c>
      <c r="AA372" s="8">
        <v>0.21500889956951141</v>
      </c>
    </row>
    <row r="373" spans="1:27">
      <c r="A373" s="8" t="s">
        <v>109</v>
      </c>
      <c r="B373" s="8" t="s">
        <v>109</v>
      </c>
      <c r="C373" s="8">
        <v>2009</v>
      </c>
      <c r="D373" s="8">
        <v>5.066164493560791</v>
      </c>
      <c r="E373" s="8">
        <v>9.1900615692138672</v>
      </c>
      <c r="F373" s="8">
        <v>0.74417996406555176</v>
      </c>
      <c r="G373" s="8">
        <v>60.269844055175781</v>
      </c>
      <c r="H373" s="8">
        <v>0.61108255386352539</v>
      </c>
      <c r="I373" s="8">
        <v>-0.10925022512674332</v>
      </c>
      <c r="J373" s="8">
        <v>0.80086565017700195</v>
      </c>
      <c r="K373" s="8">
        <v>0.64215546846389771</v>
      </c>
      <c r="L373" s="8">
        <v>0.33948206901550293</v>
      </c>
      <c r="N373" s="8">
        <v>-0.87042498588562012</v>
      </c>
      <c r="O373" s="8">
        <v>-0.23487432301044464</v>
      </c>
      <c r="P373" s="8">
        <v>1.8535137176513672</v>
      </c>
      <c r="Q373" s="8">
        <v>0.36586132645606995</v>
      </c>
      <c r="S373" s="8">
        <v>0.3075</v>
      </c>
      <c r="T373" s="8">
        <v>0.373125821352005</v>
      </c>
      <c r="U373" s="8">
        <v>0.18206477165222168</v>
      </c>
      <c r="Y373" s="8">
        <v>0.37466666102409363</v>
      </c>
      <c r="Z373" s="8">
        <v>0.18501280248165131</v>
      </c>
      <c r="AA373" s="8">
        <v>0.21500889956951141</v>
      </c>
    </row>
    <row r="374" spans="1:27">
      <c r="A374" s="8" t="s">
        <v>109</v>
      </c>
      <c r="B374" s="8" t="s">
        <v>109</v>
      </c>
      <c r="C374" s="8">
        <v>2010</v>
      </c>
      <c r="D374" s="8">
        <v>4.6689162254333496</v>
      </c>
      <c r="E374" s="8">
        <v>9.2204990386962891</v>
      </c>
      <c r="F374" s="8">
        <v>0.76867526769638062</v>
      </c>
      <c r="G374" s="8">
        <v>60.433208465576172</v>
      </c>
      <c r="H374" s="8">
        <v>0.48627904057502747</v>
      </c>
      <c r="I374" s="8">
        <v>-8.558337390422821E-2</v>
      </c>
      <c r="J374" s="8">
        <v>0.82633519172668457</v>
      </c>
      <c r="K374" s="8">
        <v>0.56675910949707031</v>
      </c>
      <c r="L374" s="8">
        <v>0.27634561061859131</v>
      </c>
      <c r="N374" s="8">
        <v>-1.02782142162323</v>
      </c>
      <c r="O374" s="8">
        <v>-0.29954507946968079</v>
      </c>
      <c r="P374" s="8">
        <v>2.1062989234924316</v>
      </c>
      <c r="Q374" s="8">
        <v>0.45113229751586914</v>
      </c>
      <c r="S374" s="8">
        <v>0.3075</v>
      </c>
      <c r="T374" s="8">
        <v>0.4117947518825531</v>
      </c>
      <c r="Y374" s="8">
        <v>0.37466666102409363</v>
      </c>
      <c r="Z374" s="8">
        <v>0.18501280248165131</v>
      </c>
      <c r="AA374" s="8">
        <v>0.21500889956951141</v>
      </c>
    </row>
    <row r="375" spans="1:27">
      <c r="A375" s="8" t="s">
        <v>109</v>
      </c>
      <c r="B375" s="8" t="s">
        <v>109</v>
      </c>
      <c r="C375" s="8">
        <v>2011</v>
      </c>
      <c r="D375" s="8">
        <v>4.1741585731506348</v>
      </c>
      <c r="E375" s="8">
        <v>9.2174358367919922</v>
      </c>
      <c r="F375" s="8">
        <v>0.7533944845199585</v>
      </c>
      <c r="G375" s="8">
        <v>60.599048614501953</v>
      </c>
      <c r="H375" s="8">
        <v>0.58953779935836792</v>
      </c>
      <c r="I375" s="8">
        <v>-0.16133691370487213</v>
      </c>
      <c r="J375" s="8">
        <v>0.85859626531600952</v>
      </c>
      <c r="K375" s="8">
        <v>0.52863401174545288</v>
      </c>
      <c r="L375" s="8">
        <v>0.35341697931289673</v>
      </c>
      <c r="M375" s="8">
        <v>0.63178884983062744</v>
      </c>
      <c r="N375" s="8">
        <v>-1.2893798351287842</v>
      </c>
      <c r="O375" s="8">
        <v>-0.48956301808357239</v>
      </c>
      <c r="P375" s="8">
        <v>2.0608737468719482</v>
      </c>
      <c r="Q375" s="8">
        <v>0.49372196197509766</v>
      </c>
      <c r="S375" s="8">
        <v>0.3075</v>
      </c>
      <c r="T375" s="8">
        <v>0.39017787575721741</v>
      </c>
      <c r="U375" s="8">
        <v>0.25164416432380676</v>
      </c>
      <c r="Y375" s="8">
        <v>0.37466666102409363</v>
      </c>
      <c r="Z375" s="8">
        <v>0.18501280248165131</v>
      </c>
      <c r="AA375" s="8">
        <v>0.21500889956951141</v>
      </c>
    </row>
    <row r="376" spans="1:27">
      <c r="A376" s="8" t="s">
        <v>109</v>
      </c>
      <c r="B376" s="8" t="s">
        <v>109</v>
      </c>
      <c r="C376" s="8">
        <v>2012</v>
      </c>
      <c r="D376" s="8">
        <v>4.2041568756103516</v>
      </c>
      <c r="E376" s="8">
        <v>9.2170257568359375</v>
      </c>
      <c r="F376" s="8">
        <v>0.73664510250091553</v>
      </c>
      <c r="G376" s="8">
        <v>60.767295837402344</v>
      </c>
      <c r="H376" s="8">
        <v>0.45154336094856262</v>
      </c>
      <c r="I376" s="8">
        <v>-0.14771723747253418</v>
      </c>
      <c r="J376" s="8">
        <v>0.88038307428359985</v>
      </c>
      <c r="K376" s="8">
        <v>0.52722138166427612</v>
      </c>
      <c r="L376" s="8">
        <v>0.39842301607131958</v>
      </c>
      <c r="M376" s="8">
        <v>0.60190117359161377</v>
      </c>
      <c r="N376" s="8">
        <v>-1.1150472164154053</v>
      </c>
      <c r="O376" s="8">
        <v>-0.58396470546722412</v>
      </c>
      <c r="P376" s="8">
        <v>2.0450849533081055</v>
      </c>
      <c r="Q376" s="8">
        <v>0.48644354939460754</v>
      </c>
      <c r="S376" s="8">
        <v>0.3075</v>
      </c>
      <c r="T376" s="8">
        <v>0.39882409572601318</v>
      </c>
      <c r="U376" s="8">
        <v>0.33312734961509705</v>
      </c>
      <c r="Y376" s="8">
        <v>0.37466666102409363</v>
      </c>
      <c r="Z376" s="8">
        <v>0.18501280248165131</v>
      </c>
      <c r="AA376" s="8">
        <v>0.21500889956951141</v>
      </c>
    </row>
    <row r="377" spans="1:27">
      <c r="A377" s="8" t="s">
        <v>109</v>
      </c>
      <c r="B377" s="8" t="s">
        <v>109</v>
      </c>
      <c r="C377" s="8">
        <v>2013</v>
      </c>
      <c r="D377" s="8">
        <v>3.5585203170776367</v>
      </c>
      <c r="E377" s="8">
        <v>9.2153310775756836</v>
      </c>
      <c r="F377" s="8">
        <v>0.67518812417984009</v>
      </c>
      <c r="G377" s="8">
        <v>60.936233520507812</v>
      </c>
      <c r="H377" s="8">
        <v>0.47377455234527588</v>
      </c>
      <c r="I377" s="8">
        <v>-0.15108282864093781</v>
      </c>
      <c r="J377" s="8">
        <v>0.91322845220565796</v>
      </c>
      <c r="K377" s="8">
        <v>0.55068331956863403</v>
      </c>
      <c r="L377" s="8">
        <v>0.48337900638580322</v>
      </c>
      <c r="M377" s="8">
        <v>0.29245650768280029</v>
      </c>
      <c r="N377" s="8">
        <v>-1.3456368446350098</v>
      </c>
      <c r="O377" s="8">
        <v>-0.68340480327606201</v>
      </c>
      <c r="P377" s="8">
        <v>2.7532689571380615</v>
      </c>
      <c r="Q377" s="8">
        <v>0.77371174097061157</v>
      </c>
      <c r="S377" s="8">
        <v>0.3075</v>
      </c>
      <c r="T377" s="8">
        <v>0.35195490717887878</v>
      </c>
      <c r="Y377" s="8">
        <v>0.37466666102409363</v>
      </c>
      <c r="Z377" s="8">
        <v>0.18501280248165131</v>
      </c>
      <c r="AA377" s="8">
        <v>0.21500889956951141</v>
      </c>
    </row>
    <row r="378" spans="1:27">
      <c r="A378" s="8" t="s">
        <v>109</v>
      </c>
      <c r="B378" s="8" t="s">
        <v>109</v>
      </c>
      <c r="C378" s="8">
        <v>2014</v>
      </c>
      <c r="D378" s="8">
        <v>4.8850727081298828</v>
      </c>
      <c r="E378" s="8">
        <v>9.2151861190795898</v>
      </c>
      <c r="F378" s="8">
        <v>0.61855071783065796</v>
      </c>
      <c r="G378" s="8">
        <v>61.104564666748047</v>
      </c>
      <c r="H378" s="8">
        <v>0.57793796062469482</v>
      </c>
      <c r="I378" s="8">
        <v>-0.13577385246753693</v>
      </c>
      <c r="J378" s="8">
        <v>0.74914258718490601</v>
      </c>
      <c r="K378" s="8">
        <v>0.54278427362442017</v>
      </c>
      <c r="L378" s="8">
        <v>0.32735016942024231</v>
      </c>
      <c r="M378" s="8">
        <v>0.70388388633728027</v>
      </c>
      <c r="N378" s="8">
        <v>-1.3875840902328491</v>
      </c>
      <c r="O378" s="8">
        <v>-0.692069411277771</v>
      </c>
      <c r="P378" s="8">
        <v>2.2135851383209229</v>
      </c>
      <c r="Q378" s="8">
        <v>0.45313248038291931</v>
      </c>
      <c r="S378" s="8">
        <v>0.3075</v>
      </c>
      <c r="T378" s="8">
        <v>0.36148914694786072</v>
      </c>
      <c r="Y378" s="8">
        <v>0.37466666102409363</v>
      </c>
      <c r="Z378" s="8">
        <v>0.18501280248165131</v>
      </c>
      <c r="AA378" s="8">
        <v>0.21500889956951141</v>
      </c>
    </row>
    <row r="379" spans="1:27">
      <c r="A379" s="8" t="s">
        <v>109</v>
      </c>
      <c r="B379" s="8" t="s">
        <v>109</v>
      </c>
      <c r="C379" s="8">
        <v>2015</v>
      </c>
      <c r="D379" s="8">
        <v>4.7625384330749512</v>
      </c>
      <c r="E379" s="8">
        <v>9.2350292205810547</v>
      </c>
      <c r="F379" s="8">
        <v>0.72974425554275513</v>
      </c>
      <c r="G379" s="8">
        <v>61.272895812988281</v>
      </c>
      <c r="H379" s="8">
        <v>0.65926146507263184</v>
      </c>
      <c r="I379" s="8">
        <v>-9.8028950393199921E-2</v>
      </c>
      <c r="J379" s="8">
        <v>0.68449807167053223</v>
      </c>
      <c r="K379" s="8">
        <v>0.60959434509277344</v>
      </c>
      <c r="L379" s="8">
        <v>0.34433150291442871</v>
      </c>
      <c r="M379" s="8">
        <v>0.77161276340484619</v>
      </c>
      <c r="P379" s="8">
        <v>2.1841740608215332</v>
      </c>
      <c r="Q379" s="8">
        <v>0.4586155116558075</v>
      </c>
      <c r="S379" s="8">
        <v>0.3075</v>
      </c>
      <c r="T379" s="8">
        <v>0.35356184840202332</v>
      </c>
      <c r="Y379" s="8">
        <v>0.37466666102409363</v>
      </c>
      <c r="Z379" s="8">
        <v>0.18501280248165131</v>
      </c>
      <c r="AA379" s="8">
        <v>0.21500889956951141</v>
      </c>
    </row>
    <row r="380" spans="1:27">
      <c r="A380" s="8" t="s">
        <v>109</v>
      </c>
      <c r="B380" s="8" t="s">
        <v>109</v>
      </c>
      <c r="C380" s="8">
        <v>2016</v>
      </c>
      <c r="D380" s="8">
        <v>4.5567407608032227</v>
      </c>
      <c r="E380" s="8">
        <v>9.2464361190795898</v>
      </c>
      <c r="F380" s="8">
        <v>0.80921858549118042</v>
      </c>
      <c r="G380" s="8">
        <v>61.441230773925781</v>
      </c>
      <c r="H380" s="8">
        <v>0.65584522485733032</v>
      </c>
      <c r="I380" s="8">
        <v>-0.15030179917812347</v>
      </c>
      <c r="J380" s="8">
        <v>0.8175274133682251</v>
      </c>
      <c r="K380" s="8">
        <v>0.61136966943740845</v>
      </c>
      <c r="L380" s="8">
        <v>0.37049821019172668</v>
      </c>
      <c r="M380" s="8">
        <v>0.61913090944290161</v>
      </c>
      <c r="P380" s="8">
        <v>2.0551702976226807</v>
      </c>
      <c r="Q380" s="8">
        <v>0.45101761817932129</v>
      </c>
      <c r="S380" s="8">
        <v>0.3075</v>
      </c>
      <c r="T380" s="8">
        <v>0.36256346106529236</v>
      </c>
      <c r="Y380" s="8">
        <v>0.37466666102409363</v>
      </c>
      <c r="Z380" s="8">
        <v>0.18501280248165131</v>
      </c>
      <c r="AA380" s="8">
        <v>0.21500889956951141</v>
      </c>
    </row>
    <row r="381" spans="1:27">
      <c r="A381" s="8" t="s">
        <v>129</v>
      </c>
      <c r="B381" s="8" t="s">
        <v>129</v>
      </c>
      <c r="C381" s="8">
        <v>2006</v>
      </c>
      <c r="D381" s="8">
        <v>5.7009296417236328</v>
      </c>
      <c r="E381" s="8">
        <v>8.8960351943969727</v>
      </c>
      <c r="F381" s="8">
        <v>0.87840914726257324</v>
      </c>
      <c r="G381" s="8">
        <v>61.669273376464844</v>
      </c>
      <c r="H381" s="8">
        <v>0.68298953771591187</v>
      </c>
      <c r="I381" s="8">
        <v>-6.6500432789325714E-2</v>
      </c>
      <c r="J381" s="8">
        <v>0.80659568309783936</v>
      </c>
      <c r="K381" s="8">
        <v>0.8639950156211853</v>
      </c>
      <c r="L381" s="8">
        <v>0.23269131779670715</v>
      </c>
      <c r="M381" s="8">
        <v>0.36707338690757751</v>
      </c>
      <c r="N381" s="8">
        <v>-3.6445248872041702E-2</v>
      </c>
      <c r="O381" s="8">
        <v>-0.2376481294631958</v>
      </c>
      <c r="P381" s="8">
        <v>2.1850655078887939</v>
      </c>
      <c r="Q381" s="8">
        <v>0.38328230381011963</v>
      </c>
      <c r="R381" s="8">
        <v>0.45439999999999997</v>
      </c>
      <c r="S381" s="8">
        <v>0.46821428571428569</v>
      </c>
      <c r="X381" s="8">
        <v>0.14114832878112793</v>
      </c>
    </row>
    <row r="382" spans="1:27">
      <c r="A382" s="8" t="s">
        <v>129</v>
      </c>
      <c r="B382" s="8" t="s">
        <v>129</v>
      </c>
      <c r="C382" s="8">
        <v>2007</v>
      </c>
      <c r="D382" s="8">
        <v>5.2955350875854492</v>
      </c>
      <c r="E382" s="8">
        <v>8.9305582046508789</v>
      </c>
      <c r="F382" s="8">
        <v>0.71682703495025635</v>
      </c>
      <c r="G382" s="8">
        <v>61.932907104492188</v>
      </c>
      <c r="H382" s="8">
        <v>0.63893681764602661</v>
      </c>
      <c r="I382" s="8">
        <v>-2.736506424844265E-2</v>
      </c>
      <c r="J382" s="8">
        <v>0.78509873151779175</v>
      </c>
      <c r="K382" s="8">
        <v>0.86884117126464844</v>
      </c>
      <c r="L382" s="8">
        <v>0.22019892930984497</v>
      </c>
      <c r="M382" s="8">
        <v>0.3662075400352478</v>
      </c>
      <c r="N382" s="8">
        <v>3.9882976561784744E-2</v>
      </c>
      <c r="O382" s="8">
        <v>-0.24486398696899414</v>
      </c>
      <c r="P382" s="8">
        <v>2.1853747367858887</v>
      </c>
      <c r="Q382" s="8">
        <v>0.41268250346183777</v>
      </c>
      <c r="R382" s="8">
        <v>0.45240000000000002</v>
      </c>
      <c r="S382" s="8">
        <v>0.46821428571428569</v>
      </c>
      <c r="X382" s="8">
        <v>0.14114832878112793</v>
      </c>
    </row>
    <row r="383" spans="1:27">
      <c r="A383" s="8" t="s">
        <v>129</v>
      </c>
      <c r="B383" s="8" t="s">
        <v>129</v>
      </c>
      <c r="C383" s="8">
        <v>2008</v>
      </c>
      <c r="D383" s="8">
        <v>5.1914939880371094</v>
      </c>
      <c r="E383" s="8">
        <v>8.9402542114257812</v>
      </c>
      <c r="F383" s="8">
        <v>0.74741131067276001</v>
      </c>
      <c r="G383" s="8">
        <v>62.195682525634766</v>
      </c>
      <c r="H383" s="8">
        <v>0.63564825057983398</v>
      </c>
      <c r="I383" s="8">
        <v>-8.9868426322937012E-2</v>
      </c>
      <c r="J383" s="8">
        <v>0.73472744226455688</v>
      </c>
      <c r="K383" s="8">
        <v>0.84206748008728027</v>
      </c>
      <c r="L383" s="8">
        <v>0.23212411999702454</v>
      </c>
      <c r="M383" s="8">
        <v>0.37763667106628418</v>
      </c>
      <c r="N383" s="8">
        <v>6.9900378584861755E-2</v>
      </c>
      <c r="O383" s="8">
        <v>-0.23954054713249207</v>
      </c>
      <c r="P383" s="8">
        <v>2.1152932643890381</v>
      </c>
      <c r="Q383" s="8">
        <v>0.40745365619659424</v>
      </c>
      <c r="R383" s="8">
        <v>0.46649999999999997</v>
      </c>
      <c r="S383" s="8">
        <v>0.46821428571428569</v>
      </c>
      <c r="X383" s="8">
        <v>0.14114832878112793</v>
      </c>
    </row>
    <row r="384" spans="1:27">
      <c r="A384" s="8" t="s">
        <v>129</v>
      </c>
      <c r="B384" s="8" t="s">
        <v>129</v>
      </c>
      <c r="C384" s="8">
        <v>2009</v>
      </c>
      <c r="D384" s="8">
        <v>6.8390870094299316</v>
      </c>
      <c r="E384" s="8">
        <v>8.9055662155151367</v>
      </c>
      <c r="F384" s="8">
        <v>0.73411279916763306</v>
      </c>
      <c r="G384" s="8">
        <v>62.455879211425781</v>
      </c>
      <c r="H384" s="8">
        <v>0.67093241214752197</v>
      </c>
      <c r="I384" s="8">
        <v>-0.11434601992368698</v>
      </c>
      <c r="J384" s="8">
        <v>0.64752763509750366</v>
      </c>
      <c r="K384" s="8">
        <v>0.85037750005722046</v>
      </c>
      <c r="L384" s="8">
        <v>0.24323095381259918</v>
      </c>
      <c r="M384" s="8">
        <v>0.58572870492935181</v>
      </c>
      <c r="N384" s="8">
        <v>1.3016441836953163E-2</v>
      </c>
      <c r="O384" s="8">
        <v>-0.16546197235584259</v>
      </c>
      <c r="P384" s="8">
        <v>1.9343756437301636</v>
      </c>
      <c r="Q384" s="8">
        <v>0.28284120559692383</v>
      </c>
      <c r="R384" s="8">
        <v>0.45929999999999999</v>
      </c>
      <c r="S384" s="8">
        <v>0.46821428571428569</v>
      </c>
      <c r="T384" s="8">
        <v>0.37296855449676514</v>
      </c>
      <c r="U384" s="8">
        <v>0.16020488739013672</v>
      </c>
      <c r="X384" s="8">
        <v>0.14114832878112793</v>
      </c>
    </row>
    <row r="385" spans="1:27">
      <c r="A385" s="8" t="s">
        <v>129</v>
      </c>
      <c r="B385" s="8" t="s">
        <v>129</v>
      </c>
      <c r="C385" s="8">
        <v>2010</v>
      </c>
      <c r="D385" s="8">
        <v>6.7399110794067383</v>
      </c>
      <c r="E385" s="8">
        <v>8.9163131713867188</v>
      </c>
      <c r="F385" s="8">
        <v>0.75665390491485596</v>
      </c>
      <c r="G385" s="8">
        <v>62.711784362792969</v>
      </c>
      <c r="H385" s="8">
        <v>0.66933786869049072</v>
      </c>
      <c r="I385" s="8">
        <v>-7.4426732957363129E-2</v>
      </c>
      <c r="J385" s="8">
        <v>0.69418007135391235</v>
      </c>
      <c r="K385" s="8">
        <v>0.81381112337112427</v>
      </c>
      <c r="L385" s="8">
        <v>0.30218598246574402</v>
      </c>
      <c r="M385" s="8">
        <v>0.5225185751914978</v>
      </c>
      <c r="N385" s="8">
        <v>5.5032279342412949E-2</v>
      </c>
      <c r="O385" s="8">
        <v>-0.18077960610389709</v>
      </c>
      <c r="P385" s="8">
        <v>2.159883975982666</v>
      </c>
      <c r="Q385" s="8">
        <v>0.32046177983283997</v>
      </c>
      <c r="R385" s="8">
        <v>0.44530000000000003</v>
      </c>
      <c r="S385" s="8">
        <v>0.46821428571428569</v>
      </c>
      <c r="T385" s="8">
        <v>0.45294138789176941</v>
      </c>
      <c r="U385" s="8">
        <v>0.18331481516361237</v>
      </c>
      <c r="X385" s="8">
        <v>0.14114832878112793</v>
      </c>
    </row>
    <row r="386" spans="1:27">
      <c r="A386" s="8" t="s">
        <v>129</v>
      </c>
      <c r="B386" s="8" t="s">
        <v>129</v>
      </c>
      <c r="C386" s="8">
        <v>2011</v>
      </c>
      <c r="D386" s="8">
        <v>4.7412948608398438</v>
      </c>
      <c r="E386" s="8">
        <v>8.9354438781738281</v>
      </c>
      <c r="F386" s="8">
        <v>0.73127788305282593</v>
      </c>
      <c r="G386" s="8">
        <v>62.961650848388672</v>
      </c>
      <c r="H386" s="8">
        <v>0.7472463846206665</v>
      </c>
      <c r="I386" s="8">
        <v>-0.13605283200740814</v>
      </c>
      <c r="J386" s="8">
        <v>0.70655280351638794</v>
      </c>
      <c r="K386" s="8">
        <v>0.8753235936164856</v>
      </c>
      <c r="L386" s="8">
        <v>0.33632153272628784</v>
      </c>
      <c r="M386" s="8">
        <v>0.49007654190063477</v>
      </c>
      <c r="N386" s="8">
        <v>6.5564215183258057E-2</v>
      </c>
      <c r="O386" s="8">
        <v>-0.14719362556934357</v>
      </c>
      <c r="P386" s="8">
        <v>2.5838556289672852</v>
      </c>
      <c r="Q386" s="8">
        <v>0.5449683666229248</v>
      </c>
      <c r="R386" s="8">
        <v>0.42430000000000001</v>
      </c>
      <c r="S386" s="8">
        <v>0.46821428571428569</v>
      </c>
      <c r="T386" s="8">
        <v>0.40077602863311768</v>
      </c>
      <c r="X386" s="8">
        <v>0.14114832878112793</v>
      </c>
    </row>
    <row r="387" spans="1:27">
      <c r="A387" s="8" t="s">
        <v>129</v>
      </c>
      <c r="B387" s="8" t="s">
        <v>129</v>
      </c>
      <c r="C387" s="8">
        <v>2012</v>
      </c>
      <c r="D387" s="8">
        <v>5.9343714714050293</v>
      </c>
      <c r="E387" s="8">
        <v>8.9512710571289062</v>
      </c>
      <c r="F387" s="8">
        <v>0.80601471662521362</v>
      </c>
      <c r="G387" s="8">
        <v>63.202873229980469</v>
      </c>
      <c r="H387" s="8">
        <v>0.68274480104446411</v>
      </c>
      <c r="I387" s="8">
        <v>-0.16410753130912781</v>
      </c>
      <c r="J387" s="8">
        <v>0.78629481792449951</v>
      </c>
      <c r="K387" s="8">
        <v>0.83063215017318726</v>
      </c>
      <c r="L387" s="8">
        <v>0.3652208149433136</v>
      </c>
      <c r="M387" s="8">
        <v>0.31231093406677246</v>
      </c>
      <c r="N387" s="8">
        <v>7.1308024227619171E-2</v>
      </c>
      <c r="O387" s="8">
        <v>-0.23783670365810394</v>
      </c>
      <c r="P387" s="8">
        <v>2.3404693603515625</v>
      </c>
      <c r="Q387" s="8">
        <v>0.39439213275909424</v>
      </c>
      <c r="R387" s="8">
        <v>0.41799999999999998</v>
      </c>
      <c r="S387" s="8">
        <v>0.46821428571428569</v>
      </c>
      <c r="T387" s="8">
        <v>0.39674374461174011</v>
      </c>
      <c r="X387" s="8">
        <v>0.14114832878112793</v>
      </c>
    </row>
    <row r="388" spans="1:27">
      <c r="A388" s="8" t="s">
        <v>129</v>
      </c>
      <c r="B388" s="8" t="s">
        <v>129</v>
      </c>
      <c r="C388" s="8">
        <v>2013</v>
      </c>
      <c r="D388" s="8">
        <v>6.3250632286071777</v>
      </c>
      <c r="E388" s="8">
        <v>8.9667119979858398</v>
      </c>
      <c r="F388" s="8">
        <v>0.82685887813568115</v>
      </c>
      <c r="G388" s="8">
        <v>63.435878753662109</v>
      </c>
      <c r="H388" s="8">
        <v>0.71557044982910156</v>
      </c>
      <c r="I388" s="8">
        <v>-0.15884877741336823</v>
      </c>
      <c r="J388" s="8">
        <v>0.77175086736679077</v>
      </c>
      <c r="K388" s="8">
        <v>0.82825678586959839</v>
      </c>
      <c r="L388" s="8">
        <v>0.31747639179229736</v>
      </c>
      <c r="M388" s="8">
        <v>0.35865044593811035</v>
      </c>
      <c r="N388" s="8">
        <v>-6.3172265887260437E-2</v>
      </c>
      <c r="O388" s="8">
        <v>-0.21235975623130798</v>
      </c>
      <c r="P388" s="8">
        <v>2.2579550743103027</v>
      </c>
      <c r="Q388" s="8">
        <v>0.35698539018630981</v>
      </c>
      <c r="R388" s="8">
        <v>0.43509999999999999</v>
      </c>
      <c r="S388" s="8">
        <v>0.46821428571428569</v>
      </c>
      <c r="T388" s="8">
        <v>0.43657925724983215</v>
      </c>
      <c r="X388" s="8">
        <v>0.14114832878112793</v>
      </c>
    </row>
    <row r="389" spans="1:27">
      <c r="A389" s="8" t="s">
        <v>129</v>
      </c>
      <c r="B389" s="8" t="s">
        <v>129</v>
      </c>
      <c r="C389" s="8">
        <v>2014</v>
      </c>
      <c r="D389" s="8">
        <v>5.8565235137939453</v>
      </c>
      <c r="E389" s="8">
        <v>8.9779024124145508</v>
      </c>
      <c r="F389" s="8">
        <v>0.79761213064193726</v>
      </c>
      <c r="G389" s="8">
        <v>63.660240173339844</v>
      </c>
      <c r="H389" s="8">
        <v>0.7780146598815918</v>
      </c>
      <c r="I389" s="8">
        <v>-0.20333121716976166</v>
      </c>
      <c r="J389" s="8">
        <v>0.78145980834960938</v>
      </c>
      <c r="K389" s="8">
        <v>0.83720505237579346</v>
      </c>
      <c r="L389" s="8">
        <v>0.32985085248947144</v>
      </c>
      <c r="M389" s="8">
        <v>0.31577581167221069</v>
      </c>
      <c r="N389" s="8">
        <v>-1.1585675179958344E-2</v>
      </c>
      <c r="O389" s="8">
        <v>-0.14617565274238586</v>
      </c>
      <c r="P389" s="8">
        <v>2.5799155235290527</v>
      </c>
      <c r="Q389" s="8">
        <v>0.44051995873451233</v>
      </c>
      <c r="S389" s="8">
        <v>0.46821428571428569</v>
      </c>
      <c r="T389" s="8">
        <v>0.45588704943656921</v>
      </c>
      <c r="X389" s="8">
        <v>0.14114832878112793</v>
      </c>
    </row>
    <row r="390" spans="1:27">
      <c r="A390" s="8" t="s">
        <v>129</v>
      </c>
      <c r="B390" s="8" t="s">
        <v>129</v>
      </c>
      <c r="C390" s="8">
        <v>2015</v>
      </c>
      <c r="D390" s="8">
        <v>6.018496036529541</v>
      </c>
      <c r="E390" s="8">
        <v>8.9990711212158203</v>
      </c>
      <c r="F390" s="8">
        <v>0.79075539112091064</v>
      </c>
      <c r="G390" s="8">
        <v>63.884605407714844</v>
      </c>
      <c r="H390" s="8">
        <v>0.73335593938827515</v>
      </c>
      <c r="I390" s="8">
        <v>-0.16571356356143951</v>
      </c>
      <c r="J390" s="8">
        <v>0.80454427003860474</v>
      </c>
      <c r="K390" s="8">
        <v>0.82573378086090088</v>
      </c>
      <c r="L390" s="8">
        <v>0.33264684677124023</v>
      </c>
      <c r="M390" s="8">
        <v>0.30659180879592896</v>
      </c>
      <c r="P390" s="8">
        <v>2.5791192054748535</v>
      </c>
      <c r="Q390" s="8">
        <v>0.4285321831703186</v>
      </c>
      <c r="S390" s="8">
        <v>0.46821428571428569</v>
      </c>
      <c r="T390" s="8">
        <v>0.46023795008659363</v>
      </c>
      <c r="X390" s="8">
        <v>0.14114832878112793</v>
      </c>
    </row>
    <row r="391" spans="1:27">
      <c r="A391" s="8" t="s">
        <v>129</v>
      </c>
      <c r="B391" s="8" t="s">
        <v>129</v>
      </c>
      <c r="C391" s="8">
        <v>2016</v>
      </c>
      <c r="D391" s="8">
        <v>6.1398248672485352</v>
      </c>
      <c r="E391" s="8">
        <v>9.0175333023071289</v>
      </c>
      <c r="F391" s="8">
        <v>0.79365998506546021</v>
      </c>
      <c r="G391" s="8">
        <v>64.108963012695312</v>
      </c>
      <c r="H391" s="8">
        <v>0.79984700679779053</v>
      </c>
      <c r="I391" s="8">
        <v>-0.1944306492805481</v>
      </c>
      <c r="J391" s="8">
        <v>0.79731202125549316</v>
      </c>
      <c r="K391" s="8">
        <v>0.76125568151473999</v>
      </c>
      <c r="L391" s="8">
        <v>0.34573647379875183</v>
      </c>
      <c r="M391" s="8">
        <v>0.25170478224754333</v>
      </c>
      <c r="P391" s="8">
        <v>2.5981259346008301</v>
      </c>
      <c r="Q391" s="8">
        <v>0.42315962910652161</v>
      </c>
      <c r="S391" s="8">
        <v>0.46821428571428569</v>
      </c>
      <c r="T391" s="8">
        <v>0.45776456594467163</v>
      </c>
      <c r="X391" s="8">
        <v>0.14114832878112793</v>
      </c>
    </row>
    <row r="392" spans="1:27">
      <c r="A392" s="8" t="s">
        <v>46</v>
      </c>
      <c r="B392" s="8" t="s">
        <v>46</v>
      </c>
      <c r="C392" s="8">
        <v>2006</v>
      </c>
      <c r="D392" s="8">
        <v>5.3710546493530273</v>
      </c>
      <c r="E392" s="8">
        <v>10.11238956451416</v>
      </c>
      <c r="F392" s="8">
        <v>0.91006433963775635</v>
      </c>
      <c r="G392" s="8">
        <v>63.251014709472656</v>
      </c>
      <c r="H392" s="8">
        <v>0.74857634305953979</v>
      </c>
      <c r="I392" s="8">
        <v>-0.27063554525375366</v>
      </c>
      <c r="J392" s="8">
        <v>0.7967226505279541</v>
      </c>
      <c r="K392" s="8">
        <v>0.65453130006790161</v>
      </c>
      <c r="L392" s="8">
        <v>0.21522502601146698</v>
      </c>
      <c r="M392" s="8">
        <v>0.44246768951416016</v>
      </c>
      <c r="N392" s="8">
        <v>0.8815765380859375</v>
      </c>
      <c r="O392" s="8">
        <v>1.1247680187225342</v>
      </c>
      <c r="P392" s="8">
        <v>1.6973233222961426</v>
      </c>
      <c r="Q392" s="8">
        <v>0.31601303815841675</v>
      </c>
      <c r="R392" s="8">
        <v>0.33750000000000002</v>
      </c>
      <c r="S392" s="8">
        <v>0.3369923076923077</v>
      </c>
      <c r="X392" s="8">
        <v>0.21057786047458649</v>
      </c>
      <c r="AA392" s="8">
        <v>0.38986992835998535</v>
      </c>
    </row>
    <row r="393" spans="1:27">
      <c r="A393" s="8" t="s">
        <v>46</v>
      </c>
      <c r="B393" s="8" t="s">
        <v>46</v>
      </c>
      <c r="C393" s="8">
        <v>2007</v>
      </c>
      <c r="D393" s="8">
        <v>5.3320441246032715</v>
      </c>
      <c r="E393" s="8">
        <v>10.19157886505127</v>
      </c>
      <c r="F393" s="8">
        <v>0.89563155174255371</v>
      </c>
      <c r="G393" s="8">
        <v>63.358188629150391</v>
      </c>
      <c r="H393" s="8">
        <v>0.71212089061737061</v>
      </c>
      <c r="I393" s="8">
        <v>-0.25330597162246704</v>
      </c>
      <c r="J393" s="8">
        <v>0.74269717931747437</v>
      </c>
      <c r="K393" s="8">
        <v>0.66556984186172485</v>
      </c>
      <c r="L393" s="8">
        <v>0.1762310117483139</v>
      </c>
      <c r="M393" s="8">
        <v>0.42026412487030029</v>
      </c>
      <c r="N393" s="8">
        <v>0.82984817028045654</v>
      </c>
      <c r="O393" s="8">
        <v>1.1102256774902344</v>
      </c>
      <c r="P393" s="8">
        <v>1.7044315338134766</v>
      </c>
      <c r="Q393" s="8">
        <v>0.31965819001197815</v>
      </c>
      <c r="R393" s="8">
        <v>0.3125</v>
      </c>
      <c r="S393" s="8">
        <v>0.3369923076923077</v>
      </c>
      <c r="X393" s="8">
        <v>0.21057786047458649</v>
      </c>
      <c r="AA393" s="8">
        <v>0.38986992835998535</v>
      </c>
    </row>
    <row r="394" spans="1:27">
      <c r="A394" s="8" t="s">
        <v>46</v>
      </c>
      <c r="B394" s="8" t="s">
        <v>46</v>
      </c>
      <c r="C394" s="8">
        <v>2008</v>
      </c>
      <c r="D394" s="8">
        <v>5.4519376754760742</v>
      </c>
      <c r="E394" s="8">
        <v>10.138541221618652</v>
      </c>
      <c r="F394" s="8">
        <v>0.90372627973556519</v>
      </c>
      <c r="G394" s="8">
        <v>64.190116882324219</v>
      </c>
      <c r="H394" s="8">
        <v>0.64232510328292847</v>
      </c>
      <c r="I394" s="8">
        <v>-0.22427310049533844</v>
      </c>
      <c r="J394" s="8">
        <v>0.66276967525482178</v>
      </c>
      <c r="K394" s="8">
        <v>0.59725445508956909</v>
      </c>
      <c r="L394" s="8">
        <v>0.21781308948993683</v>
      </c>
      <c r="M394" s="8">
        <v>0.33097898960113525</v>
      </c>
      <c r="N394" s="8">
        <v>0.80720090866088867</v>
      </c>
      <c r="O394" s="8">
        <v>1.1549773216247559</v>
      </c>
      <c r="P394" s="8">
        <v>1.6527993679046631</v>
      </c>
      <c r="Q394" s="8">
        <v>0.30315816402435303</v>
      </c>
      <c r="R394" s="8">
        <v>0.32</v>
      </c>
      <c r="S394" s="8">
        <v>0.3369923076923077</v>
      </c>
      <c r="X394" s="8">
        <v>0.21057786047458649</v>
      </c>
      <c r="AA394" s="8">
        <v>0.38986992835998535</v>
      </c>
    </row>
    <row r="395" spans="1:27">
      <c r="A395" s="8" t="s">
        <v>46</v>
      </c>
      <c r="B395" s="8" t="s">
        <v>46</v>
      </c>
      <c r="C395" s="8">
        <v>2009</v>
      </c>
      <c r="D395" s="8">
        <v>5.1377387046813965</v>
      </c>
      <c r="E395" s="8">
        <v>9.9811868667602539</v>
      </c>
      <c r="F395" s="8">
        <v>0.87377476692199707</v>
      </c>
      <c r="G395" s="8">
        <v>65.106941223144531</v>
      </c>
      <c r="H395" s="8">
        <v>0.61070930957794189</v>
      </c>
      <c r="I395" s="8">
        <v>-0.23523099720478058</v>
      </c>
      <c r="J395" s="8">
        <v>0.79315167665481567</v>
      </c>
      <c r="K395" s="8">
        <v>0.59761327505111694</v>
      </c>
      <c r="L395" s="8">
        <v>0.24307483434677124</v>
      </c>
      <c r="M395" s="8">
        <v>0.22448612749576569</v>
      </c>
      <c r="N395" s="8">
        <v>0.80525749921798706</v>
      </c>
      <c r="O395" s="8">
        <v>1.1111209392547607</v>
      </c>
      <c r="P395" s="8">
        <v>1.8953578472137451</v>
      </c>
      <c r="Q395" s="8">
        <v>0.36890897154808044</v>
      </c>
      <c r="R395" s="8">
        <v>0.31590000000000001</v>
      </c>
      <c r="S395" s="8">
        <v>0.3369923076923077</v>
      </c>
      <c r="T395" s="8">
        <v>0.35813811421394348</v>
      </c>
      <c r="U395" s="8">
        <v>0.340383380651474</v>
      </c>
      <c r="X395" s="8">
        <v>0.21057786047458649</v>
      </c>
      <c r="AA395" s="8">
        <v>0.38986992835998535</v>
      </c>
    </row>
    <row r="396" spans="1:27">
      <c r="A396" s="8" t="s">
        <v>46</v>
      </c>
      <c r="B396" s="8" t="s">
        <v>46</v>
      </c>
      <c r="C396" s="8">
        <v>2011</v>
      </c>
      <c r="D396" s="8">
        <v>5.4868197441101074</v>
      </c>
      <c r="E396" s="8">
        <v>10.083927154541016</v>
      </c>
      <c r="F396" s="8">
        <v>0.90871262550354004</v>
      </c>
      <c r="G396" s="8">
        <v>66.329360961914062</v>
      </c>
      <c r="H396" s="8">
        <v>0.7352253794670105</v>
      </c>
      <c r="I396" s="8">
        <v>-0.17427150905132294</v>
      </c>
      <c r="J396" s="8">
        <v>0.68678390979766846</v>
      </c>
      <c r="K396" s="8">
        <v>0.6513860821723938</v>
      </c>
      <c r="L396" s="8">
        <v>0.20515842735767365</v>
      </c>
      <c r="M396" s="8">
        <v>0.41754022240638733</v>
      </c>
      <c r="N396" s="8">
        <v>0.85225260257720947</v>
      </c>
      <c r="O396" s="8">
        <v>1.1455049514770508</v>
      </c>
      <c r="P396" s="8">
        <v>1.9515161514282227</v>
      </c>
      <c r="Q396" s="8">
        <v>0.35567346215248108</v>
      </c>
      <c r="R396" s="8">
        <v>0.32689999999999997</v>
      </c>
      <c r="S396" s="8">
        <v>0.3369923076923077</v>
      </c>
      <c r="T396" s="8">
        <v>0.38115912675857544</v>
      </c>
      <c r="X396" s="8">
        <v>0.21057786047458649</v>
      </c>
      <c r="AA396" s="8">
        <v>0.38986992835998535</v>
      </c>
    </row>
    <row r="397" spans="1:27">
      <c r="A397" s="8" t="s">
        <v>46</v>
      </c>
      <c r="B397" s="8" t="s">
        <v>46</v>
      </c>
      <c r="C397" s="8">
        <v>2012</v>
      </c>
      <c r="D397" s="8">
        <v>5.3639278411865234</v>
      </c>
      <c r="E397" s="8">
        <v>10.138033866882324</v>
      </c>
      <c r="F397" s="8">
        <v>0.88945454359054565</v>
      </c>
      <c r="G397" s="8">
        <v>66.414253234863281</v>
      </c>
      <c r="H397" s="8">
        <v>0.69682574272155762</v>
      </c>
      <c r="I397" s="8">
        <v>-0.19974596798419952</v>
      </c>
      <c r="J397" s="8">
        <v>0.79285269975662231</v>
      </c>
      <c r="K397" s="8">
        <v>0.64736032485961914</v>
      </c>
      <c r="L397" s="8">
        <v>0.19896674156188965</v>
      </c>
      <c r="M397" s="8">
        <v>0.27297595143318176</v>
      </c>
      <c r="N397" s="8">
        <v>0.84367465972900391</v>
      </c>
      <c r="O397" s="8">
        <v>1.1180866956710815</v>
      </c>
      <c r="P397" s="8">
        <v>1.9618934392929077</v>
      </c>
      <c r="Q397" s="8">
        <v>0.36575686931610107</v>
      </c>
      <c r="R397" s="8">
        <v>0.33149999999999996</v>
      </c>
      <c r="S397" s="8">
        <v>0.3369923076923077</v>
      </c>
      <c r="T397" s="8">
        <v>0.38173207640647888</v>
      </c>
      <c r="X397" s="8">
        <v>0.21057786047458649</v>
      </c>
      <c r="AA397" s="8">
        <v>0.38986992835998535</v>
      </c>
    </row>
    <row r="398" spans="1:27">
      <c r="A398" s="8" t="s">
        <v>46</v>
      </c>
      <c r="B398" s="8" t="s">
        <v>46</v>
      </c>
      <c r="C398" s="8">
        <v>2013</v>
      </c>
      <c r="D398" s="8">
        <v>5.3674459457397461</v>
      </c>
      <c r="E398" s="8">
        <v>10.157149314880371</v>
      </c>
      <c r="F398" s="8">
        <v>0.90072178840637207</v>
      </c>
      <c r="G398" s="8">
        <v>67.123092651367188</v>
      </c>
      <c r="H398" s="8">
        <v>0.7535586953163147</v>
      </c>
      <c r="I398" s="8">
        <v>-0.2090202271938324</v>
      </c>
      <c r="J398" s="8">
        <v>0.7263563871383667</v>
      </c>
      <c r="K398" s="8">
        <v>0.70225554704666138</v>
      </c>
      <c r="L398" s="8">
        <v>0.19901816546916962</v>
      </c>
      <c r="M398" s="8">
        <v>0.26063758134841919</v>
      </c>
      <c r="N398" s="8">
        <v>0.91105186939239502</v>
      </c>
      <c r="O398" s="8">
        <v>1.1724715232849121</v>
      </c>
      <c r="P398" s="8">
        <v>1.8253849744796753</v>
      </c>
      <c r="Q398" s="8">
        <v>0.34008446335792542</v>
      </c>
      <c r="S398" s="8">
        <v>0.3369923076923077</v>
      </c>
      <c r="T398" s="8">
        <v>0.35857096314430237</v>
      </c>
      <c r="X398" s="8">
        <v>0.21057786047458649</v>
      </c>
      <c r="AA398" s="8">
        <v>0.38986992835998535</v>
      </c>
    </row>
    <row r="399" spans="1:27">
      <c r="A399" s="8" t="s">
        <v>46</v>
      </c>
      <c r="B399" s="8" t="s">
        <v>46</v>
      </c>
      <c r="C399" s="8">
        <v>2014</v>
      </c>
      <c r="D399" s="8">
        <v>5.5559825897216797</v>
      </c>
      <c r="E399" s="8">
        <v>10.188422203063965</v>
      </c>
      <c r="F399" s="8">
        <v>0.91710174083709717</v>
      </c>
      <c r="G399" s="8">
        <v>67.207984924316406</v>
      </c>
      <c r="H399" s="8">
        <v>0.77332711219787598</v>
      </c>
      <c r="I399" s="8">
        <v>-0.16136665642261505</v>
      </c>
      <c r="J399" s="8">
        <v>0.65244746208190918</v>
      </c>
      <c r="K399" s="8">
        <v>0.68043065071105957</v>
      </c>
      <c r="L399" s="8">
        <v>0.20343911647796631</v>
      </c>
      <c r="M399" s="8">
        <v>0.41498589515686035</v>
      </c>
      <c r="N399" s="8">
        <v>0.964252769947052</v>
      </c>
      <c r="O399" s="8">
        <v>1.3385264873504639</v>
      </c>
      <c r="P399" s="8">
        <v>1.8584007024765015</v>
      </c>
      <c r="Q399" s="8">
        <v>0.33448642492294312</v>
      </c>
      <c r="S399" s="8">
        <v>0.3369923076923077</v>
      </c>
      <c r="T399" s="8">
        <v>0.36307889223098755</v>
      </c>
      <c r="X399" s="8">
        <v>0.21057786047458649</v>
      </c>
      <c r="AA399" s="8">
        <v>0.38986992835998535</v>
      </c>
    </row>
    <row r="400" spans="1:27">
      <c r="A400" s="8" t="s">
        <v>46</v>
      </c>
      <c r="B400" s="8" t="s">
        <v>46</v>
      </c>
      <c r="C400" s="8">
        <v>2015</v>
      </c>
      <c r="D400" s="8">
        <v>5.628908634185791</v>
      </c>
      <c r="E400" s="8">
        <v>10.200984001159668</v>
      </c>
      <c r="F400" s="8">
        <v>0.91792964935302734</v>
      </c>
      <c r="G400" s="8">
        <v>67.292877197265625</v>
      </c>
      <c r="H400" s="8">
        <v>0.81469237804412842</v>
      </c>
      <c r="I400" s="8">
        <v>-0.1718096137046814</v>
      </c>
      <c r="J400" s="8">
        <v>0.56873446702957153</v>
      </c>
      <c r="K400" s="8">
        <v>0.72333770990371704</v>
      </c>
      <c r="L400" s="8">
        <v>0.18269477784633636</v>
      </c>
      <c r="M400" s="8">
        <v>0.33668980002403259</v>
      </c>
      <c r="P400" s="8">
        <v>1.8930602073669434</v>
      </c>
      <c r="Q400" s="8">
        <v>0.33631035685539246</v>
      </c>
      <c r="S400" s="8">
        <v>0.3369923076923077</v>
      </c>
      <c r="T400" s="8">
        <v>0.40537893772125244</v>
      </c>
      <c r="X400" s="8">
        <v>0.21057786047458649</v>
      </c>
      <c r="AA400" s="8">
        <v>0.38986992835998535</v>
      </c>
    </row>
    <row r="401" spans="1:27">
      <c r="A401" s="8" t="s">
        <v>46</v>
      </c>
      <c r="B401" s="8" t="s">
        <v>46</v>
      </c>
      <c r="C401" s="8">
        <v>2016</v>
      </c>
      <c r="D401" s="8">
        <v>5.6496753692626953</v>
      </c>
      <c r="E401" s="8">
        <v>10.220248222351074</v>
      </c>
      <c r="F401" s="8">
        <v>0.93771511316299438</v>
      </c>
      <c r="G401" s="8">
        <v>67.377761840820312</v>
      </c>
      <c r="H401" s="8">
        <v>0.84277069568634033</v>
      </c>
      <c r="I401" s="8">
        <v>-0.15685899555683136</v>
      </c>
      <c r="J401" s="8">
        <v>0.63908529281616211</v>
      </c>
      <c r="K401" s="8">
        <v>0.72625488042831421</v>
      </c>
      <c r="L401" s="8">
        <v>0.17686925828456879</v>
      </c>
      <c r="M401" s="8">
        <v>0.3398343026638031</v>
      </c>
      <c r="P401" s="8">
        <v>1.7530863285064697</v>
      </c>
      <c r="Q401" s="8">
        <v>0.31029859185218811</v>
      </c>
      <c r="S401" s="8">
        <v>0.3369923076923077</v>
      </c>
      <c r="T401" s="8">
        <v>0.34359678626060486</v>
      </c>
      <c r="X401" s="8">
        <v>0.21057786047458649</v>
      </c>
      <c r="AA401" s="8">
        <v>0.38986992835998535</v>
      </c>
    </row>
    <row r="402" spans="1:27">
      <c r="A402" s="8" t="s">
        <v>45</v>
      </c>
      <c r="B402" s="8" t="s">
        <v>45</v>
      </c>
      <c r="C402" s="8">
        <v>2012</v>
      </c>
      <c r="D402" s="8">
        <v>4.5611686706542969</v>
      </c>
      <c r="E402" s="8">
        <v>7.1179776191711426</v>
      </c>
      <c r="F402" s="8">
        <v>0.65879428386688232</v>
      </c>
      <c r="G402" s="8">
        <v>53.96319580078125</v>
      </c>
      <c r="H402" s="8">
        <v>0.77630823850631714</v>
      </c>
      <c r="I402" s="8">
        <v>-2.9196964576840401E-2</v>
      </c>
      <c r="K402" s="8">
        <v>0.66834145784378052</v>
      </c>
      <c r="L402" s="8">
        <v>0.13716612756252289</v>
      </c>
      <c r="N402" s="8">
        <v>-1.4087255001068115</v>
      </c>
      <c r="O402" s="8">
        <v>-0.69104850292205811</v>
      </c>
      <c r="P402" s="8">
        <v>1.858586311340332</v>
      </c>
      <c r="Q402" s="8">
        <v>0.40748029947280884</v>
      </c>
      <c r="S402" s="8">
        <v>0.31489999999999996</v>
      </c>
      <c r="T402" s="8">
        <v>0.52101391553878784</v>
      </c>
      <c r="Z402" s="8">
        <v>0.22526316344738007</v>
      </c>
    </row>
    <row r="403" spans="1:27">
      <c r="A403" s="8" t="s">
        <v>45</v>
      </c>
      <c r="B403" s="8" t="s">
        <v>45</v>
      </c>
      <c r="C403" s="8">
        <v>2013</v>
      </c>
      <c r="D403" s="8">
        <v>4.4448270797729492</v>
      </c>
      <c r="E403" s="8">
        <v>7.1932144165039062</v>
      </c>
      <c r="F403" s="8">
        <v>0.6024816632270813</v>
      </c>
      <c r="G403" s="8">
        <v>54.520637512207031</v>
      </c>
      <c r="H403" s="8">
        <v>0.70679622888565063</v>
      </c>
      <c r="I403" s="8">
        <v>6.0509210452437401E-3</v>
      </c>
      <c r="J403" s="8">
        <v>0.75047826766967773</v>
      </c>
      <c r="K403" s="8">
        <v>0.64284628629684448</v>
      </c>
      <c r="L403" s="8">
        <v>0.21335087716579437</v>
      </c>
      <c r="M403" s="8">
        <v>0.77485752105712891</v>
      </c>
      <c r="N403" s="8">
        <v>-1.3352781534194946</v>
      </c>
      <c r="O403" s="8">
        <v>-0.70713257789611816</v>
      </c>
      <c r="P403" s="8">
        <v>1.7665321826934814</v>
      </c>
      <c r="Q403" s="8">
        <v>0.3974355161190033</v>
      </c>
      <c r="S403" s="8">
        <v>0.31489999999999996</v>
      </c>
      <c r="T403" s="8">
        <v>0.53847759962081909</v>
      </c>
      <c r="Z403" s="8">
        <v>0.22526316344738007</v>
      </c>
    </row>
    <row r="404" spans="1:27">
      <c r="A404" s="8" t="s">
        <v>45</v>
      </c>
      <c r="B404" s="8" t="s">
        <v>45</v>
      </c>
      <c r="C404" s="8">
        <v>2014</v>
      </c>
      <c r="D404" s="8">
        <v>4.5066466331481934</v>
      </c>
      <c r="E404" s="8">
        <v>7.2659912109375</v>
      </c>
      <c r="F404" s="8">
        <v>0.64045214653015137</v>
      </c>
      <c r="G404" s="8">
        <v>55.030097961425781</v>
      </c>
      <c r="H404" s="8">
        <v>0.69355893135070801</v>
      </c>
      <c r="I404" s="8">
        <v>9.3289844691753387E-2</v>
      </c>
      <c r="J404" s="8">
        <v>0.70180028676986694</v>
      </c>
      <c r="K404" s="8">
        <v>0.73783653974533081</v>
      </c>
      <c r="L404" s="8">
        <v>0.30285829305648804</v>
      </c>
      <c r="M404" s="8">
        <v>0.68201160430908203</v>
      </c>
      <c r="N404" s="8">
        <v>-1.2479037046432495</v>
      </c>
      <c r="O404" s="8">
        <v>-0.57500553131103516</v>
      </c>
      <c r="P404" s="8">
        <v>2.0463387966156006</v>
      </c>
      <c r="Q404" s="8">
        <v>0.4540712833404541</v>
      </c>
      <c r="S404" s="8">
        <v>0.31489999999999996</v>
      </c>
      <c r="T404" s="8">
        <v>0.51554054021835327</v>
      </c>
      <c r="Z404" s="8">
        <v>0.22526316344738007</v>
      </c>
    </row>
    <row r="405" spans="1:27">
      <c r="A405" s="8" t="s">
        <v>45</v>
      </c>
      <c r="B405" s="8" t="s">
        <v>45</v>
      </c>
      <c r="C405" s="8">
        <v>2015</v>
      </c>
      <c r="D405" s="8">
        <v>4.5731549263000488</v>
      </c>
      <c r="E405" s="8">
        <v>7.3329534530639648</v>
      </c>
      <c r="F405" s="8">
        <v>0.62559682130813599</v>
      </c>
      <c r="G405" s="8">
        <v>55.539562225341797</v>
      </c>
      <c r="H405" s="8">
        <v>0.8026425838470459</v>
      </c>
      <c r="I405" s="8">
        <v>0.12558613717556</v>
      </c>
      <c r="J405" s="8">
        <v>0.56702733039855957</v>
      </c>
      <c r="K405" s="8">
        <v>0.71388816833496094</v>
      </c>
      <c r="L405" s="8">
        <v>0.23662903904914856</v>
      </c>
      <c r="M405" s="8">
        <v>0.82634139060974121</v>
      </c>
      <c r="P405" s="8">
        <v>1.8656620979309082</v>
      </c>
      <c r="Q405" s="8">
        <v>0.40795952081680298</v>
      </c>
      <c r="S405" s="8">
        <v>0.31489999999999996</v>
      </c>
      <c r="T405" s="8">
        <v>0.54303336143493652</v>
      </c>
      <c r="Z405" s="8">
        <v>0.22526316344738007</v>
      </c>
    </row>
    <row r="406" spans="1:27">
      <c r="A406" s="8" t="s">
        <v>45</v>
      </c>
      <c r="B406" s="8" t="s">
        <v>45</v>
      </c>
      <c r="C406" s="8">
        <v>2016</v>
      </c>
      <c r="D406" s="8">
        <v>4.2978487014770508</v>
      </c>
      <c r="E406" s="8">
        <v>7.3778038024902344</v>
      </c>
      <c r="F406" s="8">
        <v>0.71871870756149292</v>
      </c>
      <c r="G406" s="8">
        <v>56.049022674560547</v>
      </c>
      <c r="H406" s="8">
        <v>0.74430769681930542</v>
      </c>
      <c r="I406" s="8">
        <v>5.2286725491285324E-2</v>
      </c>
      <c r="J406" s="8">
        <v>0.702880859375</v>
      </c>
      <c r="K406" s="8">
        <v>0.72707086801528931</v>
      </c>
      <c r="L406" s="8">
        <v>0.25394052267074585</v>
      </c>
      <c r="M406" s="8">
        <v>0.74894559383392334</v>
      </c>
      <c r="P406" s="8">
        <v>1.8089821338653564</v>
      </c>
      <c r="Q406" s="8">
        <v>0.42090409994125366</v>
      </c>
      <c r="S406" s="8">
        <v>0.31489999999999996</v>
      </c>
      <c r="T406" s="8">
        <v>0.52098822593688965</v>
      </c>
      <c r="Z406" s="8">
        <v>0.22526316344738007</v>
      </c>
    </row>
    <row r="407" spans="1:27">
      <c r="A407" s="8" t="s">
        <v>9</v>
      </c>
      <c r="B407" s="8" t="s">
        <v>9</v>
      </c>
      <c r="C407" s="8">
        <v>2006</v>
      </c>
      <c r="D407" s="8">
        <v>7.6724491119384766</v>
      </c>
      <c r="E407" s="8">
        <v>10.599514961242676</v>
      </c>
      <c r="F407" s="8">
        <v>0.96456283330917358</v>
      </c>
      <c r="G407" s="8">
        <v>69.435050964355469</v>
      </c>
      <c r="H407" s="8">
        <v>0.96858048439025879</v>
      </c>
      <c r="I407" s="8">
        <v>-1.5669563785195351E-2</v>
      </c>
      <c r="J407" s="8">
        <v>0.13243018090724945</v>
      </c>
      <c r="K407" s="8">
        <v>0.721504807472229</v>
      </c>
      <c r="L407" s="8">
        <v>0.17213393747806549</v>
      </c>
      <c r="M407" s="8">
        <v>0.75792628526687622</v>
      </c>
      <c r="N407" s="8">
        <v>1.5223699808120728</v>
      </c>
      <c r="O407" s="8">
        <v>2.0660979747772217</v>
      </c>
      <c r="P407" s="8">
        <v>1.3593682050704956</v>
      </c>
      <c r="Q407" s="8">
        <v>0.17717526853084564</v>
      </c>
      <c r="R407" s="8">
        <v>0.2802</v>
      </c>
      <c r="S407" s="8">
        <v>0.27745555555555557</v>
      </c>
      <c r="V407" s="8">
        <v>0.57171922922134399</v>
      </c>
      <c r="X407" s="8">
        <v>0.47922998666763306</v>
      </c>
      <c r="Z407" s="8">
        <v>0.58037859201431274</v>
      </c>
    </row>
    <row r="408" spans="1:27">
      <c r="A408" s="8" t="s">
        <v>9</v>
      </c>
      <c r="B408" s="8" t="s">
        <v>9</v>
      </c>
      <c r="C408" s="8">
        <v>2008</v>
      </c>
      <c r="D408" s="8">
        <v>7.6706266403198242</v>
      </c>
      <c r="E408" s="8">
        <v>10.648334503173828</v>
      </c>
      <c r="F408" s="8">
        <v>0.95133990049362183</v>
      </c>
      <c r="G408" s="8">
        <v>69.745048522949219</v>
      </c>
      <c r="H408" s="8">
        <v>0.93417894840240479</v>
      </c>
      <c r="I408" s="8">
        <v>1.6307631507515907E-2</v>
      </c>
      <c r="J408" s="8">
        <v>0.21656753122806549</v>
      </c>
      <c r="K408" s="8">
        <v>0.77277767658233643</v>
      </c>
      <c r="L408" s="8">
        <v>0.1435387134552002</v>
      </c>
      <c r="M408" s="8">
        <v>0.72324347496032715</v>
      </c>
      <c r="N408" s="8">
        <v>1.4789402484893799</v>
      </c>
      <c r="O408" s="8">
        <v>1.9933024644851685</v>
      </c>
      <c r="P408" s="8">
        <v>1.420637845993042</v>
      </c>
      <c r="Q408" s="8">
        <v>0.18520492315292358</v>
      </c>
      <c r="R408" s="8">
        <v>0.27850000000000003</v>
      </c>
      <c r="S408" s="8">
        <v>0.27745555555555557</v>
      </c>
      <c r="V408" s="8">
        <v>0.57171922922134399</v>
      </c>
      <c r="X408" s="8">
        <v>0.47922998666763306</v>
      </c>
      <c r="Z408" s="8">
        <v>0.58037859201431274</v>
      </c>
    </row>
    <row r="409" spans="1:27">
      <c r="A409" s="8" t="s">
        <v>9</v>
      </c>
      <c r="B409" s="8" t="s">
        <v>9</v>
      </c>
      <c r="C409" s="8">
        <v>2010</v>
      </c>
      <c r="D409" s="8">
        <v>7.3932642936706543</v>
      </c>
      <c r="E409" s="8">
        <v>10.582151412963867</v>
      </c>
      <c r="F409" s="8">
        <v>0.93548136949539185</v>
      </c>
      <c r="G409" s="8">
        <v>70.010147094726562</v>
      </c>
      <c r="H409" s="8">
        <v>0.91600912809371948</v>
      </c>
      <c r="I409" s="8">
        <v>8.0552577972412109E-2</v>
      </c>
      <c r="J409" s="8">
        <v>0.41251569986343384</v>
      </c>
      <c r="K409" s="8">
        <v>0.83210861682891846</v>
      </c>
      <c r="L409" s="8">
        <v>0.2020946592092514</v>
      </c>
      <c r="M409" s="8">
        <v>0.46184360980987549</v>
      </c>
      <c r="N409" s="8">
        <v>1.458051323890686</v>
      </c>
      <c r="O409" s="8">
        <v>2.0729818344116211</v>
      </c>
      <c r="P409" s="8">
        <v>1.6717381477355957</v>
      </c>
      <c r="Q409" s="8">
        <v>0.2261163741350174</v>
      </c>
      <c r="R409" s="8">
        <v>0.27739999999999998</v>
      </c>
      <c r="S409" s="8">
        <v>0.27745555555555557</v>
      </c>
      <c r="T409" s="8">
        <v>0.40323871374130249</v>
      </c>
      <c r="U409" s="8">
        <v>0.58506715297698975</v>
      </c>
      <c r="V409" s="8">
        <v>0.57171922922134399</v>
      </c>
      <c r="X409" s="8">
        <v>0.47922998666763306</v>
      </c>
      <c r="Z409" s="8">
        <v>0.58037859201431274</v>
      </c>
    </row>
    <row r="410" spans="1:27">
      <c r="A410" s="8" t="s">
        <v>9</v>
      </c>
      <c r="B410" s="8" t="s">
        <v>9</v>
      </c>
      <c r="C410" s="8">
        <v>2011</v>
      </c>
      <c r="D410" s="8">
        <v>7.3542251586914062</v>
      </c>
      <c r="E410" s="8">
        <v>10.602899551391602</v>
      </c>
      <c r="F410" s="8">
        <v>0.93785685300827026</v>
      </c>
      <c r="G410" s="8">
        <v>70.53607177734375</v>
      </c>
      <c r="H410" s="8">
        <v>0.93644839525222778</v>
      </c>
      <c r="I410" s="8">
        <v>9.0724267065525055E-2</v>
      </c>
      <c r="J410" s="8">
        <v>0.31959319114685059</v>
      </c>
      <c r="K410" s="8">
        <v>0.77294415235519409</v>
      </c>
      <c r="L410" s="8">
        <v>0.20523864030838013</v>
      </c>
      <c r="M410" s="8">
        <v>0.56540238857269287</v>
      </c>
      <c r="N410" s="8">
        <v>1.4610831737518311</v>
      </c>
      <c r="O410" s="8">
        <v>2.0654723644256592</v>
      </c>
      <c r="P410" s="8">
        <v>1.6130473613739014</v>
      </c>
      <c r="Q410" s="8">
        <v>0.21933613717556</v>
      </c>
      <c r="R410" s="8">
        <v>0.27660000000000001</v>
      </c>
      <c r="S410" s="8">
        <v>0.27745555555555557</v>
      </c>
      <c r="T410" s="8">
        <v>0.4580351710319519</v>
      </c>
      <c r="V410" s="8">
        <v>0.57171922922134399</v>
      </c>
      <c r="X410" s="8">
        <v>0.47922998666763306</v>
      </c>
      <c r="Z410" s="8">
        <v>0.58037859201431274</v>
      </c>
    </row>
    <row r="411" spans="1:27">
      <c r="A411" s="8" t="s">
        <v>9</v>
      </c>
      <c r="B411" s="8" t="s">
        <v>9</v>
      </c>
      <c r="C411" s="8">
        <v>2012</v>
      </c>
      <c r="D411" s="8">
        <v>7.4202094078063965</v>
      </c>
      <c r="E411" s="8">
        <v>10.583776473999023</v>
      </c>
      <c r="F411" s="8">
        <v>0.92773938179016113</v>
      </c>
      <c r="G411" s="8">
        <v>70.672897338867188</v>
      </c>
      <c r="H411" s="8">
        <v>0.92096811532974243</v>
      </c>
      <c r="I411" s="8">
        <v>-1.1661036871373653E-2</v>
      </c>
      <c r="J411" s="8">
        <v>0.36073395609855652</v>
      </c>
      <c r="K411" s="8">
        <v>0.79628509283065796</v>
      </c>
      <c r="L411" s="8">
        <v>0.20165443420410156</v>
      </c>
      <c r="M411" s="8">
        <v>0.59794157743453979</v>
      </c>
      <c r="N411" s="8">
        <v>1.4993628263473511</v>
      </c>
      <c r="O411" s="8">
        <v>2.0505480766296387</v>
      </c>
      <c r="P411" s="8">
        <v>1.6301324367523193</v>
      </c>
      <c r="Q411" s="8">
        <v>0.21968819200992584</v>
      </c>
      <c r="R411" s="8">
        <v>0.2712</v>
      </c>
      <c r="S411" s="8">
        <v>0.27745555555555557</v>
      </c>
      <c r="T411" s="8">
        <v>0.37971097230911255</v>
      </c>
      <c r="V411" s="8">
        <v>0.57171922922134399</v>
      </c>
      <c r="X411" s="8">
        <v>0.47922998666763306</v>
      </c>
      <c r="Z411" s="8">
        <v>0.58037859201431274</v>
      </c>
    </row>
    <row r="412" spans="1:27">
      <c r="A412" s="8" t="s">
        <v>9</v>
      </c>
      <c r="B412" s="8" t="s">
        <v>9</v>
      </c>
      <c r="C412" s="8">
        <v>2013</v>
      </c>
      <c r="D412" s="8">
        <v>7.4446358680725098</v>
      </c>
      <c r="E412" s="8">
        <v>10.571559906005859</v>
      </c>
      <c r="F412" s="8">
        <v>0.94086909294128418</v>
      </c>
      <c r="G412" s="8">
        <v>70.978622436523438</v>
      </c>
      <c r="H412" s="8">
        <v>0.9186253547668457</v>
      </c>
      <c r="I412" s="8">
        <v>2.894996665418148E-2</v>
      </c>
      <c r="J412" s="8">
        <v>0.30577045679092407</v>
      </c>
      <c r="K412" s="8">
        <v>0.76895737648010254</v>
      </c>
      <c r="L412" s="8">
        <v>0.19467255473136902</v>
      </c>
      <c r="M412" s="8">
        <v>0.4205937385559082</v>
      </c>
      <c r="N412" s="8">
        <v>1.4709833860397339</v>
      </c>
      <c r="O412" s="8">
        <v>2.0329935550689697</v>
      </c>
      <c r="P412" s="8">
        <v>1.561880350112915</v>
      </c>
      <c r="Q412" s="8">
        <v>0.20979942381381989</v>
      </c>
      <c r="S412" s="8">
        <v>0.27745555555555557</v>
      </c>
      <c r="T412" s="8">
        <v>0.41297042369842529</v>
      </c>
      <c r="V412" s="8">
        <v>0.57171922922134399</v>
      </c>
      <c r="X412" s="8">
        <v>0.47922998666763306</v>
      </c>
      <c r="Z412" s="8">
        <v>0.58037859201431274</v>
      </c>
    </row>
    <row r="413" spans="1:27">
      <c r="A413" s="8" t="s">
        <v>9</v>
      </c>
      <c r="B413" s="8" t="s">
        <v>9</v>
      </c>
      <c r="C413" s="8">
        <v>2014</v>
      </c>
      <c r="D413" s="8">
        <v>7.3845710754394531</v>
      </c>
      <c r="E413" s="8">
        <v>10.560417175292969</v>
      </c>
      <c r="F413" s="8">
        <v>0.95201653242111206</v>
      </c>
      <c r="G413" s="8">
        <v>71.113311767578125</v>
      </c>
      <c r="H413" s="8">
        <v>0.9330439567565918</v>
      </c>
      <c r="I413" s="8">
        <v>-1.1084036901593208E-2</v>
      </c>
      <c r="J413" s="8">
        <v>0.26547989249229431</v>
      </c>
      <c r="K413" s="8">
        <v>0.78410959243774414</v>
      </c>
      <c r="L413" s="8">
        <v>0.19881388545036316</v>
      </c>
      <c r="M413" s="8">
        <v>0.46855884790420532</v>
      </c>
      <c r="N413" s="8">
        <v>1.4259436130523682</v>
      </c>
      <c r="O413" s="8">
        <v>2.0550196170806885</v>
      </c>
      <c r="P413" s="8">
        <v>1.6083210706710815</v>
      </c>
      <c r="Q413" s="8">
        <v>0.21779479086399078</v>
      </c>
      <c r="S413" s="8">
        <v>0.27745555555555557</v>
      </c>
      <c r="T413" s="8">
        <v>0.42959263920783997</v>
      </c>
      <c r="V413" s="8">
        <v>0.57171922922134399</v>
      </c>
      <c r="X413" s="8">
        <v>0.47922998666763306</v>
      </c>
      <c r="Z413" s="8">
        <v>0.58037859201431274</v>
      </c>
    </row>
    <row r="414" spans="1:27">
      <c r="A414" s="8" t="s">
        <v>9</v>
      </c>
      <c r="B414" s="8" t="s">
        <v>9</v>
      </c>
      <c r="C414" s="8">
        <v>2015</v>
      </c>
      <c r="D414" s="8">
        <v>7.4479255676269531</v>
      </c>
      <c r="E414" s="8">
        <v>10.562115669250488</v>
      </c>
      <c r="F414" s="8">
        <v>0.94780057668685913</v>
      </c>
      <c r="G414" s="8">
        <v>71.248001098632812</v>
      </c>
      <c r="H414" s="8">
        <v>0.92986190319061279</v>
      </c>
      <c r="I414" s="8">
        <v>0.10098285973072052</v>
      </c>
      <c r="J414" s="8">
        <v>0.22336965799331665</v>
      </c>
      <c r="K414" s="8">
        <v>0.75131618976593018</v>
      </c>
      <c r="L414" s="8">
        <v>0.19105759263038635</v>
      </c>
      <c r="M414" s="8">
        <v>0.55760025978088379</v>
      </c>
      <c r="P414" s="8">
        <v>1.5736182928085327</v>
      </c>
      <c r="Q414" s="8">
        <v>0.21128275990486145</v>
      </c>
      <c r="S414" s="8">
        <v>0.27745555555555557</v>
      </c>
      <c r="T414" s="8">
        <v>0.45906952023506165</v>
      </c>
      <c r="V414" s="8">
        <v>0.57171922922134399</v>
      </c>
      <c r="X414" s="8">
        <v>0.47922998666763306</v>
      </c>
      <c r="Z414" s="8">
        <v>0.58037859201431274</v>
      </c>
    </row>
    <row r="415" spans="1:27">
      <c r="A415" s="8" t="s">
        <v>9</v>
      </c>
      <c r="B415" s="8" t="s">
        <v>9</v>
      </c>
      <c r="C415" s="8">
        <v>2016</v>
      </c>
      <c r="D415" s="8">
        <v>7.6598434448242188</v>
      </c>
      <c r="E415" s="8">
        <v>10.56876277923584</v>
      </c>
      <c r="F415" s="8">
        <v>0.95394045114517212</v>
      </c>
      <c r="G415" s="8">
        <v>71.3826904296875</v>
      </c>
      <c r="H415" s="8">
        <v>0.94837218523025513</v>
      </c>
      <c r="I415" s="8">
        <v>-3.5874675959348679E-2</v>
      </c>
      <c r="J415" s="8">
        <v>0.24965956807136536</v>
      </c>
      <c r="K415" s="8">
        <v>0.79732507467269897</v>
      </c>
      <c r="L415" s="8">
        <v>0.18199844658374786</v>
      </c>
      <c r="M415" s="8">
        <v>0.48572725057601929</v>
      </c>
      <c r="P415" s="8">
        <v>1.4790186882019043</v>
      </c>
      <c r="Q415" s="8">
        <v>0.19308732450008392</v>
      </c>
      <c r="S415" s="8">
        <v>0.27745555555555557</v>
      </c>
      <c r="T415" s="8">
        <v>0.39482122659683228</v>
      </c>
      <c r="V415" s="8">
        <v>0.57171922922134399</v>
      </c>
      <c r="X415" s="8">
        <v>0.47922998666763306</v>
      </c>
      <c r="Z415" s="8">
        <v>0.58037859201431274</v>
      </c>
    </row>
    <row r="416" spans="1:27">
      <c r="A416" s="8" t="s">
        <v>36</v>
      </c>
      <c r="B416" s="8" t="s">
        <v>36</v>
      </c>
      <c r="C416" s="8">
        <v>2005</v>
      </c>
      <c r="D416" s="8">
        <v>7.0933928489685059</v>
      </c>
      <c r="E416" s="8">
        <v>10.502142906188965</v>
      </c>
      <c r="F416" s="8">
        <v>0.94033825397491455</v>
      </c>
      <c r="G416" s="8">
        <v>70.38739013671875</v>
      </c>
      <c r="H416" s="8">
        <v>0.89481925964355469</v>
      </c>
      <c r="J416" s="8">
        <v>0.68785083293914795</v>
      </c>
      <c r="K416" s="8">
        <v>0.76898825168609619</v>
      </c>
      <c r="L416" s="8">
        <v>0.22509419918060303</v>
      </c>
      <c r="M416" s="8">
        <v>0.32488352060317993</v>
      </c>
      <c r="N416" s="8">
        <v>0.9273945689201355</v>
      </c>
      <c r="O416" s="8">
        <v>1.4196708202362061</v>
      </c>
      <c r="P416" s="8">
        <v>1.6143249273300171</v>
      </c>
      <c r="Q416" s="8">
        <v>0.22758148610591888</v>
      </c>
      <c r="R416" s="8">
        <v>0.29930000000000001</v>
      </c>
      <c r="S416" s="8">
        <v>0.32073750000000001</v>
      </c>
      <c r="Z416" s="8">
        <v>0.18764232099056244</v>
      </c>
    </row>
    <row r="417" spans="1:26">
      <c r="A417" s="8" t="s">
        <v>36</v>
      </c>
      <c r="B417" s="8" t="s">
        <v>36</v>
      </c>
      <c r="C417" s="8">
        <v>2006</v>
      </c>
      <c r="D417" s="8">
        <v>6.582700252532959</v>
      </c>
      <c r="E417" s="8">
        <v>10.518642425537109</v>
      </c>
      <c r="F417" s="8">
        <v>0.94392907619476318</v>
      </c>
      <c r="G417" s="8">
        <v>70.957046508789062</v>
      </c>
      <c r="H417" s="8">
        <v>0.78912073373794556</v>
      </c>
      <c r="I417" s="8">
        <v>0.11510354280471802</v>
      </c>
      <c r="J417" s="8">
        <v>0.69927012920379639</v>
      </c>
      <c r="K417" s="8">
        <v>0.77740222215652466</v>
      </c>
      <c r="L417" s="8">
        <v>0.28868243098258972</v>
      </c>
      <c r="M417" s="8">
        <v>0.36135292053222656</v>
      </c>
      <c r="N417" s="8">
        <v>0.93536311388015747</v>
      </c>
      <c r="O417" s="8">
        <v>1.4290306568145752</v>
      </c>
      <c r="P417" s="8">
        <v>1.8047428131103516</v>
      </c>
      <c r="Q417" s="8">
        <v>0.27416452765464783</v>
      </c>
      <c r="R417" s="8">
        <v>0.29920000000000002</v>
      </c>
      <c r="S417" s="8">
        <v>0.32073750000000001</v>
      </c>
      <c r="Z417" s="8">
        <v>0.18764232099056244</v>
      </c>
    </row>
    <row r="418" spans="1:26">
      <c r="A418" s="8" t="s">
        <v>36</v>
      </c>
      <c r="B418" s="8" t="s">
        <v>36</v>
      </c>
      <c r="C418" s="8">
        <v>2008</v>
      </c>
      <c r="D418" s="8">
        <v>7.0080647468566895</v>
      </c>
      <c r="E418" s="8">
        <v>10.532157897949219</v>
      </c>
      <c r="F418" s="8">
        <v>0.93535059690475464</v>
      </c>
      <c r="G418" s="8">
        <v>71.310409545898438</v>
      </c>
      <c r="H418" s="8">
        <v>0.83332711458206177</v>
      </c>
      <c r="I418" s="8">
        <v>-4.1973743587732315E-2</v>
      </c>
      <c r="J418" s="8">
        <v>0.66887581348419189</v>
      </c>
      <c r="K418" s="8">
        <v>0.74567151069641113</v>
      </c>
      <c r="L418" s="8">
        <v>0.2806192934513092</v>
      </c>
      <c r="M418" s="8">
        <v>0.45265939831733704</v>
      </c>
      <c r="N418" s="8">
        <v>0.9171939492225647</v>
      </c>
      <c r="O418" s="8">
        <v>1.4292176961898804</v>
      </c>
      <c r="P418" s="8">
        <v>1.5936301946640015</v>
      </c>
      <c r="Q418" s="8">
        <v>0.22739946842193604</v>
      </c>
      <c r="R418" s="8">
        <v>0.33079999999999998</v>
      </c>
      <c r="S418" s="8">
        <v>0.32073750000000001</v>
      </c>
      <c r="Z418" s="8">
        <v>0.18764232099056244</v>
      </c>
    </row>
    <row r="419" spans="1:26">
      <c r="A419" s="8" t="s">
        <v>36</v>
      </c>
      <c r="B419" s="8" t="s">
        <v>36</v>
      </c>
      <c r="C419" s="8">
        <v>2009</v>
      </c>
      <c r="D419" s="8">
        <v>6.2834982872009277</v>
      </c>
      <c r="E419" s="8">
        <v>10.497159004211426</v>
      </c>
      <c r="F419" s="8">
        <v>0.91815853118896484</v>
      </c>
      <c r="G419" s="8">
        <v>71.48602294921875</v>
      </c>
      <c r="H419" s="8">
        <v>0.79821318387985229</v>
      </c>
      <c r="I419" s="8">
        <v>-9.2544972896575928E-2</v>
      </c>
      <c r="J419" s="8">
        <v>0.65416818857192993</v>
      </c>
      <c r="K419" s="8">
        <v>0.76293927431106567</v>
      </c>
      <c r="L419" s="8">
        <v>0.30336660146713257</v>
      </c>
      <c r="M419" s="8">
        <v>0.47444888949394226</v>
      </c>
      <c r="N419" s="8">
        <v>0.85907268524169922</v>
      </c>
      <c r="O419" s="8">
        <v>1.3880372047424316</v>
      </c>
      <c r="P419" s="8">
        <v>1.971057653427124</v>
      </c>
      <c r="Q419" s="8">
        <v>0.31368795037269592</v>
      </c>
      <c r="S419" s="8">
        <v>0.32073750000000001</v>
      </c>
      <c r="T419" s="8">
        <v>0.30295565724372864</v>
      </c>
      <c r="U419" s="8">
        <v>0.19864958524703979</v>
      </c>
      <c r="Z419" s="8">
        <v>0.18764232099056244</v>
      </c>
    </row>
    <row r="420" spans="1:26">
      <c r="A420" s="8" t="s">
        <v>36</v>
      </c>
      <c r="B420" s="8" t="s">
        <v>36</v>
      </c>
      <c r="C420" s="8">
        <v>2010</v>
      </c>
      <c r="D420" s="8">
        <v>6.7979011535644531</v>
      </c>
      <c r="E420" s="8">
        <v>10.511684417724609</v>
      </c>
      <c r="F420" s="8">
        <v>0.94295477867126465</v>
      </c>
      <c r="G420" s="8">
        <v>71.704460144042969</v>
      </c>
      <c r="H420" s="8">
        <v>0.84970217943191528</v>
      </c>
      <c r="I420" s="8">
        <v>-0.114278644323349</v>
      </c>
      <c r="J420" s="8">
        <v>0.62295424938201904</v>
      </c>
      <c r="K420" s="8">
        <v>0.78972411155700684</v>
      </c>
      <c r="L420" s="8">
        <v>0.26056811213493347</v>
      </c>
      <c r="M420" s="8">
        <v>0.40146622061729431</v>
      </c>
      <c r="N420" s="8">
        <v>0.93629074096679688</v>
      </c>
      <c r="O420" s="8">
        <v>1.4264615774154663</v>
      </c>
      <c r="P420" s="8">
        <v>1.7579042911529541</v>
      </c>
      <c r="Q420" s="8">
        <v>0.25859513878822327</v>
      </c>
      <c r="R420" s="8">
        <v>0.33779999999999999</v>
      </c>
      <c r="S420" s="8">
        <v>0.32073750000000001</v>
      </c>
      <c r="T420" s="8">
        <v>0.36292263865470886</v>
      </c>
      <c r="Z420" s="8">
        <v>0.18764232099056244</v>
      </c>
    </row>
    <row r="421" spans="1:26">
      <c r="A421" s="8" t="s">
        <v>36</v>
      </c>
      <c r="B421" s="8" t="s">
        <v>36</v>
      </c>
      <c r="C421" s="8">
        <v>2011</v>
      </c>
      <c r="D421" s="8">
        <v>6.9591851234436035</v>
      </c>
      <c r="E421" s="8">
        <v>10.527426719665527</v>
      </c>
      <c r="F421" s="8">
        <v>0.92128556966781616</v>
      </c>
      <c r="G421" s="8">
        <v>72.100654602050781</v>
      </c>
      <c r="H421" s="8">
        <v>0.90336662530899048</v>
      </c>
      <c r="I421" s="8">
        <v>-0.11324557662010193</v>
      </c>
      <c r="J421" s="8">
        <v>0.62662452459335327</v>
      </c>
      <c r="K421" s="8">
        <v>0.78080940246582031</v>
      </c>
      <c r="L421" s="8">
        <v>0.28099477291107178</v>
      </c>
      <c r="M421" s="8">
        <v>0.37508925795555115</v>
      </c>
      <c r="N421" s="8">
        <v>0.88000643253326416</v>
      </c>
      <c r="O421" s="8">
        <v>1.3721796274185181</v>
      </c>
      <c r="P421" s="8">
        <v>1.6810882091522217</v>
      </c>
      <c r="Q421" s="8">
        <v>0.24156394600868225</v>
      </c>
      <c r="R421" s="8">
        <v>0.33350000000000002</v>
      </c>
      <c r="S421" s="8">
        <v>0.32073750000000001</v>
      </c>
      <c r="T421" s="8">
        <v>0.45064759254455566</v>
      </c>
      <c r="Z421" s="8">
        <v>0.18764232099056244</v>
      </c>
    </row>
    <row r="422" spans="1:26">
      <c r="A422" s="8" t="s">
        <v>36</v>
      </c>
      <c r="B422" s="8" t="s">
        <v>36</v>
      </c>
      <c r="C422" s="8">
        <v>2012</v>
      </c>
      <c r="D422" s="8">
        <v>6.6493654251098633</v>
      </c>
      <c r="E422" s="8">
        <v>10.524412155151367</v>
      </c>
      <c r="F422" s="8">
        <v>0.93709743022918701</v>
      </c>
      <c r="G422" s="8">
        <v>71.972160339355469</v>
      </c>
      <c r="H422" s="8">
        <v>0.84132033586502075</v>
      </c>
      <c r="I422" s="8">
        <v>-0.15975081920623779</v>
      </c>
      <c r="J422" s="8">
        <v>0.60790526866912842</v>
      </c>
      <c r="K422" s="8">
        <v>0.75411957502365112</v>
      </c>
      <c r="L422" s="8">
        <v>0.25298801064491272</v>
      </c>
      <c r="M422" s="8">
        <v>0.44062533974647522</v>
      </c>
      <c r="N422" s="8">
        <v>0.88584810495376587</v>
      </c>
      <c r="O422" s="8">
        <v>1.3244906663894653</v>
      </c>
      <c r="P422" s="8">
        <v>1.7945482730865479</v>
      </c>
      <c r="Q422" s="8">
        <v>0.26988264918327332</v>
      </c>
      <c r="R422" s="8">
        <v>0.33100000000000002</v>
      </c>
      <c r="S422" s="8">
        <v>0.32073750000000001</v>
      </c>
      <c r="T422" s="8">
        <v>0.32814791798591614</v>
      </c>
      <c r="Z422" s="8">
        <v>0.18764232099056244</v>
      </c>
    </row>
    <row r="423" spans="1:26">
      <c r="A423" s="8" t="s">
        <v>36</v>
      </c>
      <c r="B423" s="8" t="s">
        <v>36</v>
      </c>
      <c r="C423" s="8">
        <v>2013</v>
      </c>
      <c r="D423" s="8">
        <v>6.667121410369873</v>
      </c>
      <c r="E423" s="8">
        <v>10.525412559509277</v>
      </c>
      <c r="F423" s="8">
        <v>0.90769082307815552</v>
      </c>
      <c r="G423" s="8">
        <v>72.192741394042969</v>
      </c>
      <c r="H423" s="8">
        <v>0.8777957558631897</v>
      </c>
      <c r="I423" s="8">
        <v>-0.13523590564727783</v>
      </c>
      <c r="J423" s="8">
        <v>0.69906938076019287</v>
      </c>
      <c r="K423" s="8">
        <v>0.80013608932495117</v>
      </c>
      <c r="L423" s="8">
        <v>0.20496968924999237</v>
      </c>
      <c r="M423" s="8">
        <v>0.39513051509857178</v>
      </c>
      <c r="N423" s="8">
        <v>0.82096982002258301</v>
      </c>
      <c r="O423" s="8">
        <v>1.3296531438827515</v>
      </c>
      <c r="P423" s="8">
        <v>1.9222642183303833</v>
      </c>
      <c r="Q423" s="8">
        <v>0.28831997513771057</v>
      </c>
      <c r="S423" s="8">
        <v>0.32073750000000001</v>
      </c>
      <c r="T423" s="8">
        <v>0.34118214249610901</v>
      </c>
      <c r="Z423" s="8">
        <v>0.18764232099056244</v>
      </c>
    </row>
    <row r="424" spans="1:26">
      <c r="A424" s="8" t="s">
        <v>36</v>
      </c>
      <c r="B424" s="8" t="s">
        <v>36</v>
      </c>
      <c r="C424" s="8">
        <v>2014</v>
      </c>
      <c r="D424" s="8">
        <v>6.4668679237365723</v>
      </c>
      <c r="E424" s="8">
        <v>10.520095825195312</v>
      </c>
      <c r="F424" s="8">
        <v>0.87750452756881714</v>
      </c>
      <c r="G424" s="8">
        <v>72.327659606933594</v>
      </c>
      <c r="H424" s="8">
        <v>0.80347418785095215</v>
      </c>
      <c r="I424" s="8">
        <v>-0.1280590146780014</v>
      </c>
      <c r="J424" s="8">
        <v>0.65563744306564331</v>
      </c>
      <c r="K424" s="8">
        <v>0.81105446815490723</v>
      </c>
      <c r="L424" s="8">
        <v>0.21589383482933044</v>
      </c>
      <c r="M424" s="8">
        <v>0.26380172371864319</v>
      </c>
      <c r="N424" s="8">
        <v>0.78758448362350464</v>
      </c>
      <c r="O424" s="8">
        <v>1.3072953224182129</v>
      </c>
      <c r="P424" s="8">
        <v>1.8535215854644775</v>
      </c>
      <c r="Q424" s="8">
        <v>0.28661814332008362</v>
      </c>
      <c r="S424" s="8">
        <v>0.32073750000000001</v>
      </c>
      <c r="T424" s="8">
        <v>0.43202111124992371</v>
      </c>
      <c r="Z424" s="8">
        <v>0.18764232099056244</v>
      </c>
    </row>
    <row r="425" spans="1:26">
      <c r="A425" s="8" t="s">
        <v>36</v>
      </c>
      <c r="B425" s="8" t="s">
        <v>36</v>
      </c>
      <c r="C425" s="8">
        <v>2015</v>
      </c>
      <c r="D425" s="8">
        <v>6.3576250076293945</v>
      </c>
      <c r="E425" s="8">
        <v>10.526901245117188</v>
      </c>
      <c r="F425" s="8">
        <v>0.89571940898895264</v>
      </c>
      <c r="G425" s="8">
        <v>72.462577819824219</v>
      </c>
      <c r="H425" s="8">
        <v>0.8170362114906311</v>
      </c>
      <c r="I425" s="8">
        <v>-0.149232417345047</v>
      </c>
      <c r="J425" s="8">
        <v>0.64060205221176147</v>
      </c>
      <c r="K425" s="8">
        <v>0.78596591949462891</v>
      </c>
      <c r="L425" s="8">
        <v>0.21540027856826782</v>
      </c>
      <c r="M425" s="8">
        <v>0.32825270295143127</v>
      </c>
      <c r="P425" s="8">
        <v>1.8472756147384644</v>
      </c>
      <c r="Q425" s="8">
        <v>0.29056063294410706</v>
      </c>
      <c r="S425" s="8">
        <v>0.32073750000000001</v>
      </c>
      <c r="T425" s="8">
        <v>0.3293895423412323</v>
      </c>
      <c r="Z425" s="8">
        <v>0.18764232099056244</v>
      </c>
    </row>
    <row r="426" spans="1:26">
      <c r="A426" s="8" t="s">
        <v>36</v>
      </c>
      <c r="B426" s="8" t="s">
        <v>36</v>
      </c>
      <c r="C426" s="8">
        <v>2016</v>
      </c>
      <c r="D426" s="8">
        <v>6.4752087593078613</v>
      </c>
      <c r="E426" s="8">
        <v>10.536247253417969</v>
      </c>
      <c r="F426" s="8">
        <v>0.88492292165756226</v>
      </c>
      <c r="G426" s="8">
        <v>72.597503662109375</v>
      </c>
      <c r="H426" s="8">
        <v>0.78678047657012939</v>
      </c>
      <c r="I426" s="8">
        <v>-0.1013936847448349</v>
      </c>
      <c r="J426" s="8">
        <v>0.62269705533981323</v>
      </c>
      <c r="K426" s="8">
        <v>0.77266132831573486</v>
      </c>
      <c r="L426" s="8">
        <v>0.2700362503528595</v>
      </c>
      <c r="M426" s="8">
        <v>0.2839781641960144</v>
      </c>
      <c r="P426" s="8">
        <v>1.8015296459197998</v>
      </c>
      <c r="Q426" s="8">
        <v>0.2782195508480072</v>
      </c>
      <c r="S426" s="8">
        <v>0.32073750000000001</v>
      </c>
      <c r="T426" s="8">
        <v>0.34098514914512634</v>
      </c>
      <c r="Z426" s="8">
        <v>0.18764232099056244</v>
      </c>
    </row>
    <row r="427" spans="1:26">
      <c r="A427" s="8" t="s">
        <v>71</v>
      </c>
      <c r="B427" s="8" t="s">
        <v>71</v>
      </c>
      <c r="C427" s="8">
        <v>2011</v>
      </c>
      <c r="D427" s="8">
        <v>4.2554006576538086</v>
      </c>
      <c r="E427" s="8">
        <v>9.7468748092651367</v>
      </c>
      <c r="F427" s="8">
        <v>0.65270155668258667</v>
      </c>
      <c r="G427" s="8">
        <v>53.747226715087891</v>
      </c>
      <c r="H427" s="8">
        <v>0.77187192440032959</v>
      </c>
      <c r="I427" s="8">
        <v>-0.23666679859161377</v>
      </c>
      <c r="J427" s="8">
        <v>0.85083091259002686</v>
      </c>
      <c r="K427" s="8">
        <v>0.59138083457946777</v>
      </c>
      <c r="L427" s="8">
        <v>0.26395511627197266</v>
      </c>
      <c r="M427" s="8">
        <v>0.53454536199569702</v>
      </c>
      <c r="N427" s="8">
        <v>-0.2731025218963623</v>
      </c>
      <c r="O427" s="8">
        <v>-0.64957869052886963</v>
      </c>
      <c r="P427" s="8">
        <v>1.9434620141983032</v>
      </c>
      <c r="Q427" s="8">
        <v>0.45670482516288757</v>
      </c>
      <c r="S427" s="8">
        <v>0.42180000000000001</v>
      </c>
      <c r="T427" s="8">
        <v>0.63717007637023926</v>
      </c>
    </row>
    <row r="428" spans="1:26">
      <c r="A428" s="8" t="s">
        <v>71</v>
      </c>
      <c r="B428" s="8" t="s">
        <v>71</v>
      </c>
      <c r="C428" s="8">
        <v>2012</v>
      </c>
      <c r="D428" s="8">
        <v>3.9720592498779297</v>
      </c>
      <c r="E428" s="8">
        <v>9.7753677368164062</v>
      </c>
      <c r="F428" s="8">
        <v>0.73609614372253418</v>
      </c>
      <c r="G428" s="8">
        <v>54.240627288818359</v>
      </c>
      <c r="H428" s="8">
        <v>0.56596583127975464</v>
      </c>
      <c r="I428" s="8">
        <v>-0.2216217964887619</v>
      </c>
      <c r="J428" s="8">
        <v>0.81011968851089478</v>
      </c>
      <c r="K428" s="8">
        <v>0.46999850869178772</v>
      </c>
      <c r="L428" s="8">
        <v>0.26574307680130005</v>
      </c>
      <c r="M428" s="8">
        <v>0.36471766233444214</v>
      </c>
      <c r="N428" s="8">
        <v>-0.28186830878257751</v>
      </c>
      <c r="O428" s="8">
        <v>-0.57149338722229004</v>
      </c>
      <c r="P428" s="8">
        <v>2.0191464424133301</v>
      </c>
      <c r="Q428" s="8">
        <v>0.50833743810653687</v>
      </c>
      <c r="S428" s="8">
        <v>0.42180000000000001</v>
      </c>
      <c r="T428" s="8">
        <v>0.60734355449676514</v>
      </c>
    </row>
    <row r="429" spans="1:26">
      <c r="A429" s="8" t="s">
        <v>71</v>
      </c>
      <c r="B429" s="8" t="s">
        <v>71</v>
      </c>
      <c r="C429" s="8">
        <v>2013</v>
      </c>
      <c r="D429" s="8">
        <v>3.8002870082855225</v>
      </c>
      <c r="E429" s="8">
        <v>9.8076305389404297</v>
      </c>
      <c r="F429" s="8">
        <v>0.73348754644393921</v>
      </c>
      <c r="G429" s="8">
        <v>54.723072052001953</v>
      </c>
      <c r="H429" s="8">
        <v>0.68249011039733887</v>
      </c>
      <c r="I429" s="8">
        <v>-0.17343463003635406</v>
      </c>
      <c r="J429" s="8">
        <v>0.78043889999389648</v>
      </c>
      <c r="K429" s="8">
        <v>0.50957095623016357</v>
      </c>
      <c r="L429" s="8">
        <v>0.28709700703620911</v>
      </c>
      <c r="M429" s="8">
        <v>0.41183704137802124</v>
      </c>
      <c r="N429" s="8">
        <v>-0.25840115547180176</v>
      </c>
      <c r="O429" s="8">
        <v>-0.58477389812469482</v>
      </c>
      <c r="P429" s="8">
        <v>1.8730157613754272</v>
      </c>
      <c r="Q429" s="8">
        <v>0.49286165833473206</v>
      </c>
      <c r="S429" s="8">
        <v>0.42180000000000001</v>
      </c>
      <c r="T429" s="8">
        <v>0.61399275064468384</v>
      </c>
    </row>
    <row r="430" spans="1:26">
      <c r="A430" s="8" t="s">
        <v>71</v>
      </c>
      <c r="B430" s="8" t="s">
        <v>71</v>
      </c>
      <c r="C430" s="8">
        <v>2014</v>
      </c>
      <c r="D430" s="8">
        <v>3.9180731773376465</v>
      </c>
      <c r="E430" s="8">
        <v>9.8275117874145508</v>
      </c>
      <c r="F430" s="8">
        <v>0.82859712839126587</v>
      </c>
      <c r="G430" s="8">
        <v>55.185764312744141</v>
      </c>
      <c r="H430" s="8">
        <v>0.60661381483078003</v>
      </c>
      <c r="I430" s="8">
        <v>-0.2269691675901413</v>
      </c>
      <c r="J430" s="8">
        <v>0.78165847063064575</v>
      </c>
      <c r="K430" s="8">
        <v>0.53916072845458984</v>
      </c>
      <c r="L430" s="8">
        <v>0.29304242134094238</v>
      </c>
      <c r="M430" s="8">
        <v>0.31882935762405396</v>
      </c>
      <c r="N430" s="8">
        <v>-0.35751086473464966</v>
      </c>
      <c r="O430" s="8">
        <v>-0.63190722465515137</v>
      </c>
      <c r="P430" s="8">
        <v>1.9194948673248291</v>
      </c>
      <c r="Q430" s="8">
        <v>0.48990786075592041</v>
      </c>
      <c r="S430" s="8">
        <v>0.42180000000000001</v>
      </c>
      <c r="T430" s="8">
        <v>0.5686793327331543</v>
      </c>
    </row>
    <row r="431" spans="1:26">
      <c r="A431" s="8" t="s">
        <v>71</v>
      </c>
      <c r="B431" s="8" t="s">
        <v>71</v>
      </c>
      <c r="C431" s="8">
        <v>2015</v>
      </c>
      <c r="D431" s="8">
        <v>4.6610126495361328</v>
      </c>
      <c r="E431" s="8">
        <v>9.8433074951171875</v>
      </c>
      <c r="F431" s="8">
        <v>0.75586199760437012</v>
      </c>
      <c r="G431" s="8">
        <v>55.648452758789062</v>
      </c>
      <c r="H431" s="8">
        <v>0.67130070924758911</v>
      </c>
      <c r="I431" s="8">
        <v>-0.22348445653915405</v>
      </c>
      <c r="J431" s="8">
        <v>0.86677747964859009</v>
      </c>
      <c r="K431" s="8">
        <v>0.62636202573776245</v>
      </c>
      <c r="L431" s="8">
        <v>0.37165632843971252</v>
      </c>
      <c r="M431" s="8">
        <v>0.37005907297134399</v>
      </c>
      <c r="P431" s="8">
        <v>2.0782561302185059</v>
      </c>
      <c r="Q431" s="8">
        <v>0.44588083028793335</v>
      </c>
      <c r="S431" s="8">
        <v>0.42180000000000001</v>
      </c>
      <c r="T431" s="8">
        <v>0.49645286798477173</v>
      </c>
    </row>
    <row r="432" spans="1:26">
      <c r="A432" s="8" t="s">
        <v>71</v>
      </c>
      <c r="B432" s="8" t="s">
        <v>71</v>
      </c>
      <c r="C432" s="8">
        <v>2016</v>
      </c>
      <c r="D432" s="8">
        <v>4.8317642211914062</v>
      </c>
      <c r="E432" s="8">
        <v>9.8602571487426758</v>
      </c>
      <c r="F432" s="8">
        <v>0.78004896640777588</v>
      </c>
      <c r="G432" s="8">
        <v>56.11114501953125</v>
      </c>
      <c r="H432" s="8">
        <v>0.69894236326217651</v>
      </c>
      <c r="I432" s="8">
        <v>-0.23598408699035645</v>
      </c>
      <c r="J432" s="8">
        <v>0.81656354665756226</v>
      </c>
      <c r="K432" s="8">
        <v>0.64011657238006592</v>
      </c>
      <c r="L432" s="8">
        <v>0.43240466713905334</v>
      </c>
      <c r="M432" s="8">
        <v>0.37806975841522217</v>
      </c>
      <c r="P432" s="8">
        <v>2.2144637107849121</v>
      </c>
      <c r="Q432" s="8">
        <v>0.4583137035369873</v>
      </c>
      <c r="S432" s="8">
        <v>0.42180000000000001</v>
      </c>
      <c r="T432" s="8">
        <v>0.55723690986633301</v>
      </c>
    </row>
    <row r="433" spans="1:27">
      <c r="A433" s="8" t="s">
        <v>67</v>
      </c>
      <c r="B433" s="8" t="s">
        <v>67</v>
      </c>
      <c r="C433" s="8">
        <v>2006</v>
      </c>
      <c r="D433" s="8">
        <v>3.6751084327697754</v>
      </c>
      <c r="E433" s="8">
        <v>8.6013479232788086</v>
      </c>
      <c r="F433" s="8">
        <v>0.64663594961166382</v>
      </c>
      <c r="G433" s="8">
        <v>64.307968139648438</v>
      </c>
      <c r="H433" s="8">
        <v>0.55259263515472412</v>
      </c>
      <c r="I433" s="8">
        <v>-0.24616292119026184</v>
      </c>
      <c r="J433" s="8">
        <v>0.75193363428115845</v>
      </c>
      <c r="K433" s="8">
        <v>0.43311527371406555</v>
      </c>
      <c r="L433" s="8">
        <v>0.26938360929489136</v>
      </c>
      <c r="M433" s="8">
        <v>0.46254029870033264</v>
      </c>
      <c r="N433" s="8">
        <v>-0.53624421358108521</v>
      </c>
      <c r="O433" s="8">
        <v>-0.20392778515815735</v>
      </c>
      <c r="P433" s="8">
        <v>1.9259624481201172</v>
      </c>
      <c r="Q433" s="8">
        <v>0.52405595779418945</v>
      </c>
      <c r="R433" s="8">
        <v>0.40090000000000003</v>
      </c>
      <c r="S433" s="8">
        <v>0.40529999999999994</v>
      </c>
      <c r="X433" s="8">
        <v>0.17679283022880554</v>
      </c>
      <c r="Z433" s="8">
        <v>0.17658862471580505</v>
      </c>
    </row>
    <row r="434" spans="1:27">
      <c r="A434" s="8" t="s">
        <v>67</v>
      </c>
      <c r="B434" s="8" t="s">
        <v>67</v>
      </c>
      <c r="C434" s="8">
        <v>2007</v>
      </c>
      <c r="D434" s="8">
        <v>3.7071945667266846</v>
      </c>
      <c r="E434" s="8">
        <v>8.7308855056762695</v>
      </c>
      <c r="F434" s="8">
        <v>0.54836905002593994</v>
      </c>
      <c r="G434" s="8">
        <v>64.491439819335938</v>
      </c>
      <c r="H434" s="8">
        <v>0.46372252702713013</v>
      </c>
      <c r="I434" s="8">
        <v>-0.24713976681232452</v>
      </c>
      <c r="J434" s="8">
        <v>0.69734001159667969</v>
      </c>
      <c r="K434" s="8">
        <v>0.42664796113967896</v>
      </c>
      <c r="L434" s="8">
        <v>0.23584674298763275</v>
      </c>
      <c r="M434" s="8">
        <v>0.32763367891311646</v>
      </c>
      <c r="N434" s="8">
        <v>-0.45497256517410278</v>
      </c>
      <c r="O434" s="8">
        <v>-4.835040494799614E-2</v>
      </c>
      <c r="P434" s="8">
        <v>1.8233891725540161</v>
      </c>
      <c r="Q434" s="8">
        <v>0.49185147881507874</v>
      </c>
      <c r="R434" s="8">
        <v>0.40600000000000003</v>
      </c>
      <c r="S434" s="8">
        <v>0.40529999999999994</v>
      </c>
      <c r="X434" s="8">
        <v>0.17679283022880554</v>
      </c>
      <c r="Z434" s="8">
        <v>0.17658862471580505</v>
      </c>
    </row>
    <row r="435" spans="1:27">
      <c r="A435" s="8" t="s">
        <v>67</v>
      </c>
      <c r="B435" s="8" t="s">
        <v>67</v>
      </c>
      <c r="C435" s="8">
        <v>2008</v>
      </c>
      <c r="D435" s="8">
        <v>4.156090259552002</v>
      </c>
      <c r="E435" s="8">
        <v>8.7665834426879883</v>
      </c>
      <c r="F435" s="8">
        <v>0.6075127124786377</v>
      </c>
      <c r="G435" s="8">
        <v>64.66748046875</v>
      </c>
      <c r="H435" s="8">
        <v>0.61399739980697632</v>
      </c>
      <c r="I435" s="8">
        <v>-0.20561057329177856</v>
      </c>
      <c r="J435" s="8">
        <v>0.49799945950508118</v>
      </c>
      <c r="K435" s="8">
        <v>0.44097954034805298</v>
      </c>
      <c r="L435" s="8">
        <v>0.26150807738304138</v>
      </c>
      <c r="M435" s="8">
        <v>0.5070069432258606</v>
      </c>
      <c r="N435" s="8">
        <v>-0.60148555040359497</v>
      </c>
      <c r="O435" s="8">
        <v>7.4347175657749176E-2</v>
      </c>
      <c r="P435" s="8">
        <v>1.8966739177703857</v>
      </c>
      <c r="Q435" s="8">
        <v>0.45636013150215149</v>
      </c>
      <c r="R435" s="8">
        <v>0.40570000000000001</v>
      </c>
      <c r="S435" s="8">
        <v>0.40529999999999994</v>
      </c>
      <c r="X435" s="8">
        <v>0.17679283022880554</v>
      </c>
      <c r="Z435" s="8">
        <v>0.17658862471580505</v>
      </c>
    </row>
    <row r="436" spans="1:27">
      <c r="A436" s="8" t="s">
        <v>67</v>
      </c>
      <c r="B436" s="8" t="s">
        <v>67</v>
      </c>
      <c r="C436" s="8">
        <v>2009</v>
      </c>
      <c r="D436" s="8">
        <v>3.8006391525268555</v>
      </c>
      <c r="E436" s="8">
        <v>8.7410812377929688</v>
      </c>
      <c r="F436" s="8">
        <v>0.54351305961608887</v>
      </c>
      <c r="G436" s="8">
        <v>64.837867736816406</v>
      </c>
      <c r="H436" s="8">
        <v>0.49531400203704834</v>
      </c>
      <c r="I436" s="8">
        <v>-0.21390821039676666</v>
      </c>
      <c r="J436" s="8">
        <v>0.53458529710769653</v>
      </c>
      <c r="K436" s="8">
        <v>0.49196138978004456</v>
      </c>
      <c r="L436" s="8">
        <v>0.24235014617443085</v>
      </c>
      <c r="M436" s="8">
        <v>0.42624092102050781</v>
      </c>
      <c r="N436" s="8">
        <v>-0.58147966861724854</v>
      </c>
      <c r="O436" s="8">
        <v>9.0081088244915009E-2</v>
      </c>
      <c r="P436" s="8">
        <v>2.0121948719024658</v>
      </c>
      <c r="Q436" s="8">
        <v>0.52943593263626099</v>
      </c>
      <c r="R436" s="8">
        <v>0.41739999999999999</v>
      </c>
      <c r="S436" s="8">
        <v>0.40529999999999994</v>
      </c>
      <c r="T436" s="8">
        <v>0.50200855731964111</v>
      </c>
      <c r="U436" s="8">
        <v>0.1617225855588913</v>
      </c>
      <c r="X436" s="8">
        <v>0.17679283022880554</v>
      </c>
      <c r="Z436" s="8">
        <v>0.17658862471580505</v>
      </c>
    </row>
    <row r="437" spans="1:27">
      <c r="A437" s="8" t="s">
        <v>67</v>
      </c>
      <c r="B437" s="8" t="s">
        <v>67</v>
      </c>
      <c r="C437" s="8">
        <v>2010</v>
      </c>
      <c r="D437" s="8">
        <v>4.101837158203125</v>
      </c>
      <c r="E437" s="8">
        <v>8.8148927688598633</v>
      </c>
      <c r="F437" s="8">
        <v>0.54038894176483154</v>
      </c>
      <c r="G437" s="8">
        <v>65.002143859863281</v>
      </c>
      <c r="H437" s="8">
        <v>0.5578579306602478</v>
      </c>
      <c r="I437" s="8">
        <v>-0.22991791367530823</v>
      </c>
      <c r="J437" s="8">
        <v>0.45973631739616394</v>
      </c>
      <c r="K437" s="8">
        <v>0.50179028511047363</v>
      </c>
      <c r="L437" s="8">
        <v>0.24253630638122559</v>
      </c>
      <c r="M437" s="8">
        <v>0.6163020133972168</v>
      </c>
      <c r="N437" s="8">
        <v>-0.44962993264198303</v>
      </c>
      <c r="O437" s="8">
        <v>0.1366058886051178</v>
      </c>
      <c r="P437" s="8">
        <v>1.8705456256866455</v>
      </c>
      <c r="Q437" s="8">
        <v>0.45602628588676453</v>
      </c>
      <c r="R437" s="8">
        <v>0.42130000000000001</v>
      </c>
      <c r="S437" s="8">
        <v>0.40529999999999994</v>
      </c>
      <c r="T437" s="8">
        <v>0.48051601648330688</v>
      </c>
      <c r="X437" s="8">
        <v>0.17679283022880554</v>
      </c>
      <c r="Z437" s="8">
        <v>0.17658862471580505</v>
      </c>
    </row>
    <row r="438" spans="1:27">
      <c r="A438" s="8" t="s">
        <v>67</v>
      </c>
      <c r="B438" s="8" t="s">
        <v>67</v>
      </c>
      <c r="C438" s="8">
        <v>2011</v>
      </c>
      <c r="D438" s="8">
        <v>4.2030305862426758</v>
      </c>
      <c r="E438" s="8">
        <v>8.8976945877075195</v>
      </c>
      <c r="F438" s="8">
        <v>0.50293737649917603</v>
      </c>
      <c r="G438" s="8">
        <v>65.159912109375</v>
      </c>
      <c r="H438" s="8">
        <v>0.63246452808380127</v>
      </c>
      <c r="I438" s="8">
        <v>-0.23800811171531677</v>
      </c>
      <c r="J438" s="8">
        <v>0.35334640741348267</v>
      </c>
      <c r="K438" s="8">
        <v>0.51492065191268921</v>
      </c>
      <c r="L438" s="8">
        <v>0.24677042663097382</v>
      </c>
      <c r="M438" s="8">
        <v>0.65734362602233887</v>
      </c>
      <c r="N438" s="8">
        <v>-0.42173498868942261</v>
      </c>
      <c r="O438" s="8">
        <v>0.26298758387565613</v>
      </c>
      <c r="P438" s="8">
        <v>1.9586343765258789</v>
      </c>
      <c r="Q438" s="8">
        <v>0.46600526571273804</v>
      </c>
      <c r="R438" s="8">
        <v>0.4158</v>
      </c>
      <c r="S438" s="8">
        <v>0.40529999999999994</v>
      </c>
      <c r="T438" s="8">
        <v>0.47375822067260742</v>
      </c>
      <c r="X438" s="8">
        <v>0.17679283022880554</v>
      </c>
      <c r="Z438" s="8">
        <v>0.17658862471580505</v>
      </c>
    </row>
    <row r="439" spans="1:27">
      <c r="A439" s="8" t="s">
        <v>67</v>
      </c>
      <c r="B439" s="8" t="s">
        <v>67</v>
      </c>
      <c r="C439" s="8">
        <v>2012</v>
      </c>
      <c r="D439" s="8">
        <v>4.2544455528259277</v>
      </c>
      <c r="E439" s="8">
        <v>8.9722518920898438</v>
      </c>
      <c r="F439" s="8">
        <v>0.53258645534515381</v>
      </c>
      <c r="G439" s="8">
        <v>65.309814453125</v>
      </c>
      <c r="H439" s="8">
        <v>0.65872400999069214</v>
      </c>
      <c r="I439" s="8">
        <v>-0.2530415952205658</v>
      </c>
      <c r="J439" s="8">
        <v>0.32088759541511536</v>
      </c>
      <c r="K439" s="8">
        <v>0.55915391445159912</v>
      </c>
      <c r="L439" s="8">
        <v>0.25008785724639893</v>
      </c>
      <c r="M439" s="8">
        <v>0.61084163188934326</v>
      </c>
      <c r="N439" s="8">
        <v>-0.33897644281387329</v>
      </c>
      <c r="O439" s="8">
        <v>0.36592155694961548</v>
      </c>
      <c r="P439" s="8">
        <v>1.9584236145019531</v>
      </c>
      <c r="Q439" s="8">
        <v>0.46032404899597168</v>
      </c>
      <c r="R439" s="8">
        <v>0.41350000000000003</v>
      </c>
      <c r="S439" s="8">
        <v>0.40529999999999994</v>
      </c>
      <c r="T439" s="8">
        <v>0.46273741126060486</v>
      </c>
      <c r="X439" s="8">
        <v>0.17679283022880554</v>
      </c>
      <c r="Z439" s="8">
        <v>0.17658862471580505</v>
      </c>
    </row>
    <row r="440" spans="1:27">
      <c r="A440" s="8" t="s">
        <v>67</v>
      </c>
      <c r="B440" s="8" t="s">
        <v>67</v>
      </c>
      <c r="C440" s="8">
        <v>2013</v>
      </c>
      <c r="D440" s="8">
        <v>4.3489208221435547</v>
      </c>
      <c r="E440" s="8">
        <v>9.0184545516967773</v>
      </c>
      <c r="F440" s="8">
        <v>0.55916577577590942</v>
      </c>
      <c r="G440" s="8">
        <v>65.451400756835938</v>
      </c>
      <c r="H440" s="8">
        <v>0.72212761640548706</v>
      </c>
      <c r="I440" s="8">
        <v>-0.23901921510696411</v>
      </c>
      <c r="J440" s="8">
        <v>0.34871360659599304</v>
      </c>
      <c r="K440" s="8">
        <v>0.59504127502441406</v>
      </c>
      <c r="L440" s="8">
        <v>0.1999070793390274</v>
      </c>
      <c r="M440" s="8">
        <v>0.63356274366378784</v>
      </c>
      <c r="N440" s="8">
        <v>-0.16719114780426025</v>
      </c>
      <c r="O440" s="8">
        <v>0.3988080620765686</v>
      </c>
      <c r="P440" s="8">
        <v>1.8768353462219238</v>
      </c>
      <c r="Q440" s="8">
        <v>0.43156346678733826</v>
      </c>
      <c r="R440" s="8">
        <v>0.40029999999999999</v>
      </c>
      <c r="S440" s="8">
        <v>0.40529999999999994</v>
      </c>
      <c r="T440" s="8">
        <v>0.44274291396141052</v>
      </c>
      <c r="X440" s="8">
        <v>0.17679283022880554</v>
      </c>
      <c r="Z440" s="8">
        <v>0.17658862471580505</v>
      </c>
    </row>
    <row r="441" spans="1:27">
      <c r="A441" s="8" t="s">
        <v>67</v>
      </c>
      <c r="B441" s="8" t="s">
        <v>67</v>
      </c>
      <c r="C441" s="8">
        <v>2014</v>
      </c>
      <c r="D441" s="8">
        <v>4.2875080108642578</v>
      </c>
      <c r="E441" s="8">
        <v>9.0767126083374023</v>
      </c>
      <c r="F441" s="8">
        <v>0.55842000246047974</v>
      </c>
      <c r="G441" s="8">
        <v>65.587318420410156</v>
      </c>
      <c r="H441" s="8">
        <v>0.71978116035461426</v>
      </c>
      <c r="I441" s="8">
        <v>-0.21942950785160065</v>
      </c>
      <c r="J441" s="8">
        <v>0.4155256450176239</v>
      </c>
      <c r="K441" s="8">
        <v>0.56988400220870972</v>
      </c>
      <c r="L441" s="8">
        <v>0.20432750880718231</v>
      </c>
      <c r="M441" s="8">
        <v>0.52819621562957764</v>
      </c>
      <c r="N441" s="8">
        <v>-3.8707107305526733E-3</v>
      </c>
      <c r="O441" s="8">
        <v>0.58837157487869263</v>
      </c>
      <c r="P441" s="8">
        <v>2.0481746196746826</v>
      </c>
      <c r="Q441" s="8">
        <v>0.47770747542381287</v>
      </c>
      <c r="S441" s="8">
        <v>0.40529999999999994</v>
      </c>
      <c r="T441" s="8">
        <v>0.39139410853385925</v>
      </c>
      <c r="X441" s="8">
        <v>0.17679283022880554</v>
      </c>
      <c r="Z441" s="8">
        <v>0.17658862471580505</v>
      </c>
    </row>
    <row r="442" spans="1:27">
      <c r="A442" s="8" t="s">
        <v>67</v>
      </c>
      <c r="B442" s="8" t="s">
        <v>67</v>
      </c>
      <c r="C442" s="8">
        <v>2015</v>
      </c>
      <c r="D442" s="8">
        <v>4.1219406127929688</v>
      </c>
      <c r="E442" s="8">
        <v>9.1170463562011719</v>
      </c>
      <c r="F442" s="8">
        <v>0.51737159490585327</v>
      </c>
      <c r="G442" s="8">
        <v>65.723228454589844</v>
      </c>
      <c r="H442" s="8">
        <v>0.63994497060775757</v>
      </c>
      <c r="I442" s="8">
        <v>-0.19242499768733978</v>
      </c>
      <c r="J442" s="8">
        <v>0.50241678953170776</v>
      </c>
      <c r="K442" s="8">
        <v>0.54727977514266968</v>
      </c>
      <c r="L442" s="8">
        <v>0.2331920862197876</v>
      </c>
      <c r="M442" s="8">
        <v>0.25432729721069336</v>
      </c>
      <c r="P442" s="8">
        <v>2.0485067367553711</v>
      </c>
      <c r="Q442" s="8">
        <v>0.49697628617286682</v>
      </c>
      <c r="S442" s="8">
        <v>0.40529999999999994</v>
      </c>
      <c r="T442" s="8">
        <v>0.4041537344455719</v>
      </c>
      <c r="X442" s="8">
        <v>0.17679283022880554</v>
      </c>
      <c r="Z442" s="8">
        <v>0.17658862471580505</v>
      </c>
    </row>
    <row r="443" spans="1:27">
      <c r="A443" s="8" t="s">
        <v>67</v>
      </c>
      <c r="B443" s="8" t="s">
        <v>67</v>
      </c>
      <c r="C443" s="8">
        <v>2016</v>
      </c>
      <c r="D443" s="8">
        <v>4.4483861923217773</v>
      </c>
      <c r="E443" s="8">
        <v>9.159031867980957</v>
      </c>
      <c r="F443" s="8">
        <v>0.53341227769851685</v>
      </c>
      <c r="G443" s="8">
        <v>65.859138488769531</v>
      </c>
      <c r="H443" s="8">
        <v>0.60646837949752808</v>
      </c>
      <c r="I443" s="8">
        <v>-0.23810091614723206</v>
      </c>
      <c r="J443" s="8">
        <v>0.56092405319213867</v>
      </c>
      <c r="K443" s="8">
        <v>0.56389600038528442</v>
      </c>
      <c r="L443" s="8">
        <v>0.22322447597980499</v>
      </c>
      <c r="M443" s="8">
        <v>0.34454113245010376</v>
      </c>
      <c r="P443" s="8">
        <v>1.960208535194397</v>
      </c>
      <c r="Q443" s="8">
        <v>0.44065609574317932</v>
      </c>
      <c r="S443" s="8">
        <v>0.40529999999999994</v>
      </c>
      <c r="T443" s="8">
        <v>0.44099169969558716</v>
      </c>
      <c r="X443" s="8">
        <v>0.17679283022880554</v>
      </c>
      <c r="Z443" s="8">
        <v>0.17658862471580505</v>
      </c>
    </row>
    <row r="444" spans="1:27">
      <c r="A444" s="8" t="s">
        <v>34</v>
      </c>
      <c r="B444" s="8" t="s">
        <v>34</v>
      </c>
      <c r="C444" s="8">
        <v>2005</v>
      </c>
      <c r="D444" s="8">
        <v>6.6195497512817383</v>
      </c>
      <c r="E444" s="8">
        <v>10.543344497680664</v>
      </c>
      <c r="F444" s="8">
        <v>0.96349036693572998</v>
      </c>
      <c r="G444" s="8">
        <v>69.187049865722656</v>
      </c>
      <c r="H444" s="8">
        <v>0.84662377834320068</v>
      </c>
      <c r="J444" s="8">
        <v>0.78100681304931641</v>
      </c>
      <c r="K444" s="8">
        <v>0.77569186687469482</v>
      </c>
      <c r="L444" s="8">
        <v>0.1972624808549881</v>
      </c>
      <c r="M444" s="8">
        <v>0.32175880670547485</v>
      </c>
      <c r="N444" s="8">
        <v>1.1646579504013062</v>
      </c>
      <c r="O444" s="8">
        <v>1.6385791301727295</v>
      </c>
      <c r="P444" s="8">
        <v>1.7981555461883545</v>
      </c>
      <c r="Q444" s="8">
        <v>0.27164319157600403</v>
      </c>
      <c r="S444" s="8">
        <v>0.31541666666666668</v>
      </c>
      <c r="X444" s="8">
        <v>0.32132279872894287</v>
      </c>
      <c r="Z444" s="8">
        <v>0.3435913622379303</v>
      </c>
      <c r="AA444" s="8">
        <v>0.44748765230178833</v>
      </c>
    </row>
    <row r="445" spans="1:27">
      <c r="A445" s="8" t="s">
        <v>34</v>
      </c>
      <c r="B445" s="8" t="s">
        <v>34</v>
      </c>
      <c r="C445" s="8">
        <v>2007</v>
      </c>
      <c r="D445" s="8">
        <v>6.4168195724487305</v>
      </c>
      <c r="E445" s="8">
        <v>10.614228248596191</v>
      </c>
      <c r="F445" s="8">
        <v>0.92593759298324585</v>
      </c>
      <c r="G445" s="8">
        <v>69.715118408203125</v>
      </c>
      <c r="H445" s="8">
        <v>0.80087822675704956</v>
      </c>
      <c r="I445" s="8">
        <v>0.15572801232337952</v>
      </c>
      <c r="J445" s="8">
        <v>0.7921794056892395</v>
      </c>
      <c r="K445" s="8">
        <v>0.73246890306472778</v>
      </c>
      <c r="L445" s="8">
        <v>0.23081189393997192</v>
      </c>
      <c r="M445" s="8">
        <v>0.34976544976234436</v>
      </c>
      <c r="N445" s="8">
        <v>1.1670517921447754</v>
      </c>
      <c r="O445" s="8">
        <v>1.6740176677703857</v>
      </c>
      <c r="P445" s="8">
        <v>1.8693914413452148</v>
      </c>
      <c r="Q445" s="8">
        <v>0.29132679104804993</v>
      </c>
      <c r="R445" s="8">
        <v>0.32400000000000001</v>
      </c>
      <c r="S445" s="8">
        <v>0.31541666666666668</v>
      </c>
      <c r="X445" s="8">
        <v>0.32132279872894287</v>
      </c>
      <c r="Z445" s="8">
        <v>0.3435913622379303</v>
      </c>
      <c r="AA445" s="8">
        <v>0.44748765230178833</v>
      </c>
    </row>
    <row r="446" spans="1:27">
      <c r="A446" s="8" t="s">
        <v>34</v>
      </c>
      <c r="B446" s="8" t="s">
        <v>34</v>
      </c>
      <c r="C446" s="8">
        <v>2008</v>
      </c>
      <c r="D446" s="8">
        <v>6.5217900276184082</v>
      </c>
      <c r="E446" s="8">
        <v>10.626894950866699</v>
      </c>
      <c r="F446" s="8">
        <v>0.92321133613586426</v>
      </c>
      <c r="G446" s="8">
        <v>69.892562866210938</v>
      </c>
      <c r="H446" s="8">
        <v>0.76555699110031128</v>
      </c>
      <c r="J446" s="8">
        <v>0.7582661509513855</v>
      </c>
      <c r="K446" s="8">
        <v>0.78748184442520142</v>
      </c>
      <c r="L446" s="8">
        <v>0.22000038623809814</v>
      </c>
      <c r="M446" s="8">
        <v>0.35791829228401184</v>
      </c>
      <c r="N446" s="8">
        <v>1.1381540298461914</v>
      </c>
      <c r="O446" s="8">
        <v>1.6165233850479126</v>
      </c>
      <c r="P446" s="8">
        <v>1.7716584205627441</v>
      </c>
      <c r="Q446" s="8">
        <v>0.27165216207504272</v>
      </c>
      <c r="R446" s="8">
        <v>0.31290000000000001</v>
      </c>
      <c r="S446" s="8">
        <v>0.31541666666666668</v>
      </c>
      <c r="X446" s="8">
        <v>0.32132279872894287</v>
      </c>
      <c r="Z446" s="8">
        <v>0.3435913622379303</v>
      </c>
      <c r="AA446" s="8">
        <v>0.44748765230178833</v>
      </c>
    </row>
    <row r="447" spans="1:27">
      <c r="A447" s="8" t="s">
        <v>34</v>
      </c>
      <c r="B447" s="8" t="s">
        <v>34</v>
      </c>
      <c r="C447" s="8">
        <v>2009</v>
      </c>
      <c r="D447" s="8">
        <v>6.6414933204650879</v>
      </c>
      <c r="E447" s="8">
        <v>10.571599960327148</v>
      </c>
      <c r="F447" s="8">
        <v>0.93478232622146606</v>
      </c>
      <c r="G447" s="8">
        <v>69.980216979980469</v>
      </c>
      <c r="H447" s="8">
        <v>0.84378451108932495</v>
      </c>
      <c r="I447" s="8">
        <v>0.11605870723724365</v>
      </c>
      <c r="J447" s="8">
        <v>0.68993073701858521</v>
      </c>
      <c r="K447" s="8">
        <v>0.79182744026184082</v>
      </c>
      <c r="L447" s="8">
        <v>0.20644472539424896</v>
      </c>
      <c r="M447" s="8">
        <v>0.51923090219497681</v>
      </c>
      <c r="N447" s="8">
        <v>1.0899415016174316</v>
      </c>
      <c r="O447" s="8">
        <v>1.6183004379272461</v>
      </c>
      <c r="P447" s="8">
        <v>1.8657494783401489</v>
      </c>
      <c r="Q447" s="8">
        <v>0.28092318773269653</v>
      </c>
      <c r="R447" s="8">
        <v>0.31509999999999999</v>
      </c>
      <c r="S447" s="8">
        <v>0.31541666666666668</v>
      </c>
      <c r="T447" s="8">
        <v>0.3854641318321228</v>
      </c>
      <c r="U447" s="8">
        <v>0.31590920686721802</v>
      </c>
      <c r="X447" s="8">
        <v>0.32132279872894287</v>
      </c>
      <c r="Z447" s="8">
        <v>0.3435913622379303</v>
      </c>
      <c r="AA447" s="8">
        <v>0.44748765230178833</v>
      </c>
    </row>
    <row r="448" spans="1:27">
      <c r="A448" s="8" t="s">
        <v>34</v>
      </c>
      <c r="B448" s="8" t="s">
        <v>34</v>
      </c>
      <c r="C448" s="8">
        <v>2010</v>
      </c>
      <c r="D448" s="8">
        <v>6.7245311737060547</v>
      </c>
      <c r="E448" s="8">
        <v>10.613121032714844</v>
      </c>
      <c r="F448" s="8">
        <v>0.93930864334106445</v>
      </c>
      <c r="G448" s="8">
        <v>70.112770080566406</v>
      </c>
      <c r="H448" s="8">
        <v>0.84265643358230591</v>
      </c>
      <c r="I448" s="8">
        <v>8.3724334836006165E-2</v>
      </c>
      <c r="J448" s="8">
        <v>0.68800598382949829</v>
      </c>
      <c r="K448" s="8">
        <v>0.79370582103729248</v>
      </c>
      <c r="L448" s="8">
        <v>0.18234413862228394</v>
      </c>
      <c r="M448" s="8">
        <v>0.3954240083694458</v>
      </c>
      <c r="N448" s="8">
        <v>1.0475727319717407</v>
      </c>
      <c r="O448" s="8">
        <v>1.6236202716827393</v>
      </c>
      <c r="P448" s="8">
        <v>1.8617123365402222</v>
      </c>
      <c r="Q448" s="8">
        <v>0.27685385942459106</v>
      </c>
      <c r="R448" s="8">
        <v>0.31140000000000001</v>
      </c>
      <c r="S448" s="8">
        <v>0.31541666666666668</v>
      </c>
      <c r="T448" s="8">
        <v>0.46591922640800476</v>
      </c>
      <c r="X448" s="8">
        <v>0.32132279872894287</v>
      </c>
      <c r="Z448" s="8">
        <v>0.3435913622379303</v>
      </c>
      <c r="AA448" s="8">
        <v>0.44748765230178833</v>
      </c>
    </row>
    <row r="449" spans="1:27">
      <c r="A449" s="8" t="s">
        <v>34</v>
      </c>
      <c r="B449" s="8" t="s">
        <v>34</v>
      </c>
      <c r="C449" s="8">
        <v>2011</v>
      </c>
      <c r="D449" s="8">
        <v>6.621312141418457</v>
      </c>
      <c r="E449" s="8">
        <v>10.648813247680664</v>
      </c>
      <c r="F449" s="8">
        <v>0.94723665714263916</v>
      </c>
      <c r="G449" s="8">
        <v>70.773384094238281</v>
      </c>
      <c r="H449" s="8">
        <v>0.90629327297210693</v>
      </c>
      <c r="I449" s="8">
        <v>2.2785618901252747E-2</v>
      </c>
      <c r="J449" s="8">
        <v>0.67717212438583374</v>
      </c>
      <c r="K449" s="8">
        <v>0.79366624355316162</v>
      </c>
      <c r="L449" s="8">
        <v>0.16519953310489655</v>
      </c>
      <c r="M449" s="8">
        <v>0.42458313703536987</v>
      </c>
      <c r="N449" s="8">
        <v>1.1018537282943726</v>
      </c>
      <c r="O449" s="8">
        <v>1.6037784814834595</v>
      </c>
      <c r="P449" s="8">
        <v>1.8505867719650269</v>
      </c>
      <c r="Q449" s="8">
        <v>0.2794894278049469</v>
      </c>
      <c r="R449" s="8">
        <v>0.30130000000000001</v>
      </c>
      <c r="S449" s="8">
        <v>0.31541666666666668</v>
      </c>
      <c r="T449" s="8">
        <v>0.43434339761734009</v>
      </c>
      <c r="X449" s="8">
        <v>0.32132279872894287</v>
      </c>
      <c r="Z449" s="8">
        <v>0.3435913622379303</v>
      </c>
      <c r="AA449" s="8">
        <v>0.44748765230178833</v>
      </c>
    </row>
    <row r="450" spans="1:27">
      <c r="A450" s="8" t="s">
        <v>34</v>
      </c>
      <c r="B450" s="8" t="s">
        <v>34</v>
      </c>
      <c r="C450" s="8">
        <v>2012</v>
      </c>
      <c r="D450" s="8">
        <v>6.702362060546875</v>
      </c>
      <c r="E450" s="8">
        <v>10.669770240783691</v>
      </c>
      <c r="F450" s="8">
        <v>0.9264066219329834</v>
      </c>
      <c r="G450" s="8">
        <v>70.905929565429688</v>
      </c>
      <c r="H450" s="8">
        <v>0.90444046258926392</v>
      </c>
      <c r="I450" s="8">
        <v>5.9391681104898453E-2</v>
      </c>
      <c r="J450" s="8">
        <v>0.67923671007156372</v>
      </c>
      <c r="K450" s="8">
        <v>0.80373930931091309</v>
      </c>
      <c r="L450" s="8">
        <v>0.16957616806030273</v>
      </c>
      <c r="M450" s="8">
        <v>0.51692819595336914</v>
      </c>
      <c r="N450" s="8">
        <v>1.0844665765762329</v>
      </c>
      <c r="O450" s="8">
        <v>1.6310328245162964</v>
      </c>
      <c r="P450" s="8">
        <v>1.8308473825454712</v>
      </c>
      <c r="Q450" s="8">
        <v>0.27316451072692871</v>
      </c>
      <c r="S450" s="8">
        <v>0.31541666666666668</v>
      </c>
      <c r="T450" s="8">
        <v>0.4054393470287323</v>
      </c>
      <c r="X450" s="8">
        <v>0.32132279872894287</v>
      </c>
      <c r="Z450" s="8">
        <v>0.3435913622379303</v>
      </c>
      <c r="AA450" s="8">
        <v>0.44748765230178833</v>
      </c>
    </row>
    <row r="451" spans="1:27">
      <c r="A451" s="8" t="s">
        <v>34</v>
      </c>
      <c r="B451" s="8" t="s">
        <v>34</v>
      </c>
      <c r="C451" s="8">
        <v>2013</v>
      </c>
      <c r="D451" s="8">
        <v>6.9651250839233398</v>
      </c>
      <c r="E451" s="8">
        <v>10.651742935180664</v>
      </c>
      <c r="F451" s="8">
        <v>0.93142056465148926</v>
      </c>
      <c r="G451" s="8">
        <v>70.863174438476562</v>
      </c>
      <c r="H451" s="8">
        <v>0.89431297779083252</v>
      </c>
      <c r="I451" s="8">
        <v>1.42078697681427E-2</v>
      </c>
      <c r="J451" s="8">
        <v>0.56579422950744629</v>
      </c>
      <c r="K451" s="8">
        <v>0.74348735809326172</v>
      </c>
      <c r="L451" s="8">
        <v>0.20499591529369354</v>
      </c>
      <c r="M451" s="8">
        <v>0.55776065587997437</v>
      </c>
      <c r="N451" s="8">
        <v>1.1679486036300659</v>
      </c>
      <c r="O451" s="8">
        <v>1.6143014430999756</v>
      </c>
      <c r="P451" s="8">
        <v>1.8213915824890137</v>
      </c>
      <c r="Q451" s="8">
        <v>0.26150164008140564</v>
      </c>
      <c r="S451" s="8">
        <v>0.31541666666666668</v>
      </c>
      <c r="T451" s="8">
        <v>0.37683653831481934</v>
      </c>
      <c r="X451" s="8">
        <v>0.32132279872894287</v>
      </c>
      <c r="Z451" s="8">
        <v>0.3435913622379303</v>
      </c>
      <c r="AA451" s="8">
        <v>0.44748765230178833</v>
      </c>
    </row>
    <row r="452" spans="1:27">
      <c r="A452" s="8" t="s">
        <v>34</v>
      </c>
      <c r="B452" s="8" t="s">
        <v>34</v>
      </c>
      <c r="C452" s="8">
        <v>2014</v>
      </c>
      <c r="D452" s="8">
        <v>6.9842143058776855</v>
      </c>
      <c r="E452" s="8">
        <v>10.681717872619629</v>
      </c>
      <c r="F452" s="8">
        <v>0.93755894899368286</v>
      </c>
      <c r="G452" s="8">
        <v>70.863174438476562</v>
      </c>
      <c r="H452" s="8">
        <v>0.89868342876434326</v>
      </c>
      <c r="I452" s="8">
        <v>7.6694495975971222E-2</v>
      </c>
      <c r="J452" s="8">
        <v>0.47395291924476624</v>
      </c>
      <c r="K452" s="8">
        <v>0.78540849685668945</v>
      </c>
      <c r="L452" s="8">
        <v>0.18784487247467041</v>
      </c>
      <c r="M452" s="8">
        <v>0.60136884450912476</v>
      </c>
      <c r="N452" s="8">
        <v>1.196255087852478</v>
      </c>
      <c r="O452" s="8">
        <v>1.7770891189575195</v>
      </c>
      <c r="P452" s="8">
        <v>1.664546012878418</v>
      </c>
      <c r="Q452" s="8">
        <v>0.23832973837852478</v>
      </c>
      <c r="S452" s="8">
        <v>0.31541666666666668</v>
      </c>
      <c r="T452" s="8">
        <v>0.45441761612892151</v>
      </c>
      <c r="X452" s="8">
        <v>0.32132279872894287</v>
      </c>
      <c r="Z452" s="8">
        <v>0.3435913622379303</v>
      </c>
      <c r="AA452" s="8">
        <v>0.44748765230178833</v>
      </c>
    </row>
    <row r="453" spans="1:27">
      <c r="A453" s="8" t="s">
        <v>34</v>
      </c>
      <c r="B453" s="8" t="s">
        <v>34</v>
      </c>
      <c r="C453" s="8">
        <v>2015</v>
      </c>
      <c r="D453" s="8">
        <v>7.037137508392334</v>
      </c>
      <c r="E453" s="8">
        <v>10.693150520324707</v>
      </c>
      <c r="F453" s="8">
        <v>0.92592322826385498</v>
      </c>
      <c r="G453" s="8">
        <v>70.863174438476562</v>
      </c>
      <c r="H453" s="8">
        <v>0.88942885398864746</v>
      </c>
      <c r="I453" s="8">
        <v>0.16615006327629089</v>
      </c>
      <c r="J453" s="8">
        <v>0.41216829419136047</v>
      </c>
      <c r="K453" s="8">
        <v>0.76453936100006104</v>
      </c>
      <c r="L453" s="8">
        <v>0.20270515978336334</v>
      </c>
      <c r="M453" s="8">
        <v>0.62800365686416626</v>
      </c>
      <c r="P453" s="8">
        <v>1.6488445997238159</v>
      </c>
      <c r="Q453" s="8">
        <v>0.23430615663528442</v>
      </c>
      <c r="S453" s="8">
        <v>0.31541666666666668</v>
      </c>
      <c r="T453" s="8">
        <v>0.39018285274505615</v>
      </c>
      <c r="X453" s="8">
        <v>0.32132279872894287</v>
      </c>
      <c r="Z453" s="8">
        <v>0.3435913622379303</v>
      </c>
      <c r="AA453" s="8">
        <v>0.44748765230178833</v>
      </c>
    </row>
    <row r="454" spans="1:27">
      <c r="A454" s="8" t="s">
        <v>34</v>
      </c>
      <c r="B454" s="8" t="s">
        <v>34</v>
      </c>
      <c r="C454" s="8">
        <v>2016</v>
      </c>
      <c r="D454" s="8">
        <v>6.8737630844116211</v>
      </c>
      <c r="E454" s="8">
        <v>10.704168319702148</v>
      </c>
      <c r="F454" s="8">
        <v>0.90602928400039673</v>
      </c>
      <c r="G454" s="8">
        <v>70.863174438476562</v>
      </c>
      <c r="H454" s="8">
        <v>0.87051504850387573</v>
      </c>
      <c r="I454" s="8">
        <v>0.13694797456264496</v>
      </c>
      <c r="J454" s="8">
        <v>0.4459221363067627</v>
      </c>
      <c r="K454" s="8">
        <v>0.73774594068527222</v>
      </c>
      <c r="L454" s="8">
        <v>0.18725493550300598</v>
      </c>
      <c r="M454" s="8">
        <v>0.55261355638504028</v>
      </c>
      <c r="P454" s="8">
        <v>1.7759060859680176</v>
      </c>
      <c r="Q454" s="8">
        <v>0.25836008787155151</v>
      </c>
      <c r="S454" s="8">
        <v>0.31541666666666668</v>
      </c>
      <c r="T454" s="8">
        <v>0.35451251268386841</v>
      </c>
      <c r="X454" s="8">
        <v>0.32132279872894287</v>
      </c>
      <c r="Z454" s="8">
        <v>0.3435913622379303</v>
      </c>
      <c r="AA454" s="8">
        <v>0.44748765230178833</v>
      </c>
    </row>
    <row r="455" spans="1:27">
      <c r="A455" s="8" t="s">
        <v>101</v>
      </c>
      <c r="B455" s="8" t="s">
        <v>101</v>
      </c>
      <c r="C455" s="8">
        <v>2006</v>
      </c>
      <c r="D455" s="8">
        <v>4.5350198745727539</v>
      </c>
      <c r="E455" s="8">
        <v>7.8828387260437012</v>
      </c>
      <c r="F455" s="8">
        <v>0.72826999425888062</v>
      </c>
      <c r="G455" s="8">
        <v>51.54754638671875</v>
      </c>
      <c r="H455" s="8">
        <v>0.84928339719772339</v>
      </c>
      <c r="I455" s="8">
        <v>0.22480291128158569</v>
      </c>
      <c r="J455" s="8">
        <v>0.81407040357589722</v>
      </c>
      <c r="K455" s="8">
        <v>0.67120105028152466</v>
      </c>
      <c r="L455" s="8">
        <v>0.1976066529750824</v>
      </c>
      <c r="M455" s="8">
        <v>0.64116841554641724</v>
      </c>
      <c r="N455" s="8">
        <v>0.19081810116767883</v>
      </c>
      <c r="O455" s="8">
        <v>2.4351100437343121E-3</v>
      </c>
      <c r="P455" s="8">
        <v>1.8037643432617188</v>
      </c>
      <c r="Q455" s="8">
        <v>0.39774122834205627</v>
      </c>
      <c r="S455" s="8">
        <v>0.42770000000000002</v>
      </c>
      <c r="Z455" s="8">
        <v>8.4801040589809418E-2</v>
      </c>
      <c r="AA455" s="8">
        <v>5.0309441983699799E-2</v>
      </c>
    </row>
    <row r="456" spans="1:27">
      <c r="A456" s="8" t="s">
        <v>101</v>
      </c>
      <c r="B456" s="8" t="s">
        <v>101</v>
      </c>
      <c r="C456" s="8">
        <v>2007</v>
      </c>
      <c r="D456" s="8">
        <v>5.2201480865478516</v>
      </c>
      <c r="E456" s="8">
        <v>7.8994812965393066</v>
      </c>
      <c r="F456" s="8">
        <v>0.72964769601821899</v>
      </c>
      <c r="G456" s="8">
        <v>51.940906524658203</v>
      </c>
      <c r="H456" s="8">
        <v>0.89115327596664429</v>
      </c>
      <c r="I456" s="8">
        <v>0.14921389520168304</v>
      </c>
      <c r="J456" s="8">
        <v>0.77118825912475586</v>
      </c>
      <c r="K456" s="8">
        <v>0.68563640117645264</v>
      </c>
      <c r="L456" s="8">
        <v>0.21663028001785278</v>
      </c>
      <c r="M456" s="8">
        <v>0.72176849842071533</v>
      </c>
      <c r="N456" s="8">
        <v>0.20088194310665131</v>
      </c>
      <c r="O456" s="8">
        <v>1.5718827024102211E-2</v>
      </c>
      <c r="P456" s="8">
        <v>1.9473710060119629</v>
      </c>
      <c r="Q456" s="8">
        <v>0.37304899096488953</v>
      </c>
      <c r="S456" s="8">
        <v>0.42770000000000002</v>
      </c>
      <c r="Z456" s="8">
        <v>8.4801040589809418E-2</v>
      </c>
      <c r="AA456" s="8">
        <v>5.0309441983699799E-2</v>
      </c>
    </row>
    <row r="457" spans="1:27">
      <c r="A457" s="8" t="s">
        <v>101</v>
      </c>
      <c r="B457" s="8" t="s">
        <v>101</v>
      </c>
      <c r="C457" s="8">
        <v>2008</v>
      </c>
      <c r="D457" s="8">
        <v>4.9651346206665039</v>
      </c>
      <c r="E457" s="8">
        <v>7.9612717628479004</v>
      </c>
      <c r="F457" s="8">
        <v>0.62225514650344849</v>
      </c>
      <c r="G457" s="8">
        <v>52.284553527832031</v>
      </c>
      <c r="H457" s="8">
        <v>0.83800631761550903</v>
      </c>
      <c r="I457" s="8">
        <v>0.13086213171482086</v>
      </c>
      <c r="J457" s="8">
        <v>0.86287039518356323</v>
      </c>
      <c r="K457" s="8">
        <v>0.71701037883758545</v>
      </c>
      <c r="L457" s="8">
        <v>0.17204543948173523</v>
      </c>
      <c r="M457" s="8">
        <v>0.66598892211914062</v>
      </c>
      <c r="N457" s="8">
        <v>0.18430550396442413</v>
      </c>
      <c r="O457" s="8">
        <v>-4.1113555431365967E-2</v>
      </c>
      <c r="P457" s="8">
        <v>1.6247591972351074</v>
      </c>
      <c r="Q457" s="8">
        <v>0.32723367214202881</v>
      </c>
      <c r="S457" s="8">
        <v>0.42770000000000002</v>
      </c>
      <c r="Z457" s="8">
        <v>8.4801040589809418E-2</v>
      </c>
      <c r="AA457" s="8">
        <v>5.0309441983699799E-2</v>
      </c>
    </row>
    <row r="458" spans="1:27">
      <c r="A458" s="8" t="s">
        <v>101</v>
      </c>
      <c r="B458" s="8" t="s">
        <v>101</v>
      </c>
      <c r="C458" s="8">
        <v>2009</v>
      </c>
      <c r="D458" s="8">
        <v>4.1976957321166992</v>
      </c>
      <c r="E458" s="8">
        <v>7.9830832481384277</v>
      </c>
      <c r="F458" s="8">
        <v>0.63319772481918335</v>
      </c>
      <c r="G458" s="8">
        <v>52.567661285400391</v>
      </c>
      <c r="H458" s="8">
        <v>0.75747776031494141</v>
      </c>
      <c r="I458" s="8">
        <v>1.6169147565960884E-2</v>
      </c>
      <c r="J458" s="8">
        <v>0.88973832130432129</v>
      </c>
      <c r="K458" s="8">
        <v>0.77420318126678467</v>
      </c>
      <c r="L458" s="8">
        <v>0.19759012758731842</v>
      </c>
      <c r="M458" s="8">
        <v>0.68195563554763794</v>
      </c>
      <c r="N458" s="8">
        <v>0.26138743758201599</v>
      </c>
      <c r="O458" s="8">
        <v>1.721726730465889E-3</v>
      </c>
      <c r="P458" s="8">
        <v>1.8871294260025024</v>
      </c>
      <c r="Q458" s="8">
        <v>0.44956317543983459</v>
      </c>
      <c r="S458" s="8">
        <v>0.42770000000000002</v>
      </c>
      <c r="T458" s="8">
        <v>0.53618854284286499</v>
      </c>
      <c r="U458" s="8">
        <v>0.1975393146276474</v>
      </c>
      <c r="Z458" s="8">
        <v>8.4801040589809418E-2</v>
      </c>
      <c r="AA458" s="8">
        <v>5.0309441983699799E-2</v>
      </c>
    </row>
    <row r="459" spans="1:27">
      <c r="A459" s="8" t="s">
        <v>101</v>
      </c>
      <c r="B459" s="8" t="s">
        <v>101</v>
      </c>
      <c r="C459" s="8">
        <v>2010</v>
      </c>
      <c r="D459" s="8">
        <v>4.6062517166137695</v>
      </c>
      <c r="E459" s="8">
        <v>8.0339393615722656</v>
      </c>
      <c r="F459" s="8">
        <v>0.73855865001678467</v>
      </c>
      <c r="G459" s="8">
        <v>52.789333343505859</v>
      </c>
      <c r="H459" s="8">
        <v>0.89112991094589233</v>
      </c>
      <c r="I459" s="8">
        <v>8.4302835166454315E-2</v>
      </c>
      <c r="J459" s="8">
        <v>0.87484914064407349</v>
      </c>
      <c r="K459" s="8">
        <v>0.78339970111846924</v>
      </c>
      <c r="L459" s="8">
        <v>0.18412871658802032</v>
      </c>
      <c r="M459" s="8">
        <v>0.74706286191940308</v>
      </c>
      <c r="N459" s="8">
        <v>0.25821879506111145</v>
      </c>
      <c r="O459" s="8">
        <v>2.032553032040596E-2</v>
      </c>
      <c r="P459" s="8">
        <v>1.7699985504150391</v>
      </c>
      <c r="Q459" s="8">
        <v>0.38426005840301514</v>
      </c>
      <c r="S459" s="8">
        <v>0.42770000000000002</v>
      </c>
      <c r="T459" s="8">
        <v>0.55545443296432495</v>
      </c>
      <c r="Z459" s="8">
        <v>8.4801040589809418E-2</v>
      </c>
      <c r="AA459" s="8">
        <v>5.0309441983699799E-2</v>
      </c>
    </row>
    <row r="460" spans="1:27">
      <c r="A460" s="8" t="s">
        <v>101</v>
      </c>
      <c r="B460" s="8" t="s">
        <v>101</v>
      </c>
      <c r="C460" s="8">
        <v>2011</v>
      </c>
      <c r="D460" s="8">
        <v>5.6081995964050293</v>
      </c>
      <c r="E460" s="8">
        <v>8.1405658721923828</v>
      </c>
      <c r="F460" s="8">
        <v>0.72429722547531128</v>
      </c>
      <c r="G460" s="8">
        <v>52.961807250976562</v>
      </c>
      <c r="H460" s="8">
        <v>0.85189616680145264</v>
      </c>
      <c r="I460" s="8">
        <v>2.0458986982703209E-2</v>
      </c>
      <c r="J460" s="8">
        <v>0.79044431447982788</v>
      </c>
      <c r="K460" s="8">
        <v>0.74396711587905884</v>
      </c>
      <c r="L460" s="8">
        <v>0.20921263098716736</v>
      </c>
      <c r="M460" s="8">
        <v>0.68340092897415161</v>
      </c>
      <c r="N460" s="8">
        <v>0.30772209167480469</v>
      </c>
      <c r="O460" s="8">
        <v>1.9428903236985207E-2</v>
      </c>
      <c r="P460" s="8">
        <v>2.5971713066101074</v>
      </c>
      <c r="Q460" s="8">
        <v>0.46310251951217651</v>
      </c>
      <c r="S460" s="8">
        <v>0.42770000000000002</v>
      </c>
      <c r="T460" s="8">
        <v>0.55293476581573486</v>
      </c>
      <c r="Z460" s="8">
        <v>8.4801040589809418E-2</v>
      </c>
      <c r="AA460" s="8">
        <v>5.0309441983699799E-2</v>
      </c>
    </row>
    <row r="461" spans="1:27">
      <c r="A461" s="8" t="s">
        <v>101</v>
      </c>
      <c r="B461" s="8" t="s">
        <v>101</v>
      </c>
      <c r="C461" s="8">
        <v>2012</v>
      </c>
      <c r="D461" s="8">
        <v>5.0572619438171387</v>
      </c>
      <c r="E461" s="8">
        <v>8.2050104141235352</v>
      </c>
      <c r="F461" s="8">
        <v>0.6851118803024292</v>
      </c>
      <c r="G461" s="8">
        <v>53.109020233154297</v>
      </c>
      <c r="H461" s="8">
        <v>0.67941844463348389</v>
      </c>
      <c r="I461" s="8">
        <v>4.9438156187534332E-2</v>
      </c>
      <c r="J461" s="8">
        <v>0.89783614873886108</v>
      </c>
      <c r="K461" s="8">
        <v>0.75968801975250244</v>
      </c>
      <c r="L461" s="8">
        <v>0.15237638354301453</v>
      </c>
      <c r="M461" s="8">
        <v>0.57675081491470337</v>
      </c>
      <c r="N461" s="8">
        <v>0.25410342216491699</v>
      </c>
      <c r="O461" s="8">
        <v>-2.375306561589241E-2</v>
      </c>
      <c r="P461" s="8">
        <v>2.1394531726837158</v>
      </c>
      <c r="Q461" s="8">
        <v>0.42304575443267822</v>
      </c>
      <c r="S461" s="8">
        <v>0.42770000000000002</v>
      </c>
      <c r="Z461" s="8">
        <v>8.4801040589809418E-2</v>
      </c>
      <c r="AA461" s="8">
        <v>5.0309441983699799E-2</v>
      </c>
    </row>
    <row r="462" spans="1:27">
      <c r="A462" s="8" t="s">
        <v>101</v>
      </c>
      <c r="B462" s="8" t="s">
        <v>101</v>
      </c>
      <c r="C462" s="8">
        <v>2013</v>
      </c>
      <c r="D462" s="8">
        <v>4.9650530815124512</v>
      </c>
      <c r="E462" s="8">
        <v>8.2516088485717773</v>
      </c>
      <c r="F462" s="8">
        <v>0.67628920078277588</v>
      </c>
      <c r="G462" s="8">
        <v>53.252773284912109</v>
      </c>
      <c r="H462" s="8">
        <v>0.79379373788833618</v>
      </c>
      <c r="I462" s="8">
        <v>-5.6277189403772354E-2</v>
      </c>
      <c r="J462" s="8">
        <v>0.88017845153808594</v>
      </c>
      <c r="K462" s="8">
        <v>0.69076621532440186</v>
      </c>
      <c r="L462" s="8">
        <v>0.21081872284412384</v>
      </c>
      <c r="M462" s="8">
        <v>0.48588830232620239</v>
      </c>
      <c r="N462" s="8">
        <v>0.22063113749027252</v>
      </c>
      <c r="O462" s="8">
        <v>-1.107298769056797E-2</v>
      </c>
      <c r="P462" s="8">
        <v>1.8282954692840576</v>
      </c>
      <c r="Q462" s="8">
        <v>0.36823281645774841</v>
      </c>
      <c r="S462" s="8">
        <v>0.42770000000000002</v>
      </c>
      <c r="T462" s="8">
        <v>0.54495012760162354</v>
      </c>
      <c r="Z462" s="8">
        <v>8.4801040589809418E-2</v>
      </c>
      <c r="AA462" s="8">
        <v>5.0309441983699799E-2</v>
      </c>
    </row>
    <row r="463" spans="1:27">
      <c r="A463" s="8" t="s">
        <v>101</v>
      </c>
      <c r="B463" s="8" t="s">
        <v>101</v>
      </c>
      <c r="C463" s="8">
        <v>2014</v>
      </c>
      <c r="D463" s="8">
        <v>3.8603510856628418</v>
      </c>
      <c r="E463" s="8">
        <v>8.2671928405761719</v>
      </c>
      <c r="F463" s="8">
        <v>0.65146875381469727</v>
      </c>
      <c r="G463" s="8">
        <v>53.400455474853516</v>
      </c>
      <c r="H463" s="8">
        <v>0.67691606283187866</v>
      </c>
      <c r="I463" s="8">
        <v>9.4763077795505524E-3</v>
      </c>
      <c r="J463" s="8">
        <v>0.91268235445022583</v>
      </c>
      <c r="K463" s="8">
        <v>0.6961548924446106</v>
      </c>
      <c r="L463" s="8">
        <v>0.28032103180885315</v>
      </c>
      <c r="M463" s="8">
        <v>0.34100240468978882</v>
      </c>
      <c r="N463" s="8">
        <v>0.18086200952529907</v>
      </c>
      <c r="O463" s="8">
        <v>-0.12635980546474457</v>
      </c>
      <c r="P463" s="8">
        <v>2.4361848831176758</v>
      </c>
      <c r="Q463" s="8">
        <v>0.63107860088348389</v>
      </c>
      <c r="S463" s="8">
        <v>0.42770000000000002</v>
      </c>
      <c r="T463" s="8">
        <v>0.74100315570831299</v>
      </c>
      <c r="Z463" s="8">
        <v>8.4801040589809418E-2</v>
      </c>
      <c r="AA463" s="8">
        <v>5.0309441983699799E-2</v>
      </c>
    </row>
    <row r="464" spans="1:27">
      <c r="A464" s="8" t="s">
        <v>101</v>
      </c>
      <c r="B464" s="8" t="s">
        <v>101</v>
      </c>
      <c r="C464" s="8">
        <v>2015</v>
      </c>
      <c r="D464" s="8">
        <v>3.9859161376953125</v>
      </c>
      <c r="E464" s="8">
        <v>8.282282829284668</v>
      </c>
      <c r="F464" s="8">
        <v>0.68744856119155884</v>
      </c>
      <c r="G464" s="8">
        <v>53.548137664794922</v>
      </c>
      <c r="H464" s="8">
        <v>0.8520161509513855</v>
      </c>
      <c r="I464" s="8">
        <v>-3.1220933422446251E-2</v>
      </c>
      <c r="J464" s="8">
        <v>0.94543612003326416</v>
      </c>
      <c r="K464" s="8">
        <v>0.68977826833724976</v>
      </c>
      <c r="L464" s="8">
        <v>0.26527854800224304</v>
      </c>
      <c r="M464" s="8">
        <v>0.44152742624282837</v>
      </c>
      <c r="P464" s="8">
        <v>2.1533553600311279</v>
      </c>
      <c r="Q464" s="8">
        <v>0.54024100303649902</v>
      </c>
      <c r="S464" s="8">
        <v>0.42770000000000002</v>
      </c>
      <c r="T464" s="8">
        <v>0.52070951461791992</v>
      </c>
      <c r="Z464" s="8">
        <v>8.4801040589809418E-2</v>
      </c>
      <c r="AA464" s="8">
        <v>5.0309441983699799E-2</v>
      </c>
    </row>
    <row r="465" spans="1:27">
      <c r="A465" s="8" t="s">
        <v>101</v>
      </c>
      <c r="B465" s="8" t="s">
        <v>101</v>
      </c>
      <c r="C465" s="8">
        <v>2016</v>
      </c>
      <c r="D465" s="8">
        <v>4.514411449432373</v>
      </c>
      <c r="E465" s="8">
        <v>8.310908317565918</v>
      </c>
      <c r="F465" s="8">
        <v>0.64730316400527954</v>
      </c>
      <c r="G465" s="8">
        <v>53.695819854736328</v>
      </c>
      <c r="H465" s="8">
        <v>0.75116837024688721</v>
      </c>
      <c r="I465" s="8">
        <v>9.5265224575996399E-2</v>
      </c>
      <c r="J465" s="8">
        <v>0.89395523071289062</v>
      </c>
      <c r="K465" s="8">
        <v>0.66826391220092773</v>
      </c>
      <c r="L465" s="8">
        <v>0.30490970611572266</v>
      </c>
      <c r="M465" s="8">
        <v>0.51660460233688354</v>
      </c>
      <c r="P465" s="8">
        <v>2.7370426654815674</v>
      </c>
      <c r="Q465" s="8">
        <v>0.60629004240036011</v>
      </c>
      <c r="S465" s="8">
        <v>0.42770000000000002</v>
      </c>
      <c r="T465" s="8">
        <v>0.54342681169509888</v>
      </c>
      <c r="Z465" s="8">
        <v>8.4801040589809418E-2</v>
      </c>
      <c r="AA465" s="8">
        <v>5.0309441983699799E-2</v>
      </c>
    </row>
    <row r="466" spans="1:27">
      <c r="A466" s="8" t="s">
        <v>123</v>
      </c>
      <c r="B466" s="8" t="s">
        <v>123</v>
      </c>
      <c r="C466" s="8">
        <v>2005</v>
      </c>
      <c r="D466" s="8">
        <v>6.006309986114502</v>
      </c>
      <c r="E466" s="8">
        <v>10.312541007995605</v>
      </c>
      <c r="F466" s="8">
        <v>0.83653944730758667</v>
      </c>
      <c r="G466" s="8">
        <v>69.456428527832031</v>
      </c>
      <c r="H466" s="8">
        <v>0.73417180776596069</v>
      </c>
      <c r="J466" s="8">
        <v>0.86056309938430786</v>
      </c>
      <c r="K466" s="8">
        <v>0.69199758768081665</v>
      </c>
      <c r="L466" s="8">
        <v>0.26364302635192871</v>
      </c>
      <c r="M466" s="8">
        <v>0.4875434935092926</v>
      </c>
      <c r="N466" s="8">
        <v>0.77269327640533447</v>
      </c>
      <c r="O466" s="8">
        <v>0.6969228982925415</v>
      </c>
      <c r="P466" s="8">
        <v>2.4546544551849365</v>
      </c>
      <c r="Q466" s="8">
        <v>0.40867927670478821</v>
      </c>
      <c r="R466" s="8">
        <v>0.35100000000000003</v>
      </c>
      <c r="S466" s="8">
        <v>0.34886666666666666</v>
      </c>
    </row>
    <row r="467" spans="1:27">
      <c r="A467" s="8" t="s">
        <v>123</v>
      </c>
      <c r="B467" s="8" t="s">
        <v>123</v>
      </c>
      <c r="C467" s="8">
        <v>2007</v>
      </c>
      <c r="D467" s="8">
        <v>6.6469612121582031</v>
      </c>
      <c r="E467" s="8">
        <v>10.394187927246094</v>
      </c>
      <c r="F467" s="8">
        <v>0.80800265073776245</v>
      </c>
      <c r="G467" s="8">
        <v>69.631736755371094</v>
      </c>
      <c r="H467" s="8">
        <v>0.57530885934829712</v>
      </c>
      <c r="I467" s="8">
        <v>-0.19976617395877838</v>
      </c>
      <c r="J467" s="8">
        <v>0.84457093477249146</v>
      </c>
      <c r="K467" s="8">
        <v>0.73792427778244019</v>
      </c>
      <c r="L467" s="8">
        <v>0.2217441201210022</v>
      </c>
      <c r="M467" s="8">
        <v>0.38142845034599304</v>
      </c>
      <c r="N467" s="8">
        <v>0.74491918087005615</v>
      </c>
      <c r="O467" s="8">
        <v>0.63768881559371948</v>
      </c>
      <c r="P467" s="8">
        <v>1.9648767709732056</v>
      </c>
      <c r="Q467" s="8">
        <v>0.29560527205467224</v>
      </c>
      <c r="R467" s="8">
        <v>0.34610000000000002</v>
      </c>
      <c r="S467" s="8">
        <v>0.34886666666666666</v>
      </c>
    </row>
    <row r="468" spans="1:27">
      <c r="A468" s="8" t="s">
        <v>123</v>
      </c>
      <c r="B468" s="8" t="s">
        <v>123</v>
      </c>
      <c r="C468" s="8">
        <v>2009</v>
      </c>
      <c r="D468" s="8">
        <v>6.0385746955871582</v>
      </c>
      <c r="E468" s="8">
        <v>10.341586112976074</v>
      </c>
      <c r="F468" s="8">
        <v>0.79331761598587036</v>
      </c>
      <c r="G468" s="8">
        <v>70.288078308105469</v>
      </c>
      <c r="H468" s="8">
        <v>0.44310784339904785</v>
      </c>
      <c r="I468" s="8">
        <v>-0.30207803845405579</v>
      </c>
      <c r="J468" s="8">
        <v>0.95876830816268921</v>
      </c>
      <c r="K468" s="8">
        <v>0.6485135555267334</v>
      </c>
      <c r="L468" s="8">
        <v>0.25358948111534119</v>
      </c>
      <c r="M468" s="8">
        <v>0.31620678305625916</v>
      </c>
      <c r="N468" s="8">
        <v>0.31902644038200378</v>
      </c>
      <c r="O468" s="8">
        <v>0.51390010118484497</v>
      </c>
      <c r="P468" s="8">
        <v>1.979996919631958</v>
      </c>
      <c r="Q468" s="8">
        <v>0.32789143919944763</v>
      </c>
      <c r="R468" s="8">
        <v>0.3382</v>
      </c>
      <c r="S468" s="8">
        <v>0.34886666666666666</v>
      </c>
      <c r="T468" s="8">
        <v>0.33121010661125183</v>
      </c>
      <c r="U468" s="8">
        <v>0.1645580530166626</v>
      </c>
    </row>
    <row r="469" spans="1:27">
      <c r="A469" s="8" t="s">
        <v>123</v>
      </c>
      <c r="B469" s="8" t="s">
        <v>123</v>
      </c>
      <c r="C469" s="8">
        <v>2010</v>
      </c>
      <c r="D469" s="8">
        <v>5.8395586013793945</v>
      </c>
      <c r="E469" s="8">
        <v>10.28394889831543</v>
      </c>
      <c r="F469" s="8">
        <v>0.86842244863510132</v>
      </c>
      <c r="G469" s="8">
        <v>70.463386535644531</v>
      </c>
      <c r="H469" s="8">
        <v>0.48411098122596741</v>
      </c>
      <c r="I469" s="8">
        <v>-0.31148633360862732</v>
      </c>
      <c r="J469" s="8">
        <v>0.95411384105682373</v>
      </c>
      <c r="K469" s="8">
        <v>0.63394749164581299</v>
      </c>
      <c r="L469" s="8">
        <v>0.29151639342308044</v>
      </c>
      <c r="M469" s="8">
        <v>0.23650240898132324</v>
      </c>
      <c r="N469" s="8">
        <v>0.37397006154060364</v>
      </c>
      <c r="O469" s="8">
        <v>0.40697044134140015</v>
      </c>
      <c r="P469" s="8">
        <v>2.2792551517486572</v>
      </c>
      <c r="Q469" s="8">
        <v>0.39031291007995605</v>
      </c>
      <c r="R469" s="8">
        <v>0.3448</v>
      </c>
      <c r="S469" s="8">
        <v>0.34886666666666666</v>
      </c>
      <c r="T469" s="8">
        <v>0.32334214448928833</v>
      </c>
    </row>
    <row r="470" spans="1:27">
      <c r="A470" s="8" t="s">
        <v>123</v>
      </c>
      <c r="B470" s="8" t="s">
        <v>123</v>
      </c>
      <c r="C470" s="8">
        <v>2011</v>
      </c>
      <c r="D470" s="8">
        <v>5.372039794921875</v>
      </c>
      <c r="E470" s="8">
        <v>10.189661026000977</v>
      </c>
      <c r="F470" s="8">
        <v>0.8515549898147583</v>
      </c>
      <c r="G470" s="8">
        <v>70.76483154296875</v>
      </c>
      <c r="H470" s="8">
        <v>0.52812594175338745</v>
      </c>
      <c r="I470" s="8">
        <v>-0.32436650991439819</v>
      </c>
      <c r="J470" s="8">
        <v>0.94115251302719116</v>
      </c>
      <c r="K470" s="8">
        <v>0.59137189388275146</v>
      </c>
      <c r="L470" s="8">
        <v>0.32279080152511597</v>
      </c>
      <c r="M470" s="8">
        <v>0.17515121400356293</v>
      </c>
      <c r="N470" s="8">
        <v>0.35130313038825989</v>
      </c>
      <c r="O470" s="8">
        <v>0.33894482254981995</v>
      </c>
      <c r="P470" s="8">
        <v>2.2122275829315186</v>
      </c>
      <c r="Q470" s="8">
        <v>0.41180402040481567</v>
      </c>
      <c r="R470" s="8">
        <v>0.3569</v>
      </c>
      <c r="S470" s="8">
        <v>0.34886666666666666</v>
      </c>
      <c r="T470" s="8">
        <v>0.32547879219055176</v>
      </c>
    </row>
    <row r="471" spans="1:27">
      <c r="A471" s="8" t="s">
        <v>123</v>
      </c>
      <c r="B471" s="8" t="s">
        <v>123</v>
      </c>
      <c r="C471" s="8">
        <v>2012</v>
      </c>
      <c r="D471" s="8">
        <v>5.0963540077209473</v>
      </c>
      <c r="E471" s="8">
        <v>10.119260787963867</v>
      </c>
      <c r="F471" s="8">
        <v>0.81214112043380737</v>
      </c>
      <c r="G471" s="8">
        <v>70.679313659667969</v>
      </c>
      <c r="H471" s="8">
        <v>0.3726104199886322</v>
      </c>
      <c r="I471" s="8">
        <v>-0.31232556700706482</v>
      </c>
      <c r="J471" s="8">
        <v>0.95890897512435913</v>
      </c>
      <c r="K471" s="8">
        <v>0.58068758249282837</v>
      </c>
      <c r="L471" s="8">
        <v>0.35150629281997681</v>
      </c>
      <c r="M471" s="8">
        <v>0.12621898949146271</v>
      </c>
      <c r="N471" s="8">
        <v>0.22495779395103455</v>
      </c>
      <c r="O471" s="8">
        <v>0.23605430126190186</v>
      </c>
      <c r="P471" s="8">
        <v>2.490795373916626</v>
      </c>
      <c r="Q471" s="8">
        <v>0.48874065279960632</v>
      </c>
      <c r="R471" s="8">
        <v>0.36680000000000001</v>
      </c>
      <c r="S471" s="8">
        <v>0.34886666666666666</v>
      </c>
      <c r="T471" s="8">
        <v>0.34414577484130859</v>
      </c>
    </row>
    <row r="472" spans="1:27">
      <c r="A472" s="8" t="s">
        <v>123</v>
      </c>
      <c r="B472" s="8" t="s">
        <v>123</v>
      </c>
      <c r="C472" s="8">
        <v>2013</v>
      </c>
      <c r="D472" s="8">
        <v>4.7202510833740234</v>
      </c>
      <c r="E472" s="8">
        <v>10.09400749206543</v>
      </c>
      <c r="F472" s="8">
        <v>0.68665003776550293</v>
      </c>
      <c r="G472" s="8">
        <v>71.250137329101562</v>
      </c>
      <c r="H472" s="8">
        <v>0.4259665310382843</v>
      </c>
      <c r="I472" s="8">
        <v>-0.27930879592895508</v>
      </c>
      <c r="J472" s="8">
        <v>0.94130986928939819</v>
      </c>
      <c r="K472" s="8">
        <v>0.68916237354278564</v>
      </c>
      <c r="L472" s="8">
        <v>0.48218315839767456</v>
      </c>
      <c r="M472" s="8">
        <v>0.14360858500003815</v>
      </c>
      <c r="N472" s="8">
        <v>0.24154853820800781</v>
      </c>
      <c r="O472" s="8">
        <v>0.34836554527282715</v>
      </c>
      <c r="P472" s="8">
        <v>2.2841939926147461</v>
      </c>
      <c r="Q472" s="8">
        <v>0.48391366004943848</v>
      </c>
      <c r="S472" s="8">
        <v>0.34886666666666666</v>
      </c>
      <c r="T472" s="8">
        <v>0.31998762488365173</v>
      </c>
    </row>
    <row r="473" spans="1:27">
      <c r="A473" s="8" t="s">
        <v>123</v>
      </c>
      <c r="B473" s="8" t="s">
        <v>123</v>
      </c>
      <c r="C473" s="8">
        <v>2014</v>
      </c>
      <c r="D473" s="8">
        <v>4.7562370300292969</v>
      </c>
      <c r="E473" s="8">
        <v>10.107187271118164</v>
      </c>
      <c r="F473" s="8">
        <v>0.83233320713043213</v>
      </c>
      <c r="G473" s="8">
        <v>71.250137329101562</v>
      </c>
      <c r="H473" s="8">
        <v>0.36915633082389832</v>
      </c>
      <c r="I473" s="8">
        <v>-0.29523110389709473</v>
      </c>
      <c r="J473" s="8">
        <v>0.9302138090133667</v>
      </c>
      <c r="K473" s="8">
        <v>0.69467592239379883</v>
      </c>
      <c r="L473" s="8">
        <v>0.38543331623077393</v>
      </c>
      <c r="M473" s="8">
        <v>0.1882927417755127</v>
      </c>
      <c r="N473" s="8">
        <v>0.29449403285980225</v>
      </c>
      <c r="O473" s="8">
        <v>0.22129067778587341</v>
      </c>
      <c r="P473" s="8">
        <v>2.4125583171844482</v>
      </c>
      <c r="Q473" s="8">
        <v>0.50724095106124878</v>
      </c>
      <c r="S473" s="8">
        <v>0.34886666666666666</v>
      </c>
      <c r="T473" s="8">
        <v>0.31422638893127441</v>
      </c>
    </row>
    <row r="474" spans="1:27">
      <c r="A474" s="8" t="s">
        <v>123</v>
      </c>
      <c r="B474" s="8" t="s">
        <v>123</v>
      </c>
      <c r="C474" s="8">
        <v>2015</v>
      </c>
      <c r="D474" s="8">
        <v>5.6225190162658691</v>
      </c>
      <c r="E474" s="8">
        <v>10.111193656921387</v>
      </c>
      <c r="F474" s="8">
        <v>0.83482468128204346</v>
      </c>
      <c r="G474" s="8">
        <v>71.250137329101562</v>
      </c>
      <c r="H474" s="8">
        <v>0.53173631429672241</v>
      </c>
      <c r="I474" s="8">
        <v>-0.2794376015663147</v>
      </c>
      <c r="J474" s="8">
        <v>0.82395964860916138</v>
      </c>
      <c r="K474" s="8">
        <v>0.73975121974945068</v>
      </c>
      <c r="L474" s="8">
        <v>0.2774125337600708</v>
      </c>
      <c r="M474" s="8">
        <v>0.43731892108917236</v>
      </c>
      <c r="P474" s="8">
        <v>2.2095911502838135</v>
      </c>
      <c r="Q474" s="8">
        <v>0.39298954606056213</v>
      </c>
      <c r="S474" s="8">
        <v>0.34886666666666666</v>
      </c>
      <c r="T474" s="8">
        <v>0.30910083651542664</v>
      </c>
    </row>
    <row r="475" spans="1:27">
      <c r="A475" s="8" t="s">
        <v>123</v>
      </c>
      <c r="B475" s="8" t="s">
        <v>123</v>
      </c>
      <c r="C475" s="8">
        <v>2016</v>
      </c>
      <c r="D475" s="8">
        <v>5.302619457244873</v>
      </c>
      <c r="E475" s="8">
        <v>10.11512279510498</v>
      </c>
      <c r="F475" s="8">
        <v>0.80260586738586426</v>
      </c>
      <c r="G475" s="8">
        <v>71.250137329101562</v>
      </c>
      <c r="H475" s="8">
        <v>0.48161685466766357</v>
      </c>
      <c r="I475" s="8">
        <v>-0.26776745915412903</v>
      </c>
      <c r="J475" s="8">
        <v>0.89847081899642944</v>
      </c>
      <c r="K475" s="8">
        <v>0.7005043625831604</v>
      </c>
      <c r="L475" s="8">
        <v>0.33620750904083252</v>
      </c>
      <c r="M475" s="8">
        <v>0.13248655200004578</v>
      </c>
      <c r="P475" s="8">
        <v>2.3172979354858398</v>
      </c>
      <c r="Q475" s="8">
        <v>0.43701004981994629</v>
      </c>
      <c r="S475" s="8">
        <v>0.34886666666666666</v>
      </c>
      <c r="T475" s="8">
        <v>0.31784862279891968</v>
      </c>
    </row>
    <row r="476" spans="1:27">
      <c r="A476" s="8" t="s">
        <v>139</v>
      </c>
      <c r="B476" s="8" t="s">
        <v>139</v>
      </c>
      <c r="C476" s="8">
        <v>2006</v>
      </c>
      <c r="D476" s="8">
        <v>5.9014291763305664</v>
      </c>
      <c r="E476" s="8">
        <v>8.7661533355712891</v>
      </c>
      <c r="F476" s="8">
        <v>0.83044159412384033</v>
      </c>
      <c r="G476" s="8">
        <v>60.181247711181641</v>
      </c>
      <c r="H476" s="8">
        <v>0.66338169574737549</v>
      </c>
      <c r="I476" s="8">
        <v>0.16991814970970154</v>
      </c>
      <c r="J476" s="8">
        <v>0.70609557628631592</v>
      </c>
      <c r="K476" s="8">
        <v>0.818015456199646</v>
      </c>
      <c r="L476" s="8">
        <v>0.28708189725875854</v>
      </c>
      <c r="M476" s="8">
        <v>0.38517937064170837</v>
      </c>
      <c r="N476" s="8">
        <v>-0.46431252360343933</v>
      </c>
      <c r="O476" s="8">
        <v>-0.66093993186950684</v>
      </c>
      <c r="P476" s="8">
        <v>2.0869157314300537</v>
      </c>
      <c r="Q476" s="8">
        <v>0.35362887382507324</v>
      </c>
      <c r="R476" s="8">
        <v>0.54890000000000005</v>
      </c>
      <c r="S476" s="8">
        <v>0.53974999999999995</v>
      </c>
      <c r="Z476" s="8">
        <v>0.14930298924446106</v>
      </c>
    </row>
    <row r="477" spans="1:27">
      <c r="A477" s="8" t="s">
        <v>139</v>
      </c>
      <c r="B477" s="8" t="s">
        <v>139</v>
      </c>
      <c r="C477" s="8">
        <v>2007</v>
      </c>
      <c r="D477" s="8">
        <v>6.3295812606811523</v>
      </c>
      <c r="E477" s="8">
        <v>8.8047418594360352</v>
      </c>
      <c r="F477" s="8">
        <v>0.86639708280563354</v>
      </c>
      <c r="G477" s="8">
        <v>60.373172760009766</v>
      </c>
      <c r="H477" s="8">
        <v>0.6275869607925415</v>
      </c>
      <c r="I477" s="8">
        <v>0.13342370092868805</v>
      </c>
      <c r="J477" s="8">
        <v>0.80974262952804565</v>
      </c>
      <c r="K477" s="8">
        <v>0.8190464973449707</v>
      </c>
      <c r="L477" s="8">
        <v>0.22437973320484161</v>
      </c>
      <c r="M477" s="8">
        <v>0.29944160580635071</v>
      </c>
      <c r="N477" s="8">
        <v>-0.4819658100605011</v>
      </c>
      <c r="O477" s="8">
        <v>-0.64508897066116333</v>
      </c>
      <c r="P477" s="8">
        <v>2.1126456260681152</v>
      </c>
      <c r="Q477" s="8">
        <v>0.33377337455749512</v>
      </c>
      <c r="S477" s="8">
        <v>0.53974999999999995</v>
      </c>
      <c r="Z477" s="8">
        <v>0.14930298924446106</v>
      </c>
    </row>
    <row r="478" spans="1:27">
      <c r="A478" s="8" t="s">
        <v>139</v>
      </c>
      <c r="B478" s="8" t="s">
        <v>139</v>
      </c>
      <c r="C478" s="8">
        <v>2008</v>
      </c>
      <c r="D478" s="8">
        <v>6.414494514465332</v>
      </c>
      <c r="E478" s="8">
        <v>8.8148736953735352</v>
      </c>
      <c r="F478" s="8">
        <v>0.86560547351837158</v>
      </c>
      <c r="G478" s="8">
        <v>60.560348510742188</v>
      </c>
      <c r="H478" s="8">
        <v>0.63015174865722656</v>
      </c>
      <c r="I478" s="8">
        <v>0.20326747000217438</v>
      </c>
      <c r="J478" s="8">
        <v>0.79628545045852661</v>
      </c>
      <c r="K478" s="8">
        <v>0.83436006307601929</v>
      </c>
      <c r="L478" s="8">
        <v>0.23363620042800903</v>
      </c>
      <c r="M478" s="8">
        <v>0.32226008176803589</v>
      </c>
      <c r="N478" s="8">
        <v>-0.48007920384407043</v>
      </c>
      <c r="O478" s="8">
        <v>-0.62233555316925049</v>
      </c>
      <c r="P478" s="8">
        <v>2.1574058532714844</v>
      </c>
      <c r="Q478" s="8">
        <v>0.33633294701576233</v>
      </c>
      <c r="S478" s="8">
        <v>0.53974999999999995</v>
      </c>
      <c r="Z478" s="8">
        <v>0.14930298924446106</v>
      </c>
    </row>
    <row r="479" spans="1:27">
      <c r="A479" s="8" t="s">
        <v>139</v>
      </c>
      <c r="B479" s="8" t="s">
        <v>139</v>
      </c>
      <c r="C479" s="8">
        <v>2009</v>
      </c>
      <c r="D479" s="8">
        <v>6.4519162178039551</v>
      </c>
      <c r="E479" s="8">
        <v>8.7982892990112305</v>
      </c>
      <c r="F479" s="8">
        <v>0.83381563425064087</v>
      </c>
      <c r="G479" s="8">
        <v>60.749267578125</v>
      </c>
      <c r="H479" s="8">
        <v>0.64347875118255615</v>
      </c>
      <c r="I479" s="8">
        <v>0.19462843239307404</v>
      </c>
      <c r="J479" s="8">
        <v>0.75488936901092529</v>
      </c>
      <c r="K479" s="8">
        <v>0.82871550321578979</v>
      </c>
      <c r="L479" s="8">
        <v>0.23974157869815826</v>
      </c>
      <c r="M479" s="8">
        <v>0.33930793404579163</v>
      </c>
      <c r="N479" s="8">
        <v>-0.60917818546295166</v>
      </c>
      <c r="O479" s="8">
        <v>-0.59079557657241821</v>
      </c>
      <c r="P479" s="8">
        <v>2.2394657135009766</v>
      </c>
      <c r="Q479" s="8">
        <v>0.34710085391998291</v>
      </c>
      <c r="S479" s="8">
        <v>0.53974999999999995</v>
      </c>
      <c r="T479" s="8">
        <v>0.42610540986061096</v>
      </c>
      <c r="U479" s="8">
        <v>0.16400715708732605</v>
      </c>
      <c r="Z479" s="8">
        <v>0.14930298924446106</v>
      </c>
    </row>
    <row r="480" spans="1:27">
      <c r="A480" s="8" t="s">
        <v>139</v>
      </c>
      <c r="B480" s="8" t="s">
        <v>139</v>
      </c>
      <c r="C480" s="8">
        <v>2010</v>
      </c>
      <c r="D480" s="8">
        <v>6.2897486686706543</v>
      </c>
      <c r="E480" s="8">
        <v>8.8050203323364258</v>
      </c>
      <c r="F480" s="8">
        <v>0.85905247926712036</v>
      </c>
      <c r="G480" s="8">
        <v>60.945537567138672</v>
      </c>
      <c r="H480" s="8">
        <v>0.69586294889450073</v>
      </c>
      <c r="I480" s="8">
        <v>0.16449728608131409</v>
      </c>
      <c r="J480" s="8">
        <v>0.79483538866043091</v>
      </c>
      <c r="K480" s="8">
        <v>0.84993338584899902</v>
      </c>
      <c r="L480" s="8">
        <v>0.23561792075634003</v>
      </c>
      <c r="M480" s="8">
        <v>0.34004631638526917</v>
      </c>
      <c r="N480" s="8">
        <v>-0.60380303859710693</v>
      </c>
      <c r="O480" s="8">
        <v>-0.57729136943817139</v>
      </c>
      <c r="P480" s="8">
        <v>2.4177422523498535</v>
      </c>
      <c r="Q480" s="8">
        <v>0.38439410924911499</v>
      </c>
      <c r="S480" s="8">
        <v>0.53974999999999995</v>
      </c>
      <c r="T480" s="8">
        <v>0.49292302131652832</v>
      </c>
      <c r="U480" s="8">
        <v>0.14734156429767609</v>
      </c>
      <c r="Z480" s="8">
        <v>0.14930298924446106</v>
      </c>
    </row>
    <row r="481" spans="1:26">
      <c r="A481" s="8" t="s">
        <v>139</v>
      </c>
      <c r="B481" s="8" t="s">
        <v>139</v>
      </c>
      <c r="C481" s="8">
        <v>2011</v>
      </c>
      <c r="D481" s="8">
        <v>5.7433538436889648</v>
      </c>
      <c r="E481" s="8">
        <v>8.8245077133178711</v>
      </c>
      <c r="F481" s="8">
        <v>0.7681124210357666</v>
      </c>
      <c r="G481" s="8">
        <v>61.147857666015625</v>
      </c>
      <c r="H481" s="8">
        <v>0.76296311616897583</v>
      </c>
      <c r="I481" s="8">
        <v>7.2248009964823723E-3</v>
      </c>
      <c r="J481" s="8">
        <v>0.86303937435150146</v>
      </c>
      <c r="K481" s="8">
        <v>0.84449368715286255</v>
      </c>
      <c r="L481" s="8">
        <v>0.28935790061950684</v>
      </c>
      <c r="M481" s="8">
        <v>0.35584425926208496</v>
      </c>
      <c r="N481" s="8">
        <v>-0.55335259437561035</v>
      </c>
      <c r="O481" s="8">
        <v>-0.58491992950439453</v>
      </c>
      <c r="P481" s="8">
        <v>2.548027515411377</v>
      </c>
      <c r="Q481" s="8">
        <v>0.44364801049232483</v>
      </c>
      <c r="R481" s="8">
        <v>0.52349999999999997</v>
      </c>
      <c r="S481" s="8">
        <v>0.53974999999999995</v>
      </c>
      <c r="T481" s="8">
        <v>0.4355752170085907</v>
      </c>
      <c r="Z481" s="8">
        <v>0.14930298924446106</v>
      </c>
    </row>
    <row r="482" spans="1:26">
      <c r="A482" s="8" t="s">
        <v>139</v>
      </c>
      <c r="B482" s="8" t="s">
        <v>139</v>
      </c>
      <c r="C482" s="8">
        <v>2012</v>
      </c>
      <c r="D482" s="8">
        <v>5.8557171821594238</v>
      </c>
      <c r="E482" s="8">
        <v>8.8327674865722656</v>
      </c>
      <c r="F482" s="8">
        <v>0.80214899778366089</v>
      </c>
      <c r="G482" s="8">
        <v>61.353641510009766</v>
      </c>
      <c r="H482" s="8">
        <v>0.86547201871871948</v>
      </c>
      <c r="I482" s="8">
        <v>1.8788177520036697E-2</v>
      </c>
      <c r="J482" s="8">
        <v>0.82092398405075073</v>
      </c>
      <c r="K482" s="8">
        <v>0.86278343200683594</v>
      </c>
      <c r="L482" s="8">
        <v>0.3494049608707428</v>
      </c>
      <c r="M482" s="8">
        <v>0.50245583057403564</v>
      </c>
      <c r="N482" s="8">
        <v>-0.52166879177093506</v>
      </c>
      <c r="O482" s="8">
        <v>-0.66322189569473267</v>
      </c>
      <c r="P482" s="8">
        <v>2.6824374198913574</v>
      </c>
      <c r="Q482" s="8">
        <v>0.45808863639831543</v>
      </c>
      <c r="S482" s="8">
        <v>0.53974999999999995</v>
      </c>
      <c r="T482" s="8">
        <v>0.48632067441940308</v>
      </c>
      <c r="Z482" s="8">
        <v>0.14930298924446106</v>
      </c>
    </row>
    <row r="483" spans="1:26">
      <c r="A483" s="8" t="s">
        <v>139</v>
      </c>
      <c r="B483" s="8" t="s">
        <v>139</v>
      </c>
      <c r="C483" s="8">
        <v>2013</v>
      </c>
      <c r="D483" s="8">
        <v>5.9846014976501465</v>
      </c>
      <c r="E483" s="8">
        <v>8.8483381271362305</v>
      </c>
      <c r="F483" s="8">
        <v>0.8296504020690918</v>
      </c>
      <c r="G483" s="8">
        <v>61.557723999023438</v>
      </c>
      <c r="H483" s="8">
        <v>0.88400501012802124</v>
      </c>
      <c r="I483" s="8">
        <v>4.3558225035667419E-2</v>
      </c>
      <c r="J483" s="8">
        <v>0.81676983833312988</v>
      </c>
      <c r="K483" s="8">
        <v>0.86677384376525879</v>
      </c>
      <c r="L483" s="8">
        <v>0.33252426981925964</v>
      </c>
      <c r="M483" s="8">
        <v>0.46704560518264771</v>
      </c>
      <c r="N483" s="8">
        <v>-0.54390871524810791</v>
      </c>
      <c r="O483" s="8">
        <v>-0.6532859206199646</v>
      </c>
      <c r="P483" s="8">
        <v>2.5966751575469971</v>
      </c>
      <c r="Q483" s="8">
        <v>0.43389275670051575</v>
      </c>
      <c r="S483" s="8">
        <v>0.53974999999999995</v>
      </c>
      <c r="T483" s="8">
        <v>0.45957270264625549</v>
      </c>
      <c r="Z483" s="8">
        <v>0.14930298924446106</v>
      </c>
    </row>
    <row r="484" spans="1:26">
      <c r="A484" s="8" t="s">
        <v>139</v>
      </c>
      <c r="B484" s="8" t="s">
        <v>139</v>
      </c>
      <c r="C484" s="8">
        <v>2014</v>
      </c>
      <c r="D484" s="8">
        <v>6.5360307693481445</v>
      </c>
      <c r="E484" s="8">
        <v>8.8687496185302734</v>
      </c>
      <c r="F484" s="8">
        <v>0.83397465944290161</v>
      </c>
      <c r="G484" s="8">
        <v>61.760967254638672</v>
      </c>
      <c r="H484" s="8">
        <v>0.84339892864227295</v>
      </c>
      <c r="I484" s="8">
        <v>0.10641747713088989</v>
      </c>
      <c r="J484" s="8">
        <v>0.80446255207061768</v>
      </c>
      <c r="K484" s="8">
        <v>0.83536803722381592</v>
      </c>
      <c r="L484" s="8">
        <v>0.30511468648910522</v>
      </c>
      <c r="M484" s="8">
        <v>0.37320032715797424</v>
      </c>
      <c r="N484" s="8">
        <v>-0.50585472583770752</v>
      </c>
      <c r="O484" s="8">
        <v>-0.64670038223266602</v>
      </c>
      <c r="P484" s="8">
        <v>2.5907671451568604</v>
      </c>
      <c r="Q484" s="8">
        <v>0.39638233184814453</v>
      </c>
      <c r="S484" s="8">
        <v>0.53974999999999995</v>
      </c>
      <c r="T484" s="8">
        <v>0.49458867311477661</v>
      </c>
      <c r="Z484" s="8">
        <v>0.14930298924446106</v>
      </c>
    </row>
    <row r="485" spans="1:26">
      <c r="A485" s="8" t="s">
        <v>139</v>
      </c>
      <c r="B485" s="8" t="s">
        <v>139</v>
      </c>
      <c r="C485" s="8">
        <v>2015</v>
      </c>
      <c r="D485" s="8">
        <v>6.4649868011474609</v>
      </c>
      <c r="E485" s="8">
        <v>8.8891639709472656</v>
      </c>
      <c r="F485" s="8">
        <v>0.8228374719619751</v>
      </c>
      <c r="G485" s="8">
        <v>61.964210510253906</v>
      </c>
      <c r="H485" s="8">
        <v>0.86863976716995239</v>
      </c>
      <c r="I485" s="8">
        <v>5.023946613073349E-2</v>
      </c>
      <c r="J485" s="8">
        <v>0.82165491580963135</v>
      </c>
      <c r="K485" s="8">
        <v>0.85137081146240234</v>
      </c>
      <c r="L485" s="8">
        <v>0.31055378913879395</v>
      </c>
      <c r="M485" s="8">
        <v>0.27238082885742188</v>
      </c>
      <c r="P485" s="8">
        <v>2.9444398880004883</v>
      </c>
      <c r="Q485" s="8">
        <v>0.45544406771659851</v>
      </c>
      <c r="S485" s="8">
        <v>0.53974999999999995</v>
      </c>
      <c r="T485" s="8">
        <v>0.59292632341384888</v>
      </c>
      <c r="Z485" s="8">
        <v>0.14930298924446106</v>
      </c>
    </row>
    <row r="486" spans="1:26">
      <c r="A486" s="8" t="s">
        <v>139</v>
      </c>
      <c r="B486" s="8" t="s">
        <v>139</v>
      </c>
      <c r="C486" s="8">
        <v>2016</v>
      </c>
      <c r="D486" s="8">
        <v>6.3589162826538086</v>
      </c>
      <c r="E486" s="8">
        <v>8.9039382934570312</v>
      </c>
      <c r="F486" s="8">
        <v>0.81123548746109009</v>
      </c>
      <c r="G486" s="8">
        <v>62.167453765869141</v>
      </c>
      <c r="H486" s="8">
        <v>0.86267572641372681</v>
      </c>
      <c r="I486" s="8">
        <v>9.9462009966373444E-3</v>
      </c>
      <c r="J486" s="8">
        <v>0.81203001737594604</v>
      </c>
      <c r="K486" s="8">
        <v>0.84612250328063965</v>
      </c>
      <c r="L486" s="8">
        <v>0.32135719060897827</v>
      </c>
      <c r="M486" s="8">
        <v>0.46896219253540039</v>
      </c>
      <c r="P486" s="8">
        <v>2.6994218826293945</v>
      </c>
      <c r="Q486" s="8">
        <v>0.42450973391532898</v>
      </c>
      <c r="S486" s="8">
        <v>0.53974999999999995</v>
      </c>
      <c r="T486" s="8">
        <v>0.48915868997573853</v>
      </c>
      <c r="Z486" s="8">
        <v>0.14930298924446106</v>
      </c>
    </row>
    <row r="487" spans="1:26">
      <c r="A487" s="8" t="s">
        <v>30</v>
      </c>
      <c r="B487" s="8" t="s">
        <v>30</v>
      </c>
      <c r="C487" s="8">
        <v>2011</v>
      </c>
      <c r="D487" s="8">
        <v>4.0445694923400879</v>
      </c>
      <c r="E487" s="8">
        <v>7.0765318870544434</v>
      </c>
      <c r="F487" s="8">
        <v>0.59846556186676025</v>
      </c>
      <c r="G487" s="8">
        <v>48.155624389648438</v>
      </c>
      <c r="H487" s="8">
        <v>0.79683023691177368</v>
      </c>
      <c r="I487" s="8">
        <v>7.9642154276371002E-2</v>
      </c>
      <c r="J487" s="8">
        <v>0.74325627088546753</v>
      </c>
      <c r="K487" s="8">
        <v>0.70054930448532104</v>
      </c>
      <c r="L487" s="8">
        <v>0.26013317704200745</v>
      </c>
      <c r="M487" s="8">
        <v>0.76831197738647461</v>
      </c>
      <c r="N487" s="8">
        <v>-1.165117621421814</v>
      </c>
      <c r="O487" s="8">
        <v>-1.1834605932235718</v>
      </c>
      <c r="P487" s="8">
        <v>1.7353841066360474</v>
      </c>
      <c r="Q487" s="8">
        <v>0.42906522750854492</v>
      </c>
      <c r="S487" s="8">
        <v>0.38696666666666668</v>
      </c>
      <c r="T487" s="8">
        <v>0.45260131359100342</v>
      </c>
    </row>
    <row r="488" spans="1:26">
      <c r="A488" s="8" t="s">
        <v>30</v>
      </c>
      <c r="B488" s="8" t="s">
        <v>30</v>
      </c>
      <c r="C488" s="8">
        <v>2012</v>
      </c>
      <c r="D488" s="8">
        <v>3.6515548229217529</v>
      </c>
      <c r="E488" s="8">
        <v>7.087982177734375</v>
      </c>
      <c r="F488" s="8">
        <v>0.54229527711868286</v>
      </c>
      <c r="G488" s="8">
        <v>48.693862915039062</v>
      </c>
      <c r="H488" s="8">
        <v>0.64618784189224243</v>
      </c>
      <c r="I488" s="8">
        <v>4.154563695192337E-2</v>
      </c>
      <c r="J488" s="8">
        <v>0.79445022344589233</v>
      </c>
      <c r="K488" s="8">
        <v>0.67721259593963623</v>
      </c>
      <c r="L488" s="8">
        <v>0.28457337617874146</v>
      </c>
      <c r="M488" s="8">
        <v>0.55717247724533081</v>
      </c>
      <c r="N488" s="8">
        <v>-1.1697938442230225</v>
      </c>
      <c r="O488" s="8">
        <v>-1.2009091377258301</v>
      </c>
      <c r="P488" s="8">
        <v>1.6596640348434448</v>
      </c>
      <c r="Q488" s="8">
        <v>0.45450887084007263</v>
      </c>
      <c r="R488" s="8">
        <v>0.33729999999999999</v>
      </c>
      <c r="S488" s="8">
        <v>0.38696666666666668</v>
      </c>
      <c r="T488" s="8">
        <v>0.50448030233383179</v>
      </c>
    </row>
    <row r="489" spans="1:26">
      <c r="A489" s="8" t="s">
        <v>30</v>
      </c>
      <c r="B489" s="8" t="s">
        <v>30</v>
      </c>
      <c r="C489" s="8">
        <v>2013</v>
      </c>
      <c r="D489" s="8">
        <v>3.9017930030822754</v>
      </c>
      <c r="E489" s="8">
        <v>7.0835785865783691</v>
      </c>
      <c r="F489" s="8">
        <v>0.56686657667160034</v>
      </c>
      <c r="G489" s="8">
        <v>49.182895660400391</v>
      </c>
      <c r="H489" s="8">
        <v>0.69273662567138672</v>
      </c>
      <c r="I489" s="8">
        <v>0.13307842612266541</v>
      </c>
      <c r="J489" s="8">
        <v>0.81548160314559937</v>
      </c>
      <c r="K489" s="8">
        <v>0.60032457113265991</v>
      </c>
      <c r="L489" s="8">
        <v>0.34805700182914734</v>
      </c>
      <c r="M489" s="8">
        <v>0.52324330806732178</v>
      </c>
      <c r="N489" s="8">
        <v>-1.1414880752563477</v>
      </c>
      <c r="O489" s="8">
        <v>-1.175402045249939</v>
      </c>
      <c r="P489" s="8">
        <v>1.8378441333770752</v>
      </c>
      <c r="Q489" s="8">
        <v>0.47102552652359009</v>
      </c>
      <c r="S489" s="8">
        <v>0.38696666666666668</v>
      </c>
      <c r="T489" s="8">
        <v>0.44891902804374695</v>
      </c>
    </row>
    <row r="490" spans="1:26">
      <c r="A490" s="8" t="s">
        <v>30</v>
      </c>
      <c r="B490" s="8" t="s">
        <v>30</v>
      </c>
      <c r="C490" s="8">
        <v>2014</v>
      </c>
      <c r="D490" s="8">
        <v>3.4124825000762939</v>
      </c>
      <c r="E490" s="8">
        <v>7.0605878829956055</v>
      </c>
      <c r="F490" s="8">
        <v>0.6377137303352356</v>
      </c>
      <c r="G490" s="8">
        <v>49.61962890625</v>
      </c>
      <c r="H490" s="8">
        <v>0.68355756998062134</v>
      </c>
      <c r="I490" s="8">
        <v>5.0847012549638748E-2</v>
      </c>
      <c r="J490" s="8">
        <v>0.70524638891220093</v>
      </c>
      <c r="K490" s="8">
        <v>0.62864971160888672</v>
      </c>
      <c r="L490" s="8">
        <v>0.35126453638076782</v>
      </c>
      <c r="M490" s="8">
        <v>0.57120722532272339</v>
      </c>
      <c r="N490" s="8">
        <v>-0.9110608696937561</v>
      </c>
      <c r="O490" s="8">
        <v>-1.1884893178939819</v>
      </c>
      <c r="P490" s="8">
        <v>1.7800664901733398</v>
      </c>
      <c r="Q490" s="8">
        <v>0.52163386344909668</v>
      </c>
      <c r="S490" s="8">
        <v>0.38696666666666668</v>
      </c>
      <c r="T490" s="8">
        <v>0.50555604696273804</v>
      </c>
    </row>
    <row r="491" spans="1:26">
      <c r="A491" s="8" t="s">
        <v>30</v>
      </c>
      <c r="B491" s="8" t="s">
        <v>30</v>
      </c>
      <c r="C491" s="8">
        <v>2015</v>
      </c>
      <c r="D491" s="8">
        <v>3.5046935081481934</v>
      </c>
      <c r="E491" s="8">
        <v>7.0348167419433594</v>
      </c>
      <c r="F491" s="8">
        <v>0.57885962724685669</v>
      </c>
      <c r="G491" s="8">
        <v>50.056365966796875</v>
      </c>
      <c r="H491" s="8">
        <v>0.66595304012298584</v>
      </c>
      <c r="I491" s="8">
        <v>5.4331604391336441E-2</v>
      </c>
      <c r="J491" s="8">
        <v>0.76215201616287231</v>
      </c>
      <c r="K491" s="8">
        <v>0.66697061061859131</v>
      </c>
      <c r="L491" s="8">
        <v>0.26774123311042786</v>
      </c>
      <c r="M491" s="8">
        <v>0.61028778553009033</v>
      </c>
      <c r="P491" s="8">
        <v>1.8570131063461304</v>
      </c>
      <c r="Q491" s="8">
        <v>0.5298646092414856</v>
      </c>
      <c r="S491" s="8">
        <v>0.38696666666666668</v>
      </c>
      <c r="T491" s="8">
        <v>0.49020382761955261</v>
      </c>
    </row>
    <row r="492" spans="1:26">
      <c r="A492" s="8" t="s">
        <v>30</v>
      </c>
      <c r="B492" s="8" t="s">
        <v>30</v>
      </c>
      <c r="C492" s="8">
        <v>2016</v>
      </c>
      <c r="D492" s="8">
        <v>3.6028547286987305</v>
      </c>
      <c r="E492" s="8">
        <v>7.0471482276916504</v>
      </c>
      <c r="F492" s="8">
        <v>0.67544704675674438</v>
      </c>
      <c r="G492" s="8">
        <v>50.493099212646484</v>
      </c>
      <c r="H492" s="8">
        <v>0.72568517923355103</v>
      </c>
      <c r="I492" s="8">
        <v>-4.0524336509406567E-3</v>
      </c>
      <c r="J492" s="8">
        <v>0.80278116464614868</v>
      </c>
      <c r="K492" s="8">
        <v>0.68698465824127197</v>
      </c>
      <c r="L492" s="8">
        <v>0.37439379096031189</v>
      </c>
      <c r="M492" s="8">
        <v>0.4656958281993866</v>
      </c>
      <c r="P492" s="8">
        <v>2.1184866428375244</v>
      </c>
      <c r="Q492" s="8">
        <v>0.58800226449966431</v>
      </c>
      <c r="S492" s="8">
        <v>0.38696666666666668</v>
      </c>
      <c r="T492" s="8">
        <v>0.52018517255783081</v>
      </c>
    </row>
    <row r="493" spans="1:26">
      <c r="A493" s="8" t="s">
        <v>188</v>
      </c>
      <c r="B493" s="8" t="s">
        <v>188</v>
      </c>
      <c r="C493" s="8">
        <v>2007</v>
      </c>
      <c r="D493" s="8">
        <v>5.9928264617919922</v>
      </c>
      <c r="E493" s="8">
        <v>8.5779972076416016</v>
      </c>
      <c r="F493" s="8">
        <v>0.84876519441604614</v>
      </c>
      <c r="G493" s="8">
        <v>57.426773071289062</v>
      </c>
      <c r="H493" s="8">
        <v>0.69400566816329956</v>
      </c>
      <c r="I493" s="8">
        <v>0.11706222593784332</v>
      </c>
      <c r="J493" s="8">
        <v>0.83556908369064331</v>
      </c>
      <c r="K493" s="8">
        <v>0.7675405740737915</v>
      </c>
      <c r="L493" s="8">
        <v>0.29641976952552795</v>
      </c>
      <c r="M493" s="8">
        <v>0.46471205353736877</v>
      </c>
      <c r="N493" s="8">
        <v>-0.23386497795581818</v>
      </c>
      <c r="O493" s="8">
        <v>-0.4454779326915741</v>
      </c>
      <c r="P493" s="8">
        <v>1.8410713672637939</v>
      </c>
      <c r="Q493" s="8">
        <v>0.30721253156661987</v>
      </c>
    </row>
    <row r="494" spans="1:26">
      <c r="A494" s="8" t="s">
        <v>100</v>
      </c>
      <c r="B494" s="8" t="s">
        <v>100</v>
      </c>
      <c r="C494" s="8">
        <v>2006</v>
      </c>
      <c r="D494" s="8">
        <v>3.7541561126708984</v>
      </c>
      <c r="E494" s="8">
        <v>7.3602938652038574</v>
      </c>
      <c r="F494" s="8">
        <v>0.69380074739456177</v>
      </c>
      <c r="G494" s="8">
        <v>49.959766387939453</v>
      </c>
      <c r="H494" s="8">
        <v>0.44947472214698792</v>
      </c>
      <c r="I494" s="8">
        <v>0.40605208277702332</v>
      </c>
      <c r="J494" s="8">
        <v>0.85350644588470459</v>
      </c>
      <c r="K494" s="8">
        <v>0.61290603876113892</v>
      </c>
      <c r="L494" s="8">
        <v>0.33214139938354492</v>
      </c>
      <c r="M494" s="8">
        <v>0.35702145099639893</v>
      </c>
      <c r="N494" s="8">
        <v>-1.0717028379440308</v>
      </c>
      <c r="O494" s="8">
        <v>-1.2399548292160034</v>
      </c>
      <c r="P494" s="8">
        <v>1.8410073518753052</v>
      </c>
      <c r="Q494" s="8">
        <v>0.49039179086685181</v>
      </c>
      <c r="S494" s="8">
        <v>0.60135000000000005</v>
      </c>
    </row>
    <row r="495" spans="1:26">
      <c r="A495" s="8" t="s">
        <v>100</v>
      </c>
      <c r="B495" s="8" t="s">
        <v>100</v>
      </c>
      <c r="C495" s="8">
        <v>2008</v>
      </c>
      <c r="D495" s="8">
        <v>3.8463292121887207</v>
      </c>
      <c r="E495" s="8">
        <v>7.3706469535827637</v>
      </c>
      <c r="F495" s="8">
        <v>0.67909842729568481</v>
      </c>
      <c r="G495" s="8">
        <v>50.656364440917969</v>
      </c>
      <c r="H495" s="8">
        <v>0.46497064828872681</v>
      </c>
      <c r="I495" s="8">
        <v>0.26607802510261536</v>
      </c>
      <c r="J495" s="8">
        <v>0.81165897846221924</v>
      </c>
      <c r="K495" s="8">
        <v>0.60769706964492798</v>
      </c>
      <c r="L495" s="8">
        <v>0.2557741105556488</v>
      </c>
      <c r="M495" s="8">
        <v>0.23663328588008881</v>
      </c>
      <c r="N495" s="8">
        <v>-1.0101735591888428</v>
      </c>
      <c r="O495" s="8">
        <v>-1.1462100744247437</v>
      </c>
      <c r="P495" s="8">
        <v>1.8687740564346313</v>
      </c>
      <c r="Q495" s="8">
        <v>0.48585909605026245</v>
      </c>
      <c r="S495" s="8">
        <v>0.60135000000000005</v>
      </c>
    </row>
    <row r="496" spans="1:26">
      <c r="A496" s="8" t="s">
        <v>100</v>
      </c>
      <c r="B496" s="8" t="s">
        <v>100</v>
      </c>
      <c r="C496" s="8">
        <v>2010</v>
      </c>
      <c r="D496" s="8">
        <v>3.7659988403320312</v>
      </c>
      <c r="E496" s="8">
        <v>7.3145747184753418</v>
      </c>
      <c r="F496" s="8">
        <v>0.55403077602386475</v>
      </c>
      <c r="G496" s="8">
        <v>51.362682342529297</v>
      </c>
      <c r="H496" s="8">
        <v>0.37294131517410278</v>
      </c>
      <c r="I496" s="8">
        <v>0.22277273237705231</v>
      </c>
      <c r="J496" s="8">
        <v>0.84800678491592407</v>
      </c>
      <c r="K496" s="8">
        <v>0.55495965480804443</v>
      </c>
      <c r="L496" s="8">
        <v>0.29255682229995728</v>
      </c>
      <c r="M496" s="8">
        <v>0.15637080371379852</v>
      </c>
      <c r="N496" s="8">
        <v>-0.86248493194580078</v>
      </c>
      <c r="O496" s="8">
        <v>-1.3101997375488281</v>
      </c>
      <c r="P496" s="8">
        <v>1.5597563982009888</v>
      </c>
      <c r="Q496" s="8">
        <v>0.41416805982589722</v>
      </c>
      <c r="S496" s="8">
        <v>0.60135000000000005</v>
      </c>
      <c r="T496" s="8">
        <v>0.55303192138671875</v>
      </c>
      <c r="U496" s="8">
        <v>0.30804812908172607</v>
      </c>
    </row>
    <row r="497" spans="1:21">
      <c r="A497" s="8" t="s">
        <v>100</v>
      </c>
      <c r="B497" s="8" t="s">
        <v>100</v>
      </c>
      <c r="C497" s="8">
        <v>2011</v>
      </c>
      <c r="D497" s="8">
        <v>4.844573974609375</v>
      </c>
      <c r="E497" s="8">
        <v>7.353917121887207</v>
      </c>
      <c r="F497" s="8">
        <v>0.56703901290893555</v>
      </c>
      <c r="G497" s="8">
        <v>51.702419281005859</v>
      </c>
      <c r="H497" s="8">
        <v>0.41258779168128967</v>
      </c>
      <c r="I497" s="8">
        <v>0.24946628510951996</v>
      </c>
      <c r="J497" s="8">
        <v>0.68196010589599609</v>
      </c>
      <c r="K497" s="8">
        <v>0.62524014711380005</v>
      </c>
      <c r="L497" s="8">
        <v>0.24485564231872559</v>
      </c>
      <c r="M497" s="8">
        <v>0.45666795969009399</v>
      </c>
      <c r="N497" s="8">
        <v>-0.9031679630279541</v>
      </c>
      <c r="O497" s="8">
        <v>-1.3300046920776367</v>
      </c>
      <c r="P497" s="8">
        <v>1.7310618162155151</v>
      </c>
      <c r="Q497" s="8">
        <v>0.35731971263885498</v>
      </c>
      <c r="S497" s="8">
        <v>0.60135000000000005</v>
      </c>
      <c r="T497" s="8">
        <v>0.4995855987071991</v>
      </c>
    </row>
    <row r="498" spans="1:21">
      <c r="A498" s="8" t="s">
        <v>100</v>
      </c>
      <c r="B498" s="8" t="s">
        <v>100</v>
      </c>
      <c r="C498" s="8">
        <v>2012</v>
      </c>
      <c r="D498" s="8">
        <v>4.4134750366210938</v>
      </c>
      <c r="E498" s="8">
        <v>7.3682713508605957</v>
      </c>
      <c r="F498" s="8">
        <v>0.74866271018981934</v>
      </c>
      <c r="G498" s="8">
        <v>52.028003692626953</v>
      </c>
      <c r="H498" s="8">
        <v>0.48248586058616638</v>
      </c>
      <c r="I498" s="8">
        <v>0.29579266905784607</v>
      </c>
      <c r="J498" s="8">
        <v>0.71716636419296265</v>
      </c>
      <c r="K498" s="8">
        <v>0.59343415498733521</v>
      </c>
      <c r="L498" s="8">
        <v>0.28380641341209412</v>
      </c>
      <c r="M498" s="8">
        <v>0.3673265278339386</v>
      </c>
      <c r="N498" s="8">
        <v>-0.80600255727767944</v>
      </c>
      <c r="O498" s="8">
        <v>-1.2921847105026245</v>
      </c>
      <c r="P498" s="8">
        <v>1.7834572792053223</v>
      </c>
      <c r="Q498" s="8">
        <v>0.40409365296363831</v>
      </c>
      <c r="R498" s="8">
        <v>0.6079</v>
      </c>
      <c r="S498" s="8">
        <v>0.60135000000000005</v>
      </c>
      <c r="T498" s="8">
        <v>0.40722399950027466</v>
      </c>
    </row>
    <row r="499" spans="1:21">
      <c r="A499" s="8" t="s">
        <v>100</v>
      </c>
      <c r="B499" s="8" t="s">
        <v>100</v>
      </c>
      <c r="C499" s="8">
        <v>2013</v>
      </c>
      <c r="D499" s="8">
        <v>4.6219620704650879</v>
      </c>
      <c r="E499" s="8">
        <v>7.3961257934570312</v>
      </c>
      <c r="F499" s="8">
        <v>0.64835089445114136</v>
      </c>
      <c r="G499" s="8">
        <v>52.336444854736328</v>
      </c>
      <c r="H499" s="8">
        <v>0.61041003465652466</v>
      </c>
      <c r="I499" s="8">
        <v>0.2958797812461853</v>
      </c>
      <c r="J499" s="8">
        <v>0.66897571086883545</v>
      </c>
      <c r="K499" s="8">
        <v>0.53805476427078247</v>
      </c>
      <c r="L499" s="8">
        <v>0.32665553689002991</v>
      </c>
      <c r="M499" s="8">
        <v>0.3551432192325592</v>
      </c>
      <c r="N499" s="8">
        <v>-0.7214847207069397</v>
      </c>
      <c r="O499" s="8">
        <v>-1.2325584888458252</v>
      </c>
      <c r="P499" s="8">
        <v>2.2902171611785889</v>
      </c>
      <c r="Q499" s="8">
        <v>0.49550756812095642</v>
      </c>
      <c r="S499" s="8">
        <v>0.60135000000000005</v>
      </c>
      <c r="T499" s="8">
        <v>0.49260628223419189</v>
      </c>
    </row>
    <row r="500" spans="1:21">
      <c r="A500" s="8" t="s">
        <v>100</v>
      </c>
      <c r="B500" s="8" t="s">
        <v>100</v>
      </c>
      <c r="C500" s="8">
        <v>2014</v>
      </c>
      <c r="D500" s="8">
        <v>3.8887784481048584</v>
      </c>
      <c r="E500" s="8">
        <v>7.4103007316589355</v>
      </c>
      <c r="F500" s="8">
        <v>0.55414879322052002</v>
      </c>
      <c r="G500" s="8">
        <v>52.626884460449219</v>
      </c>
      <c r="H500" s="8">
        <v>0.50880545377731323</v>
      </c>
      <c r="I500" s="8">
        <v>0.29111993312835693</v>
      </c>
      <c r="J500" s="8">
        <v>0.70752125978469849</v>
      </c>
      <c r="K500" s="8">
        <v>0.59256500005722046</v>
      </c>
      <c r="L500" s="8">
        <v>0.32720845937728882</v>
      </c>
      <c r="M500" s="8">
        <v>0.3252619206905365</v>
      </c>
      <c r="N500" s="8">
        <v>-0.72829431295394897</v>
      </c>
      <c r="O500" s="8">
        <v>-1.3784774541854858</v>
      </c>
      <c r="P500" s="8">
        <v>2.2007105350494385</v>
      </c>
      <c r="Q500" s="8">
        <v>0.56591308116912842</v>
      </c>
      <c r="S500" s="8">
        <v>0.60135000000000005</v>
      </c>
      <c r="T500" s="8">
        <v>0.54039859771728516</v>
      </c>
    </row>
    <row r="501" spans="1:21">
      <c r="A501" s="8" t="s">
        <v>100</v>
      </c>
      <c r="B501" s="8" t="s">
        <v>100</v>
      </c>
      <c r="C501" s="8">
        <v>2015</v>
      </c>
      <c r="D501" s="8">
        <v>3.5697624683380127</v>
      </c>
      <c r="E501" s="8">
        <v>7.4136166572570801</v>
      </c>
      <c r="F501" s="8">
        <v>0.5643196702003479</v>
      </c>
      <c r="G501" s="8">
        <v>52.917320251464844</v>
      </c>
      <c r="H501" s="8">
        <v>0.39829549193382263</v>
      </c>
      <c r="I501" s="8">
        <v>0.31186118721961975</v>
      </c>
      <c r="J501" s="8">
        <v>0.77740395069122314</v>
      </c>
      <c r="K501" s="8">
        <v>0.6185644268989563</v>
      </c>
      <c r="L501" s="8">
        <v>0.33253967761993408</v>
      </c>
      <c r="M501" s="8">
        <v>0.29711812734603882</v>
      </c>
      <c r="P501" s="8">
        <v>2.3480978012084961</v>
      </c>
      <c r="Q501" s="8">
        <v>0.65777426958084106</v>
      </c>
      <c r="S501" s="8">
        <v>0.60135000000000005</v>
      </c>
      <c r="T501" s="8">
        <v>0.68533265590667725</v>
      </c>
    </row>
    <row r="502" spans="1:21">
      <c r="A502" s="8" t="s">
        <v>100</v>
      </c>
      <c r="B502" s="8" t="s">
        <v>100</v>
      </c>
      <c r="C502" s="8">
        <v>2016</v>
      </c>
      <c r="D502" s="8">
        <v>3.3523001670837402</v>
      </c>
      <c r="E502" s="8">
        <v>7.4098587036132812</v>
      </c>
      <c r="F502" s="8">
        <v>0.58374243974685669</v>
      </c>
      <c r="G502" s="8">
        <v>53.207759857177734</v>
      </c>
      <c r="H502" s="8">
        <v>0.30354040861129761</v>
      </c>
      <c r="I502" s="8">
        <v>0.29760938882827759</v>
      </c>
      <c r="J502" s="8">
        <v>0.83852314949035645</v>
      </c>
      <c r="K502" s="8">
        <v>0.55277407169342041</v>
      </c>
      <c r="L502" s="8">
        <v>0.36734101176261902</v>
      </c>
      <c r="M502" s="8">
        <v>0.14606462419033051</v>
      </c>
      <c r="P502" s="8">
        <v>2.1881439685821533</v>
      </c>
      <c r="Q502" s="8">
        <v>0.65272915363311768</v>
      </c>
      <c r="S502" s="8">
        <v>0.60135000000000005</v>
      </c>
      <c r="T502" s="8">
        <v>0.61371028423309326</v>
      </c>
    </row>
    <row r="503" spans="1:21">
      <c r="A503" s="8" t="s">
        <v>143</v>
      </c>
      <c r="B503" s="8" t="s">
        <v>143</v>
      </c>
      <c r="C503" s="8">
        <v>2006</v>
      </c>
      <c r="D503" s="8">
        <v>5.396519660949707</v>
      </c>
      <c r="E503" s="8">
        <v>8.3298978805541992</v>
      </c>
      <c r="F503" s="8">
        <v>0.93267679214477539</v>
      </c>
      <c r="G503" s="8">
        <v>61.986995697021484</v>
      </c>
      <c r="H503" s="8">
        <v>0.65025359392166138</v>
      </c>
      <c r="I503" s="8">
        <v>9.3487009406089783E-2</v>
      </c>
      <c r="J503" s="8">
        <v>0.84353905916213989</v>
      </c>
      <c r="K503" s="8">
        <v>0.85797274112701416</v>
      </c>
      <c r="L503" s="8">
        <v>0.1554739773273468</v>
      </c>
      <c r="M503" s="8">
        <v>0.4398949146270752</v>
      </c>
      <c r="N503" s="8">
        <v>-0.42152923345565796</v>
      </c>
      <c r="O503" s="8">
        <v>-0.70682650804519653</v>
      </c>
      <c r="P503" s="8">
        <v>2.7375028133392334</v>
      </c>
      <c r="Q503" s="8">
        <v>0.50727188587188721</v>
      </c>
      <c r="R503" s="8">
        <v>0.57420000000000004</v>
      </c>
      <c r="S503" s="8">
        <v>0.56321538461538467</v>
      </c>
    </row>
    <row r="504" spans="1:21">
      <c r="A504" s="8" t="s">
        <v>143</v>
      </c>
      <c r="B504" s="8" t="s">
        <v>143</v>
      </c>
      <c r="C504" s="8">
        <v>2007</v>
      </c>
      <c r="D504" s="8">
        <v>5.0971541404724121</v>
      </c>
      <c r="E504" s="8">
        <v>8.3720207214355469</v>
      </c>
      <c r="F504" s="8">
        <v>0.81886857748031616</v>
      </c>
      <c r="G504" s="8">
        <v>62.148094177246094</v>
      </c>
      <c r="H504" s="8">
        <v>0.67563098669052124</v>
      </c>
      <c r="I504" s="8">
        <v>0.23402459919452667</v>
      </c>
      <c r="J504" s="8">
        <v>0.82597470283508301</v>
      </c>
      <c r="K504" s="8">
        <v>0.75895875692367554</v>
      </c>
      <c r="L504" s="8">
        <v>0.19878000020980835</v>
      </c>
      <c r="M504" s="8">
        <v>0.33607342839241028</v>
      </c>
      <c r="N504" s="8">
        <v>-0.33973217010498047</v>
      </c>
      <c r="O504" s="8">
        <v>-0.61261963844299316</v>
      </c>
      <c r="P504" s="8">
        <v>2.6410443782806396</v>
      </c>
      <c r="Q504" s="8">
        <v>0.51814097166061401</v>
      </c>
      <c r="R504" s="8">
        <v>0.56159999999999999</v>
      </c>
      <c r="S504" s="8">
        <v>0.56321538461538467</v>
      </c>
    </row>
    <row r="505" spans="1:21">
      <c r="A505" s="8" t="s">
        <v>143</v>
      </c>
      <c r="B505" s="8" t="s">
        <v>143</v>
      </c>
      <c r="C505" s="8">
        <v>2008</v>
      </c>
      <c r="D505" s="8">
        <v>5.4203310012817383</v>
      </c>
      <c r="E505" s="8">
        <v>8.3959941864013672</v>
      </c>
      <c r="F505" s="8">
        <v>0.82817590236663818</v>
      </c>
      <c r="G505" s="8">
        <v>62.304843902587891</v>
      </c>
      <c r="H505" s="8">
        <v>0.68688088655471802</v>
      </c>
      <c r="I505" s="8">
        <v>0.22633039951324463</v>
      </c>
      <c r="J505" s="8">
        <v>0.86322200298309326</v>
      </c>
      <c r="K505" s="8">
        <v>0.78936076164245605</v>
      </c>
      <c r="L505" s="8">
        <v>0.20585381984710693</v>
      </c>
      <c r="M505" s="8">
        <v>0.28816184401512146</v>
      </c>
      <c r="N505" s="8">
        <v>-0.44361603260040283</v>
      </c>
      <c r="O505" s="8">
        <v>-0.68386709690093994</v>
      </c>
      <c r="P505" s="8">
        <v>2.695868968963623</v>
      </c>
      <c r="Q505" s="8">
        <v>0.49736243486404419</v>
      </c>
      <c r="R505" s="8">
        <v>0.55740000000000001</v>
      </c>
      <c r="S505" s="8">
        <v>0.56321538461538467</v>
      </c>
    </row>
    <row r="506" spans="1:21">
      <c r="A506" s="8" t="s">
        <v>143</v>
      </c>
      <c r="B506" s="8" t="s">
        <v>143</v>
      </c>
      <c r="C506" s="8">
        <v>2009</v>
      </c>
      <c r="D506" s="8">
        <v>6.0331892967224121</v>
      </c>
      <c r="E506" s="8">
        <v>8.3544912338256836</v>
      </c>
      <c r="F506" s="8">
        <v>0.82396608591079712</v>
      </c>
      <c r="G506" s="8">
        <v>62.458137512207031</v>
      </c>
      <c r="H506" s="8">
        <v>0.66120278835296631</v>
      </c>
      <c r="I506" s="8">
        <v>0.12183277308940887</v>
      </c>
      <c r="J506" s="8">
        <v>0.85673433542251587</v>
      </c>
      <c r="K506" s="8">
        <v>0.80286592245101929</v>
      </c>
      <c r="L506" s="8">
        <v>0.2613043487071991</v>
      </c>
      <c r="M506" s="8">
        <v>0.28724241256713867</v>
      </c>
      <c r="N506" s="8">
        <v>-0.4407937228679657</v>
      </c>
      <c r="O506" s="8">
        <v>-0.68030941486358643</v>
      </c>
      <c r="P506" s="8">
        <v>2.6638777256011963</v>
      </c>
      <c r="Q506" s="8">
        <v>0.44153723120689392</v>
      </c>
      <c r="R506" s="8">
        <v>0.51560000000000006</v>
      </c>
      <c r="S506" s="8">
        <v>0.56321538461538467</v>
      </c>
      <c r="T506" s="8">
        <v>0.54858046770095825</v>
      </c>
      <c r="U506" s="8">
        <v>0.12412364780902863</v>
      </c>
    </row>
    <row r="507" spans="1:21">
      <c r="A507" s="8" t="s">
        <v>143</v>
      </c>
      <c r="B507" s="8" t="s">
        <v>143</v>
      </c>
      <c r="C507" s="8">
        <v>2010</v>
      </c>
      <c r="D507" s="8">
        <v>5.8661313056945801</v>
      </c>
      <c r="E507" s="8">
        <v>8.3748970031738281</v>
      </c>
      <c r="F507" s="8">
        <v>0.80293899774551392</v>
      </c>
      <c r="G507" s="8">
        <v>62.611007690429688</v>
      </c>
      <c r="H507" s="8">
        <v>0.64552849531173706</v>
      </c>
      <c r="I507" s="8">
        <v>0.10820984840393066</v>
      </c>
      <c r="J507" s="8">
        <v>0.81994009017944336</v>
      </c>
      <c r="K507" s="8">
        <v>0.79651856422424316</v>
      </c>
      <c r="L507" s="8">
        <v>0.25994625687599182</v>
      </c>
      <c r="M507" s="8">
        <v>0.30296644568443298</v>
      </c>
      <c r="N507" s="8">
        <v>-0.52559268474578857</v>
      </c>
      <c r="O507" s="8">
        <v>-0.64954888820648193</v>
      </c>
      <c r="P507" s="8">
        <v>2.680955171585083</v>
      </c>
      <c r="Q507" s="8">
        <v>0.45702269673347473</v>
      </c>
      <c r="R507" s="8">
        <v>0.53390000000000004</v>
      </c>
      <c r="S507" s="8">
        <v>0.56321538461538467</v>
      </c>
      <c r="T507" s="8">
        <v>0.49009278416633606</v>
      </c>
      <c r="U507" s="8">
        <v>0.13241393864154816</v>
      </c>
    </row>
    <row r="508" spans="1:21">
      <c r="A508" s="8" t="s">
        <v>143</v>
      </c>
      <c r="B508" s="8" t="s">
        <v>143</v>
      </c>
      <c r="C508" s="8">
        <v>2011</v>
      </c>
      <c r="D508" s="8">
        <v>4.961031436920166</v>
      </c>
      <c r="E508" s="8">
        <v>8.3969936370849609</v>
      </c>
      <c r="F508" s="8">
        <v>0.76570183038711548</v>
      </c>
      <c r="G508" s="8">
        <v>62.765605926513672</v>
      </c>
      <c r="H508" s="8">
        <v>0.78336906433105469</v>
      </c>
      <c r="I508" s="8">
        <v>9.7829237580299377E-2</v>
      </c>
      <c r="J508" s="8">
        <v>0.88396316766738892</v>
      </c>
      <c r="K508" s="8">
        <v>0.81569147109985352</v>
      </c>
      <c r="L508" s="8">
        <v>0.30747097730636597</v>
      </c>
      <c r="M508" s="8">
        <v>0.29333198070526123</v>
      </c>
      <c r="N508" s="8">
        <v>-0.45685866475105286</v>
      </c>
      <c r="O508" s="8">
        <v>-0.59610748291015625</v>
      </c>
      <c r="P508" s="8">
        <v>2.6661934852600098</v>
      </c>
      <c r="Q508" s="8">
        <v>0.53742724657058716</v>
      </c>
      <c r="R508" s="8">
        <v>0.57399999999999995</v>
      </c>
      <c r="S508" s="8">
        <v>0.56321538461538467</v>
      </c>
      <c r="T508" s="8">
        <v>0.48097878694534302</v>
      </c>
    </row>
    <row r="509" spans="1:21">
      <c r="A509" s="8" t="s">
        <v>143</v>
      </c>
      <c r="B509" s="8" t="s">
        <v>143</v>
      </c>
      <c r="C509" s="8">
        <v>2012</v>
      </c>
      <c r="D509" s="8">
        <v>4.6022181510925293</v>
      </c>
      <c r="E509" s="8">
        <v>8.4225120544433594</v>
      </c>
      <c r="F509" s="8">
        <v>0.77919489145278931</v>
      </c>
      <c r="G509" s="8">
        <v>62.923267364501953</v>
      </c>
      <c r="H509" s="8">
        <v>0.70045208930969238</v>
      </c>
      <c r="I509" s="8">
        <v>-1.3090642169117928E-3</v>
      </c>
      <c r="J509" s="8">
        <v>0.87143713235855103</v>
      </c>
      <c r="K509" s="8">
        <v>0.84651035070419312</v>
      </c>
      <c r="L509" s="8">
        <v>0.29359126091003418</v>
      </c>
      <c r="M509" s="8">
        <v>0.26335296034812927</v>
      </c>
      <c r="N509" s="8">
        <v>-0.45041221380233765</v>
      </c>
      <c r="O509" s="8">
        <v>-0.75682914257049561</v>
      </c>
      <c r="P509" s="8">
        <v>2.5488450527191162</v>
      </c>
      <c r="Q509" s="8">
        <v>0.55382966995239258</v>
      </c>
      <c r="R509" s="8">
        <v>0.57399999999999995</v>
      </c>
      <c r="S509" s="8">
        <v>0.56321538461538467</v>
      </c>
      <c r="T509" s="8">
        <v>0.47666418552398682</v>
      </c>
    </row>
    <row r="510" spans="1:21">
      <c r="A510" s="8" t="s">
        <v>143</v>
      </c>
      <c r="B510" s="8" t="s">
        <v>143</v>
      </c>
      <c r="C510" s="8">
        <v>2013</v>
      </c>
      <c r="D510" s="8">
        <v>4.7133584022521973</v>
      </c>
      <c r="E510" s="8">
        <v>8.4355525970458984</v>
      </c>
      <c r="F510" s="8">
        <v>0.79196023941040039</v>
      </c>
      <c r="G510" s="8">
        <v>63.085712432861328</v>
      </c>
      <c r="H510" s="8">
        <v>0.69840037822723389</v>
      </c>
      <c r="I510" s="8">
        <v>-2.5670750066637993E-2</v>
      </c>
      <c r="J510" s="8">
        <v>0.86769974231719971</v>
      </c>
      <c r="K510" s="8">
        <v>0.81651854515075684</v>
      </c>
      <c r="L510" s="8">
        <v>0.28328132629394531</v>
      </c>
      <c r="M510" s="8">
        <v>0.25318700075149536</v>
      </c>
      <c r="N510" s="8">
        <v>-0.49778544902801514</v>
      </c>
      <c r="O510" s="8">
        <v>-0.78047454357147217</v>
      </c>
      <c r="P510" s="8">
        <v>2.8823196887969971</v>
      </c>
      <c r="Q510" s="8">
        <v>0.61152142286300659</v>
      </c>
      <c r="R510" s="8">
        <v>0.53670000000000007</v>
      </c>
      <c r="S510" s="8">
        <v>0.56321538461538467</v>
      </c>
      <c r="T510" s="8">
        <v>0.53672486543655396</v>
      </c>
    </row>
    <row r="511" spans="1:21">
      <c r="A511" s="8" t="s">
        <v>143</v>
      </c>
      <c r="B511" s="8" t="s">
        <v>143</v>
      </c>
      <c r="C511" s="8">
        <v>2014</v>
      </c>
      <c r="D511" s="8">
        <v>5.0557260513305664</v>
      </c>
      <c r="E511" s="8">
        <v>8.4516925811767578</v>
      </c>
      <c r="F511" s="8">
        <v>0.79021453857421875</v>
      </c>
      <c r="G511" s="8">
        <v>63.252506256103516</v>
      </c>
      <c r="H511" s="8">
        <v>0.69598257541656494</v>
      </c>
      <c r="I511" s="8">
        <v>1.6244210302829742E-2</v>
      </c>
      <c r="J511" s="8">
        <v>0.8343501091003418</v>
      </c>
      <c r="K511" s="8">
        <v>0.82018440961837769</v>
      </c>
      <c r="L511" s="8">
        <v>0.29938849806785583</v>
      </c>
      <c r="M511" s="8">
        <v>0.32952389121055603</v>
      </c>
      <c r="N511" s="8">
        <v>-0.46615716814994812</v>
      </c>
      <c r="O511" s="8">
        <v>-0.73208439350128174</v>
      </c>
      <c r="P511" s="8">
        <v>2.7368404865264893</v>
      </c>
      <c r="Q511" s="8">
        <v>0.54133480787277222</v>
      </c>
      <c r="S511" s="8">
        <v>0.56321538461538467</v>
      </c>
      <c r="T511" s="8">
        <v>0.47582215070724487</v>
      </c>
    </row>
    <row r="512" spans="1:21">
      <c r="A512" s="8" t="s">
        <v>143</v>
      </c>
      <c r="B512" s="8" t="s">
        <v>143</v>
      </c>
      <c r="C512" s="8">
        <v>2015</v>
      </c>
      <c r="D512" s="8">
        <v>4.8454365730285645</v>
      </c>
      <c r="E512" s="8">
        <v>8.4732589721679688</v>
      </c>
      <c r="F512" s="8">
        <v>0.77237552404403687</v>
      </c>
      <c r="G512" s="8">
        <v>63.419296264648438</v>
      </c>
      <c r="H512" s="8">
        <v>0.53405767679214478</v>
      </c>
      <c r="I512" s="8">
        <v>-9.5909029245376587E-2</v>
      </c>
      <c r="J512" s="8">
        <v>0.84808272123336792</v>
      </c>
      <c r="K512" s="8">
        <v>0.86283659934997559</v>
      </c>
      <c r="L512" s="8">
        <v>0.31076616048812866</v>
      </c>
      <c r="M512" s="8">
        <v>0.29696264863014221</v>
      </c>
      <c r="P512" s="8">
        <v>3.0675895214080811</v>
      </c>
      <c r="Q512" s="8">
        <v>0.63308835029602051</v>
      </c>
      <c r="S512" s="8">
        <v>0.56321538461538467</v>
      </c>
      <c r="T512" s="8">
        <v>0.59983664751052856</v>
      </c>
    </row>
    <row r="513" spans="1:27">
      <c r="A513" s="8" t="s">
        <v>143</v>
      </c>
      <c r="B513" s="8" t="s">
        <v>143</v>
      </c>
      <c r="C513" s="8">
        <v>2016</v>
      </c>
      <c r="D513" s="8">
        <v>5.6481547355651855</v>
      </c>
      <c r="E513" s="8">
        <v>8.492579460144043</v>
      </c>
      <c r="F513" s="8">
        <v>0.77390998601913452</v>
      </c>
      <c r="G513" s="8">
        <v>63.586090087890625</v>
      </c>
      <c r="H513" s="8">
        <v>0.85004669427871704</v>
      </c>
      <c r="I513" s="8">
        <v>8.091340959072113E-2</v>
      </c>
      <c r="J513" s="8">
        <v>0.79287517070770264</v>
      </c>
      <c r="K513" s="8">
        <v>0.8323967456817627</v>
      </c>
      <c r="L513" s="8">
        <v>0.29684668779373169</v>
      </c>
      <c r="M513" s="8">
        <v>0.38927450776100159</v>
      </c>
      <c r="P513" s="8">
        <v>2.9706189632415771</v>
      </c>
      <c r="Q513" s="8">
        <v>0.52594506740570068</v>
      </c>
      <c r="S513" s="8">
        <v>0.56321538461538467</v>
      </c>
      <c r="T513" s="8">
        <v>0.52947753667831421</v>
      </c>
    </row>
    <row r="514" spans="1:27">
      <c r="A514" s="8" t="s">
        <v>39</v>
      </c>
      <c r="B514" s="8" t="s">
        <v>219</v>
      </c>
      <c r="C514" s="8">
        <v>2006</v>
      </c>
      <c r="D514" s="8">
        <v>5.5111870765686035</v>
      </c>
      <c r="E514" s="8">
        <v>10.680989265441895</v>
      </c>
      <c r="F514" s="8">
        <v>0.81217771768569946</v>
      </c>
      <c r="G514" s="8">
        <v>74.284126281738281</v>
      </c>
      <c r="H514" s="8">
        <v>0.9098200798034668</v>
      </c>
      <c r="I514" s="8">
        <v>0.13810956478118896</v>
      </c>
      <c r="J514" s="8">
        <v>0.35598480701446533</v>
      </c>
      <c r="K514" s="8">
        <v>0.72326010465621948</v>
      </c>
      <c r="L514" s="8">
        <v>0.23595541715621948</v>
      </c>
      <c r="M514" s="8">
        <v>0.66393792629241943</v>
      </c>
      <c r="N514" s="8">
        <v>0.81149512529373169</v>
      </c>
      <c r="O514" s="8">
        <v>1.8126062154769897</v>
      </c>
      <c r="P514" s="8">
        <v>1.9097058773040771</v>
      </c>
      <c r="Q514" s="8">
        <v>0.34651443362236023</v>
      </c>
      <c r="Z514" s="8">
        <v>0.40335464477539062</v>
      </c>
      <c r="AA514" s="8">
        <v>0.48338368535041809</v>
      </c>
    </row>
    <row r="515" spans="1:27">
      <c r="A515" s="8" t="s">
        <v>39</v>
      </c>
      <c r="B515" s="8" t="s">
        <v>219</v>
      </c>
      <c r="C515" s="8">
        <v>2008</v>
      </c>
      <c r="D515" s="8">
        <v>5.1372618675231934</v>
      </c>
      <c r="E515" s="8">
        <v>10.750109672546387</v>
      </c>
      <c r="F515" s="8">
        <v>0.84022241830825806</v>
      </c>
      <c r="G515" s="8">
        <v>74.284126281738281</v>
      </c>
      <c r="H515" s="8">
        <v>0.92221128940582275</v>
      </c>
      <c r="I515" s="8">
        <v>0.27831077575683594</v>
      </c>
      <c r="J515" s="8">
        <v>0.27394506335258484</v>
      </c>
      <c r="K515" s="8">
        <v>0.71897214651107788</v>
      </c>
      <c r="L515" s="8">
        <v>0.23663444817066193</v>
      </c>
      <c r="M515" s="8">
        <v>0.67743653059005737</v>
      </c>
      <c r="N515" s="8">
        <v>0.76279747486114502</v>
      </c>
      <c r="O515" s="8">
        <v>1.798776388168335</v>
      </c>
      <c r="P515" s="8">
        <v>1.8549445867538452</v>
      </c>
      <c r="Q515" s="8">
        <v>0.36107650399208069</v>
      </c>
      <c r="Z515" s="8">
        <v>0.40335464477539062</v>
      </c>
      <c r="AA515" s="8">
        <v>0.48338368535041809</v>
      </c>
    </row>
    <row r="516" spans="1:27">
      <c r="A516" s="8" t="s">
        <v>39</v>
      </c>
      <c r="B516" s="8" t="s">
        <v>219</v>
      </c>
      <c r="C516" s="8">
        <v>2009</v>
      </c>
      <c r="D516" s="8">
        <v>5.3970556259155273</v>
      </c>
      <c r="E516" s="8">
        <v>10.723057746887207</v>
      </c>
      <c r="F516" s="8">
        <v>0.83471572399139404</v>
      </c>
      <c r="G516" s="8">
        <v>74.64483642578125</v>
      </c>
      <c r="H516" s="8">
        <v>0.91802632808685303</v>
      </c>
      <c r="I516" s="8">
        <v>0.28987610340118408</v>
      </c>
      <c r="J516" s="8">
        <v>0.27212470769882202</v>
      </c>
      <c r="K516" s="8">
        <v>0.76215070486068726</v>
      </c>
      <c r="L516" s="8">
        <v>0.21010421216487885</v>
      </c>
      <c r="M516" s="8">
        <v>0.61914217472076416</v>
      </c>
      <c r="N516" s="8">
        <v>0.69692742824554443</v>
      </c>
      <c r="O516" s="8">
        <v>1.7422870397567749</v>
      </c>
      <c r="P516" s="8">
        <v>1.9699606895446777</v>
      </c>
      <c r="Q516" s="8">
        <v>0.36500656604766846</v>
      </c>
      <c r="U516" s="8">
        <v>0.30287107825279236</v>
      </c>
      <c r="Z516" s="8">
        <v>0.40335464477539062</v>
      </c>
      <c r="AA516" s="8">
        <v>0.48338368535041809</v>
      </c>
    </row>
    <row r="517" spans="1:27">
      <c r="A517" s="8" t="s">
        <v>39</v>
      </c>
      <c r="B517" s="8" t="s">
        <v>219</v>
      </c>
      <c r="C517" s="8">
        <v>2010</v>
      </c>
      <c r="D517" s="8">
        <v>5.6428346633911133</v>
      </c>
      <c r="E517" s="8">
        <v>10.781197547912598</v>
      </c>
      <c r="F517" s="8">
        <v>0.85731440782546997</v>
      </c>
      <c r="G517" s="8">
        <v>74.827392578125</v>
      </c>
      <c r="H517" s="8">
        <v>0.89041769504547119</v>
      </c>
      <c r="I517" s="8">
        <v>0.31377282738685608</v>
      </c>
      <c r="J517" s="8">
        <v>0.25577542185783386</v>
      </c>
      <c r="K517" s="8">
        <v>0.71037042140960693</v>
      </c>
      <c r="L517" s="8">
        <v>0.18310564756393433</v>
      </c>
      <c r="M517" s="8">
        <v>0.63473677635192871</v>
      </c>
      <c r="N517" s="8">
        <v>0.69498294591903687</v>
      </c>
      <c r="O517" s="8">
        <v>1.7793610095977783</v>
      </c>
      <c r="P517" s="8">
        <v>1.7466191053390503</v>
      </c>
      <c r="Q517" s="8">
        <v>0.30952867865562439</v>
      </c>
      <c r="T517" s="8">
        <v>0.43554356694221497</v>
      </c>
      <c r="Z517" s="8">
        <v>0.40335464477539062</v>
      </c>
      <c r="AA517" s="8">
        <v>0.48338368535041809</v>
      </c>
    </row>
    <row r="518" spans="1:27">
      <c r="A518" s="8" t="s">
        <v>39</v>
      </c>
      <c r="B518" s="8" t="s">
        <v>219</v>
      </c>
      <c r="C518" s="8">
        <v>2011</v>
      </c>
      <c r="D518" s="8">
        <v>5.4740109443664551</v>
      </c>
      <c r="E518" s="8">
        <v>10.82149600982666</v>
      </c>
      <c r="F518" s="8">
        <v>0.84606015682220459</v>
      </c>
      <c r="G518" s="8">
        <v>75.227691650390625</v>
      </c>
      <c r="H518" s="8">
        <v>0.89433014392852783</v>
      </c>
      <c r="I518" s="8">
        <v>0.2160809338092804</v>
      </c>
      <c r="J518" s="8">
        <v>0.24488659203052521</v>
      </c>
      <c r="K518" s="8">
        <v>0.73388731479644775</v>
      </c>
      <c r="L518" s="8">
        <v>0.19571156799793243</v>
      </c>
      <c r="M518" s="8">
        <v>0.58456206321716309</v>
      </c>
      <c r="N518" s="8">
        <v>0.74226987361907959</v>
      </c>
      <c r="O518" s="8">
        <v>1.7199851274490356</v>
      </c>
      <c r="P518" s="8">
        <v>1.9365910291671753</v>
      </c>
      <c r="Q518" s="8">
        <v>0.35377916693687439</v>
      </c>
      <c r="Z518" s="8">
        <v>0.40335464477539062</v>
      </c>
      <c r="AA518" s="8">
        <v>0.48338368535041809</v>
      </c>
    </row>
    <row r="519" spans="1:27">
      <c r="A519" s="8" t="s">
        <v>39</v>
      </c>
      <c r="B519" s="8" t="s">
        <v>219</v>
      </c>
      <c r="C519" s="8">
        <v>2012</v>
      </c>
      <c r="D519" s="8">
        <v>5.4837646484375</v>
      </c>
      <c r="E519" s="8">
        <v>10.826686859130859</v>
      </c>
      <c r="F519" s="8">
        <v>0.82642567157745361</v>
      </c>
      <c r="G519" s="8">
        <v>75.280479431152344</v>
      </c>
      <c r="H519" s="8">
        <v>0.87975245714187622</v>
      </c>
      <c r="I519" s="8">
        <v>0.20393553376197815</v>
      </c>
      <c r="J519" s="8">
        <v>0.37978315353393555</v>
      </c>
      <c r="K519" s="8">
        <v>0.7151373028755188</v>
      </c>
      <c r="L519" s="8">
        <v>0.18334926664829254</v>
      </c>
      <c r="M519" s="8">
        <v>0.49790593981742859</v>
      </c>
      <c r="N519" s="8">
        <v>0.79918056726455688</v>
      </c>
      <c r="O519" s="8">
        <v>1.7600510120391846</v>
      </c>
      <c r="P519" s="8">
        <v>1.9370887279510498</v>
      </c>
      <c r="Q519" s="8">
        <v>0.35324066877365112</v>
      </c>
      <c r="Z519" s="8">
        <v>0.40335464477539062</v>
      </c>
      <c r="AA519" s="8">
        <v>0.48338368535041809</v>
      </c>
    </row>
    <row r="520" spans="1:27">
      <c r="A520" s="8" t="s">
        <v>39</v>
      </c>
      <c r="B520" s="8" t="s">
        <v>219</v>
      </c>
      <c r="C520" s="8">
        <v>2014</v>
      </c>
      <c r="D520" s="8">
        <v>5.4580507278442383</v>
      </c>
      <c r="E520" s="8">
        <v>10.870654106140137</v>
      </c>
      <c r="F520" s="8">
        <v>0.83355820178985596</v>
      </c>
      <c r="G520" s="8">
        <v>75.731361389160156</v>
      </c>
      <c r="H520" s="8">
        <v>0.84308236837387085</v>
      </c>
      <c r="I520" s="8">
        <v>0.20521362125873566</v>
      </c>
      <c r="J520" s="8">
        <v>0.42295986413955688</v>
      </c>
      <c r="K520" s="8">
        <v>0.68396848440170288</v>
      </c>
      <c r="L520" s="8">
        <v>0.24286754429340363</v>
      </c>
      <c r="M520" s="8">
        <v>0.45782268047332764</v>
      </c>
      <c r="N520" s="8">
        <v>0.81504404544830322</v>
      </c>
      <c r="O520" s="8">
        <v>1.8474416732788086</v>
      </c>
      <c r="P520" s="8">
        <v>1.8119500875473022</v>
      </c>
      <c r="Q520" s="8">
        <v>0.33197751641273499</v>
      </c>
      <c r="T520" s="8">
        <v>0.55061179399490356</v>
      </c>
      <c r="Z520" s="8">
        <v>0.40335464477539062</v>
      </c>
      <c r="AA520" s="8">
        <v>0.48338368535041809</v>
      </c>
    </row>
    <row r="521" spans="1:27">
      <c r="A521" s="8" t="s">
        <v>39</v>
      </c>
      <c r="B521" s="8" t="s">
        <v>219</v>
      </c>
      <c r="C521" s="8">
        <v>2016</v>
      </c>
      <c r="D521" s="8">
        <v>5.4984207153320312</v>
      </c>
      <c r="E521" s="8">
        <v>10.898262977600098</v>
      </c>
      <c r="F521" s="8">
        <v>0.83207792043685913</v>
      </c>
      <c r="G521" s="8">
        <v>75.99969482421875</v>
      </c>
      <c r="H521" s="8">
        <v>0.7997434139251709</v>
      </c>
      <c r="I521" s="8">
        <v>8.1645533442497253E-2</v>
      </c>
      <c r="J521" s="8">
        <v>0.40281257033348083</v>
      </c>
      <c r="K521" s="8">
        <v>0.6640927791595459</v>
      </c>
      <c r="L521" s="8">
        <v>0.21311458945274353</v>
      </c>
      <c r="M521" s="8">
        <v>0.4496103823184967</v>
      </c>
      <c r="P521" s="8">
        <v>1.8192381858825684</v>
      </c>
      <c r="Q521" s="8">
        <v>0.33086559176445007</v>
      </c>
      <c r="T521" s="8">
        <v>0.51322895288467407</v>
      </c>
      <c r="Z521" s="8">
        <v>0.40335464477539062</v>
      </c>
      <c r="AA521" s="8">
        <v>0.48338368535041809</v>
      </c>
    </row>
    <row r="522" spans="1:27">
      <c r="A522" s="8" t="s">
        <v>78</v>
      </c>
      <c r="B522" s="8" t="s">
        <v>78</v>
      </c>
      <c r="C522" s="8">
        <v>2005</v>
      </c>
      <c r="D522" s="8">
        <v>5.1939334869384766</v>
      </c>
      <c r="E522" s="8">
        <v>10.00739574432373</v>
      </c>
      <c r="F522" s="8">
        <v>0.92962825298309326</v>
      </c>
      <c r="G522" s="8">
        <v>63.930927276611328</v>
      </c>
      <c r="H522" s="8">
        <v>0.69687449932098389</v>
      </c>
      <c r="J522" s="8">
        <v>0.90281069278717041</v>
      </c>
      <c r="K522" s="8">
        <v>0.67544400691986084</v>
      </c>
      <c r="L522" s="8">
        <v>0.29032695293426514</v>
      </c>
      <c r="M522" s="8">
        <v>0.36052635312080383</v>
      </c>
      <c r="N522" s="8">
        <v>1.0698173046112061</v>
      </c>
      <c r="O522" s="8">
        <v>0.83732396364212036</v>
      </c>
      <c r="P522" s="8">
        <v>2.0690274238586426</v>
      </c>
      <c r="Q522" s="8">
        <v>0.39835461974143982</v>
      </c>
      <c r="R522" s="8">
        <v>0.3019</v>
      </c>
      <c r="S522" s="8">
        <v>0.28841538461538457</v>
      </c>
      <c r="V522" s="8">
        <v>0.33143439888954163</v>
      </c>
      <c r="X522" s="8">
        <v>0.22461538016796112</v>
      </c>
      <c r="Z522" s="8">
        <v>0.28884217143058777</v>
      </c>
    </row>
    <row r="523" spans="1:27">
      <c r="A523" s="8" t="s">
        <v>78</v>
      </c>
      <c r="B523" s="8" t="s">
        <v>78</v>
      </c>
      <c r="C523" s="8">
        <v>2007</v>
      </c>
      <c r="D523" s="8">
        <v>4.9539170265197754</v>
      </c>
      <c r="E523" s="8">
        <v>10.052108764648438</v>
      </c>
      <c r="F523" s="8">
        <v>0.93065387010574341</v>
      </c>
      <c r="G523" s="8">
        <v>64.373069763183594</v>
      </c>
      <c r="H523" s="8">
        <v>0.53849810361862183</v>
      </c>
      <c r="I523" s="8">
        <v>-0.17124035954475403</v>
      </c>
      <c r="J523" s="8">
        <v>0.89517742395401001</v>
      </c>
      <c r="K523" s="8">
        <v>0.7006421685218811</v>
      </c>
      <c r="L523" s="8">
        <v>0.2302829921245575</v>
      </c>
      <c r="M523" s="8">
        <v>0.24971356987953186</v>
      </c>
      <c r="N523" s="8">
        <v>0.88103055953979492</v>
      </c>
      <c r="O523" s="8">
        <v>0.84613525867462158</v>
      </c>
      <c r="P523" s="8">
        <v>2.083214282989502</v>
      </c>
      <c r="Q523" s="8">
        <v>0.42051860690116882</v>
      </c>
      <c r="R523" s="8">
        <v>0.31159999999999999</v>
      </c>
      <c r="S523" s="8">
        <v>0.28841538461538457</v>
      </c>
      <c r="V523" s="8">
        <v>0.33143439888954163</v>
      </c>
      <c r="X523" s="8">
        <v>0.22461538016796112</v>
      </c>
      <c r="Z523" s="8">
        <v>0.28884217143058777</v>
      </c>
    </row>
    <row r="524" spans="1:27">
      <c r="A524" s="8" t="s">
        <v>78</v>
      </c>
      <c r="B524" s="8" t="s">
        <v>78</v>
      </c>
      <c r="C524" s="8">
        <v>2009</v>
      </c>
      <c r="D524" s="8">
        <v>4.8946003913879395</v>
      </c>
      <c r="E524" s="8">
        <v>9.9959259033203125</v>
      </c>
      <c r="F524" s="8">
        <v>0.90087449550628662</v>
      </c>
      <c r="G524" s="8">
        <v>65.036293029785156</v>
      </c>
      <c r="H524" s="8">
        <v>0.46437311172485352</v>
      </c>
      <c r="I524" s="8">
        <v>-0.13509544730186462</v>
      </c>
      <c r="J524" s="8">
        <v>0.91470074653625488</v>
      </c>
      <c r="K524" s="8">
        <v>0.66440033912658691</v>
      </c>
      <c r="L524" s="8">
        <v>0.22789041697978973</v>
      </c>
      <c r="M524" s="8">
        <v>0.19994178414344788</v>
      </c>
      <c r="N524" s="8">
        <v>0.71002590656280518</v>
      </c>
      <c r="O524" s="8">
        <v>0.71491265296936035</v>
      </c>
      <c r="P524" s="8">
        <v>2.0943317413330078</v>
      </c>
      <c r="Q524" s="8">
        <v>0.42788615822792053</v>
      </c>
      <c r="R524" s="8">
        <v>0.2697</v>
      </c>
      <c r="S524" s="8">
        <v>0.28841538461538457</v>
      </c>
      <c r="V524" s="8">
        <v>0.33143439888954163</v>
      </c>
      <c r="X524" s="8">
        <v>0.22461538016796112</v>
      </c>
      <c r="Z524" s="8">
        <v>0.28884217143058777</v>
      </c>
    </row>
    <row r="525" spans="1:27">
      <c r="A525" s="8" t="s">
        <v>78</v>
      </c>
      <c r="B525" s="8" t="s">
        <v>78</v>
      </c>
      <c r="C525" s="8">
        <v>2010</v>
      </c>
      <c r="D525" s="8">
        <v>4.7251324653625488</v>
      </c>
      <c r="E525" s="8">
        <v>10.00559139251709</v>
      </c>
      <c r="F525" s="8">
        <v>0.89569371938705444</v>
      </c>
      <c r="G525" s="8">
        <v>65.302436828613281</v>
      </c>
      <c r="H525" s="8">
        <v>0.5138353705406189</v>
      </c>
      <c r="I525" s="8">
        <v>-0.1551528126001358</v>
      </c>
      <c r="J525" s="8">
        <v>0.98327600955963135</v>
      </c>
      <c r="K525" s="8">
        <v>0.65581643581390381</v>
      </c>
      <c r="L525" s="8">
        <v>0.23481304943561554</v>
      </c>
      <c r="M525" s="8">
        <v>0.25156810879707336</v>
      </c>
      <c r="N525" s="8">
        <v>0.78546780347824097</v>
      </c>
      <c r="O525" s="8">
        <v>0.67177927494049072</v>
      </c>
      <c r="P525" s="8">
        <v>1.9737563133239746</v>
      </c>
      <c r="Q525" s="8">
        <v>0.41771450638771057</v>
      </c>
      <c r="R525" s="8">
        <v>0.29370000000000002</v>
      </c>
      <c r="S525" s="8">
        <v>0.28841538461538457</v>
      </c>
      <c r="T525" s="8">
        <v>0.32220381498336792</v>
      </c>
      <c r="U525" s="8">
        <v>0.13316832482814789</v>
      </c>
      <c r="V525" s="8">
        <v>0.33143439888954163</v>
      </c>
      <c r="X525" s="8">
        <v>0.22461538016796112</v>
      </c>
      <c r="Z525" s="8">
        <v>0.28884217143058777</v>
      </c>
    </row>
    <row r="526" spans="1:27">
      <c r="A526" s="8" t="s">
        <v>78</v>
      </c>
      <c r="B526" s="8" t="s">
        <v>78</v>
      </c>
      <c r="C526" s="8">
        <v>2011</v>
      </c>
      <c r="D526" s="8">
        <v>4.9176025390625</v>
      </c>
      <c r="E526" s="8">
        <v>10.025846481323242</v>
      </c>
      <c r="F526" s="8">
        <v>0.8936622142791748</v>
      </c>
      <c r="G526" s="8">
        <v>65.875511169433594</v>
      </c>
      <c r="H526" s="8">
        <v>0.6311001181602478</v>
      </c>
      <c r="I526" s="8">
        <v>-9.9203556776046753E-2</v>
      </c>
      <c r="J526" s="8">
        <v>0.93990802764892578</v>
      </c>
      <c r="K526" s="8">
        <v>0.64211428165435791</v>
      </c>
      <c r="L526" s="8">
        <v>0.30451956391334534</v>
      </c>
      <c r="M526" s="8">
        <v>0.35979416966438293</v>
      </c>
      <c r="N526" s="8">
        <v>0.79095315933227539</v>
      </c>
      <c r="O526" s="8">
        <v>0.69406884908676147</v>
      </c>
      <c r="P526" s="8">
        <v>2.0945248603820801</v>
      </c>
      <c r="Q526" s="8">
        <v>0.42592397332191467</v>
      </c>
      <c r="R526" s="8">
        <v>0.28939999999999999</v>
      </c>
      <c r="S526" s="8">
        <v>0.28841538461538457</v>
      </c>
      <c r="T526" s="8">
        <v>0.32039135694503784</v>
      </c>
      <c r="V526" s="8">
        <v>0.33143439888954163</v>
      </c>
      <c r="X526" s="8">
        <v>0.22461538016796112</v>
      </c>
      <c r="Z526" s="8">
        <v>0.28884217143058777</v>
      </c>
    </row>
    <row r="527" spans="1:27">
      <c r="A527" s="8" t="s">
        <v>78</v>
      </c>
      <c r="B527" s="8" t="s">
        <v>78</v>
      </c>
      <c r="C527" s="8">
        <v>2012</v>
      </c>
      <c r="D527" s="8">
        <v>4.6833581924438477</v>
      </c>
      <c r="E527" s="8">
        <v>10.013978004455566</v>
      </c>
      <c r="F527" s="8">
        <v>0.90611398220062256</v>
      </c>
      <c r="G527" s="8">
        <v>66.055801391601562</v>
      </c>
      <c r="H527" s="8">
        <v>0.56923151016235352</v>
      </c>
      <c r="I527" s="8">
        <v>-0.14598511159420013</v>
      </c>
      <c r="J527" s="8">
        <v>0.93029731512069702</v>
      </c>
      <c r="K527" s="8">
        <v>0.65190798044204712</v>
      </c>
      <c r="L527" s="8">
        <v>0.31539800763130188</v>
      </c>
      <c r="M527" s="8">
        <v>0.20977826416492462</v>
      </c>
      <c r="N527" s="8">
        <v>0.70234799385070801</v>
      </c>
      <c r="O527" s="8">
        <v>0.61486399173736572</v>
      </c>
      <c r="P527" s="8">
        <v>2.0942838191986084</v>
      </c>
      <c r="Q527" s="8">
        <v>0.44717565178871155</v>
      </c>
      <c r="R527" s="8">
        <v>0.30549999999999999</v>
      </c>
      <c r="S527" s="8">
        <v>0.28841538461538457</v>
      </c>
      <c r="T527" s="8">
        <v>0.31064119935035706</v>
      </c>
      <c r="V527" s="8">
        <v>0.33143439888954163</v>
      </c>
      <c r="X527" s="8">
        <v>0.22461538016796112</v>
      </c>
      <c r="Z527" s="8">
        <v>0.28884217143058777</v>
      </c>
    </row>
    <row r="528" spans="1:27">
      <c r="A528" s="8" t="s">
        <v>78</v>
      </c>
      <c r="B528" s="8" t="s">
        <v>78</v>
      </c>
      <c r="C528" s="8">
        <v>2013</v>
      </c>
      <c r="D528" s="8">
        <v>4.9144668579101562</v>
      </c>
      <c r="E528" s="8">
        <v>10.035452842712402</v>
      </c>
      <c r="F528" s="8">
        <v>0.87731832265853882</v>
      </c>
      <c r="G528" s="8">
        <v>66.497947692871094</v>
      </c>
      <c r="H528" s="8">
        <v>0.67372828722000122</v>
      </c>
      <c r="I528" s="8">
        <v>-0.12294148653745651</v>
      </c>
      <c r="J528" s="8">
        <v>0.9115331768989563</v>
      </c>
      <c r="K528" s="8">
        <v>0.70570367574691772</v>
      </c>
      <c r="L528" s="8">
        <v>0.30672413110733032</v>
      </c>
      <c r="M528" s="8">
        <v>0.32789593935012817</v>
      </c>
      <c r="N528" s="8">
        <v>0.75579965114593506</v>
      </c>
      <c r="O528" s="8">
        <v>0.59450113773345947</v>
      </c>
      <c r="P528" s="8">
        <v>2.2665934562683105</v>
      </c>
      <c r="Q528" s="8">
        <v>0.46120840311050415</v>
      </c>
      <c r="S528" s="8">
        <v>0.28841538461538457</v>
      </c>
      <c r="T528" s="8">
        <v>0.32123288512229919</v>
      </c>
      <c r="V528" s="8">
        <v>0.33143439888954163</v>
      </c>
      <c r="X528" s="8">
        <v>0.22461538016796112</v>
      </c>
      <c r="Z528" s="8">
        <v>0.28884217143058777</v>
      </c>
    </row>
    <row r="529" spans="1:27">
      <c r="A529" s="8" t="s">
        <v>78</v>
      </c>
      <c r="B529" s="8" t="s">
        <v>78</v>
      </c>
      <c r="C529" s="8">
        <v>2014</v>
      </c>
      <c r="D529" s="8">
        <v>5.1805634498596191</v>
      </c>
      <c r="E529" s="8">
        <v>10.074211120605469</v>
      </c>
      <c r="F529" s="8">
        <v>0.84473526477813721</v>
      </c>
      <c r="G529" s="8">
        <v>66.768386840820312</v>
      </c>
      <c r="H529" s="8">
        <v>0.49447470903396606</v>
      </c>
      <c r="I529" s="8">
        <v>-0.15969938039779663</v>
      </c>
      <c r="J529" s="8">
        <v>0.85536140203475952</v>
      </c>
      <c r="K529" s="8">
        <v>0.65069013833999634</v>
      </c>
      <c r="L529" s="8">
        <v>0.23761963844299316</v>
      </c>
      <c r="M529" s="8">
        <v>0.30838516354560852</v>
      </c>
      <c r="N529" s="8">
        <v>0.62226545810699463</v>
      </c>
      <c r="O529" s="8">
        <v>0.48172920942306519</v>
      </c>
      <c r="P529" s="8">
        <v>1.8822979927062988</v>
      </c>
      <c r="Q529" s="8">
        <v>0.36333847045898438</v>
      </c>
      <c r="S529" s="8">
        <v>0.28841538461538457</v>
      </c>
      <c r="T529" s="8">
        <v>0.32010683417320251</v>
      </c>
      <c r="V529" s="8">
        <v>0.33143439888954163</v>
      </c>
      <c r="X529" s="8">
        <v>0.22461538016796112</v>
      </c>
      <c r="Z529" s="8">
        <v>0.28884217143058777</v>
      </c>
    </row>
    <row r="530" spans="1:27">
      <c r="A530" s="8" t="s">
        <v>78</v>
      </c>
      <c r="B530" s="8" t="s">
        <v>78</v>
      </c>
      <c r="C530" s="8">
        <v>2015</v>
      </c>
      <c r="D530" s="8">
        <v>5.3443832397460938</v>
      </c>
      <c r="E530" s="8">
        <v>10.105386734008789</v>
      </c>
      <c r="F530" s="8">
        <v>0.85873383283615112</v>
      </c>
      <c r="G530" s="8">
        <v>67.038825988769531</v>
      </c>
      <c r="H530" s="8">
        <v>0.55772137641906738</v>
      </c>
      <c r="I530" s="8">
        <v>-0.2073596864938736</v>
      </c>
      <c r="J530" s="8">
        <v>0.90753030776977539</v>
      </c>
      <c r="K530" s="8">
        <v>0.70681476593017578</v>
      </c>
      <c r="L530" s="8">
        <v>0.2445363849401474</v>
      </c>
      <c r="M530" s="8">
        <v>0.27921190857887268</v>
      </c>
      <c r="P530" s="8">
        <v>1.8787820339202881</v>
      </c>
      <c r="Q530" s="8">
        <v>0.35154327750205994</v>
      </c>
      <c r="S530" s="8">
        <v>0.28841538461538457</v>
      </c>
      <c r="T530" s="8">
        <v>0.29377689957618713</v>
      </c>
      <c r="V530" s="8">
        <v>0.33143439888954163</v>
      </c>
      <c r="X530" s="8">
        <v>0.22461538016796112</v>
      </c>
      <c r="Z530" s="8">
        <v>0.28884217143058777</v>
      </c>
    </row>
    <row r="531" spans="1:27">
      <c r="A531" s="8" t="s">
        <v>78</v>
      </c>
      <c r="B531" s="8" t="s">
        <v>78</v>
      </c>
      <c r="C531" s="8">
        <v>2016</v>
      </c>
      <c r="D531" s="8">
        <v>5.4489016532897949</v>
      </c>
      <c r="E531" s="8">
        <v>10.123528480529785</v>
      </c>
      <c r="F531" s="8">
        <v>0.89951157569885254</v>
      </c>
      <c r="G531" s="8">
        <v>67.30926513671875</v>
      </c>
      <c r="H531" s="8">
        <v>0.55395174026489258</v>
      </c>
      <c r="I531" s="8">
        <v>-0.19606785476207733</v>
      </c>
      <c r="J531" s="8">
        <v>0.92418581247329712</v>
      </c>
      <c r="K531" s="8">
        <v>0.66591078042984009</v>
      </c>
      <c r="L531" s="8">
        <v>0.24332576990127563</v>
      </c>
      <c r="M531" s="8">
        <v>0.30377233028411865</v>
      </c>
      <c r="P531" s="8">
        <v>1.8453776836395264</v>
      </c>
      <c r="Q531" s="8">
        <v>0.33866965770721436</v>
      </c>
      <c r="S531" s="8">
        <v>0.28841538461538457</v>
      </c>
      <c r="T531" s="8">
        <v>0.30149811506271362</v>
      </c>
      <c r="V531" s="8">
        <v>0.33143439888954163</v>
      </c>
      <c r="X531" s="8">
        <v>0.22461538016796112</v>
      </c>
      <c r="Z531" s="8">
        <v>0.28884217143058777</v>
      </c>
    </row>
    <row r="532" spans="1:27">
      <c r="A532" s="8" t="s">
        <v>4</v>
      </c>
      <c r="B532" s="8" t="s">
        <v>4</v>
      </c>
      <c r="C532" s="8">
        <v>2008</v>
      </c>
      <c r="D532" s="8">
        <v>6.8882842063903809</v>
      </c>
      <c r="E532" s="8">
        <v>10.655352592468262</v>
      </c>
      <c r="F532" s="8">
        <v>0.97742956876754761</v>
      </c>
      <c r="G532" s="8">
        <v>71.6573486328125</v>
      </c>
      <c r="H532" s="8">
        <v>0.88519614934921265</v>
      </c>
      <c r="I532" s="8">
        <v>0.26453205943107605</v>
      </c>
      <c r="J532" s="8">
        <v>0.70804929733276367</v>
      </c>
      <c r="K532" s="8">
        <v>0.87953847646713257</v>
      </c>
      <c r="L532" s="8">
        <v>0.15306843817234039</v>
      </c>
      <c r="M532" s="8">
        <v>0.23810310661792755</v>
      </c>
      <c r="N532" s="8">
        <v>1.3418833017349243</v>
      </c>
      <c r="O532" s="8">
        <v>1.8659297227859497</v>
      </c>
      <c r="P532" s="8">
        <v>1.945085883140564</v>
      </c>
      <c r="Q532" s="8">
        <v>0.28237596154212952</v>
      </c>
      <c r="R532" s="8">
        <v>0.31890000000000002</v>
      </c>
      <c r="S532" s="8">
        <v>0.28705555555555556</v>
      </c>
    </row>
    <row r="533" spans="1:27">
      <c r="A533" s="8" t="s">
        <v>4</v>
      </c>
      <c r="B533" s="8" t="s">
        <v>4</v>
      </c>
      <c r="C533" s="8">
        <v>2012</v>
      </c>
      <c r="D533" s="8">
        <v>7.5906600952148438</v>
      </c>
      <c r="E533" s="8">
        <v>10.591960906982422</v>
      </c>
      <c r="F533" s="8">
        <v>0.97896528244018555</v>
      </c>
      <c r="G533" s="8">
        <v>72.80523681640625</v>
      </c>
      <c r="H533" s="8">
        <v>0.90465450286865234</v>
      </c>
      <c r="I533" s="8">
        <v>0.23313936591148376</v>
      </c>
      <c r="J533" s="8">
        <v>0.75858563184738159</v>
      </c>
      <c r="K533" s="8">
        <v>0.89971846342086792</v>
      </c>
      <c r="L533" s="8">
        <v>0.15715381503105164</v>
      </c>
      <c r="M533" s="8">
        <v>0.25733557343482971</v>
      </c>
      <c r="N533" s="8">
        <v>1.3372074365615845</v>
      </c>
      <c r="O533" s="8">
        <v>1.5252335071563721</v>
      </c>
      <c r="P533" s="8">
        <v>1.5693492889404297</v>
      </c>
      <c r="Q533" s="8">
        <v>0.20674741268157959</v>
      </c>
      <c r="R533" s="8">
        <v>0.26940000000000003</v>
      </c>
      <c r="S533" s="8">
        <v>0.28705555555555556</v>
      </c>
      <c r="T533" s="8">
        <v>0.40288951992988586</v>
      </c>
    </row>
    <row r="534" spans="1:27">
      <c r="A534" s="8" t="s">
        <v>4</v>
      </c>
      <c r="B534" s="8" t="s">
        <v>4</v>
      </c>
      <c r="C534" s="8">
        <v>2013</v>
      </c>
      <c r="D534" s="8">
        <v>7.5013942718505859</v>
      </c>
      <c r="E534" s="8">
        <v>10.620721817016602</v>
      </c>
      <c r="F534" s="8">
        <v>0.96714490652084351</v>
      </c>
      <c r="G534" s="8">
        <v>72.053543090820312</v>
      </c>
      <c r="H534" s="8">
        <v>0.92320770025253296</v>
      </c>
      <c r="I534" s="8">
        <v>0.29762741923332214</v>
      </c>
      <c r="J534" s="8">
        <v>0.71259874105453491</v>
      </c>
      <c r="K534" s="8">
        <v>0.86997103691101074</v>
      </c>
      <c r="L534" s="8">
        <v>0.15627557039260864</v>
      </c>
      <c r="M534" s="8">
        <v>0.45656594634056091</v>
      </c>
      <c r="N534" s="8">
        <v>1.3582823276519775</v>
      </c>
      <c r="O534" s="8">
        <v>1.5341209173202515</v>
      </c>
      <c r="P534" s="8">
        <v>1.5686975717544556</v>
      </c>
      <c r="Q534" s="8">
        <v>0.20912079513072968</v>
      </c>
      <c r="S534" s="8">
        <v>0.28705555555555556</v>
      </c>
      <c r="T534" s="8">
        <v>0.33260351419448853</v>
      </c>
    </row>
    <row r="535" spans="1:27">
      <c r="A535" s="8" t="s">
        <v>4</v>
      </c>
      <c r="B535" s="8" t="s">
        <v>4</v>
      </c>
      <c r="C535" s="8">
        <v>2015</v>
      </c>
      <c r="D535" s="8">
        <v>7.4980707168579102</v>
      </c>
      <c r="E535" s="8">
        <v>10.656063079833984</v>
      </c>
      <c r="F535" s="8">
        <v>0.98028320074081421</v>
      </c>
      <c r="G535" s="8">
        <v>72.053543090820312</v>
      </c>
      <c r="H535" s="8">
        <v>0.94048511981964111</v>
      </c>
      <c r="I535" s="8">
        <v>0.29292193055152893</v>
      </c>
      <c r="J535" s="8">
        <v>0.63866180181503296</v>
      </c>
      <c r="K535" s="8">
        <v>0.84902083873748779</v>
      </c>
      <c r="L535" s="8">
        <v>0.17950443923473358</v>
      </c>
      <c r="M535" s="8">
        <v>0.42722812294960022</v>
      </c>
      <c r="P535" s="8">
        <v>1.687232494354248</v>
      </c>
      <c r="Q535" s="8">
        <v>0.22502221167087555</v>
      </c>
      <c r="S535" s="8">
        <v>0.28705555555555556</v>
      </c>
      <c r="T535" s="8">
        <v>0.39159667491912842</v>
      </c>
    </row>
    <row r="536" spans="1:27">
      <c r="A536" s="8" t="s">
        <v>4</v>
      </c>
      <c r="B536" s="8" t="s">
        <v>4</v>
      </c>
      <c r="C536" s="8">
        <v>2016</v>
      </c>
      <c r="D536" s="8">
        <v>7.5100345611572266</v>
      </c>
      <c r="E536" s="8">
        <v>10.689029693603516</v>
      </c>
      <c r="F536" s="8">
        <v>0.9849400520324707</v>
      </c>
      <c r="G536" s="8">
        <v>72.053543090820312</v>
      </c>
      <c r="H536" s="8">
        <v>0.95160955190658569</v>
      </c>
      <c r="I536" s="8">
        <v>0.27398782968521118</v>
      </c>
      <c r="J536" s="8">
        <v>0.7192995548248291</v>
      </c>
      <c r="K536" s="8">
        <v>0.87388789653778076</v>
      </c>
      <c r="L536" s="8">
        <v>0.15816916525363922</v>
      </c>
      <c r="M536" s="8">
        <v>0.36351829767227173</v>
      </c>
      <c r="P536" s="8">
        <v>1.5712463855743408</v>
      </c>
      <c r="Q536" s="8">
        <v>0.20921958982944489</v>
      </c>
      <c r="S536" s="8">
        <v>0.28705555555555556</v>
      </c>
      <c r="T536" s="8">
        <v>0.34063908457756042</v>
      </c>
    </row>
    <row r="537" spans="1:27">
      <c r="A537" s="8" t="s">
        <v>85</v>
      </c>
      <c r="B537" s="8" t="s">
        <v>85</v>
      </c>
      <c r="C537" s="8">
        <v>2006</v>
      </c>
      <c r="D537" s="8">
        <v>5.3482589721679688</v>
      </c>
      <c r="E537" s="8">
        <v>8.1481733322143555</v>
      </c>
      <c r="F537" s="8">
        <v>0.70731806755065918</v>
      </c>
      <c r="G537" s="8">
        <v>56.056995391845703</v>
      </c>
      <c r="H537" s="8">
        <v>0.77373707294464111</v>
      </c>
      <c r="J537" s="8">
        <v>0.85481172800064087</v>
      </c>
      <c r="K537" s="8">
        <v>0.68701684474945068</v>
      </c>
      <c r="L537" s="8">
        <v>0.1986016184091568</v>
      </c>
      <c r="M537" s="8">
        <v>0.64927643537521362</v>
      </c>
      <c r="N537" s="8">
        <v>-0.32126030325889587</v>
      </c>
      <c r="O537" s="8">
        <v>-9.8061986267566681E-2</v>
      </c>
      <c r="P537" s="8">
        <v>1.9492348432540894</v>
      </c>
      <c r="Q537" s="8">
        <v>0.36446157097816467</v>
      </c>
      <c r="S537" s="8">
        <v>0.33640000000000003</v>
      </c>
      <c r="W537" s="8">
        <v>0.33520001173019409</v>
      </c>
      <c r="X537" s="8">
        <v>0.32843136787414551</v>
      </c>
      <c r="Y537" s="8">
        <v>0.38861137628555298</v>
      </c>
      <c r="Z537" s="8">
        <v>0.20689655840396881</v>
      </c>
      <c r="AA537" s="8">
        <v>0.32149630784988403</v>
      </c>
    </row>
    <row r="538" spans="1:27">
      <c r="A538" s="8" t="s">
        <v>85</v>
      </c>
      <c r="B538" s="8" t="s">
        <v>85</v>
      </c>
      <c r="C538" s="8">
        <v>2007</v>
      </c>
      <c r="D538" s="8">
        <v>5.0267934799194336</v>
      </c>
      <c r="E538" s="8">
        <v>8.2157211303710938</v>
      </c>
      <c r="F538" s="8">
        <v>0.56899267435073853</v>
      </c>
      <c r="G538" s="8">
        <v>56.395835876464844</v>
      </c>
      <c r="H538" s="8">
        <v>0.72889262437820435</v>
      </c>
      <c r="I538" s="8">
        <v>-5.6386392563581467E-2</v>
      </c>
      <c r="J538" s="8">
        <v>0.86214286088943481</v>
      </c>
      <c r="K538" s="8">
        <v>0.66846787929534912</v>
      </c>
      <c r="L538" s="8">
        <v>0.2525022029876709</v>
      </c>
      <c r="M538" s="8">
        <v>0.81741160154342651</v>
      </c>
      <c r="N538" s="8">
        <v>-0.35805457830429077</v>
      </c>
      <c r="O538" s="8">
        <v>-0.11972694844007492</v>
      </c>
      <c r="P538" s="8">
        <v>1.6239538192749023</v>
      </c>
      <c r="Q538" s="8">
        <v>0.32305958867073059</v>
      </c>
      <c r="S538" s="8">
        <v>0.33640000000000003</v>
      </c>
      <c r="W538" s="8">
        <v>0.33520001173019409</v>
      </c>
      <c r="X538" s="8">
        <v>0.32843136787414551</v>
      </c>
      <c r="Y538" s="8">
        <v>0.38861137628555298</v>
      </c>
      <c r="Z538" s="8">
        <v>0.20689655840396881</v>
      </c>
      <c r="AA538" s="8">
        <v>0.32149630784988403</v>
      </c>
    </row>
    <row r="539" spans="1:27">
      <c r="A539" s="8" t="s">
        <v>85</v>
      </c>
      <c r="B539" s="8" t="s">
        <v>85</v>
      </c>
      <c r="C539" s="8">
        <v>2008</v>
      </c>
      <c r="D539" s="8">
        <v>5.1458330154418945</v>
      </c>
      <c r="E539" s="8">
        <v>8.2392635345458984</v>
      </c>
      <c r="F539" s="8">
        <v>0.68359315395355225</v>
      </c>
      <c r="G539" s="8">
        <v>56.740425109863281</v>
      </c>
      <c r="H539" s="8">
        <v>0.75583964586257935</v>
      </c>
      <c r="I539" s="8">
        <v>-7.7767543494701385E-2</v>
      </c>
      <c r="J539" s="8">
        <v>0.89118844270706177</v>
      </c>
      <c r="K539" s="8">
        <v>0.67415982484817505</v>
      </c>
      <c r="L539" s="8">
        <v>0.25931546092033386</v>
      </c>
      <c r="M539" s="8">
        <v>0.6162647008895874</v>
      </c>
      <c r="N539" s="8">
        <v>-0.32982704043388367</v>
      </c>
      <c r="O539" s="8">
        <v>-0.16724707186222076</v>
      </c>
      <c r="P539" s="8">
        <v>1.6295050382614136</v>
      </c>
      <c r="Q539" s="8">
        <v>0.31666496396064758</v>
      </c>
      <c r="S539" s="8">
        <v>0.33640000000000003</v>
      </c>
      <c r="W539" s="8">
        <v>0.33520001173019409</v>
      </c>
      <c r="X539" s="8">
        <v>0.32843136787414551</v>
      </c>
      <c r="Y539" s="8">
        <v>0.38861137628555298</v>
      </c>
      <c r="Z539" s="8">
        <v>0.20689655840396881</v>
      </c>
      <c r="AA539" s="8">
        <v>0.32149630784988403</v>
      </c>
    </row>
    <row r="540" spans="1:27">
      <c r="A540" s="8" t="s">
        <v>85</v>
      </c>
      <c r="B540" s="8" t="s">
        <v>85</v>
      </c>
      <c r="C540" s="8">
        <v>2009</v>
      </c>
      <c r="D540" s="8">
        <v>4.5215177536010742</v>
      </c>
      <c r="E540" s="8">
        <v>8.3064632415771484</v>
      </c>
      <c r="F540" s="8">
        <v>0.65285205841064453</v>
      </c>
      <c r="G540" s="8">
        <v>57.088638305664062</v>
      </c>
      <c r="H540" s="8">
        <v>0.67864364385604858</v>
      </c>
      <c r="I540" s="8">
        <v>-3.267974779009819E-2</v>
      </c>
      <c r="J540" s="8">
        <v>0.89461106061935425</v>
      </c>
      <c r="K540" s="8">
        <v>0.771342933177948</v>
      </c>
      <c r="L540" s="8">
        <v>0.30062133073806763</v>
      </c>
      <c r="M540" s="8">
        <v>0.69845247268676758</v>
      </c>
      <c r="N540" s="8">
        <v>-0.43907633423805237</v>
      </c>
      <c r="O540" s="8">
        <v>-0.19175215065479279</v>
      </c>
      <c r="P540" s="8">
        <v>1.9654852151870728</v>
      </c>
      <c r="Q540" s="8">
        <v>0.43469589948654175</v>
      </c>
      <c r="R540" s="8">
        <v>0.33899999999999997</v>
      </c>
      <c r="S540" s="8">
        <v>0.33640000000000003</v>
      </c>
      <c r="T540" s="8">
        <v>0.62625104188919067</v>
      </c>
      <c r="U540" s="8">
        <v>0.20793130993843079</v>
      </c>
      <c r="W540" s="8">
        <v>0.33520001173019409</v>
      </c>
      <c r="X540" s="8">
        <v>0.32843136787414551</v>
      </c>
      <c r="Y540" s="8">
        <v>0.38861137628555298</v>
      </c>
      <c r="Z540" s="8">
        <v>0.20689655840396881</v>
      </c>
      <c r="AA540" s="8">
        <v>0.32149630784988403</v>
      </c>
    </row>
    <row r="541" spans="1:27">
      <c r="A541" s="8" t="s">
        <v>85</v>
      </c>
      <c r="B541" s="8" t="s">
        <v>85</v>
      </c>
      <c r="C541" s="8">
        <v>2010</v>
      </c>
      <c r="D541" s="8">
        <v>4.9892773628234863</v>
      </c>
      <c r="E541" s="8">
        <v>8.3903903961181641</v>
      </c>
      <c r="F541" s="8">
        <v>0.60480976104736328</v>
      </c>
      <c r="G541" s="8">
        <v>57.437126159667969</v>
      </c>
      <c r="H541" s="8">
        <v>0.78306037187576294</v>
      </c>
      <c r="I541" s="8">
        <v>4.9412775784730911E-2</v>
      </c>
      <c r="J541" s="8">
        <v>0.86254805326461792</v>
      </c>
      <c r="K541" s="8">
        <v>0.69651234149932861</v>
      </c>
      <c r="L541" s="8">
        <v>0.2665020227432251</v>
      </c>
      <c r="M541" s="8">
        <v>0.66736549139022827</v>
      </c>
      <c r="N541" s="8">
        <v>-0.4026191234588623</v>
      </c>
      <c r="O541" s="8">
        <v>-0.22710528969764709</v>
      </c>
      <c r="P541" s="8">
        <v>1.9418548345565796</v>
      </c>
      <c r="Q541" s="8">
        <v>0.38920563459396362</v>
      </c>
      <c r="S541" s="8">
        <v>0.33640000000000003</v>
      </c>
      <c r="T541" s="8">
        <v>0.48093059659004211</v>
      </c>
      <c r="U541" s="8">
        <v>0.20605060458183289</v>
      </c>
      <c r="W541" s="8">
        <v>0.33520001173019409</v>
      </c>
      <c r="X541" s="8">
        <v>0.32843136787414551</v>
      </c>
      <c r="Y541" s="8">
        <v>0.38861137628555298</v>
      </c>
      <c r="Z541" s="8">
        <v>0.20689655840396881</v>
      </c>
      <c r="AA541" s="8">
        <v>0.32149630784988403</v>
      </c>
    </row>
    <row r="542" spans="1:27">
      <c r="A542" s="8" t="s">
        <v>85</v>
      </c>
      <c r="B542" s="8" t="s">
        <v>85</v>
      </c>
      <c r="C542" s="8">
        <v>2011</v>
      </c>
      <c r="D542" s="8">
        <v>4.6348714828491211</v>
      </c>
      <c r="E542" s="8">
        <v>8.4413795471191406</v>
      </c>
      <c r="F542" s="8">
        <v>0.55259311199188232</v>
      </c>
      <c r="G542" s="8">
        <v>57.780876159667969</v>
      </c>
      <c r="H542" s="8">
        <v>0.83755165338516235</v>
      </c>
      <c r="I542" s="8">
        <v>-4.7537773847579956E-2</v>
      </c>
      <c r="J542" s="8">
        <v>0.90779352188110352</v>
      </c>
      <c r="K542" s="8">
        <v>0.6481671929359436</v>
      </c>
      <c r="L542" s="8">
        <v>0.23159448802471161</v>
      </c>
      <c r="M542" s="8">
        <v>0.58035367727279663</v>
      </c>
      <c r="N542" s="8">
        <v>-0.43766891956329346</v>
      </c>
      <c r="O542" s="8">
        <v>-0.25676891207695007</v>
      </c>
      <c r="P542" s="8">
        <v>1.7880213260650635</v>
      </c>
      <c r="Q542" s="8">
        <v>0.38577580451965332</v>
      </c>
      <c r="S542" s="8">
        <v>0.33640000000000003</v>
      </c>
      <c r="T542" s="8">
        <v>0.41784313321113586</v>
      </c>
      <c r="W542" s="8">
        <v>0.33520001173019409</v>
      </c>
      <c r="X542" s="8">
        <v>0.32843136787414551</v>
      </c>
      <c r="Y542" s="8">
        <v>0.38861137628555298</v>
      </c>
      <c r="Z542" s="8">
        <v>0.20689655840396881</v>
      </c>
      <c r="AA542" s="8">
        <v>0.32149630784988403</v>
      </c>
    </row>
    <row r="543" spans="1:27">
      <c r="A543" s="8" t="s">
        <v>85</v>
      </c>
      <c r="B543" s="8" t="s">
        <v>85</v>
      </c>
      <c r="C543" s="8">
        <v>2012</v>
      </c>
      <c r="D543" s="8">
        <v>4.720146656036377</v>
      </c>
      <c r="E543" s="8">
        <v>8.483184814453125</v>
      </c>
      <c r="F543" s="8">
        <v>0.5105745792388916</v>
      </c>
      <c r="G543" s="8">
        <v>58.113986968994141</v>
      </c>
      <c r="H543" s="8">
        <v>0.60932010412216187</v>
      </c>
      <c r="I543" s="8">
        <v>5.7177525013685226E-2</v>
      </c>
      <c r="J543" s="8">
        <v>0.82961475849151611</v>
      </c>
      <c r="K543" s="8">
        <v>0.62873435020446777</v>
      </c>
      <c r="L543" s="8">
        <v>0.29484102129936218</v>
      </c>
      <c r="M543" s="8">
        <v>0.53920650482177734</v>
      </c>
      <c r="N543" s="8">
        <v>-0.43655788898468018</v>
      </c>
      <c r="O543" s="8">
        <v>-0.33248353004455566</v>
      </c>
      <c r="P543" s="8">
        <v>1.9640588760375977</v>
      </c>
      <c r="Q543" s="8">
        <v>0.41610124707221985</v>
      </c>
      <c r="S543" s="8">
        <v>0.33640000000000003</v>
      </c>
      <c r="T543" s="8">
        <v>0.39403653144836426</v>
      </c>
      <c r="W543" s="8">
        <v>0.33520001173019409</v>
      </c>
      <c r="X543" s="8">
        <v>0.32843136787414551</v>
      </c>
      <c r="Y543" s="8">
        <v>0.38861137628555298</v>
      </c>
      <c r="Z543" s="8">
        <v>0.20689655840396881</v>
      </c>
      <c r="AA543" s="8">
        <v>0.32149630784988403</v>
      </c>
    </row>
    <row r="544" spans="1:27">
      <c r="A544" s="8" t="s">
        <v>85</v>
      </c>
      <c r="B544" s="8" t="s">
        <v>85</v>
      </c>
      <c r="C544" s="8">
        <v>2013</v>
      </c>
      <c r="D544" s="8">
        <v>4.4277887344360352</v>
      </c>
      <c r="E544" s="8">
        <v>8.5349502563476562</v>
      </c>
      <c r="F544" s="8">
        <v>0.55282634496688843</v>
      </c>
      <c r="G544" s="8">
        <v>58.433994293212891</v>
      </c>
      <c r="H544" s="8">
        <v>0.74017661809921265</v>
      </c>
      <c r="I544" s="8">
        <v>7.3610715568065643E-2</v>
      </c>
      <c r="J544" s="8">
        <v>0.83235633373260498</v>
      </c>
      <c r="K544" s="8">
        <v>0.67995774745941162</v>
      </c>
      <c r="L544" s="8">
        <v>0.33043736219406128</v>
      </c>
      <c r="M544" s="8">
        <v>0.53265488147735596</v>
      </c>
      <c r="N544" s="8">
        <v>-0.38541948795318604</v>
      </c>
      <c r="O544" s="8">
        <v>-0.33211195468902588</v>
      </c>
      <c r="P544" s="8">
        <v>2.0859079360961914</v>
      </c>
      <c r="Q544" s="8">
        <v>0.47109472751617432</v>
      </c>
      <c r="S544" s="8">
        <v>0.33640000000000003</v>
      </c>
      <c r="T544" s="8">
        <v>0.38237422704696655</v>
      </c>
      <c r="W544" s="8">
        <v>0.33520001173019409</v>
      </c>
      <c r="X544" s="8">
        <v>0.32843136787414551</v>
      </c>
      <c r="Y544" s="8">
        <v>0.38861137628555298</v>
      </c>
      <c r="Z544" s="8">
        <v>0.20689655840396881</v>
      </c>
      <c r="AA544" s="8">
        <v>0.32149630784988403</v>
      </c>
    </row>
    <row r="545" spans="1:27">
      <c r="A545" s="8" t="s">
        <v>85</v>
      </c>
      <c r="B545" s="8" t="s">
        <v>85</v>
      </c>
      <c r="C545" s="8">
        <v>2014</v>
      </c>
      <c r="D545" s="8">
        <v>4.4243793487548828</v>
      </c>
      <c r="E545" s="8">
        <v>8.5926151275634766</v>
      </c>
      <c r="F545" s="8">
        <v>0.62146663665771484</v>
      </c>
      <c r="G545" s="8">
        <v>58.73919677734375</v>
      </c>
      <c r="H545" s="8">
        <v>0.80938291549682617</v>
      </c>
      <c r="I545" s="8">
        <v>-3.6684490740299225E-2</v>
      </c>
      <c r="J545" s="8">
        <v>0.83214199542999268</v>
      </c>
      <c r="K545" s="8">
        <v>0.71102350950241089</v>
      </c>
      <c r="L545" s="8">
        <v>0.28458204865455627</v>
      </c>
      <c r="M545" s="8">
        <v>0.73361903429031372</v>
      </c>
      <c r="N545" s="8">
        <v>-0.26979628205299377</v>
      </c>
      <c r="O545" s="8">
        <v>-0.30181628465652466</v>
      </c>
      <c r="P545" s="8">
        <v>2.3448140621185303</v>
      </c>
      <c r="Q545" s="8">
        <v>0.52997583150863647</v>
      </c>
      <c r="S545" s="8">
        <v>0.33640000000000003</v>
      </c>
      <c r="T545" s="8">
        <v>0.42539474368095398</v>
      </c>
      <c r="W545" s="8">
        <v>0.33520001173019409</v>
      </c>
      <c r="X545" s="8">
        <v>0.32843136787414551</v>
      </c>
      <c r="Y545" s="8">
        <v>0.38861137628555298</v>
      </c>
      <c r="Z545" s="8">
        <v>0.20689655840396881</v>
      </c>
      <c r="AA545" s="8">
        <v>0.32149630784988403</v>
      </c>
    </row>
    <row r="546" spans="1:27">
      <c r="A546" s="8" t="s">
        <v>85</v>
      </c>
      <c r="B546" s="8" t="s">
        <v>85</v>
      </c>
      <c r="C546" s="8">
        <v>2015</v>
      </c>
      <c r="D546" s="8">
        <v>4.3420791625976562</v>
      </c>
      <c r="E546" s="8">
        <v>8.6534948348999023</v>
      </c>
      <c r="F546" s="8">
        <v>0.61013329029083252</v>
      </c>
      <c r="G546" s="8">
        <v>59.044395446777344</v>
      </c>
      <c r="H546" s="8">
        <v>0.77722525596618652</v>
      </c>
      <c r="I546" s="8">
        <v>-1.6126656904816628E-2</v>
      </c>
      <c r="J546" s="8">
        <v>0.77643495798110962</v>
      </c>
      <c r="K546" s="8">
        <v>0.70067667961120605</v>
      </c>
      <c r="L546" s="8">
        <v>0.32182943820953369</v>
      </c>
      <c r="M546" s="8">
        <v>0.69471675157546997</v>
      </c>
      <c r="P546" s="8">
        <v>2.1023044586181641</v>
      </c>
      <c r="Q546" s="8">
        <v>0.48416998982429504</v>
      </c>
      <c r="S546" s="8">
        <v>0.33640000000000003</v>
      </c>
      <c r="T546" s="8">
        <v>0.40886580944061279</v>
      </c>
      <c r="W546" s="8">
        <v>0.33520001173019409</v>
      </c>
      <c r="X546" s="8">
        <v>0.32843136787414551</v>
      </c>
      <c r="Y546" s="8">
        <v>0.38861137628555298</v>
      </c>
      <c r="Z546" s="8">
        <v>0.20689655840396881</v>
      </c>
      <c r="AA546" s="8">
        <v>0.32149630784988403</v>
      </c>
    </row>
    <row r="547" spans="1:27">
      <c r="A547" s="8" t="s">
        <v>85</v>
      </c>
      <c r="B547" s="8" t="s">
        <v>85</v>
      </c>
      <c r="C547" s="8">
        <v>2016</v>
      </c>
      <c r="D547" s="8">
        <v>4.1791772842407227</v>
      </c>
      <c r="E547" s="8">
        <v>8.7131586074829102</v>
      </c>
      <c r="F547" s="8">
        <v>0.61352938413619995</v>
      </c>
      <c r="G547" s="8">
        <v>59.349597930908203</v>
      </c>
      <c r="H547" s="8">
        <v>0.82006877660751343</v>
      </c>
      <c r="I547" s="8">
        <v>3.512374684214592E-2</v>
      </c>
      <c r="J547" s="8">
        <v>0.76472210884094238</v>
      </c>
      <c r="K547" s="8">
        <v>0.69450443983078003</v>
      </c>
      <c r="L547" s="8">
        <v>0.34568145871162415</v>
      </c>
      <c r="M547" s="8">
        <v>0.7321045994758606</v>
      </c>
      <c r="P547" s="8">
        <v>1.7413492202758789</v>
      </c>
      <c r="Q547" s="8">
        <v>0.41667273640632629</v>
      </c>
      <c r="S547" s="8">
        <v>0.33640000000000003</v>
      </c>
      <c r="T547" s="8">
        <v>0.39360731840133667</v>
      </c>
      <c r="W547" s="8">
        <v>0.33520001173019409</v>
      </c>
      <c r="X547" s="8">
        <v>0.32843136787414551</v>
      </c>
      <c r="Y547" s="8">
        <v>0.38861137628555298</v>
      </c>
      <c r="Z547" s="8">
        <v>0.20689655840396881</v>
      </c>
      <c r="AA547" s="8">
        <v>0.32149630784988403</v>
      </c>
    </row>
    <row r="548" spans="1:27">
      <c r="A548" s="8" t="s">
        <v>24</v>
      </c>
      <c r="B548" s="8" t="s">
        <v>24</v>
      </c>
      <c r="C548" s="8">
        <v>2006</v>
      </c>
      <c r="D548" s="8">
        <v>4.9469780921936035</v>
      </c>
      <c r="E548" s="8">
        <v>8.8706493377685547</v>
      </c>
      <c r="F548" s="8">
        <v>0.77095085382461548</v>
      </c>
      <c r="G548" s="8">
        <v>58.827949523925781</v>
      </c>
      <c r="H548" s="8">
        <v>0.71317112445831299</v>
      </c>
      <c r="I548" s="8">
        <v>0.33695662021636963</v>
      </c>
      <c r="J548" s="8">
        <v>0.91512006521224976</v>
      </c>
      <c r="K548" s="8">
        <v>0.82465595006942749</v>
      </c>
      <c r="L548" s="8">
        <v>0.26553720235824585</v>
      </c>
      <c r="M548" s="8">
        <v>0.59544038772583008</v>
      </c>
      <c r="N548" s="8">
        <v>-0.76967030763626099</v>
      </c>
      <c r="O548" s="8">
        <v>-0.55380511283874512</v>
      </c>
      <c r="P548" s="8">
        <v>1.7077223062515259</v>
      </c>
      <c r="Q548" s="8">
        <v>0.345205157995224</v>
      </c>
      <c r="S548" s="8">
        <v>0.33357499999999995</v>
      </c>
      <c r="Y548" s="8">
        <v>0.45699998736381531</v>
      </c>
      <c r="Z548" s="8">
        <v>0.4109961986541748</v>
      </c>
    </row>
    <row r="549" spans="1:27">
      <c r="A549" s="8" t="s">
        <v>24</v>
      </c>
      <c r="B549" s="8" t="s">
        <v>24</v>
      </c>
      <c r="C549" s="8">
        <v>2007</v>
      </c>
      <c r="D549" s="8">
        <v>5.1012139320373535</v>
      </c>
      <c r="E549" s="8">
        <v>8.9190263748168945</v>
      </c>
      <c r="F549" s="8">
        <v>0.70378810167312622</v>
      </c>
      <c r="G549" s="8">
        <v>59.0028076171875</v>
      </c>
      <c r="H549" s="8">
        <v>0.603260338306427</v>
      </c>
      <c r="I549" s="8">
        <v>0.30060887336730957</v>
      </c>
      <c r="J549" s="8">
        <v>0.95986700057983398</v>
      </c>
      <c r="K549" s="8">
        <v>0.81174904108047485</v>
      </c>
      <c r="L549" s="8">
        <v>0.24161319434642792</v>
      </c>
      <c r="M549" s="8">
        <v>0.52459716796875</v>
      </c>
      <c r="N549" s="8">
        <v>-0.6367257833480835</v>
      </c>
      <c r="O549" s="8">
        <v>-0.46639710664749146</v>
      </c>
      <c r="P549" s="8">
        <v>1.491392970085144</v>
      </c>
      <c r="Q549" s="8">
        <v>0.29236039519309998</v>
      </c>
      <c r="S549" s="8">
        <v>0.33357499999999995</v>
      </c>
      <c r="Y549" s="8">
        <v>0.45699998736381531</v>
      </c>
      <c r="Z549" s="8">
        <v>0.4109961986541748</v>
      </c>
    </row>
    <row r="550" spans="1:27">
      <c r="A550" s="8" t="s">
        <v>24</v>
      </c>
      <c r="B550" s="8" t="s">
        <v>24</v>
      </c>
      <c r="C550" s="8">
        <v>2008</v>
      </c>
      <c r="D550" s="8">
        <v>4.8153095245361328</v>
      </c>
      <c r="E550" s="8">
        <v>8.964320182800293</v>
      </c>
      <c r="F550" s="8">
        <v>0.67507541179656982</v>
      </c>
      <c r="G550" s="8">
        <v>59.174880981445312</v>
      </c>
      <c r="H550" s="8">
        <v>0.59563338756561279</v>
      </c>
      <c r="I550" s="8">
        <v>0.15303781628608704</v>
      </c>
      <c r="J550" s="8">
        <v>0.968211829662323</v>
      </c>
      <c r="K550" s="8">
        <v>0.77384120225906372</v>
      </c>
      <c r="L550" s="8">
        <v>0.23927058279514313</v>
      </c>
      <c r="M550" s="8">
        <v>0.66462445259094238</v>
      </c>
      <c r="N550" s="8">
        <v>-0.57452160120010376</v>
      </c>
      <c r="O550" s="8">
        <v>-0.4450099766254425</v>
      </c>
      <c r="P550" s="8">
        <v>1.575442910194397</v>
      </c>
      <c r="Q550" s="8">
        <v>0.32717376947402954</v>
      </c>
      <c r="R550" s="8">
        <v>0.34110000000000001</v>
      </c>
      <c r="S550" s="8">
        <v>0.33357499999999995</v>
      </c>
      <c r="Y550" s="8">
        <v>0.45699998736381531</v>
      </c>
      <c r="Z550" s="8">
        <v>0.4109961986541748</v>
      </c>
    </row>
    <row r="551" spans="1:27">
      <c r="A551" s="8" t="s">
        <v>24</v>
      </c>
      <c r="B551" s="8" t="s">
        <v>24</v>
      </c>
      <c r="C551" s="8">
        <v>2009</v>
      </c>
      <c r="D551" s="8">
        <v>5.4723610877990723</v>
      </c>
      <c r="E551" s="8">
        <v>8.9964666366577148</v>
      </c>
      <c r="F551" s="8">
        <v>0.77936804294586182</v>
      </c>
      <c r="G551" s="8">
        <v>59.343288421630859</v>
      </c>
      <c r="H551" s="8">
        <v>0.78379285335540771</v>
      </c>
      <c r="I551" s="8">
        <v>0.17932675778865814</v>
      </c>
      <c r="J551" s="8">
        <v>0.91094130277633667</v>
      </c>
      <c r="K551" s="8">
        <v>0.86488759517669678</v>
      </c>
      <c r="L551" s="8">
        <v>0.19270385801792145</v>
      </c>
      <c r="M551" s="8">
        <v>0.8111196756362915</v>
      </c>
      <c r="N551" s="8">
        <v>-0.39610430598258972</v>
      </c>
      <c r="O551" s="8">
        <v>-0.50584161281585693</v>
      </c>
      <c r="P551" s="8">
        <v>1.7185599803924561</v>
      </c>
      <c r="Q551" s="8">
        <v>0.31404361128807068</v>
      </c>
      <c r="S551" s="8">
        <v>0.33357499999999995</v>
      </c>
      <c r="T551" s="8">
        <v>0.43926015496253967</v>
      </c>
      <c r="U551" s="8">
        <v>0.26743832230567932</v>
      </c>
      <c r="Y551" s="8">
        <v>0.45699998736381531</v>
      </c>
      <c r="Z551" s="8">
        <v>0.4109961986541748</v>
      </c>
    </row>
    <row r="552" spans="1:27">
      <c r="A552" s="8" t="s">
        <v>24</v>
      </c>
      <c r="B552" s="8" t="s">
        <v>24</v>
      </c>
      <c r="C552" s="8">
        <v>2010</v>
      </c>
      <c r="D552" s="8">
        <v>5.4572992324829102</v>
      </c>
      <c r="E552" s="8">
        <v>9.0437297821044922</v>
      </c>
      <c r="F552" s="8">
        <v>0.81602150201797485</v>
      </c>
      <c r="G552" s="8">
        <v>59.508819580078125</v>
      </c>
      <c r="H552" s="8">
        <v>0.69965755939483643</v>
      </c>
      <c r="I552" s="8">
        <v>0.43571066856384277</v>
      </c>
      <c r="J552" s="8">
        <v>0.95404958724975586</v>
      </c>
      <c r="K552" s="8">
        <v>0.83667486906051636</v>
      </c>
      <c r="L552" s="8">
        <v>0.21790799498558044</v>
      </c>
      <c r="M552" s="8">
        <v>0.64145272970199585</v>
      </c>
      <c r="N552" s="8">
        <v>-0.46249201893806458</v>
      </c>
      <c r="O552" s="8">
        <v>-0.49489748477935791</v>
      </c>
      <c r="P552" s="8">
        <v>1.5985764265060425</v>
      </c>
      <c r="Q552" s="8">
        <v>0.29292446374893188</v>
      </c>
      <c r="R552" s="8">
        <v>0.35570000000000002</v>
      </c>
      <c r="S552" s="8">
        <v>0.33357499999999995</v>
      </c>
      <c r="T552" s="8">
        <v>0.4941064715385437</v>
      </c>
      <c r="U552" s="8">
        <v>0.21362648904323578</v>
      </c>
      <c r="Y552" s="8">
        <v>0.45699998736381531</v>
      </c>
      <c r="Z552" s="8">
        <v>0.4109961986541748</v>
      </c>
    </row>
    <row r="553" spans="1:27">
      <c r="A553" s="8" t="s">
        <v>24</v>
      </c>
      <c r="B553" s="8" t="s">
        <v>24</v>
      </c>
      <c r="C553" s="8">
        <v>2011</v>
      </c>
      <c r="D553" s="8">
        <v>5.1726083755493164</v>
      </c>
      <c r="E553" s="8">
        <v>9.0904617309570312</v>
      </c>
      <c r="F553" s="8">
        <v>0.82497704029083252</v>
      </c>
      <c r="G553" s="8">
        <v>59.672286987304688</v>
      </c>
      <c r="H553" s="8">
        <v>0.87828719615936279</v>
      </c>
      <c r="I553" s="8">
        <v>0.42577412724494934</v>
      </c>
      <c r="J553" s="8">
        <v>0.96229487657546997</v>
      </c>
      <c r="K553" s="8">
        <v>0.8638148307800293</v>
      </c>
      <c r="L553" s="8">
        <v>0.27341604232788086</v>
      </c>
      <c r="M553" s="8">
        <v>0.739044189453125</v>
      </c>
      <c r="N553" s="8">
        <v>-0.40147283673286438</v>
      </c>
      <c r="O553" s="8">
        <v>-0.46728792786598206</v>
      </c>
      <c r="P553" s="8">
        <v>1.4352264404296875</v>
      </c>
      <c r="Q553" s="8">
        <v>0.27746668457984924</v>
      </c>
      <c r="S553" s="8">
        <v>0.33357499999999995</v>
      </c>
      <c r="T553" s="8">
        <v>0.38416102528572083</v>
      </c>
      <c r="Y553" s="8">
        <v>0.45699998736381531</v>
      </c>
      <c r="Z553" s="8">
        <v>0.4109961986541748</v>
      </c>
    </row>
    <row r="554" spans="1:27">
      <c r="A554" s="8" t="s">
        <v>24</v>
      </c>
      <c r="B554" s="8" t="s">
        <v>24</v>
      </c>
      <c r="C554" s="8">
        <v>2012</v>
      </c>
      <c r="D554" s="8">
        <v>5.3677740097045898</v>
      </c>
      <c r="E554" s="8">
        <v>9.1359081268310547</v>
      </c>
      <c r="F554" s="8">
        <v>0.83362114429473877</v>
      </c>
      <c r="G554" s="8">
        <v>59.833984375</v>
      </c>
      <c r="H554" s="8">
        <v>0.77031934261322021</v>
      </c>
      <c r="I554" s="8">
        <v>0.34155938029289246</v>
      </c>
      <c r="J554" s="8">
        <v>0.96158885955810547</v>
      </c>
      <c r="K554" s="8">
        <v>0.89692741632461548</v>
      </c>
      <c r="L554" s="8">
        <v>0.22897960245609283</v>
      </c>
      <c r="M554" s="8">
        <v>0.67258095741271973</v>
      </c>
      <c r="N554" s="8">
        <v>-0.26830595731735229</v>
      </c>
      <c r="O554" s="8">
        <v>-0.45522955060005188</v>
      </c>
      <c r="P554" s="8">
        <v>1.6025917530059814</v>
      </c>
      <c r="Q554" s="8">
        <v>0.29855796694755554</v>
      </c>
      <c r="S554" s="8">
        <v>0.33357499999999995</v>
      </c>
      <c r="T554" s="8">
        <v>0.41239798069000244</v>
      </c>
      <c r="Y554" s="8">
        <v>0.45699998736381531</v>
      </c>
      <c r="Z554" s="8">
        <v>0.4109961986541748</v>
      </c>
    </row>
    <row r="555" spans="1:27">
      <c r="A555" s="8" t="s">
        <v>24</v>
      </c>
      <c r="B555" s="8" t="s">
        <v>24</v>
      </c>
      <c r="C555" s="8">
        <v>2013</v>
      </c>
      <c r="D555" s="8">
        <v>5.2922377586364746</v>
      </c>
      <c r="E555" s="8">
        <v>9.1770515441894531</v>
      </c>
      <c r="F555" s="8">
        <v>0.79376083612442017</v>
      </c>
      <c r="G555" s="8">
        <v>59.995574951171875</v>
      </c>
      <c r="H555" s="8">
        <v>0.78069078922271729</v>
      </c>
      <c r="I555" s="8">
        <v>0.3631492555141449</v>
      </c>
      <c r="J555" s="8">
        <v>0.97266858816146851</v>
      </c>
      <c r="K555" s="8">
        <v>0.89294207096099854</v>
      </c>
      <c r="L555" s="8">
        <v>0.24914635717868805</v>
      </c>
      <c r="M555" s="8">
        <v>0.68350511789321899</v>
      </c>
      <c r="N555" s="8">
        <v>-0.24729582667350769</v>
      </c>
      <c r="O555" s="8">
        <v>-0.40338054299354553</v>
      </c>
      <c r="P555" s="8">
        <v>1.6396932601928711</v>
      </c>
      <c r="Q555" s="8">
        <v>0.30982986092567444</v>
      </c>
      <c r="S555" s="8">
        <v>0.33357499999999995</v>
      </c>
      <c r="T555" s="8">
        <v>0.40367168188095093</v>
      </c>
      <c r="Y555" s="8">
        <v>0.45699998736381531</v>
      </c>
      <c r="Z555" s="8">
        <v>0.4109961986541748</v>
      </c>
    </row>
    <row r="556" spans="1:27">
      <c r="A556" s="8" t="s">
        <v>24</v>
      </c>
      <c r="B556" s="8" t="s">
        <v>24</v>
      </c>
      <c r="C556" s="8">
        <v>2014</v>
      </c>
      <c r="D556" s="8">
        <v>5.5973753929138184</v>
      </c>
      <c r="E556" s="8">
        <v>9.2134675979614258</v>
      </c>
      <c r="F556" s="8">
        <v>0.90482783317565918</v>
      </c>
      <c r="G556" s="8">
        <v>60.156147003173828</v>
      </c>
      <c r="H556" s="8">
        <v>0.71941328048706055</v>
      </c>
      <c r="I556" s="8">
        <v>0.39478814601898193</v>
      </c>
      <c r="J556" s="8">
        <v>0.97014421224594116</v>
      </c>
      <c r="K556" s="8">
        <v>0.85241895914077759</v>
      </c>
      <c r="L556" s="8">
        <v>0.24167820811271667</v>
      </c>
      <c r="M556" s="8">
        <v>0.65353339910507202</v>
      </c>
      <c r="N556" s="8">
        <v>-0.11929906904697418</v>
      </c>
      <c r="O556" s="8">
        <v>-0.25888708233833313</v>
      </c>
      <c r="P556" s="8">
        <v>1.6165456771850586</v>
      </c>
      <c r="Q556" s="8">
        <v>0.28880423307418823</v>
      </c>
      <c r="S556" s="8">
        <v>0.33357499999999995</v>
      </c>
      <c r="T556" s="8">
        <v>0.41802498698234558</v>
      </c>
      <c r="Y556" s="8">
        <v>0.45699998736381531</v>
      </c>
      <c r="Z556" s="8">
        <v>0.4109961986541748</v>
      </c>
    </row>
    <row r="557" spans="1:27">
      <c r="A557" s="8" t="s">
        <v>24</v>
      </c>
      <c r="B557" s="8" t="s">
        <v>24</v>
      </c>
      <c r="C557" s="8">
        <v>2015</v>
      </c>
      <c r="D557" s="8">
        <v>5.0427999496459961</v>
      </c>
      <c r="E557" s="8">
        <v>9.2481489181518555</v>
      </c>
      <c r="F557" s="8">
        <v>0.80947810411453247</v>
      </c>
      <c r="G557" s="8">
        <v>60.316715240478516</v>
      </c>
      <c r="H557" s="8">
        <v>0.77941834926605225</v>
      </c>
      <c r="I557" s="8">
        <v>0.45793002843856812</v>
      </c>
      <c r="J557" s="8">
        <v>0.94596725702285767</v>
      </c>
      <c r="K557" s="8">
        <v>0.87623274326324463</v>
      </c>
      <c r="L557" s="8">
        <v>0.27429220080375671</v>
      </c>
      <c r="M557" s="8">
        <v>0.64518517255783081</v>
      </c>
      <c r="P557" s="8">
        <v>2.0675146579742432</v>
      </c>
      <c r="Q557" s="8">
        <v>0.40999338030815125</v>
      </c>
      <c r="S557" s="8">
        <v>0.33357499999999995</v>
      </c>
      <c r="T557" s="8">
        <v>0.38479503989219666</v>
      </c>
      <c r="Y557" s="8">
        <v>0.45699998736381531</v>
      </c>
      <c r="Z557" s="8">
        <v>0.4109961986541748</v>
      </c>
    </row>
    <row r="558" spans="1:27">
      <c r="A558" s="8" t="s">
        <v>24</v>
      </c>
      <c r="B558" s="8" t="s">
        <v>24</v>
      </c>
      <c r="C558" s="8">
        <v>2016</v>
      </c>
      <c r="D558" s="8">
        <v>5.1363253593444824</v>
      </c>
      <c r="E558" s="8">
        <v>9.2874126434326172</v>
      </c>
      <c r="F558" s="8">
        <v>0.79183059930801392</v>
      </c>
      <c r="G558" s="8">
        <v>60.477283477783203</v>
      </c>
      <c r="H558" s="8">
        <v>0.82994163036346436</v>
      </c>
      <c r="I558" s="8">
        <v>0.48592758178710938</v>
      </c>
      <c r="J558" s="8">
        <v>0.88967740535736084</v>
      </c>
      <c r="K558" s="8">
        <v>0.83281195163726807</v>
      </c>
      <c r="L558" s="8">
        <v>0.34157359600067139</v>
      </c>
      <c r="M558" s="8">
        <v>0.80088073015213013</v>
      </c>
      <c r="P558" s="8">
        <v>2.5467782020568848</v>
      </c>
      <c r="Q558" s="8">
        <v>0.49583661556243896</v>
      </c>
      <c r="S558" s="8">
        <v>0.33357499999999995</v>
      </c>
      <c r="T558" s="8">
        <v>0.41366928815841675</v>
      </c>
      <c r="Y558" s="8">
        <v>0.45699998736381531</v>
      </c>
      <c r="Z558" s="8">
        <v>0.4109961986541748</v>
      </c>
    </row>
    <row r="559" spans="1:27">
      <c r="A559" s="8" t="s">
        <v>134</v>
      </c>
      <c r="B559" s="8" t="s">
        <v>134</v>
      </c>
      <c r="C559" s="8">
        <v>2005</v>
      </c>
      <c r="D559" s="8">
        <v>5.3081903457641602</v>
      </c>
      <c r="E559" s="8">
        <v>9.5896997451782227</v>
      </c>
      <c r="F559" s="8">
        <v>0.76597803831100464</v>
      </c>
      <c r="G559" s="8">
        <v>62.211208343505859</v>
      </c>
      <c r="H559" s="8">
        <v>0.65116769075393677</v>
      </c>
      <c r="J559" s="8">
        <v>0.6364903450012207</v>
      </c>
      <c r="K559" s="8">
        <v>0.60822618007659912</v>
      </c>
      <c r="L559" s="8">
        <v>0.45610940456390381</v>
      </c>
      <c r="M559" s="8">
        <v>0.55480504035949707</v>
      </c>
      <c r="N559" s="8">
        <v>-1.0552763938903809</v>
      </c>
      <c r="O559" s="8">
        <v>-0.77858501672744751</v>
      </c>
      <c r="P559" s="8">
        <v>1.9981000423431396</v>
      </c>
      <c r="Q559" s="8">
        <v>0.37641832232475281</v>
      </c>
      <c r="R559" s="8">
        <v>0.38340000000000002</v>
      </c>
      <c r="S559" s="8">
        <v>0.3923666666666667</v>
      </c>
      <c r="Y559" s="8">
        <v>0.55428069829940796</v>
      </c>
      <c r="Z559" s="8">
        <v>0.10536182671785355</v>
      </c>
    </row>
    <row r="560" spans="1:27">
      <c r="A560" s="8" t="s">
        <v>134</v>
      </c>
      <c r="B560" s="8" t="s">
        <v>134</v>
      </c>
      <c r="C560" s="8">
        <v>2007</v>
      </c>
      <c r="D560" s="8">
        <v>5.3363714218139648</v>
      </c>
      <c r="E560" s="8">
        <v>9.709874153137207</v>
      </c>
      <c r="F560" s="8">
        <v>0.71759212017059326</v>
      </c>
      <c r="G560" s="8">
        <v>62.853359222412109</v>
      </c>
      <c r="H560" s="8">
        <v>0.5326198935508728</v>
      </c>
      <c r="I560" s="8">
        <v>2.5270404294133186E-2</v>
      </c>
      <c r="J560" s="8">
        <v>0.87164396047592163</v>
      </c>
      <c r="K560" s="8">
        <v>0.62550675868988037</v>
      </c>
      <c r="L560" s="8">
        <v>0.36132028698921204</v>
      </c>
      <c r="M560" s="8">
        <v>0.49536556005477905</v>
      </c>
      <c r="N560" s="8">
        <v>-1.2599226236343384</v>
      </c>
      <c r="O560" s="8">
        <v>-0.89172810316085815</v>
      </c>
      <c r="P560" s="8">
        <v>2.2418465614318848</v>
      </c>
      <c r="Q560" s="8">
        <v>0.4201069176197052</v>
      </c>
      <c r="S560" s="8">
        <v>0.3923666666666667</v>
      </c>
      <c r="Y560" s="8">
        <v>0.55428069829940796</v>
      </c>
      <c r="Z560" s="8">
        <v>0.10536182671785355</v>
      </c>
    </row>
    <row r="561" spans="1:27">
      <c r="A561" s="8" t="s">
        <v>134</v>
      </c>
      <c r="B561" s="8" t="s">
        <v>134</v>
      </c>
      <c r="C561" s="8">
        <v>2008</v>
      </c>
      <c r="D561" s="8">
        <v>5.1289882659912109</v>
      </c>
      <c r="E561" s="8">
        <v>9.7078409194946289</v>
      </c>
      <c r="F561" s="8">
        <v>0.63262873888015747</v>
      </c>
      <c r="G561" s="8">
        <v>63.214767456054688</v>
      </c>
      <c r="H561" s="8">
        <v>0.60122209787368774</v>
      </c>
      <c r="I561" s="8">
        <v>2.1570982411503792E-2</v>
      </c>
      <c r="J561" s="8">
        <v>0.86834347248077393</v>
      </c>
      <c r="K561" s="8">
        <v>0.62416106462478638</v>
      </c>
      <c r="L561" s="8">
        <v>0.34518244862556458</v>
      </c>
      <c r="M561" s="8">
        <v>0.56080341339111328</v>
      </c>
      <c r="N561" s="8">
        <v>-1.2604217529296875</v>
      </c>
      <c r="O561" s="8">
        <v>-0.95126014947891235</v>
      </c>
      <c r="P561" s="8">
        <v>2.0516190528869629</v>
      </c>
      <c r="Q561" s="8">
        <v>0.40000462532043457</v>
      </c>
      <c r="S561" s="8">
        <v>0.3923666666666667</v>
      </c>
      <c r="Y561" s="8">
        <v>0.55428069829940796</v>
      </c>
      <c r="Z561" s="8">
        <v>0.10536182671785355</v>
      </c>
    </row>
    <row r="562" spans="1:27">
      <c r="A562" s="8" t="s">
        <v>134</v>
      </c>
      <c r="B562" s="8" t="s">
        <v>134</v>
      </c>
      <c r="C562" s="8">
        <v>2011</v>
      </c>
      <c r="D562" s="8">
        <v>4.7675070762634277</v>
      </c>
      <c r="E562" s="8">
        <v>9.7953033447265625</v>
      </c>
      <c r="F562" s="8">
        <v>0.58223706483840942</v>
      </c>
      <c r="G562" s="8">
        <v>64.356834411621094</v>
      </c>
      <c r="I562" s="8">
        <v>0.16696339845657349</v>
      </c>
      <c r="K562" s="8">
        <v>0.57811367511749268</v>
      </c>
      <c r="L562" s="8">
        <v>0.35906797647476196</v>
      </c>
      <c r="N562" s="8">
        <v>-1.4864815473556519</v>
      </c>
      <c r="O562" s="8">
        <v>-0.95299124717712402</v>
      </c>
      <c r="P562" s="8">
        <v>2.4489798545837402</v>
      </c>
      <c r="Q562" s="8">
        <v>0.51368141174316406</v>
      </c>
      <c r="S562" s="8">
        <v>0.3923666666666667</v>
      </c>
      <c r="T562" s="8">
        <v>0.53959262371063232</v>
      </c>
      <c r="Y562" s="8">
        <v>0.55428069829940796</v>
      </c>
      <c r="Z562" s="8">
        <v>0.10536182671785355</v>
      </c>
    </row>
    <row r="563" spans="1:27">
      <c r="A563" s="8" t="s">
        <v>134</v>
      </c>
      <c r="B563" s="8" t="s">
        <v>134</v>
      </c>
      <c r="C563" s="8">
        <v>2012</v>
      </c>
      <c r="D563" s="8">
        <v>4.6089277267456055</v>
      </c>
      <c r="E563" s="8">
        <v>9.7140779495239258</v>
      </c>
      <c r="F563" s="8">
        <v>0.59954261779785156</v>
      </c>
      <c r="G563" s="8">
        <v>64.691322326660156</v>
      </c>
      <c r="K563" s="8">
        <v>0.60859793424606323</v>
      </c>
      <c r="L563" s="8">
        <v>0.52496874332427979</v>
      </c>
      <c r="N563" s="8">
        <v>-1.4550653696060181</v>
      </c>
      <c r="O563" s="8">
        <v>-0.92133444547653198</v>
      </c>
      <c r="P563" s="8">
        <v>2.5002617835998535</v>
      </c>
      <c r="Q563" s="8">
        <v>0.54248231649398804</v>
      </c>
      <c r="S563" s="8">
        <v>0.3923666666666667</v>
      </c>
      <c r="T563" s="8">
        <v>0.42760789394378662</v>
      </c>
      <c r="Y563" s="8">
        <v>0.55428069829940796</v>
      </c>
      <c r="Z563" s="8">
        <v>0.10536182671785355</v>
      </c>
    </row>
    <row r="564" spans="1:27">
      <c r="A564" s="8" t="s">
        <v>134</v>
      </c>
      <c r="B564" s="8" t="s">
        <v>134</v>
      </c>
      <c r="C564" s="8">
        <v>2013</v>
      </c>
      <c r="D564" s="8">
        <v>5.1395792961120605</v>
      </c>
      <c r="E564" s="8">
        <v>9.6817903518676758</v>
      </c>
      <c r="F564" s="8">
        <v>0.66370671987533569</v>
      </c>
      <c r="G564" s="8">
        <v>64.97381591796875</v>
      </c>
      <c r="I564" s="8">
        <v>0.18364651501178741</v>
      </c>
      <c r="K564" s="8">
        <v>0.65908777713775635</v>
      </c>
      <c r="L564" s="8">
        <v>0.55183970928192139</v>
      </c>
      <c r="N564" s="8">
        <v>-1.4285519123077393</v>
      </c>
      <c r="O564" s="8">
        <v>-0.96464407444000244</v>
      </c>
      <c r="P564" s="8">
        <v>2.5329251289367676</v>
      </c>
      <c r="Q564" s="8">
        <v>0.49282732605934143</v>
      </c>
      <c r="R564" s="8">
        <v>0.3735</v>
      </c>
      <c r="S564" s="8">
        <v>0.3923666666666667</v>
      </c>
      <c r="T564" s="8">
        <v>0.43077093362808228</v>
      </c>
      <c r="Y564" s="8">
        <v>0.55428069829940796</v>
      </c>
      <c r="Z564" s="8">
        <v>0.10536182671785355</v>
      </c>
    </row>
    <row r="565" spans="1:27">
      <c r="A565" s="8" t="s">
        <v>134</v>
      </c>
      <c r="B565" s="8" t="s">
        <v>134</v>
      </c>
      <c r="C565" s="8">
        <v>2014</v>
      </c>
      <c r="D565" s="8">
        <v>4.6822242736816406</v>
      </c>
      <c r="E565" s="8">
        <v>9.7115411758422852</v>
      </c>
      <c r="F565" s="8">
        <v>0.64406377077102661</v>
      </c>
      <c r="G565" s="8">
        <v>65.201576232910156</v>
      </c>
      <c r="I565" s="8">
        <v>0.20872831344604492</v>
      </c>
      <c r="K565" s="8">
        <v>0.61834520101547241</v>
      </c>
      <c r="L565" s="8">
        <v>0.51156908273696899</v>
      </c>
      <c r="N565" s="8">
        <v>-1.2400443553924561</v>
      </c>
      <c r="O565" s="8">
        <v>-0.86916190385818481</v>
      </c>
      <c r="P565" s="8">
        <v>2.6644504070281982</v>
      </c>
      <c r="Q565" s="8">
        <v>0.56905657052993774</v>
      </c>
      <c r="S565" s="8">
        <v>0.3923666666666667</v>
      </c>
      <c r="T565" s="8">
        <v>0.47084710001945496</v>
      </c>
      <c r="Y565" s="8">
        <v>0.55428069829940796</v>
      </c>
      <c r="Z565" s="8">
        <v>0.10536182671785355</v>
      </c>
    </row>
    <row r="566" spans="1:27">
      <c r="A566" s="8" t="s">
        <v>134</v>
      </c>
      <c r="B566" s="8" t="s">
        <v>134</v>
      </c>
      <c r="C566" s="8">
        <v>2015</v>
      </c>
      <c r="D566" s="8">
        <v>4.7499556541442871</v>
      </c>
      <c r="E566" s="8">
        <v>9.7176752090454102</v>
      </c>
      <c r="F566" s="8">
        <v>0.57240688800811768</v>
      </c>
      <c r="G566" s="8">
        <v>65.429328918457031</v>
      </c>
      <c r="I566" s="8">
        <v>0.14204002916812897</v>
      </c>
      <c r="K566" s="8">
        <v>0.64484876394271851</v>
      </c>
      <c r="L566" s="8">
        <v>0.51985818147659302</v>
      </c>
      <c r="M566" s="8">
        <v>0.75327682495117188</v>
      </c>
      <c r="P566" s="8">
        <v>2.5222337245941162</v>
      </c>
      <c r="Q566" s="8">
        <v>0.5310015082359314</v>
      </c>
      <c r="S566" s="8">
        <v>0.3923666666666667</v>
      </c>
      <c r="T566" s="8">
        <v>0.46509560942649841</v>
      </c>
      <c r="Y566" s="8">
        <v>0.55428069829940796</v>
      </c>
      <c r="Z566" s="8">
        <v>0.10536182671785355</v>
      </c>
    </row>
    <row r="567" spans="1:27">
      <c r="A567" s="8" t="s">
        <v>134</v>
      </c>
      <c r="B567" s="8" t="s">
        <v>134</v>
      </c>
      <c r="C567" s="8">
        <v>2016</v>
      </c>
      <c r="D567" s="8">
        <v>4.6527309417724609</v>
      </c>
      <c r="E567" s="8">
        <v>9.7488279342651367</v>
      </c>
      <c r="F567" s="8">
        <v>0.56628119945526123</v>
      </c>
      <c r="G567" s="8">
        <v>65.657081604003906</v>
      </c>
      <c r="I567" s="8">
        <v>0.1568540632724762</v>
      </c>
      <c r="K567" s="8">
        <v>0.68676495552062988</v>
      </c>
      <c r="L567" s="8">
        <v>0.52587682008743286</v>
      </c>
      <c r="M567" s="8">
        <v>0.70947116613388062</v>
      </c>
      <c r="P567" s="8">
        <v>2.5424385070800781</v>
      </c>
      <c r="Q567" s="8">
        <v>0.54644006490707397</v>
      </c>
      <c r="S567" s="8">
        <v>0.3923666666666667</v>
      </c>
      <c r="T567" s="8">
        <v>0.52421170473098755</v>
      </c>
      <c r="Y567" s="8">
        <v>0.55428069829940796</v>
      </c>
      <c r="Z567" s="8">
        <v>0.10536182671785355</v>
      </c>
    </row>
    <row r="568" spans="1:27">
      <c r="A568" s="8" t="s">
        <v>138</v>
      </c>
      <c r="B568" s="8" t="s">
        <v>138</v>
      </c>
      <c r="C568" s="8">
        <v>2008</v>
      </c>
      <c r="D568" s="8">
        <v>4.5898447036743164</v>
      </c>
      <c r="E568" s="8">
        <v>9.408839225769043</v>
      </c>
      <c r="F568" s="8">
        <v>0.74436628818511963</v>
      </c>
      <c r="G568" s="8">
        <v>59.449111938476562</v>
      </c>
      <c r="H568" s="8">
        <v>0.38576936721801758</v>
      </c>
      <c r="I568" s="8">
        <v>-9.8884977400302887E-2</v>
      </c>
      <c r="J568" s="8">
        <v>0.90988165140151978</v>
      </c>
      <c r="K568" s="8">
        <v>0.52500224113464355</v>
      </c>
      <c r="L568" s="8">
        <v>0.44816878437995911</v>
      </c>
      <c r="M568" s="8">
        <v>0.47612848877906799</v>
      </c>
      <c r="N568" s="8">
        <v>-1.8411399126052856</v>
      </c>
      <c r="O568" s="8">
        <v>-1.453789234161377</v>
      </c>
      <c r="P568" s="8">
        <v>1.7321317195892334</v>
      </c>
      <c r="Q568" s="8">
        <v>0.37738350033760071</v>
      </c>
      <c r="S568" s="8">
        <v>0.2954</v>
      </c>
      <c r="Y568" s="8">
        <v>0.46423926949501038</v>
      </c>
      <c r="Z568" s="8">
        <v>0.39136961102485657</v>
      </c>
      <c r="AA568" s="8">
        <v>0.30000001192092896</v>
      </c>
    </row>
    <row r="569" spans="1:27">
      <c r="A569" s="8" t="s">
        <v>138</v>
      </c>
      <c r="B569" s="8" t="s">
        <v>138</v>
      </c>
      <c r="C569" s="8">
        <v>2009</v>
      </c>
      <c r="D569" s="8">
        <v>4.7753167152404785</v>
      </c>
      <c r="E569" s="8">
        <v>9.4147672653198242</v>
      </c>
      <c r="F569" s="8">
        <v>0.86174613237380981</v>
      </c>
      <c r="G569" s="8">
        <v>59.535934448242188</v>
      </c>
      <c r="H569" s="8">
        <v>0.43146762251853943</v>
      </c>
      <c r="I569" s="8">
        <v>-0.23654943704605103</v>
      </c>
      <c r="J569" s="8">
        <v>0.85434025526046753</v>
      </c>
      <c r="K569" s="8">
        <v>0.52280604839324951</v>
      </c>
      <c r="L569" s="8">
        <v>0.40381982922554016</v>
      </c>
      <c r="M569" s="8">
        <v>0.49296966195106506</v>
      </c>
      <c r="N569" s="8">
        <v>-1.6428807973861694</v>
      </c>
      <c r="O569" s="8">
        <v>-1.3436545133590698</v>
      </c>
      <c r="P569" s="8">
        <v>1.7093788385391235</v>
      </c>
      <c r="Q569" s="8">
        <v>0.35796135663986206</v>
      </c>
      <c r="S569" s="8">
        <v>0.2954</v>
      </c>
      <c r="T569" s="8">
        <v>0.33013918995857239</v>
      </c>
      <c r="U569" s="8">
        <v>0.16002577543258667</v>
      </c>
      <c r="Y569" s="8">
        <v>0.46423926949501038</v>
      </c>
      <c r="Z569" s="8">
        <v>0.39136961102485657</v>
      </c>
      <c r="AA569" s="8">
        <v>0.30000001192092896</v>
      </c>
    </row>
    <row r="570" spans="1:27">
      <c r="A570" s="8" t="s">
        <v>138</v>
      </c>
      <c r="B570" s="8" t="s">
        <v>138</v>
      </c>
      <c r="C570" s="8">
        <v>2010</v>
      </c>
      <c r="D570" s="8">
        <v>5.0654621124267578</v>
      </c>
      <c r="E570" s="8">
        <v>9.4473199844360352</v>
      </c>
      <c r="F570" s="8">
        <v>0.85411781072616577</v>
      </c>
      <c r="G570" s="8">
        <v>59.684246063232422</v>
      </c>
      <c r="H570" s="8">
        <v>0.41906410455703735</v>
      </c>
      <c r="I570" s="8">
        <v>-0.16175520420074463</v>
      </c>
      <c r="J570" s="8">
        <v>0.85873466730117798</v>
      </c>
      <c r="K570" s="8">
        <v>0.54177510738372803</v>
      </c>
      <c r="L570" s="8">
        <v>0.43093439936637878</v>
      </c>
      <c r="M570" s="8">
        <v>0.34098374843597412</v>
      </c>
      <c r="N570" s="8">
        <v>-1.6558159589767456</v>
      </c>
      <c r="O570" s="8">
        <v>-1.2990652322769165</v>
      </c>
      <c r="P570" s="8">
        <v>1.7132656574249268</v>
      </c>
      <c r="Q570" s="8">
        <v>0.33822494745254517</v>
      </c>
      <c r="S570" s="8">
        <v>0.2954</v>
      </c>
      <c r="T570" s="8">
        <v>0.27950745820999146</v>
      </c>
      <c r="Y570" s="8">
        <v>0.46423926949501038</v>
      </c>
      <c r="Z570" s="8">
        <v>0.39136961102485657</v>
      </c>
      <c r="AA570" s="8">
        <v>0.30000001192092896</v>
      </c>
    </row>
    <row r="571" spans="1:27">
      <c r="A571" s="8" t="s">
        <v>138</v>
      </c>
      <c r="B571" s="8" t="s">
        <v>138</v>
      </c>
      <c r="C571" s="8">
        <v>2011</v>
      </c>
      <c r="D571" s="8">
        <v>4.7253661155700684</v>
      </c>
      <c r="E571" s="8">
        <v>9.4882030487060547</v>
      </c>
      <c r="F571" s="8">
        <v>0.75074863433837891</v>
      </c>
      <c r="G571" s="8">
        <v>59.875598907470703</v>
      </c>
      <c r="H571" s="8">
        <v>0.3474140465259552</v>
      </c>
      <c r="I571" s="8">
        <v>-0.10703504085540771</v>
      </c>
      <c r="J571" s="8">
        <v>0.78002721071243286</v>
      </c>
      <c r="K571" s="8">
        <v>0.48761853575706482</v>
      </c>
      <c r="L571" s="8">
        <v>0.55709868669509888</v>
      </c>
      <c r="M571" s="8">
        <v>0.36680170893669128</v>
      </c>
      <c r="N571" s="8">
        <v>-1.4889487028121948</v>
      </c>
      <c r="O571" s="8">
        <v>-1.2413554191589355</v>
      </c>
      <c r="P571" s="8">
        <v>1.7463620901107788</v>
      </c>
      <c r="Q571" s="8">
        <v>0.36957180500030518</v>
      </c>
      <c r="S571" s="8">
        <v>0.2954</v>
      </c>
      <c r="T571" s="8">
        <v>0.2648341953754425</v>
      </c>
      <c r="Y571" s="8">
        <v>0.46423926949501038</v>
      </c>
      <c r="Z571" s="8">
        <v>0.39136961102485657</v>
      </c>
      <c r="AA571" s="8">
        <v>0.30000001192092896</v>
      </c>
    </row>
    <row r="572" spans="1:27">
      <c r="A572" s="8" t="s">
        <v>138</v>
      </c>
      <c r="B572" s="8" t="s">
        <v>138</v>
      </c>
      <c r="C572" s="8">
        <v>2012</v>
      </c>
      <c r="D572" s="8">
        <v>4.6595087051391602</v>
      </c>
      <c r="E572" s="8">
        <v>9.5850458145141602</v>
      </c>
      <c r="F572" s="8">
        <v>0.73011821508407593</v>
      </c>
      <c r="G572" s="8">
        <v>60.084766387939453</v>
      </c>
      <c r="H572" s="8">
        <v>0.31456461548805237</v>
      </c>
      <c r="I572" s="8">
        <v>-5.8640182018280029E-2</v>
      </c>
      <c r="J572" s="8">
        <v>0.78919064998626709</v>
      </c>
      <c r="K572" s="8">
        <v>0.42292764782905579</v>
      </c>
      <c r="L572" s="8">
        <v>0.4490588903427124</v>
      </c>
      <c r="M572" s="8">
        <v>0.33984631299972534</v>
      </c>
      <c r="N572" s="8">
        <v>-1.5280373096466064</v>
      </c>
      <c r="O572" s="8">
        <v>-1.2789719104766846</v>
      </c>
      <c r="P572" s="8">
        <v>1.9710136651992798</v>
      </c>
      <c r="Q572" s="8">
        <v>0.42300888895988464</v>
      </c>
      <c r="R572" s="8">
        <v>0.2954</v>
      </c>
      <c r="S572" s="8">
        <v>0.2954</v>
      </c>
      <c r="T572" s="8">
        <v>0.33722865581512451</v>
      </c>
      <c r="Y572" s="8">
        <v>0.46423926949501038</v>
      </c>
      <c r="Z572" s="8">
        <v>0.39136961102485657</v>
      </c>
      <c r="AA572" s="8">
        <v>0.30000001192092896</v>
      </c>
    </row>
    <row r="573" spans="1:27">
      <c r="A573" s="8" t="s">
        <v>138</v>
      </c>
      <c r="B573" s="8" t="s">
        <v>138</v>
      </c>
      <c r="C573" s="8">
        <v>2013</v>
      </c>
      <c r="D573" s="8">
        <v>4.7250170707702637</v>
      </c>
      <c r="E573" s="8">
        <v>9.6144065856933594</v>
      </c>
      <c r="F573" s="8">
        <v>0.72828543186187744</v>
      </c>
      <c r="G573" s="8">
        <v>60.288467407226562</v>
      </c>
      <c r="I573" s="8">
        <v>-8.8130392134189606E-2</v>
      </c>
      <c r="J573" s="8">
        <v>0.70972615480422974</v>
      </c>
      <c r="L573" s="8">
        <v>0.55427873134613037</v>
      </c>
      <c r="M573" s="8">
        <v>0.50066995620727539</v>
      </c>
      <c r="N573" s="8">
        <v>-1.5579209327697754</v>
      </c>
      <c r="O573" s="8">
        <v>-1.2649602890014648</v>
      </c>
      <c r="P573" s="8">
        <v>3.0069739818572998</v>
      </c>
      <c r="Q573" s="8">
        <v>0.63639432191848755</v>
      </c>
      <c r="S573" s="8">
        <v>0.2954</v>
      </c>
      <c r="T573" s="8">
        <v>0.44740504026412964</v>
      </c>
      <c r="Y573" s="8">
        <v>0.46423926949501038</v>
      </c>
      <c r="Z573" s="8">
        <v>0.39136961102485657</v>
      </c>
      <c r="AA573" s="8">
        <v>0.30000001192092896</v>
      </c>
    </row>
    <row r="574" spans="1:27">
      <c r="A574" s="8" t="s">
        <v>138</v>
      </c>
      <c r="B574" s="8" t="s">
        <v>138</v>
      </c>
      <c r="C574" s="8">
        <v>2014</v>
      </c>
      <c r="D574" s="8">
        <v>4.5415024757385254</v>
      </c>
      <c r="E574" s="8">
        <v>9.5593843460083008</v>
      </c>
      <c r="F574" s="8">
        <v>0.7251507043838501</v>
      </c>
      <c r="G574" s="8">
        <v>60.476863861083984</v>
      </c>
      <c r="H574" s="8">
        <v>0.64600658416748047</v>
      </c>
      <c r="I574" s="8">
        <v>-3.7143968045711517E-2</v>
      </c>
      <c r="J574" s="8">
        <v>0.72600811719894409</v>
      </c>
      <c r="K574" s="8">
        <v>0.57367110252380371</v>
      </c>
      <c r="L574" s="8">
        <v>0.56363111734390259</v>
      </c>
      <c r="M574" s="8">
        <v>0.51263326406478882</v>
      </c>
      <c r="N574" s="8">
        <v>-1.8399107456207275</v>
      </c>
      <c r="O574" s="8">
        <v>-1.2705652713775635</v>
      </c>
      <c r="P574" s="8">
        <v>2.9792263507843018</v>
      </c>
      <c r="Q574" s="8">
        <v>0.65600013732910156</v>
      </c>
      <c r="S574" s="8">
        <v>0.2954</v>
      </c>
      <c r="T574" s="8">
        <v>0.57064294815063477</v>
      </c>
      <c r="Y574" s="8">
        <v>0.46423926949501038</v>
      </c>
      <c r="Z574" s="8">
        <v>0.39136961102485657</v>
      </c>
      <c r="AA574" s="8">
        <v>0.30000001192092896</v>
      </c>
    </row>
    <row r="575" spans="1:27">
      <c r="A575" s="8" t="s">
        <v>138</v>
      </c>
      <c r="B575" s="8" t="s">
        <v>138</v>
      </c>
      <c r="C575" s="8">
        <v>2015</v>
      </c>
      <c r="D575" s="8">
        <v>4.4933772087097168</v>
      </c>
      <c r="E575" s="8">
        <v>9.5480813980102539</v>
      </c>
      <c r="F575" s="8">
        <v>0.68443483114242554</v>
      </c>
      <c r="G575" s="8">
        <v>60.665264129638672</v>
      </c>
      <c r="H575" s="8">
        <v>0.5994599461555481</v>
      </c>
      <c r="I575" s="8">
        <v>-1.6399335116147995E-2</v>
      </c>
      <c r="J575" s="8">
        <v>0.76216715574264526</v>
      </c>
      <c r="K575" s="8">
        <v>0.49003255367279053</v>
      </c>
      <c r="L575" s="8">
        <v>0.58126693964004517</v>
      </c>
      <c r="M575" s="8">
        <v>0.43516373634338379</v>
      </c>
      <c r="P575" s="8">
        <v>3.0198335647583008</v>
      </c>
      <c r="Q575" s="8">
        <v>0.67206323146820068</v>
      </c>
      <c r="S575" s="8">
        <v>0.2954</v>
      </c>
      <c r="T575" s="8">
        <v>0.63178372383117676</v>
      </c>
      <c r="Y575" s="8">
        <v>0.46423926949501038</v>
      </c>
      <c r="Z575" s="8">
        <v>0.39136961102485657</v>
      </c>
      <c r="AA575" s="8">
        <v>0.30000001192092896</v>
      </c>
    </row>
    <row r="576" spans="1:27">
      <c r="A576" s="8" t="s">
        <v>138</v>
      </c>
      <c r="B576" s="8" t="s">
        <v>138</v>
      </c>
      <c r="C576" s="8">
        <v>2016</v>
      </c>
      <c r="D576" s="8">
        <v>4.4125370979309082</v>
      </c>
      <c r="E576" s="8">
        <v>9.5867195129394531</v>
      </c>
      <c r="F576" s="8">
        <v>0.71895670890808105</v>
      </c>
      <c r="G576" s="8">
        <v>60.853660583496094</v>
      </c>
      <c r="H576" s="8">
        <v>0.66616016626358032</v>
      </c>
      <c r="I576" s="8">
        <v>-8.2915060222148895E-2</v>
      </c>
      <c r="J576" s="8">
        <v>0.79886645078659058</v>
      </c>
      <c r="K576" s="8">
        <v>0.4886920154094696</v>
      </c>
      <c r="L576" s="8">
        <v>0.56975805759429932</v>
      </c>
      <c r="M576" s="8">
        <v>0.41860431432723999</v>
      </c>
      <c r="P576" s="8">
        <v>2.9487881660461426</v>
      </c>
      <c r="Q576" s="8">
        <v>0.66827499866485596</v>
      </c>
      <c r="S576" s="8">
        <v>0.2954</v>
      </c>
      <c r="T576" s="8">
        <v>0.54837316274642944</v>
      </c>
      <c r="Y576" s="8">
        <v>0.46423926949501038</v>
      </c>
      <c r="Z576" s="8">
        <v>0.39136961102485657</v>
      </c>
      <c r="AA576" s="8">
        <v>0.30000001192092896</v>
      </c>
    </row>
    <row r="577" spans="1:25">
      <c r="A577" s="8" t="s">
        <v>32</v>
      </c>
      <c r="B577" s="8" t="s">
        <v>32</v>
      </c>
      <c r="C577" s="8">
        <v>2006</v>
      </c>
      <c r="D577" s="8">
        <v>7.1442465782165527</v>
      </c>
      <c r="E577" s="8">
        <v>10.79423999786377</v>
      </c>
      <c r="F577" s="8">
        <v>0.96704113483428955</v>
      </c>
      <c r="G577" s="8">
        <v>69.458564758300781</v>
      </c>
      <c r="H577" s="8">
        <v>0.94327473640441895</v>
      </c>
      <c r="I577" s="8">
        <v>0.23164853453636169</v>
      </c>
      <c r="J577" s="8">
        <v>0.4728485643863678</v>
      </c>
      <c r="K577" s="8">
        <v>0.87825554609298706</v>
      </c>
      <c r="L577" s="8">
        <v>0.20863375067710876</v>
      </c>
      <c r="M577" s="8">
        <v>0.63292688131332397</v>
      </c>
      <c r="N577" s="8">
        <v>1.2775775194168091</v>
      </c>
      <c r="O577" s="8">
        <v>1.7111914157867432</v>
      </c>
      <c r="P577" s="8">
        <v>1.82069993019104</v>
      </c>
      <c r="Q577" s="8">
        <v>0.2548484206199646</v>
      </c>
      <c r="R577" s="8">
        <v>0.32729999999999998</v>
      </c>
      <c r="S577" s="8">
        <v>0.32563333333333333</v>
      </c>
    </row>
    <row r="578" spans="1:25">
      <c r="A578" s="8" t="s">
        <v>32</v>
      </c>
      <c r="B578" s="8" t="s">
        <v>32</v>
      </c>
      <c r="C578" s="8">
        <v>2008</v>
      </c>
      <c r="D578" s="8">
        <v>7.5680298805236816</v>
      </c>
      <c r="E578" s="8">
        <v>10.77702808380127</v>
      </c>
      <c r="F578" s="8">
        <v>0.98252171277999878</v>
      </c>
      <c r="G578" s="8">
        <v>70.206832885742188</v>
      </c>
      <c r="H578" s="8">
        <v>0.89410871267318726</v>
      </c>
      <c r="I578" s="8">
        <v>0.30994218587875366</v>
      </c>
      <c r="J578" s="8">
        <v>0.48699465394020081</v>
      </c>
      <c r="K578" s="8">
        <v>0.87538361549377441</v>
      </c>
      <c r="L578" s="8">
        <v>0.14775924384593964</v>
      </c>
      <c r="M578" s="8">
        <v>0.51372790336608887</v>
      </c>
      <c r="N578" s="8">
        <v>1.2987734079360962</v>
      </c>
      <c r="O578" s="8">
        <v>1.7152520418167114</v>
      </c>
      <c r="P578" s="8">
        <v>1.5115169286727905</v>
      </c>
      <c r="Q578" s="8">
        <v>0.19972395896911621</v>
      </c>
      <c r="R578" s="8">
        <v>0.30909999999999999</v>
      </c>
      <c r="S578" s="8">
        <v>0.32563333333333333</v>
      </c>
    </row>
    <row r="579" spans="1:25">
      <c r="A579" s="8" t="s">
        <v>32</v>
      </c>
      <c r="B579" s="8" t="s">
        <v>32</v>
      </c>
      <c r="C579" s="8">
        <v>2009</v>
      </c>
      <c r="D579" s="8">
        <v>7.0459113121032715</v>
      </c>
      <c r="E579" s="8">
        <v>10.708835601806641</v>
      </c>
      <c r="F579" s="8">
        <v>0.9587024450302124</v>
      </c>
      <c r="G579" s="8">
        <v>70.290214538574219</v>
      </c>
      <c r="H579" s="8">
        <v>0.83472967147827148</v>
      </c>
      <c r="I579" s="8">
        <v>0.30414977669715881</v>
      </c>
      <c r="J579" s="8">
        <v>0.57960015535354614</v>
      </c>
      <c r="K579" s="8">
        <v>0.86212402582168579</v>
      </c>
      <c r="L579" s="8">
        <v>0.23269876837730408</v>
      </c>
      <c r="M579" s="8">
        <v>0.29256927967071533</v>
      </c>
      <c r="N579" s="8">
        <v>1.1974015235900879</v>
      </c>
      <c r="O579" s="8">
        <v>1.6365827322006226</v>
      </c>
      <c r="P579" s="8">
        <v>1.8122496604919434</v>
      </c>
      <c r="Q579" s="8">
        <v>0.25720584392547607</v>
      </c>
      <c r="R579" s="8">
        <v>0.32840000000000003</v>
      </c>
      <c r="S579" s="8">
        <v>0.32563333333333333</v>
      </c>
      <c r="T579" s="8">
        <v>0.65471893548965454</v>
      </c>
      <c r="U579" s="8">
        <v>0.30465161800384521</v>
      </c>
    </row>
    <row r="580" spans="1:25">
      <c r="A580" s="8" t="s">
        <v>32</v>
      </c>
      <c r="B580" s="8" t="s">
        <v>32</v>
      </c>
      <c r="C580" s="8">
        <v>2010</v>
      </c>
      <c r="D580" s="8">
        <v>7.2573895454406738</v>
      </c>
      <c r="E580" s="8">
        <v>10.707365036010742</v>
      </c>
      <c r="F580" s="8">
        <v>0.97288590669631958</v>
      </c>
      <c r="G580" s="8">
        <v>70.775520324707031</v>
      </c>
      <c r="H580" s="8">
        <v>0.85602957010269165</v>
      </c>
      <c r="I580" s="8">
        <v>0.33791780471801758</v>
      </c>
      <c r="J580" s="8">
        <v>0.61802411079406738</v>
      </c>
      <c r="K580" s="8">
        <v>0.87598264217376709</v>
      </c>
      <c r="L580" s="8">
        <v>0.20065541565418243</v>
      </c>
      <c r="M580" s="8">
        <v>0.33257937431335449</v>
      </c>
      <c r="N580" s="8">
        <v>1.1610350608825684</v>
      </c>
      <c r="O580" s="8">
        <v>1.6045076847076416</v>
      </c>
      <c r="P580" s="8">
        <v>1.9053565263748169</v>
      </c>
      <c r="Q580" s="8">
        <v>0.26254019141197205</v>
      </c>
      <c r="R580" s="8">
        <v>0.32299999999999995</v>
      </c>
      <c r="S580" s="8">
        <v>0.32563333333333333</v>
      </c>
      <c r="T580" s="8">
        <v>0.57525098323822021</v>
      </c>
    </row>
    <row r="581" spans="1:25">
      <c r="A581" s="8" t="s">
        <v>32</v>
      </c>
      <c r="B581" s="8" t="s">
        <v>32</v>
      </c>
      <c r="C581" s="8">
        <v>2011</v>
      </c>
      <c r="D581" s="8">
        <v>7.006904125213623</v>
      </c>
      <c r="E581" s="8">
        <v>10.729274749755859</v>
      </c>
      <c r="F581" s="8">
        <v>0.97737759351730347</v>
      </c>
      <c r="G581" s="8">
        <v>70.777656555175781</v>
      </c>
      <c r="H581" s="8">
        <v>0.9520343542098999</v>
      </c>
      <c r="I581" s="8">
        <v>0.37157967686653137</v>
      </c>
      <c r="J581" s="8">
        <v>0.58991265296936035</v>
      </c>
      <c r="K581" s="8">
        <v>0.86522454023361206</v>
      </c>
      <c r="L581" s="8">
        <v>0.19030945003032684</v>
      </c>
      <c r="M581" s="8">
        <v>0.52910417318344116</v>
      </c>
      <c r="N581" s="8">
        <v>1.1255812644958496</v>
      </c>
      <c r="O581" s="8">
        <v>1.5869334936141968</v>
      </c>
      <c r="P581" s="8">
        <v>1.8884449005126953</v>
      </c>
      <c r="Q581" s="8">
        <v>0.26951202750205994</v>
      </c>
      <c r="R581" s="8">
        <v>0.32329999999999998</v>
      </c>
      <c r="S581" s="8">
        <v>0.32563333333333333</v>
      </c>
      <c r="T581" s="8">
        <v>0.50265872478485107</v>
      </c>
    </row>
    <row r="582" spans="1:25">
      <c r="A582" s="8" t="s">
        <v>32</v>
      </c>
      <c r="B582" s="8" t="s">
        <v>32</v>
      </c>
      <c r="C582" s="8">
        <v>2012</v>
      </c>
      <c r="D582" s="8">
        <v>6.9646453857421875</v>
      </c>
      <c r="E582" s="8">
        <v>10.728579521179199</v>
      </c>
      <c r="F582" s="8">
        <v>0.96178591251373291</v>
      </c>
      <c r="G582" s="8">
        <v>70.908073425292969</v>
      </c>
      <c r="H582" s="8">
        <v>0.9021945595741272</v>
      </c>
      <c r="I582" s="8">
        <v>0.29029455780982971</v>
      </c>
      <c r="J582" s="8">
        <v>0.57263225317001343</v>
      </c>
      <c r="K582" s="8">
        <v>0.83520197868347168</v>
      </c>
      <c r="L582" s="8">
        <v>0.23666156828403473</v>
      </c>
      <c r="M582" s="8">
        <v>0.34587270021438599</v>
      </c>
      <c r="N582" s="8">
        <v>1.1201931238174438</v>
      </c>
      <c r="O582" s="8">
        <v>1.5658400058746338</v>
      </c>
      <c r="P582" s="8">
        <v>1.8701217174530029</v>
      </c>
      <c r="Q582" s="8">
        <v>0.2685164213180542</v>
      </c>
      <c r="R582" s="8">
        <v>0.32520000000000004</v>
      </c>
      <c r="S582" s="8">
        <v>0.32563333333333333</v>
      </c>
      <c r="T582" s="8">
        <v>0.47019475698471069</v>
      </c>
    </row>
    <row r="583" spans="1:25">
      <c r="A583" s="8" t="s">
        <v>32</v>
      </c>
      <c r="B583" s="8" t="s">
        <v>32</v>
      </c>
      <c r="C583" s="8">
        <v>2013</v>
      </c>
      <c r="D583" s="8">
        <v>6.7600851058959961</v>
      </c>
      <c r="E583" s="8">
        <v>10.740339279174805</v>
      </c>
      <c r="F583" s="8">
        <v>0.9551883339881897</v>
      </c>
      <c r="G583" s="8">
        <v>71</v>
      </c>
      <c r="H583" s="8">
        <v>0.88377201557159424</v>
      </c>
      <c r="I583" s="8">
        <v>0.31912609934806824</v>
      </c>
      <c r="J583" s="8">
        <v>0.55839419364929199</v>
      </c>
      <c r="K583" s="8">
        <v>0.81434458494186401</v>
      </c>
      <c r="L583" s="8">
        <v>0.24526782333850861</v>
      </c>
      <c r="M583" s="8">
        <v>0.28501555323600769</v>
      </c>
      <c r="N583" s="8">
        <v>1.0946390628814697</v>
      </c>
      <c r="O583" s="8">
        <v>1.5741266012191772</v>
      </c>
      <c r="P583" s="8">
        <v>1.9838842153549194</v>
      </c>
      <c r="Q583" s="8">
        <v>0.29347029328346252</v>
      </c>
      <c r="S583" s="8">
        <v>0.32563333333333333</v>
      </c>
      <c r="T583" s="8">
        <v>0.44849967956542969</v>
      </c>
    </row>
    <row r="584" spans="1:25">
      <c r="A584" s="8" t="s">
        <v>32</v>
      </c>
      <c r="B584" s="8" t="s">
        <v>32</v>
      </c>
      <c r="C584" s="8">
        <v>2014</v>
      </c>
      <c r="D584" s="8">
        <v>7.0183792114257812</v>
      </c>
      <c r="E584" s="8">
        <v>10.786917686462402</v>
      </c>
      <c r="F584" s="8">
        <v>0.96774464845657349</v>
      </c>
      <c r="G584" s="8">
        <v>71.134689331054688</v>
      </c>
      <c r="H584" s="8">
        <v>0.92162954807281494</v>
      </c>
      <c r="I584" s="8">
        <v>0.25302019715309143</v>
      </c>
      <c r="J584" s="8">
        <v>0.40603625774383545</v>
      </c>
      <c r="K584" s="8">
        <v>0.78433483839035034</v>
      </c>
      <c r="L584" s="8">
        <v>0.22872304916381836</v>
      </c>
      <c r="M584" s="8">
        <v>0.45988237857818604</v>
      </c>
      <c r="N584" s="8">
        <v>1.2053277492523193</v>
      </c>
      <c r="O584" s="8">
        <v>1.6938636302947998</v>
      </c>
      <c r="P584" s="8">
        <v>1.6720499992370605</v>
      </c>
      <c r="Q584" s="8">
        <v>0.23823876678943634</v>
      </c>
      <c r="S584" s="8">
        <v>0.32563333333333333</v>
      </c>
      <c r="T584" s="8">
        <v>0.49598401784896851</v>
      </c>
    </row>
    <row r="585" spans="1:25">
      <c r="A585" s="8" t="s">
        <v>32</v>
      </c>
      <c r="B585" s="8" t="s">
        <v>32</v>
      </c>
      <c r="C585" s="8">
        <v>2015</v>
      </c>
      <c r="D585" s="8">
        <v>6.8301253318786621</v>
      </c>
      <c r="E585" s="8">
        <v>10.857058525085449</v>
      </c>
      <c r="F585" s="8">
        <v>0.95294255018234253</v>
      </c>
      <c r="G585" s="8">
        <v>71.269378662109375</v>
      </c>
      <c r="H585" s="8">
        <v>0.89227694272994995</v>
      </c>
      <c r="I585" s="8">
        <v>0.23181077837944031</v>
      </c>
      <c r="J585" s="8">
        <v>0.40875691175460815</v>
      </c>
      <c r="K585" s="8">
        <v>0.79932039976119995</v>
      </c>
      <c r="L585" s="8">
        <v>0.22534924745559692</v>
      </c>
      <c r="M585" s="8">
        <v>0.57184106111526489</v>
      </c>
      <c r="P585" s="8">
        <v>1.7716596126556396</v>
      </c>
      <c r="Q585" s="8">
        <v>0.25938904285430908</v>
      </c>
      <c r="S585" s="8">
        <v>0.32563333333333333</v>
      </c>
      <c r="T585" s="8">
        <v>0.3931134045124054</v>
      </c>
    </row>
    <row r="586" spans="1:25">
      <c r="A586" s="8" t="s">
        <v>32</v>
      </c>
      <c r="B586" s="8" t="s">
        <v>32</v>
      </c>
      <c r="C586" s="8">
        <v>2016</v>
      </c>
      <c r="D586" s="8">
        <v>7.0407314300537109</v>
      </c>
      <c r="E586" s="8">
        <v>10.901152610778809</v>
      </c>
      <c r="F586" s="8">
        <v>0.95814400911331177</v>
      </c>
      <c r="G586" s="8">
        <v>71.404067993164062</v>
      </c>
      <c r="H586" s="8">
        <v>0.87458914518356323</v>
      </c>
      <c r="I586" s="8">
        <v>0.1717856377363205</v>
      </c>
      <c r="J586" s="8">
        <v>0.3985443115234375</v>
      </c>
      <c r="K586" s="8">
        <v>0.80920302867889404</v>
      </c>
      <c r="L586" s="8">
        <v>0.21106331050395966</v>
      </c>
      <c r="M586" s="8">
        <v>0.57473975419998169</v>
      </c>
      <c r="P586" s="8">
        <v>1.8430733680725098</v>
      </c>
      <c r="Q586" s="8">
        <v>0.26177299022674561</v>
      </c>
      <c r="S586" s="8">
        <v>0.32563333333333333</v>
      </c>
      <c r="T586" s="8">
        <v>0.36578541994094849</v>
      </c>
    </row>
    <row r="587" spans="1:25">
      <c r="A587" s="8" t="s">
        <v>19</v>
      </c>
      <c r="B587" s="8" t="s">
        <v>19</v>
      </c>
      <c r="C587" s="8">
        <v>2006</v>
      </c>
      <c r="D587" s="8">
        <v>7.1734170913696289</v>
      </c>
      <c r="E587" s="8">
        <v>10.219026565551758</v>
      </c>
      <c r="F587" s="8">
        <v>0.92707890272140503</v>
      </c>
      <c r="G587" s="8">
        <v>70.73004150390625</v>
      </c>
      <c r="H587" s="8">
        <v>0.81665283441543579</v>
      </c>
      <c r="J587" s="8">
        <v>0.90537476539611816</v>
      </c>
      <c r="K587" s="8">
        <v>0.6964384913444519</v>
      </c>
      <c r="L587" s="8">
        <v>0.30849561095237732</v>
      </c>
      <c r="M587" s="8">
        <v>0.34179756045341492</v>
      </c>
      <c r="N587" s="8">
        <v>-0.25589403510093689</v>
      </c>
      <c r="O587" s="8">
        <v>1.0386977195739746</v>
      </c>
      <c r="P587" s="8">
        <v>1.8453254699707031</v>
      </c>
      <c r="Q587" s="8">
        <v>0.25724497437477112</v>
      </c>
      <c r="S587" s="8">
        <v>0.41254999999999997</v>
      </c>
      <c r="Y587" s="8">
        <v>0.23025210201740265</v>
      </c>
    </row>
    <row r="588" spans="1:25">
      <c r="A588" s="8" t="s">
        <v>19</v>
      </c>
      <c r="B588" s="8" t="s">
        <v>19</v>
      </c>
      <c r="C588" s="8">
        <v>2007</v>
      </c>
      <c r="D588" s="8">
        <v>6.8411149978637695</v>
      </c>
      <c r="E588" s="8">
        <v>10.260807991027832</v>
      </c>
      <c r="F588" s="8">
        <v>0.86821681261062622</v>
      </c>
      <c r="G588" s="8">
        <v>70.687210083007812</v>
      </c>
      <c r="H588" s="8">
        <v>0.68286406993865967</v>
      </c>
      <c r="I588" s="8">
        <v>0.2120630145072937</v>
      </c>
      <c r="J588" s="8">
        <v>0.86782097816467285</v>
      </c>
      <c r="K588" s="8">
        <v>0.69574010372161865</v>
      </c>
      <c r="L588" s="8">
        <v>0.31989359855651855</v>
      </c>
      <c r="M588" s="8">
        <v>0.2178032398223877</v>
      </c>
      <c r="N588" s="8">
        <v>-0.27097052335739136</v>
      </c>
      <c r="O588" s="8">
        <v>0.99428802728652954</v>
      </c>
      <c r="P588" s="8">
        <v>2.0455236434936523</v>
      </c>
      <c r="Q588" s="8">
        <v>0.29900443553924561</v>
      </c>
      <c r="R588" s="8">
        <v>0.4118</v>
      </c>
      <c r="S588" s="8">
        <v>0.41254999999999997</v>
      </c>
      <c r="Y588" s="8">
        <v>0.23025210201740265</v>
      </c>
    </row>
    <row r="589" spans="1:25">
      <c r="A589" s="8" t="s">
        <v>19</v>
      </c>
      <c r="B589" s="8" t="s">
        <v>19</v>
      </c>
      <c r="C589" s="8">
        <v>2008</v>
      </c>
      <c r="D589" s="8">
        <v>7.2612614631652832</v>
      </c>
      <c r="E589" s="8">
        <v>10.273177146911621</v>
      </c>
      <c r="F589" s="8">
        <v>0.85926413536071777</v>
      </c>
      <c r="G589" s="8">
        <v>71.079116821289062</v>
      </c>
      <c r="H589" s="8">
        <v>0.66296917200088501</v>
      </c>
      <c r="I589" s="8">
        <v>0.13129360973834991</v>
      </c>
      <c r="J589" s="8">
        <v>0.89819639921188354</v>
      </c>
      <c r="K589" s="8">
        <v>0.70969533920288086</v>
      </c>
      <c r="L589" s="8">
        <v>0.34939464926719666</v>
      </c>
      <c r="M589" s="8">
        <v>0.18440155684947968</v>
      </c>
      <c r="N589" s="8">
        <v>-0.31754776835441589</v>
      </c>
      <c r="O589" s="8">
        <v>1.0447652339935303</v>
      </c>
      <c r="P589" s="8">
        <v>1.904234766960144</v>
      </c>
      <c r="Q589" s="8">
        <v>0.26224571466445923</v>
      </c>
      <c r="S589" s="8">
        <v>0.41254999999999997</v>
      </c>
      <c r="Y589" s="8">
        <v>0.23025210201740265</v>
      </c>
    </row>
    <row r="590" spans="1:25">
      <c r="A590" s="8" t="s">
        <v>19</v>
      </c>
      <c r="B590" s="8" t="s">
        <v>19</v>
      </c>
      <c r="C590" s="8">
        <v>2009</v>
      </c>
      <c r="D590" s="8">
        <v>7.3529791831970215</v>
      </c>
      <c r="E590" s="8">
        <v>10.261881828308105</v>
      </c>
      <c r="F590" s="8">
        <v>0.93657302856445312</v>
      </c>
      <c r="G590" s="8">
        <v>71.477455139160156</v>
      </c>
      <c r="H590" s="8">
        <v>0.5925297737121582</v>
      </c>
      <c r="I590" s="8">
        <v>0.1641995757818222</v>
      </c>
      <c r="J590" s="8">
        <v>0.92271840572357178</v>
      </c>
      <c r="K590" s="8">
        <v>0.69539892673492432</v>
      </c>
      <c r="L590" s="8">
        <v>0.3265836238861084</v>
      </c>
      <c r="M590" s="8">
        <v>0.40416580438613892</v>
      </c>
      <c r="N590" s="8">
        <v>-0.53719949722290039</v>
      </c>
      <c r="O590" s="8">
        <v>0.98609864711761475</v>
      </c>
      <c r="P590" s="8">
        <v>1.7495968341827393</v>
      </c>
      <c r="Q590" s="8">
        <v>0.23794393241405487</v>
      </c>
      <c r="S590" s="8">
        <v>0.41254999999999997</v>
      </c>
      <c r="T590" s="8">
        <v>0.26079437136650085</v>
      </c>
      <c r="U590" s="8">
        <v>0.27022483944892883</v>
      </c>
      <c r="Y590" s="8">
        <v>0.23025210201740265</v>
      </c>
    </row>
    <row r="591" spans="1:25">
      <c r="A591" s="8" t="s">
        <v>19</v>
      </c>
      <c r="B591" s="8" t="s">
        <v>19</v>
      </c>
      <c r="C591" s="8">
        <v>2010</v>
      </c>
      <c r="D591" s="8">
        <v>7.3589162826538086</v>
      </c>
      <c r="E591" s="8">
        <v>10.297316551208496</v>
      </c>
      <c r="F591" s="8">
        <v>0.88182985782623291</v>
      </c>
      <c r="G591" s="8">
        <v>71.650924682617188</v>
      </c>
      <c r="H591" s="8">
        <v>0.5614778995513916</v>
      </c>
      <c r="I591" s="8">
        <v>0.14222219586372375</v>
      </c>
      <c r="J591" s="8">
        <v>0.90218269824981689</v>
      </c>
      <c r="K591" s="8">
        <v>0.6794583797454834</v>
      </c>
      <c r="L591" s="8">
        <v>0.36239436268806458</v>
      </c>
      <c r="M591" s="8">
        <v>0.44893169403076172</v>
      </c>
      <c r="N591" s="8">
        <v>-0.37961685657501221</v>
      </c>
      <c r="O591" s="8">
        <v>1.0400416851043701</v>
      </c>
      <c r="P591" s="8">
        <v>1.5924906730651855</v>
      </c>
      <c r="Q591" s="8">
        <v>0.21640287339687347</v>
      </c>
      <c r="R591" s="8">
        <v>0.42780000000000001</v>
      </c>
      <c r="S591" s="8">
        <v>0.41254999999999997</v>
      </c>
      <c r="T591" s="8">
        <v>0.25077646970748901</v>
      </c>
      <c r="Y591" s="8">
        <v>0.23025210201740265</v>
      </c>
    </row>
    <row r="592" spans="1:25">
      <c r="A592" s="8" t="s">
        <v>19</v>
      </c>
      <c r="B592" s="8" t="s">
        <v>19</v>
      </c>
      <c r="C592" s="8">
        <v>2011</v>
      </c>
      <c r="D592" s="8">
        <v>7.4331479072570801</v>
      </c>
      <c r="E592" s="8">
        <v>10.327913284301758</v>
      </c>
      <c r="F592" s="8">
        <v>0.8926965594291687</v>
      </c>
      <c r="G592" s="8">
        <v>71.698036193847656</v>
      </c>
      <c r="H592" s="8">
        <v>0.72226923704147339</v>
      </c>
      <c r="I592" s="8">
        <v>0.13281086087226868</v>
      </c>
      <c r="J592" s="8">
        <v>0.89129537343978882</v>
      </c>
      <c r="K592" s="8">
        <v>0.73790723085403442</v>
      </c>
      <c r="L592" s="8">
        <v>0.38447502255439758</v>
      </c>
      <c r="M592" s="8">
        <v>0.27109053730964661</v>
      </c>
      <c r="N592" s="8">
        <v>-0.27354693412780762</v>
      </c>
      <c r="O592" s="8">
        <v>1.0915234088897705</v>
      </c>
      <c r="P592" s="8">
        <v>1.8235366344451904</v>
      </c>
      <c r="Q592" s="8">
        <v>0.24532495439052582</v>
      </c>
      <c r="S592" s="8">
        <v>0.41254999999999997</v>
      </c>
      <c r="T592" s="8">
        <v>0.28508943319320679</v>
      </c>
      <c r="Y592" s="8">
        <v>0.23025210201740265</v>
      </c>
    </row>
    <row r="593" spans="1:26">
      <c r="A593" s="8" t="s">
        <v>19</v>
      </c>
      <c r="B593" s="8" t="s">
        <v>19</v>
      </c>
      <c r="C593" s="8">
        <v>2012</v>
      </c>
      <c r="D593" s="8">
        <v>7.1108546257019043</v>
      </c>
      <c r="E593" s="8">
        <v>10.337628364562988</v>
      </c>
      <c r="F593" s="8">
        <v>0.9034155011177063</v>
      </c>
      <c r="G593" s="8">
        <v>71.740867614746094</v>
      </c>
      <c r="H593" s="8">
        <v>0.68143922090530396</v>
      </c>
      <c r="I593" s="8">
        <v>0.14426916837692261</v>
      </c>
      <c r="J593" s="8">
        <v>0.86232727766036987</v>
      </c>
      <c r="K593" s="8">
        <v>0.66510182619094849</v>
      </c>
      <c r="L593" s="8">
        <v>0.31923145055770874</v>
      </c>
      <c r="M593" s="8">
        <v>0.34356975555419922</v>
      </c>
      <c r="N593" s="8">
        <v>-0.22237575054168701</v>
      </c>
      <c r="O593" s="8">
        <v>1.0383919477462769</v>
      </c>
      <c r="P593" s="8">
        <v>1.7400853633880615</v>
      </c>
      <c r="Q593" s="8">
        <v>0.24470832943916321</v>
      </c>
      <c r="S593" s="8">
        <v>0.41254999999999997</v>
      </c>
      <c r="T593" s="8">
        <v>0.28481248021125793</v>
      </c>
      <c r="Y593" s="8">
        <v>0.23025210201740265</v>
      </c>
    </row>
    <row r="594" spans="1:26">
      <c r="A594" s="8" t="s">
        <v>19</v>
      </c>
      <c r="B594" s="8" t="s">
        <v>19</v>
      </c>
      <c r="C594" s="8">
        <v>2013</v>
      </c>
      <c r="D594" s="8">
        <v>7.3205633163452148</v>
      </c>
      <c r="E594" s="8">
        <v>10.351950645446777</v>
      </c>
      <c r="F594" s="8">
        <v>0.90851587057113647</v>
      </c>
      <c r="G594" s="8">
        <v>72.04925537109375</v>
      </c>
      <c r="H594" s="8">
        <v>0.73900163173675537</v>
      </c>
      <c r="I594" s="8">
        <v>0.14228315651416779</v>
      </c>
      <c r="J594" s="8">
        <v>0.8485378623008728</v>
      </c>
      <c r="K594" s="8">
        <v>0.69794595241546631</v>
      </c>
      <c r="L594" s="8">
        <v>0.40857616066932678</v>
      </c>
      <c r="M594" s="8">
        <v>0.45130205154418945</v>
      </c>
      <c r="N594" s="8">
        <v>-0.22928759455680847</v>
      </c>
      <c r="O594" s="8">
        <v>1.0399554967880249</v>
      </c>
      <c r="P594" s="8">
        <v>1.6115663051605225</v>
      </c>
      <c r="Q594" s="8">
        <v>0.22014239430427551</v>
      </c>
      <c r="S594" s="8">
        <v>0.41254999999999997</v>
      </c>
      <c r="T594" s="8">
        <v>0.28257471323013306</v>
      </c>
      <c r="Y594" s="8">
        <v>0.23025210201740265</v>
      </c>
    </row>
    <row r="595" spans="1:26">
      <c r="A595" s="8" t="s">
        <v>19</v>
      </c>
      <c r="B595" s="8" t="s">
        <v>19</v>
      </c>
      <c r="C595" s="8">
        <v>2014</v>
      </c>
      <c r="D595" s="8">
        <v>7.4005703926086426</v>
      </c>
      <c r="E595" s="8">
        <v>10.358419418334961</v>
      </c>
      <c r="F595" s="8">
        <v>0.88906973600387573</v>
      </c>
      <c r="G595" s="8">
        <v>72.134918212890625</v>
      </c>
      <c r="H595" s="8">
        <v>0.70697462558746338</v>
      </c>
      <c r="I595" s="8">
        <v>8.6204893887042999E-2</v>
      </c>
      <c r="J595" s="8">
        <v>0.81803995370864868</v>
      </c>
      <c r="K595" s="8">
        <v>0.6042931079864502</v>
      </c>
      <c r="L595" s="8">
        <v>0.27125570178031921</v>
      </c>
      <c r="M595" s="8">
        <v>0.44364184141159058</v>
      </c>
      <c r="N595" s="8">
        <v>-0.1330382227897644</v>
      </c>
      <c r="O595" s="8">
        <v>1.0742881298065186</v>
      </c>
      <c r="P595" s="8">
        <v>1.5802463293075562</v>
      </c>
      <c r="Q595" s="8">
        <v>0.21353034675121307</v>
      </c>
      <c r="S595" s="8">
        <v>0.41254999999999997</v>
      </c>
      <c r="T595" s="8">
        <v>0.28140401840209961</v>
      </c>
      <c r="Y595" s="8">
        <v>0.23025210201740265</v>
      </c>
    </row>
    <row r="596" spans="1:26">
      <c r="A596" s="8" t="s">
        <v>19</v>
      </c>
      <c r="B596" s="8" t="s">
        <v>19</v>
      </c>
      <c r="C596" s="8">
        <v>2015</v>
      </c>
      <c r="D596" s="8">
        <v>7.0794110298156738</v>
      </c>
      <c r="E596" s="8">
        <v>10.363146781921387</v>
      </c>
      <c r="F596" s="8">
        <v>0.86413019895553589</v>
      </c>
      <c r="G596" s="8">
        <v>72.2205810546875</v>
      </c>
      <c r="H596" s="8">
        <v>0.75278395414352417</v>
      </c>
      <c r="I596" s="8">
        <v>0.10095992684364319</v>
      </c>
      <c r="J596" s="8">
        <v>0.78942990303039551</v>
      </c>
      <c r="K596" s="8">
        <v>0.69654768705368042</v>
      </c>
      <c r="L596" s="8">
        <v>0.25625824928283691</v>
      </c>
      <c r="M596" s="8">
        <v>0.40534323453903198</v>
      </c>
      <c r="P596" s="8">
        <v>1.7799180746078491</v>
      </c>
      <c r="Q596" s="8">
        <v>0.25142177939414978</v>
      </c>
      <c r="S596" s="8">
        <v>0.41254999999999997</v>
      </c>
      <c r="T596" s="8">
        <v>0.29365476965904236</v>
      </c>
      <c r="Y596" s="8">
        <v>0.23025210201740265</v>
      </c>
    </row>
    <row r="597" spans="1:26">
      <c r="A597" s="8" t="s">
        <v>19</v>
      </c>
      <c r="B597" s="8" t="s">
        <v>19</v>
      </c>
      <c r="C597" s="8">
        <v>2016</v>
      </c>
      <c r="D597" s="8">
        <v>7.1590108871459961</v>
      </c>
      <c r="E597" s="8">
        <v>10.367464065551758</v>
      </c>
      <c r="F597" s="8">
        <v>0.88966077566146851</v>
      </c>
      <c r="G597" s="8">
        <v>72.306243896484375</v>
      </c>
      <c r="H597" s="8">
        <v>0.77229732275009155</v>
      </c>
      <c r="I597" s="8">
        <v>0.14669249951839447</v>
      </c>
      <c r="J597" s="8">
        <v>0.80405658483505249</v>
      </c>
      <c r="K597" s="8">
        <v>0.62918937206268311</v>
      </c>
      <c r="L597" s="8">
        <v>0.26309022307395935</v>
      </c>
      <c r="M597" s="8">
        <v>0.43813318014144897</v>
      </c>
      <c r="P597" s="8">
        <v>1.6665967702865601</v>
      </c>
      <c r="Q597" s="8">
        <v>0.23279707133769989</v>
      </c>
      <c r="S597" s="8">
        <v>0.41254999999999997</v>
      </c>
      <c r="T597" s="8">
        <v>0.30606904625892639</v>
      </c>
      <c r="Y597" s="8">
        <v>0.23025210201740265</v>
      </c>
    </row>
    <row r="598" spans="1:26">
      <c r="A598" s="8" t="s">
        <v>62</v>
      </c>
      <c r="B598" s="8" t="s">
        <v>62</v>
      </c>
      <c r="C598" s="8">
        <v>2005</v>
      </c>
      <c r="D598" s="8">
        <v>6.8537836074829102</v>
      </c>
      <c r="E598" s="8">
        <v>10.521675109863281</v>
      </c>
      <c r="F598" s="8">
        <v>0.92800068855285645</v>
      </c>
      <c r="G598" s="8">
        <v>71.050048828125</v>
      </c>
      <c r="H598" s="8">
        <v>0.80219495296478271</v>
      </c>
      <c r="J598" s="8">
        <v>0.9439123272895813</v>
      </c>
      <c r="K598" s="8">
        <v>0.67883729934692383</v>
      </c>
      <c r="L598" s="8">
        <v>0.29469814896583557</v>
      </c>
      <c r="M598" s="8">
        <v>0.23873800039291382</v>
      </c>
      <c r="N598" s="8">
        <v>0.74644196033477783</v>
      </c>
      <c r="O598" s="8">
        <v>0.60193783044815063</v>
      </c>
      <c r="P598" s="8">
        <v>1.8840186595916748</v>
      </c>
      <c r="Q598" s="8">
        <v>0.27488738298416138</v>
      </c>
      <c r="R598" s="8">
        <v>0.3407</v>
      </c>
      <c r="S598" s="8">
        <v>0.34171111111111113</v>
      </c>
      <c r="Z598" s="8">
        <v>0.28252032399177551</v>
      </c>
    </row>
    <row r="599" spans="1:26">
      <c r="A599" s="8" t="s">
        <v>62</v>
      </c>
      <c r="B599" s="8" t="s">
        <v>62</v>
      </c>
      <c r="C599" s="8">
        <v>2007</v>
      </c>
      <c r="D599" s="8">
        <v>6.5744123458862305</v>
      </c>
      <c r="E599" s="8">
        <v>10.548118591308594</v>
      </c>
      <c r="F599" s="8">
        <v>0.91229242086410522</v>
      </c>
      <c r="G599" s="8">
        <v>71.622802734375</v>
      </c>
      <c r="H599" s="8">
        <v>0.68429702520370483</v>
      </c>
      <c r="I599" s="8">
        <v>0.10510903596878052</v>
      </c>
      <c r="J599" s="8">
        <v>0.92219656705856323</v>
      </c>
      <c r="K599" s="8">
        <v>0.71564608812332153</v>
      </c>
      <c r="L599" s="8">
        <v>0.30344563722610474</v>
      </c>
      <c r="M599" s="8">
        <v>0.30342414975166321</v>
      </c>
      <c r="N599" s="8">
        <v>0.77009600400924683</v>
      </c>
      <c r="O599" s="8">
        <v>0.46916565299034119</v>
      </c>
      <c r="P599" s="8">
        <v>1.8571141958236694</v>
      </c>
      <c r="Q599" s="8">
        <v>0.28247606754302979</v>
      </c>
      <c r="R599" s="8">
        <v>0.33189999999999997</v>
      </c>
      <c r="S599" s="8">
        <v>0.34171111111111113</v>
      </c>
      <c r="Z599" s="8">
        <v>0.28252032399177551</v>
      </c>
    </row>
    <row r="600" spans="1:26">
      <c r="A600" s="8" t="s">
        <v>62</v>
      </c>
      <c r="B600" s="8" t="s">
        <v>62</v>
      </c>
      <c r="C600" s="8">
        <v>2008</v>
      </c>
      <c r="D600" s="8">
        <v>6.7797741889953613</v>
      </c>
      <c r="E600" s="8">
        <v>10.53093433380127</v>
      </c>
      <c r="F600" s="8">
        <v>0.87966310977935791</v>
      </c>
      <c r="G600" s="8">
        <v>71.667854309082031</v>
      </c>
      <c r="H600" s="8">
        <v>0.54307687282562256</v>
      </c>
      <c r="I600" s="8">
        <v>4.107365757226944E-2</v>
      </c>
      <c r="J600" s="8">
        <v>0.94562506675720215</v>
      </c>
      <c r="K600" s="8">
        <v>0.63666915893554688</v>
      </c>
      <c r="L600" s="8">
        <v>0.26758059859275818</v>
      </c>
      <c r="M600" s="8">
        <v>0.3631165623664856</v>
      </c>
      <c r="N600" s="8">
        <v>0.77603739500045776</v>
      </c>
      <c r="O600" s="8">
        <v>0.4774182140827179</v>
      </c>
      <c r="P600" s="8">
        <v>1.9458422660827637</v>
      </c>
      <c r="Q600" s="8">
        <v>0.28700694441795349</v>
      </c>
      <c r="R600" s="8">
        <v>0.33740000000000003</v>
      </c>
      <c r="S600" s="8">
        <v>0.34171111111111113</v>
      </c>
      <c r="Z600" s="8">
        <v>0.28252032399177551</v>
      </c>
    </row>
    <row r="601" spans="1:26">
      <c r="A601" s="8" t="s">
        <v>62</v>
      </c>
      <c r="B601" s="8" t="s">
        <v>62</v>
      </c>
      <c r="C601" s="8">
        <v>2009</v>
      </c>
      <c r="D601" s="8">
        <v>6.3338003158569336</v>
      </c>
      <c r="E601" s="8">
        <v>10.469998359680176</v>
      </c>
      <c r="F601" s="8">
        <v>0.88031250238418579</v>
      </c>
      <c r="G601" s="8">
        <v>71.800857543945312</v>
      </c>
      <c r="H601" s="8">
        <v>0.70055049657821655</v>
      </c>
      <c r="I601" s="8">
        <v>0.23283036053180695</v>
      </c>
      <c r="J601" s="8">
        <v>0.88998466730117798</v>
      </c>
      <c r="K601" s="8">
        <v>0.77545714378356934</v>
      </c>
      <c r="L601" s="8">
        <v>0.27937772870063782</v>
      </c>
      <c r="M601" s="8">
        <v>0.39952170848846436</v>
      </c>
      <c r="N601" s="8">
        <v>0.68278849124908447</v>
      </c>
      <c r="O601" s="8">
        <v>0.46060305833816528</v>
      </c>
      <c r="P601" s="8">
        <v>2.2044470310211182</v>
      </c>
      <c r="Q601" s="8">
        <v>0.34804493188858032</v>
      </c>
      <c r="R601" s="8">
        <v>0.33659999999999995</v>
      </c>
      <c r="S601" s="8">
        <v>0.34171111111111113</v>
      </c>
      <c r="T601" s="8">
        <v>0.53510099649429321</v>
      </c>
      <c r="U601" s="8">
        <v>0.20711682736873627</v>
      </c>
      <c r="Z601" s="8">
        <v>0.28252032399177551</v>
      </c>
    </row>
    <row r="602" spans="1:26">
      <c r="A602" s="8" t="s">
        <v>62</v>
      </c>
      <c r="B602" s="8" t="s">
        <v>62</v>
      </c>
      <c r="C602" s="8">
        <v>2010</v>
      </c>
      <c r="D602" s="8">
        <v>6.3542380332946777</v>
      </c>
      <c r="E602" s="8">
        <v>10.483646392822266</v>
      </c>
      <c r="F602" s="8">
        <v>0.87238413095474243</v>
      </c>
      <c r="G602" s="8">
        <v>72.152664184570312</v>
      </c>
      <c r="H602" s="8">
        <v>0.73773890733718872</v>
      </c>
      <c r="I602" s="8">
        <v>-6.7206926643848419E-2</v>
      </c>
      <c r="J602" s="8">
        <v>0.92107516527175903</v>
      </c>
      <c r="K602" s="8">
        <v>0.59638071060180664</v>
      </c>
      <c r="L602" s="8">
        <v>0.23587994277477264</v>
      </c>
      <c r="M602" s="8">
        <v>0.33391639590263367</v>
      </c>
      <c r="N602" s="8">
        <v>0.7128714919090271</v>
      </c>
      <c r="O602" s="8">
        <v>0.42705363035202026</v>
      </c>
      <c r="P602" s="8">
        <v>1.9585204124450684</v>
      </c>
      <c r="Q602" s="8">
        <v>0.30822271108627319</v>
      </c>
      <c r="R602" s="8">
        <v>0.34409999999999996</v>
      </c>
      <c r="S602" s="8">
        <v>0.34171111111111113</v>
      </c>
      <c r="T602" s="8">
        <v>0.33389157056808472</v>
      </c>
      <c r="Z602" s="8">
        <v>0.28252032399177551</v>
      </c>
    </row>
    <row r="603" spans="1:26">
      <c r="A603" s="8" t="s">
        <v>62</v>
      </c>
      <c r="B603" s="8" t="s">
        <v>62</v>
      </c>
      <c r="C603" s="8">
        <v>2011</v>
      </c>
      <c r="D603" s="8">
        <v>6.0570864677429199</v>
      </c>
      <c r="E603" s="8">
        <v>10.487676620483398</v>
      </c>
      <c r="F603" s="8">
        <v>0.91330933570861816</v>
      </c>
      <c r="G603" s="8">
        <v>72.285659790039062</v>
      </c>
      <c r="H603" s="8">
        <v>0.56773841381072998</v>
      </c>
      <c r="I603" s="8">
        <v>-2.5432156398892403E-2</v>
      </c>
      <c r="J603" s="8">
        <v>0.93346095085144043</v>
      </c>
      <c r="K603" s="8">
        <v>0.65839427709579468</v>
      </c>
      <c r="L603" s="8">
        <v>0.26556792855262756</v>
      </c>
      <c r="M603" s="8">
        <v>0.25955969095230103</v>
      </c>
      <c r="N603" s="8">
        <v>0.70210760831832886</v>
      </c>
      <c r="O603" s="8">
        <v>0.39694070816040039</v>
      </c>
      <c r="P603" s="8">
        <v>1.6307176351547241</v>
      </c>
      <c r="Q603" s="8">
        <v>0.26922476291656494</v>
      </c>
      <c r="R603" s="8">
        <v>0.34520000000000001</v>
      </c>
      <c r="S603" s="8">
        <v>0.34171111111111113</v>
      </c>
      <c r="T603" s="8">
        <v>0.32957381010055542</v>
      </c>
      <c r="Z603" s="8">
        <v>0.28252032399177551</v>
      </c>
    </row>
    <row r="604" spans="1:26">
      <c r="A604" s="8" t="s">
        <v>62</v>
      </c>
      <c r="B604" s="8" t="s">
        <v>62</v>
      </c>
      <c r="C604" s="8">
        <v>2012</v>
      </c>
      <c r="D604" s="8">
        <v>5.8393139839172363</v>
      </c>
      <c r="E604" s="8">
        <v>10.456385612487793</v>
      </c>
      <c r="F604" s="8">
        <v>0.86948662996292114</v>
      </c>
      <c r="G604" s="8">
        <v>72.330711364746094</v>
      </c>
      <c r="H604" s="8">
        <v>0.57009494304656982</v>
      </c>
      <c r="I604" s="8">
        <v>0.10531862080097198</v>
      </c>
      <c r="J604" s="8">
        <v>0.90832364559173584</v>
      </c>
      <c r="K604" s="8">
        <v>0.66976124048233032</v>
      </c>
      <c r="L604" s="8">
        <v>0.38765224814414978</v>
      </c>
      <c r="M604" s="8">
        <v>0.28069460391998291</v>
      </c>
      <c r="N604" s="8">
        <v>0.70246976613998413</v>
      </c>
      <c r="O604" s="8">
        <v>0.36892923712730408</v>
      </c>
      <c r="P604" s="8">
        <v>2.1909852027893066</v>
      </c>
      <c r="Q604" s="8">
        <v>0.37521278858184814</v>
      </c>
      <c r="R604" s="8">
        <v>0.35159999999999997</v>
      </c>
      <c r="S604" s="8">
        <v>0.34171111111111113</v>
      </c>
      <c r="T604" s="8">
        <v>0.36904928088188171</v>
      </c>
      <c r="Z604" s="8">
        <v>0.28252032399177551</v>
      </c>
    </row>
    <row r="605" spans="1:26">
      <c r="A605" s="8" t="s">
        <v>62</v>
      </c>
      <c r="B605" s="8" t="s">
        <v>62</v>
      </c>
      <c r="C605" s="8">
        <v>2013</v>
      </c>
      <c r="D605" s="8">
        <v>6.009373664855957</v>
      </c>
      <c r="E605" s="8">
        <v>10.427156448364258</v>
      </c>
      <c r="F605" s="8">
        <v>0.91629606485366821</v>
      </c>
      <c r="G605" s="8">
        <v>72.727561950683594</v>
      </c>
      <c r="H605" s="8">
        <v>0.4991687536239624</v>
      </c>
      <c r="I605" s="8">
        <v>-0.10966628044843674</v>
      </c>
      <c r="J605" s="8">
        <v>0.94263929128646851</v>
      </c>
      <c r="K605" s="8">
        <v>0.77882742881774902</v>
      </c>
      <c r="L605" s="8">
        <v>0.35661619901657104</v>
      </c>
      <c r="M605" s="8">
        <v>0.14597214758396149</v>
      </c>
      <c r="N605" s="8">
        <v>0.71710997819900513</v>
      </c>
      <c r="O605" s="8">
        <v>0.38507020473480225</v>
      </c>
      <c r="P605" s="8">
        <v>1.7014000415802002</v>
      </c>
      <c r="Q605" s="8">
        <v>0.28312435746192932</v>
      </c>
      <c r="S605" s="8">
        <v>0.34171111111111113</v>
      </c>
      <c r="T605" s="8">
        <v>0.29677188396453857</v>
      </c>
      <c r="Z605" s="8">
        <v>0.28252032399177551</v>
      </c>
    </row>
    <row r="606" spans="1:26">
      <c r="A606" s="8" t="s">
        <v>62</v>
      </c>
      <c r="B606" s="8" t="s">
        <v>62</v>
      </c>
      <c r="C606" s="8">
        <v>2014</v>
      </c>
      <c r="D606" s="8">
        <v>6.0265851020812988</v>
      </c>
      <c r="E606" s="8">
        <v>10.414544105529785</v>
      </c>
      <c r="F606" s="8">
        <v>0.897899329662323</v>
      </c>
      <c r="G606" s="8">
        <v>72.727561950683594</v>
      </c>
      <c r="H606" s="8">
        <v>0.62353122234344482</v>
      </c>
      <c r="I606" s="8">
        <v>-7.1913860738277435E-2</v>
      </c>
      <c r="J606" s="8">
        <v>0.91995954513549805</v>
      </c>
      <c r="K606" s="8">
        <v>0.71606427431106567</v>
      </c>
      <c r="L606" s="8">
        <v>0.35601961612701416</v>
      </c>
      <c r="M606" s="8">
        <v>0.30903574824333191</v>
      </c>
      <c r="N606" s="8">
        <v>0.73791587352752686</v>
      </c>
      <c r="O606" s="8">
        <v>0.31618249416351318</v>
      </c>
      <c r="P606" s="8">
        <v>2.0054152011871338</v>
      </c>
      <c r="Q606" s="8">
        <v>0.33276143670082092</v>
      </c>
      <c r="S606" s="8">
        <v>0.34171111111111113</v>
      </c>
      <c r="T606" s="8">
        <v>0.47224721312522888</v>
      </c>
      <c r="Z606" s="8">
        <v>0.28252032399177551</v>
      </c>
    </row>
    <row r="607" spans="1:26">
      <c r="A607" s="8" t="s">
        <v>62</v>
      </c>
      <c r="B607" s="8" t="s">
        <v>62</v>
      </c>
      <c r="C607" s="8">
        <v>2015</v>
      </c>
      <c r="D607" s="8">
        <v>5.8476839065551758</v>
      </c>
      <c r="E607" s="8">
        <v>10.421897888183594</v>
      </c>
      <c r="F607" s="8">
        <v>0.90898650884628296</v>
      </c>
      <c r="G607" s="8">
        <v>72.727561950683594</v>
      </c>
      <c r="H607" s="8">
        <v>0.57476574182510376</v>
      </c>
      <c r="I607" s="8">
        <v>-7.1199521422386169E-2</v>
      </c>
      <c r="J607" s="8">
        <v>0.91275304555892944</v>
      </c>
      <c r="K607" s="8">
        <v>0.69177210330963135</v>
      </c>
      <c r="L607" s="8">
        <v>0.3292090892791748</v>
      </c>
      <c r="M607" s="8">
        <v>0.26062586903572083</v>
      </c>
      <c r="P607" s="8">
        <v>1.6708523035049438</v>
      </c>
      <c r="Q607" s="8">
        <v>0.28572890162467957</v>
      </c>
      <c r="S607" s="8">
        <v>0.34171111111111113</v>
      </c>
      <c r="T607" s="8">
        <v>0.40652930736541748</v>
      </c>
      <c r="Z607" s="8">
        <v>0.28252032399177551</v>
      </c>
    </row>
    <row r="608" spans="1:26">
      <c r="A608" s="8" t="s">
        <v>62</v>
      </c>
      <c r="B608" s="8" t="s">
        <v>62</v>
      </c>
      <c r="C608" s="8">
        <v>2016</v>
      </c>
      <c r="D608" s="8">
        <v>5.954524040222168</v>
      </c>
      <c r="E608" s="8">
        <v>10.431843757629395</v>
      </c>
      <c r="F608" s="8">
        <v>0.92721283435821533</v>
      </c>
      <c r="G608" s="8">
        <v>72.727561950683594</v>
      </c>
      <c r="H608" s="8">
        <v>0.62374162673950195</v>
      </c>
      <c r="I608" s="8">
        <v>-8.7276622653007507E-2</v>
      </c>
      <c r="J608" s="8">
        <v>0.90280121564865112</v>
      </c>
      <c r="K608" s="8">
        <v>0.68542283773422241</v>
      </c>
      <c r="L608" s="8">
        <v>0.3391735851764679</v>
      </c>
      <c r="M608" s="8">
        <v>0.23759908974170685</v>
      </c>
      <c r="P608" s="8">
        <v>1.8718636035919189</v>
      </c>
      <c r="Q608" s="8">
        <v>0.31435990333557129</v>
      </c>
      <c r="S608" s="8">
        <v>0.34171111111111113</v>
      </c>
      <c r="T608" s="8">
        <v>0.39704820513725281</v>
      </c>
      <c r="Z608" s="8">
        <v>0.28252032399177551</v>
      </c>
    </row>
    <row r="609" spans="1:27">
      <c r="A609" s="8" t="s">
        <v>69</v>
      </c>
      <c r="B609" s="8" t="s">
        <v>69</v>
      </c>
      <c r="C609" s="8">
        <v>2009</v>
      </c>
      <c r="D609" s="8">
        <v>4.1971817016601562</v>
      </c>
      <c r="E609" s="8">
        <v>7.9131646156311035</v>
      </c>
      <c r="F609" s="8">
        <v>0.66700869798660278</v>
      </c>
      <c r="G609" s="8">
        <v>43.170989990234375</v>
      </c>
      <c r="H609" s="8">
        <v>0.75986218452453613</v>
      </c>
      <c r="I609" s="8">
        <v>-0.13432404398918152</v>
      </c>
      <c r="J609" s="8">
        <v>0.90226203203201294</v>
      </c>
      <c r="K609" s="8">
        <v>0.60394191741943359</v>
      </c>
      <c r="L609" s="8">
        <v>0.18618373572826385</v>
      </c>
      <c r="M609" s="8">
        <v>0.42393118143081665</v>
      </c>
      <c r="N609" s="8">
        <v>-1.1979780197143555</v>
      </c>
      <c r="O609" s="8">
        <v>-1.0940552949905396</v>
      </c>
      <c r="P609" s="8">
        <v>1.4812709093093872</v>
      </c>
      <c r="Q609" s="8">
        <v>0.35292035341262817</v>
      </c>
      <c r="S609" s="8">
        <v>0.42260000000000003</v>
      </c>
      <c r="T609" s="8">
        <v>0.49384540319442749</v>
      </c>
      <c r="U609" s="8">
        <v>0.12614700198173523</v>
      </c>
    </row>
    <row r="610" spans="1:27">
      <c r="A610" s="8" t="s">
        <v>69</v>
      </c>
      <c r="B610" s="8" t="s">
        <v>69</v>
      </c>
      <c r="C610" s="8">
        <v>2013</v>
      </c>
      <c r="D610" s="8">
        <v>3.7393655776977539</v>
      </c>
      <c r="E610" s="8">
        <v>7.9842877388000488</v>
      </c>
      <c r="F610" s="8">
        <v>0.70857113599777222</v>
      </c>
      <c r="G610" s="8">
        <v>44.445079803466797</v>
      </c>
      <c r="H610" s="8">
        <v>0.73919326066970825</v>
      </c>
      <c r="I610" s="8">
        <v>-1.260997261852026E-2</v>
      </c>
      <c r="J610" s="8">
        <v>0.69111758470535278</v>
      </c>
      <c r="K610" s="8">
        <v>0.74297147989273071</v>
      </c>
      <c r="L610" s="8">
        <v>0.30606573820114136</v>
      </c>
      <c r="M610" s="8">
        <v>0.57163625955581665</v>
      </c>
      <c r="N610" s="8">
        <v>-0.89758282899856567</v>
      </c>
      <c r="O610" s="8">
        <v>-0.85897147655487061</v>
      </c>
      <c r="P610" s="8">
        <v>2.0105550289154053</v>
      </c>
      <c r="Q610" s="8">
        <v>0.53767275810241699</v>
      </c>
      <c r="S610" s="8">
        <v>0.42260000000000003</v>
      </c>
      <c r="T610" s="8">
        <v>0.5765002965927124</v>
      </c>
    </row>
    <row r="611" spans="1:27">
      <c r="A611" s="8" t="s">
        <v>69</v>
      </c>
      <c r="B611" s="8" t="s">
        <v>69</v>
      </c>
      <c r="C611" s="8">
        <v>2014</v>
      </c>
      <c r="D611" s="8">
        <v>3.5703685283660889</v>
      </c>
      <c r="E611" s="8">
        <v>8.0418720245361328</v>
      </c>
      <c r="F611" s="8">
        <v>0.71099168062210083</v>
      </c>
      <c r="G611" s="8">
        <v>44.749828338623047</v>
      </c>
      <c r="H611" s="8">
        <v>0.7807731032371521</v>
      </c>
      <c r="I611" s="8">
        <v>-6.2300603836774826E-2</v>
      </c>
      <c r="J611" s="8">
        <v>0.67135626077651978</v>
      </c>
      <c r="K611" s="8">
        <v>0.64704108238220215</v>
      </c>
      <c r="L611" s="8">
        <v>0.29065054655075073</v>
      </c>
      <c r="M611" s="8">
        <v>0.62974882125854492</v>
      </c>
      <c r="N611" s="8">
        <v>-0.76852655410766602</v>
      </c>
      <c r="O611" s="8">
        <v>-0.60749447345733643</v>
      </c>
      <c r="P611" s="8">
        <v>1.6003662347793579</v>
      </c>
      <c r="Q611" s="8">
        <v>0.44823560118675232</v>
      </c>
      <c r="S611" s="8">
        <v>0.42260000000000003</v>
      </c>
      <c r="T611" s="8">
        <v>0.51141136884689331</v>
      </c>
    </row>
    <row r="612" spans="1:27">
      <c r="A612" s="8" t="s">
        <v>69</v>
      </c>
      <c r="B612" s="8" t="s">
        <v>69</v>
      </c>
      <c r="C612" s="8">
        <v>2015</v>
      </c>
      <c r="D612" s="8">
        <v>4.4450387954711914</v>
      </c>
      <c r="E612" s="8">
        <v>8.0986394882202148</v>
      </c>
      <c r="F612" s="8">
        <v>0.70399165153503418</v>
      </c>
      <c r="G612" s="8">
        <v>45.054576873779297</v>
      </c>
      <c r="H612" s="8">
        <v>0.79974550008773804</v>
      </c>
      <c r="I612" s="8">
        <v>-3.5823069512844086E-2</v>
      </c>
      <c r="J612" s="8">
        <v>0.74424964189529419</v>
      </c>
      <c r="K612" s="8">
        <v>0.66388171911239624</v>
      </c>
      <c r="L612" s="8">
        <v>0.34722867608070374</v>
      </c>
      <c r="M612" s="8">
        <v>0.64383560419082642</v>
      </c>
      <c r="P612" s="8">
        <v>2.2086164951324463</v>
      </c>
      <c r="Q612" s="8">
        <v>0.49687227606773376</v>
      </c>
      <c r="S612" s="8">
        <v>0.42260000000000003</v>
      </c>
      <c r="T612" s="8">
        <v>0.52749550342559814</v>
      </c>
    </row>
    <row r="613" spans="1:27">
      <c r="A613" s="8" t="s">
        <v>69</v>
      </c>
      <c r="B613" s="8" t="s">
        <v>69</v>
      </c>
      <c r="C613" s="8">
        <v>2016</v>
      </c>
      <c r="D613" s="8">
        <v>4.5425457954406738</v>
      </c>
      <c r="E613" s="8">
        <v>8.1574745178222656</v>
      </c>
      <c r="F613" s="8">
        <v>0.61740076541900635</v>
      </c>
      <c r="G613" s="8">
        <v>45.359321594238281</v>
      </c>
      <c r="H613" s="8">
        <v>0.76878935098648071</v>
      </c>
      <c r="I613" s="8">
        <v>-2.6616128161549568E-2</v>
      </c>
      <c r="J613" s="8">
        <v>0.75745338201522827</v>
      </c>
      <c r="K613" s="8">
        <v>0.70361655950546265</v>
      </c>
      <c r="L613" s="8">
        <v>0.37802940607070923</v>
      </c>
      <c r="M613" s="8">
        <v>0.71481674909591675</v>
      </c>
      <c r="P613" s="8">
        <v>2.4626038074493408</v>
      </c>
      <c r="Q613" s="8">
        <v>0.54211974143981934</v>
      </c>
      <c r="S613" s="8">
        <v>0.42260000000000003</v>
      </c>
      <c r="T613" s="8">
        <v>0.55032271146774292</v>
      </c>
    </row>
    <row r="614" spans="1:27">
      <c r="A614" s="8" t="s">
        <v>142</v>
      </c>
      <c r="B614" s="8" t="s">
        <v>142</v>
      </c>
      <c r="C614" s="8">
        <v>2006</v>
      </c>
      <c r="D614" s="8">
        <v>6.2078819274902344</v>
      </c>
      <c r="E614" s="8">
        <v>9.0993061065673828</v>
      </c>
      <c r="F614" s="8">
        <v>0.90908396244049072</v>
      </c>
      <c r="G614" s="8">
        <v>63.754043579101562</v>
      </c>
      <c r="H614" s="8">
        <v>0.73823606967926025</v>
      </c>
      <c r="I614" s="8">
        <v>-5.5263359099626541E-3</v>
      </c>
      <c r="J614" s="8">
        <v>0.94598788022994995</v>
      </c>
      <c r="K614" s="8">
        <v>0.78847849369049072</v>
      </c>
      <c r="L614" s="8">
        <v>0.20084674656391144</v>
      </c>
      <c r="M614" s="8">
        <v>0.17566464841365814</v>
      </c>
      <c r="N614" s="8">
        <v>0.14756576716899872</v>
      </c>
      <c r="O614" s="8">
        <v>-8.18324014544487E-2</v>
      </c>
      <c r="P614" s="8">
        <v>1.9224905967712402</v>
      </c>
      <c r="Q614" s="8">
        <v>0.30968543887138367</v>
      </c>
      <c r="S614" s="8">
        <v>0.46889999999999998</v>
      </c>
    </row>
    <row r="615" spans="1:27">
      <c r="A615" s="8" t="s">
        <v>142</v>
      </c>
      <c r="B615" s="8" t="s">
        <v>142</v>
      </c>
      <c r="C615" s="8">
        <v>2011</v>
      </c>
      <c r="D615" s="8">
        <v>5.3744463920593262</v>
      </c>
      <c r="E615" s="8">
        <v>9.0456123352050781</v>
      </c>
      <c r="F615" s="8">
        <v>0.8545842170715332</v>
      </c>
      <c r="G615" s="8">
        <v>64.939453125</v>
      </c>
      <c r="H615" s="8">
        <v>0.79561352729797363</v>
      </c>
      <c r="I615" s="8">
        <v>-6.5505877137184143E-2</v>
      </c>
      <c r="J615" s="8">
        <v>0.90911614894866943</v>
      </c>
      <c r="K615" s="8">
        <v>0.83587199449539185</v>
      </c>
      <c r="L615" s="8">
        <v>0.23715882003307343</v>
      </c>
      <c r="M615" s="8">
        <v>0.36498814821243286</v>
      </c>
      <c r="N615" s="8">
        <v>0.17471536993980408</v>
      </c>
      <c r="O615" s="8">
        <v>-5.0507064908742905E-2</v>
      </c>
      <c r="P615" s="8">
        <v>2.3337619304656982</v>
      </c>
      <c r="Q615" s="8">
        <v>0.43423298001289368</v>
      </c>
      <c r="S615" s="8">
        <v>0.46889999999999998</v>
      </c>
      <c r="T615" s="8">
        <v>0.61498868465423584</v>
      </c>
    </row>
    <row r="616" spans="1:27">
      <c r="A616" s="8" t="s">
        <v>142</v>
      </c>
      <c r="B616" s="8" t="s">
        <v>142</v>
      </c>
      <c r="C616" s="8">
        <v>2013</v>
      </c>
      <c r="D616" s="8">
        <v>5.7088866233825684</v>
      </c>
      <c r="E616" s="8">
        <v>9.0395450592041016</v>
      </c>
      <c r="F616" s="8">
        <v>0.86494338512420654</v>
      </c>
      <c r="G616" s="8">
        <v>65.287132263183594</v>
      </c>
      <c r="H616" s="8">
        <v>0.79319494962692261</v>
      </c>
      <c r="I616" s="8">
        <v>-2.3152519017457962E-2</v>
      </c>
      <c r="J616" s="8">
        <v>0.93072229623794556</v>
      </c>
      <c r="K616" s="8">
        <v>0.73361337184906006</v>
      </c>
      <c r="L616" s="8">
        <v>0.31248486042022705</v>
      </c>
      <c r="M616" s="8">
        <v>0.2922494113445282</v>
      </c>
      <c r="N616" s="8">
        <v>0.33529028296470642</v>
      </c>
      <c r="O616" s="8">
        <v>-0.13678313791751862</v>
      </c>
      <c r="P616" s="8">
        <v>2.7627346515655518</v>
      </c>
      <c r="Q616" s="8">
        <v>0.48393580317497253</v>
      </c>
      <c r="S616" s="8">
        <v>0.46889999999999998</v>
      </c>
      <c r="T616" s="8">
        <v>0.63137984275817871</v>
      </c>
    </row>
    <row r="617" spans="1:27">
      <c r="A617" s="8" t="s">
        <v>142</v>
      </c>
      <c r="B617" s="8" t="s">
        <v>142</v>
      </c>
      <c r="C617" s="8">
        <v>2014</v>
      </c>
      <c r="D617" s="8">
        <v>5.3105387687683105</v>
      </c>
      <c r="E617" s="8">
        <v>9.0442333221435547</v>
      </c>
      <c r="F617" s="8">
        <v>0.87423151731491089</v>
      </c>
      <c r="G617" s="8">
        <v>65.430068969726562</v>
      </c>
      <c r="H617" s="8">
        <v>0.80897313356399536</v>
      </c>
      <c r="I617" s="8">
        <v>-3.0931441579014063E-3</v>
      </c>
      <c r="J617" s="8">
        <v>0.86113250255584717</v>
      </c>
      <c r="K617" s="8">
        <v>0.73716086149215698</v>
      </c>
      <c r="L617" s="8">
        <v>0.30998492240905762</v>
      </c>
      <c r="M617" s="8">
        <v>0.27950647473335266</v>
      </c>
      <c r="N617" s="8">
        <v>0.30940219759941101</v>
      </c>
      <c r="O617" s="8">
        <v>-9.9995143711566925E-2</v>
      </c>
      <c r="P617" s="8">
        <v>2.7640483379364014</v>
      </c>
      <c r="Q617" s="8">
        <v>0.52048361301422119</v>
      </c>
      <c r="S617" s="8">
        <v>0.46889999999999998</v>
      </c>
      <c r="T617" s="8">
        <v>0.71812599897384644</v>
      </c>
    </row>
    <row r="618" spans="1:27">
      <c r="A618" s="8" t="s">
        <v>47</v>
      </c>
      <c r="B618" s="8" t="s">
        <v>47</v>
      </c>
      <c r="C618" s="8">
        <v>2005</v>
      </c>
      <c r="D618" s="8">
        <v>6.5158171653747559</v>
      </c>
      <c r="E618" s="8">
        <v>10.431645393371582</v>
      </c>
      <c r="F618" s="8">
        <v>0.92771196365356445</v>
      </c>
      <c r="G618" s="8">
        <v>73.147430419921875</v>
      </c>
      <c r="H618" s="8">
        <v>0.86777925491333008</v>
      </c>
      <c r="J618" s="8">
        <v>0.69892972707748413</v>
      </c>
      <c r="K618" s="8">
        <v>0.73898041248321533</v>
      </c>
      <c r="L618" s="8">
        <v>0.15315105020999908</v>
      </c>
      <c r="M618" s="8">
        <v>0.35033127665519714</v>
      </c>
      <c r="N618" s="8">
        <v>0.99198323488235474</v>
      </c>
      <c r="O618" s="8">
        <v>1.2590363025665283</v>
      </c>
      <c r="P618" s="8">
        <v>1.7882989645004272</v>
      </c>
      <c r="Q618" s="8">
        <v>0.27445507049560547</v>
      </c>
      <c r="S618" s="8">
        <v>0.3211</v>
      </c>
      <c r="V618" s="8">
        <v>0.4076225757598877</v>
      </c>
      <c r="W618" s="8">
        <v>0.37586548924446106</v>
      </c>
      <c r="Y618" s="8">
        <v>0.39647576212882996</v>
      </c>
      <c r="Z618" s="8">
        <v>0.36587589979171753</v>
      </c>
      <c r="AA618" s="8">
        <v>0.35939419269561768</v>
      </c>
    </row>
    <row r="619" spans="1:27">
      <c r="A619" s="8" t="s">
        <v>47</v>
      </c>
      <c r="B619" s="8" t="s">
        <v>47</v>
      </c>
      <c r="C619" s="8">
        <v>2007</v>
      </c>
      <c r="D619" s="8">
        <v>6.2381978034973145</v>
      </c>
      <c r="E619" s="8">
        <v>10.468335151672363</v>
      </c>
      <c r="F619" s="8">
        <v>0.93814808130264282</v>
      </c>
      <c r="G619" s="8">
        <v>73.667030334472656</v>
      </c>
      <c r="H619" s="8">
        <v>0.79605412483215332</v>
      </c>
      <c r="I619" s="8">
        <v>-0.10424373298883438</v>
      </c>
      <c r="J619" s="8">
        <v>0.80923330783843994</v>
      </c>
      <c r="K619" s="8">
        <v>0.73149353265762329</v>
      </c>
      <c r="L619" s="8">
        <v>0.20657981932163239</v>
      </c>
      <c r="M619" s="8">
        <v>0.24000568687915802</v>
      </c>
      <c r="N619" s="8">
        <v>0.95326429605484009</v>
      </c>
      <c r="O619" s="8">
        <v>1.2809759378433228</v>
      </c>
      <c r="P619" s="8">
        <v>1.9890937805175781</v>
      </c>
      <c r="Q619" s="8">
        <v>0.31885713338851929</v>
      </c>
      <c r="S619" s="8">
        <v>0.3211</v>
      </c>
      <c r="V619" s="8">
        <v>0.4076225757598877</v>
      </c>
      <c r="W619" s="8">
        <v>0.37586548924446106</v>
      </c>
      <c r="Y619" s="8">
        <v>0.39647576212882996</v>
      </c>
      <c r="Z619" s="8">
        <v>0.36587589979171753</v>
      </c>
      <c r="AA619" s="8">
        <v>0.35939419269561768</v>
      </c>
    </row>
    <row r="620" spans="1:27">
      <c r="A620" s="8" t="s">
        <v>47</v>
      </c>
      <c r="B620" s="8" t="s">
        <v>47</v>
      </c>
      <c r="C620" s="8">
        <v>2008</v>
      </c>
      <c r="D620" s="8">
        <v>5.9106793403625488</v>
      </c>
      <c r="E620" s="8">
        <v>10.457380294799805</v>
      </c>
      <c r="F620" s="8">
        <v>0.88730406761169434</v>
      </c>
      <c r="G620" s="8">
        <v>73.7388916015625</v>
      </c>
      <c r="H620" s="8">
        <v>0.77207005023956299</v>
      </c>
      <c r="I620" s="8">
        <v>-0.14921596646308899</v>
      </c>
      <c r="J620" s="8">
        <v>0.81647533178329468</v>
      </c>
      <c r="K620" s="8">
        <v>0.77984213829040527</v>
      </c>
      <c r="L620" s="8">
        <v>0.1907740980386734</v>
      </c>
      <c r="M620" s="8">
        <v>0.22120147943496704</v>
      </c>
      <c r="N620" s="8">
        <v>0.88024055957794189</v>
      </c>
      <c r="O620" s="8">
        <v>1.3077807426452637</v>
      </c>
      <c r="P620" s="8">
        <v>1.9257521629333496</v>
      </c>
      <c r="Q620" s="8">
        <v>0.32580894231796265</v>
      </c>
      <c r="R620" s="8">
        <v>0.3211</v>
      </c>
      <c r="S620" s="8">
        <v>0.3211</v>
      </c>
      <c r="V620" s="8">
        <v>0.4076225757598877</v>
      </c>
      <c r="W620" s="8">
        <v>0.37586548924446106</v>
      </c>
      <c r="Y620" s="8">
        <v>0.39647576212882996</v>
      </c>
      <c r="Z620" s="8">
        <v>0.36587589979171753</v>
      </c>
      <c r="AA620" s="8">
        <v>0.35939419269561768</v>
      </c>
    </row>
    <row r="621" spans="1:27">
      <c r="A621" s="8" t="s">
        <v>47</v>
      </c>
      <c r="B621" s="8" t="s">
        <v>47</v>
      </c>
      <c r="C621" s="8">
        <v>2009</v>
      </c>
      <c r="D621" s="8">
        <v>5.8449993133544922</v>
      </c>
      <c r="E621" s="8">
        <v>10.400649070739746</v>
      </c>
      <c r="F621" s="8">
        <v>0.88835686445236206</v>
      </c>
      <c r="G621" s="8">
        <v>74.045951843261719</v>
      </c>
      <c r="H621" s="8">
        <v>0.72988802194595337</v>
      </c>
      <c r="I621" s="8">
        <v>-0.2235628068447113</v>
      </c>
      <c r="J621" s="8">
        <v>0.7401081919670105</v>
      </c>
      <c r="K621" s="8">
        <v>0.78499031066894531</v>
      </c>
      <c r="L621" s="8">
        <v>0.16947788000106812</v>
      </c>
      <c r="M621" s="8">
        <v>0.25177788734436035</v>
      </c>
      <c r="N621" s="8">
        <v>0.97696167230606079</v>
      </c>
      <c r="O621" s="8">
        <v>1.3075989484786987</v>
      </c>
      <c r="P621" s="8">
        <v>1.855513334274292</v>
      </c>
      <c r="Q621" s="8">
        <v>0.31745314598083496</v>
      </c>
      <c r="S621" s="8">
        <v>0.3211</v>
      </c>
      <c r="T621" s="8">
        <v>0.50691360235214233</v>
      </c>
      <c r="U621" s="8">
        <v>0.33881229162216187</v>
      </c>
      <c r="V621" s="8">
        <v>0.4076225757598877</v>
      </c>
      <c r="W621" s="8">
        <v>0.37586548924446106</v>
      </c>
      <c r="Y621" s="8">
        <v>0.39647576212882996</v>
      </c>
      <c r="Z621" s="8">
        <v>0.36587589979171753</v>
      </c>
      <c r="AA621" s="8">
        <v>0.35939419269561768</v>
      </c>
    </row>
    <row r="622" spans="1:27">
      <c r="A622" s="8" t="s">
        <v>47</v>
      </c>
      <c r="B622" s="8" t="s">
        <v>47</v>
      </c>
      <c r="C622" s="8">
        <v>2010</v>
      </c>
      <c r="D622" s="8">
        <v>6.0567526817321777</v>
      </c>
      <c r="E622" s="8">
        <v>10.446507453918457</v>
      </c>
      <c r="F622" s="8">
        <v>0.90192490816116333</v>
      </c>
      <c r="G622" s="8">
        <v>73.966682434082031</v>
      </c>
      <c r="H622" s="8">
        <v>0.77172237634658813</v>
      </c>
      <c r="I622" s="8">
        <v>-0.15457813441753387</v>
      </c>
      <c r="J622" s="8">
        <v>0.76955705881118774</v>
      </c>
      <c r="K622" s="8">
        <v>0.82711833715438843</v>
      </c>
      <c r="L622" s="8">
        <v>0.18770307302474976</v>
      </c>
      <c r="M622" s="8">
        <v>0.27027148008346558</v>
      </c>
      <c r="N622" s="8">
        <v>0.94557470083236694</v>
      </c>
      <c r="O622" s="8">
        <v>1.3628603219985962</v>
      </c>
      <c r="P622" s="8">
        <v>1.9784320592880249</v>
      </c>
      <c r="Q622" s="8">
        <v>0.32664898037910461</v>
      </c>
      <c r="S622" s="8">
        <v>0.3211</v>
      </c>
      <c r="T622" s="8">
        <v>0.33065712451934814</v>
      </c>
      <c r="V622" s="8">
        <v>0.4076225757598877</v>
      </c>
      <c r="W622" s="8">
        <v>0.37586548924446106</v>
      </c>
      <c r="Y622" s="8">
        <v>0.39647576212882996</v>
      </c>
      <c r="Z622" s="8">
        <v>0.36587589979171753</v>
      </c>
      <c r="AA622" s="8">
        <v>0.35939419269561768</v>
      </c>
    </row>
    <row r="623" spans="1:27">
      <c r="A623" s="8" t="s">
        <v>47</v>
      </c>
      <c r="B623" s="8" t="s">
        <v>47</v>
      </c>
      <c r="C623" s="8">
        <v>2011</v>
      </c>
      <c r="D623" s="8">
        <v>6.2627935409545898</v>
      </c>
      <c r="E623" s="8">
        <v>10.443929672241211</v>
      </c>
      <c r="F623" s="8">
        <v>0.91670370101928711</v>
      </c>
      <c r="G623" s="8">
        <v>73.742156982421875</v>
      </c>
      <c r="H623" s="8">
        <v>0.8143964409828186</v>
      </c>
      <c r="I623" s="8">
        <v>-6.5882652997970581E-2</v>
      </c>
      <c r="J623" s="8">
        <v>0.73379898071289062</v>
      </c>
      <c r="K623" s="8">
        <v>0.77571743726730347</v>
      </c>
      <c r="L623" s="8">
        <v>0.1810554713010788</v>
      </c>
      <c r="M623" s="8">
        <v>0.23106363415718079</v>
      </c>
      <c r="N623" s="8">
        <v>1.0272006988525391</v>
      </c>
      <c r="O623" s="8">
        <v>1.3546438217163086</v>
      </c>
      <c r="P623" s="8">
        <v>1.98743736743927</v>
      </c>
      <c r="Q623" s="8">
        <v>0.31734040379524231</v>
      </c>
      <c r="S623" s="8">
        <v>0.3211</v>
      </c>
      <c r="T623" s="8">
        <v>0.37321582436561584</v>
      </c>
      <c r="V623" s="8">
        <v>0.4076225757598877</v>
      </c>
      <c r="W623" s="8">
        <v>0.37586548924446106</v>
      </c>
      <c r="Y623" s="8">
        <v>0.39647576212882996</v>
      </c>
      <c r="Z623" s="8">
        <v>0.36587589979171753</v>
      </c>
      <c r="AA623" s="8">
        <v>0.35939419269561768</v>
      </c>
    </row>
    <row r="624" spans="1:27">
      <c r="A624" s="8" t="s">
        <v>47</v>
      </c>
      <c r="B624" s="8" t="s">
        <v>47</v>
      </c>
      <c r="C624" s="8">
        <v>2012</v>
      </c>
      <c r="D624" s="8">
        <v>5.9682164192199707</v>
      </c>
      <c r="E624" s="8">
        <v>10.463204383850098</v>
      </c>
      <c r="F624" s="8">
        <v>0.90529543161392212</v>
      </c>
      <c r="G624" s="8">
        <v>74.192939758300781</v>
      </c>
      <c r="H624" s="8">
        <v>0.75283151865005493</v>
      </c>
      <c r="J624" s="8">
        <v>0.69238740205764771</v>
      </c>
      <c r="K624" s="8">
        <v>0.77691084146499634</v>
      </c>
      <c r="L624" s="8">
        <v>0.17147471010684967</v>
      </c>
      <c r="M624" s="8">
        <v>0.16917805373668671</v>
      </c>
      <c r="N624" s="8">
        <v>1.0052303075790405</v>
      </c>
      <c r="O624" s="8">
        <v>1.3651595115661621</v>
      </c>
      <c r="P624" s="8">
        <v>1.9020839929580688</v>
      </c>
      <c r="Q624" s="8">
        <v>0.31870225071907043</v>
      </c>
      <c r="S624" s="8">
        <v>0.3211</v>
      </c>
      <c r="T624" s="8">
        <v>0.36115574836730957</v>
      </c>
      <c r="V624" s="8">
        <v>0.4076225757598877</v>
      </c>
      <c r="W624" s="8">
        <v>0.37586548924446106</v>
      </c>
      <c r="Y624" s="8">
        <v>0.39647576212882996</v>
      </c>
      <c r="Z624" s="8">
        <v>0.36587589979171753</v>
      </c>
      <c r="AA624" s="8">
        <v>0.35939419269561768</v>
      </c>
    </row>
    <row r="625" spans="1:27">
      <c r="A625" s="8" t="s">
        <v>47</v>
      </c>
      <c r="B625" s="8" t="s">
        <v>47</v>
      </c>
      <c r="C625" s="8">
        <v>2013</v>
      </c>
      <c r="D625" s="8">
        <v>5.9593615531921387</v>
      </c>
      <c r="E625" s="8">
        <v>10.478428840637207</v>
      </c>
      <c r="F625" s="8">
        <v>0.92368835210800171</v>
      </c>
      <c r="G625" s="8">
        <v>74.403526306152344</v>
      </c>
      <c r="H625" s="8">
        <v>0.82141655683517456</v>
      </c>
      <c r="I625" s="8">
        <v>-0.16093310713768005</v>
      </c>
      <c r="J625" s="8">
        <v>0.65049821138381958</v>
      </c>
      <c r="K625" s="8">
        <v>0.79380881786346436</v>
      </c>
      <c r="L625" s="8">
        <v>0.17462153732776642</v>
      </c>
      <c r="M625" s="8">
        <v>0.35810688138008118</v>
      </c>
      <c r="N625" s="8">
        <v>1.0464367866516113</v>
      </c>
      <c r="O625" s="8">
        <v>1.4388135671615601</v>
      </c>
      <c r="P625" s="8">
        <v>1.9056199789047241</v>
      </c>
      <c r="Q625" s="8">
        <v>0.31976914405822754</v>
      </c>
      <c r="S625" s="8">
        <v>0.3211</v>
      </c>
      <c r="T625" s="8">
        <v>0.34886988997459412</v>
      </c>
      <c r="V625" s="8">
        <v>0.4076225757598877</v>
      </c>
      <c r="W625" s="8">
        <v>0.37586548924446106</v>
      </c>
      <c r="Y625" s="8">
        <v>0.39647576212882996</v>
      </c>
      <c r="Z625" s="8">
        <v>0.36587589979171753</v>
      </c>
      <c r="AA625" s="8">
        <v>0.35939419269561768</v>
      </c>
    </row>
    <row r="626" spans="1:27">
      <c r="A626" s="8" t="s">
        <v>47</v>
      </c>
      <c r="B626" s="8" t="s">
        <v>47</v>
      </c>
      <c r="C626" s="8">
        <v>2014</v>
      </c>
      <c r="D626" s="8">
        <v>5.9226207733154297</v>
      </c>
      <c r="E626" s="8">
        <v>10.479740142822266</v>
      </c>
      <c r="F626" s="8">
        <v>0.90004032850265503</v>
      </c>
      <c r="G626" s="8">
        <v>74.631965637207031</v>
      </c>
      <c r="H626" s="8">
        <v>0.83805173635482788</v>
      </c>
      <c r="I626" s="8">
        <v>-0.1531236320734024</v>
      </c>
      <c r="J626" s="8">
        <v>0.61748313903808594</v>
      </c>
      <c r="K626" s="8">
        <v>0.74150800704956055</v>
      </c>
      <c r="L626" s="8">
        <v>0.18943282961845398</v>
      </c>
      <c r="M626" s="8">
        <v>0.37951529026031494</v>
      </c>
      <c r="N626" s="8">
        <v>1.0325521230697632</v>
      </c>
      <c r="O626" s="8">
        <v>1.5711711645126343</v>
      </c>
      <c r="P626" s="8">
        <v>1.893250584602356</v>
      </c>
      <c r="Q626" s="8">
        <v>0.31966432929039001</v>
      </c>
      <c r="S626" s="8">
        <v>0.3211</v>
      </c>
      <c r="T626" s="8">
        <v>0.42443349957466125</v>
      </c>
      <c r="V626" s="8">
        <v>0.4076225757598877</v>
      </c>
      <c r="W626" s="8">
        <v>0.37586548924446106</v>
      </c>
      <c r="Y626" s="8">
        <v>0.39647576212882996</v>
      </c>
      <c r="Z626" s="8">
        <v>0.36587589979171753</v>
      </c>
      <c r="AA626" s="8">
        <v>0.35939419269561768</v>
      </c>
    </row>
    <row r="627" spans="1:27">
      <c r="A627" s="8" t="s">
        <v>47</v>
      </c>
      <c r="B627" s="8" t="s">
        <v>47</v>
      </c>
      <c r="C627" s="8">
        <v>2015</v>
      </c>
      <c r="D627" s="8">
        <v>5.8796844482421875</v>
      </c>
      <c r="E627" s="8">
        <v>10.485821723937988</v>
      </c>
      <c r="F627" s="8">
        <v>0.92265719175338745</v>
      </c>
      <c r="G627" s="8">
        <v>74.860404968261719</v>
      </c>
      <c r="H627" s="8">
        <v>0.83169418573379517</v>
      </c>
      <c r="I627" s="8">
        <v>-0.16852053999900818</v>
      </c>
      <c r="J627" s="8">
        <v>0.65444308519363403</v>
      </c>
      <c r="K627" s="8">
        <v>0.76809060573577881</v>
      </c>
      <c r="L627" s="8">
        <v>0.17640863358974457</v>
      </c>
      <c r="M627" s="8">
        <v>0.35286721587181091</v>
      </c>
      <c r="P627" s="8">
        <v>1.8076093196868896</v>
      </c>
      <c r="Q627" s="8">
        <v>0.30743303894996643</v>
      </c>
      <c r="S627" s="8">
        <v>0.3211</v>
      </c>
      <c r="T627" s="8">
        <v>0.44316500425338745</v>
      </c>
      <c r="V627" s="8">
        <v>0.4076225757598877</v>
      </c>
      <c r="W627" s="8">
        <v>0.37586548924446106</v>
      </c>
      <c r="Y627" s="8">
        <v>0.39647576212882996</v>
      </c>
      <c r="Z627" s="8">
        <v>0.36587589979171753</v>
      </c>
      <c r="AA627" s="8">
        <v>0.35939419269561768</v>
      </c>
    </row>
    <row r="628" spans="1:27">
      <c r="A628" s="8" t="s">
        <v>47</v>
      </c>
      <c r="B628" s="8" t="s">
        <v>47</v>
      </c>
      <c r="C628" s="8">
        <v>2016</v>
      </c>
      <c r="D628" s="8">
        <v>5.95465087890625</v>
      </c>
      <c r="E628" s="8">
        <v>10.493810653686523</v>
      </c>
      <c r="F628" s="8">
        <v>0.89977383613586426</v>
      </c>
      <c r="G628" s="8">
        <v>75.088851928710938</v>
      </c>
      <c r="H628" s="8">
        <v>0.83606463670730591</v>
      </c>
      <c r="I628" s="8">
        <v>-7.5606167316436768E-2</v>
      </c>
      <c r="J628" s="8">
        <v>0.6976393461227417</v>
      </c>
      <c r="K628" s="8">
        <v>0.7601085901260376</v>
      </c>
      <c r="L628" s="8">
        <v>0.19240264594554901</v>
      </c>
      <c r="M628" s="8">
        <v>0.36220064759254456</v>
      </c>
      <c r="P628" s="8">
        <v>1.8989526033401489</v>
      </c>
      <c r="Q628" s="8">
        <v>0.31890243291854858</v>
      </c>
      <c r="S628" s="8">
        <v>0.3211</v>
      </c>
      <c r="T628" s="8">
        <v>0.32905584573745728</v>
      </c>
      <c r="V628" s="8">
        <v>0.4076225757598877</v>
      </c>
      <c r="W628" s="8">
        <v>0.37586548924446106</v>
      </c>
      <c r="Y628" s="8">
        <v>0.39647576212882996</v>
      </c>
      <c r="Z628" s="8">
        <v>0.36587589979171753</v>
      </c>
      <c r="AA628" s="8">
        <v>0.35939419269561768</v>
      </c>
    </row>
    <row r="629" spans="1:27">
      <c r="A629" s="8" t="s">
        <v>125</v>
      </c>
      <c r="B629" s="8" t="s">
        <v>125</v>
      </c>
      <c r="C629" s="8">
        <v>2005</v>
      </c>
      <c r="D629" s="8">
        <v>6.2946600914001465</v>
      </c>
      <c r="E629" s="8">
        <v>9.1514930725097656</v>
      </c>
      <c r="F629" s="8">
        <v>0.9200129508972168</v>
      </c>
      <c r="G629" s="8">
        <v>62.822837829589844</v>
      </c>
      <c r="J629" s="8">
        <v>0.66972672939300537</v>
      </c>
      <c r="K629" s="8">
        <v>0.695953369140625</v>
      </c>
      <c r="L629" s="8">
        <v>0.23955956101417542</v>
      </c>
      <c r="N629" s="8">
        <v>-0.32314461469650269</v>
      </c>
      <c r="O629" s="8">
        <v>0.24475255608558655</v>
      </c>
      <c r="P629" s="8">
        <v>2.0112030506134033</v>
      </c>
      <c r="Q629" s="8">
        <v>0.31950938701629639</v>
      </c>
      <c r="S629" s="8">
        <v>0.34260000000000002</v>
      </c>
      <c r="Y629" s="8">
        <v>0.27410468459129333</v>
      </c>
      <c r="Z629" s="8">
        <v>0.30873093008995056</v>
      </c>
      <c r="AA629" s="8">
        <v>0.13249999284744263</v>
      </c>
    </row>
    <row r="630" spans="1:27">
      <c r="A630" s="8" t="s">
        <v>125</v>
      </c>
      <c r="B630" s="8" t="s">
        <v>125</v>
      </c>
      <c r="C630" s="8">
        <v>2007</v>
      </c>
      <c r="D630" s="8">
        <v>5.5980572700500488</v>
      </c>
      <c r="E630" s="8">
        <v>9.2309780120849609</v>
      </c>
      <c r="F630" s="8">
        <v>0.84060651063919067</v>
      </c>
      <c r="G630" s="8">
        <v>63.101554870605469</v>
      </c>
      <c r="H630" s="8">
        <v>0.64607912302017212</v>
      </c>
      <c r="I630" s="8">
        <v>-0.11721011996269226</v>
      </c>
      <c r="J630" s="8">
        <v>0.66364479064941406</v>
      </c>
      <c r="K630" s="8">
        <v>0.68266177177429199</v>
      </c>
      <c r="L630" s="8">
        <v>0.2397499680519104</v>
      </c>
      <c r="N630" s="8">
        <v>-0.48262816667556763</v>
      </c>
      <c r="O630" s="8">
        <v>0.32375943660736084</v>
      </c>
      <c r="P630" s="8">
        <v>2.0991671085357666</v>
      </c>
      <c r="Q630" s="8">
        <v>0.3749813437461853</v>
      </c>
      <c r="S630" s="8">
        <v>0.34260000000000002</v>
      </c>
      <c r="Y630" s="8">
        <v>0.27410468459129333</v>
      </c>
      <c r="Z630" s="8">
        <v>0.30873093008995056</v>
      </c>
      <c r="AA630" s="8">
        <v>0.13249999284744263</v>
      </c>
    </row>
    <row r="631" spans="1:27">
      <c r="A631" s="8" t="s">
        <v>125</v>
      </c>
      <c r="B631" s="8" t="s">
        <v>125</v>
      </c>
      <c r="C631" s="8">
        <v>2008</v>
      </c>
      <c r="D631" s="8">
        <v>4.9300580024719238</v>
      </c>
      <c r="E631" s="8">
        <v>9.2582130432128906</v>
      </c>
      <c r="F631" s="8">
        <v>0.766224205493927</v>
      </c>
      <c r="G631" s="8">
        <v>63.239131927490234</v>
      </c>
      <c r="I631" s="8">
        <v>-0.13306640088558197</v>
      </c>
      <c r="J631" s="8">
        <v>0.709403395652771</v>
      </c>
      <c r="K631" s="8">
        <v>0.66897499561309814</v>
      </c>
      <c r="L631" s="8">
        <v>0.33120116591453552</v>
      </c>
      <c r="N631" s="8">
        <v>-0.54093366861343384</v>
      </c>
      <c r="O631" s="8">
        <v>0.35190600156784058</v>
      </c>
      <c r="P631" s="8">
        <v>2.4312441349029541</v>
      </c>
      <c r="Q631" s="8">
        <v>0.49314716458320618</v>
      </c>
      <c r="R631" s="8">
        <v>0.32569999999999999</v>
      </c>
      <c r="S631" s="8">
        <v>0.34260000000000002</v>
      </c>
      <c r="Y631" s="8">
        <v>0.27410468459129333</v>
      </c>
      <c r="Z631" s="8">
        <v>0.30873093008995056</v>
      </c>
      <c r="AA631" s="8">
        <v>0.13249999284744263</v>
      </c>
    </row>
    <row r="632" spans="1:27">
      <c r="A632" s="8" t="s">
        <v>125</v>
      </c>
      <c r="B632" s="8" t="s">
        <v>125</v>
      </c>
      <c r="C632" s="8">
        <v>2009</v>
      </c>
      <c r="D632" s="8">
        <v>5.9998593330383301</v>
      </c>
      <c r="E632" s="8">
        <v>9.2696866989135742</v>
      </c>
      <c r="F632" s="8">
        <v>0.89903354644775391</v>
      </c>
      <c r="G632" s="8">
        <v>63.375823974609375</v>
      </c>
      <c r="H632" s="8">
        <v>0.77095365524291992</v>
      </c>
      <c r="I632" s="8">
        <v>-8.1702589988708496E-2</v>
      </c>
      <c r="J632" s="8">
        <v>0.73946446180343628</v>
      </c>
      <c r="K632" s="8">
        <v>0.6446453332901001</v>
      </c>
      <c r="L632" s="8">
        <v>0.26464077830314636</v>
      </c>
      <c r="N632" s="8">
        <v>-0.56952017545700073</v>
      </c>
      <c r="O632" s="8">
        <v>0.27183037996292114</v>
      </c>
      <c r="P632" s="8">
        <v>1.8608440160751343</v>
      </c>
      <c r="Q632" s="8">
        <v>0.31014794111251831</v>
      </c>
      <c r="S632" s="8">
        <v>0.34260000000000002</v>
      </c>
      <c r="T632" s="8">
        <v>0.34891796112060547</v>
      </c>
      <c r="U632" s="8">
        <v>9.5646396279335022E-2</v>
      </c>
      <c r="Y632" s="8">
        <v>0.27410468459129333</v>
      </c>
      <c r="Z632" s="8">
        <v>0.30873093008995056</v>
      </c>
      <c r="AA632" s="8">
        <v>0.13249999284744263</v>
      </c>
    </row>
    <row r="633" spans="1:27">
      <c r="A633" s="8" t="s">
        <v>125</v>
      </c>
      <c r="B633" s="8" t="s">
        <v>125</v>
      </c>
      <c r="C633" s="8">
        <v>2010</v>
      </c>
      <c r="D633" s="8">
        <v>5.5699424743652344</v>
      </c>
      <c r="E633" s="8">
        <v>9.2535076141357422</v>
      </c>
      <c r="F633" s="8">
        <v>0.91798889636993408</v>
      </c>
      <c r="G633" s="8">
        <v>63.512069702148438</v>
      </c>
      <c r="H633" s="8">
        <v>0.78807312250137329</v>
      </c>
      <c r="I633" s="8">
        <v>-5.3692653775215149E-2</v>
      </c>
      <c r="K633" s="8">
        <v>0.6430889368057251</v>
      </c>
      <c r="L633" s="8">
        <v>0.34341874718666077</v>
      </c>
      <c r="N633" s="8">
        <v>-0.55610364675521851</v>
      </c>
      <c r="O633" s="8">
        <v>0.16236104071140289</v>
      </c>
      <c r="P633" s="8">
        <v>2.2329821586608887</v>
      </c>
      <c r="Q633" s="8">
        <v>0.40089860558509827</v>
      </c>
      <c r="R633" s="8">
        <v>0.33659999999999995</v>
      </c>
      <c r="S633" s="8">
        <v>0.34260000000000002</v>
      </c>
      <c r="T633" s="8">
        <v>0.33217310905456543</v>
      </c>
      <c r="Y633" s="8">
        <v>0.27410468459129333</v>
      </c>
      <c r="Z633" s="8">
        <v>0.30873093008995056</v>
      </c>
      <c r="AA633" s="8">
        <v>0.13249999284744263</v>
      </c>
    </row>
    <row r="634" spans="1:27">
      <c r="A634" s="8" t="s">
        <v>125</v>
      </c>
      <c r="B634" s="8" t="s">
        <v>125</v>
      </c>
      <c r="C634" s="8">
        <v>2011</v>
      </c>
      <c r="D634" s="8">
        <v>5.5393276214599609</v>
      </c>
      <c r="E634" s="8">
        <v>9.2422695159912109</v>
      </c>
      <c r="F634" s="8">
        <v>0.8779187798500061</v>
      </c>
      <c r="G634" s="8">
        <v>63.647010803222656</v>
      </c>
      <c r="H634" s="8">
        <v>0.75956451892852783</v>
      </c>
      <c r="I634" s="8">
        <v>-0.15118566155433655</v>
      </c>
      <c r="K634" s="8">
        <v>0.61202389001846313</v>
      </c>
      <c r="L634" s="8">
        <v>0.2603241503238678</v>
      </c>
      <c r="N634" s="8">
        <v>-0.65578675270080566</v>
      </c>
      <c r="O634" s="8">
        <v>0.18829241394996643</v>
      </c>
      <c r="P634" s="8">
        <v>2.1082413196563721</v>
      </c>
      <c r="Q634" s="8">
        <v>0.38059517741203308</v>
      </c>
      <c r="S634" s="8">
        <v>0.34260000000000002</v>
      </c>
      <c r="T634" s="8">
        <v>0.33509725332260132</v>
      </c>
      <c r="Y634" s="8">
        <v>0.27410468459129333</v>
      </c>
      <c r="Z634" s="8">
        <v>0.30873093008995056</v>
      </c>
      <c r="AA634" s="8">
        <v>0.13249999284744263</v>
      </c>
    </row>
    <row r="635" spans="1:27">
      <c r="A635" s="8" t="s">
        <v>125</v>
      </c>
      <c r="B635" s="8" t="s">
        <v>125</v>
      </c>
      <c r="C635" s="8">
        <v>2012</v>
      </c>
      <c r="D635" s="8">
        <v>5.1319961547851562</v>
      </c>
      <c r="E635" s="8">
        <v>9.2343969345092773</v>
      </c>
      <c r="F635" s="8">
        <v>0.82949632406234741</v>
      </c>
      <c r="G635" s="8">
        <v>63.780685424804688</v>
      </c>
      <c r="H635" s="8">
        <v>0.6931421160697937</v>
      </c>
      <c r="I635" s="8">
        <v>-0.16986513137817383</v>
      </c>
      <c r="K635" s="8">
        <v>0.56472450494766235</v>
      </c>
      <c r="L635" s="8">
        <v>0.34533640742301941</v>
      </c>
      <c r="N635" s="8">
        <v>-0.62833696603775024</v>
      </c>
      <c r="O635" s="8">
        <v>0.14633189141750336</v>
      </c>
      <c r="P635" s="8">
        <v>2.095973014831543</v>
      </c>
      <c r="Q635" s="8">
        <v>0.40841281414031982</v>
      </c>
      <c r="S635" s="8">
        <v>0.34260000000000002</v>
      </c>
      <c r="T635" s="8">
        <v>0.32406237721443176</v>
      </c>
      <c r="Y635" s="8">
        <v>0.27410468459129333</v>
      </c>
      <c r="Z635" s="8">
        <v>0.30873093008995056</v>
      </c>
      <c r="AA635" s="8">
        <v>0.13249999284744263</v>
      </c>
    </row>
    <row r="636" spans="1:27">
      <c r="A636" s="8" t="s">
        <v>125</v>
      </c>
      <c r="B636" s="8" t="s">
        <v>125</v>
      </c>
      <c r="C636" s="8">
        <v>2013</v>
      </c>
      <c r="D636" s="8">
        <v>5.1719527244567871</v>
      </c>
      <c r="E636" s="8">
        <v>9.2312746047973633</v>
      </c>
      <c r="F636" s="8">
        <v>0.84037923812866211</v>
      </c>
      <c r="G636" s="8">
        <v>63.91351318359375</v>
      </c>
      <c r="H636" s="8">
        <v>0.69222700595855713</v>
      </c>
      <c r="I636" s="8">
        <v>-0.12792281806468964</v>
      </c>
      <c r="K636" s="8">
        <v>0.68408399820327759</v>
      </c>
      <c r="L636" s="8">
        <v>0.28603330254554749</v>
      </c>
      <c r="N636" s="8">
        <v>-0.71642941236495972</v>
      </c>
      <c r="O636" s="8">
        <v>0.11922618001699448</v>
      </c>
      <c r="P636" s="8">
        <v>2.6368696689605713</v>
      </c>
      <c r="Q636" s="8">
        <v>0.50984025001525879</v>
      </c>
      <c r="S636" s="8">
        <v>0.34260000000000002</v>
      </c>
      <c r="T636" s="8">
        <v>0.35724535584449768</v>
      </c>
      <c r="Y636" s="8">
        <v>0.27410468459129333</v>
      </c>
      <c r="Z636" s="8">
        <v>0.30873093008995056</v>
      </c>
      <c r="AA636" s="8">
        <v>0.13249999284744263</v>
      </c>
    </row>
    <row r="637" spans="1:27">
      <c r="A637" s="8" t="s">
        <v>125</v>
      </c>
      <c r="B637" s="8" t="s">
        <v>125</v>
      </c>
      <c r="C637" s="8">
        <v>2014</v>
      </c>
      <c r="D637" s="8">
        <v>5.3330216407775879</v>
      </c>
      <c r="E637" s="8">
        <v>9.2342557907104492</v>
      </c>
      <c r="F637" s="8">
        <v>0.81613099575042725</v>
      </c>
      <c r="G637" s="8">
        <v>64.045097351074219</v>
      </c>
      <c r="H637" s="8">
        <v>0.72874319553375244</v>
      </c>
      <c r="I637" s="8">
        <v>-0.11664088815450668</v>
      </c>
      <c r="K637" s="8">
        <v>0.66005587577819824</v>
      </c>
      <c r="L637" s="8">
        <v>0.31264609098434448</v>
      </c>
      <c r="N637" s="8">
        <v>-0.66481912136077881</v>
      </c>
      <c r="O637" s="8">
        <v>0.21275696158409119</v>
      </c>
      <c r="P637" s="8">
        <v>2.6505317687988281</v>
      </c>
      <c r="Q637" s="8">
        <v>0.49700376391410828</v>
      </c>
      <c r="S637" s="8">
        <v>0.34260000000000002</v>
      </c>
      <c r="T637" s="8">
        <v>0.37834736704826355</v>
      </c>
      <c r="Y637" s="8">
        <v>0.27410468459129333</v>
      </c>
      <c r="Z637" s="8">
        <v>0.30873093008995056</v>
      </c>
      <c r="AA637" s="8">
        <v>0.13249999284744263</v>
      </c>
    </row>
    <row r="638" spans="1:27">
      <c r="A638" s="8" t="s">
        <v>125</v>
      </c>
      <c r="B638" s="8" t="s">
        <v>125</v>
      </c>
      <c r="C638" s="8">
        <v>2015</v>
      </c>
      <c r="D638" s="8">
        <v>5.4045934677124023</v>
      </c>
      <c r="E638" s="8">
        <v>9.2340240478515625</v>
      </c>
      <c r="F638" s="8">
        <v>0.8304438591003418</v>
      </c>
      <c r="G638" s="8">
        <v>64.176689147949219</v>
      </c>
      <c r="H638" s="8">
        <v>0.7665170431137085</v>
      </c>
      <c r="I638" s="8">
        <v>-5.9353571385145187E-2</v>
      </c>
      <c r="K638" s="8">
        <v>0.68998420238494873</v>
      </c>
      <c r="L638" s="8">
        <v>0.30519577860832214</v>
      </c>
      <c r="P638" s="8">
        <v>2.5154225826263428</v>
      </c>
      <c r="Q638" s="8">
        <v>0.46542307734489441</v>
      </c>
      <c r="S638" s="8">
        <v>0.34260000000000002</v>
      </c>
      <c r="T638" s="8">
        <v>0.35839289426803589</v>
      </c>
      <c r="Y638" s="8">
        <v>0.27410468459129333</v>
      </c>
      <c r="Z638" s="8">
        <v>0.30873093008995056</v>
      </c>
      <c r="AA638" s="8">
        <v>0.13249999284744263</v>
      </c>
    </row>
    <row r="639" spans="1:27">
      <c r="A639" s="8" t="s">
        <v>125</v>
      </c>
      <c r="B639" s="8" t="s">
        <v>125</v>
      </c>
      <c r="C639" s="8">
        <v>2016</v>
      </c>
      <c r="D639" s="8">
        <v>5.2712845802307129</v>
      </c>
      <c r="E639" s="8">
        <v>9.2399425506591797</v>
      </c>
      <c r="F639" s="8">
        <v>0.81994473934173584</v>
      </c>
      <c r="G639" s="8">
        <v>64.308273315429688</v>
      </c>
      <c r="H639" s="8">
        <v>0.77135062217712402</v>
      </c>
      <c r="I639" s="8">
        <v>-5.2945341914892197E-2</v>
      </c>
      <c r="K639" s="8">
        <v>0.64065784215927124</v>
      </c>
      <c r="L639" s="8">
        <v>0.31191337108612061</v>
      </c>
      <c r="P639" s="8">
        <v>2.6756856441497803</v>
      </c>
      <c r="Q639" s="8">
        <v>0.50759649276733398</v>
      </c>
      <c r="S639" s="8">
        <v>0.34260000000000002</v>
      </c>
      <c r="T639" s="8">
        <v>0.36978375911712646</v>
      </c>
      <c r="Y639" s="8">
        <v>0.27410468459129333</v>
      </c>
      <c r="Z639" s="8">
        <v>0.30873093008995056</v>
      </c>
      <c r="AA639" s="8">
        <v>0.13249999284744263</v>
      </c>
    </row>
    <row r="640" spans="1:27">
      <c r="A640" s="8" t="s">
        <v>56</v>
      </c>
      <c r="B640" s="8" t="s">
        <v>56</v>
      </c>
      <c r="C640" s="8">
        <v>2006</v>
      </c>
      <c r="D640" s="8">
        <v>5.4759483337402344</v>
      </c>
      <c r="E640" s="8">
        <v>9.8136377334594727</v>
      </c>
      <c r="F640" s="8">
        <v>0.87208884954452515</v>
      </c>
      <c r="G640" s="8">
        <v>58.377330780029297</v>
      </c>
      <c r="H640" s="8">
        <v>0.73054593801498413</v>
      </c>
      <c r="I640" s="8">
        <v>-0.29051417112350464</v>
      </c>
      <c r="J640" s="8">
        <v>0.8649824857711792</v>
      </c>
      <c r="K640" s="8">
        <v>0.66878765821456909</v>
      </c>
      <c r="L640" s="8">
        <v>0.18506516516208649</v>
      </c>
      <c r="M640" s="8">
        <v>0.73314404487609863</v>
      </c>
      <c r="N640" s="8">
        <v>-0.47170621156692505</v>
      </c>
      <c r="O640" s="8">
        <v>-0.67307054996490479</v>
      </c>
      <c r="P640" s="8">
        <v>1.841373085975647</v>
      </c>
      <c r="Q640" s="8">
        <v>0.33626559376716614</v>
      </c>
      <c r="R640" s="8">
        <v>0.2999</v>
      </c>
      <c r="S640" s="8">
        <v>0.29981538461538465</v>
      </c>
      <c r="AA640" s="8">
        <v>0.38332745432853699</v>
      </c>
    </row>
    <row r="641" spans="1:27">
      <c r="A641" s="8" t="s">
        <v>56</v>
      </c>
      <c r="B641" s="8" t="s">
        <v>56</v>
      </c>
      <c r="C641" s="8">
        <v>2007</v>
      </c>
      <c r="D641" s="8">
        <v>5.7185535430908203</v>
      </c>
      <c r="E641" s="8">
        <v>9.8874588012695312</v>
      </c>
      <c r="F641" s="8">
        <v>0.86089277267456055</v>
      </c>
      <c r="G641" s="8">
        <v>58.680774688720703</v>
      </c>
      <c r="H641" s="8">
        <v>0.80629968643188477</v>
      </c>
      <c r="I641" s="8">
        <v>-0.26261758804321289</v>
      </c>
      <c r="J641" s="8">
        <v>0.86518305540084839</v>
      </c>
      <c r="K641" s="8">
        <v>0.65107077360153198</v>
      </c>
      <c r="L641" s="8">
        <v>0.17850840091705322</v>
      </c>
      <c r="M641" s="8">
        <v>0.7111586332321167</v>
      </c>
      <c r="N641" s="8">
        <v>-0.27367597818374634</v>
      </c>
      <c r="O641" s="8">
        <v>-0.67150330543518066</v>
      </c>
      <c r="P641" s="8">
        <v>1.7574237585067749</v>
      </c>
      <c r="Q641" s="8">
        <v>0.30731964111328125</v>
      </c>
      <c r="R641" s="8">
        <v>0.28539999999999999</v>
      </c>
      <c r="S641" s="8">
        <v>0.29981538461538465</v>
      </c>
      <c r="AA641" s="8">
        <v>0.38332745432853699</v>
      </c>
    </row>
    <row r="642" spans="1:27">
      <c r="A642" s="8" t="s">
        <v>56</v>
      </c>
      <c r="B642" s="8" t="s">
        <v>56</v>
      </c>
      <c r="C642" s="8">
        <v>2008</v>
      </c>
      <c r="D642" s="8">
        <v>5.8864197731018066</v>
      </c>
      <c r="E642" s="8">
        <v>9.9077425003051758</v>
      </c>
      <c r="F642" s="8">
        <v>0.83946722745895386</v>
      </c>
      <c r="G642" s="8">
        <v>59.137016296386719</v>
      </c>
      <c r="H642" s="8">
        <v>0.72658365964889526</v>
      </c>
      <c r="I642" s="8">
        <v>-0.23802238702774048</v>
      </c>
      <c r="J642" s="8">
        <v>0.89916366338729858</v>
      </c>
      <c r="K642" s="8">
        <v>0.67500543594360352</v>
      </c>
      <c r="L642" s="8">
        <v>0.1597258597612381</v>
      </c>
      <c r="M642" s="8">
        <v>0.68673896789550781</v>
      </c>
      <c r="N642" s="8">
        <v>-0.23897731304168701</v>
      </c>
      <c r="O642" s="8">
        <v>-0.59423351287841797</v>
      </c>
      <c r="P642" s="8">
        <v>1.8746639490127563</v>
      </c>
      <c r="Q642" s="8">
        <v>0.31847268342971802</v>
      </c>
      <c r="R642" s="8">
        <v>0.29070000000000001</v>
      </c>
      <c r="S642" s="8">
        <v>0.29981538461538465</v>
      </c>
      <c r="AA642" s="8">
        <v>0.38332745432853699</v>
      </c>
    </row>
    <row r="643" spans="1:27">
      <c r="A643" s="8" t="s">
        <v>56</v>
      </c>
      <c r="B643" s="8" t="s">
        <v>56</v>
      </c>
      <c r="C643" s="8">
        <v>2009</v>
      </c>
      <c r="D643" s="8">
        <v>5.3825631141662598</v>
      </c>
      <c r="E643" s="8">
        <v>9.8933086395263672</v>
      </c>
      <c r="F643" s="8">
        <v>0.89299780130386353</v>
      </c>
      <c r="G643" s="8">
        <v>60.378765106201172</v>
      </c>
      <c r="H643" s="8">
        <v>0.85644829273223877</v>
      </c>
      <c r="I643" s="8">
        <v>-0.26656806468963623</v>
      </c>
      <c r="J643" s="8">
        <v>0.84456843137741089</v>
      </c>
      <c r="K643" s="8">
        <v>0.67852634191513062</v>
      </c>
      <c r="L643" s="8">
        <v>0.12859997153282166</v>
      </c>
      <c r="M643" s="8">
        <v>0.71102368831634521</v>
      </c>
      <c r="N643" s="8">
        <v>-0.14748886227607727</v>
      </c>
      <c r="O643" s="8">
        <v>-0.54930216073989868</v>
      </c>
      <c r="P643" s="8">
        <v>1.7320098876953125</v>
      </c>
      <c r="Q643" s="8">
        <v>0.32178163528442383</v>
      </c>
      <c r="R643" s="8">
        <v>0.28789999999999999</v>
      </c>
      <c r="S643" s="8">
        <v>0.29981538461538465</v>
      </c>
      <c r="T643" s="8">
        <v>0.35819223523139954</v>
      </c>
      <c r="U643" s="8">
        <v>0.34428292512893677</v>
      </c>
      <c r="AA643" s="8">
        <v>0.38332745432853699</v>
      </c>
    </row>
    <row r="644" spans="1:27">
      <c r="A644" s="8" t="s">
        <v>56</v>
      </c>
      <c r="B644" s="8" t="s">
        <v>56</v>
      </c>
      <c r="C644" s="8">
        <v>2010</v>
      </c>
      <c r="D644" s="8">
        <v>5.5142865180969238</v>
      </c>
      <c r="E644" s="8">
        <v>9.9496450424194336</v>
      </c>
      <c r="F644" s="8">
        <v>0.90378648042678833</v>
      </c>
      <c r="G644" s="8">
        <v>60.260616302490234</v>
      </c>
      <c r="H644" s="8">
        <v>0.78485184907913208</v>
      </c>
      <c r="I644" s="8">
        <v>-0.23260471224784851</v>
      </c>
      <c r="J644" s="8">
        <v>0.82270365953445435</v>
      </c>
      <c r="K644" s="8">
        <v>0.69186651706695557</v>
      </c>
      <c r="L644" s="8">
        <v>0.14895069599151611</v>
      </c>
      <c r="M644" s="8">
        <v>0.70602184534072876</v>
      </c>
      <c r="N644" s="8">
        <v>-0.32485902309417725</v>
      </c>
      <c r="O644" s="8">
        <v>-0.58716428279876709</v>
      </c>
      <c r="P644" s="8">
        <v>1.8395650386810303</v>
      </c>
      <c r="Q644" s="8">
        <v>0.33359983563423157</v>
      </c>
      <c r="R644" s="8">
        <v>0.28559999999999997</v>
      </c>
      <c r="S644" s="8">
        <v>0.29981538461538465</v>
      </c>
      <c r="T644" s="8">
        <v>0.36188915371894836</v>
      </c>
      <c r="AA644" s="8">
        <v>0.38332745432853699</v>
      </c>
    </row>
    <row r="645" spans="1:27">
      <c r="A645" s="8" t="s">
        <v>56</v>
      </c>
      <c r="B645" s="8" t="s">
        <v>56</v>
      </c>
      <c r="C645" s="8">
        <v>2011</v>
      </c>
      <c r="D645" s="8">
        <v>5.7356629371643066</v>
      </c>
      <c r="E645" s="8">
        <v>10.004874229431152</v>
      </c>
      <c r="F645" s="8">
        <v>0.90497136116027832</v>
      </c>
      <c r="G645" s="8">
        <v>60.864707946777344</v>
      </c>
      <c r="H645" s="8">
        <v>0.87788808345794678</v>
      </c>
      <c r="I645" s="8">
        <v>-0.25316339731216431</v>
      </c>
      <c r="J645" s="8">
        <v>0.80172419548034668</v>
      </c>
      <c r="K645" s="8">
        <v>0.69514375925064087</v>
      </c>
      <c r="L645" s="8">
        <v>0.15443398058414459</v>
      </c>
      <c r="M645" s="8">
        <v>0.71649473905563354</v>
      </c>
      <c r="N645" s="8">
        <v>-0.70890021324157715</v>
      </c>
      <c r="O645" s="8">
        <v>-0.56326395273208618</v>
      </c>
      <c r="P645" s="8">
        <v>1.8049585819244385</v>
      </c>
      <c r="Q645" s="8">
        <v>0.31469050049781799</v>
      </c>
      <c r="R645" s="8">
        <v>0.2742</v>
      </c>
      <c r="S645" s="8">
        <v>0.29981538461538465</v>
      </c>
      <c r="T645" s="8">
        <v>0.3651374876499176</v>
      </c>
      <c r="AA645" s="8">
        <v>0.38332745432853699</v>
      </c>
    </row>
    <row r="646" spans="1:27">
      <c r="A646" s="8" t="s">
        <v>56</v>
      </c>
      <c r="B646" s="8" t="s">
        <v>56</v>
      </c>
      <c r="C646" s="8">
        <v>2012</v>
      </c>
      <c r="D646" s="8">
        <v>5.7594695091247559</v>
      </c>
      <c r="E646" s="8">
        <v>10.035763740539551</v>
      </c>
      <c r="F646" s="8">
        <v>0.89171665906906128</v>
      </c>
      <c r="G646" s="8">
        <v>61.420589447021484</v>
      </c>
      <c r="H646" s="8">
        <v>0.83983230590820312</v>
      </c>
      <c r="I646" s="8">
        <v>-0.18891692161560059</v>
      </c>
      <c r="J646" s="8">
        <v>0.87668180465698242</v>
      </c>
      <c r="K646" s="8">
        <v>0.73984283208847046</v>
      </c>
      <c r="L646" s="8">
        <v>0.18438149988651276</v>
      </c>
      <c r="M646" s="8">
        <v>0.72616064548492432</v>
      </c>
      <c r="N646" s="8">
        <v>-0.76856911182403564</v>
      </c>
      <c r="O646" s="8">
        <v>-0.59486651420593262</v>
      </c>
      <c r="P646" s="8">
        <v>1.9667683839797974</v>
      </c>
      <c r="Q646" s="8">
        <v>0.34148430824279785</v>
      </c>
      <c r="R646" s="8">
        <v>0.27429999999999999</v>
      </c>
      <c r="S646" s="8">
        <v>0.29981538461538465</v>
      </c>
      <c r="T646" s="8">
        <v>0.4018254280090332</v>
      </c>
      <c r="AA646" s="8">
        <v>0.38332745432853699</v>
      </c>
    </row>
    <row r="647" spans="1:27">
      <c r="A647" s="8" t="s">
        <v>56</v>
      </c>
      <c r="B647" s="8" t="s">
        <v>56</v>
      </c>
      <c r="C647" s="8">
        <v>2013</v>
      </c>
      <c r="D647" s="8">
        <v>5.8354830741882324</v>
      </c>
      <c r="E647" s="8">
        <v>10.077726364135742</v>
      </c>
      <c r="F647" s="8">
        <v>0.88900971412658691</v>
      </c>
      <c r="G647" s="8">
        <v>62.161766052246094</v>
      </c>
      <c r="H647" s="8">
        <v>0.78159105777740479</v>
      </c>
      <c r="I647" s="8">
        <v>-0.24723061919212341</v>
      </c>
      <c r="J647" s="8">
        <v>0.81998938322067261</v>
      </c>
      <c r="K647" s="8">
        <v>0.67389881610870361</v>
      </c>
      <c r="L647" s="8">
        <v>0.16444402933120728</v>
      </c>
      <c r="M647" s="8">
        <v>0.66200524568557739</v>
      </c>
      <c r="N647" s="8">
        <v>-0.80323565006256104</v>
      </c>
      <c r="O647" s="8">
        <v>-0.62183940410614014</v>
      </c>
      <c r="P647" s="8">
        <v>1.8175544738769531</v>
      </c>
      <c r="Q647" s="8">
        <v>0.31146597862243652</v>
      </c>
      <c r="R647" s="8">
        <v>0.26350000000000001</v>
      </c>
      <c r="S647" s="8">
        <v>0.29981538461538465</v>
      </c>
      <c r="T647" s="8">
        <v>0.32624015212059021</v>
      </c>
      <c r="AA647" s="8">
        <v>0.38332745432853699</v>
      </c>
    </row>
    <row r="648" spans="1:27">
      <c r="A648" s="8" t="s">
        <v>56</v>
      </c>
      <c r="B648" s="8" t="s">
        <v>56</v>
      </c>
      <c r="C648" s="8">
        <v>2014</v>
      </c>
      <c r="D648" s="8">
        <v>5.970097541809082</v>
      </c>
      <c r="E648" s="8">
        <v>10.103111267089844</v>
      </c>
      <c r="F648" s="8">
        <v>0.79529345035552979</v>
      </c>
      <c r="G648" s="8">
        <v>63.194118499755859</v>
      </c>
      <c r="H648" s="8">
        <v>0.79946297407150269</v>
      </c>
      <c r="I648" s="8">
        <v>-1.4122347347438335E-2</v>
      </c>
      <c r="J648" s="8">
        <v>0.80535125732421875</v>
      </c>
      <c r="K648" s="8">
        <v>0.71783971786499023</v>
      </c>
      <c r="L648" s="8">
        <v>0.16945670545101166</v>
      </c>
      <c r="M648" s="8">
        <v>0.6035040020942688</v>
      </c>
      <c r="N648" s="8">
        <v>-0.55446970462799072</v>
      </c>
      <c r="O648" s="8">
        <v>-0.39759114384651184</v>
      </c>
      <c r="P648" s="8">
        <v>2.0882039070129395</v>
      </c>
      <c r="Q648" s="8">
        <v>0.34977719187736511</v>
      </c>
      <c r="S648" s="8">
        <v>0.29981538461538465</v>
      </c>
      <c r="T648" s="8">
        <v>0.30008041858673096</v>
      </c>
      <c r="AA648" s="8">
        <v>0.38332745432853699</v>
      </c>
    </row>
    <row r="649" spans="1:27">
      <c r="A649" s="8" t="s">
        <v>56</v>
      </c>
      <c r="B649" s="8" t="s">
        <v>56</v>
      </c>
      <c r="C649" s="8">
        <v>2015</v>
      </c>
      <c r="D649" s="8">
        <v>5.9499950408935547</v>
      </c>
      <c r="E649" s="8">
        <v>10.100403785705566</v>
      </c>
      <c r="F649" s="8">
        <v>0.93134927749633789</v>
      </c>
      <c r="G649" s="8">
        <v>64.226470947265625</v>
      </c>
      <c r="H649" s="8">
        <v>0.74013280868530273</v>
      </c>
      <c r="I649" s="8">
        <v>-5.510350689291954E-2</v>
      </c>
      <c r="J649" s="8">
        <v>0.71384429931640625</v>
      </c>
      <c r="K649" s="8">
        <v>0.73014742136001587</v>
      </c>
      <c r="L649" s="8">
        <v>0.17399400472640991</v>
      </c>
      <c r="M649" s="8">
        <v>0.81624752283096313</v>
      </c>
      <c r="P649" s="8">
        <v>1.9605021476745605</v>
      </c>
      <c r="Q649" s="8">
        <v>0.32949644327163696</v>
      </c>
      <c r="S649" s="8">
        <v>0.29981538461538465</v>
      </c>
      <c r="T649" s="8">
        <v>0.30907878279685974</v>
      </c>
      <c r="AA649" s="8">
        <v>0.38332745432853699</v>
      </c>
    </row>
    <row r="650" spans="1:27">
      <c r="A650" s="8" t="s">
        <v>56</v>
      </c>
      <c r="B650" s="8" t="s">
        <v>56</v>
      </c>
      <c r="C650" s="8">
        <v>2016</v>
      </c>
      <c r="D650" s="8">
        <v>5.5335516929626465</v>
      </c>
      <c r="E650" s="8">
        <v>10.086565017700195</v>
      </c>
      <c r="F650" s="8">
        <v>0.9278106689453125</v>
      </c>
      <c r="G650" s="8">
        <v>65.258827209472656</v>
      </c>
      <c r="H650" s="8">
        <v>0.78280556201934814</v>
      </c>
      <c r="I650" s="8">
        <v>-5.3312744945287704E-2</v>
      </c>
      <c r="J650" s="8">
        <v>0.70201665163040161</v>
      </c>
      <c r="K650" s="8">
        <v>0.70247912406921387</v>
      </c>
      <c r="L650" s="8">
        <v>0.15541473031044006</v>
      </c>
      <c r="M650" s="8">
        <v>0.75972616672515869</v>
      </c>
      <c r="P650" s="8">
        <v>2.012498140335083</v>
      </c>
      <c r="Q650" s="8">
        <v>0.36369013786315918</v>
      </c>
      <c r="S650" s="8">
        <v>0.29981538461538465</v>
      </c>
      <c r="T650" s="8">
        <v>0.33912777900695801</v>
      </c>
      <c r="AA650" s="8">
        <v>0.38332745432853699</v>
      </c>
    </row>
    <row r="651" spans="1:27">
      <c r="A651" s="8" t="s">
        <v>74</v>
      </c>
      <c r="B651" s="8" t="s">
        <v>74</v>
      </c>
      <c r="C651" s="8">
        <v>2006</v>
      </c>
      <c r="D651" s="8">
        <v>4.2232341766357422</v>
      </c>
      <c r="E651" s="8">
        <v>7.7631840705871582</v>
      </c>
      <c r="F651" s="8">
        <v>0.90879815816879272</v>
      </c>
      <c r="G651" s="8">
        <v>47.431606292724609</v>
      </c>
      <c r="H651" s="8">
        <v>0.6158861517906189</v>
      </c>
      <c r="I651" s="8">
        <v>-1.4327564276754856E-3</v>
      </c>
      <c r="J651" s="8">
        <v>0.86025696992874146</v>
      </c>
      <c r="K651" s="8">
        <v>0.70508694648742676</v>
      </c>
      <c r="L651" s="8">
        <v>0.19819191098213196</v>
      </c>
      <c r="M651" s="8">
        <v>0.39164721965789795</v>
      </c>
      <c r="N651" s="8">
        <v>-0.62918412685394287</v>
      </c>
      <c r="O651" s="8">
        <v>-0.62711471319198608</v>
      </c>
      <c r="P651" s="8">
        <v>1.7466796636581421</v>
      </c>
      <c r="Q651" s="8">
        <v>0.41358816623687744</v>
      </c>
      <c r="S651" s="8">
        <v>0.48509999999999998</v>
      </c>
    </row>
    <row r="652" spans="1:27">
      <c r="A652" s="8" t="s">
        <v>74</v>
      </c>
      <c r="B652" s="8" t="s">
        <v>74</v>
      </c>
      <c r="C652" s="8">
        <v>2007</v>
      </c>
      <c r="D652" s="8">
        <v>4.575657844543457</v>
      </c>
      <c r="E652" s="8">
        <v>7.8032126426696777</v>
      </c>
      <c r="F652" s="8">
        <v>0.84111207723617554</v>
      </c>
      <c r="G652" s="8">
        <v>48.394466400146484</v>
      </c>
      <c r="H652" s="8">
        <v>0.74984228610992432</v>
      </c>
      <c r="I652" s="8">
        <v>7.1959935128688812E-2</v>
      </c>
      <c r="J652" s="8">
        <v>0.79873853921890259</v>
      </c>
      <c r="K652" s="8">
        <v>0.72519594430923462</v>
      </c>
      <c r="L652" s="8">
        <v>0.16194111108779907</v>
      </c>
      <c r="M652" s="8">
        <v>0.65862560272216797</v>
      </c>
      <c r="N652" s="8">
        <v>-0.75612902641296387</v>
      </c>
      <c r="O652" s="8">
        <v>-0.65007299184799194</v>
      </c>
      <c r="P652" s="8">
        <v>1.5893492698669434</v>
      </c>
      <c r="Q652" s="8">
        <v>0.34734880924224854</v>
      </c>
      <c r="S652" s="8">
        <v>0.48509999999999998</v>
      </c>
    </row>
    <row r="653" spans="1:27">
      <c r="A653" s="8" t="s">
        <v>74</v>
      </c>
      <c r="B653" s="8" t="s">
        <v>74</v>
      </c>
      <c r="C653" s="8">
        <v>2008</v>
      </c>
      <c r="D653" s="8">
        <v>4.0152745246887207</v>
      </c>
      <c r="E653" s="8">
        <v>7.7792010307312012</v>
      </c>
      <c r="F653" s="8">
        <v>0.82655525207519531</v>
      </c>
      <c r="G653" s="8">
        <v>49.337509155273438</v>
      </c>
      <c r="H653" s="8">
        <v>0.62029576301574707</v>
      </c>
      <c r="I653" s="8">
        <v>6.741340272128582E-3</v>
      </c>
      <c r="J653" s="8">
        <v>0.90944653749465942</v>
      </c>
      <c r="K653" s="8">
        <v>0.77222698926925659</v>
      </c>
      <c r="L653" s="8">
        <v>0.14899660646915436</v>
      </c>
      <c r="M653" s="8">
        <v>0.50562393665313721</v>
      </c>
      <c r="N653" s="8">
        <v>-0.83716887235641479</v>
      </c>
      <c r="O653" s="8">
        <v>-0.70891523361206055</v>
      </c>
      <c r="P653" s="8">
        <v>1.4007658958435059</v>
      </c>
      <c r="Q653" s="8">
        <v>0.34885931015014648</v>
      </c>
      <c r="S653" s="8">
        <v>0.48509999999999998</v>
      </c>
    </row>
    <row r="654" spans="1:27">
      <c r="A654" s="8" t="s">
        <v>74</v>
      </c>
      <c r="B654" s="8" t="s">
        <v>74</v>
      </c>
      <c r="C654" s="8">
        <v>2009</v>
      </c>
      <c r="D654" s="8">
        <v>4.2704348564147949</v>
      </c>
      <c r="E654" s="8">
        <v>7.7852730751037598</v>
      </c>
      <c r="F654" s="8">
        <v>0.78922033309936523</v>
      </c>
      <c r="G654" s="8">
        <v>50.220050811767578</v>
      </c>
      <c r="H654" s="8">
        <v>0.58359473943710327</v>
      </c>
      <c r="I654" s="8">
        <v>0.11787638813257217</v>
      </c>
      <c r="J654" s="8">
        <v>0.91294652223587036</v>
      </c>
      <c r="K654" s="8">
        <v>0.77188026905059814</v>
      </c>
      <c r="L654" s="8">
        <v>0.18259158730506897</v>
      </c>
      <c r="M654" s="8">
        <v>0.24131640791893005</v>
      </c>
      <c r="N654" s="8">
        <v>-0.88367712497711182</v>
      </c>
      <c r="O654" s="8">
        <v>-0.7172698974609375</v>
      </c>
      <c r="P654" s="8">
        <v>1.7004914283752441</v>
      </c>
      <c r="Q654" s="8">
        <v>0.39820098876953125</v>
      </c>
      <c r="S654" s="8">
        <v>0.48509999999999998</v>
      </c>
      <c r="T654" s="8">
        <v>0.52334451675415039</v>
      </c>
      <c r="U654" s="8">
        <v>9.6091747283935547E-2</v>
      </c>
    </row>
    <row r="655" spans="1:27">
      <c r="A655" s="8" t="s">
        <v>74</v>
      </c>
      <c r="B655" s="8" t="s">
        <v>74</v>
      </c>
      <c r="C655" s="8">
        <v>2010</v>
      </c>
      <c r="D655" s="8">
        <v>4.255859375</v>
      </c>
      <c r="E655" s="8">
        <v>7.8393588066101074</v>
      </c>
      <c r="F655" s="8">
        <v>0.80532646179199219</v>
      </c>
      <c r="G655" s="8">
        <v>51.017807006835938</v>
      </c>
      <c r="H655" s="8">
        <v>0.63545721769332886</v>
      </c>
      <c r="I655" s="8">
        <v>3.6423876881599426E-2</v>
      </c>
      <c r="J655" s="8">
        <v>0.91792124509811401</v>
      </c>
      <c r="K655" s="8">
        <v>0.81912171840667725</v>
      </c>
      <c r="L655" s="8">
        <v>0.12320178002119064</v>
      </c>
      <c r="M655" s="8">
        <v>0.34388557076454163</v>
      </c>
      <c r="N655" s="8">
        <v>-0.69759535789489746</v>
      </c>
      <c r="O655" s="8">
        <v>-0.6365630030632019</v>
      </c>
      <c r="P655" s="8">
        <v>1.58038330078125</v>
      </c>
      <c r="Q655" s="8">
        <v>0.37134292721748352</v>
      </c>
      <c r="S655" s="8">
        <v>0.48509999999999998</v>
      </c>
      <c r="T655" s="8">
        <v>0.58010542392730713</v>
      </c>
    </row>
    <row r="656" spans="1:27">
      <c r="A656" s="8" t="s">
        <v>74</v>
      </c>
      <c r="B656" s="8" t="s">
        <v>74</v>
      </c>
      <c r="C656" s="8">
        <v>2011</v>
      </c>
      <c r="D656" s="8">
        <v>4.4053101539611816</v>
      </c>
      <c r="E656" s="8">
        <v>7.8719711303710938</v>
      </c>
      <c r="F656" s="8">
        <v>0.84630757570266724</v>
      </c>
      <c r="G656" s="8">
        <v>51.726451873779297</v>
      </c>
      <c r="H656" s="8">
        <v>0.70865917205810547</v>
      </c>
      <c r="I656" s="8">
        <v>3.9341337978839874E-2</v>
      </c>
      <c r="J656" s="8">
        <v>0.92266416549682617</v>
      </c>
      <c r="K656" s="8">
        <v>0.76037168502807617</v>
      </c>
      <c r="L656" s="8">
        <v>0.22797249257564545</v>
      </c>
      <c r="M656" s="8">
        <v>0.45898237824440002</v>
      </c>
      <c r="N656" s="8">
        <v>-0.76109081506729126</v>
      </c>
      <c r="O656" s="8">
        <v>-0.66803866624832153</v>
      </c>
      <c r="P656" s="8">
        <v>1.7371866703033447</v>
      </c>
      <c r="Q656" s="8">
        <v>0.39433923363685608</v>
      </c>
      <c r="S656" s="8">
        <v>0.48509999999999998</v>
      </c>
      <c r="T656" s="8">
        <v>0.59779751300811768</v>
      </c>
    </row>
    <row r="657" spans="1:27">
      <c r="A657" s="8" t="s">
        <v>74</v>
      </c>
      <c r="B657" s="8" t="s">
        <v>74</v>
      </c>
      <c r="C657" s="8">
        <v>2012</v>
      </c>
      <c r="D657" s="8">
        <v>4.547335147857666</v>
      </c>
      <c r="E657" s="8">
        <v>7.8897614479064941</v>
      </c>
      <c r="F657" s="8">
        <v>0.83141010999679565</v>
      </c>
      <c r="G657" s="8">
        <v>52.368152618408203</v>
      </c>
      <c r="H657" s="8">
        <v>0.62765419483184814</v>
      </c>
      <c r="I657" s="8">
        <v>8.3160236477851868E-2</v>
      </c>
      <c r="J657" s="8">
        <v>0.91127306222915649</v>
      </c>
      <c r="K657" s="8">
        <v>0.70696395635604858</v>
      </c>
      <c r="L657" s="8">
        <v>0.19417724013328552</v>
      </c>
      <c r="M657" s="8">
        <v>0.40184476971626282</v>
      </c>
      <c r="N657" s="8">
        <v>-0.81066828966140747</v>
      </c>
      <c r="O657" s="8">
        <v>-0.702167809009552</v>
      </c>
      <c r="P657" s="8">
        <v>1.7828494310379028</v>
      </c>
      <c r="Q657" s="8">
        <v>0.3920646607875824</v>
      </c>
      <c r="S657" s="8">
        <v>0.48509999999999998</v>
      </c>
      <c r="T657" s="8">
        <v>0.56021755933761597</v>
      </c>
    </row>
    <row r="658" spans="1:27">
      <c r="A658" s="8" t="s">
        <v>74</v>
      </c>
      <c r="B658" s="8" t="s">
        <v>74</v>
      </c>
      <c r="C658" s="8">
        <v>2013</v>
      </c>
      <c r="D658" s="8">
        <v>3.7953832149505615</v>
      </c>
      <c r="E658" s="8">
        <v>7.9184646606445312</v>
      </c>
      <c r="F658" s="8">
        <v>0.82480603456497192</v>
      </c>
      <c r="G658" s="8">
        <v>52.9598388671875</v>
      </c>
      <c r="H658" s="8">
        <v>0.70833224058151245</v>
      </c>
      <c r="I658" s="8">
        <v>0.22975870966911316</v>
      </c>
      <c r="J658" s="8">
        <v>0.86100339889526367</v>
      </c>
      <c r="K658" s="8">
        <v>0.76504296064376831</v>
      </c>
      <c r="L658" s="8">
        <v>0.16133131086826324</v>
      </c>
      <c r="M658" s="8">
        <v>0.60929203033447266</v>
      </c>
      <c r="N658" s="8">
        <v>-0.69741958379745483</v>
      </c>
      <c r="O658" s="8">
        <v>-0.64746326208114624</v>
      </c>
      <c r="P658" s="8">
        <v>1.6500635147094727</v>
      </c>
      <c r="Q658" s="8">
        <v>0.43475544452667236</v>
      </c>
      <c r="S658" s="8">
        <v>0.48509999999999998</v>
      </c>
      <c r="T658" s="8">
        <v>0.47003865242004395</v>
      </c>
    </row>
    <row r="659" spans="1:27">
      <c r="A659" s="8" t="s">
        <v>74</v>
      </c>
      <c r="B659" s="8" t="s">
        <v>74</v>
      </c>
      <c r="C659" s="8">
        <v>2014</v>
      </c>
      <c r="D659" s="8">
        <v>4.9045796394348145</v>
      </c>
      <c r="E659" s="8">
        <v>7.9439692497253418</v>
      </c>
      <c r="F659" s="8">
        <v>0.76543641090393066</v>
      </c>
      <c r="G659" s="8">
        <v>53.500774383544922</v>
      </c>
      <c r="H659" s="8">
        <v>0.81901854276657104</v>
      </c>
      <c r="I659" s="8">
        <v>0.18950538337230682</v>
      </c>
      <c r="J659" s="8">
        <v>0.8491942286491394</v>
      </c>
      <c r="K659" s="8">
        <v>0.81443554162979126</v>
      </c>
      <c r="L659" s="8">
        <v>0.2210967093706131</v>
      </c>
      <c r="M659" s="8">
        <v>0.63523489236831665</v>
      </c>
      <c r="N659" s="8">
        <v>-0.71326160430908203</v>
      </c>
      <c r="O659" s="8">
        <v>-0.50836914777755737</v>
      </c>
      <c r="P659" s="8">
        <v>2.3830609321594238</v>
      </c>
      <c r="Q659" s="8">
        <v>0.48588484525680542</v>
      </c>
      <c r="S659" s="8">
        <v>0.48509999999999998</v>
      </c>
      <c r="T659" s="8">
        <v>0.65545022487640381</v>
      </c>
    </row>
    <row r="660" spans="1:27">
      <c r="A660" s="8" t="s">
        <v>74</v>
      </c>
      <c r="B660" s="8" t="s">
        <v>74</v>
      </c>
      <c r="C660" s="8">
        <v>2015</v>
      </c>
      <c r="D660" s="8">
        <v>4.3576178550720215</v>
      </c>
      <c r="E660" s="8">
        <v>7.9728150367736816</v>
      </c>
      <c r="F660" s="8">
        <v>0.77692306041717529</v>
      </c>
      <c r="G660" s="8">
        <v>54.041709899902344</v>
      </c>
      <c r="H660" s="8">
        <v>0.79299032688140869</v>
      </c>
      <c r="I660" s="8">
        <v>0.2378477156162262</v>
      </c>
      <c r="J660" s="8">
        <v>0.85254985094070435</v>
      </c>
      <c r="K660" s="8">
        <v>0.70225661993026733</v>
      </c>
      <c r="L660" s="8">
        <v>0.17242211103439331</v>
      </c>
      <c r="M660" s="8">
        <v>0.74798870086669922</v>
      </c>
      <c r="P660" s="8">
        <v>2.104910135269165</v>
      </c>
      <c r="Q660" s="8">
        <v>0.48304146528244019</v>
      </c>
      <c r="S660" s="8">
        <v>0.48509999999999998</v>
      </c>
      <c r="T660" s="8">
        <v>0.62048041820526123</v>
      </c>
    </row>
    <row r="661" spans="1:27">
      <c r="A661" s="8" t="s">
        <v>74</v>
      </c>
      <c r="B661" s="8" t="s">
        <v>74</v>
      </c>
      <c r="C661" s="8">
        <v>2016</v>
      </c>
      <c r="D661" s="8">
        <v>4.3961277008056641</v>
      </c>
      <c r="E661" s="8">
        <v>8.0046253204345703</v>
      </c>
      <c r="F661" s="8">
        <v>0.70592159032821655</v>
      </c>
      <c r="G661" s="8">
        <v>54.582645416259766</v>
      </c>
      <c r="H661" s="8">
        <v>0.7485082745552063</v>
      </c>
      <c r="I661" s="8">
        <v>0.31537044048309326</v>
      </c>
      <c r="J661" s="8">
        <v>0.82841157913208008</v>
      </c>
      <c r="K661" s="8">
        <v>0.74276232719421387</v>
      </c>
      <c r="L661" s="8">
        <v>0.22564765810966492</v>
      </c>
      <c r="M661" s="8">
        <v>0.57765406370162964</v>
      </c>
      <c r="P661" s="8">
        <v>2.4338967800140381</v>
      </c>
      <c r="Q661" s="8">
        <v>0.55364561080932617</v>
      </c>
      <c r="S661" s="8">
        <v>0.48509999999999998</v>
      </c>
      <c r="T661" s="8">
        <v>0.55629289150238037</v>
      </c>
    </row>
    <row r="662" spans="1:27">
      <c r="A662" s="8" t="s">
        <v>113</v>
      </c>
      <c r="B662" s="8" t="s">
        <v>113</v>
      </c>
      <c r="C662" s="8">
        <v>2007</v>
      </c>
      <c r="D662" s="8">
        <v>5.1039061546325684</v>
      </c>
      <c r="E662" s="8">
        <v>8.9106082916259766</v>
      </c>
      <c r="F662" s="8">
        <v>0.84781169891357422</v>
      </c>
      <c r="G662" s="8">
        <v>60.094280242919922</v>
      </c>
      <c r="H662" s="8">
        <v>0.38136383891105652</v>
      </c>
      <c r="I662" s="8">
        <v>0.13580524921417236</v>
      </c>
      <c r="J662" s="8">
        <v>0.8944622278213501</v>
      </c>
      <c r="K662" s="8">
        <v>0.65486586093902588</v>
      </c>
      <c r="L662" s="8">
        <v>0.23669947683811188</v>
      </c>
      <c r="M662" s="8">
        <v>0.37560144066810608</v>
      </c>
      <c r="O662" s="8">
        <v>-0.42815184593200684</v>
      </c>
      <c r="P662" s="8">
        <v>1.8822031021118164</v>
      </c>
      <c r="Q662" s="8">
        <v>0.36877697706222534</v>
      </c>
      <c r="S662" s="8">
        <v>0.29935</v>
      </c>
    </row>
    <row r="663" spans="1:27">
      <c r="A663" s="8" t="s">
        <v>113</v>
      </c>
      <c r="B663" s="8" t="s">
        <v>113</v>
      </c>
      <c r="C663" s="8">
        <v>2008</v>
      </c>
      <c r="D663" s="8">
        <v>5.5216598510742188</v>
      </c>
      <c r="E663" s="8">
        <v>8.9286813735961914</v>
      </c>
      <c r="F663" s="8">
        <v>0.88384264707565308</v>
      </c>
      <c r="G663" s="8">
        <v>60.267967224121094</v>
      </c>
      <c r="I663" s="8">
        <v>8.4738917648792267E-2</v>
      </c>
      <c r="J663" s="8">
        <v>0.84905916452407837</v>
      </c>
      <c r="L663" s="8">
        <v>0.31782779097557068</v>
      </c>
      <c r="M663" s="8">
        <v>0.54943770170211792</v>
      </c>
      <c r="N663" s="8">
        <v>0.36078926920890808</v>
      </c>
      <c r="O663" s="8">
        <v>-0.42608964443206787</v>
      </c>
      <c r="P663" s="8">
        <v>1.8925985097885132</v>
      </c>
      <c r="Q663" s="8">
        <v>0.34275898337364197</v>
      </c>
      <c r="S663" s="8">
        <v>0.29935</v>
      </c>
    </row>
    <row r="664" spans="1:27">
      <c r="A664" s="8" t="s">
        <v>113</v>
      </c>
      <c r="B664" s="8" t="s">
        <v>113</v>
      </c>
      <c r="C664" s="8">
        <v>2009</v>
      </c>
      <c r="D664" s="8">
        <v>5.8914327621459961</v>
      </c>
      <c r="E664" s="8">
        <v>8.9535198211669922</v>
      </c>
      <c r="F664" s="8">
        <v>0.83042651414871216</v>
      </c>
      <c r="G664" s="8">
        <v>60.486137390136719</v>
      </c>
      <c r="H664" s="8">
        <v>0.50641506910324097</v>
      </c>
      <c r="I664" s="8">
        <v>0.19477385282516479</v>
      </c>
      <c r="J664" s="8">
        <v>0.9678385853767395</v>
      </c>
      <c r="K664" s="8">
        <v>0.59758275747299194</v>
      </c>
      <c r="L664" s="8">
        <v>0.16882975399494171</v>
      </c>
      <c r="N664" s="8">
        <v>0.17906571924686432</v>
      </c>
      <c r="O664" s="8">
        <v>-0.37489596009254456</v>
      </c>
      <c r="P664" s="8">
        <v>1.869246244430542</v>
      </c>
      <c r="Q664" s="8">
        <v>0.31728211045265198</v>
      </c>
      <c r="R664" s="8">
        <v>0.31780000000000003</v>
      </c>
      <c r="S664" s="8">
        <v>0.29935</v>
      </c>
      <c r="T664" s="8">
        <v>0.32410040497779846</v>
      </c>
      <c r="U664" s="8">
        <v>0.22014294564723969</v>
      </c>
    </row>
    <row r="665" spans="1:27">
      <c r="A665" s="8" t="s">
        <v>113</v>
      </c>
      <c r="B665" s="8" t="s">
        <v>113</v>
      </c>
      <c r="C665" s="8">
        <v>2010</v>
      </c>
      <c r="D665" s="8">
        <v>5.1766014099121094</v>
      </c>
      <c r="E665" s="8">
        <v>8.9780473709106445</v>
      </c>
      <c r="F665" s="8">
        <v>0.7079588770866394</v>
      </c>
      <c r="G665" s="8">
        <v>60.704307556152344</v>
      </c>
      <c r="H665" s="8">
        <v>0.45144379138946533</v>
      </c>
      <c r="I665" s="8">
        <v>0.16378860175609589</v>
      </c>
      <c r="J665" s="8">
        <v>0.96727174520492554</v>
      </c>
      <c r="K665" s="8">
        <v>0.69517827033996582</v>
      </c>
      <c r="L665" s="8">
        <v>0.11771742254495621</v>
      </c>
      <c r="N665" s="8">
        <v>-0.66255438327789307</v>
      </c>
      <c r="O665" s="8">
        <v>-0.48452603816986084</v>
      </c>
      <c r="P665" s="8">
        <v>2.0012123584747314</v>
      </c>
      <c r="Q665" s="8">
        <v>0.38658806681632996</v>
      </c>
      <c r="R665" s="8">
        <v>0.33250000000000002</v>
      </c>
      <c r="S665" s="8">
        <v>0.29935</v>
      </c>
      <c r="T665" s="8">
        <v>0.40990078449249268</v>
      </c>
      <c r="U665" s="8">
        <v>0.15174031257629395</v>
      </c>
    </row>
    <row r="666" spans="1:27">
      <c r="A666" s="8" t="s">
        <v>113</v>
      </c>
      <c r="B666" s="8" t="s">
        <v>113</v>
      </c>
      <c r="C666" s="8">
        <v>2011</v>
      </c>
      <c r="D666" s="8">
        <v>4.859501838684082</v>
      </c>
      <c r="E666" s="8">
        <v>9.0146408081054688</v>
      </c>
      <c r="F666" s="8">
        <v>0.75910156965255737</v>
      </c>
      <c r="G666" s="8">
        <v>60.920360565185547</v>
      </c>
      <c r="H666" s="8">
        <v>0.58897876739501953</v>
      </c>
      <c r="I666" s="8">
        <v>-2.6415186002850533E-3</v>
      </c>
      <c r="J666" s="8">
        <v>0.9192119836807251</v>
      </c>
      <c r="K666" s="8">
        <v>0.69596636295318604</v>
      </c>
      <c r="L666" s="8">
        <v>0.12443765997886658</v>
      </c>
      <c r="N666" s="8">
        <v>-0.67793893814086914</v>
      </c>
      <c r="O666" s="8">
        <v>-0.44787749648094177</v>
      </c>
      <c r="P666" s="8">
        <v>2.0689139366149902</v>
      </c>
      <c r="Q666" s="8">
        <v>0.42574608325958252</v>
      </c>
      <c r="R666" s="8">
        <v>0.27829999999999999</v>
      </c>
      <c r="S666" s="8">
        <v>0.29935</v>
      </c>
      <c r="T666" s="8">
        <v>0.4121910035610199</v>
      </c>
      <c r="U666" s="8">
        <v>6.7958787083625793E-2</v>
      </c>
    </row>
    <row r="667" spans="1:27">
      <c r="A667" s="8" t="s">
        <v>113</v>
      </c>
      <c r="B667" s="8" t="s">
        <v>113</v>
      </c>
      <c r="C667" s="8">
        <v>2012</v>
      </c>
      <c r="D667" s="8">
        <v>5.6395883560180664</v>
      </c>
      <c r="E667" s="8">
        <v>9.0344171524047852</v>
      </c>
      <c r="F667" s="8">
        <v>0.75714713335037231</v>
      </c>
      <c r="G667" s="8">
        <v>61.223258972167969</v>
      </c>
      <c r="H667" s="8">
        <v>0.63579338788986206</v>
      </c>
      <c r="I667" s="8">
        <v>2.062547393143177E-2</v>
      </c>
      <c r="J667" s="8">
        <v>0.94965142011642456</v>
      </c>
      <c r="K667" s="8">
        <v>0.59557157754898071</v>
      </c>
      <c r="L667" s="8">
        <v>9.9630385637283325E-2</v>
      </c>
      <c r="M667" s="8">
        <v>0.31239897012710571</v>
      </c>
      <c r="N667" s="8">
        <v>-0.66373884677886963</v>
      </c>
      <c r="O667" s="8">
        <v>-0.40593880414962769</v>
      </c>
      <c r="P667" s="8">
        <v>2.442061185836792</v>
      </c>
      <c r="Q667" s="8">
        <v>0.4330211877822876</v>
      </c>
      <c r="R667" s="8">
        <v>0.29399999999999998</v>
      </c>
      <c r="S667" s="8">
        <v>0.29935</v>
      </c>
      <c r="T667" s="8">
        <v>0.37405455112457275</v>
      </c>
    </row>
    <row r="668" spans="1:27">
      <c r="A668" s="8" t="s">
        <v>113</v>
      </c>
      <c r="B668" s="8" t="s">
        <v>113</v>
      </c>
      <c r="C668" s="8">
        <v>2013</v>
      </c>
      <c r="D668" s="8">
        <v>6.125758171081543</v>
      </c>
      <c r="E668" s="8">
        <v>9.0611133575439453</v>
      </c>
      <c r="F668" s="8">
        <v>0.72075039148330688</v>
      </c>
      <c r="G668" s="8">
        <v>61.483791351318359</v>
      </c>
      <c r="H668" s="8">
        <v>0.56846314668655396</v>
      </c>
      <c r="I668" s="8">
        <v>0.10822971165180206</v>
      </c>
      <c r="J668" s="8">
        <v>0.93509459495544434</v>
      </c>
      <c r="K668" s="8">
        <v>0.69151061773300171</v>
      </c>
      <c r="L668" s="8">
        <v>0.20273123681545258</v>
      </c>
      <c r="M668" s="8">
        <v>0.361421138048172</v>
      </c>
      <c r="N668" s="8">
        <v>-0.64092028141021729</v>
      </c>
      <c r="O668" s="8">
        <v>-0.42071324586868286</v>
      </c>
      <c r="P668" s="8">
        <v>2.366107702255249</v>
      </c>
      <c r="Q668" s="8">
        <v>0.38625547289848328</v>
      </c>
      <c r="R668" s="8">
        <v>0.2671</v>
      </c>
      <c r="S668" s="8">
        <v>0.29935</v>
      </c>
      <c r="T668" s="8">
        <v>0.44034045934677124</v>
      </c>
    </row>
    <row r="669" spans="1:27">
      <c r="A669" s="8" t="s">
        <v>113</v>
      </c>
      <c r="B669" s="8" t="s">
        <v>113</v>
      </c>
      <c r="C669" s="8">
        <v>2014</v>
      </c>
      <c r="D669" s="8">
        <v>5.0003752708435059</v>
      </c>
      <c r="E669" s="8">
        <v>9.0761699676513672</v>
      </c>
      <c r="F669" s="8">
        <v>0.70563232898712158</v>
      </c>
      <c r="G669" s="8">
        <v>61.74432373046875</v>
      </c>
      <c r="H669" s="8">
        <v>0.4413912296295166</v>
      </c>
      <c r="I669" s="8">
        <v>5.3142979741096497E-3</v>
      </c>
      <c r="J669" s="8">
        <v>0.77520060539245605</v>
      </c>
      <c r="K669" s="8">
        <v>0.63612830638885498</v>
      </c>
      <c r="L669" s="8">
        <v>0.20595024526119232</v>
      </c>
      <c r="M669" s="8">
        <v>0.34445005655288696</v>
      </c>
      <c r="N669" s="8">
        <v>-0.28258401155471802</v>
      </c>
      <c r="O669" s="8">
        <v>-0.35120397806167603</v>
      </c>
      <c r="P669" s="8">
        <v>1.7715198993682861</v>
      </c>
      <c r="Q669" s="8">
        <v>0.35427740216255188</v>
      </c>
      <c r="S669" s="8">
        <v>0.29935</v>
      </c>
      <c r="T669" s="8">
        <v>0.35923221707344055</v>
      </c>
    </row>
    <row r="670" spans="1:27">
      <c r="A670" s="8" t="s">
        <v>113</v>
      </c>
      <c r="B670" s="8" t="s">
        <v>113</v>
      </c>
      <c r="C670" s="8">
        <v>2015</v>
      </c>
      <c r="D670" s="8">
        <v>5.077460765838623</v>
      </c>
      <c r="E670" s="8">
        <v>9.120427131652832</v>
      </c>
      <c r="F670" s="8">
        <v>0.80527079105377197</v>
      </c>
      <c r="G670" s="8">
        <v>62.004856109619141</v>
      </c>
      <c r="H670" s="8">
        <v>0.56104826927185059</v>
      </c>
      <c r="I670" s="8">
        <v>0.17443013191223145</v>
      </c>
      <c r="J670" s="8">
        <v>0.85064709186553955</v>
      </c>
      <c r="K670" s="8">
        <v>0.75309038162231445</v>
      </c>
      <c r="L670" s="8">
        <v>0.17998881638050079</v>
      </c>
      <c r="M670" s="8">
        <v>0.3289983868598938</v>
      </c>
      <c r="P670" s="8">
        <v>2.2341945171356201</v>
      </c>
      <c r="Q670" s="8">
        <v>0.44002202153205872</v>
      </c>
      <c r="S670" s="8">
        <v>0.29935</v>
      </c>
      <c r="T670" s="8">
        <v>0.40842995047569275</v>
      </c>
    </row>
    <row r="671" spans="1:27">
      <c r="A671" s="8" t="s">
        <v>113</v>
      </c>
      <c r="B671" s="8" t="s">
        <v>113</v>
      </c>
      <c r="C671" s="8">
        <v>2016</v>
      </c>
      <c r="D671" s="8">
        <v>5.7594122886657715</v>
      </c>
      <c r="E671" s="8">
        <v>9.1640768051147461</v>
      </c>
      <c r="F671" s="8">
        <v>0.82380270957946777</v>
      </c>
      <c r="G671" s="8">
        <v>62.265392303466797</v>
      </c>
      <c r="H671" s="8">
        <v>0.82739859819412231</v>
      </c>
      <c r="I671" s="8">
        <v>0.11829041689634323</v>
      </c>
      <c r="J671" s="8">
        <v>0.94089794158935547</v>
      </c>
      <c r="K671" s="8">
        <v>0.70388698577880859</v>
      </c>
      <c r="L671" s="8">
        <v>0.14960671961307526</v>
      </c>
      <c r="M671" s="8">
        <v>0.31376457214355469</v>
      </c>
      <c r="P671" s="8">
        <v>2.2976200580596924</v>
      </c>
      <c r="Q671" s="8">
        <v>0.39893308281898499</v>
      </c>
      <c r="S671" s="8">
        <v>0.29935</v>
      </c>
      <c r="T671" s="8">
        <v>0.4074743390083313</v>
      </c>
    </row>
    <row r="672" spans="1:27">
      <c r="A672" s="8" t="s">
        <v>79</v>
      </c>
      <c r="B672" s="8" t="s">
        <v>79</v>
      </c>
      <c r="C672" s="8">
        <v>2006</v>
      </c>
      <c r="D672" s="8">
        <v>6.0755472183227539</v>
      </c>
      <c r="E672" s="8">
        <v>11.469510078430176</v>
      </c>
      <c r="F672" s="8">
        <v>0.91895043849945068</v>
      </c>
      <c r="G672" s="8">
        <v>64.274185180664062</v>
      </c>
      <c r="H672" s="8">
        <v>0.76907241344451904</v>
      </c>
      <c r="I672" s="8">
        <v>-0.28083032369613647</v>
      </c>
      <c r="J672" s="8">
        <v>0.32815811038017273</v>
      </c>
      <c r="K672" s="8">
        <v>0.8459542989730835</v>
      </c>
      <c r="L672" s="8">
        <v>0.18227535486221313</v>
      </c>
      <c r="N672" s="8">
        <v>-9.4505339860916138E-2</v>
      </c>
      <c r="O672" s="8">
        <v>0.41472941637039185</v>
      </c>
      <c r="P672" s="8">
        <v>1.6028579473495483</v>
      </c>
      <c r="Q672" s="8">
        <v>0.26382115483283997</v>
      </c>
      <c r="AA672" s="8">
        <v>0.29153606295585632</v>
      </c>
    </row>
    <row r="673" spans="1:27">
      <c r="A673" s="8" t="s">
        <v>79</v>
      </c>
      <c r="B673" s="8" t="s">
        <v>79</v>
      </c>
      <c r="C673" s="8">
        <v>2009</v>
      </c>
      <c r="D673" s="8">
        <v>6.5852460861206055</v>
      </c>
      <c r="E673" s="8">
        <v>11.291667938232422</v>
      </c>
      <c r="F673" s="8">
        <v>0.92641192674636841</v>
      </c>
      <c r="G673" s="8">
        <v>64.518218994140625</v>
      </c>
      <c r="H673" s="8">
        <v>0.81878101825714111</v>
      </c>
      <c r="I673" s="8">
        <v>-3.595544770359993E-2</v>
      </c>
      <c r="J673" s="8">
        <v>0.67512178421020508</v>
      </c>
      <c r="K673" s="8">
        <v>0.71837735176086426</v>
      </c>
      <c r="L673" s="8">
        <v>0.25175994634628296</v>
      </c>
      <c r="N673" s="8">
        <v>-6.1369210481643677E-2</v>
      </c>
      <c r="O673" s="8">
        <v>0.34994378685951233</v>
      </c>
      <c r="P673" s="8">
        <v>1.5860977172851562</v>
      </c>
      <c r="Q673" s="8">
        <v>0.24085626006126404</v>
      </c>
      <c r="T673" s="8">
        <v>0.37427639961242676</v>
      </c>
      <c r="U673" s="8">
        <v>0.11451641470193863</v>
      </c>
      <c r="AA673" s="8">
        <v>0.29153606295585632</v>
      </c>
    </row>
    <row r="674" spans="1:27">
      <c r="A674" s="8" t="s">
        <v>79</v>
      </c>
      <c r="B674" s="8" t="s">
        <v>79</v>
      </c>
      <c r="C674" s="8">
        <v>2010</v>
      </c>
      <c r="D674" s="8">
        <v>6.7981510162353516</v>
      </c>
      <c r="E674" s="8">
        <v>11.20769214630127</v>
      </c>
      <c r="F674" s="8">
        <v>0.89272230863571167</v>
      </c>
      <c r="G674" s="8">
        <v>64.614501953125</v>
      </c>
      <c r="H674" s="8">
        <v>0.70301973819732666</v>
      </c>
      <c r="I674" s="8">
        <v>-7.3446623980998993E-2</v>
      </c>
      <c r="J674" s="8">
        <v>0.48611140251159668</v>
      </c>
      <c r="K674" s="8">
        <v>0.71797996759414673</v>
      </c>
      <c r="L674" s="8">
        <v>0.20339599251747131</v>
      </c>
      <c r="N674" s="8">
        <v>-3.4402325749397278E-2</v>
      </c>
      <c r="O674" s="8">
        <v>0.33793485164642334</v>
      </c>
      <c r="P674" s="8">
        <v>1.477224588394165</v>
      </c>
      <c r="Q674" s="8">
        <v>0.2172980010509491</v>
      </c>
      <c r="T674" s="8">
        <v>0.33982124924659729</v>
      </c>
      <c r="AA674" s="8">
        <v>0.29153606295585632</v>
      </c>
    </row>
    <row r="675" spans="1:27">
      <c r="A675" s="8" t="s">
        <v>79</v>
      </c>
      <c r="B675" s="8" t="s">
        <v>79</v>
      </c>
      <c r="C675" s="8">
        <v>2011</v>
      </c>
      <c r="D675" s="8">
        <v>6.3776993751525879</v>
      </c>
      <c r="E675" s="8">
        <v>11.242541313171387</v>
      </c>
      <c r="F675" s="8">
        <v>0.8819119930267334</v>
      </c>
      <c r="G675" s="8">
        <v>64.716392517089844</v>
      </c>
      <c r="H675" s="8">
        <v>0.76860350370407104</v>
      </c>
      <c r="J675" s="8">
        <v>0.56042391061782837</v>
      </c>
      <c r="K675" s="8">
        <v>0.79324227571487427</v>
      </c>
      <c r="L675" s="8">
        <v>0.1768251359462738</v>
      </c>
      <c r="N675" s="8">
        <v>-0.12212629616260529</v>
      </c>
      <c r="O675" s="8">
        <v>0.19709382951259613</v>
      </c>
      <c r="P675" s="8">
        <v>1.4961771965026855</v>
      </c>
      <c r="Q675" s="8">
        <v>0.23459511995315552</v>
      </c>
      <c r="T675" s="8">
        <v>0.41500377655029297</v>
      </c>
      <c r="AA675" s="8">
        <v>0.29153606295585632</v>
      </c>
    </row>
    <row r="676" spans="1:27">
      <c r="A676" s="8" t="s">
        <v>79</v>
      </c>
      <c r="B676" s="8" t="s">
        <v>79</v>
      </c>
      <c r="C676" s="8">
        <v>2012</v>
      </c>
      <c r="D676" s="8">
        <v>6.2210946083068848</v>
      </c>
      <c r="E676" s="8">
        <v>11.252504348754883</v>
      </c>
      <c r="F676" s="8">
        <v>0.88891667127609253</v>
      </c>
      <c r="G676" s="8">
        <v>64.819564819335938</v>
      </c>
      <c r="H676" s="8">
        <v>0.93404954671859741</v>
      </c>
      <c r="K676" s="8">
        <v>0.82070857286453247</v>
      </c>
      <c r="L676" s="8">
        <v>9.5490492880344391E-2</v>
      </c>
      <c r="N676" s="8">
        <v>-0.22716566920280457</v>
      </c>
      <c r="O676" s="8">
        <v>2.4567056447267532E-2</v>
      </c>
      <c r="P676" s="8">
        <v>1.6135013103485107</v>
      </c>
      <c r="Q676" s="8">
        <v>0.25935971736907959</v>
      </c>
      <c r="T676" s="8">
        <v>0.3713550865650177</v>
      </c>
      <c r="AA676" s="8">
        <v>0.29153606295585632</v>
      </c>
    </row>
    <row r="677" spans="1:27">
      <c r="A677" s="8" t="s">
        <v>79</v>
      </c>
      <c r="B677" s="8" t="s">
        <v>79</v>
      </c>
      <c r="C677" s="8">
        <v>2013</v>
      </c>
      <c r="D677" s="8">
        <v>6.4800310134887695</v>
      </c>
      <c r="E677" s="8">
        <v>11.214267730712891</v>
      </c>
      <c r="F677" s="8">
        <v>0.86194813251495361</v>
      </c>
      <c r="G677" s="8">
        <v>64.922286987304688</v>
      </c>
      <c r="H677" s="8">
        <v>0.75052487850189209</v>
      </c>
      <c r="K677" s="8">
        <v>0.75234788656234741</v>
      </c>
      <c r="L677" s="8">
        <v>0.28262898325920105</v>
      </c>
      <c r="N677" s="8">
        <v>-0.25440073013305664</v>
      </c>
      <c r="O677" s="8">
        <v>1.858055405318737E-2</v>
      </c>
      <c r="P677" s="8">
        <v>2.0740053653717041</v>
      </c>
      <c r="Q677" s="8">
        <v>0.32006102800369263</v>
      </c>
      <c r="T677" s="8">
        <v>0.43124803900718689</v>
      </c>
      <c r="AA677" s="8">
        <v>0.29153606295585632</v>
      </c>
    </row>
    <row r="678" spans="1:27">
      <c r="A678" s="8" t="s">
        <v>79</v>
      </c>
      <c r="B678" s="8" t="s">
        <v>79</v>
      </c>
      <c r="C678" s="8">
        <v>2014</v>
      </c>
      <c r="D678" s="8">
        <v>6.1801385879516602</v>
      </c>
      <c r="E678" s="8">
        <v>11.154505729675293</v>
      </c>
      <c r="G678" s="8">
        <v>65.022842407226562</v>
      </c>
      <c r="N678" s="8">
        <v>-0.25686869025230408</v>
      </c>
      <c r="O678" s="8">
        <v>-0.12282190471887589</v>
      </c>
      <c r="P678" s="8">
        <v>2.290534496307373</v>
      </c>
      <c r="Q678" s="8">
        <v>0.37062832713127136</v>
      </c>
      <c r="T678" s="8">
        <v>0.52302062511444092</v>
      </c>
      <c r="AA678" s="8">
        <v>0.29153606295585632</v>
      </c>
    </row>
    <row r="679" spans="1:27">
      <c r="A679" s="8" t="s">
        <v>79</v>
      </c>
      <c r="B679" s="8" t="s">
        <v>79</v>
      </c>
      <c r="C679" s="8">
        <v>2015</v>
      </c>
      <c r="D679" s="8">
        <v>6.1460318565368652</v>
      </c>
      <c r="E679" s="8">
        <v>11.114132881164551</v>
      </c>
      <c r="F679" s="8">
        <v>0.82301777601242065</v>
      </c>
      <c r="G679" s="8">
        <v>65.123397827148438</v>
      </c>
      <c r="H679" s="8">
        <v>0.82166242599487305</v>
      </c>
      <c r="I679" s="8">
        <v>4.1912045329809189E-2</v>
      </c>
      <c r="K679" s="8">
        <v>0.72289365530014038</v>
      </c>
      <c r="L679" s="8">
        <v>0.32369142770767212</v>
      </c>
      <c r="P679" s="8">
        <v>2.2839033603668213</v>
      </c>
      <c r="Q679" s="8">
        <v>0.37160617113113403</v>
      </c>
      <c r="T679" s="8">
        <v>0.54335081577301025</v>
      </c>
      <c r="AA679" s="8">
        <v>0.29153606295585632</v>
      </c>
    </row>
    <row r="680" spans="1:27">
      <c r="A680" s="8" t="s">
        <v>79</v>
      </c>
      <c r="B680" s="8" t="s">
        <v>79</v>
      </c>
      <c r="C680" s="8">
        <v>2016</v>
      </c>
      <c r="D680" s="8">
        <v>5.9471945762634277</v>
      </c>
      <c r="E680" s="8">
        <v>11.089804649353027</v>
      </c>
      <c r="F680" s="8">
        <v>0.84522205591201782</v>
      </c>
      <c r="G680" s="8">
        <v>65.223953247070312</v>
      </c>
      <c r="H680" s="8">
        <v>0.84096717834472656</v>
      </c>
      <c r="I680" s="8">
        <v>-0.11309038102626801</v>
      </c>
      <c r="K680" s="8">
        <v>0.68828725814819336</v>
      </c>
      <c r="L680" s="8">
        <v>0.3149229884147644</v>
      </c>
      <c r="P680" s="8">
        <v>2.3606340885162354</v>
      </c>
      <c r="Q680" s="8">
        <v>0.39693239331245422</v>
      </c>
      <c r="T680" s="8">
        <v>0.53883874416351318</v>
      </c>
      <c r="AA680" s="8">
        <v>0.29153606295585632</v>
      </c>
    </row>
    <row r="681" spans="1:27">
      <c r="A681" s="8" t="s">
        <v>31</v>
      </c>
      <c r="B681" s="8" t="s">
        <v>31</v>
      </c>
      <c r="C681" s="8">
        <v>2006</v>
      </c>
      <c r="D681" s="8">
        <v>4.6413989067077637</v>
      </c>
      <c r="E681" s="8">
        <v>7.7905220985412598</v>
      </c>
      <c r="F681" s="8">
        <v>0.84413653612136841</v>
      </c>
      <c r="G681" s="8">
        <v>59.846412658691406</v>
      </c>
      <c r="H681" s="8">
        <v>0.67757165431976318</v>
      </c>
      <c r="I681" s="8">
        <v>-0.11315233260393143</v>
      </c>
      <c r="J681" s="8">
        <v>0.87863349914550781</v>
      </c>
      <c r="K681" s="8">
        <v>0.65461808443069458</v>
      </c>
      <c r="L681" s="8">
        <v>0.15948250889778137</v>
      </c>
      <c r="M681" s="8">
        <v>0.48456653952598572</v>
      </c>
      <c r="N681" s="8">
        <v>-1.0552277565002441</v>
      </c>
      <c r="O681" s="8">
        <v>-0.99498003721237183</v>
      </c>
      <c r="P681" s="8">
        <v>1.7599095106124878</v>
      </c>
      <c r="Q681" s="8">
        <v>0.37917652726173401</v>
      </c>
      <c r="R681" s="8">
        <v>0.38400000000000001</v>
      </c>
      <c r="S681" s="8">
        <v>0.31695384615384614</v>
      </c>
      <c r="Y681" s="8">
        <v>0.16586768627166748</v>
      </c>
      <c r="AA681" s="8">
        <v>0.37725380063056946</v>
      </c>
    </row>
    <row r="682" spans="1:27">
      <c r="A682" s="8" t="s">
        <v>31</v>
      </c>
      <c r="B682" s="8" t="s">
        <v>31</v>
      </c>
      <c r="C682" s="8">
        <v>2007</v>
      </c>
      <c r="D682" s="8">
        <v>4.6977615356445312</v>
      </c>
      <c r="E682" s="8">
        <v>7.8629612922668457</v>
      </c>
      <c r="F682" s="8">
        <v>0.83309787511825562</v>
      </c>
      <c r="G682" s="8">
        <v>60.023223876953125</v>
      </c>
      <c r="H682" s="8">
        <v>0.68352311849594116</v>
      </c>
      <c r="I682" s="8">
        <v>-6.4880587160587311E-2</v>
      </c>
      <c r="J682" s="8">
        <v>0.92905479669570923</v>
      </c>
      <c r="K682" s="8">
        <v>0.65507388114929199</v>
      </c>
      <c r="L682" s="8">
        <v>0.12950257956981659</v>
      </c>
      <c r="M682" s="8">
        <v>0.4540310800075531</v>
      </c>
      <c r="N682" s="8">
        <v>-0.97755259275436401</v>
      </c>
      <c r="O682" s="8">
        <v>-0.91916102170944214</v>
      </c>
      <c r="P682" s="8">
        <v>1.4914563894271851</v>
      </c>
      <c r="Q682" s="8">
        <v>0.3174823522567749</v>
      </c>
      <c r="R682" s="8">
        <v>0.33429999999999999</v>
      </c>
      <c r="S682" s="8">
        <v>0.31695384615384614</v>
      </c>
      <c r="Y682" s="8">
        <v>0.16586768627166748</v>
      </c>
      <c r="AA682" s="8">
        <v>0.37725380063056946</v>
      </c>
    </row>
    <row r="683" spans="1:27">
      <c r="A683" s="8" t="s">
        <v>31</v>
      </c>
      <c r="B683" s="8" t="s">
        <v>31</v>
      </c>
      <c r="C683" s="8">
        <v>2008</v>
      </c>
      <c r="D683" s="8">
        <v>4.7365880012512207</v>
      </c>
      <c r="E683" s="8">
        <v>7.9341320991516113</v>
      </c>
      <c r="F683" s="8">
        <v>0.79213261604309082</v>
      </c>
      <c r="G683" s="8">
        <v>60.514846801757812</v>
      </c>
      <c r="H683" s="8">
        <v>0.71902936697006226</v>
      </c>
      <c r="I683" s="8">
        <v>-7.3816947638988495E-2</v>
      </c>
      <c r="J683" s="8">
        <v>0.9226270318031311</v>
      </c>
      <c r="K683" s="8">
        <v>0.62304627895355225</v>
      </c>
      <c r="L683" s="8">
        <v>0.14687164127826691</v>
      </c>
      <c r="M683" s="8">
        <v>0.45772266387939453</v>
      </c>
      <c r="N683" s="8">
        <v>-0.83041119575500488</v>
      </c>
      <c r="O683" s="8">
        <v>-0.89995867013931274</v>
      </c>
      <c r="P683" s="8">
        <v>1.6470363140106201</v>
      </c>
      <c r="Q683" s="8">
        <v>0.34772631525993347</v>
      </c>
      <c r="R683" s="8">
        <v>0.3206</v>
      </c>
      <c r="S683" s="8">
        <v>0.31695384615384614</v>
      </c>
      <c r="Y683" s="8">
        <v>0.16586768627166748</v>
      </c>
      <c r="AA683" s="8">
        <v>0.37725380063056946</v>
      </c>
    </row>
    <row r="684" spans="1:27">
      <c r="A684" s="8" t="s">
        <v>31</v>
      </c>
      <c r="B684" s="8" t="s">
        <v>31</v>
      </c>
      <c r="C684" s="8">
        <v>2009</v>
      </c>
      <c r="D684" s="8">
        <v>5.0690536499023438</v>
      </c>
      <c r="E684" s="8">
        <v>7.9505133628845215</v>
      </c>
      <c r="F684" s="8">
        <v>0.85493564605712891</v>
      </c>
      <c r="G684" s="8">
        <v>61.090564727783203</v>
      </c>
      <c r="H684" s="8">
        <v>0.69891995191574097</v>
      </c>
      <c r="I684" s="8">
        <v>-0.11403288692235947</v>
      </c>
      <c r="J684" s="8">
        <v>0.89622747898101807</v>
      </c>
      <c r="K684" s="8">
        <v>0.60727828741073608</v>
      </c>
      <c r="L684" s="8">
        <v>0.1648169606924057</v>
      </c>
      <c r="M684" s="8">
        <v>0.64192098379135132</v>
      </c>
      <c r="N684" s="8">
        <v>-0.82238823175430298</v>
      </c>
      <c r="O684" s="8">
        <v>-0.95459854602813721</v>
      </c>
      <c r="P684" s="8">
        <v>1.5529917478561401</v>
      </c>
      <c r="Q684" s="8">
        <v>0.3063671886920929</v>
      </c>
      <c r="R684" s="8">
        <v>0.29830000000000001</v>
      </c>
      <c r="S684" s="8">
        <v>0.31695384615384614</v>
      </c>
      <c r="T684" s="8">
        <v>0.4402560293674469</v>
      </c>
      <c r="U684" s="8">
        <v>0.35846742987632751</v>
      </c>
      <c r="Y684" s="8">
        <v>0.16586768627166748</v>
      </c>
      <c r="AA684" s="8">
        <v>0.37725380063056946</v>
      </c>
    </row>
    <row r="685" spans="1:27">
      <c r="A685" s="8" t="s">
        <v>31</v>
      </c>
      <c r="B685" s="8" t="s">
        <v>31</v>
      </c>
      <c r="C685" s="8">
        <v>2010</v>
      </c>
      <c r="D685" s="8">
        <v>4.9964108467102051</v>
      </c>
      <c r="E685" s="8">
        <v>7.9338579177856445</v>
      </c>
      <c r="F685" s="8">
        <v>0.88536292314529419</v>
      </c>
      <c r="G685" s="8">
        <v>61.265220642089844</v>
      </c>
      <c r="H685" s="8">
        <v>0.72005116939544678</v>
      </c>
      <c r="I685" s="8">
        <v>-4.5698244124650955E-2</v>
      </c>
      <c r="J685" s="8">
        <v>0.92579358816146851</v>
      </c>
      <c r="K685" s="8">
        <v>0.64952170848846436</v>
      </c>
      <c r="L685" s="8">
        <v>0.12346255034208298</v>
      </c>
      <c r="M685" s="8">
        <v>0.30062094330787659</v>
      </c>
      <c r="N685" s="8">
        <v>-0.99593633413314819</v>
      </c>
      <c r="O685" s="8">
        <v>-0.82005977630615234</v>
      </c>
      <c r="P685" s="8">
        <v>1.5494412183761597</v>
      </c>
      <c r="Q685" s="8">
        <v>0.31011083722114563</v>
      </c>
      <c r="R685" s="8">
        <v>0.2989</v>
      </c>
      <c r="S685" s="8">
        <v>0.31695384615384614</v>
      </c>
      <c r="T685" s="8">
        <v>0.37528970837593079</v>
      </c>
      <c r="Y685" s="8">
        <v>0.16586768627166748</v>
      </c>
      <c r="AA685" s="8">
        <v>0.37725380063056946</v>
      </c>
    </row>
    <row r="686" spans="1:27">
      <c r="A686" s="8" t="s">
        <v>31</v>
      </c>
      <c r="B686" s="8" t="s">
        <v>31</v>
      </c>
      <c r="C686" s="8">
        <v>2011</v>
      </c>
      <c r="D686" s="8">
        <v>4.9210491180419922</v>
      </c>
      <c r="E686" s="8">
        <v>7.9795455932617188</v>
      </c>
      <c r="F686" s="8">
        <v>0.89140409231185913</v>
      </c>
      <c r="G686" s="8">
        <v>61.5325927734375</v>
      </c>
      <c r="H686" s="8">
        <v>0.74780845642089844</v>
      </c>
      <c r="I686" s="8">
        <v>-0.12897183001041412</v>
      </c>
      <c r="J686" s="8">
        <v>0.93249696493148804</v>
      </c>
      <c r="K686" s="8">
        <v>0.68142938613891602</v>
      </c>
      <c r="L686" s="8">
        <v>0.15131589770317078</v>
      </c>
      <c r="M686" s="8">
        <v>0.43668875098228455</v>
      </c>
      <c r="N686" s="8">
        <v>-0.90495449304580688</v>
      </c>
      <c r="O686" s="8">
        <v>-0.80789560079574585</v>
      </c>
      <c r="P686" s="8">
        <v>1.5595085620880127</v>
      </c>
      <c r="Q686" s="8">
        <v>0.31690570712089539</v>
      </c>
      <c r="R686" s="8">
        <v>0.2777</v>
      </c>
      <c r="S686" s="8">
        <v>0.31695384615384614</v>
      </c>
      <c r="T686" s="8">
        <v>0.33844229578971863</v>
      </c>
      <c r="Y686" s="8">
        <v>0.16586768627166748</v>
      </c>
      <c r="AA686" s="8">
        <v>0.37725380063056946</v>
      </c>
    </row>
    <row r="687" spans="1:27">
      <c r="A687" s="8" t="s">
        <v>31</v>
      </c>
      <c r="B687" s="8" t="s">
        <v>31</v>
      </c>
      <c r="C687" s="8">
        <v>2012</v>
      </c>
      <c r="D687" s="8">
        <v>5.2077856063842773</v>
      </c>
      <c r="E687" s="8">
        <v>7.9620113372802734</v>
      </c>
      <c r="F687" s="8">
        <v>0.85618174076080322</v>
      </c>
      <c r="G687" s="8">
        <v>61.886215209960938</v>
      </c>
      <c r="H687" s="8">
        <v>0.7027316689491272</v>
      </c>
      <c r="I687" s="8">
        <v>-5.316118523478508E-2</v>
      </c>
      <c r="J687" s="8">
        <v>0.8920367956161499</v>
      </c>
      <c r="K687" s="8">
        <v>0.69052404165267944</v>
      </c>
      <c r="L687" s="8">
        <v>0.18238326907157898</v>
      </c>
      <c r="M687" s="8">
        <v>0.51328706741333008</v>
      </c>
      <c r="N687" s="8">
        <v>-0.76981806755065918</v>
      </c>
      <c r="O687" s="8">
        <v>-0.81157982349395752</v>
      </c>
      <c r="P687" s="8">
        <v>1.5846685171127319</v>
      </c>
      <c r="Q687" s="8">
        <v>0.3042883574962616</v>
      </c>
      <c r="R687" s="8">
        <v>0.2737</v>
      </c>
      <c r="S687" s="8">
        <v>0.31695384615384614</v>
      </c>
      <c r="T687" s="8">
        <v>0.32600691914558411</v>
      </c>
      <c r="Y687" s="8">
        <v>0.16586768627166748</v>
      </c>
      <c r="AA687" s="8">
        <v>0.37725380063056946</v>
      </c>
    </row>
    <row r="688" spans="1:27">
      <c r="A688" s="8" t="s">
        <v>31</v>
      </c>
      <c r="B688" s="8" t="s">
        <v>31</v>
      </c>
      <c r="C688" s="8">
        <v>2013</v>
      </c>
      <c r="D688" s="8">
        <v>5.4024267196655273</v>
      </c>
      <c r="E688" s="8">
        <v>8.0457620620727539</v>
      </c>
      <c r="F688" s="8">
        <v>0.8507155179977417</v>
      </c>
      <c r="G688" s="8">
        <v>62.063026428222656</v>
      </c>
      <c r="H688" s="8">
        <v>0.75503665208816528</v>
      </c>
      <c r="I688" s="8">
        <v>-5.9961821883916855E-2</v>
      </c>
      <c r="J688" s="8">
        <v>0.89956045150756836</v>
      </c>
      <c r="K688" s="8">
        <v>0.7220035195350647</v>
      </c>
      <c r="L688" s="8">
        <v>0.1349111795425415</v>
      </c>
      <c r="M688" s="8">
        <v>0.43592000007629395</v>
      </c>
      <c r="N688" s="8">
        <v>-0.73948383331298828</v>
      </c>
      <c r="O688" s="8">
        <v>-0.82137978076934814</v>
      </c>
      <c r="P688" s="8">
        <v>1.7349711656570435</v>
      </c>
      <c r="Q688" s="8">
        <v>0.3211466372013092</v>
      </c>
      <c r="S688" s="8">
        <v>0.31695384615384614</v>
      </c>
      <c r="T688" s="8">
        <v>0.37430727481842041</v>
      </c>
      <c r="Y688" s="8">
        <v>0.16586768627166748</v>
      </c>
      <c r="AA688" s="8">
        <v>0.37725380063056946</v>
      </c>
    </row>
    <row r="689" spans="1:27">
      <c r="A689" s="8" t="s">
        <v>31</v>
      </c>
      <c r="B689" s="8" t="s">
        <v>31</v>
      </c>
      <c r="C689" s="8">
        <v>2014</v>
      </c>
      <c r="D689" s="8">
        <v>5.2521929740905762</v>
      </c>
      <c r="E689" s="8">
        <v>8.0651531219482422</v>
      </c>
      <c r="F689" s="8">
        <v>0.8980247974395752</v>
      </c>
      <c r="G689" s="8">
        <v>62.239837646484375</v>
      </c>
      <c r="H689" s="8">
        <v>0.7362900972366333</v>
      </c>
      <c r="I689" s="8">
        <v>0.38034585118293762</v>
      </c>
      <c r="J689" s="8">
        <v>0.89676737785339355</v>
      </c>
      <c r="K689" s="8">
        <v>0.72546064853668213</v>
      </c>
      <c r="L689" s="8">
        <v>0.18502533435821533</v>
      </c>
      <c r="M689" s="8">
        <v>0.36819615960121155</v>
      </c>
      <c r="N689" s="8">
        <v>-0.65914106369018555</v>
      </c>
      <c r="O689" s="8">
        <v>-0.82546865940093994</v>
      </c>
      <c r="P689" s="8">
        <v>1.9733123779296875</v>
      </c>
      <c r="Q689" s="8">
        <v>0.37571209669113159</v>
      </c>
      <c r="S689" s="8">
        <v>0.31695384615384614</v>
      </c>
      <c r="T689" s="8">
        <v>0.40612572431564331</v>
      </c>
      <c r="Y689" s="8">
        <v>0.16586768627166748</v>
      </c>
      <c r="AA689" s="8">
        <v>0.37725380063056946</v>
      </c>
    </row>
    <row r="690" spans="1:27">
      <c r="A690" s="8" t="s">
        <v>31</v>
      </c>
      <c r="B690" s="8" t="s">
        <v>31</v>
      </c>
      <c r="C690" s="8">
        <v>2015</v>
      </c>
      <c r="D690" s="8">
        <v>4.9053759574890137</v>
      </c>
      <c r="E690" s="8">
        <v>8.0786504745483398</v>
      </c>
      <c r="F690" s="8">
        <v>0.85658454895019531</v>
      </c>
      <c r="G690" s="8">
        <v>62.416652679443359</v>
      </c>
      <c r="H690" s="8">
        <v>0.81317585706710815</v>
      </c>
      <c r="I690" s="8">
        <v>0.22493019700050354</v>
      </c>
      <c r="J690" s="8">
        <v>0.85772502422332764</v>
      </c>
      <c r="K690" s="8">
        <v>0.76679444313049316</v>
      </c>
      <c r="L690" s="8">
        <v>0.17347642779350281</v>
      </c>
      <c r="M690" s="8">
        <v>0.58429265022277832</v>
      </c>
      <c r="P690" s="8">
        <v>1.8433253765106201</v>
      </c>
      <c r="Q690" s="8">
        <v>0.37577658891677856</v>
      </c>
      <c r="S690" s="8">
        <v>0.31695384615384614</v>
      </c>
      <c r="T690" s="8">
        <v>0.42498162388801575</v>
      </c>
      <c r="Y690" s="8">
        <v>0.16586768627166748</v>
      </c>
      <c r="AA690" s="8">
        <v>0.37725380063056946</v>
      </c>
    </row>
    <row r="691" spans="1:27">
      <c r="A691" s="8" t="s">
        <v>31</v>
      </c>
      <c r="B691" s="8" t="s">
        <v>31</v>
      </c>
      <c r="C691" s="8">
        <v>2016</v>
      </c>
      <c r="D691" s="8">
        <v>4.8565340042114258</v>
      </c>
      <c r="E691" s="8">
        <v>8.0917434692382812</v>
      </c>
      <c r="F691" s="8">
        <v>0.91437548398971558</v>
      </c>
      <c r="G691" s="8">
        <v>62.593463897705078</v>
      </c>
      <c r="H691" s="8">
        <v>0.81393921375274658</v>
      </c>
      <c r="I691" s="8">
        <v>8.1917800009250641E-2</v>
      </c>
      <c r="J691" s="8">
        <v>0.91692280769348145</v>
      </c>
      <c r="K691" s="8">
        <v>0.77817124128341675</v>
      </c>
      <c r="L691" s="8">
        <v>0.12609967589378357</v>
      </c>
      <c r="M691" s="8">
        <v>0.52757018804550171</v>
      </c>
      <c r="P691" s="8">
        <v>1.9193524122238159</v>
      </c>
      <c r="Q691" s="8">
        <v>0.39521032571792603</v>
      </c>
      <c r="S691" s="8">
        <v>0.31695384615384614</v>
      </c>
      <c r="T691" s="8">
        <v>0.40185576677322388</v>
      </c>
      <c r="Y691" s="8">
        <v>0.16586768627166748</v>
      </c>
      <c r="AA691" s="8">
        <v>0.37725380063056946</v>
      </c>
    </row>
    <row r="692" spans="1:27">
      <c r="A692" s="8" t="s">
        <v>187</v>
      </c>
      <c r="B692" s="8" t="s">
        <v>187</v>
      </c>
      <c r="C692" s="8">
        <v>2006</v>
      </c>
      <c r="D692" s="8">
        <v>5.076225757598877</v>
      </c>
      <c r="E692" s="8">
        <v>8.0572957992553711</v>
      </c>
      <c r="F692" s="8">
        <v>0.80698704719543457</v>
      </c>
      <c r="G692" s="8">
        <v>53.794731140136719</v>
      </c>
      <c r="H692" s="8">
        <v>0.92508214712142944</v>
      </c>
      <c r="I692" s="8">
        <v>0.44987449049949646</v>
      </c>
      <c r="J692" s="8">
        <v>0.68781423568725586</v>
      </c>
      <c r="K692" s="8">
        <v>0.88581597805023193</v>
      </c>
      <c r="L692" s="8">
        <v>0.16268469393253326</v>
      </c>
      <c r="N692" s="8">
        <v>-0.87675708532333374</v>
      </c>
      <c r="O692" s="8">
        <v>-1.1351162195205688</v>
      </c>
      <c r="P692" s="8">
        <v>0.86303418874740601</v>
      </c>
      <c r="Q692" s="8">
        <v>0.17001493275165558</v>
      </c>
      <c r="S692" s="8">
        <v>0.36396666666666661</v>
      </c>
    </row>
    <row r="693" spans="1:27">
      <c r="A693" s="8" t="s">
        <v>187</v>
      </c>
      <c r="B693" s="8" t="s">
        <v>187</v>
      </c>
      <c r="C693" s="8">
        <v>2007</v>
      </c>
      <c r="D693" s="8">
        <v>5.3638548851013184</v>
      </c>
      <c r="E693" s="8">
        <v>8.1134004592895508</v>
      </c>
      <c r="F693" s="8">
        <v>0.78962069749832153</v>
      </c>
      <c r="G693" s="8">
        <v>54.259914398193359</v>
      </c>
      <c r="H693" s="8">
        <v>0.86652487516403198</v>
      </c>
      <c r="I693" s="8">
        <v>0.48833531141281128</v>
      </c>
      <c r="J693" s="8">
        <v>0.58006709814071655</v>
      </c>
      <c r="K693" s="8">
        <v>0.86113935708999634</v>
      </c>
      <c r="L693" s="8">
        <v>0.13567145168781281</v>
      </c>
      <c r="N693" s="8">
        <v>-0.91299355030059814</v>
      </c>
      <c r="O693" s="8">
        <v>-1.0588648319244385</v>
      </c>
      <c r="P693" s="8">
        <v>1.1465311050415039</v>
      </c>
      <c r="Q693" s="8">
        <v>0.21375133097171783</v>
      </c>
      <c r="R693" s="8">
        <v>0.3664</v>
      </c>
      <c r="S693" s="8">
        <v>0.36396666666666661</v>
      </c>
    </row>
    <row r="694" spans="1:27">
      <c r="A694" s="8" t="s">
        <v>187</v>
      </c>
      <c r="B694" s="8" t="s">
        <v>187</v>
      </c>
      <c r="C694" s="8">
        <v>2008</v>
      </c>
      <c r="D694" s="8">
        <v>5.0440988540649414</v>
      </c>
      <c r="E694" s="8">
        <v>8.1710824966430664</v>
      </c>
      <c r="F694" s="8">
        <v>0.80708622932434082</v>
      </c>
      <c r="G694" s="8">
        <v>54.710414886474609</v>
      </c>
      <c r="H694" s="8">
        <v>0.88621389865875244</v>
      </c>
      <c r="I694" s="8">
        <v>0.42611780762672424</v>
      </c>
      <c r="J694" s="8">
        <v>0.63740932941436768</v>
      </c>
      <c r="K694" s="8">
        <v>0.82927000522613525</v>
      </c>
      <c r="L694" s="8">
        <v>0.20175497233867645</v>
      </c>
      <c r="N694" s="8">
        <v>-0.8130563497543335</v>
      </c>
      <c r="O694" s="8">
        <v>-1.0101717710494995</v>
      </c>
      <c r="P694" s="8">
        <v>1.1049110889434814</v>
      </c>
      <c r="Q694" s="8">
        <v>0.21905024349689484</v>
      </c>
      <c r="S694" s="8">
        <v>0.36396666666666661</v>
      </c>
    </row>
    <row r="695" spans="1:27">
      <c r="A695" s="8" t="s">
        <v>187</v>
      </c>
      <c r="B695" s="8" t="s">
        <v>187</v>
      </c>
      <c r="C695" s="8">
        <v>2011</v>
      </c>
      <c r="D695" s="8">
        <v>4.7037496566772461</v>
      </c>
      <c r="E695" s="8">
        <v>8.3507566452026367</v>
      </c>
      <c r="F695" s="8">
        <v>0.69087779521942139</v>
      </c>
      <c r="G695" s="8">
        <v>55.962013244628906</v>
      </c>
      <c r="H695" s="8">
        <v>0.88163381814956665</v>
      </c>
      <c r="I695" s="8">
        <v>0.4674350917339325</v>
      </c>
      <c r="J695" s="8">
        <v>0.587321937084198</v>
      </c>
      <c r="K695" s="8">
        <v>0.89981234073638916</v>
      </c>
      <c r="L695" s="8">
        <v>0.22527849674224854</v>
      </c>
      <c r="N695" s="8">
        <v>-0.83754605054855347</v>
      </c>
      <c r="O695" s="8">
        <v>-0.98928755521774292</v>
      </c>
      <c r="P695" s="8">
        <v>1.0025119781494141</v>
      </c>
      <c r="Q695" s="8">
        <v>0.21313038468360901</v>
      </c>
      <c r="S695" s="8">
        <v>0.36396666666666661</v>
      </c>
      <c r="T695" s="8">
        <v>0.51728487014770508</v>
      </c>
    </row>
    <row r="696" spans="1:27">
      <c r="A696" s="8" t="s">
        <v>187</v>
      </c>
      <c r="B696" s="8" t="s">
        <v>187</v>
      </c>
      <c r="C696" s="8">
        <v>2012</v>
      </c>
      <c r="D696" s="8">
        <v>4.8760848045349121</v>
      </c>
      <c r="E696" s="8">
        <v>8.4114084243774414</v>
      </c>
      <c r="F696" s="8">
        <v>0.69262790679931641</v>
      </c>
      <c r="G696" s="8">
        <v>56.350990295410156</v>
      </c>
      <c r="I696" s="8">
        <v>0.24061140418052673</v>
      </c>
      <c r="K696" s="8">
        <v>0.91680097579956055</v>
      </c>
      <c r="L696" s="8">
        <v>0.38667923212051392</v>
      </c>
      <c r="N696" s="8">
        <v>-0.77394574880599976</v>
      </c>
      <c r="O696" s="8">
        <v>-0.89616519212722778</v>
      </c>
      <c r="P696" s="8">
        <v>1.6960864067077637</v>
      </c>
      <c r="Q696" s="8">
        <v>0.34783774614334106</v>
      </c>
      <c r="R696" s="8">
        <v>0.37890000000000001</v>
      </c>
      <c r="S696" s="8">
        <v>0.36396666666666661</v>
      </c>
      <c r="T696" s="8">
        <v>0.61175620555877686</v>
      </c>
    </row>
    <row r="697" spans="1:27">
      <c r="A697" s="8" t="s">
        <v>40</v>
      </c>
      <c r="B697" s="8" t="s">
        <v>40</v>
      </c>
      <c r="C697" s="8">
        <v>2006</v>
      </c>
      <c r="D697" s="8">
        <v>4.7095022201538086</v>
      </c>
      <c r="E697" s="8">
        <v>9.8763036727905273</v>
      </c>
      <c r="F697" s="8">
        <v>0.88449877500534058</v>
      </c>
      <c r="G697" s="8">
        <v>62.247035980224609</v>
      </c>
      <c r="H697" s="8">
        <v>0.64080715179443359</v>
      </c>
      <c r="I697" s="8">
        <v>-0.23439635336399078</v>
      </c>
      <c r="J697" s="8">
        <v>0.93704861402511597</v>
      </c>
      <c r="K697" s="8">
        <v>0.65429586172103882</v>
      </c>
      <c r="L697" s="8">
        <v>0.23413544893264771</v>
      </c>
      <c r="M697" s="8">
        <v>0.29148939251899719</v>
      </c>
      <c r="N697" s="8">
        <v>0.82281911373138428</v>
      </c>
      <c r="O697" s="8">
        <v>0.65418040752410889</v>
      </c>
      <c r="P697" s="8">
        <v>1.6617323160171509</v>
      </c>
      <c r="Q697" s="8">
        <v>0.35284671187400818</v>
      </c>
      <c r="R697" s="8">
        <v>0.35600000000000004</v>
      </c>
      <c r="S697" s="8">
        <v>0.35914545454545455</v>
      </c>
      <c r="X697" s="8">
        <v>0.23916666209697723</v>
      </c>
    </row>
    <row r="698" spans="1:27">
      <c r="A698" s="8" t="s">
        <v>40</v>
      </c>
      <c r="B698" s="8" t="s">
        <v>40</v>
      </c>
      <c r="C698" s="8">
        <v>2007</v>
      </c>
      <c r="D698" s="8">
        <v>4.6669716835021973</v>
      </c>
      <c r="E698" s="8">
        <v>9.9794168472290039</v>
      </c>
      <c r="F698" s="8">
        <v>0.83550858497619629</v>
      </c>
      <c r="G698" s="8">
        <v>62.382003784179688</v>
      </c>
      <c r="H698" s="8">
        <v>0.70017409324645996</v>
      </c>
      <c r="I698" s="8">
        <v>-0.17263777554035187</v>
      </c>
      <c r="J698" s="8">
        <v>0.92395263910293579</v>
      </c>
      <c r="K698" s="8">
        <v>0.67252075672149658</v>
      </c>
      <c r="L698" s="8">
        <v>0.2468625009059906</v>
      </c>
      <c r="M698" s="8">
        <v>0.28069302439689636</v>
      </c>
      <c r="N698" s="8">
        <v>0.68864476680755615</v>
      </c>
      <c r="O698" s="8">
        <v>0.61407005786895752</v>
      </c>
      <c r="P698" s="8">
        <v>1.6983844041824341</v>
      </c>
      <c r="Q698" s="8">
        <v>0.36391574144363403</v>
      </c>
      <c r="R698" s="8">
        <v>0.36049999999999999</v>
      </c>
      <c r="S698" s="8">
        <v>0.35914545454545455</v>
      </c>
      <c r="X698" s="8">
        <v>0.23916666209697723</v>
      </c>
    </row>
    <row r="699" spans="1:27">
      <c r="A699" s="8" t="s">
        <v>40</v>
      </c>
      <c r="B699" s="8" t="s">
        <v>40</v>
      </c>
      <c r="C699" s="8">
        <v>2008</v>
      </c>
      <c r="D699" s="8">
        <v>5.1453752517700195</v>
      </c>
      <c r="E699" s="8">
        <v>9.9532861709594727</v>
      </c>
      <c r="F699" s="8">
        <v>0.85541826486587524</v>
      </c>
      <c r="G699" s="8">
        <v>63.611736297607422</v>
      </c>
      <c r="H699" s="8">
        <v>0.6301114559173584</v>
      </c>
      <c r="I699" s="8">
        <v>-0.20869912207126617</v>
      </c>
      <c r="J699" s="8">
        <v>0.92632824182510376</v>
      </c>
      <c r="K699" s="8">
        <v>0.63864439725875854</v>
      </c>
      <c r="L699" s="8">
        <v>0.21490126848220825</v>
      </c>
      <c r="M699" s="8">
        <v>0.19075766205787659</v>
      </c>
      <c r="N699" s="8">
        <v>0.49185702204704285</v>
      </c>
      <c r="O699" s="8">
        <v>0.62625747919082642</v>
      </c>
      <c r="P699" s="8">
        <v>1.7957241535186768</v>
      </c>
      <c r="Q699" s="8">
        <v>0.34899771213531494</v>
      </c>
      <c r="R699" s="8">
        <v>0.35820000000000002</v>
      </c>
      <c r="S699" s="8">
        <v>0.35914545454545455</v>
      </c>
      <c r="X699" s="8">
        <v>0.23916666209697723</v>
      </c>
    </row>
    <row r="700" spans="1:27">
      <c r="A700" s="8" t="s">
        <v>40</v>
      </c>
      <c r="B700" s="8" t="s">
        <v>40</v>
      </c>
      <c r="C700" s="8">
        <v>2009</v>
      </c>
      <c r="D700" s="8">
        <v>4.6689105033874512</v>
      </c>
      <c r="E700" s="8">
        <v>9.8149080276489258</v>
      </c>
      <c r="F700" s="8">
        <v>0.80693930387496948</v>
      </c>
      <c r="G700" s="8">
        <v>64.19232177734375</v>
      </c>
      <c r="H700" s="8">
        <v>0.43706455826759338</v>
      </c>
      <c r="I700" s="8">
        <v>-0.18476121127605438</v>
      </c>
      <c r="J700" s="8">
        <v>0.94209039211273193</v>
      </c>
      <c r="K700" s="8">
        <v>0.5250048041343689</v>
      </c>
      <c r="L700" s="8">
        <v>0.24219675362110138</v>
      </c>
      <c r="M700" s="8">
        <v>9.9944412708282471E-2</v>
      </c>
      <c r="N700" s="8">
        <v>0.58890032768249512</v>
      </c>
      <c r="O700" s="8">
        <v>0.6367993950843811</v>
      </c>
      <c r="P700" s="8">
        <v>1.8596527576446533</v>
      </c>
      <c r="Q700" s="8">
        <v>0.3983055055141449</v>
      </c>
      <c r="R700" s="8">
        <v>0.3483</v>
      </c>
      <c r="S700" s="8">
        <v>0.35914545454545455</v>
      </c>
      <c r="T700" s="8">
        <v>0.35451799631118774</v>
      </c>
      <c r="U700" s="8">
        <v>0.13098059594631195</v>
      </c>
      <c r="X700" s="8">
        <v>0.23916666209697723</v>
      </c>
    </row>
    <row r="701" spans="1:27">
      <c r="A701" s="8" t="s">
        <v>40</v>
      </c>
      <c r="B701" s="8" t="s">
        <v>40</v>
      </c>
      <c r="C701" s="8">
        <v>2011</v>
      </c>
      <c r="D701" s="8">
        <v>4.9668116569519043</v>
      </c>
      <c r="E701" s="8">
        <v>9.8756551742553711</v>
      </c>
      <c r="F701" s="8">
        <v>0.83604246377944946</v>
      </c>
      <c r="G701" s="8">
        <v>64.627227783203125</v>
      </c>
      <c r="H701" s="8">
        <v>0.56446444988250732</v>
      </c>
      <c r="I701" s="8">
        <v>-7.7359126880764961E-3</v>
      </c>
      <c r="J701" s="8">
        <v>0.93425559997558594</v>
      </c>
      <c r="K701" s="8">
        <v>0.56327801942825317</v>
      </c>
      <c r="L701" s="8">
        <v>0.22171321511268616</v>
      </c>
      <c r="M701" s="8">
        <v>0.10723733901977539</v>
      </c>
      <c r="N701" s="8">
        <v>0.50378203392028809</v>
      </c>
      <c r="O701" s="8">
        <v>0.65336853265762329</v>
      </c>
      <c r="P701" s="8">
        <v>1.9120622873306274</v>
      </c>
      <c r="Q701" s="8">
        <v>0.38496774435043335</v>
      </c>
      <c r="R701" s="8">
        <v>0.36030000000000001</v>
      </c>
      <c r="S701" s="8">
        <v>0.35914545454545455</v>
      </c>
      <c r="T701" s="8">
        <v>0.33345234394073486</v>
      </c>
      <c r="X701" s="8">
        <v>0.23916666209697723</v>
      </c>
    </row>
    <row r="702" spans="1:27">
      <c r="A702" s="8" t="s">
        <v>40</v>
      </c>
      <c r="B702" s="8" t="s">
        <v>40</v>
      </c>
      <c r="C702" s="8">
        <v>2012</v>
      </c>
      <c r="D702" s="8">
        <v>5.1250252723693848</v>
      </c>
      <c r="E702" s="8">
        <v>9.9273300170898438</v>
      </c>
      <c r="F702" s="8">
        <v>0.85119521617889404</v>
      </c>
      <c r="G702" s="8">
        <v>64.805046081542969</v>
      </c>
      <c r="H702" s="8">
        <v>0.5638117790222168</v>
      </c>
      <c r="I702" s="8">
        <v>-4.3389197438955307E-2</v>
      </c>
      <c r="J702" s="8">
        <v>0.89497935771942139</v>
      </c>
      <c r="K702" s="8">
        <v>0.56001287698745728</v>
      </c>
      <c r="L702" s="8">
        <v>0.23222452402114868</v>
      </c>
      <c r="M702" s="8">
        <v>0.19121980667114258</v>
      </c>
      <c r="N702" s="8">
        <v>0.59041976928710938</v>
      </c>
      <c r="O702" s="8">
        <v>0.68666547536849976</v>
      </c>
      <c r="P702" s="8">
        <v>1.8906451463699341</v>
      </c>
      <c r="Q702" s="8">
        <v>0.36890456080436707</v>
      </c>
      <c r="R702" s="8">
        <v>0.35479999999999995</v>
      </c>
      <c r="S702" s="8">
        <v>0.35914545454545455</v>
      </c>
      <c r="T702" s="8">
        <v>0.3217988908290863</v>
      </c>
      <c r="X702" s="8">
        <v>0.23916666209697723</v>
      </c>
    </row>
    <row r="703" spans="1:27">
      <c r="A703" s="8" t="s">
        <v>40</v>
      </c>
      <c r="B703" s="8" t="s">
        <v>40</v>
      </c>
      <c r="C703" s="8">
        <v>2013</v>
      </c>
      <c r="D703" s="8">
        <v>5.069770336151123</v>
      </c>
      <c r="E703" s="8">
        <v>9.967808723449707</v>
      </c>
      <c r="F703" s="8">
        <v>0.83402258157730103</v>
      </c>
      <c r="G703" s="8">
        <v>64.985000610351562</v>
      </c>
      <c r="H703" s="8">
        <v>0.63050752878189087</v>
      </c>
      <c r="I703" s="8">
        <v>-7.9324454069137573E-2</v>
      </c>
      <c r="J703" s="8">
        <v>0.83655363321304321</v>
      </c>
      <c r="K703" s="8">
        <v>0.64210236072540283</v>
      </c>
      <c r="L703" s="8">
        <v>0.22744941711425781</v>
      </c>
      <c r="M703" s="8">
        <v>0.23379966616630554</v>
      </c>
      <c r="N703" s="8">
        <v>0.66309183835983276</v>
      </c>
      <c r="O703" s="8">
        <v>0.73041564226150513</v>
      </c>
      <c r="P703" s="8">
        <v>1.7197310924530029</v>
      </c>
      <c r="Q703" s="8">
        <v>0.33921283483505249</v>
      </c>
      <c r="S703" s="8">
        <v>0.35914545454545455</v>
      </c>
      <c r="T703" s="8">
        <v>0.30594024062156677</v>
      </c>
      <c r="X703" s="8">
        <v>0.23916666209697723</v>
      </c>
    </row>
    <row r="704" spans="1:27">
      <c r="A704" s="8" t="s">
        <v>40</v>
      </c>
      <c r="B704" s="8" t="s">
        <v>40</v>
      </c>
      <c r="C704" s="8">
        <v>2014</v>
      </c>
      <c r="D704" s="8">
        <v>5.7291154861450195</v>
      </c>
      <c r="E704" s="8">
        <v>10.000544548034668</v>
      </c>
      <c r="F704" s="8">
        <v>0.88125550746917725</v>
      </c>
      <c r="G704" s="8">
        <v>65.164962768554688</v>
      </c>
      <c r="H704" s="8">
        <v>0.67065316438674927</v>
      </c>
      <c r="I704" s="8">
        <v>-4.9955278635025024E-2</v>
      </c>
      <c r="J704" s="8">
        <v>0.80368751287460327</v>
      </c>
      <c r="K704" s="8">
        <v>0.65227305889129639</v>
      </c>
      <c r="L704" s="8">
        <v>0.22597937285900116</v>
      </c>
      <c r="M704" s="8">
        <v>0.22904472053050995</v>
      </c>
      <c r="N704" s="8">
        <v>0.69040983915328979</v>
      </c>
      <c r="O704" s="8">
        <v>0.83721190690994263</v>
      </c>
      <c r="P704" s="8">
        <v>1.9628998041152954</v>
      </c>
      <c r="Q704" s="8">
        <v>0.34261828660964966</v>
      </c>
      <c r="S704" s="8">
        <v>0.35914545454545455</v>
      </c>
      <c r="T704" s="8">
        <v>0.40646755695343018</v>
      </c>
      <c r="X704" s="8">
        <v>0.23916666209697723</v>
      </c>
    </row>
    <row r="705" spans="1:27">
      <c r="A705" s="8" t="s">
        <v>40</v>
      </c>
      <c r="B705" s="8" t="s">
        <v>40</v>
      </c>
      <c r="C705" s="8">
        <v>2015</v>
      </c>
      <c r="D705" s="8">
        <v>5.8805975914001465</v>
      </c>
      <c r="E705" s="8">
        <v>10.026962280273438</v>
      </c>
      <c r="F705" s="8">
        <v>0.87937241792678833</v>
      </c>
      <c r="G705" s="8">
        <v>65.344924926757812</v>
      </c>
      <c r="H705" s="8">
        <v>0.65639317035675049</v>
      </c>
      <c r="I705" s="8">
        <v>-8.354264497756958E-2</v>
      </c>
      <c r="J705" s="8">
        <v>0.80840039253234863</v>
      </c>
      <c r="K705" s="8">
        <v>0.60837960243225098</v>
      </c>
      <c r="L705" s="8">
        <v>0.22813718020915985</v>
      </c>
      <c r="M705" s="8">
        <v>0.29891210794448853</v>
      </c>
      <c r="P705" s="8">
        <v>1.7259230613708496</v>
      </c>
      <c r="Q705" s="8">
        <v>0.29349449276924133</v>
      </c>
      <c r="S705" s="8">
        <v>0.35914545454545455</v>
      </c>
      <c r="T705" s="8">
        <v>0.36829811334609985</v>
      </c>
      <c r="X705" s="8">
        <v>0.23916666209697723</v>
      </c>
    </row>
    <row r="706" spans="1:27">
      <c r="A706" s="8" t="s">
        <v>40</v>
      </c>
      <c r="B706" s="8" t="s">
        <v>40</v>
      </c>
      <c r="C706" s="8">
        <v>2016</v>
      </c>
      <c r="D706" s="8">
        <v>5.9404463768005371</v>
      </c>
      <c r="E706" s="8">
        <v>10.052936553955078</v>
      </c>
      <c r="F706" s="8">
        <v>0.91707396507263184</v>
      </c>
      <c r="G706" s="8">
        <v>65.524887084960938</v>
      </c>
      <c r="H706" s="8">
        <v>0.68529927730560303</v>
      </c>
      <c r="I706" s="8">
        <v>-0.1626577228307724</v>
      </c>
      <c r="J706" s="8">
        <v>0.86763960123062134</v>
      </c>
      <c r="K706" s="8">
        <v>0.65375125408172607</v>
      </c>
      <c r="L706" s="8">
        <v>0.23138353228569031</v>
      </c>
      <c r="M706" s="8">
        <v>0.31526130437850952</v>
      </c>
      <c r="P706" s="8">
        <v>1.705120325088501</v>
      </c>
      <c r="Q706" s="8">
        <v>0.28703573346138</v>
      </c>
      <c r="S706" s="8">
        <v>0.35914545454545455</v>
      </c>
      <c r="T706" s="8">
        <v>0.3840254545211792</v>
      </c>
      <c r="X706" s="8">
        <v>0.23916666209697723</v>
      </c>
    </row>
    <row r="707" spans="1:27">
      <c r="A707" s="8" t="s">
        <v>118</v>
      </c>
      <c r="B707" s="8" t="s">
        <v>118</v>
      </c>
      <c r="C707" s="8">
        <v>2005</v>
      </c>
      <c r="D707" s="8">
        <v>5.4912452697753906</v>
      </c>
      <c r="E707" s="8">
        <v>9.4139442443847656</v>
      </c>
      <c r="F707" s="8">
        <v>0.79627835750579834</v>
      </c>
      <c r="G707" s="8">
        <v>66.268104553222656</v>
      </c>
      <c r="H707" s="8">
        <v>0.70320582389831543</v>
      </c>
      <c r="J707" s="8">
        <v>0.94517701864242554</v>
      </c>
      <c r="K707" s="8">
        <v>0.58424431085586548</v>
      </c>
      <c r="L707" s="8">
        <v>0.29214981198310852</v>
      </c>
      <c r="N707" s="8">
        <v>-0.65167891979217529</v>
      </c>
      <c r="O707" s="8">
        <v>-0.29420080780982971</v>
      </c>
      <c r="P707" s="8">
        <v>2.2675139904022217</v>
      </c>
      <c r="Q707" s="8">
        <v>0.41293257474899292</v>
      </c>
      <c r="AA707" s="8">
        <v>9.8333336412906647E-2</v>
      </c>
    </row>
    <row r="708" spans="1:27">
      <c r="A708" s="8" t="s">
        <v>118</v>
      </c>
      <c r="B708" s="8" t="s">
        <v>118</v>
      </c>
      <c r="C708" s="8">
        <v>2006</v>
      </c>
      <c r="D708" s="8">
        <v>4.6531038284301758</v>
      </c>
      <c r="E708" s="8">
        <v>9.4123964309692383</v>
      </c>
      <c r="F708" s="8">
        <v>0.85315102338790894</v>
      </c>
      <c r="G708" s="8">
        <v>66.625282287597656</v>
      </c>
      <c r="H708" s="8">
        <v>0.67019355297088623</v>
      </c>
      <c r="I708" s="8">
        <v>6.7532919347286224E-2</v>
      </c>
      <c r="J708" s="8">
        <v>0.90195953845977783</v>
      </c>
      <c r="K708" s="8">
        <v>0.54837095737457275</v>
      </c>
      <c r="L708" s="8">
        <v>0.31971639394760132</v>
      </c>
      <c r="M708" s="8">
        <v>0.40141099691390991</v>
      </c>
      <c r="N708" s="8">
        <v>-1.1282439231872559</v>
      </c>
      <c r="O708" s="8">
        <v>-0.52034097909927368</v>
      </c>
      <c r="P708" s="8">
        <v>2.4323883056640625</v>
      </c>
      <c r="Q708" s="8">
        <v>0.52274531126022339</v>
      </c>
      <c r="AA708" s="8">
        <v>9.8333336412906647E-2</v>
      </c>
    </row>
    <row r="709" spans="1:27">
      <c r="A709" s="8" t="s">
        <v>118</v>
      </c>
      <c r="B709" s="8" t="s">
        <v>118</v>
      </c>
      <c r="C709" s="8">
        <v>2008</v>
      </c>
      <c r="D709" s="8">
        <v>4.594851016998291</v>
      </c>
      <c r="E709" s="8">
        <v>9.5765314102172852</v>
      </c>
      <c r="F709" s="8">
        <v>0.71735739707946777</v>
      </c>
      <c r="G709" s="8">
        <v>67.2225341796875</v>
      </c>
      <c r="H709" s="8">
        <v>0.52406251430511475</v>
      </c>
      <c r="I709" s="8">
        <v>3.2350752502679825E-2</v>
      </c>
      <c r="J709" s="8">
        <v>0.92672586441040039</v>
      </c>
      <c r="K709" s="8">
        <v>0.52672582864761353</v>
      </c>
      <c r="L709" s="8">
        <v>0.36541756987571716</v>
      </c>
      <c r="M709" s="8">
        <v>0.30951827764511108</v>
      </c>
      <c r="N709" s="8">
        <v>-1.1756429672241211</v>
      </c>
      <c r="O709" s="8">
        <v>-0.54395490884780884</v>
      </c>
      <c r="P709" s="8">
        <v>2.4964826107025146</v>
      </c>
      <c r="Q709" s="8">
        <v>0.54332178831100464</v>
      </c>
      <c r="AA709" s="8">
        <v>9.8333336412906647E-2</v>
      </c>
    </row>
    <row r="710" spans="1:27">
      <c r="A710" s="8" t="s">
        <v>118</v>
      </c>
      <c r="B710" s="8" t="s">
        <v>118</v>
      </c>
      <c r="C710" s="8">
        <v>2009</v>
      </c>
      <c r="D710" s="8">
        <v>5.2059988975524902</v>
      </c>
      <c r="E710" s="8">
        <v>9.6571197509765625</v>
      </c>
      <c r="F710" s="8">
        <v>0.7364119291305542</v>
      </c>
      <c r="G710" s="8">
        <v>67.464309692382812</v>
      </c>
      <c r="H710" s="8">
        <v>0.66473382711410522</v>
      </c>
      <c r="I710" s="8">
        <v>6.8354643881320953E-2</v>
      </c>
      <c r="J710" s="8">
        <v>0.93702459335327148</v>
      </c>
      <c r="K710" s="8">
        <v>0.52785462141036987</v>
      </c>
      <c r="L710" s="8">
        <v>0.40128874778747559</v>
      </c>
      <c r="M710" s="8">
        <v>0.37183684110641479</v>
      </c>
      <c r="N710" s="8">
        <v>-0.97755527496337891</v>
      </c>
      <c r="O710" s="8">
        <v>-0.5085645318031311</v>
      </c>
      <c r="P710" s="8">
        <v>2.3660423755645752</v>
      </c>
      <c r="Q710" s="8">
        <v>0.45448383688926697</v>
      </c>
      <c r="T710" s="8">
        <v>0.39478805661201477</v>
      </c>
      <c r="U710" s="8">
        <v>6.7373111844062805E-2</v>
      </c>
      <c r="AA710" s="8">
        <v>9.8333336412906647E-2</v>
      </c>
    </row>
    <row r="711" spans="1:27">
      <c r="A711" s="8" t="s">
        <v>118</v>
      </c>
      <c r="B711" s="8" t="s">
        <v>118</v>
      </c>
      <c r="C711" s="8">
        <v>2010</v>
      </c>
      <c r="D711" s="8">
        <v>5.0318994522094727</v>
      </c>
      <c r="E711" s="8">
        <v>9.6975536346435547</v>
      </c>
      <c r="F711" s="8">
        <v>0.72142475843429565</v>
      </c>
      <c r="G711" s="8">
        <v>67.676376342773438</v>
      </c>
      <c r="H711" s="8">
        <v>0.6776387095451355</v>
      </c>
      <c r="I711" s="8">
        <v>7.0814177393913269E-2</v>
      </c>
      <c r="J711" s="8">
        <v>0.94906288385391235</v>
      </c>
      <c r="K711" s="8">
        <v>0.52507805824279785</v>
      </c>
      <c r="L711" s="8">
        <v>0.34120553731918335</v>
      </c>
      <c r="N711" s="8">
        <v>-0.99287748336791992</v>
      </c>
      <c r="O711" s="8">
        <v>-0.43757152557373047</v>
      </c>
      <c r="P711" s="8">
        <v>2.2980828285217285</v>
      </c>
      <c r="Q711" s="8">
        <v>0.45670285820960999</v>
      </c>
      <c r="T711" s="8">
        <v>0.38768726587295532</v>
      </c>
      <c r="AA711" s="8">
        <v>9.8333336412906647E-2</v>
      </c>
    </row>
    <row r="712" spans="1:27">
      <c r="A712" s="8" t="s">
        <v>118</v>
      </c>
      <c r="B712" s="8" t="s">
        <v>118</v>
      </c>
      <c r="C712" s="8">
        <v>2011</v>
      </c>
      <c r="D712" s="8">
        <v>5.1875715255737305</v>
      </c>
      <c r="E712" s="8">
        <v>9.660369873046875</v>
      </c>
      <c r="F712" s="8">
        <v>0.73291462659835815</v>
      </c>
      <c r="G712" s="8">
        <v>67.870002746582031</v>
      </c>
      <c r="H712" s="8">
        <v>0.65710604190826416</v>
      </c>
      <c r="I712" s="8">
        <v>3.724921029061079E-3</v>
      </c>
      <c r="J712" s="8">
        <v>0.91056084632873535</v>
      </c>
      <c r="K712" s="8">
        <v>0.57801073789596558</v>
      </c>
      <c r="L712" s="8">
        <v>0.32016703486442566</v>
      </c>
      <c r="N712" s="8">
        <v>-0.98883980512619019</v>
      </c>
      <c r="O712" s="8">
        <v>-0.46179252862930298</v>
      </c>
      <c r="P712" s="8">
        <v>2.1875755786895752</v>
      </c>
      <c r="Q712" s="8">
        <v>0.42169550061225891</v>
      </c>
      <c r="T712" s="8">
        <v>0.38856568932533264</v>
      </c>
      <c r="AA712" s="8">
        <v>9.8333336412906647E-2</v>
      </c>
    </row>
    <row r="713" spans="1:27">
      <c r="A713" s="8" t="s">
        <v>118</v>
      </c>
      <c r="B713" s="8" t="s">
        <v>118</v>
      </c>
      <c r="C713" s="8">
        <v>2012</v>
      </c>
      <c r="D713" s="8">
        <v>4.5725669860839844</v>
      </c>
      <c r="E713" s="8">
        <v>9.6122074127197266</v>
      </c>
      <c r="F713" s="8">
        <v>0.71261149644851685</v>
      </c>
      <c r="G713" s="8">
        <v>68.058547973632812</v>
      </c>
      <c r="H713" s="8">
        <v>0.62062716484069824</v>
      </c>
      <c r="I713" s="8">
        <v>-6.7217978648841381E-3</v>
      </c>
      <c r="J713" s="8">
        <v>0.8557775616645813</v>
      </c>
      <c r="K713" s="8">
        <v>0.49944090843200684</v>
      </c>
      <c r="L713" s="8">
        <v>0.33885684609413147</v>
      </c>
      <c r="N713" s="8">
        <v>-1.0392454862594604</v>
      </c>
      <c r="O713" s="8">
        <v>-0.5209968090057373</v>
      </c>
      <c r="P713" s="8">
        <v>2.3283579349517822</v>
      </c>
      <c r="Q713" s="8">
        <v>0.50920146703720093</v>
      </c>
      <c r="T713" s="8">
        <v>0.37020981311798096</v>
      </c>
      <c r="AA713" s="8">
        <v>9.8333336412906647E-2</v>
      </c>
    </row>
    <row r="714" spans="1:27">
      <c r="A714" s="8" t="s">
        <v>118</v>
      </c>
      <c r="B714" s="8" t="s">
        <v>118</v>
      </c>
      <c r="C714" s="8">
        <v>2013</v>
      </c>
      <c r="D714" s="8">
        <v>4.9832887649536133</v>
      </c>
      <c r="E714" s="8">
        <v>9.5500917434692383</v>
      </c>
      <c r="F714" s="8">
        <v>0.70822805166244507</v>
      </c>
      <c r="G714" s="8">
        <v>68.252822875976562</v>
      </c>
      <c r="H714" s="8">
        <v>0.65486830472946167</v>
      </c>
      <c r="I714" s="8">
        <v>-1.9700825214385986E-3</v>
      </c>
      <c r="J714" s="8">
        <v>0.92082780599594116</v>
      </c>
      <c r="K714" s="8">
        <v>0.49886369705200195</v>
      </c>
      <c r="L714" s="8">
        <v>0.40933731198310852</v>
      </c>
      <c r="N714" s="8">
        <v>-1.0676801204681396</v>
      </c>
      <c r="O714" s="8">
        <v>-0.5450013279914856</v>
      </c>
      <c r="P714" s="8">
        <v>2.3206615447998047</v>
      </c>
      <c r="Q714" s="8">
        <v>0.46568876504898071</v>
      </c>
      <c r="T714" s="8">
        <v>0.37975209951400757</v>
      </c>
      <c r="AA714" s="8">
        <v>9.8333336412906647E-2</v>
      </c>
    </row>
    <row r="715" spans="1:27">
      <c r="A715" s="8" t="s">
        <v>118</v>
      </c>
      <c r="B715" s="8" t="s">
        <v>118</v>
      </c>
      <c r="C715" s="8">
        <v>2014</v>
      </c>
      <c r="D715" s="8">
        <v>5.2330255508422852</v>
      </c>
      <c r="E715" s="8">
        <v>9.5083551406860352</v>
      </c>
      <c r="F715" s="8">
        <v>0.75871944427490234</v>
      </c>
      <c r="G715" s="8">
        <v>68.459297180175781</v>
      </c>
      <c r="H715" s="8">
        <v>0.65720796585083008</v>
      </c>
      <c r="I715" s="8">
        <v>-9.4135692343115807E-3</v>
      </c>
      <c r="J715" s="8">
        <v>0.9393581748008728</v>
      </c>
      <c r="K715" s="8">
        <v>0.55884808301925659</v>
      </c>
      <c r="L715" s="8">
        <v>0.26721322536468506</v>
      </c>
      <c r="M715" s="8">
        <v>0.24338696897029877</v>
      </c>
      <c r="N715" s="8">
        <v>-1.0691934823989868</v>
      </c>
      <c r="O715" s="8">
        <v>-0.6042323112487793</v>
      </c>
      <c r="P715" s="8">
        <v>2.283015251159668</v>
      </c>
      <c r="Q715" s="8">
        <v>0.43627062439918518</v>
      </c>
      <c r="T715" s="8">
        <v>0.33864161372184753</v>
      </c>
      <c r="AA715" s="8">
        <v>9.8333336412906647E-2</v>
      </c>
    </row>
    <row r="716" spans="1:27">
      <c r="A716" s="8" t="s">
        <v>118</v>
      </c>
      <c r="B716" s="8" t="s">
        <v>118</v>
      </c>
      <c r="C716" s="8">
        <v>2015</v>
      </c>
      <c r="D716" s="8">
        <v>5.171971321105957</v>
      </c>
      <c r="E716" s="8">
        <v>9.4816837310791016</v>
      </c>
      <c r="F716" s="8">
        <v>0.74170774221420288</v>
      </c>
      <c r="G716" s="8">
        <v>68.665771484375</v>
      </c>
      <c r="H716" s="8">
        <v>0.59674978256225586</v>
      </c>
      <c r="I716" s="8">
        <v>7.4702002108097076E-2</v>
      </c>
      <c r="J716" s="8">
        <v>0.88895326852798462</v>
      </c>
      <c r="K716" s="8">
        <v>0.56787329912185669</v>
      </c>
      <c r="L716" s="8">
        <v>0.2425539642572403</v>
      </c>
      <c r="M716" s="8">
        <v>0.18771213293075562</v>
      </c>
      <c r="P716" s="8">
        <v>2.1879851818084717</v>
      </c>
      <c r="Q716" s="8">
        <v>0.42304664850234985</v>
      </c>
      <c r="T716" s="8">
        <v>0.31829032301902771</v>
      </c>
      <c r="AA716" s="8">
        <v>9.8333336412906647E-2</v>
      </c>
    </row>
    <row r="717" spans="1:27">
      <c r="A717" s="8" t="s">
        <v>118</v>
      </c>
      <c r="B717" s="8" t="s">
        <v>118</v>
      </c>
      <c r="C717" s="8">
        <v>2016</v>
      </c>
      <c r="D717" s="8">
        <v>5.270723819732666</v>
      </c>
      <c r="E717" s="8">
        <v>9.4568538665771484</v>
      </c>
      <c r="F717" s="8">
        <v>0.82788592576980591</v>
      </c>
      <c r="G717" s="8">
        <v>68.872245788574219</v>
      </c>
      <c r="H717" s="8">
        <v>0.65735745429992676</v>
      </c>
      <c r="I717" s="8">
        <v>3.452610969543457E-2</v>
      </c>
      <c r="J717" s="8">
        <v>0.85311448574066162</v>
      </c>
      <c r="K717" s="8">
        <v>0.55265110731124878</v>
      </c>
      <c r="L717" s="8">
        <v>0.26344561576843262</v>
      </c>
      <c r="M717" s="8">
        <v>0.13795143365859985</v>
      </c>
      <c r="P717" s="8">
        <v>2.2120873928070068</v>
      </c>
      <c r="Q717" s="8">
        <v>0.41969329118728638</v>
      </c>
      <c r="T717" s="8">
        <v>0.32283514738082886</v>
      </c>
      <c r="AA717" s="8">
        <v>9.8333336412906647E-2</v>
      </c>
    </row>
    <row r="718" spans="1:27">
      <c r="A718" s="8" t="s">
        <v>176</v>
      </c>
      <c r="B718" s="8" t="s">
        <v>176</v>
      </c>
      <c r="C718" s="8">
        <v>2011</v>
      </c>
      <c r="D718" s="8">
        <v>4.897514820098877</v>
      </c>
      <c r="E718" s="8">
        <v>7.7395286560058594</v>
      </c>
      <c r="F718" s="8">
        <v>0.82408535480499268</v>
      </c>
      <c r="G718" s="8">
        <v>41.468990325927734</v>
      </c>
      <c r="H718" s="8">
        <v>0.6182597279548645</v>
      </c>
      <c r="I718" s="8">
        <v>-8.5067987442016602E-2</v>
      </c>
      <c r="J718" s="8">
        <v>0.76767563819885254</v>
      </c>
      <c r="K718" s="8">
        <v>0.79347318410873413</v>
      </c>
      <c r="L718" s="8">
        <v>0.17000992596149445</v>
      </c>
      <c r="M718" s="8">
        <v>0.39645904302597046</v>
      </c>
      <c r="N718" s="8">
        <v>0.12916839122772217</v>
      </c>
      <c r="O718" s="8">
        <v>-0.25107637047767639</v>
      </c>
      <c r="P718" s="8">
        <v>2.4853963851928711</v>
      </c>
      <c r="Q718" s="8">
        <v>0.5074811577796936</v>
      </c>
      <c r="S718" s="8">
        <v>0.52875000000000005</v>
      </c>
      <c r="T718" s="8">
        <v>0.65262532234191895</v>
      </c>
    </row>
    <row r="719" spans="1:27">
      <c r="A719" s="8" t="s">
        <v>176</v>
      </c>
      <c r="B719" s="8" t="s">
        <v>176</v>
      </c>
      <c r="C719" s="8">
        <v>2016</v>
      </c>
      <c r="D719" s="8">
        <v>3.8082048892974854</v>
      </c>
      <c r="E719" s="8">
        <v>7.8581161499023438</v>
      </c>
      <c r="F719" s="8">
        <v>0.79805928468704224</v>
      </c>
      <c r="G719" s="8">
        <v>43.377395629882812</v>
      </c>
      <c r="H719" s="8">
        <v>0.72948986291885376</v>
      </c>
      <c r="I719" s="8">
        <v>-9.3741700053215027E-2</v>
      </c>
      <c r="J719" s="8">
        <v>0.74287337064743042</v>
      </c>
      <c r="K719" s="8">
        <v>0.73246556520462036</v>
      </c>
      <c r="L719" s="8">
        <v>0.27028349041938782</v>
      </c>
      <c r="M719" s="8">
        <v>0.60926902294158936</v>
      </c>
      <c r="P719" s="8">
        <v>3.10268235206604</v>
      </c>
      <c r="Q719" s="8">
        <v>0.81473618745803833</v>
      </c>
      <c r="S719" s="8">
        <v>0.52875000000000005</v>
      </c>
      <c r="T719" s="8">
        <v>0.67643731832504272</v>
      </c>
    </row>
    <row r="720" spans="1:27">
      <c r="A720" s="8" t="s">
        <v>145</v>
      </c>
      <c r="B720" s="8" t="s">
        <v>145</v>
      </c>
      <c r="C720" s="8">
        <v>2007</v>
      </c>
      <c r="D720" s="8">
        <v>3.7014012336730957</v>
      </c>
      <c r="E720" s="8">
        <v>6.4848151206970215</v>
      </c>
      <c r="F720" s="8">
        <v>0.59373170137405396</v>
      </c>
      <c r="G720" s="8">
        <v>47.966808319091797</v>
      </c>
      <c r="H720" s="8">
        <v>0.79037421941757202</v>
      </c>
      <c r="I720" s="8">
        <v>0.17417530715465546</v>
      </c>
      <c r="J720" s="8">
        <v>0.77573466300964355</v>
      </c>
      <c r="K720" s="8">
        <v>0.61269742250442505</v>
      </c>
      <c r="L720" s="8">
        <v>0.43541029095649719</v>
      </c>
      <c r="M720" s="8">
        <v>0.73158341646194458</v>
      </c>
      <c r="N720" s="8">
        <v>-0.72589898109436035</v>
      </c>
      <c r="O720" s="8">
        <v>-0.94908320903778076</v>
      </c>
      <c r="P720" s="8">
        <v>1.7388238906860352</v>
      </c>
      <c r="Q720" s="8">
        <v>0.46977448463439941</v>
      </c>
      <c r="R720" s="8">
        <v>0.36479999999999996</v>
      </c>
      <c r="S720" s="8">
        <v>0.36479999999999996</v>
      </c>
    </row>
    <row r="721" spans="1:27">
      <c r="A721" s="8" t="s">
        <v>145</v>
      </c>
      <c r="B721" s="8" t="s">
        <v>145</v>
      </c>
      <c r="C721" s="8">
        <v>2008</v>
      </c>
      <c r="D721" s="8">
        <v>4.2213540077209473</v>
      </c>
      <c r="E721" s="8">
        <v>6.512021541595459</v>
      </c>
      <c r="F721" s="8">
        <v>0.61869251728057861</v>
      </c>
      <c r="G721" s="8">
        <v>48.739482879638672</v>
      </c>
      <c r="H721" s="8">
        <v>0.72408276796340942</v>
      </c>
      <c r="I721" s="8">
        <v>2.4247206747531891E-2</v>
      </c>
      <c r="J721" s="8">
        <v>0.8396676778793335</v>
      </c>
      <c r="K721" s="8">
        <v>0.5850672721862793</v>
      </c>
      <c r="L721" s="8">
        <v>0.26113313436508179</v>
      </c>
      <c r="M721" s="8">
        <v>0.51441705226898193</v>
      </c>
      <c r="N721" s="8">
        <v>-0.76375073194503784</v>
      </c>
      <c r="O721" s="8">
        <v>-1.1351168155670166</v>
      </c>
      <c r="P721" s="8">
        <v>1.5275719165802002</v>
      </c>
      <c r="Q721" s="8">
        <v>0.361867755651474</v>
      </c>
      <c r="S721" s="8">
        <v>0.36479999999999996</v>
      </c>
    </row>
    <row r="722" spans="1:27">
      <c r="A722" s="8" t="s">
        <v>145</v>
      </c>
      <c r="B722" s="8" t="s">
        <v>145</v>
      </c>
      <c r="C722" s="8">
        <v>2010</v>
      </c>
      <c r="D722" s="8">
        <v>4.1960630416870117</v>
      </c>
      <c r="E722" s="8">
        <v>6.5480899810791016</v>
      </c>
      <c r="F722" s="8">
        <v>0.82709872722625732</v>
      </c>
      <c r="G722" s="8">
        <v>49.853984832763672</v>
      </c>
      <c r="H722" s="8">
        <v>0.81900537014007568</v>
      </c>
      <c r="I722" s="8">
        <v>2.0185116678476334E-2</v>
      </c>
      <c r="J722" s="8">
        <v>0.81842952966690063</v>
      </c>
      <c r="K722" s="8">
        <v>0.59500837326049805</v>
      </c>
      <c r="L722" s="8">
        <v>0.2168831080198288</v>
      </c>
      <c r="M722" s="8">
        <v>0.53970271348953247</v>
      </c>
      <c r="N722" s="8">
        <v>-0.35873141884803772</v>
      </c>
      <c r="O722" s="8">
        <v>-0.96575146913528442</v>
      </c>
      <c r="P722" s="8">
        <v>1.6623026132583618</v>
      </c>
      <c r="Q722" s="8">
        <v>0.39615768194198608</v>
      </c>
      <c r="S722" s="8">
        <v>0.36479999999999996</v>
      </c>
      <c r="U722" s="8">
        <v>0.11706718057394028</v>
      </c>
    </row>
    <row r="723" spans="1:27">
      <c r="A723" s="8" t="s">
        <v>145</v>
      </c>
      <c r="B723" s="8" t="s">
        <v>145</v>
      </c>
      <c r="C723" s="8">
        <v>2014</v>
      </c>
      <c r="D723" s="8">
        <v>4.5714192390441895</v>
      </c>
      <c r="E723" s="8">
        <v>6.6891703605651855</v>
      </c>
      <c r="F723" s="8">
        <v>0.70830178260803223</v>
      </c>
      <c r="G723" s="8">
        <v>51.022411346435547</v>
      </c>
      <c r="H723" s="8">
        <v>0.59045088291168213</v>
      </c>
      <c r="I723" s="8">
        <v>2.6990693062543869E-2</v>
      </c>
      <c r="J723" s="8">
        <v>0.86896628141403198</v>
      </c>
      <c r="K723" s="8">
        <v>0.54284924268722534</v>
      </c>
      <c r="L723" s="8">
        <v>0.44285961985588074</v>
      </c>
      <c r="M723" s="8">
        <v>0.34881407022476196</v>
      </c>
      <c r="N723" s="8">
        <v>-0.4597809910774231</v>
      </c>
      <c r="O723" s="8">
        <v>-0.95785993337631226</v>
      </c>
      <c r="P723" s="8">
        <v>2.9457807540893555</v>
      </c>
      <c r="Q723" s="8">
        <v>0.64439088106155396</v>
      </c>
      <c r="S723" s="8">
        <v>0.36479999999999996</v>
      </c>
    </row>
    <row r="724" spans="1:27">
      <c r="A724" s="8" t="s">
        <v>145</v>
      </c>
      <c r="B724" s="8" t="s">
        <v>145</v>
      </c>
      <c r="C724" s="8">
        <v>2015</v>
      </c>
      <c r="D724" s="8">
        <v>2.7015912532806396</v>
      </c>
      <c r="E724" s="8">
        <v>6.6681222915649414</v>
      </c>
      <c r="F724" s="8">
        <v>0.63766598701477051</v>
      </c>
      <c r="G724" s="8">
        <v>51.285785675048828</v>
      </c>
      <c r="H724" s="8">
        <v>0.67143088579177856</v>
      </c>
      <c r="I724" s="8">
        <v>-4.813401959836483E-3</v>
      </c>
      <c r="J724" s="8">
        <v>0.90267264842987061</v>
      </c>
      <c r="K724" s="8">
        <v>0.50506740808486938</v>
      </c>
      <c r="L724" s="8">
        <v>0.38848862051963806</v>
      </c>
      <c r="M724" s="8">
        <v>0.47278827428817749</v>
      </c>
      <c r="P724" s="8">
        <v>2.7631030082702637</v>
      </c>
      <c r="Q724" s="8">
        <v>1.0227687358856201</v>
      </c>
      <c r="S724" s="8">
        <v>0.36479999999999996</v>
      </c>
    </row>
    <row r="725" spans="1:27">
      <c r="A725" s="8" t="s">
        <v>145</v>
      </c>
      <c r="B725" s="8" t="s">
        <v>145</v>
      </c>
      <c r="C725" s="8">
        <v>2016</v>
      </c>
      <c r="D725" s="8">
        <v>3.3546760082244873</v>
      </c>
      <c r="E725" s="8">
        <v>6.6817188262939453</v>
      </c>
      <c r="F725" s="8">
        <v>0.64261460304260254</v>
      </c>
      <c r="G725" s="8">
        <v>51.549160003662109</v>
      </c>
      <c r="H725" s="8">
        <v>0.76347601413726807</v>
      </c>
      <c r="I725" s="8">
        <v>8.57057124376297E-2</v>
      </c>
      <c r="J725" s="8">
        <v>0.90126746892929077</v>
      </c>
      <c r="K725" s="8">
        <v>0.63552755117416382</v>
      </c>
      <c r="L725" s="8">
        <v>0.50904667377471924</v>
      </c>
      <c r="M725" s="8">
        <v>0.54424691200256348</v>
      </c>
      <c r="P725" s="8">
        <v>2.6255066394805908</v>
      </c>
      <c r="Q725" s="8">
        <v>0.78264087438583374</v>
      </c>
      <c r="S725" s="8">
        <v>0.36479999999999996</v>
      </c>
      <c r="T725" s="8">
        <v>0.55812126398086548</v>
      </c>
    </row>
    <row r="726" spans="1:27">
      <c r="A726" s="8" t="s">
        <v>115</v>
      </c>
      <c r="B726" s="8" t="s">
        <v>115</v>
      </c>
      <c r="C726" s="8">
        <v>2012</v>
      </c>
      <c r="D726" s="8">
        <v>5.7543940544128418</v>
      </c>
      <c r="E726" s="8">
        <v>10.023946762084961</v>
      </c>
      <c r="F726" s="8">
        <v>0.85493093729019165</v>
      </c>
      <c r="G726" s="8">
        <v>61.140960693359375</v>
      </c>
      <c r="H726" s="8">
        <v>0.71151888370513916</v>
      </c>
      <c r="I726" s="8">
        <v>-6.2063399702310562E-2</v>
      </c>
      <c r="J726" s="8">
        <v>0.79055613279342651</v>
      </c>
      <c r="K726" s="8">
        <v>0.69488400220870972</v>
      </c>
      <c r="L726" s="8">
        <v>0.31614968180656433</v>
      </c>
      <c r="N726" s="8">
        <v>-1.2411783933639526</v>
      </c>
      <c r="O726" s="8">
        <v>-1.4249365329742432</v>
      </c>
      <c r="P726" s="8">
        <v>2.2780585289001465</v>
      </c>
      <c r="Q726" s="8">
        <v>0.39588156342506409</v>
      </c>
      <c r="T726" s="8">
        <v>0.3474021852016449</v>
      </c>
      <c r="AA726" s="8">
        <v>0.10085639357566833</v>
      </c>
    </row>
    <row r="727" spans="1:27">
      <c r="A727" s="8" t="s">
        <v>115</v>
      </c>
      <c r="B727" s="8" t="s">
        <v>115</v>
      </c>
      <c r="C727" s="8">
        <v>2015</v>
      </c>
      <c r="D727" s="8">
        <v>5.6154046058654785</v>
      </c>
      <c r="E727" s="8">
        <v>9.4970836639404297</v>
      </c>
      <c r="F727" s="8">
        <v>0.86798769235610962</v>
      </c>
      <c r="G727" s="8">
        <v>61.247627258300781</v>
      </c>
      <c r="H727" s="8">
        <v>0.77454495429992676</v>
      </c>
      <c r="I727" s="8">
        <v>-7.1194745600223541E-2</v>
      </c>
      <c r="K727" s="8">
        <v>0.70394992828369141</v>
      </c>
      <c r="L727" s="8">
        <v>0.36890521645545959</v>
      </c>
      <c r="P727" s="8">
        <v>2.6294891834259033</v>
      </c>
      <c r="Q727" s="8">
        <v>0.46826353669166565</v>
      </c>
      <c r="T727" s="8">
        <v>0.52291709184646606</v>
      </c>
      <c r="AA727" s="8">
        <v>0.10085639357566833</v>
      </c>
    </row>
    <row r="728" spans="1:27">
      <c r="A728" s="8" t="s">
        <v>115</v>
      </c>
      <c r="B728" s="8" t="s">
        <v>115</v>
      </c>
      <c r="C728" s="8">
        <v>2016</v>
      </c>
      <c r="D728" s="8">
        <v>5.4335832595825195</v>
      </c>
      <c r="E728" s="8">
        <v>9.6253824234008789</v>
      </c>
      <c r="F728" s="8">
        <v>0.87606585025787354</v>
      </c>
      <c r="G728" s="8">
        <v>61.297492980957031</v>
      </c>
      <c r="H728" s="8">
        <v>0.82238483428955078</v>
      </c>
      <c r="I728" s="8">
        <v>-0.12947410345077515</v>
      </c>
      <c r="K728" s="8">
        <v>0.7177850604057312</v>
      </c>
      <c r="L728" s="8">
        <v>0.38307374715805054</v>
      </c>
      <c r="P728" s="8">
        <v>2.6879537105560303</v>
      </c>
      <c r="Q728" s="8">
        <v>0.49469265341758728</v>
      </c>
      <c r="T728" s="8">
        <v>0.48071134090423584</v>
      </c>
      <c r="AA728" s="8">
        <v>0.10085639357566833</v>
      </c>
    </row>
    <row r="729" spans="1:27">
      <c r="A729" s="8" t="s">
        <v>37</v>
      </c>
      <c r="B729" s="8" t="s">
        <v>37</v>
      </c>
      <c r="C729" s="8">
        <v>2006</v>
      </c>
      <c r="D729" s="8">
        <v>5.9544429779052734</v>
      </c>
      <c r="E729" s="8">
        <v>9.9005947113037109</v>
      </c>
      <c r="F729" s="8">
        <v>0.93043994903564453</v>
      </c>
      <c r="G729" s="8">
        <v>62.414138793945312</v>
      </c>
      <c r="H729" s="8">
        <v>0.56725460290908813</v>
      </c>
      <c r="I729" s="8">
        <v>-0.30121415853500366</v>
      </c>
      <c r="J729" s="8">
        <v>0.96687865257263184</v>
      </c>
      <c r="K729" s="8">
        <v>0.62132346630096436</v>
      </c>
      <c r="L729" s="8">
        <v>0.25399824976921082</v>
      </c>
      <c r="M729" s="8">
        <v>0.20560236275196075</v>
      </c>
      <c r="N729" s="8">
        <v>0.8330075740814209</v>
      </c>
      <c r="O729" s="8">
        <v>0.61432015895843506</v>
      </c>
      <c r="P729" s="8">
        <v>1.8203694820404053</v>
      </c>
      <c r="Q729" s="8">
        <v>0.30571615695953369</v>
      </c>
      <c r="R729" s="8">
        <v>0.34439999999999998</v>
      </c>
      <c r="S729" s="8">
        <v>0.34347692307692301</v>
      </c>
      <c r="X729" s="8">
        <v>0.21308225393295288</v>
      </c>
    </row>
    <row r="730" spans="1:27">
      <c r="A730" s="8" t="s">
        <v>37</v>
      </c>
      <c r="B730" s="8" t="s">
        <v>37</v>
      </c>
      <c r="C730" s="8">
        <v>2007</v>
      </c>
      <c r="D730" s="8">
        <v>5.8082847595214844</v>
      </c>
      <c r="E730" s="8">
        <v>10.017617225646973</v>
      </c>
      <c r="F730" s="8">
        <v>0.94079196453094482</v>
      </c>
      <c r="G730" s="8">
        <v>62.277027130126953</v>
      </c>
      <c r="H730" s="8">
        <v>0.58966231346130371</v>
      </c>
      <c r="I730" s="8">
        <v>-0.28876933455467224</v>
      </c>
      <c r="J730" s="8">
        <v>0.96632605791091919</v>
      </c>
      <c r="K730" s="8">
        <v>0.58924931287765503</v>
      </c>
      <c r="L730" s="8">
        <v>0.2791842520236969</v>
      </c>
      <c r="M730" s="8">
        <v>0.26929301023483276</v>
      </c>
      <c r="N730" s="8">
        <v>0.81835854053497314</v>
      </c>
      <c r="O730" s="8">
        <v>0.62469625473022461</v>
      </c>
      <c r="P730" s="8">
        <v>1.9518800973892212</v>
      </c>
      <c r="Q730" s="8">
        <v>0.33605104684829712</v>
      </c>
      <c r="R730" s="8">
        <v>0.34590000000000004</v>
      </c>
      <c r="S730" s="8">
        <v>0.34347692307692301</v>
      </c>
      <c r="X730" s="8">
        <v>0.21308225393295288</v>
      </c>
    </row>
    <row r="731" spans="1:27">
      <c r="A731" s="8" t="s">
        <v>37</v>
      </c>
      <c r="B731" s="8" t="s">
        <v>37</v>
      </c>
      <c r="C731" s="8">
        <v>2008</v>
      </c>
      <c r="D731" s="8">
        <v>5.5539259910583496</v>
      </c>
      <c r="E731" s="8">
        <v>10.05384349822998</v>
      </c>
      <c r="F731" s="8">
        <v>0.91366744041442871</v>
      </c>
      <c r="G731" s="8">
        <v>63.078281402587891</v>
      </c>
      <c r="H731" s="8">
        <v>0.6210600733757019</v>
      </c>
      <c r="I731" s="8">
        <v>-0.26667428016662598</v>
      </c>
      <c r="J731" s="8">
        <v>0.96084302663803101</v>
      </c>
      <c r="K731" s="8">
        <v>0.53283727169036865</v>
      </c>
      <c r="L731" s="8">
        <v>0.27579569816589355</v>
      </c>
      <c r="M731" s="8">
        <v>0.16110584139823914</v>
      </c>
      <c r="N731" s="8">
        <v>0.76934123039245605</v>
      </c>
      <c r="O731" s="8">
        <v>0.61451679468154907</v>
      </c>
      <c r="P731" s="8">
        <v>1.9946497678756714</v>
      </c>
      <c r="Q731" s="8">
        <v>0.35914230346679688</v>
      </c>
      <c r="R731" s="8">
        <v>0.37060000000000004</v>
      </c>
      <c r="S731" s="8">
        <v>0.34347692307692301</v>
      </c>
      <c r="X731" s="8">
        <v>0.21308225393295288</v>
      </c>
    </row>
    <row r="732" spans="1:27">
      <c r="A732" s="8" t="s">
        <v>37</v>
      </c>
      <c r="B732" s="8" t="s">
        <v>37</v>
      </c>
      <c r="C732" s="8">
        <v>2009</v>
      </c>
      <c r="D732" s="8">
        <v>5.4669208526611328</v>
      </c>
      <c r="E732" s="8">
        <v>9.9046115875244141</v>
      </c>
      <c r="F732" s="8">
        <v>0.932608962059021</v>
      </c>
      <c r="G732" s="8">
        <v>64.046638488769531</v>
      </c>
      <c r="H732" s="8">
        <v>0.49595579504966736</v>
      </c>
      <c r="I732" s="8">
        <v>-0.3093513548374176</v>
      </c>
      <c r="J732" s="8">
        <v>0.97880011796951294</v>
      </c>
      <c r="K732" s="8">
        <v>0.52619791030883789</v>
      </c>
      <c r="L732" s="8">
        <v>0.27083781361579895</v>
      </c>
      <c r="M732" s="8">
        <v>0.1261422336101532</v>
      </c>
      <c r="N732" s="8">
        <v>0.7420048713684082</v>
      </c>
      <c r="O732" s="8">
        <v>0.61840885877609253</v>
      </c>
      <c r="P732" s="8">
        <v>2.1723957061767578</v>
      </c>
      <c r="Q732" s="8">
        <v>0.39737099409103394</v>
      </c>
      <c r="R732" s="8">
        <v>0.37329999999999997</v>
      </c>
      <c r="S732" s="8">
        <v>0.34347692307692301</v>
      </c>
      <c r="T732" s="8">
        <v>0.31717431545257568</v>
      </c>
      <c r="U732" s="8">
        <v>0.25521191954612732</v>
      </c>
      <c r="X732" s="8">
        <v>0.21308225393295288</v>
      </c>
    </row>
    <row r="733" spans="1:27">
      <c r="A733" s="8" t="s">
        <v>37</v>
      </c>
      <c r="B733" s="8" t="s">
        <v>37</v>
      </c>
      <c r="C733" s="8">
        <v>2010</v>
      </c>
      <c r="D733" s="8">
        <v>5.0658249855041504</v>
      </c>
      <c r="E733" s="8">
        <v>9.9418458938598633</v>
      </c>
      <c r="F733" s="8">
        <v>0.88181060552597046</v>
      </c>
      <c r="G733" s="8">
        <v>64.357284545898438</v>
      </c>
      <c r="H733" s="8">
        <v>0.5193522572517395</v>
      </c>
      <c r="I733" s="8">
        <v>-0.28140777349472046</v>
      </c>
      <c r="J733" s="8">
        <v>0.96216720342636108</v>
      </c>
      <c r="K733" s="8">
        <v>0.47314950823783875</v>
      </c>
      <c r="L733" s="8">
        <v>0.27202931046485901</v>
      </c>
      <c r="M733" s="8">
        <v>0.11450326442718506</v>
      </c>
      <c r="N733" s="8">
        <v>0.78303498029708862</v>
      </c>
      <c r="O733" s="8">
        <v>0.68834578990936279</v>
      </c>
      <c r="P733" s="8">
        <v>1.9833433628082275</v>
      </c>
      <c r="Q733" s="8">
        <v>0.39151439070701599</v>
      </c>
      <c r="R733" s="8">
        <v>0.33759999999999996</v>
      </c>
      <c r="S733" s="8">
        <v>0.34347692307692301</v>
      </c>
      <c r="T733" s="8">
        <v>0.32577225565910339</v>
      </c>
      <c r="X733" s="8">
        <v>0.21308225393295288</v>
      </c>
    </row>
    <row r="734" spans="1:27">
      <c r="A734" s="8" t="s">
        <v>37</v>
      </c>
      <c r="B734" s="8" t="s">
        <v>37</v>
      </c>
      <c r="C734" s="8">
        <v>2011</v>
      </c>
      <c r="D734" s="8">
        <v>5.4324374198913574</v>
      </c>
      <c r="E734" s="8">
        <v>10.023123741149902</v>
      </c>
      <c r="F734" s="8">
        <v>0.91141128540039062</v>
      </c>
      <c r="G734" s="8">
        <v>64.61651611328125</v>
      </c>
      <c r="H734" s="8">
        <v>0.56579726934432983</v>
      </c>
      <c r="I734" s="8">
        <v>-0.15504090487957001</v>
      </c>
      <c r="J734" s="8">
        <v>0.96351164579391479</v>
      </c>
      <c r="K734" s="8">
        <v>0.56953346729278564</v>
      </c>
      <c r="L734" s="8">
        <v>0.27463668584823608</v>
      </c>
      <c r="M734" s="8">
        <v>0.18108657002449036</v>
      </c>
      <c r="N734" s="8">
        <v>0.74047863483428955</v>
      </c>
      <c r="O734" s="8">
        <v>0.66307997703552246</v>
      </c>
      <c r="P734" s="8">
        <v>1.8379268646240234</v>
      </c>
      <c r="Q734" s="8">
        <v>0.33832454681396484</v>
      </c>
      <c r="R734" s="8">
        <v>0.32630000000000003</v>
      </c>
      <c r="S734" s="8">
        <v>0.34347692307692301</v>
      </c>
      <c r="T734" s="8">
        <v>0.31764402985572815</v>
      </c>
      <c r="X734" s="8">
        <v>0.21308225393295288</v>
      </c>
    </row>
    <row r="735" spans="1:27">
      <c r="A735" s="8" t="s">
        <v>37</v>
      </c>
      <c r="B735" s="8" t="s">
        <v>37</v>
      </c>
      <c r="C735" s="8">
        <v>2012</v>
      </c>
      <c r="D735" s="8">
        <v>5.7710371017456055</v>
      </c>
      <c r="E735" s="8">
        <v>10.074173927307129</v>
      </c>
      <c r="F735" s="8">
        <v>0.91869014501571655</v>
      </c>
      <c r="G735" s="8">
        <v>64.880027770996094</v>
      </c>
      <c r="H735" s="8">
        <v>0.50302714109420776</v>
      </c>
      <c r="I735" s="8">
        <v>-0.28071147203445435</v>
      </c>
      <c r="J735" s="8">
        <v>0.95695924758911133</v>
      </c>
      <c r="K735" s="8">
        <v>0.58097100257873535</v>
      </c>
      <c r="L735" s="8">
        <v>0.27738556265830994</v>
      </c>
      <c r="M735" s="8">
        <v>0.14572954177856445</v>
      </c>
      <c r="N735" s="8">
        <v>0.82539618015289307</v>
      </c>
      <c r="O735" s="8">
        <v>0.76353412866592407</v>
      </c>
      <c r="P735" s="8">
        <v>1.8465698957443237</v>
      </c>
      <c r="Q735" s="8">
        <v>0.31997191905975342</v>
      </c>
      <c r="R735" s="8">
        <v>0.35149999999999998</v>
      </c>
      <c r="S735" s="8">
        <v>0.34347692307692301</v>
      </c>
      <c r="T735" s="8">
        <v>0.31011363863945007</v>
      </c>
      <c r="X735" s="8">
        <v>0.21308225393295288</v>
      </c>
    </row>
    <row r="736" spans="1:27">
      <c r="A736" s="8" t="s">
        <v>37</v>
      </c>
      <c r="B736" s="8" t="s">
        <v>37</v>
      </c>
      <c r="C736" s="8">
        <v>2013</v>
      </c>
      <c r="D736" s="8">
        <v>5.5956892967224121</v>
      </c>
      <c r="E736" s="8">
        <v>10.119128227233887</v>
      </c>
      <c r="F736" s="8">
        <v>0.91251415014266968</v>
      </c>
      <c r="G736" s="8">
        <v>64.925018310546875</v>
      </c>
      <c r="H736" s="8">
        <v>0.55581527948379517</v>
      </c>
      <c r="I736" s="8">
        <v>-0.24442525207996368</v>
      </c>
      <c r="J736" s="8">
        <v>0.93633550405502319</v>
      </c>
      <c r="K736" s="8">
        <v>0.58080381155014038</v>
      </c>
      <c r="L736" s="8">
        <v>0.29372873902320862</v>
      </c>
      <c r="M736" s="8">
        <v>0.38423827290534973</v>
      </c>
      <c r="N736" s="8">
        <v>0.92677301168441772</v>
      </c>
      <c r="O736" s="8">
        <v>0.77862554788589478</v>
      </c>
      <c r="P736" s="8">
        <v>1.7115617990493774</v>
      </c>
      <c r="Q736" s="8">
        <v>0.30587148666381836</v>
      </c>
      <c r="S736" s="8">
        <v>0.34347692307692301</v>
      </c>
      <c r="T736" s="8">
        <v>0.28715094923973083</v>
      </c>
      <c r="X736" s="8">
        <v>0.21308225393295288</v>
      </c>
    </row>
    <row r="737" spans="1:25">
      <c r="A737" s="8" t="s">
        <v>37</v>
      </c>
      <c r="B737" s="8" t="s">
        <v>37</v>
      </c>
      <c r="C737" s="8">
        <v>2014</v>
      </c>
      <c r="D737" s="8">
        <v>6.1257238388061523</v>
      </c>
      <c r="E737" s="8">
        <v>10.157600402832031</v>
      </c>
      <c r="F737" s="8">
        <v>0.90823984146118164</v>
      </c>
      <c r="G737" s="8">
        <v>64.970008850097656</v>
      </c>
      <c r="H737" s="8">
        <v>0.50794720649719238</v>
      </c>
      <c r="I737" s="8">
        <v>-0.27119973301887512</v>
      </c>
      <c r="J737" s="8">
        <v>0.95634788274765015</v>
      </c>
      <c r="K737" s="8">
        <v>0.61934298276901245</v>
      </c>
      <c r="L737" s="8">
        <v>0.28691068291664124</v>
      </c>
      <c r="M737" s="8">
        <v>0.34465715289115906</v>
      </c>
      <c r="N737" s="8">
        <v>0.87146717309951782</v>
      </c>
      <c r="O737" s="8">
        <v>0.89491856098175049</v>
      </c>
      <c r="P737" s="8">
        <v>1.8697061538696289</v>
      </c>
      <c r="Q737" s="8">
        <v>0.30522206425666809</v>
      </c>
      <c r="S737" s="8">
        <v>0.34347692307692301</v>
      </c>
      <c r="T737" s="8">
        <v>0.34013718366622925</v>
      </c>
      <c r="X737" s="8">
        <v>0.21308225393295288</v>
      </c>
    </row>
    <row r="738" spans="1:25">
      <c r="A738" s="8" t="s">
        <v>37</v>
      </c>
      <c r="B738" s="8" t="s">
        <v>37</v>
      </c>
      <c r="C738" s="8">
        <v>2015</v>
      </c>
      <c r="D738" s="8">
        <v>5.7113780975341797</v>
      </c>
      <c r="E738" s="8">
        <v>10.181000709533691</v>
      </c>
      <c r="F738" s="8">
        <v>0.92852354049682617</v>
      </c>
      <c r="G738" s="8">
        <v>65.014999389648438</v>
      </c>
      <c r="H738" s="8">
        <v>0.64147019386291504</v>
      </c>
      <c r="I738" s="8">
        <v>-0.26112845540046692</v>
      </c>
      <c r="J738" s="8">
        <v>0.92417407035827637</v>
      </c>
      <c r="K738" s="8">
        <v>0.59460967779159546</v>
      </c>
      <c r="L738" s="8">
        <v>0.27645167708396912</v>
      </c>
      <c r="M738" s="8">
        <v>0.36703455448150635</v>
      </c>
      <c r="P738" s="8">
        <v>1.9170498847961426</v>
      </c>
      <c r="Q738" s="8">
        <v>0.33565452694892883</v>
      </c>
      <c r="S738" s="8">
        <v>0.34347692307692301</v>
      </c>
      <c r="T738" s="8">
        <v>0.34593155980110168</v>
      </c>
      <c r="X738" s="8">
        <v>0.21308225393295288</v>
      </c>
    </row>
    <row r="739" spans="1:25">
      <c r="A739" s="8" t="s">
        <v>37</v>
      </c>
      <c r="B739" s="8" t="s">
        <v>37</v>
      </c>
      <c r="C739" s="8">
        <v>2016</v>
      </c>
      <c r="D739" s="8">
        <v>5.8655524253845215</v>
      </c>
      <c r="E739" s="8">
        <v>10.216113090515137</v>
      </c>
      <c r="F739" s="8">
        <v>0.93787336349487305</v>
      </c>
      <c r="G739" s="8">
        <v>65.059989929199219</v>
      </c>
      <c r="H739" s="8">
        <v>0.61423933506011963</v>
      </c>
      <c r="I739" s="8">
        <v>-0.27387472987174988</v>
      </c>
      <c r="J739" s="8">
        <v>0.94939267635345459</v>
      </c>
      <c r="K739" s="8">
        <v>0.59416729211807251</v>
      </c>
      <c r="L739" s="8">
        <v>0.24985574185848236</v>
      </c>
      <c r="M739" s="8">
        <v>0.27963855862617493</v>
      </c>
      <c r="P739" s="8">
        <v>1.9062008857727051</v>
      </c>
      <c r="Q739" s="8">
        <v>0.32498231530189514</v>
      </c>
      <c r="S739" s="8">
        <v>0.34347692307692301</v>
      </c>
      <c r="T739" s="8">
        <v>0.35548827052116394</v>
      </c>
      <c r="X739" s="8">
        <v>0.21308225393295288</v>
      </c>
    </row>
    <row r="740" spans="1:25">
      <c r="A740" s="8" t="s">
        <v>5</v>
      </c>
      <c r="B740" s="8" t="s">
        <v>5</v>
      </c>
      <c r="C740" s="8">
        <v>2009</v>
      </c>
      <c r="D740" s="8">
        <v>6.9579200744628906</v>
      </c>
      <c r="E740" s="8">
        <v>11.379353523254395</v>
      </c>
      <c r="F740" s="8">
        <v>0.93855935335159302</v>
      </c>
      <c r="G740" s="8">
        <v>70.8028564453125</v>
      </c>
      <c r="H740" s="8">
        <v>0.9391016960144043</v>
      </c>
      <c r="I740" s="8">
        <v>0.11286167800426483</v>
      </c>
      <c r="J740" s="8">
        <v>0.43160697817802429</v>
      </c>
      <c r="K740" s="8">
        <v>0.79949265718460083</v>
      </c>
      <c r="L740" s="8">
        <v>0.23802152276039124</v>
      </c>
      <c r="M740" s="8">
        <v>0.82401812076568604</v>
      </c>
      <c r="N740" s="8">
        <v>1.4797354936599731</v>
      </c>
      <c r="O740" s="8">
        <v>1.8017979860305786</v>
      </c>
      <c r="P740" s="8">
        <v>1.6062389612197876</v>
      </c>
      <c r="Q740" s="8">
        <v>0.23085044324398041</v>
      </c>
      <c r="R740" s="8">
        <v>0.31530000000000002</v>
      </c>
      <c r="S740" s="8">
        <v>0.31761111111111112</v>
      </c>
    </row>
    <row r="741" spans="1:25">
      <c r="A741" s="8" t="s">
        <v>5</v>
      </c>
      <c r="B741" s="8" t="s">
        <v>5</v>
      </c>
      <c r="C741" s="8">
        <v>2010</v>
      </c>
      <c r="D741" s="8">
        <v>7.0972518920898438</v>
      </c>
      <c r="E741" s="8">
        <v>11.416313171386719</v>
      </c>
      <c r="F741" s="8">
        <v>0.95237171649932861</v>
      </c>
      <c r="G741" s="8">
        <v>70.798568725585938</v>
      </c>
      <c r="H741" s="8">
        <v>0.90830308198928833</v>
      </c>
      <c r="I741" s="8">
        <v>8.09222012758255E-2</v>
      </c>
      <c r="J741" s="8">
        <v>0.42334133386611938</v>
      </c>
      <c r="K741" s="8">
        <v>0.80878287553787231</v>
      </c>
      <c r="L741" s="8">
        <v>0.21606439352035522</v>
      </c>
      <c r="M741" s="8">
        <v>0.76844531297683716</v>
      </c>
      <c r="N741" s="8">
        <v>1.5003397464752197</v>
      </c>
      <c r="O741" s="8">
        <v>1.8230735063552856</v>
      </c>
      <c r="P741" s="8">
        <v>1.6757359504699707</v>
      </c>
      <c r="Q741" s="8">
        <v>0.23611053824424744</v>
      </c>
      <c r="R741" s="8">
        <v>0.309</v>
      </c>
      <c r="S741" s="8">
        <v>0.31761111111111112</v>
      </c>
      <c r="T741" s="8">
        <v>0.3369770348072052</v>
      </c>
      <c r="U741" s="8">
        <v>0.26107031106948853</v>
      </c>
    </row>
    <row r="742" spans="1:25">
      <c r="A742" s="8" t="s">
        <v>5</v>
      </c>
      <c r="B742" s="8" t="s">
        <v>5</v>
      </c>
      <c r="C742" s="8">
        <v>2011</v>
      </c>
      <c r="D742" s="8">
        <v>7.1014003753662109</v>
      </c>
      <c r="E742" s="8">
        <v>11.41942024230957</v>
      </c>
      <c r="F742" s="8">
        <v>0.93409061431884766</v>
      </c>
      <c r="G742" s="8">
        <v>71.111244201660156</v>
      </c>
      <c r="H742" s="8">
        <v>0.961830735206604</v>
      </c>
      <c r="I742" s="8">
        <v>9.0901046991348267E-2</v>
      </c>
      <c r="J742" s="8">
        <v>0.38817059993743896</v>
      </c>
      <c r="K742" s="8">
        <v>0.83645856380462646</v>
      </c>
      <c r="L742" s="8">
        <v>0.20013661682605743</v>
      </c>
      <c r="M742" s="8">
        <v>0.77068668603897095</v>
      </c>
      <c r="N742" s="8">
        <v>1.4545950889587402</v>
      </c>
      <c r="O742" s="8">
        <v>1.8907347917556763</v>
      </c>
      <c r="P742" s="8">
        <v>1.5658131837844849</v>
      </c>
      <c r="Q742" s="8">
        <v>0.22049358487129211</v>
      </c>
      <c r="R742" s="8">
        <v>0.32420000000000004</v>
      </c>
      <c r="S742" s="8">
        <v>0.31761111111111112</v>
      </c>
      <c r="T742" s="8">
        <v>0.3582632839679718</v>
      </c>
    </row>
    <row r="743" spans="1:25">
      <c r="A743" s="8" t="s">
        <v>5</v>
      </c>
      <c r="B743" s="8" t="s">
        <v>5</v>
      </c>
      <c r="C743" s="8">
        <v>2012</v>
      </c>
      <c r="D743" s="8">
        <v>6.9640970230102539</v>
      </c>
      <c r="E743" s="8">
        <v>11.386898040771484</v>
      </c>
      <c r="F743" s="8">
        <v>0.91390770673751831</v>
      </c>
      <c r="G743" s="8">
        <v>71.466743469238281</v>
      </c>
      <c r="H743" s="8">
        <v>0.91652095317840576</v>
      </c>
      <c r="I743" s="8">
        <v>4.4290650635957718E-2</v>
      </c>
      <c r="J743" s="8">
        <v>0.40275320410728455</v>
      </c>
      <c r="K743" s="8">
        <v>0.81524872779846191</v>
      </c>
      <c r="L743" s="8">
        <v>0.22741171717643738</v>
      </c>
      <c r="M743" s="8">
        <v>0.74367052316665649</v>
      </c>
      <c r="N743" s="8">
        <v>1.482346773147583</v>
      </c>
      <c r="O743" s="8">
        <v>1.8280428647994995</v>
      </c>
      <c r="P743" s="8">
        <v>1.7822850942611694</v>
      </c>
      <c r="Q743" s="8">
        <v>0.25592479109764099</v>
      </c>
      <c r="R743" s="8">
        <v>0.34789999999999999</v>
      </c>
      <c r="S743" s="8">
        <v>0.31761111111111112</v>
      </c>
      <c r="T743" s="8">
        <v>0.34890341758728027</v>
      </c>
    </row>
    <row r="744" spans="1:25">
      <c r="A744" s="8" t="s">
        <v>5</v>
      </c>
      <c r="B744" s="8" t="s">
        <v>5</v>
      </c>
      <c r="C744" s="8">
        <v>2013</v>
      </c>
      <c r="D744" s="8">
        <v>7.1308093070983887</v>
      </c>
      <c r="E744" s="8">
        <v>11.40633487701416</v>
      </c>
      <c r="F744" s="8">
        <v>0.91668325662612915</v>
      </c>
      <c r="G744" s="8">
        <v>71.824386596679688</v>
      </c>
      <c r="H744" s="8">
        <v>0.78965544700622559</v>
      </c>
      <c r="I744" s="8">
        <v>-6.9239355623722076E-2</v>
      </c>
      <c r="J744" s="8">
        <v>0.300811767578125</v>
      </c>
      <c r="K744" s="8">
        <v>0.64037996530532837</v>
      </c>
      <c r="L744" s="8">
        <v>0.18479998409748077</v>
      </c>
      <c r="M744" s="8">
        <v>0.7366902232170105</v>
      </c>
      <c r="N744" s="8">
        <v>1.4706666469573975</v>
      </c>
      <c r="O744" s="8">
        <v>1.8216058015823364</v>
      </c>
      <c r="P744" s="8">
        <v>1.3422079086303711</v>
      </c>
      <c r="Q744" s="8">
        <v>0.18822659552097321</v>
      </c>
      <c r="S744" s="8">
        <v>0.31761111111111112</v>
      </c>
      <c r="T744" s="8">
        <v>0.33992666006088257</v>
      </c>
    </row>
    <row r="745" spans="1:25">
      <c r="A745" s="8" t="s">
        <v>5</v>
      </c>
      <c r="B745" s="8" t="s">
        <v>5</v>
      </c>
      <c r="C745" s="8">
        <v>2014</v>
      </c>
      <c r="D745" s="8">
        <v>6.8911271095275879</v>
      </c>
      <c r="E745" s="8">
        <v>11.422652244567871</v>
      </c>
      <c r="F745" s="8">
        <v>0.87546944618225098</v>
      </c>
      <c r="G745" s="8">
        <v>72.182037353515625</v>
      </c>
      <c r="H745" s="8">
        <v>0.93798768520355225</v>
      </c>
      <c r="I745" s="8">
        <v>9.0894468128681183E-2</v>
      </c>
      <c r="J745" s="8">
        <v>0.36628678441047668</v>
      </c>
      <c r="K745" s="8">
        <v>0.80308371782302856</v>
      </c>
      <c r="L745" s="8">
        <v>0.17040939629077911</v>
      </c>
      <c r="M745" s="8">
        <v>0.66273832321166992</v>
      </c>
      <c r="N745" s="8">
        <v>1.4597971439361572</v>
      </c>
      <c r="O745" s="8">
        <v>1.821959376335144</v>
      </c>
      <c r="P745" s="8">
        <v>1.5395575761795044</v>
      </c>
      <c r="Q745" s="8">
        <v>0.22341157495975494</v>
      </c>
      <c r="S745" s="8">
        <v>0.31761111111111112</v>
      </c>
      <c r="T745" s="8">
        <v>0.34552711248397827</v>
      </c>
    </row>
    <row r="746" spans="1:25">
      <c r="A746" s="8" t="s">
        <v>5</v>
      </c>
      <c r="B746" s="8" t="s">
        <v>5</v>
      </c>
      <c r="C746" s="8">
        <v>2015</v>
      </c>
      <c r="D746" s="8">
        <v>6.7015714645385742</v>
      </c>
      <c r="E746" s="8">
        <v>11.446279525756836</v>
      </c>
      <c r="F746" s="8">
        <v>0.93360459804534912</v>
      </c>
      <c r="G746" s="8">
        <v>72.539680480957031</v>
      </c>
      <c r="H746" s="8">
        <v>0.93225640058517456</v>
      </c>
      <c r="I746" s="8">
        <v>3.6610167473554611E-2</v>
      </c>
      <c r="J746" s="8">
        <v>0.37539047002792358</v>
      </c>
      <c r="K746" s="8">
        <v>0.75744456052780151</v>
      </c>
      <c r="L746" s="8">
        <v>0.19305033981800079</v>
      </c>
      <c r="M746" s="8">
        <v>0.69467836618423462</v>
      </c>
      <c r="P746" s="8">
        <v>1.505815863609314</v>
      </c>
      <c r="Q746" s="8">
        <v>0.22469593584537506</v>
      </c>
      <c r="S746" s="8">
        <v>0.31761111111111112</v>
      </c>
      <c r="T746" s="8">
        <v>0.29204455018043518</v>
      </c>
    </row>
    <row r="747" spans="1:25">
      <c r="A747" s="8" t="s">
        <v>5</v>
      </c>
      <c r="B747" s="8" t="s">
        <v>5</v>
      </c>
      <c r="C747" s="8">
        <v>2016</v>
      </c>
      <c r="D747" s="8">
        <v>6.9673409461975098</v>
      </c>
      <c r="E747" s="8">
        <v>11.459248542785645</v>
      </c>
      <c r="F747" s="8">
        <v>0.94126057624816895</v>
      </c>
      <c r="G747" s="8">
        <v>72.897323608398438</v>
      </c>
      <c r="H747" s="8">
        <v>0.88236534595489502</v>
      </c>
      <c r="I747" s="8">
        <v>3.842964768409729E-3</v>
      </c>
      <c r="J747" s="8">
        <v>0.3563363254070282</v>
      </c>
      <c r="K747" s="8">
        <v>0.75794976949691772</v>
      </c>
      <c r="L747" s="8">
        <v>0.1923007071018219</v>
      </c>
      <c r="M747" s="8">
        <v>0.6789778470993042</v>
      </c>
      <c r="P747" s="8">
        <v>1.389065146446228</v>
      </c>
      <c r="Q747" s="8">
        <v>0.19936804473400116</v>
      </c>
      <c r="S747" s="8">
        <v>0.31761111111111112</v>
      </c>
      <c r="T747" s="8">
        <v>0.31180426478385925</v>
      </c>
    </row>
    <row r="748" spans="1:25">
      <c r="A748" s="8" t="s">
        <v>116</v>
      </c>
      <c r="B748" s="8" t="s">
        <v>116</v>
      </c>
      <c r="C748" s="8">
        <v>2007</v>
      </c>
      <c r="D748" s="8">
        <v>4.493598461151123</v>
      </c>
      <c r="E748" s="8">
        <v>9.2634878158569336</v>
      </c>
      <c r="F748" s="8">
        <v>0.81053793430328369</v>
      </c>
      <c r="G748" s="8">
        <v>64.543617248535156</v>
      </c>
      <c r="H748" s="8">
        <v>0.43939977884292603</v>
      </c>
      <c r="I748" s="8">
        <v>7.8765608370304108E-2</v>
      </c>
      <c r="J748" s="8">
        <v>0.86954593658447266</v>
      </c>
      <c r="K748" s="8">
        <v>0.60294610261917114</v>
      </c>
      <c r="L748" s="8">
        <v>0.25112289190292358</v>
      </c>
      <c r="M748" s="8">
        <v>0.40461274981498718</v>
      </c>
      <c r="N748" s="8">
        <v>-9.2248529195785522E-2</v>
      </c>
      <c r="O748" s="8">
        <v>-0.22123821079730988</v>
      </c>
      <c r="P748" s="8">
        <v>2.2019021511077881</v>
      </c>
      <c r="Q748" s="8">
        <v>0.4900086522102356</v>
      </c>
      <c r="S748" s="8">
        <v>0.39465714285714293</v>
      </c>
      <c r="X748" s="8">
        <v>7.5376883149147034E-2</v>
      </c>
      <c r="Y748" s="8">
        <v>0.13068769872188568</v>
      </c>
    </row>
    <row r="749" spans="1:25">
      <c r="A749" s="8" t="s">
        <v>116</v>
      </c>
      <c r="B749" s="8" t="s">
        <v>116</v>
      </c>
      <c r="C749" s="8">
        <v>2009</v>
      </c>
      <c r="D749" s="8">
        <v>4.4280219078063965</v>
      </c>
      <c r="E749" s="8">
        <v>9.3095216751098633</v>
      </c>
      <c r="F749" s="8">
        <v>0.73443096876144409</v>
      </c>
      <c r="G749" s="8">
        <v>64.76593017578125</v>
      </c>
      <c r="H749" s="8">
        <v>0.55217373371124268</v>
      </c>
      <c r="I749" s="8">
        <v>-4.3203700333833694E-2</v>
      </c>
      <c r="J749" s="8">
        <v>0.84391576051712036</v>
      </c>
      <c r="K749" s="8">
        <v>0.57555246353149414</v>
      </c>
      <c r="L749" s="8">
        <v>0.37005382776260376</v>
      </c>
      <c r="N749" s="8">
        <v>-6.9718152284622192E-2</v>
      </c>
      <c r="O749" s="8">
        <v>-5.1282614469528198E-2</v>
      </c>
      <c r="P749" s="8">
        <v>1.9864867925643921</v>
      </c>
      <c r="Q749" s="8">
        <v>0.44861719012260437</v>
      </c>
      <c r="S749" s="8">
        <v>0.39465714285714293</v>
      </c>
      <c r="T749" s="8">
        <v>0.40113931894302368</v>
      </c>
      <c r="U749" s="8">
        <v>0.12165220081806183</v>
      </c>
      <c r="X749" s="8">
        <v>7.5376883149147034E-2</v>
      </c>
      <c r="Y749" s="8">
        <v>0.13068769872188568</v>
      </c>
    </row>
    <row r="750" spans="1:25">
      <c r="A750" s="8" t="s">
        <v>116</v>
      </c>
      <c r="B750" s="8" t="s">
        <v>116</v>
      </c>
      <c r="C750" s="8">
        <v>2010</v>
      </c>
      <c r="D750" s="8">
        <v>4.1802020072937012</v>
      </c>
      <c r="E750" s="8">
        <v>9.3408479690551758</v>
      </c>
      <c r="F750" s="8">
        <v>0.6868547797203064</v>
      </c>
      <c r="G750" s="8">
        <v>64.890708923339844</v>
      </c>
      <c r="H750" s="8">
        <v>0.51318395137786865</v>
      </c>
      <c r="I750" s="8">
        <v>-5.9846214950084686E-2</v>
      </c>
      <c r="J750" s="8">
        <v>0.85645264387130737</v>
      </c>
      <c r="K750" s="8">
        <v>0.56694424152374268</v>
      </c>
      <c r="L750" s="8">
        <v>0.31381905078887939</v>
      </c>
      <c r="N750" s="8">
        <v>-0.19611068069934845</v>
      </c>
      <c r="O750" s="8">
        <v>-5.4347716271877289E-2</v>
      </c>
      <c r="P750" s="8">
        <v>2.1654696464538574</v>
      </c>
      <c r="Q750" s="8">
        <v>0.51802992820739746</v>
      </c>
      <c r="S750" s="8">
        <v>0.39465714285714293</v>
      </c>
      <c r="T750" s="8">
        <v>0.38745874166488647</v>
      </c>
      <c r="U750" s="8">
        <v>9.1314375400543213E-2</v>
      </c>
      <c r="X750" s="8">
        <v>7.5376883149147034E-2</v>
      </c>
      <c r="Y750" s="8">
        <v>0.13068769872188568</v>
      </c>
    </row>
    <row r="751" spans="1:25">
      <c r="A751" s="8" t="s">
        <v>116</v>
      </c>
      <c r="B751" s="8" t="s">
        <v>116</v>
      </c>
      <c r="C751" s="8">
        <v>2011</v>
      </c>
      <c r="D751" s="8">
        <v>4.8981800079345703</v>
      </c>
      <c r="E751" s="8">
        <v>9.3623085021972656</v>
      </c>
      <c r="F751" s="8">
        <v>0.78430008888244629</v>
      </c>
      <c r="G751" s="8">
        <v>65.022605895996094</v>
      </c>
      <c r="H751" s="8">
        <v>0.60746324062347412</v>
      </c>
      <c r="I751" s="8">
        <v>-8.871159702539444E-2</v>
      </c>
      <c r="J751" s="8">
        <v>0.86506247520446777</v>
      </c>
      <c r="K751" s="8">
        <v>0.5883365273475647</v>
      </c>
      <c r="L751" s="8">
        <v>0.36275061964988708</v>
      </c>
      <c r="N751" s="8">
        <v>-0.30669629573822021</v>
      </c>
      <c r="O751" s="8">
        <v>-2.0252212882041931E-2</v>
      </c>
      <c r="P751" s="8">
        <v>2.3062703609466553</v>
      </c>
      <c r="Q751" s="8">
        <v>0.47084230184555054</v>
      </c>
      <c r="S751" s="8">
        <v>0.39465714285714293</v>
      </c>
      <c r="T751" s="8">
        <v>0.49277612566947937</v>
      </c>
      <c r="U751" s="8">
        <v>0.11646141111850739</v>
      </c>
      <c r="X751" s="8">
        <v>7.5376883149147034E-2</v>
      </c>
      <c r="Y751" s="8">
        <v>0.13068769872188568</v>
      </c>
    </row>
    <row r="752" spans="1:25">
      <c r="A752" s="8" t="s">
        <v>116</v>
      </c>
      <c r="B752" s="8" t="s">
        <v>116</v>
      </c>
      <c r="C752" s="8">
        <v>2012</v>
      </c>
      <c r="D752" s="8">
        <v>4.6396474838256836</v>
      </c>
      <c r="E752" s="8">
        <v>9.3561000823974609</v>
      </c>
      <c r="F752" s="8">
        <v>0.79830503463745117</v>
      </c>
      <c r="G752" s="8">
        <v>65.158737182617188</v>
      </c>
      <c r="H752" s="8">
        <v>0.61305570602416992</v>
      </c>
      <c r="I752" s="8">
        <v>-8.575720340013504E-2</v>
      </c>
      <c r="J752" s="8">
        <v>0.91984516382217407</v>
      </c>
      <c r="K752" s="8">
        <v>0.64188683032989502</v>
      </c>
      <c r="L752" s="8">
        <v>0.42175191640853882</v>
      </c>
      <c r="M752" s="8">
        <v>0.3696465790271759</v>
      </c>
      <c r="N752" s="8">
        <v>-0.22956372797489166</v>
      </c>
      <c r="O752" s="8">
        <v>1.4060032553970814E-2</v>
      </c>
      <c r="P752" s="8">
        <v>2.1744771003723145</v>
      </c>
      <c r="Q752" s="8">
        <v>0.46867290139198303</v>
      </c>
      <c r="S752" s="8">
        <v>0.39465714285714293</v>
      </c>
      <c r="T752" s="8">
        <v>0.37565121054649353</v>
      </c>
      <c r="X752" s="8">
        <v>7.5376883149147034E-2</v>
      </c>
      <c r="Y752" s="8">
        <v>0.13068769872188568</v>
      </c>
    </row>
    <row r="753" spans="1:25">
      <c r="A753" s="8" t="s">
        <v>116</v>
      </c>
      <c r="B753" s="8" t="s">
        <v>116</v>
      </c>
      <c r="C753" s="8">
        <v>2013</v>
      </c>
      <c r="D753" s="8">
        <v>5.1861906051635742</v>
      </c>
      <c r="E753" s="8">
        <v>9.3833532333374023</v>
      </c>
      <c r="F753" s="8">
        <v>0.83225375413894653</v>
      </c>
      <c r="G753" s="8">
        <v>65.294021606445312</v>
      </c>
      <c r="H753" s="8">
        <v>0.64095264673233032</v>
      </c>
      <c r="I753" s="8">
        <v>2.311503142118454E-2</v>
      </c>
      <c r="J753" s="8">
        <v>0.86054110527038574</v>
      </c>
      <c r="K753" s="8">
        <v>0.57791155576705933</v>
      </c>
      <c r="L753" s="8">
        <v>0.33087566494941711</v>
      </c>
      <c r="M753" s="8">
        <v>0.43027934432029724</v>
      </c>
      <c r="N753" s="8">
        <v>-0.20441721379756927</v>
      </c>
      <c r="O753" s="8">
        <v>2.0337775349617004E-2</v>
      </c>
      <c r="P753" s="8">
        <v>2.3089606761932373</v>
      </c>
      <c r="Q753" s="8">
        <v>0.44521322846412659</v>
      </c>
      <c r="S753" s="8">
        <v>0.39465714285714293</v>
      </c>
      <c r="T753" s="8">
        <v>0.38459044694900513</v>
      </c>
      <c r="X753" s="8">
        <v>7.5376883149147034E-2</v>
      </c>
      <c r="Y753" s="8">
        <v>0.13068769872188568</v>
      </c>
    </row>
    <row r="754" spans="1:25">
      <c r="A754" s="8" t="s">
        <v>116</v>
      </c>
      <c r="B754" s="8" t="s">
        <v>116</v>
      </c>
      <c r="C754" s="8">
        <v>2014</v>
      </c>
      <c r="D754" s="8">
        <v>5.2038259506225586</v>
      </c>
      <c r="E754" s="8">
        <v>9.4166631698608398</v>
      </c>
      <c r="F754" s="8">
        <v>0.79299813508987427</v>
      </c>
      <c r="G754" s="8">
        <v>65.428916931152344</v>
      </c>
      <c r="H754" s="8">
        <v>0.64474081993103027</v>
      </c>
      <c r="I754" s="8">
        <v>3.301725909113884E-2</v>
      </c>
      <c r="J754" s="8">
        <v>0.86059969663619995</v>
      </c>
      <c r="K754" s="8">
        <v>0.63732820749282837</v>
      </c>
      <c r="L754" s="8">
        <v>0.30699834227561951</v>
      </c>
      <c r="M754" s="8">
        <v>0.44092825055122375</v>
      </c>
      <c r="N754" s="8">
        <v>5.9035405516624451E-2</v>
      </c>
      <c r="O754" s="8">
        <v>0.16978102922439575</v>
      </c>
      <c r="P754" s="8">
        <v>2.3717057704925537</v>
      </c>
      <c r="Q754" s="8">
        <v>0.45576193928718567</v>
      </c>
      <c r="S754" s="8">
        <v>0.39465714285714293</v>
      </c>
      <c r="T754" s="8">
        <v>0.40679028630256653</v>
      </c>
      <c r="X754" s="8">
        <v>7.5376883149147034E-2</v>
      </c>
      <c r="Y754" s="8">
        <v>0.13068769872188568</v>
      </c>
    </row>
    <row r="755" spans="1:25">
      <c r="A755" s="8" t="s">
        <v>116</v>
      </c>
      <c r="B755" s="8" t="s">
        <v>116</v>
      </c>
      <c r="C755" s="8">
        <v>2015</v>
      </c>
      <c r="D755" s="8">
        <v>4.9755897521972656</v>
      </c>
      <c r="E755" s="8">
        <v>9.451298713684082</v>
      </c>
      <c r="F755" s="8">
        <v>0.76636815071105957</v>
      </c>
      <c r="G755" s="8">
        <v>65.563819885253906</v>
      </c>
      <c r="H755" s="8">
        <v>0.66031891107559204</v>
      </c>
      <c r="I755" s="8">
        <v>-4.8259299248456955E-2</v>
      </c>
      <c r="J755" s="8">
        <v>0.82417899370193481</v>
      </c>
      <c r="K755" s="8">
        <v>0.61969876289367676</v>
      </c>
      <c r="L755" s="8">
        <v>0.29902207851409912</v>
      </c>
      <c r="M755" s="8">
        <v>0.36743512749671936</v>
      </c>
      <c r="P755" s="8">
        <v>2.2604992389678955</v>
      </c>
      <c r="Q755" s="8">
        <v>0.4543178379535675</v>
      </c>
      <c r="S755" s="8">
        <v>0.39465714285714293</v>
      </c>
      <c r="T755" s="8">
        <v>0.41814187169075012</v>
      </c>
      <c r="X755" s="8">
        <v>7.5376883149147034E-2</v>
      </c>
      <c r="Y755" s="8">
        <v>0.13068769872188568</v>
      </c>
    </row>
    <row r="756" spans="1:25">
      <c r="A756" s="8" t="s">
        <v>116</v>
      </c>
      <c r="B756" s="8" t="s">
        <v>116</v>
      </c>
      <c r="C756" s="8">
        <v>2016</v>
      </c>
      <c r="D756" s="8">
        <v>5.3457460403442383</v>
      </c>
      <c r="E756" s="8">
        <v>9.4863157272338867</v>
      </c>
      <c r="F756" s="8">
        <v>0.87121224403381348</v>
      </c>
      <c r="G756" s="8">
        <v>65.698722839355469</v>
      </c>
      <c r="H756" s="8">
        <v>0.70617932081222534</v>
      </c>
      <c r="I756" s="8">
        <v>7.7319160103797913E-2</v>
      </c>
      <c r="J756" s="8">
        <v>0.86971902847290039</v>
      </c>
      <c r="K756" s="8">
        <v>0.63873720169067383</v>
      </c>
      <c r="L756" s="8">
        <v>0.29229468107223511</v>
      </c>
      <c r="M756" s="8">
        <v>0.2569541335105896</v>
      </c>
      <c r="P756" s="8">
        <v>2.1750414371490479</v>
      </c>
      <c r="Q756" s="8">
        <v>0.40687331557273865</v>
      </c>
      <c r="S756" s="8">
        <v>0.39465714285714293</v>
      </c>
      <c r="X756" s="8">
        <v>7.5376883149147034E-2</v>
      </c>
      <c r="Y756" s="8">
        <v>0.13068769872188568</v>
      </c>
    </row>
    <row r="757" spans="1:25">
      <c r="A757" s="8" t="s">
        <v>14</v>
      </c>
      <c r="B757" s="8" t="s">
        <v>14</v>
      </c>
      <c r="C757" s="8">
        <v>2006</v>
      </c>
      <c r="D757" s="8">
        <v>3.9797513484954834</v>
      </c>
      <c r="E757" s="8">
        <v>7.2593655586242676</v>
      </c>
      <c r="F757" s="8">
        <v>0.71113473176956177</v>
      </c>
      <c r="G757" s="8">
        <v>52.958438873291016</v>
      </c>
      <c r="I757" s="8">
        <v>-2.7688559144735336E-2</v>
      </c>
      <c r="K757" s="8">
        <v>0.70179921388626099</v>
      </c>
      <c r="L757" s="8">
        <v>0.16133344173431396</v>
      </c>
      <c r="M757" s="8">
        <v>0.71369796991348267</v>
      </c>
      <c r="N757" s="8">
        <v>5.9929005801677704E-3</v>
      </c>
      <c r="O757" s="8">
        <v>-0.31049531698226929</v>
      </c>
      <c r="P757" s="8">
        <v>1.4364618062973022</v>
      </c>
      <c r="Q757" s="8">
        <v>0.36094260215759277</v>
      </c>
      <c r="S757" s="8">
        <v>0.42316666666666669</v>
      </c>
    </row>
    <row r="758" spans="1:25">
      <c r="A758" s="8" t="s">
        <v>14</v>
      </c>
      <c r="B758" s="8" t="s">
        <v>14</v>
      </c>
      <c r="C758" s="8">
        <v>2008</v>
      </c>
      <c r="D758" s="8">
        <v>4.6400790214538574</v>
      </c>
      <c r="E758" s="8">
        <v>7.3319406509399414</v>
      </c>
      <c r="F758" s="8">
        <v>0.77568858861923218</v>
      </c>
      <c r="G758" s="8">
        <v>53.696117401123047</v>
      </c>
      <c r="H758" s="8">
        <v>0.33243611454963684</v>
      </c>
      <c r="I758" s="8">
        <v>-8.9664801955223083E-2</v>
      </c>
      <c r="J758" s="8">
        <v>0.77306652069091797</v>
      </c>
      <c r="K758" s="8">
        <v>0.6144249439239502</v>
      </c>
      <c r="L758" s="8">
        <v>0.21452517807483673</v>
      </c>
      <c r="M758" s="8">
        <v>0.77520596981048584</v>
      </c>
      <c r="N758" s="8">
        <v>-0.41530781984329224</v>
      </c>
      <c r="O758" s="8">
        <v>-0.391090989112854</v>
      </c>
      <c r="P758" s="8">
        <v>1.3917590379714966</v>
      </c>
      <c r="Q758" s="8">
        <v>0.29994297027587891</v>
      </c>
      <c r="S758" s="8">
        <v>0.42316666666666669</v>
      </c>
    </row>
    <row r="759" spans="1:25">
      <c r="A759" s="8" t="s">
        <v>14</v>
      </c>
      <c r="B759" s="8" t="s">
        <v>14</v>
      </c>
      <c r="C759" s="8">
        <v>2011</v>
      </c>
      <c r="D759" s="8">
        <v>4.3814153671264648</v>
      </c>
      <c r="E759" s="8">
        <v>7.2237687110900879</v>
      </c>
      <c r="F759" s="8">
        <v>0.81840264797210693</v>
      </c>
      <c r="G759" s="8">
        <v>54.834495544433594</v>
      </c>
      <c r="H759" s="8">
        <v>0.54555559158325195</v>
      </c>
      <c r="I759" s="8">
        <v>-5.1088068634271622E-2</v>
      </c>
      <c r="J759" s="8">
        <v>0.89710015058517456</v>
      </c>
      <c r="K759" s="8">
        <v>0.50987094640731812</v>
      </c>
      <c r="L759" s="8">
        <v>0.2348259836435318</v>
      </c>
      <c r="M759" s="8">
        <v>0.64958178997039795</v>
      </c>
      <c r="N759" s="8">
        <v>-0.80800443887710571</v>
      </c>
      <c r="O759" s="8">
        <v>-0.67886227369308472</v>
      </c>
      <c r="P759" s="8">
        <v>1.3444900512695312</v>
      </c>
      <c r="Q759" s="8">
        <v>0.30686202645301819</v>
      </c>
      <c r="S759" s="8">
        <v>0.42316666666666669</v>
      </c>
      <c r="T759" s="8">
        <v>0.48573815822601318</v>
      </c>
    </row>
    <row r="760" spans="1:25">
      <c r="A760" s="8" t="s">
        <v>14</v>
      </c>
      <c r="B760" s="8" t="s">
        <v>14</v>
      </c>
      <c r="C760" s="8">
        <v>2012</v>
      </c>
      <c r="D760" s="8">
        <v>3.5506095886230469</v>
      </c>
      <c r="E760" s="8">
        <v>7.2256274223327637</v>
      </c>
      <c r="F760" s="8">
        <v>0.67308831214904785</v>
      </c>
      <c r="G760" s="8">
        <v>55.211971282958984</v>
      </c>
      <c r="H760" s="8">
        <v>0.48700788617134094</v>
      </c>
      <c r="I760" s="8">
        <v>-4.4048573821783066E-2</v>
      </c>
      <c r="J760" s="8">
        <v>0.85359048843383789</v>
      </c>
      <c r="K760" s="8">
        <v>0.68985569477081299</v>
      </c>
      <c r="L760" s="8">
        <v>0.19397741556167603</v>
      </c>
      <c r="M760" s="8">
        <v>0.35005539655685425</v>
      </c>
      <c r="N760" s="8">
        <v>-0.72683846950531006</v>
      </c>
      <c r="O760" s="8">
        <v>-0.78345566987991333</v>
      </c>
      <c r="P760" s="8">
        <v>1.5431361198425293</v>
      </c>
      <c r="Q760" s="8">
        <v>0.43461158871650696</v>
      </c>
      <c r="S760" s="8">
        <v>0.42316666666666669</v>
      </c>
      <c r="T760" s="8">
        <v>0.53656423091888428</v>
      </c>
    </row>
    <row r="761" spans="1:25">
      <c r="A761" s="8" t="s">
        <v>14</v>
      </c>
      <c r="B761" s="8" t="s">
        <v>14</v>
      </c>
      <c r="C761" s="8">
        <v>2013</v>
      </c>
      <c r="D761" s="8">
        <v>3.8156070709228516</v>
      </c>
      <c r="E761" s="8">
        <v>7.2201066017150879</v>
      </c>
      <c r="F761" s="8">
        <v>0.67254674434661865</v>
      </c>
      <c r="G761" s="8">
        <v>55.579135894775391</v>
      </c>
      <c r="H761" s="8">
        <v>0.47955039143562317</v>
      </c>
      <c r="I761" s="8">
        <v>-7.4498285539448261E-3</v>
      </c>
      <c r="J761" s="8">
        <v>0.86770766973495483</v>
      </c>
      <c r="K761" s="8">
        <v>0.73431569337844849</v>
      </c>
      <c r="L761" s="8">
        <v>0.24123084545135498</v>
      </c>
      <c r="M761" s="8">
        <v>0.39685428142547607</v>
      </c>
      <c r="N761" s="8">
        <v>-0.74435144662857056</v>
      </c>
      <c r="O761" s="8">
        <v>-0.8481711745262146</v>
      </c>
      <c r="P761" s="8">
        <v>1.6752642393112183</v>
      </c>
      <c r="Q761" s="8">
        <v>0.43905574083328247</v>
      </c>
      <c r="S761" s="8">
        <v>0.42316666666666669</v>
      </c>
      <c r="T761" s="8">
        <v>0.53047049045562744</v>
      </c>
    </row>
    <row r="762" spans="1:25">
      <c r="A762" s="8" t="s">
        <v>14</v>
      </c>
      <c r="B762" s="8" t="s">
        <v>14</v>
      </c>
      <c r="C762" s="8">
        <v>2014</v>
      </c>
      <c r="D762" s="8">
        <v>3.6756269931793213</v>
      </c>
      <c r="E762" s="8">
        <v>7.2230510711669922</v>
      </c>
      <c r="F762" s="8">
        <v>0.65521413087844849</v>
      </c>
      <c r="G762" s="8">
        <v>55.932945251464844</v>
      </c>
      <c r="H762" s="8">
        <v>0.52880501747131348</v>
      </c>
      <c r="I762" s="8">
        <v>-1.1944600380957127E-2</v>
      </c>
      <c r="J762" s="8">
        <v>0.79105561971664429</v>
      </c>
      <c r="K762" s="8">
        <v>0.74761617183685303</v>
      </c>
      <c r="L762" s="8">
        <v>0.19218175113201141</v>
      </c>
      <c r="M762" s="8">
        <v>0.5097888708114624</v>
      </c>
      <c r="N762" s="8">
        <v>-0.53478860855102539</v>
      </c>
      <c r="O762" s="8">
        <v>-0.8862757682800293</v>
      </c>
      <c r="P762" s="8">
        <v>1.7235026359558105</v>
      </c>
      <c r="Q762" s="8">
        <v>0.46890032291412354</v>
      </c>
      <c r="S762" s="8">
        <v>0.42316666666666669</v>
      </c>
      <c r="T762" s="8">
        <v>0.45060348510742188</v>
      </c>
    </row>
    <row r="763" spans="1:25">
      <c r="A763" s="8" t="s">
        <v>14</v>
      </c>
      <c r="B763" s="8" t="s">
        <v>14</v>
      </c>
      <c r="C763" s="8">
        <v>2015</v>
      </c>
      <c r="D763" s="8">
        <v>3.5925140380859375</v>
      </c>
      <c r="E763" s="8">
        <v>7.225003719329834</v>
      </c>
      <c r="F763" s="8">
        <v>0.64671653509140015</v>
      </c>
      <c r="G763" s="8">
        <v>56.286758422851562</v>
      </c>
      <c r="H763" s="8">
        <v>0.54475361108779907</v>
      </c>
      <c r="I763" s="8">
        <v>-2.9459556564688683E-2</v>
      </c>
      <c r="J763" s="8">
        <v>0.86095339059829712</v>
      </c>
      <c r="K763" s="8">
        <v>0.80175882577896118</v>
      </c>
      <c r="L763" s="8">
        <v>0.22624345123767853</v>
      </c>
      <c r="M763" s="8">
        <v>0.48240479826927185</v>
      </c>
      <c r="P763" s="8">
        <v>1.4986928701400757</v>
      </c>
      <c r="Q763" s="8">
        <v>0.41717106103897095</v>
      </c>
      <c r="S763" s="8">
        <v>0.42316666666666669</v>
      </c>
      <c r="T763" s="8">
        <v>0.52072387933731079</v>
      </c>
    </row>
    <row r="764" spans="1:25">
      <c r="A764" s="8" t="s">
        <v>14</v>
      </c>
      <c r="B764" s="8" t="s">
        <v>14</v>
      </c>
      <c r="C764" s="8">
        <v>2016</v>
      </c>
      <c r="D764" s="8">
        <v>3.6630859375</v>
      </c>
      <c r="E764" s="8">
        <v>7.2333860397338867</v>
      </c>
      <c r="F764" s="8">
        <v>0.74649697542190552</v>
      </c>
      <c r="G764" s="8">
        <v>56.640567779541016</v>
      </c>
      <c r="H764" s="8">
        <v>0.56964540481567383</v>
      </c>
      <c r="I764" s="8">
        <v>-5.7400766760110855E-2</v>
      </c>
      <c r="J764" s="8">
        <v>0.86417114734649658</v>
      </c>
      <c r="K764" s="8">
        <v>0.81319135427474976</v>
      </c>
      <c r="L764" s="8">
        <v>0.20425541698932648</v>
      </c>
      <c r="M764" s="8">
        <v>0.49019917845726013</v>
      </c>
      <c r="P764" s="8">
        <v>1.5325288772583008</v>
      </c>
      <c r="Q764" s="8">
        <v>0.41837099194526672</v>
      </c>
      <c r="S764" s="8">
        <v>0.42316666666666669</v>
      </c>
      <c r="T764" s="8">
        <v>0.47967615723609924</v>
      </c>
    </row>
    <row r="765" spans="1:25">
      <c r="A765" s="8" t="s">
        <v>141</v>
      </c>
      <c r="B765" s="8" t="s">
        <v>141</v>
      </c>
      <c r="C765" s="8">
        <v>2006</v>
      </c>
      <c r="D765" s="8">
        <v>3.8298680782318115</v>
      </c>
      <c r="E765" s="8">
        <v>6.7739953994750977</v>
      </c>
      <c r="F765" s="8">
        <v>0.55387890338897705</v>
      </c>
      <c r="G765" s="8">
        <v>42.217777252197266</v>
      </c>
      <c r="H765" s="8">
        <v>0.76714164018630981</v>
      </c>
      <c r="I765" s="8">
        <v>0.19942294061183929</v>
      </c>
      <c r="J765" s="8">
        <v>0.67643916606903076</v>
      </c>
      <c r="K765" s="8">
        <v>0.67013329267501831</v>
      </c>
      <c r="L765" s="8">
        <v>0.22225154936313629</v>
      </c>
      <c r="M765" s="8">
        <v>0.69172787666320801</v>
      </c>
      <c r="N765" s="8">
        <v>-7.4388355016708374E-2</v>
      </c>
      <c r="O765" s="8">
        <v>-0.5310971736907959</v>
      </c>
      <c r="P765" s="8">
        <v>2.08697509765625</v>
      </c>
      <c r="Q765" s="8">
        <v>0.54492086172103882</v>
      </c>
      <c r="S765" s="8">
        <v>0.42995</v>
      </c>
    </row>
    <row r="766" spans="1:25">
      <c r="A766" s="8" t="s">
        <v>141</v>
      </c>
      <c r="B766" s="8" t="s">
        <v>141</v>
      </c>
      <c r="C766" s="8">
        <v>2007</v>
      </c>
      <c r="D766" s="8">
        <v>4.8910365104675293</v>
      </c>
      <c r="E766" s="8">
        <v>6.8366503715515137</v>
      </c>
      <c r="F766" s="8">
        <v>0.60026699304580688</v>
      </c>
      <c r="G766" s="8">
        <v>43.654651641845703</v>
      </c>
      <c r="H766" s="8">
        <v>0.90999382734298706</v>
      </c>
      <c r="I766" s="8">
        <v>0.20099923014640808</v>
      </c>
      <c r="J766" s="8">
        <v>0.69130545854568481</v>
      </c>
      <c r="K766" s="8">
        <v>0.72748160362243652</v>
      </c>
      <c r="L766" s="8">
        <v>0.17551422119140625</v>
      </c>
      <c r="M766" s="8">
        <v>0.76335269212722778</v>
      </c>
      <c r="N766" s="8">
        <v>-0.108987957239151</v>
      </c>
      <c r="O766" s="8">
        <v>-0.44070097804069519</v>
      </c>
      <c r="P766" s="8">
        <v>1.8113182783126831</v>
      </c>
      <c r="Q766" s="8">
        <v>0.37033423781394958</v>
      </c>
      <c r="S766" s="8">
        <v>0.42995</v>
      </c>
    </row>
    <row r="767" spans="1:25">
      <c r="A767" s="8" t="s">
        <v>141</v>
      </c>
      <c r="B767" s="8" t="s">
        <v>141</v>
      </c>
      <c r="C767" s="8">
        <v>2009</v>
      </c>
      <c r="D767" s="8">
        <v>5.1482396125793457</v>
      </c>
      <c r="E767" s="8">
        <v>6.930544376373291</v>
      </c>
      <c r="F767" s="8">
        <v>0.71845000982284546</v>
      </c>
      <c r="G767" s="8">
        <v>46.679973602294922</v>
      </c>
      <c r="H767" s="8">
        <v>0.87916123867034912</v>
      </c>
      <c r="I767" s="8">
        <v>0.17428423464298248</v>
      </c>
      <c r="J767" s="8">
        <v>0.68892627954483032</v>
      </c>
      <c r="K767" s="8">
        <v>0.7653241753578186</v>
      </c>
      <c r="L767" s="8">
        <v>0.13039639592170715</v>
      </c>
      <c r="M767" s="8">
        <v>0.82937568426132202</v>
      </c>
      <c r="N767" s="8">
        <v>-5.5726666003465652E-2</v>
      </c>
      <c r="O767" s="8">
        <v>-0.35336923599243164</v>
      </c>
      <c r="P767" s="8">
        <v>2.448392391204834</v>
      </c>
      <c r="Q767" s="8">
        <v>0.47557857632637024</v>
      </c>
      <c r="S767" s="8">
        <v>0.42995</v>
      </c>
      <c r="T767" s="8">
        <v>0.5460999608039856</v>
      </c>
      <c r="U767" s="8">
        <v>0.3335995078086853</v>
      </c>
    </row>
    <row r="768" spans="1:25">
      <c r="A768" s="8" t="s">
        <v>141</v>
      </c>
      <c r="B768" s="8" t="s">
        <v>141</v>
      </c>
      <c r="C768" s="8">
        <v>2011</v>
      </c>
      <c r="D768" s="8">
        <v>3.9460625648498535</v>
      </c>
      <c r="E768" s="8">
        <v>6.9836559295654297</v>
      </c>
      <c r="F768" s="8">
        <v>0.61273676156997681</v>
      </c>
      <c r="G768" s="8">
        <v>49.576374053955078</v>
      </c>
      <c r="H768" s="8">
        <v>0.7334638237953186</v>
      </c>
      <c r="I768" s="8">
        <v>9.6973687410354614E-2</v>
      </c>
      <c r="J768" s="8">
        <v>0.85299420356750488</v>
      </c>
      <c r="K768" s="8">
        <v>0.71275883913040161</v>
      </c>
      <c r="L768" s="8">
        <v>0.26847478747367859</v>
      </c>
      <c r="M768" s="8">
        <v>0.41955885291099548</v>
      </c>
      <c r="N768" s="8">
        <v>-0.16735602915287018</v>
      </c>
      <c r="O768" s="8">
        <v>-0.42194071412086487</v>
      </c>
      <c r="P768" s="8">
        <v>2.5118691921234131</v>
      </c>
      <c r="Q768" s="8">
        <v>0.63655078411102295</v>
      </c>
      <c r="S768" s="8">
        <v>0.42995</v>
      </c>
      <c r="T768" s="8">
        <v>0.54371660947799683</v>
      </c>
    </row>
    <row r="769" spans="1:27">
      <c r="A769" s="8" t="s">
        <v>141</v>
      </c>
      <c r="B769" s="8" t="s">
        <v>141</v>
      </c>
      <c r="C769" s="8">
        <v>2012</v>
      </c>
      <c r="D769" s="8">
        <v>4.2792696952819824</v>
      </c>
      <c r="E769" s="8">
        <v>6.971707820892334</v>
      </c>
      <c r="F769" s="8">
        <v>0.60372567176818848</v>
      </c>
      <c r="G769" s="8">
        <v>50.890079498291016</v>
      </c>
      <c r="H769" s="8">
        <v>0.63736271858215332</v>
      </c>
      <c r="I769" s="8">
        <v>0.16770610213279724</v>
      </c>
      <c r="J769" s="8">
        <v>0.88578498363494873</v>
      </c>
      <c r="K769" s="8">
        <v>0.8156164288520813</v>
      </c>
      <c r="L769" s="8">
        <v>0.20046292245388031</v>
      </c>
      <c r="M769" s="8">
        <v>0.47181019186973572</v>
      </c>
      <c r="N769" s="8">
        <v>-0.10961375385522842</v>
      </c>
      <c r="O769" s="8">
        <v>-0.47260242700576782</v>
      </c>
      <c r="P769" s="8">
        <v>2.8406326770782471</v>
      </c>
      <c r="Q769" s="8">
        <v>0.66381251811981201</v>
      </c>
      <c r="S769" s="8">
        <v>0.42995</v>
      </c>
      <c r="T769" s="8">
        <v>0.66430681943893433</v>
      </c>
    </row>
    <row r="770" spans="1:27">
      <c r="A770" s="8" t="s">
        <v>141</v>
      </c>
      <c r="B770" s="8" t="s">
        <v>141</v>
      </c>
      <c r="C770" s="8">
        <v>2013</v>
      </c>
      <c r="D770" s="8">
        <v>4.0350842475891113</v>
      </c>
      <c r="E770" s="8">
        <v>6.9916882514953613</v>
      </c>
      <c r="F770" s="8">
        <v>0.56316155195236206</v>
      </c>
      <c r="G770" s="8">
        <v>52.089832305908203</v>
      </c>
      <c r="H770" s="8">
        <v>0.7519952654838562</v>
      </c>
      <c r="I770" s="8">
        <v>7.6996862888336182E-2</v>
      </c>
      <c r="J770" s="8">
        <v>0.85666608810424805</v>
      </c>
      <c r="K770" s="8">
        <v>0.80845743417739868</v>
      </c>
      <c r="L770" s="8">
        <v>0.24782867729663849</v>
      </c>
      <c r="M770" s="8">
        <v>0.64156520366668701</v>
      </c>
      <c r="N770" s="8">
        <v>-0.19943168759346008</v>
      </c>
      <c r="O770" s="8">
        <v>-0.51038575172424316</v>
      </c>
      <c r="P770" s="8">
        <v>2.6289799213409424</v>
      </c>
      <c r="Q770" s="8">
        <v>0.65153038501739502</v>
      </c>
      <c r="S770" s="8">
        <v>0.42995</v>
      </c>
      <c r="T770" s="8">
        <v>0.68395674228668213</v>
      </c>
    </row>
    <row r="771" spans="1:27">
      <c r="A771" s="8" t="s">
        <v>141</v>
      </c>
      <c r="B771" s="8" t="s">
        <v>141</v>
      </c>
      <c r="C771" s="8">
        <v>2014</v>
      </c>
      <c r="D771" s="8">
        <v>4.5630803108215332</v>
      </c>
      <c r="E771" s="8">
        <v>7.0163998603820801</v>
      </c>
      <c r="F771" s="8">
        <v>0.51161611080169678</v>
      </c>
      <c r="G771" s="8">
        <v>53.153926849365234</v>
      </c>
      <c r="H771" s="8">
        <v>0.78576672077178955</v>
      </c>
      <c r="I771" s="8">
        <v>5.9633780270814896E-2</v>
      </c>
      <c r="J771" s="8">
        <v>0.82401788234710693</v>
      </c>
      <c r="K771" s="8">
        <v>0.70374506711959839</v>
      </c>
      <c r="L771" s="8">
        <v>0.26271340250968933</v>
      </c>
      <c r="M771" s="8">
        <v>0.61981827020645142</v>
      </c>
      <c r="N771" s="8">
        <v>-2.5901868939399719E-3</v>
      </c>
      <c r="O771" s="8">
        <v>-0.6098710298538208</v>
      </c>
      <c r="P771" s="8">
        <v>2.8609104156494141</v>
      </c>
      <c r="Q771" s="8">
        <v>0.6269690990447998</v>
      </c>
      <c r="S771" s="8">
        <v>0.42995</v>
      </c>
      <c r="T771" s="8">
        <v>0.66412055492401123</v>
      </c>
    </row>
    <row r="772" spans="1:27">
      <c r="A772" s="8" t="s">
        <v>141</v>
      </c>
      <c r="B772" s="8" t="s">
        <v>141</v>
      </c>
      <c r="C772" s="8">
        <v>2015</v>
      </c>
      <c r="D772" s="8">
        <v>3.8676383495330811</v>
      </c>
      <c r="E772" s="8">
        <v>7.0148029327392578</v>
      </c>
      <c r="F772" s="8">
        <v>0.49438163638114929</v>
      </c>
      <c r="G772" s="8">
        <v>54.218025207519531</v>
      </c>
      <c r="H772" s="8">
        <v>0.80139070749282837</v>
      </c>
      <c r="I772" s="8">
        <v>5.6740622967481613E-2</v>
      </c>
      <c r="J772" s="8">
        <v>0.83482539653778076</v>
      </c>
      <c r="K772" s="8">
        <v>0.63262128829956055</v>
      </c>
      <c r="L772" s="8">
        <v>0.25976395606994629</v>
      </c>
      <c r="M772" s="8">
        <v>0.56860178709030151</v>
      </c>
      <c r="P772" s="8">
        <v>2.5445587635040283</v>
      </c>
      <c r="Q772" s="8">
        <v>0.65791022777557373</v>
      </c>
      <c r="S772" s="8">
        <v>0.42995</v>
      </c>
      <c r="T772" s="8">
        <v>0.65899848937988281</v>
      </c>
    </row>
    <row r="773" spans="1:27">
      <c r="A773" s="8" t="s">
        <v>141</v>
      </c>
      <c r="B773" s="8" t="s">
        <v>141</v>
      </c>
      <c r="C773" s="8">
        <v>2016</v>
      </c>
      <c r="D773" s="8">
        <v>3.4764926433563232</v>
      </c>
      <c r="E773" s="8">
        <v>7.013695240020752</v>
      </c>
      <c r="F773" s="8">
        <v>0.52429962158203125</v>
      </c>
      <c r="G773" s="8">
        <v>55.282123565673828</v>
      </c>
      <c r="H773" s="8">
        <v>0.80988413095474243</v>
      </c>
      <c r="I773" s="8">
        <v>6.4433902502059937E-2</v>
      </c>
      <c r="J773" s="8">
        <v>0.82361501455307007</v>
      </c>
      <c r="K773" s="8">
        <v>0.60310459136962891</v>
      </c>
      <c r="L773" s="8">
        <v>0.32473891973495483</v>
      </c>
      <c r="M773" s="8">
        <v>0.55253440141677856</v>
      </c>
      <c r="P773" s="8">
        <v>2.2318577766418457</v>
      </c>
      <c r="Q773" s="8">
        <v>0.64198547601699829</v>
      </c>
      <c r="S773" s="8">
        <v>0.42995</v>
      </c>
      <c r="T773" s="8">
        <v>0.52595585584640503</v>
      </c>
    </row>
    <row r="774" spans="1:27">
      <c r="A774" s="8" t="s">
        <v>77</v>
      </c>
      <c r="B774" s="8" t="s">
        <v>77</v>
      </c>
      <c r="C774" s="8">
        <v>2006</v>
      </c>
      <c r="D774" s="8">
        <v>6.0117168426513672</v>
      </c>
      <c r="E774" s="8">
        <v>9.8607683181762695</v>
      </c>
      <c r="F774" s="8">
        <v>0.86589980125427246</v>
      </c>
      <c r="G774" s="8">
        <v>63.750434875488281</v>
      </c>
      <c r="H774" s="8">
        <v>0.83676576614379883</v>
      </c>
      <c r="I774" s="8">
        <v>0.18341223895549774</v>
      </c>
      <c r="J774" s="8">
        <v>0.73979723453521729</v>
      </c>
      <c r="K774" s="8">
        <v>0.75024253129959106</v>
      </c>
      <c r="L774" s="8">
        <v>0.24282456934452057</v>
      </c>
      <c r="M774" s="8">
        <v>0.78456705808639526</v>
      </c>
      <c r="N774" s="8">
        <v>-0.12230329215526581</v>
      </c>
      <c r="O774" s="8">
        <v>0.63285046815872192</v>
      </c>
      <c r="P774" s="8">
        <v>1.6145737171173096</v>
      </c>
      <c r="Q774" s="8">
        <v>0.26857113838195801</v>
      </c>
      <c r="S774" s="8">
        <v>0.46103333333333335</v>
      </c>
      <c r="Z774" s="8">
        <v>8.8259786367416382E-2</v>
      </c>
      <c r="AA774" s="8">
        <v>8.5384614765644073E-2</v>
      </c>
    </row>
    <row r="775" spans="1:27">
      <c r="A775" s="8" t="s">
        <v>77</v>
      </c>
      <c r="B775" s="8" t="s">
        <v>77</v>
      </c>
      <c r="C775" s="8">
        <v>2007</v>
      </c>
      <c r="D775" s="8">
        <v>6.2389044761657715</v>
      </c>
      <c r="E775" s="8">
        <v>9.904205322265625</v>
      </c>
      <c r="F775" s="8">
        <v>0.87149709463119507</v>
      </c>
      <c r="G775" s="8">
        <v>63.842826843261719</v>
      </c>
      <c r="H775" s="8">
        <v>0.84362763166427612</v>
      </c>
      <c r="I775" s="8">
        <v>7.122475653886795E-2</v>
      </c>
      <c r="J775" s="8">
        <v>0.79905205965042114</v>
      </c>
      <c r="K775" s="8">
        <v>0.77507197856903076</v>
      </c>
      <c r="L775" s="8">
        <v>0.16226157546043396</v>
      </c>
      <c r="M775" s="8">
        <v>0.75070583820343018</v>
      </c>
      <c r="N775" s="8">
        <v>-0.1663527637720108</v>
      </c>
      <c r="O775" s="8">
        <v>0.63991659879684448</v>
      </c>
      <c r="P775" s="8">
        <v>1.6051459312438965</v>
      </c>
      <c r="Q775" s="8">
        <v>0.25728008151054382</v>
      </c>
      <c r="R775" s="8">
        <v>0.46</v>
      </c>
      <c r="S775" s="8">
        <v>0.46103333333333335</v>
      </c>
      <c r="Z775" s="8">
        <v>8.8259786367416382E-2</v>
      </c>
      <c r="AA775" s="8">
        <v>8.5384614765644073E-2</v>
      </c>
    </row>
    <row r="776" spans="1:27">
      <c r="A776" s="8" t="s">
        <v>77</v>
      </c>
      <c r="B776" s="8" t="s">
        <v>77</v>
      </c>
      <c r="C776" s="8">
        <v>2008</v>
      </c>
      <c r="D776" s="8">
        <v>5.8067817687988281</v>
      </c>
      <c r="E776" s="8">
        <v>9.9340791702270508</v>
      </c>
      <c r="F776" s="8">
        <v>0.8028113842010498</v>
      </c>
      <c r="G776" s="8">
        <v>63.936065673828125</v>
      </c>
      <c r="H776" s="8">
        <v>0.77956598997116089</v>
      </c>
      <c r="I776" s="8">
        <v>2.5836382061243057E-2</v>
      </c>
      <c r="J776" s="8">
        <v>0.88376551866531372</v>
      </c>
      <c r="K776" s="8">
        <v>0.8154144287109375</v>
      </c>
      <c r="L776" s="8">
        <v>0.1857449859380722</v>
      </c>
      <c r="M776" s="8">
        <v>0.66347247362136841</v>
      </c>
      <c r="N776" s="8">
        <v>-0.2350451797246933</v>
      </c>
      <c r="O776" s="8">
        <v>0.48148605227470398</v>
      </c>
      <c r="P776" s="8">
        <v>1.6324843168258667</v>
      </c>
      <c r="Q776" s="8">
        <v>0.28113409876823425</v>
      </c>
      <c r="S776" s="8">
        <v>0.46103333333333335</v>
      </c>
      <c r="Z776" s="8">
        <v>8.8259786367416382E-2</v>
      </c>
      <c r="AA776" s="8">
        <v>8.5384614765644073E-2</v>
      </c>
    </row>
    <row r="777" spans="1:27">
      <c r="A777" s="8" t="s">
        <v>77</v>
      </c>
      <c r="B777" s="8" t="s">
        <v>77</v>
      </c>
      <c r="C777" s="8">
        <v>2009</v>
      </c>
      <c r="D777" s="8">
        <v>5.3847017288208008</v>
      </c>
      <c r="E777" s="8">
        <v>9.9019250869750977</v>
      </c>
      <c r="F777" s="8">
        <v>0.79166638851165771</v>
      </c>
      <c r="G777" s="8">
        <v>64.033226013183594</v>
      </c>
      <c r="H777" s="8">
        <v>0.87431979179382324</v>
      </c>
      <c r="I777" s="8">
        <v>-2.7060786262154579E-2</v>
      </c>
      <c r="J777" s="8">
        <v>0.85809522867202759</v>
      </c>
      <c r="K777" s="8">
        <v>0.82161074876785278</v>
      </c>
      <c r="L777" s="8">
        <v>0.1635497510433197</v>
      </c>
      <c r="M777" s="8">
        <v>0.81865882873535156</v>
      </c>
      <c r="N777" s="8">
        <v>-0.27836573123931885</v>
      </c>
      <c r="O777" s="8">
        <v>0.43987107276916504</v>
      </c>
      <c r="P777" s="8">
        <v>1.5930527448654175</v>
      </c>
      <c r="Q777" s="8">
        <v>0.29584792256355286</v>
      </c>
      <c r="R777" s="8">
        <v>0.46259999999999996</v>
      </c>
      <c r="S777" s="8">
        <v>0.46103333333333335</v>
      </c>
      <c r="T777" s="8">
        <v>0.47112593054771423</v>
      </c>
      <c r="U777" s="8">
        <v>8.091580867767334E-2</v>
      </c>
      <c r="Z777" s="8">
        <v>8.8259786367416382E-2</v>
      </c>
      <c r="AA777" s="8">
        <v>8.5384614765644073E-2</v>
      </c>
    </row>
    <row r="778" spans="1:27">
      <c r="A778" s="8" t="s">
        <v>77</v>
      </c>
      <c r="B778" s="8" t="s">
        <v>77</v>
      </c>
      <c r="C778" s="8">
        <v>2010</v>
      </c>
      <c r="D778" s="8">
        <v>5.5802817344665527</v>
      </c>
      <c r="E778" s="8">
        <v>9.9571170806884766</v>
      </c>
      <c r="F778" s="8">
        <v>0.83909577131271362</v>
      </c>
      <c r="G778" s="8">
        <v>64.136459350585938</v>
      </c>
      <c r="H778" s="8">
        <v>0.76919066905975342</v>
      </c>
      <c r="I778" s="8">
        <v>1.3569769449532032E-2</v>
      </c>
      <c r="J778" s="8">
        <v>0.84369105100631714</v>
      </c>
      <c r="K778" s="8">
        <v>0.83244794607162476</v>
      </c>
      <c r="L778" s="8">
        <v>0.19194766879081726</v>
      </c>
      <c r="M778" s="8">
        <v>0.73362213373184204</v>
      </c>
      <c r="N778" s="8">
        <v>-0.17729437351226807</v>
      </c>
      <c r="O778" s="8">
        <v>0.59579277038574219</v>
      </c>
      <c r="P778" s="8">
        <v>1.4969018697738647</v>
      </c>
      <c r="Q778" s="8">
        <v>0.26824843883514404</v>
      </c>
      <c r="S778" s="8">
        <v>0.46103333333333335</v>
      </c>
      <c r="T778" s="8">
        <v>0.43166929483413696</v>
      </c>
      <c r="U778" s="8">
        <v>0.14136555790901184</v>
      </c>
      <c r="Z778" s="8">
        <v>8.8259786367416382E-2</v>
      </c>
      <c r="AA778" s="8">
        <v>8.5384614765644073E-2</v>
      </c>
    </row>
    <row r="779" spans="1:27">
      <c r="A779" s="8" t="s">
        <v>77</v>
      </c>
      <c r="B779" s="8" t="s">
        <v>77</v>
      </c>
      <c r="C779" s="8">
        <v>2011</v>
      </c>
      <c r="D779" s="8">
        <v>5.7863674163818359</v>
      </c>
      <c r="E779" s="8">
        <v>9.9927034378051758</v>
      </c>
      <c r="F779" s="8">
        <v>0.77042299509048462</v>
      </c>
      <c r="G779" s="8">
        <v>64.248008728027344</v>
      </c>
      <c r="H779" s="8">
        <v>0.84035909175872803</v>
      </c>
      <c r="I779" s="8">
        <v>-3.5292055457830429E-2</v>
      </c>
      <c r="J779" s="8">
        <v>0.84150457382202148</v>
      </c>
      <c r="K779" s="8">
        <v>0.88732701539993286</v>
      </c>
      <c r="L779" s="8">
        <v>0.15487496554851532</v>
      </c>
      <c r="M779" s="8">
        <v>0.78598439693450928</v>
      </c>
      <c r="N779" s="8">
        <v>-0.18038113415241241</v>
      </c>
      <c r="O779" s="8">
        <v>0.54707795381546021</v>
      </c>
      <c r="P779" s="8">
        <v>1.6421961784362793</v>
      </c>
      <c r="Q779" s="8">
        <v>0.28380432724952698</v>
      </c>
      <c r="S779" s="8">
        <v>0.46103333333333335</v>
      </c>
      <c r="T779" s="8">
        <v>0.43822008371353149</v>
      </c>
      <c r="Z779" s="8">
        <v>8.8259786367416382E-2</v>
      </c>
      <c r="AA779" s="8">
        <v>8.5384614765644073E-2</v>
      </c>
    </row>
    <row r="780" spans="1:27">
      <c r="A780" s="8" t="s">
        <v>77</v>
      </c>
      <c r="B780" s="8" t="s">
        <v>77</v>
      </c>
      <c r="C780" s="8">
        <v>2012</v>
      </c>
      <c r="D780" s="8">
        <v>5.9142837524414062</v>
      </c>
      <c r="E780" s="8">
        <v>10.030402183532715</v>
      </c>
      <c r="F780" s="8">
        <v>0.84121894836425781</v>
      </c>
      <c r="G780" s="8">
        <v>64.366111755371094</v>
      </c>
      <c r="H780" s="8">
        <v>0.84807181358337402</v>
      </c>
      <c r="I780" s="8">
        <v>-2.1174964495003223E-3</v>
      </c>
      <c r="J780" s="8">
        <v>0.84661847352981567</v>
      </c>
      <c r="K780" s="8">
        <v>0.86735290288925171</v>
      </c>
      <c r="L780" s="8">
        <v>0.17688189446926117</v>
      </c>
      <c r="M780" s="8">
        <v>0.76177573204040527</v>
      </c>
      <c r="N780" s="8">
        <v>-0.17018051445484161</v>
      </c>
      <c r="O780" s="8">
        <v>0.59085243940353394</v>
      </c>
      <c r="P780" s="8">
        <v>1.562552809715271</v>
      </c>
      <c r="Q780" s="8">
        <v>0.26419985294342041</v>
      </c>
      <c r="S780" s="8">
        <v>0.46103333333333335</v>
      </c>
      <c r="T780" s="8">
        <v>0.44841694831848145</v>
      </c>
      <c r="Z780" s="8">
        <v>8.8259786367416382E-2</v>
      </c>
      <c r="AA780" s="8">
        <v>8.5384614765644073E-2</v>
      </c>
    </row>
    <row r="781" spans="1:27">
      <c r="A781" s="8" t="s">
        <v>77</v>
      </c>
      <c r="B781" s="8" t="s">
        <v>77</v>
      </c>
      <c r="C781" s="8">
        <v>2013</v>
      </c>
      <c r="D781" s="8">
        <v>5.7701997756958008</v>
      </c>
      <c r="E781" s="8">
        <v>10.061295509338379</v>
      </c>
      <c r="F781" s="8">
        <v>0.83090013265609741</v>
      </c>
      <c r="G781" s="8">
        <v>64.490821838378906</v>
      </c>
      <c r="H781" s="8">
        <v>0.79131042957305908</v>
      </c>
      <c r="I781" s="8">
        <v>0.24474795162677765</v>
      </c>
      <c r="J781" s="8">
        <v>0.75538349151611328</v>
      </c>
      <c r="K781" s="8">
        <v>0.73649746179580688</v>
      </c>
      <c r="L781" s="8">
        <v>0.31655162572860718</v>
      </c>
      <c r="M781" s="8">
        <v>0.75448113679885864</v>
      </c>
      <c r="N781" s="8">
        <v>-0.13500800728797913</v>
      </c>
      <c r="O781" s="8">
        <v>0.65014654397964478</v>
      </c>
      <c r="P781" s="8">
        <v>2.149709939956665</v>
      </c>
      <c r="Q781" s="8">
        <v>0.37255382537841797</v>
      </c>
      <c r="S781" s="8">
        <v>0.46103333333333335</v>
      </c>
      <c r="T781" s="8">
        <v>0.50857943296432495</v>
      </c>
      <c r="Z781" s="8">
        <v>8.8259786367416382E-2</v>
      </c>
      <c r="AA781" s="8">
        <v>8.5384614765644073E-2</v>
      </c>
    </row>
    <row r="782" spans="1:27">
      <c r="A782" s="8" t="s">
        <v>77</v>
      </c>
      <c r="B782" s="8" t="s">
        <v>77</v>
      </c>
      <c r="C782" s="8">
        <v>2014</v>
      </c>
      <c r="D782" s="8">
        <v>5.9629216194152832</v>
      </c>
      <c r="E782" s="8">
        <v>10.104784965515137</v>
      </c>
      <c r="F782" s="8">
        <v>0.86306703090667725</v>
      </c>
      <c r="G782" s="8">
        <v>64.621231079101562</v>
      </c>
      <c r="H782" s="8">
        <v>0.80838435888290405</v>
      </c>
      <c r="I782" s="8">
        <v>0.21976363658905029</v>
      </c>
      <c r="J782" s="8">
        <v>0.84481543302536011</v>
      </c>
      <c r="K782" s="8">
        <v>0.76953434944152832</v>
      </c>
      <c r="L782" s="8">
        <v>0.26089349389076233</v>
      </c>
      <c r="M782" s="8">
        <v>0.63138425350189209</v>
      </c>
      <c r="N782" s="8">
        <v>5.3949058055877686E-3</v>
      </c>
      <c r="O782" s="8">
        <v>0.77337414026260376</v>
      </c>
      <c r="P782" s="8">
        <v>2.210197925567627</v>
      </c>
      <c r="Q782" s="8">
        <v>0.37065687775611877</v>
      </c>
      <c r="S782" s="8">
        <v>0.46103333333333335</v>
      </c>
      <c r="T782" s="8">
        <v>0.49911242723464966</v>
      </c>
      <c r="Z782" s="8">
        <v>8.8259786367416382E-2</v>
      </c>
      <c r="AA782" s="8">
        <v>8.5384614765644073E-2</v>
      </c>
    </row>
    <row r="783" spans="1:27">
      <c r="A783" s="8" t="s">
        <v>77</v>
      </c>
      <c r="B783" s="8" t="s">
        <v>77</v>
      </c>
      <c r="C783" s="8">
        <v>2015</v>
      </c>
      <c r="D783" s="8">
        <v>6.3221211433410645</v>
      </c>
      <c r="E783" s="8">
        <v>10.138876914978027</v>
      </c>
      <c r="F783" s="8">
        <v>0.81761628389358521</v>
      </c>
      <c r="G783" s="8">
        <v>64.751632690429688</v>
      </c>
      <c r="H783" s="8">
        <v>0.6745944619178772</v>
      </c>
      <c r="I783" s="8">
        <v>0.20263972878456116</v>
      </c>
      <c r="J783" s="8">
        <v>0.83789223432540894</v>
      </c>
      <c r="K783" s="8">
        <v>0.77471619844436646</v>
      </c>
      <c r="L783" s="8">
        <v>0.31373274326324463</v>
      </c>
      <c r="M783" s="8">
        <v>0.43682178854942322</v>
      </c>
      <c r="P783" s="8">
        <v>2.0219182968139648</v>
      </c>
      <c r="Q783" s="8">
        <v>0.31981644034385681</v>
      </c>
      <c r="S783" s="8">
        <v>0.46103333333333335</v>
      </c>
      <c r="T783" s="8">
        <v>0.39426872134208679</v>
      </c>
      <c r="Z783" s="8">
        <v>8.8259786367416382E-2</v>
      </c>
      <c r="AA783" s="8">
        <v>8.5384614765644073E-2</v>
      </c>
    </row>
    <row r="784" spans="1:27">
      <c r="A784" s="8" t="s">
        <v>55</v>
      </c>
      <c r="B784" s="8" t="s">
        <v>55</v>
      </c>
      <c r="C784" s="8">
        <v>2006</v>
      </c>
      <c r="D784" s="8">
        <v>4.014075756072998</v>
      </c>
      <c r="E784" s="8">
        <v>7.231356143951416</v>
      </c>
      <c r="F784" s="8">
        <v>0.7611161470413208</v>
      </c>
      <c r="G784" s="8">
        <v>45.007835388183594</v>
      </c>
      <c r="H784" s="8">
        <v>0.55507564544677734</v>
      </c>
      <c r="I784" s="8">
        <v>-4.3179348111152649E-2</v>
      </c>
      <c r="J784" s="8">
        <v>0.76104575395584106</v>
      </c>
      <c r="K784" s="8">
        <v>0.76673483848571777</v>
      </c>
      <c r="L784" s="8">
        <v>0.20856268703937531</v>
      </c>
      <c r="M784" s="8">
        <v>0.64545893669128418</v>
      </c>
      <c r="N784" s="8">
        <v>0.32409176230430603</v>
      </c>
      <c r="O784" s="8">
        <v>-0.45070639252662659</v>
      </c>
      <c r="P784" s="8">
        <v>1.6302704811096191</v>
      </c>
      <c r="Q784" s="8">
        <v>0.40613844990730286</v>
      </c>
      <c r="R784" s="8">
        <v>0.38929999999999998</v>
      </c>
      <c r="S784" s="8">
        <v>0.37280000000000002</v>
      </c>
      <c r="Z784" s="8">
        <v>0.17155756056308746</v>
      </c>
    </row>
    <row r="785" spans="1:26">
      <c r="A785" s="8" t="s">
        <v>55</v>
      </c>
      <c r="B785" s="8" t="s">
        <v>55</v>
      </c>
      <c r="C785" s="8">
        <v>2008</v>
      </c>
      <c r="D785" s="8">
        <v>4.1146640777587891</v>
      </c>
      <c r="E785" s="8">
        <v>7.3359127044677734</v>
      </c>
      <c r="F785" s="8">
        <v>0.74660062789916992</v>
      </c>
      <c r="G785" s="8">
        <v>46.311702728271484</v>
      </c>
      <c r="H785" s="8">
        <v>0.49484005570411682</v>
      </c>
      <c r="I785" s="8">
        <v>9.3133728951215744E-3</v>
      </c>
      <c r="J785" s="8">
        <v>0.91758966445922852</v>
      </c>
      <c r="K785" s="8">
        <v>0.68215364217758179</v>
      </c>
      <c r="L785" s="8">
        <v>0.16449066996574402</v>
      </c>
      <c r="M785" s="8">
        <v>0.31696084141731262</v>
      </c>
      <c r="N785" s="8">
        <v>0.16753894090652466</v>
      </c>
      <c r="O785" s="8">
        <v>-0.48314756155014038</v>
      </c>
      <c r="P785" s="8">
        <v>1.5021071434020996</v>
      </c>
      <c r="Q785" s="8">
        <v>0.36506190896034241</v>
      </c>
      <c r="S785" s="8">
        <v>0.37280000000000002</v>
      </c>
      <c r="Z785" s="8">
        <v>0.17155756056308746</v>
      </c>
    </row>
    <row r="786" spans="1:26">
      <c r="A786" s="8" t="s">
        <v>55</v>
      </c>
      <c r="B786" s="8" t="s">
        <v>55</v>
      </c>
      <c r="C786" s="8">
        <v>2009</v>
      </c>
      <c r="D786" s="8">
        <v>3.9765985012054443</v>
      </c>
      <c r="E786" s="8">
        <v>7.4143862724304199</v>
      </c>
      <c r="F786" s="8">
        <v>0.73255705833435059</v>
      </c>
      <c r="G786" s="8">
        <v>46.849212646484375</v>
      </c>
      <c r="H786" s="8">
        <v>0.6338159441947937</v>
      </c>
      <c r="I786" s="8">
        <v>2.4610882624983788E-2</v>
      </c>
      <c r="J786" s="8">
        <v>0.81920772790908813</v>
      </c>
      <c r="K786" s="8">
        <v>0.76044577360153198</v>
      </c>
      <c r="L786" s="8">
        <v>0.14975149929523468</v>
      </c>
      <c r="M786" s="8">
        <v>0.47964990139007568</v>
      </c>
      <c r="N786" s="8">
        <v>-1.8096704035997391E-2</v>
      </c>
      <c r="O786" s="8">
        <v>-0.54158192873001099</v>
      </c>
      <c r="P786" s="8">
        <v>1.6196029186248779</v>
      </c>
      <c r="Q786" s="8">
        <v>0.4072834849357605</v>
      </c>
      <c r="R786" s="8">
        <v>0.33039999999999997</v>
      </c>
      <c r="S786" s="8">
        <v>0.37280000000000002</v>
      </c>
      <c r="T786" s="8">
        <v>0.50024527311325073</v>
      </c>
      <c r="U786" s="8">
        <v>0.44772541522979736</v>
      </c>
      <c r="Z786" s="8">
        <v>0.17155756056308746</v>
      </c>
    </row>
    <row r="787" spans="1:26">
      <c r="A787" s="8" t="s">
        <v>55</v>
      </c>
      <c r="B787" s="8" t="s">
        <v>55</v>
      </c>
      <c r="C787" s="8">
        <v>2010</v>
      </c>
      <c r="D787" s="8">
        <v>3.7623050212860107</v>
      </c>
      <c r="E787" s="8">
        <v>7.485903263092041</v>
      </c>
      <c r="F787" s="8">
        <v>0.75092226266860962</v>
      </c>
      <c r="G787" s="8">
        <v>47.309310913085938</v>
      </c>
      <c r="H787" s="8">
        <v>0.74904972314834595</v>
      </c>
      <c r="I787" s="8">
        <v>-1.5823852270841599E-2</v>
      </c>
      <c r="J787" s="8">
        <v>0.81059116125106812</v>
      </c>
      <c r="K787" s="8">
        <v>0.79652541875839233</v>
      </c>
      <c r="L787" s="8">
        <v>0.16166616976261139</v>
      </c>
      <c r="M787" s="8">
        <v>0.70666390657424927</v>
      </c>
      <c r="N787" s="8">
        <v>-3.6703571677207947E-2</v>
      </c>
      <c r="O787" s="8">
        <v>-0.6029091477394104</v>
      </c>
      <c r="P787" s="8">
        <v>1.5360853672027588</v>
      </c>
      <c r="Q787" s="8">
        <v>0.4082830548286438</v>
      </c>
      <c r="S787" s="8">
        <v>0.37280000000000002</v>
      </c>
      <c r="T787" s="8">
        <v>0.5120733380317688</v>
      </c>
      <c r="Z787" s="8">
        <v>0.17155756056308746</v>
      </c>
    </row>
    <row r="788" spans="1:26">
      <c r="A788" s="8" t="s">
        <v>55</v>
      </c>
      <c r="B788" s="8" t="s">
        <v>55</v>
      </c>
      <c r="C788" s="8">
        <v>2011</v>
      </c>
      <c r="D788" s="8">
        <v>4.6668329238891602</v>
      </c>
      <c r="E788" s="8">
        <v>7.5299115180969238</v>
      </c>
      <c r="F788" s="8">
        <v>0.79550504684448242</v>
      </c>
      <c r="G788" s="8">
        <v>47.709205627441406</v>
      </c>
      <c r="H788" s="8">
        <v>0.82284760475158691</v>
      </c>
      <c r="I788" s="8">
        <v>-9.2069841921329498E-2</v>
      </c>
      <c r="J788" s="8">
        <v>0.72606247663497925</v>
      </c>
      <c r="K788" s="8">
        <v>0.75827044248580933</v>
      </c>
      <c r="L788" s="8">
        <v>0.13182123005390167</v>
      </c>
      <c r="M788" s="8">
        <v>0.70748984813690186</v>
      </c>
      <c r="N788" s="8">
        <v>-0.26619815826416016</v>
      </c>
      <c r="O788" s="8">
        <v>-0.55850541591644287</v>
      </c>
      <c r="P788" s="8">
        <v>1.77144455909729</v>
      </c>
      <c r="Q788" s="8">
        <v>0.3795817494392395</v>
      </c>
      <c r="S788" s="8">
        <v>0.37280000000000002</v>
      </c>
      <c r="T788" s="8">
        <v>0.48703429102897644</v>
      </c>
      <c r="Z788" s="8">
        <v>0.17155756056308746</v>
      </c>
    </row>
    <row r="789" spans="1:26">
      <c r="A789" s="8" t="s">
        <v>55</v>
      </c>
      <c r="B789" s="8" t="s">
        <v>55</v>
      </c>
      <c r="C789" s="8">
        <v>2012</v>
      </c>
      <c r="D789" s="8">
        <v>4.3130168914794922</v>
      </c>
      <c r="E789" s="8">
        <v>7.6064019203186035</v>
      </c>
      <c r="F789" s="8">
        <v>0.82343506813049316</v>
      </c>
      <c r="G789" s="8">
        <v>48.080001831054688</v>
      </c>
      <c r="H789" s="8">
        <v>0.7042192816734314</v>
      </c>
      <c r="I789" s="8">
        <v>-8.8317006826400757E-2</v>
      </c>
      <c r="J789" s="8">
        <v>0.78671950101852417</v>
      </c>
      <c r="K789" s="8">
        <v>0.68075037002563477</v>
      </c>
      <c r="L789" s="8">
        <v>0.10944750159978867</v>
      </c>
      <c r="M789" s="8">
        <v>0.48643791675567627</v>
      </c>
      <c r="N789" s="8">
        <v>-1.2779471874237061</v>
      </c>
      <c r="O789" s="8">
        <v>-0.72171086072921753</v>
      </c>
      <c r="P789" s="8">
        <v>2.0432050228118896</v>
      </c>
      <c r="Q789" s="8">
        <v>0.47372987866401672</v>
      </c>
      <c r="S789" s="8">
        <v>0.37280000000000002</v>
      </c>
      <c r="T789" s="8">
        <v>0.46037426590919495</v>
      </c>
      <c r="Z789" s="8">
        <v>0.17155756056308746</v>
      </c>
    </row>
    <row r="790" spans="1:26">
      <c r="A790" s="8" t="s">
        <v>55</v>
      </c>
      <c r="B790" s="8" t="s">
        <v>55</v>
      </c>
      <c r="C790" s="8">
        <v>2013</v>
      </c>
      <c r="D790" s="8">
        <v>3.6762771606445312</v>
      </c>
      <c r="E790" s="8">
        <v>7.6448545455932617</v>
      </c>
      <c r="F790" s="8">
        <v>0.81969141960144043</v>
      </c>
      <c r="G790" s="8">
        <v>48.450691223144531</v>
      </c>
      <c r="H790" s="8">
        <v>0.66471105813980103</v>
      </c>
      <c r="I790" s="8">
        <v>-5.6799959391355515E-2</v>
      </c>
      <c r="J790" s="8">
        <v>0.75480735301971436</v>
      </c>
      <c r="K790" s="8">
        <v>0.72391992807388306</v>
      </c>
      <c r="L790" s="8">
        <v>0.19290071725845337</v>
      </c>
      <c r="M790" s="8">
        <v>0.60451400279998779</v>
      </c>
      <c r="N790" s="8">
        <v>-1.0049620866775513</v>
      </c>
      <c r="O790" s="8">
        <v>-0.71992486715316772</v>
      </c>
      <c r="P790" s="8">
        <v>1.9270659685134888</v>
      </c>
      <c r="Q790" s="8">
        <v>0.5241895318031311</v>
      </c>
      <c r="S790" s="8">
        <v>0.37280000000000002</v>
      </c>
      <c r="T790" s="8">
        <v>0.52604830265045166</v>
      </c>
      <c r="Z790" s="8">
        <v>0.17155756056308746</v>
      </c>
    </row>
    <row r="791" spans="1:26">
      <c r="A791" s="8" t="s">
        <v>55</v>
      </c>
      <c r="B791" s="8" t="s">
        <v>55</v>
      </c>
      <c r="C791" s="8">
        <v>2014</v>
      </c>
      <c r="D791" s="8">
        <v>3.9747142791748047</v>
      </c>
      <c r="E791" s="8">
        <v>7.6905231475830078</v>
      </c>
      <c r="F791" s="8">
        <v>0.84312343597412109</v>
      </c>
      <c r="G791" s="8">
        <v>48.830543518066406</v>
      </c>
      <c r="H791" s="8">
        <v>0.65151387453079224</v>
      </c>
      <c r="I791" s="8">
        <v>-4.1672389954328537E-2</v>
      </c>
      <c r="J791" s="8">
        <v>0.65793055295944214</v>
      </c>
      <c r="K791" s="8">
        <v>0.7409014105796814</v>
      </c>
      <c r="L791" s="8">
        <v>0.18563412129878998</v>
      </c>
      <c r="M791" s="8">
        <v>0.62327796220779419</v>
      </c>
      <c r="N791" s="8">
        <v>-0.96848171949386597</v>
      </c>
      <c r="O791" s="8">
        <v>-0.7607424259185791</v>
      </c>
      <c r="P791" s="8">
        <v>1.853508472442627</v>
      </c>
      <c r="Q791" s="8">
        <v>0.46632495522499084</v>
      </c>
      <c r="S791" s="8">
        <v>0.37280000000000002</v>
      </c>
      <c r="T791" s="8">
        <v>0.53170555830001831</v>
      </c>
      <c r="Z791" s="8">
        <v>0.17155756056308746</v>
      </c>
    </row>
    <row r="792" spans="1:26">
      <c r="A792" s="8" t="s">
        <v>55</v>
      </c>
      <c r="B792" s="8" t="s">
        <v>55</v>
      </c>
      <c r="C792" s="8">
        <v>2015</v>
      </c>
      <c r="D792" s="8">
        <v>4.5820984840393066</v>
      </c>
      <c r="E792" s="8">
        <v>7.7342557907104492</v>
      </c>
      <c r="F792" s="8">
        <v>0.83018916845321655</v>
      </c>
      <c r="G792" s="8">
        <v>49.210391998291016</v>
      </c>
      <c r="H792" s="8">
        <v>0.63375353813171387</v>
      </c>
      <c r="I792" s="8">
        <v>-7.3060177266597748E-2</v>
      </c>
      <c r="J792" s="8">
        <v>0.80004674196243286</v>
      </c>
      <c r="K792" s="8">
        <v>0.70894831418991089</v>
      </c>
      <c r="L792" s="8">
        <v>0.24300301074981689</v>
      </c>
      <c r="M792" s="8">
        <v>0.57291501760482788</v>
      </c>
      <c r="P792" s="8">
        <v>1.7762465476989746</v>
      </c>
      <c r="Q792" s="8">
        <v>0.38764914870262146</v>
      </c>
      <c r="S792" s="8">
        <v>0.37280000000000002</v>
      </c>
      <c r="T792" s="8">
        <v>0.55125010013580322</v>
      </c>
      <c r="Z792" s="8">
        <v>0.17155756056308746</v>
      </c>
    </row>
    <row r="793" spans="1:26">
      <c r="A793" s="8" t="s">
        <v>55</v>
      </c>
      <c r="B793" s="8" t="s">
        <v>55</v>
      </c>
      <c r="C793" s="8">
        <v>2016</v>
      </c>
      <c r="D793" s="8">
        <v>4.0160279273986816</v>
      </c>
      <c r="E793" s="8">
        <v>7.7568726539611816</v>
      </c>
      <c r="F793" s="8">
        <v>0.8362545371055603</v>
      </c>
      <c r="G793" s="8">
        <v>49.590244293212891</v>
      </c>
      <c r="H793" s="8">
        <v>0.6960073709487915</v>
      </c>
      <c r="I793" s="8">
        <v>-7.5244598090648651E-2</v>
      </c>
      <c r="J793" s="8">
        <v>0.86232668161392212</v>
      </c>
      <c r="K793" s="8">
        <v>0.80690133571624756</v>
      </c>
      <c r="L793" s="8">
        <v>0.30529943108558655</v>
      </c>
      <c r="M793" s="8">
        <v>0.52419936656951904</v>
      </c>
      <c r="P793" s="8">
        <v>1.7733235359191895</v>
      </c>
      <c r="Q793" s="8">
        <v>0.44156154990196228</v>
      </c>
      <c r="S793" s="8">
        <v>0.37280000000000002</v>
      </c>
      <c r="T793" s="8">
        <v>0.43803426623344421</v>
      </c>
      <c r="Z793" s="8">
        <v>0.17155756056308746</v>
      </c>
    </row>
    <row r="794" spans="1:26">
      <c r="A794" s="8" t="s">
        <v>66</v>
      </c>
      <c r="B794" s="8" t="s">
        <v>66</v>
      </c>
      <c r="C794" s="8">
        <v>2009</v>
      </c>
      <c r="D794" s="8">
        <v>6.3276395797729492</v>
      </c>
      <c r="E794" s="8">
        <v>10.199426651000977</v>
      </c>
      <c r="F794" s="8">
        <v>0.91577214002609253</v>
      </c>
      <c r="G794" s="8">
        <v>70.335113525390625</v>
      </c>
      <c r="H794" s="8">
        <v>0.80317980051040649</v>
      </c>
      <c r="I794" s="8">
        <v>0.45438018441200256</v>
      </c>
      <c r="K794" s="8">
        <v>0.71477991342544556</v>
      </c>
      <c r="L794" s="8">
        <v>0.35787433385848999</v>
      </c>
      <c r="M794" s="8">
        <v>0.43947842717170715</v>
      </c>
      <c r="N794" s="8">
        <v>1.1747156381607056</v>
      </c>
      <c r="O794" s="8">
        <v>1.2136120796203613</v>
      </c>
      <c r="P794" s="8">
        <v>2.2554199695587158</v>
      </c>
      <c r="Q794" s="8">
        <v>0.35643938183784485</v>
      </c>
    </row>
    <row r="795" spans="1:26">
      <c r="A795" s="8" t="s">
        <v>66</v>
      </c>
      <c r="B795" s="8" t="s">
        <v>66</v>
      </c>
      <c r="C795" s="8">
        <v>2010</v>
      </c>
      <c r="D795" s="8">
        <v>5.7738747596740723</v>
      </c>
      <c r="E795" s="8">
        <v>10.236616134643555</v>
      </c>
      <c r="F795" s="8">
        <v>0.90832149982452393</v>
      </c>
      <c r="G795" s="8">
        <v>71.348480224609375</v>
      </c>
      <c r="H795" s="8">
        <v>0.80204439163208008</v>
      </c>
      <c r="I795" s="8">
        <v>0.27678155899047852</v>
      </c>
      <c r="K795" s="8">
        <v>0.69691956043243408</v>
      </c>
      <c r="L795" s="8">
        <v>0.37530267238616943</v>
      </c>
      <c r="M795" s="8">
        <v>0.41225191950798035</v>
      </c>
      <c r="N795" s="8">
        <v>1.1834679841995239</v>
      </c>
      <c r="O795" s="8">
        <v>1.2295016050338745</v>
      </c>
      <c r="P795" s="8">
        <v>2.2833118438720703</v>
      </c>
      <c r="Q795" s="8">
        <v>0.39545571804046631</v>
      </c>
      <c r="T795" s="8">
        <v>0.51685696840286255</v>
      </c>
      <c r="U795" s="8">
        <v>0.15946957468986511</v>
      </c>
    </row>
    <row r="796" spans="1:26">
      <c r="A796" s="8" t="s">
        <v>66</v>
      </c>
      <c r="B796" s="8" t="s">
        <v>66</v>
      </c>
      <c r="C796" s="8">
        <v>2011</v>
      </c>
      <c r="D796" s="8">
        <v>6.1547183990478516</v>
      </c>
      <c r="E796" s="8">
        <v>10.246281623840332</v>
      </c>
      <c r="F796" s="8">
        <v>0.92263972759246826</v>
      </c>
      <c r="G796" s="8">
        <v>70.777656555175781</v>
      </c>
      <c r="H796" s="8">
        <v>0.88192182779312134</v>
      </c>
      <c r="I796" s="8">
        <v>0.28573572635650635</v>
      </c>
      <c r="K796" s="8">
        <v>0.73618441820144653</v>
      </c>
      <c r="L796" s="8">
        <v>0.33970287442207336</v>
      </c>
      <c r="M796" s="8">
        <v>0.49251323938369751</v>
      </c>
      <c r="N796" s="8">
        <v>1.0855427980422974</v>
      </c>
      <c r="O796" s="8">
        <v>1.1692222356796265</v>
      </c>
      <c r="P796" s="8">
        <v>2.091099739074707</v>
      </c>
      <c r="Q796" s="8">
        <v>0.33975556492805481</v>
      </c>
      <c r="T796" s="8">
        <v>0.49949288368225098</v>
      </c>
    </row>
    <row r="797" spans="1:26">
      <c r="A797" s="8" t="s">
        <v>66</v>
      </c>
      <c r="B797" s="8" t="s">
        <v>66</v>
      </c>
      <c r="C797" s="8">
        <v>2012</v>
      </c>
      <c r="D797" s="8">
        <v>5.9628720283508301</v>
      </c>
      <c r="E797" s="8">
        <v>10.249594688415527</v>
      </c>
      <c r="F797" s="8">
        <v>0.92175203561782837</v>
      </c>
      <c r="G797" s="8">
        <v>70.777656555175781</v>
      </c>
      <c r="H797" s="8">
        <v>0.86068987846374512</v>
      </c>
      <c r="I797" s="8">
        <v>0.343141108751297</v>
      </c>
      <c r="K797" s="8">
        <v>0.74428063631057739</v>
      </c>
      <c r="L797" s="8">
        <v>0.39050397276878357</v>
      </c>
      <c r="M797" s="8">
        <v>0.49875807762145996</v>
      </c>
      <c r="N797" s="8">
        <v>1.091139554977417</v>
      </c>
      <c r="O797" s="8">
        <v>1.2136315107345581</v>
      </c>
      <c r="P797" s="8">
        <v>2.1844477653503418</v>
      </c>
      <c r="Q797" s="8">
        <v>0.36634156107902527</v>
      </c>
      <c r="T797" s="8">
        <v>0.40479642152786255</v>
      </c>
    </row>
    <row r="798" spans="1:26">
      <c r="A798" s="8" t="s">
        <v>66</v>
      </c>
      <c r="B798" s="8" t="s">
        <v>66</v>
      </c>
      <c r="C798" s="8">
        <v>2013</v>
      </c>
      <c r="D798" s="8">
        <v>6.3799247741699219</v>
      </c>
      <c r="E798" s="8">
        <v>10.268882751464844</v>
      </c>
      <c r="F798" s="8">
        <v>0.94223141670227051</v>
      </c>
      <c r="G798" s="8">
        <v>71.654205322265625</v>
      </c>
      <c r="H798" s="8">
        <v>0.90943628549575806</v>
      </c>
      <c r="I798" s="8">
        <v>0.40181726217269897</v>
      </c>
      <c r="K798" s="8">
        <v>0.66035270690917969</v>
      </c>
      <c r="L798" s="8">
        <v>0.36955812573432922</v>
      </c>
      <c r="M798" s="8">
        <v>0.6615225076675415</v>
      </c>
      <c r="N798" s="8">
        <v>1.070004940032959</v>
      </c>
      <c r="O798" s="8">
        <v>1.2118480205535889</v>
      </c>
      <c r="P798" s="8">
        <v>1.9414836168289185</v>
      </c>
      <c r="Q798" s="8">
        <v>0.3043113648891449</v>
      </c>
      <c r="T798" s="8">
        <v>0.39775726199150085</v>
      </c>
    </row>
    <row r="799" spans="1:26">
      <c r="A799" s="8" t="s">
        <v>66</v>
      </c>
      <c r="B799" s="8" t="s">
        <v>66</v>
      </c>
      <c r="C799" s="8">
        <v>2014</v>
      </c>
      <c r="D799" s="8">
        <v>6.452117919921875</v>
      </c>
      <c r="F799" s="8">
        <v>0.9412158727645874</v>
      </c>
      <c r="G799" s="8">
        <v>71.654205322265625</v>
      </c>
      <c r="H799" s="8">
        <v>0.90393662452697754</v>
      </c>
      <c r="J799" s="8">
        <v>0.66964530944824219</v>
      </c>
      <c r="K799" s="8">
        <v>0.65230429172515869</v>
      </c>
      <c r="L799" s="8">
        <v>0.35206559300422668</v>
      </c>
      <c r="M799" s="8">
        <v>0.72122031450271606</v>
      </c>
      <c r="N799" s="8">
        <v>1.1420044898986816</v>
      </c>
      <c r="O799" s="8">
        <v>1.0500608682632446</v>
      </c>
      <c r="P799" s="8">
        <v>1.9172126054763794</v>
      </c>
      <c r="Q799" s="8">
        <v>0.29714468121528625</v>
      </c>
      <c r="T799" s="8">
        <v>0.42092671990394592</v>
      </c>
    </row>
    <row r="800" spans="1:26">
      <c r="A800" s="8" t="s">
        <v>66</v>
      </c>
      <c r="B800" s="8" t="s">
        <v>66</v>
      </c>
      <c r="C800" s="8">
        <v>2015</v>
      </c>
      <c r="D800" s="8">
        <v>6.6133942604064941</v>
      </c>
      <c r="F800" s="8">
        <v>0.91876488924026489</v>
      </c>
      <c r="G800" s="8">
        <v>71.654205322265625</v>
      </c>
      <c r="H800" s="8">
        <v>0.91217803955078125</v>
      </c>
      <c r="J800" s="8">
        <v>0.66388630867004395</v>
      </c>
      <c r="K800" s="8">
        <v>0.67982125282287598</v>
      </c>
      <c r="L800" s="8">
        <v>0.35504058003425598</v>
      </c>
      <c r="M800" s="8">
        <v>0.73493051528930664</v>
      </c>
      <c r="P800" s="8">
        <v>1.8495956659317017</v>
      </c>
      <c r="Q800" s="8">
        <v>0.27967420220375061</v>
      </c>
      <c r="T800" s="8">
        <v>0.37831184267997742</v>
      </c>
    </row>
    <row r="801" spans="1:27">
      <c r="A801" s="8" t="s">
        <v>66</v>
      </c>
      <c r="B801" s="8" t="s">
        <v>66</v>
      </c>
      <c r="C801" s="8">
        <v>2016</v>
      </c>
      <c r="D801" s="8">
        <v>6.5908422470092773</v>
      </c>
      <c r="F801" s="8">
        <v>0.93036937713623047</v>
      </c>
      <c r="G801" s="8">
        <v>71.654205322265625</v>
      </c>
      <c r="H801" s="8">
        <v>0.9160236120223999</v>
      </c>
      <c r="J801" s="8">
        <v>0.69649463891983032</v>
      </c>
      <c r="K801" s="8">
        <v>0.6872715950012207</v>
      </c>
      <c r="L801" s="8">
        <v>0.35544377565383911</v>
      </c>
      <c r="M801" s="8">
        <v>0.61881828308105469</v>
      </c>
      <c r="P801" s="8">
        <v>1.8753358125686646</v>
      </c>
      <c r="Q801" s="8">
        <v>0.28453660011291504</v>
      </c>
      <c r="T801" s="8">
        <v>0.40127581357955933</v>
      </c>
    </row>
    <row r="802" spans="1:27">
      <c r="A802" s="8" t="s">
        <v>11</v>
      </c>
      <c r="B802" s="8" t="s">
        <v>11</v>
      </c>
      <c r="C802" s="8">
        <v>2007</v>
      </c>
      <c r="D802" s="8">
        <v>4.149043083190918</v>
      </c>
      <c r="E802" s="8">
        <v>8.1410331726074219</v>
      </c>
      <c r="F802" s="8">
        <v>0.68190902471542358</v>
      </c>
      <c r="G802" s="8">
        <v>51.435012817382812</v>
      </c>
      <c r="H802" s="8">
        <v>0.57288837432861328</v>
      </c>
      <c r="I802" s="8">
        <v>-4.7642122954130173E-2</v>
      </c>
      <c r="J802" s="8">
        <v>0.58645051717758179</v>
      </c>
      <c r="K802" s="8">
        <v>0.73282158374786377</v>
      </c>
      <c r="L802" s="8">
        <v>0.17422868311405182</v>
      </c>
      <c r="M802" s="8">
        <v>0.51808124780654907</v>
      </c>
      <c r="N802" s="8">
        <v>-0.49494752287864685</v>
      </c>
      <c r="O802" s="8">
        <v>-0.61118108034133911</v>
      </c>
      <c r="P802" s="8">
        <v>1.8964402675628662</v>
      </c>
      <c r="Q802" s="8">
        <v>0.4570789635181427</v>
      </c>
      <c r="S802" s="8">
        <v>0.38893333333333335</v>
      </c>
    </row>
    <row r="803" spans="1:27">
      <c r="A803" s="8" t="s">
        <v>11</v>
      </c>
      <c r="B803" s="8" t="s">
        <v>11</v>
      </c>
      <c r="C803" s="8">
        <v>2008</v>
      </c>
      <c r="D803" s="8">
        <v>4.248075008392334</v>
      </c>
      <c r="E803" s="8">
        <v>8.1261863708496094</v>
      </c>
      <c r="F803" s="8">
        <v>0.67025262117385864</v>
      </c>
      <c r="G803" s="8">
        <v>51.66888427734375</v>
      </c>
      <c r="H803" s="8">
        <v>0.5932648777961731</v>
      </c>
      <c r="I803" s="8">
        <v>5.1229433156549931E-3</v>
      </c>
      <c r="J803" s="8">
        <v>0.84094750881195068</v>
      </c>
      <c r="K803" s="8">
        <v>0.73189109563827515</v>
      </c>
      <c r="L803" s="8">
        <v>0.17608644068241119</v>
      </c>
      <c r="M803" s="8">
        <v>0.4324212372303009</v>
      </c>
      <c r="N803" s="8">
        <v>-0.81881046295166016</v>
      </c>
      <c r="O803" s="8">
        <v>-0.85521793365478516</v>
      </c>
      <c r="P803" s="8">
        <v>1.6132267713546753</v>
      </c>
      <c r="Q803" s="8">
        <v>0.37975478172302246</v>
      </c>
      <c r="R803" s="8">
        <v>0.37479999999999997</v>
      </c>
      <c r="S803" s="8">
        <v>0.38893333333333335</v>
      </c>
    </row>
    <row r="804" spans="1:27">
      <c r="A804" s="8" t="s">
        <v>11</v>
      </c>
      <c r="B804" s="8" t="s">
        <v>11</v>
      </c>
      <c r="C804" s="8">
        <v>2009</v>
      </c>
      <c r="D804" s="8">
        <v>4.5004315376281738</v>
      </c>
      <c r="E804" s="8">
        <v>8.0904436111450195</v>
      </c>
      <c r="F804" s="8">
        <v>0.81933379173278809</v>
      </c>
      <c r="G804" s="8">
        <v>51.915378570556641</v>
      </c>
      <c r="H804" s="8">
        <v>0.73507118225097656</v>
      </c>
      <c r="I804" s="8">
        <v>6.3156597316265106E-2</v>
      </c>
      <c r="J804" s="8">
        <v>0.84829378128051758</v>
      </c>
      <c r="K804" s="8">
        <v>0.73765116930007935</v>
      </c>
      <c r="L804" s="8">
        <v>0.16982859373092651</v>
      </c>
      <c r="M804" s="8">
        <v>0.3732149600982666</v>
      </c>
      <c r="N804" s="8">
        <v>-0.92135810852050781</v>
      </c>
      <c r="O804" s="8">
        <v>-0.72403454780578613</v>
      </c>
      <c r="P804" s="8">
        <v>1.5796177387237549</v>
      </c>
      <c r="Q804" s="8">
        <v>0.35099250078201294</v>
      </c>
      <c r="S804" s="8">
        <v>0.38893333333333335</v>
      </c>
      <c r="T804" s="8">
        <v>0.413921058177948</v>
      </c>
      <c r="U804" s="8">
        <v>0.31338211894035339</v>
      </c>
    </row>
    <row r="805" spans="1:27">
      <c r="A805" s="8" t="s">
        <v>11</v>
      </c>
      <c r="B805" s="8" t="s">
        <v>11</v>
      </c>
      <c r="C805" s="8">
        <v>2010</v>
      </c>
      <c r="D805" s="8">
        <v>4.7723069190979004</v>
      </c>
      <c r="E805" s="8">
        <v>8.1118478775024414</v>
      </c>
      <c r="F805" s="8">
        <v>0.85650783777236938</v>
      </c>
      <c r="G805" s="8">
        <v>52.163921356201172</v>
      </c>
      <c r="H805" s="8">
        <v>0.66893059015274048</v>
      </c>
      <c r="I805" s="8">
        <v>7.7043309807777405E-2</v>
      </c>
      <c r="J805" s="8">
        <v>0.72736448049545288</v>
      </c>
      <c r="K805" s="8">
        <v>0.77799403667449951</v>
      </c>
      <c r="L805" s="8">
        <v>0.12867562472820282</v>
      </c>
      <c r="M805" s="8">
        <v>0.49374452233314514</v>
      </c>
      <c r="N805" s="8">
        <v>-1.0153536796569824</v>
      </c>
      <c r="O805" s="8">
        <v>-0.83056873083114624</v>
      </c>
      <c r="P805" s="8">
        <v>1.5703047513961792</v>
      </c>
      <c r="Q805" s="8">
        <v>0.32904520630836487</v>
      </c>
      <c r="S805" s="8">
        <v>0.38893333333333335</v>
      </c>
      <c r="T805" s="8">
        <v>0.37600371241569519</v>
      </c>
    </row>
    <row r="806" spans="1:27">
      <c r="A806" s="8" t="s">
        <v>11</v>
      </c>
      <c r="B806" s="8" t="s">
        <v>11</v>
      </c>
      <c r="C806" s="8">
        <v>2011</v>
      </c>
      <c r="D806" s="8">
        <v>4.7848043441772461</v>
      </c>
      <c r="E806" s="8">
        <v>8.1325693130493164</v>
      </c>
      <c r="F806" s="8">
        <v>0.75027656555175781</v>
      </c>
      <c r="G806" s="8">
        <v>52.404792785644531</v>
      </c>
      <c r="H806" s="8">
        <v>0.56692022085189819</v>
      </c>
      <c r="I806" s="8">
        <v>7.3099151253700256E-2</v>
      </c>
      <c r="J806" s="8">
        <v>0.74693787097930908</v>
      </c>
      <c r="K806" s="8">
        <v>0.76200830936431885</v>
      </c>
      <c r="L806" s="8">
        <v>0.1748625785112381</v>
      </c>
      <c r="M806" s="8">
        <v>0.42903164029121399</v>
      </c>
      <c r="N806" s="8">
        <v>-1.0686303377151489</v>
      </c>
      <c r="O806" s="8">
        <v>-0.78492838144302368</v>
      </c>
      <c r="P806" s="8">
        <v>1.6890380382537842</v>
      </c>
      <c r="Q806" s="8">
        <v>0.35300043225288391</v>
      </c>
      <c r="S806" s="8">
        <v>0.38893333333333335</v>
      </c>
      <c r="T806" s="8">
        <v>0.39321908354759216</v>
      </c>
    </row>
    <row r="807" spans="1:27">
      <c r="A807" s="8" t="s">
        <v>11</v>
      </c>
      <c r="B807" s="8" t="s">
        <v>11</v>
      </c>
      <c r="C807" s="8">
        <v>2012</v>
      </c>
      <c r="D807" s="8">
        <v>4.6732039451599121</v>
      </c>
      <c r="E807" s="8">
        <v>8.1637430191040039</v>
      </c>
      <c r="F807" s="8">
        <v>0.76333272457122803</v>
      </c>
      <c r="G807" s="8">
        <v>52.629985809326172</v>
      </c>
      <c r="H807" s="8">
        <v>0.4873727560043335</v>
      </c>
      <c r="I807" s="8">
        <v>-1.4832845190539956E-3</v>
      </c>
      <c r="J807" s="8">
        <v>0.70700579881668091</v>
      </c>
      <c r="K807" s="8">
        <v>0.78206759691238403</v>
      </c>
      <c r="L807" s="8">
        <v>0.16368149220943451</v>
      </c>
      <c r="M807" s="8">
        <v>0.38397499918937683</v>
      </c>
      <c r="N807" s="8">
        <v>-1.0431426763534546</v>
      </c>
      <c r="O807" s="8">
        <v>-0.79916226863861084</v>
      </c>
      <c r="P807" s="8">
        <v>1.3550091981887817</v>
      </c>
      <c r="Q807" s="8">
        <v>0.28995293378829956</v>
      </c>
      <c r="S807" s="8">
        <v>0.38893333333333335</v>
      </c>
      <c r="T807" s="8">
        <v>0.35977494716644287</v>
      </c>
    </row>
    <row r="808" spans="1:27">
      <c r="A808" s="8" t="s">
        <v>11</v>
      </c>
      <c r="B808" s="8" t="s">
        <v>11</v>
      </c>
      <c r="C808" s="8">
        <v>2013</v>
      </c>
      <c r="D808" s="8">
        <v>4.1990151405334473</v>
      </c>
      <c r="E808" s="8">
        <v>8.1978635787963867</v>
      </c>
      <c r="F808" s="8">
        <v>0.74115580320358276</v>
      </c>
      <c r="G808" s="8">
        <v>52.834022521972656</v>
      </c>
      <c r="H808" s="8">
        <v>0.60280025005340576</v>
      </c>
      <c r="I808" s="8">
        <v>-6.0802169144153595E-2</v>
      </c>
      <c r="J808" s="8">
        <v>0.67555373907089233</v>
      </c>
      <c r="K808" s="8">
        <v>0.79304009675979614</v>
      </c>
      <c r="L808" s="8">
        <v>0.1956903487443924</v>
      </c>
      <c r="M808" s="8">
        <v>0.45432579517364502</v>
      </c>
      <c r="N808" s="8">
        <v>-0.98024213314056396</v>
      </c>
      <c r="O808" s="8">
        <v>-0.85449087619781494</v>
      </c>
      <c r="P808" s="8">
        <v>1.6214925050735474</v>
      </c>
      <c r="Q808" s="8">
        <v>0.38616019487380981</v>
      </c>
      <c r="S808" s="8">
        <v>0.38893333333333335</v>
      </c>
      <c r="T808" s="8">
        <v>0.37848219275474548</v>
      </c>
    </row>
    <row r="809" spans="1:27">
      <c r="A809" s="8" t="s">
        <v>11</v>
      </c>
      <c r="B809" s="8" t="s">
        <v>11</v>
      </c>
      <c r="C809" s="8">
        <v>2014</v>
      </c>
      <c r="D809" s="8">
        <v>4.4828052520751953</v>
      </c>
      <c r="E809" s="8">
        <v>8.2143411636352539</v>
      </c>
      <c r="F809" s="8">
        <v>0.85277795791625977</v>
      </c>
      <c r="G809" s="8">
        <v>53.013954162597656</v>
      </c>
      <c r="H809" s="8">
        <v>0.46831813454627991</v>
      </c>
      <c r="I809" s="8">
        <v>-3.668271005153656E-2</v>
      </c>
      <c r="J809" s="8">
        <v>0.58948308229446411</v>
      </c>
      <c r="K809" s="8">
        <v>0.75496846437454224</v>
      </c>
      <c r="L809" s="8">
        <v>0.16345243155956268</v>
      </c>
      <c r="M809" s="8">
        <v>0.34949302673339844</v>
      </c>
      <c r="N809" s="8">
        <v>-0.7476276159286499</v>
      </c>
      <c r="O809" s="8">
        <v>-0.87046480178833008</v>
      </c>
      <c r="P809" s="8">
        <v>1.7730258703231812</v>
      </c>
      <c r="Q809" s="8">
        <v>0.39551705121994019</v>
      </c>
      <c r="S809" s="8">
        <v>0.38893333333333335</v>
      </c>
      <c r="T809" s="8">
        <v>0.38684818148612976</v>
      </c>
    </row>
    <row r="810" spans="1:27">
      <c r="A810" s="8" t="s">
        <v>11</v>
      </c>
      <c r="B810" s="8" t="s">
        <v>11</v>
      </c>
      <c r="C810" s="8">
        <v>2015</v>
      </c>
      <c r="D810" s="8">
        <v>3.9226641654968262</v>
      </c>
      <c r="E810" s="8">
        <v>8.2316904067993164</v>
      </c>
      <c r="F810" s="8">
        <v>0.87494593858718872</v>
      </c>
      <c r="G810" s="8">
        <v>53.193881988525391</v>
      </c>
      <c r="H810" s="8">
        <v>0.44708657264709473</v>
      </c>
      <c r="I810" s="8">
        <v>7.3245033621788025E-2</v>
      </c>
      <c r="J810" s="8">
        <v>0.7153584361076355</v>
      </c>
      <c r="K810" s="8">
        <v>0.81952208280563354</v>
      </c>
      <c r="L810" s="8">
        <v>0.1938997209072113</v>
      </c>
      <c r="M810" s="8">
        <v>0.29383239150047302</v>
      </c>
      <c r="P810" s="8">
        <v>1.5220992565155029</v>
      </c>
      <c r="Q810" s="8">
        <v>0.38802692294120789</v>
      </c>
      <c r="S810" s="8">
        <v>0.38893333333333335</v>
      </c>
      <c r="T810" s="8">
        <v>0.41327112913131714</v>
      </c>
    </row>
    <row r="811" spans="1:27">
      <c r="A811" s="8" t="s">
        <v>11</v>
      </c>
      <c r="B811" s="8" t="s">
        <v>11</v>
      </c>
      <c r="C811" s="8">
        <v>2016</v>
      </c>
      <c r="D811" s="8">
        <v>4.4721493721008301</v>
      </c>
      <c r="E811" s="8">
        <v>8.2491416931152344</v>
      </c>
      <c r="F811" s="8">
        <v>0.78482687473297119</v>
      </c>
      <c r="G811" s="8">
        <v>53.373809814453125</v>
      </c>
      <c r="H811" s="8">
        <v>0.46656146645545959</v>
      </c>
      <c r="I811" s="8">
        <v>-0.15960127115249634</v>
      </c>
      <c r="J811" s="8">
        <v>0.8418351411819458</v>
      </c>
      <c r="K811" s="8">
        <v>0.73455607891082764</v>
      </c>
      <c r="L811" s="8">
        <v>0.22166614234447479</v>
      </c>
      <c r="M811" s="8">
        <v>0.20892922580242157</v>
      </c>
      <c r="P811" s="8">
        <v>2.1788160800933838</v>
      </c>
      <c r="Q811" s="8">
        <v>0.48719662427902222</v>
      </c>
      <c r="S811" s="8">
        <v>0.38893333333333335</v>
      </c>
      <c r="T811" s="8">
        <v>0.45684045553207397</v>
      </c>
    </row>
    <row r="812" spans="1:27">
      <c r="A812" s="8" t="s">
        <v>58</v>
      </c>
      <c r="B812" s="8" t="s">
        <v>58</v>
      </c>
      <c r="C812" s="8">
        <v>2011</v>
      </c>
      <c r="D812" s="8">
        <v>5.4770731925964355</v>
      </c>
      <c r="E812" s="8">
        <v>9.6914873123168945</v>
      </c>
      <c r="F812" s="8">
        <v>0.80027318000793457</v>
      </c>
      <c r="G812" s="8">
        <v>64.356002807617188</v>
      </c>
      <c r="H812" s="8">
        <v>0.84819376468658447</v>
      </c>
      <c r="I812" s="8">
        <v>0.18187533318996429</v>
      </c>
      <c r="J812" s="8">
        <v>0.84676140546798706</v>
      </c>
      <c r="K812" s="8">
        <v>0.73843437433242798</v>
      </c>
      <c r="L812" s="8">
        <v>0.25250482559204102</v>
      </c>
      <c r="M812" s="8">
        <v>0.66533279418945312</v>
      </c>
      <c r="N812" s="8">
        <v>0.86194795370101929</v>
      </c>
      <c r="O812" s="8">
        <v>0.81224614381790161</v>
      </c>
      <c r="P812" s="8">
        <v>1.956689715385437</v>
      </c>
      <c r="Q812" s="8">
        <v>0.35725095868110657</v>
      </c>
      <c r="S812" s="8">
        <v>0.35745000000000005</v>
      </c>
      <c r="T812" s="8">
        <v>0.34810787439346313</v>
      </c>
    </row>
    <row r="813" spans="1:27">
      <c r="A813" s="8" t="s">
        <v>58</v>
      </c>
      <c r="B813" s="8" t="s">
        <v>58</v>
      </c>
      <c r="C813" s="8">
        <v>2014</v>
      </c>
      <c r="D813" s="8">
        <v>5.6477799415588379</v>
      </c>
      <c r="E813" s="8">
        <v>9.7834033966064453</v>
      </c>
      <c r="F813" s="8">
        <v>0.78482204675674438</v>
      </c>
      <c r="G813" s="8">
        <v>65.170745849609375</v>
      </c>
      <c r="H813" s="8">
        <v>0.82423031330108643</v>
      </c>
      <c r="I813" s="8">
        <v>0.16645956039428711</v>
      </c>
      <c r="J813" s="8">
        <v>0.87940555810928345</v>
      </c>
      <c r="K813" s="8">
        <v>0.80802452564239502</v>
      </c>
      <c r="L813" s="8">
        <v>0.22239960730075836</v>
      </c>
      <c r="M813" s="8">
        <v>0.56246227025985718</v>
      </c>
      <c r="N813" s="8">
        <v>0.82608526945114136</v>
      </c>
      <c r="O813" s="8">
        <v>0.87418240308761597</v>
      </c>
      <c r="P813" s="8">
        <v>1.9641565084457397</v>
      </c>
      <c r="Q813" s="8">
        <v>0.34777498245239258</v>
      </c>
      <c r="S813" s="8">
        <v>0.35745000000000005</v>
      </c>
      <c r="T813" s="8">
        <v>0.38857153058052063</v>
      </c>
    </row>
    <row r="814" spans="1:27">
      <c r="A814" s="8" t="s">
        <v>58</v>
      </c>
      <c r="B814" s="8" t="s">
        <v>58</v>
      </c>
      <c r="C814" s="8">
        <v>2016</v>
      </c>
      <c r="D814" s="8">
        <v>5.6100034713745117</v>
      </c>
      <c r="E814" s="8">
        <v>9.8520889282226562</v>
      </c>
      <c r="F814" s="8">
        <v>0.83603215217590332</v>
      </c>
      <c r="G814" s="8">
        <v>65.482254028320312</v>
      </c>
      <c r="H814" s="8">
        <v>0.81917566061019897</v>
      </c>
      <c r="I814" s="8">
        <v>0.12927399575710297</v>
      </c>
      <c r="J814" s="8">
        <v>0.89066135883331299</v>
      </c>
      <c r="K814" s="8">
        <v>0.78489828109741211</v>
      </c>
      <c r="L814" s="8">
        <v>0.24571189284324646</v>
      </c>
      <c r="M814" s="8">
        <v>0.56537926197052002</v>
      </c>
      <c r="P814" s="8">
        <v>2.0858848094940186</v>
      </c>
      <c r="Q814" s="8">
        <v>0.37181523442268372</v>
      </c>
      <c r="S814" s="8">
        <v>0.35745000000000005</v>
      </c>
      <c r="T814" s="8">
        <v>0.38670578598976135</v>
      </c>
    </row>
    <row r="815" spans="1:27">
      <c r="A815" s="8" t="s">
        <v>91</v>
      </c>
      <c r="B815" s="8" t="s">
        <v>91</v>
      </c>
      <c r="C815" s="8">
        <v>2005</v>
      </c>
      <c r="D815" s="8">
        <v>6.580657958984375</v>
      </c>
      <c r="E815" s="8">
        <v>9.6221561431884766</v>
      </c>
      <c r="F815" s="8">
        <v>0.90280765295028687</v>
      </c>
      <c r="G815" s="8">
        <v>66.367111206054688</v>
      </c>
      <c r="H815" s="8">
        <v>0.81374549865722656</v>
      </c>
      <c r="J815" s="8">
        <v>0.76424902677536011</v>
      </c>
      <c r="K815" s="8">
        <v>0.81980329751968384</v>
      </c>
      <c r="L815" s="8">
        <v>0.21894286572933197</v>
      </c>
      <c r="M815" s="8">
        <v>0.42635920643806458</v>
      </c>
      <c r="N815" s="8">
        <v>-0.12156303226947784</v>
      </c>
      <c r="O815" s="8">
        <v>-8.2927994430065155E-2</v>
      </c>
      <c r="P815" s="8">
        <v>2.2354505062103271</v>
      </c>
      <c r="Q815" s="8">
        <v>0.33970016241073608</v>
      </c>
      <c r="R815" s="8">
        <v>0.5111</v>
      </c>
      <c r="S815" s="8">
        <v>0.48848749999999996</v>
      </c>
      <c r="V815" s="8">
        <v>0.17653480172157288</v>
      </c>
      <c r="W815" s="8">
        <v>0.30561056733131409</v>
      </c>
      <c r="X815" s="8">
        <v>0.29424217343330383</v>
      </c>
      <c r="Y815" s="8">
        <v>0.20795741677284241</v>
      </c>
      <c r="Z815" s="8">
        <v>0.15498392283916473</v>
      </c>
      <c r="AA815" s="8">
        <v>0.12406203150749207</v>
      </c>
    </row>
    <row r="816" spans="1:27">
      <c r="A816" s="8" t="s">
        <v>91</v>
      </c>
      <c r="B816" s="8" t="s">
        <v>91</v>
      </c>
      <c r="C816" s="8">
        <v>2007</v>
      </c>
      <c r="D816" s="8">
        <v>6.5253782272338867</v>
      </c>
      <c r="E816" s="8">
        <v>9.6715221405029297</v>
      </c>
      <c r="F816" s="8">
        <v>0.87880563735961914</v>
      </c>
      <c r="G816" s="8">
        <v>66.636726379394531</v>
      </c>
      <c r="H816" s="8">
        <v>0.67043036222457886</v>
      </c>
      <c r="I816" s="8">
        <v>-9.8505057394504547E-2</v>
      </c>
      <c r="J816" s="8">
        <v>0.74668103456497192</v>
      </c>
      <c r="K816" s="8">
        <v>0.81572121381759644</v>
      </c>
      <c r="L816" s="8">
        <v>0.24849776923656464</v>
      </c>
      <c r="M816" s="8">
        <v>0.41814661026000977</v>
      </c>
      <c r="N816" s="8">
        <v>-0.32377144694328308</v>
      </c>
      <c r="O816" s="8">
        <v>-6.4210608601570129E-2</v>
      </c>
      <c r="P816" s="8">
        <v>2.0419743061065674</v>
      </c>
      <c r="Q816" s="8">
        <v>0.31292811036109924</v>
      </c>
      <c r="S816" s="8">
        <v>0.48848749999999996</v>
      </c>
      <c r="V816" s="8">
        <v>0.17653480172157288</v>
      </c>
      <c r="W816" s="8">
        <v>0.30561056733131409</v>
      </c>
      <c r="X816" s="8">
        <v>0.29424217343330383</v>
      </c>
      <c r="Y816" s="8">
        <v>0.20795741677284241</v>
      </c>
      <c r="Z816" s="8">
        <v>0.15498392283916473</v>
      </c>
      <c r="AA816" s="8">
        <v>0.12406203150749207</v>
      </c>
    </row>
    <row r="817" spans="1:27">
      <c r="A817" s="8" t="s">
        <v>91</v>
      </c>
      <c r="B817" s="8" t="s">
        <v>91</v>
      </c>
      <c r="C817" s="8">
        <v>2008</v>
      </c>
      <c r="D817" s="8">
        <v>6.8290362358093262</v>
      </c>
      <c r="E817" s="8">
        <v>9.6693525314331055</v>
      </c>
      <c r="F817" s="8">
        <v>0.87632781267166138</v>
      </c>
      <c r="G817" s="8">
        <v>66.764144897460938</v>
      </c>
      <c r="H817" s="8">
        <v>0.67747730016708374</v>
      </c>
      <c r="I817" s="8">
        <v>-0.1315540224313736</v>
      </c>
      <c r="J817" s="8">
        <v>0.78489792346954346</v>
      </c>
      <c r="K817" s="8">
        <v>0.82542645931243896</v>
      </c>
      <c r="L817" s="8">
        <v>0.20117530226707458</v>
      </c>
      <c r="M817" s="8">
        <v>0.41355320811271667</v>
      </c>
      <c r="N817" s="8">
        <v>-0.35061496496200562</v>
      </c>
      <c r="O817" s="8">
        <v>-0.11193687468767166</v>
      </c>
      <c r="P817" s="8">
        <v>2.0948123931884766</v>
      </c>
      <c r="Q817" s="8">
        <v>0.30675080418586731</v>
      </c>
      <c r="R817" s="8">
        <v>0.48229999999999995</v>
      </c>
      <c r="S817" s="8">
        <v>0.48848749999999996</v>
      </c>
      <c r="V817" s="8">
        <v>0.17653480172157288</v>
      </c>
      <c r="W817" s="8">
        <v>0.30561056733131409</v>
      </c>
      <c r="X817" s="8">
        <v>0.29424217343330383</v>
      </c>
      <c r="Y817" s="8">
        <v>0.20795741677284241</v>
      </c>
      <c r="Z817" s="8">
        <v>0.15498392283916473</v>
      </c>
      <c r="AA817" s="8">
        <v>0.12406203150749207</v>
      </c>
    </row>
    <row r="818" spans="1:27">
      <c r="A818" s="8" t="s">
        <v>91</v>
      </c>
      <c r="B818" s="8" t="s">
        <v>91</v>
      </c>
      <c r="C818" s="8">
        <v>2009</v>
      </c>
      <c r="D818" s="8">
        <v>6.9628190994262695</v>
      </c>
      <c r="E818" s="8">
        <v>9.6053075790405273</v>
      </c>
      <c r="F818" s="8">
        <v>0.8682207465171814</v>
      </c>
      <c r="G818" s="8">
        <v>66.891929626464844</v>
      </c>
      <c r="H818" s="8">
        <v>0.68246340751647949</v>
      </c>
      <c r="I818" s="8">
        <v>-7.976038008928299E-2</v>
      </c>
      <c r="J818" s="8">
        <v>0.7642255425453186</v>
      </c>
      <c r="K818" s="8">
        <v>0.84876161813735962</v>
      </c>
      <c r="L818" s="8">
        <v>0.19607076048851013</v>
      </c>
      <c r="M818" s="8">
        <v>0.44613784551620483</v>
      </c>
      <c r="N818" s="8">
        <v>-0.26172015070915222</v>
      </c>
      <c r="O818" s="8">
        <v>-0.12791213393211365</v>
      </c>
      <c r="P818" s="8">
        <v>2.278240442276001</v>
      </c>
      <c r="Q818" s="8">
        <v>0.32720085978507996</v>
      </c>
      <c r="S818" s="8">
        <v>0.48848749999999996</v>
      </c>
      <c r="T818" s="8">
        <v>0.45075219869613647</v>
      </c>
      <c r="U818" s="8">
        <v>0.26034367084503174</v>
      </c>
      <c r="V818" s="8">
        <v>0.17653480172157288</v>
      </c>
      <c r="W818" s="8">
        <v>0.30561056733131409</v>
      </c>
      <c r="X818" s="8">
        <v>0.29424217343330383</v>
      </c>
      <c r="Y818" s="8">
        <v>0.20795741677284241</v>
      </c>
      <c r="Z818" s="8">
        <v>0.15498392283916473</v>
      </c>
      <c r="AA818" s="8">
        <v>0.12406203150749207</v>
      </c>
    </row>
    <row r="819" spans="1:27">
      <c r="A819" s="8" t="s">
        <v>91</v>
      </c>
      <c r="B819" s="8" t="s">
        <v>91</v>
      </c>
      <c r="C819" s="8">
        <v>2010</v>
      </c>
      <c r="D819" s="8">
        <v>6.8023886680603027</v>
      </c>
      <c r="E819" s="8">
        <v>9.6398391723632812</v>
      </c>
      <c r="F819" s="8">
        <v>0.87638968229293823</v>
      </c>
      <c r="G819" s="8">
        <v>67.023605346679688</v>
      </c>
      <c r="H819" s="8">
        <v>0.77812075614929199</v>
      </c>
      <c r="I819" s="8">
        <v>-5.2419226616621017E-2</v>
      </c>
      <c r="J819" s="8">
        <v>0.69289189577102661</v>
      </c>
      <c r="K819" s="8">
        <v>0.84005916118621826</v>
      </c>
      <c r="L819" s="8">
        <v>0.21549467742443085</v>
      </c>
      <c r="M819" s="8">
        <v>0.3719862699508667</v>
      </c>
      <c r="N819" s="8">
        <v>-0.29367038607597351</v>
      </c>
      <c r="O819" s="8">
        <v>-0.13590463995933533</v>
      </c>
      <c r="P819" s="8">
        <v>2.1458244323730469</v>
      </c>
      <c r="Q819" s="8">
        <v>0.31545159220695496</v>
      </c>
      <c r="R819" s="8">
        <v>0.48130000000000001</v>
      </c>
      <c r="S819" s="8">
        <v>0.48848749999999996</v>
      </c>
      <c r="T819" s="8">
        <v>0.41964387893676758</v>
      </c>
      <c r="U819" s="8">
        <v>0.29079714417457581</v>
      </c>
      <c r="V819" s="8">
        <v>0.17653480172157288</v>
      </c>
      <c r="W819" s="8">
        <v>0.30561056733131409</v>
      </c>
      <c r="X819" s="8">
        <v>0.29424217343330383</v>
      </c>
      <c r="Y819" s="8">
        <v>0.20795741677284241</v>
      </c>
      <c r="Z819" s="8">
        <v>0.15498392283916473</v>
      </c>
      <c r="AA819" s="8">
        <v>0.12406203150749207</v>
      </c>
    </row>
    <row r="820" spans="1:27">
      <c r="A820" s="8" t="s">
        <v>91</v>
      </c>
      <c r="B820" s="8" t="s">
        <v>91</v>
      </c>
      <c r="C820" s="8">
        <v>2011</v>
      </c>
      <c r="D820" s="8">
        <v>6.909515380859375</v>
      </c>
      <c r="E820" s="8">
        <v>9.6648616790771484</v>
      </c>
      <c r="F820" s="8">
        <v>0.82406407594680786</v>
      </c>
      <c r="G820" s="8">
        <v>67.163673400878906</v>
      </c>
      <c r="H820" s="8">
        <v>0.831368088722229</v>
      </c>
      <c r="I820" s="8">
        <v>-0.10383182018995285</v>
      </c>
      <c r="J820" s="8">
        <v>0.69758021831512451</v>
      </c>
      <c r="K820" s="8">
        <v>0.79009872674942017</v>
      </c>
      <c r="L820" s="8">
        <v>0.22755588591098785</v>
      </c>
      <c r="M820" s="8">
        <v>0.38344639539718628</v>
      </c>
      <c r="N820" s="8">
        <v>-0.29398629069328308</v>
      </c>
      <c r="O820" s="8">
        <v>-8.8817968964576721E-2</v>
      </c>
      <c r="P820" s="8">
        <v>2.3286905288696289</v>
      </c>
      <c r="Q820" s="8">
        <v>0.33702659606933594</v>
      </c>
      <c r="S820" s="8">
        <v>0.48848749999999996</v>
      </c>
      <c r="T820" s="8">
        <v>0.47157567739486694</v>
      </c>
      <c r="V820" s="8">
        <v>0.17653480172157288</v>
      </c>
      <c r="W820" s="8">
        <v>0.30561056733131409</v>
      </c>
      <c r="X820" s="8">
        <v>0.29424217343330383</v>
      </c>
      <c r="Y820" s="8">
        <v>0.20795741677284241</v>
      </c>
      <c r="Z820" s="8">
        <v>0.15498392283916473</v>
      </c>
      <c r="AA820" s="8">
        <v>0.12406203150749207</v>
      </c>
    </row>
    <row r="821" spans="1:27">
      <c r="A821" s="8" t="s">
        <v>91</v>
      </c>
      <c r="B821" s="8" t="s">
        <v>91</v>
      </c>
      <c r="C821" s="8">
        <v>2012</v>
      </c>
      <c r="D821" s="8">
        <v>7.3201851844787598</v>
      </c>
      <c r="E821" s="8">
        <v>9.6901865005493164</v>
      </c>
      <c r="F821" s="8">
        <v>0.76727944612503052</v>
      </c>
      <c r="G821" s="8">
        <v>67.312164306640625</v>
      </c>
      <c r="H821" s="8">
        <v>0.78776830434799194</v>
      </c>
      <c r="I821" s="8">
        <v>-9.7722515463829041E-2</v>
      </c>
      <c r="J821" s="8">
        <v>0.63328111171722412</v>
      </c>
      <c r="K821" s="8">
        <v>0.78447920083999634</v>
      </c>
      <c r="L821" s="8">
        <v>0.27811053395271301</v>
      </c>
      <c r="M821" s="8">
        <v>0.36140879988670349</v>
      </c>
      <c r="N821" s="8">
        <v>-0.29970687627792358</v>
      </c>
      <c r="O821" s="8">
        <v>-4.3126218020915985E-2</v>
      </c>
      <c r="P821" s="8">
        <v>2.0741569995880127</v>
      </c>
      <c r="Q821" s="8">
        <v>0.28334760665893555</v>
      </c>
      <c r="R821" s="8">
        <v>0.48070000000000002</v>
      </c>
      <c r="S821" s="8">
        <v>0.48848749999999996</v>
      </c>
      <c r="T821" s="8">
        <v>0.4264298677444458</v>
      </c>
      <c r="V821" s="8">
        <v>0.17653480172157288</v>
      </c>
      <c r="W821" s="8">
        <v>0.30561056733131409</v>
      </c>
      <c r="X821" s="8">
        <v>0.29424217343330383</v>
      </c>
      <c r="Y821" s="8">
        <v>0.20795741677284241</v>
      </c>
      <c r="Z821" s="8">
        <v>0.15498392283916473</v>
      </c>
      <c r="AA821" s="8">
        <v>0.12406203150749207</v>
      </c>
    </row>
    <row r="822" spans="1:27">
      <c r="A822" s="8" t="s">
        <v>91</v>
      </c>
      <c r="B822" s="8" t="s">
        <v>91</v>
      </c>
      <c r="C822" s="8">
        <v>2013</v>
      </c>
      <c r="D822" s="8">
        <v>7.4425463676452637</v>
      </c>
      <c r="E822" s="8">
        <v>9.6899690628051758</v>
      </c>
      <c r="F822" s="8">
        <v>0.75913840532302856</v>
      </c>
      <c r="G822" s="8">
        <v>67.469581604003906</v>
      </c>
      <c r="H822" s="8">
        <v>0.73871666193008423</v>
      </c>
      <c r="I822" s="8">
        <v>-0.16954374313354492</v>
      </c>
      <c r="J822" s="8">
        <v>0.61474704742431641</v>
      </c>
      <c r="K822" s="8">
        <v>0.78968542814254761</v>
      </c>
      <c r="L822" s="8">
        <v>0.22294872999191284</v>
      </c>
      <c r="M822" s="8">
        <v>0.39557135105133057</v>
      </c>
      <c r="N822" s="8">
        <v>-0.32477408647537231</v>
      </c>
      <c r="O822" s="8">
        <v>-7.1857795119285583E-2</v>
      </c>
      <c r="P822" s="8">
        <v>2.0827112197875977</v>
      </c>
      <c r="Q822" s="8">
        <v>0.27983853220939636</v>
      </c>
      <c r="S822" s="8">
        <v>0.48848749999999996</v>
      </c>
      <c r="T822" s="8">
        <v>0.4230995774269104</v>
      </c>
      <c r="V822" s="8">
        <v>0.17653480172157288</v>
      </c>
      <c r="W822" s="8">
        <v>0.30561056733131409</v>
      </c>
      <c r="X822" s="8">
        <v>0.29424217343330383</v>
      </c>
      <c r="Y822" s="8">
        <v>0.20795741677284241</v>
      </c>
      <c r="Z822" s="8">
        <v>0.15498392283916473</v>
      </c>
      <c r="AA822" s="8">
        <v>0.12406203150749207</v>
      </c>
    </row>
    <row r="823" spans="1:27">
      <c r="A823" s="8" t="s">
        <v>91</v>
      </c>
      <c r="B823" s="8" t="s">
        <v>91</v>
      </c>
      <c r="C823" s="8">
        <v>2014</v>
      </c>
      <c r="D823" s="8">
        <v>6.6798310279846191</v>
      </c>
      <c r="E823" s="8">
        <v>9.6990108489990234</v>
      </c>
      <c r="F823" s="8">
        <v>0.78196495771408081</v>
      </c>
      <c r="G823" s="8">
        <v>67.636367797851562</v>
      </c>
      <c r="H823" s="8">
        <v>0.7791329026222229</v>
      </c>
      <c r="I823" s="8">
        <v>-9.8733909428119659E-2</v>
      </c>
      <c r="J823" s="8">
        <v>0.62985116243362427</v>
      </c>
      <c r="K823" s="8">
        <v>0.80164963006973267</v>
      </c>
      <c r="L823" s="8">
        <v>0.22873041033744812</v>
      </c>
      <c r="M823" s="8">
        <v>0.32758203148841858</v>
      </c>
      <c r="N823" s="8">
        <v>-0.40611308813095093</v>
      </c>
      <c r="O823" s="8">
        <v>-0.14138250052928925</v>
      </c>
      <c r="P823" s="8">
        <v>2.1504697799682617</v>
      </c>
      <c r="Q823" s="8">
        <v>0.32193475961685181</v>
      </c>
      <c r="S823" s="8">
        <v>0.48848749999999996</v>
      </c>
      <c r="T823" s="8">
        <v>0.4436454176902771</v>
      </c>
      <c r="V823" s="8">
        <v>0.17653480172157288</v>
      </c>
      <c r="W823" s="8">
        <v>0.30561056733131409</v>
      </c>
      <c r="X823" s="8">
        <v>0.29424217343330383</v>
      </c>
      <c r="Y823" s="8">
        <v>0.20795741677284241</v>
      </c>
      <c r="Z823" s="8">
        <v>0.15498392283916473</v>
      </c>
      <c r="AA823" s="8">
        <v>0.12406203150749207</v>
      </c>
    </row>
    <row r="824" spans="1:27">
      <c r="A824" s="8" t="s">
        <v>91</v>
      </c>
      <c r="B824" s="8" t="s">
        <v>91</v>
      </c>
      <c r="C824" s="8">
        <v>2015</v>
      </c>
      <c r="D824" s="8">
        <v>6.2362871170043945</v>
      </c>
      <c r="E824" s="8">
        <v>9.7112331390380859</v>
      </c>
      <c r="F824" s="8">
        <v>0.76061427593231201</v>
      </c>
      <c r="G824" s="8">
        <v>67.80316162109375</v>
      </c>
      <c r="H824" s="8">
        <v>0.71946597099304199</v>
      </c>
      <c r="I824" s="8">
        <v>-0.1557299792766571</v>
      </c>
      <c r="J824" s="8">
        <v>0.70797193050384521</v>
      </c>
      <c r="K824" s="8">
        <v>0.74482131004333496</v>
      </c>
      <c r="L824" s="8">
        <v>0.23718804121017456</v>
      </c>
      <c r="M824" s="8">
        <v>0.25619316101074219</v>
      </c>
      <c r="P824" s="8">
        <v>2.1472551822662354</v>
      </c>
      <c r="Q824" s="8">
        <v>0.3443162739276886</v>
      </c>
      <c r="S824" s="8">
        <v>0.48848749999999996</v>
      </c>
      <c r="T824" s="8">
        <v>0.33566257357597351</v>
      </c>
      <c r="V824" s="8">
        <v>0.17653480172157288</v>
      </c>
      <c r="W824" s="8">
        <v>0.30561056733131409</v>
      </c>
      <c r="X824" s="8">
        <v>0.29424217343330383</v>
      </c>
      <c r="Y824" s="8">
        <v>0.20795741677284241</v>
      </c>
      <c r="Z824" s="8">
        <v>0.15498392283916473</v>
      </c>
      <c r="AA824" s="8">
        <v>0.12406203150749207</v>
      </c>
    </row>
    <row r="825" spans="1:27">
      <c r="A825" s="8" t="s">
        <v>91</v>
      </c>
      <c r="B825" s="8" t="s">
        <v>91</v>
      </c>
      <c r="C825" s="8">
        <v>2016</v>
      </c>
      <c r="D825" s="8">
        <v>6.8241729736328125</v>
      </c>
      <c r="E825" s="8">
        <v>9.7245817184448242</v>
      </c>
      <c r="F825" s="8">
        <v>0.89349257946014404</v>
      </c>
      <c r="G825" s="8">
        <v>67.969947814941406</v>
      </c>
      <c r="H825" s="8">
        <v>0.7516130805015564</v>
      </c>
      <c r="I825" s="8">
        <v>-0.15693670511245728</v>
      </c>
      <c r="J825" s="8">
        <v>0.80857944488525391</v>
      </c>
      <c r="K825" s="8">
        <v>0.85910642147064209</v>
      </c>
      <c r="L825" s="8">
        <v>0.21957148611545563</v>
      </c>
      <c r="M825" s="8">
        <v>0.27794405817985535</v>
      </c>
      <c r="P825" s="8">
        <v>1.9594572782516479</v>
      </c>
      <c r="Q825" s="8">
        <v>0.28713476657867432</v>
      </c>
      <c r="S825" s="8">
        <v>0.48848749999999996</v>
      </c>
      <c r="T825" s="8">
        <v>0.43263426423072815</v>
      </c>
      <c r="V825" s="8">
        <v>0.17653480172157288</v>
      </c>
      <c r="W825" s="8">
        <v>0.30561056733131409</v>
      </c>
      <c r="X825" s="8">
        <v>0.29424217343330383</v>
      </c>
      <c r="Y825" s="8">
        <v>0.20795741677284241</v>
      </c>
      <c r="Z825" s="8">
        <v>0.15498392283916473</v>
      </c>
      <c r="AA825" s="8">
        <v>0.12406203150749207</v>
      </c>
    </row>
    <row r="826" spans="1:27">
      <c r="A826" s="8" t="s">
        <v>38</v>
      </c>
      <c r="B826" s="8" t="s">
        <v>38</v>
      </c>
      <c r="C826" s="8">
        <v>2006</v>
      </c>
      <c r="D826" s="8">
        <v>5.1020712852478027</v>
      </c>
      <c r="E826" s="8">
        <v>8.1568756103515625</v>
      </c>
      <c r="F826" s="8">
        <v>0.81218260526657104</v>
      </c>
      <c r="G826" s="8">
        <v>60.245658874511719</v>
      </c>
      <c r="H826" s="8">
        <v>0.55447810888290405</v>
      </c>
      <c r="I826" s="8">
        <v>-0.11252744495868683</v>
      </c>
      <c r="J826" s="8">
        <v>0.9260554313659668</v>
      </c>
      <c r="K826" s="8">
        <v>0.6187712550163269</v>
      </c>
      <c r="L826" s="8">
        <v>0.254923015832901</v>
      </c>
      <c r="M826" s="8">
        <v>0.40698230266571045</v>
      </c>
      <c r="N826" s="8">
        <v>-0.33486822247505188</v>
      </c>
      <c r="O826" s="8">
        <v>-0.56180381774902344</v>
      </c>
      <c r="P826" s="8">
        <v>1.8802139759063721</v>
      </c>
      <c r="Q826" s="8">
        <v>0.36851975321769714</v>
      </c>
      <c r="R826" s="8">
        <v>0.35399999999999998</v>
      </c>
      <c r="S826" s="8">
        <v>0.33930714285714286</v>
      </c>
      <c r="X826" s="8">
        <v>0.2184959352016449</v>
      </c>
      <c r="Y826" s="8">
        <v>0.14135704934597015</v>
      </c>
      <c r="Z826" s="8">
        <v>0.17590822279453278</v>
      </c>
    </row>
    <row r="827" spans="1:27">
      <c r="A827" s="8" t="s">
        <v>38</v>
      </c>
      <c r="B827" s="8" t="s">
        <v>38</v>
      </c>
      <c r="C827" s="8">
        <v>2007</v>
      </c>
      <c r="D827" s="8">
        <v>4.7749180793762207</v>
      </c>
      <c r="E827" s="8">
        <v>8.1894111633300781</v>
      </c>
      <c r="F827" s="8">
        <v>0.8041917085647583</v>
      </c>
      <c r="G827" s="8">
        <v>60.524276733398438</v>
      </c>
      <c r="H827" s="8">
        <v>0.69619494676589966</v>
      </c>
      <c r="I827" s="8">
        <v>-0.13411466777324677</v>
      </c>
      <c r="J827" s="8">
        <v>0.92956036329269409</v>
      </c>
      <c r="K827" s="8">
        <v>0.57128769159317017</v>
      </c>
      <c r="L827" s="8">
        <v>0.30551150441169739</v>
      </c>
      <c r="M827" s="8">
        <v>0.3041185736656189</v>
      </c>
      <c r="N827" s="8">
        <v>-0.17691934108734131</v>
      </c>
      <c r="O827" s="8">
        <v>-0.55311477184295654</v>
      </c>
      <c r="P827" s="8">
        <v>1.8996284008026123</v>
      </c>
      <c r="Q827" s="8">
        <v>0.39783474802970886</v>
      </c>
      <c r="R827" s="8">
        <v>0.34420000000000001</v>
      </c>
      <c r="S827" s="8">
        <v>0.33930714285714286</v>
      </c>
      <c r="X827" s="8">
        <v>0.2184959352016449</v>
      </c>
      <c r="Y827" s="8">
        <v>0.14135704934597015</v>
      </c>
      <c r="Z827" s="8">
        <v>0.17590822279453278</v>
      </c>
    </row>
    <row r="828" spans="1:27">
      <c r="A828" s="8" t="s">
        <v>38</v>
      </c>
      <c r="B828" s="8" t="s">
        <v>38</v>
      </c>
      <c r="C828" s="8">
        <v>2008</v>
      </c>
      <c r="D828" s="8">
        <v>5.5027561187744141</v>
      </c>
      <c r="E828" s="8">
        <v>8.2660961151123047</v>
      </c>
      <c r="F828" s="8">
        <v>0.87155258655548096</v>
      </c>
      <c r="G828" s="8">
        <v>60.897060394287109</v>
      </c>
      <c r="H828" s="8">
        <v>0.64061713218688965</v>
      </c>
      <c r="I828" s="8">
        <v>-4.690888337790966E-3</v>
      </c>
      <c r="J828" s="8">
        <v>0.92566376924514771</v>
      </c>
      <c r="K828" s="8">
        <v>0.58373934030532837</v>
      </c>
      <c r="L828" s="8">
        <v>0.28358924388885498</v>
      </c>
      <c r="M828" s="8">
        <v>0.2086501270532608</v>
      </c>
      <c r="N828" s="8">
        <v>-0.29207774996757507</v>
      </c>
      <c r="O828" s="8">
        <v>-0.48383384943008423</v>
      </c>
      <c r="P828" s="8">
        <v>1.9671851396560669</v>
      </c>
      <c r="Q828" s="8">
        <v>0.35749086737632751</v>
      </c>
      <c r="R828" s="8">
        <v>0.34689999999999999</v>
      </c>
      <c r="S828" s="8">
        <v>0.33930714285714286</v>
      </c>
      <c r="X828" s="8">
        <v>0.2184959352016449</v>
      </c>
      <c r="Y828" s="8">
        <v>0.14135704934597015</v>
      </c>
      <c r="Z828" s="8">
        <v>0.17590822279453278</v>
      </c>
    </row>
    <row r="829" spans="1:27">
      <c r="A829" s="8" t="s">
        <v>38</v>
      </c>
      <c r="B829" s="8" t="s">
        <v>38</v>
      </c>
      <c r="C829" s="8">
        <v>2009</v>
      </c>
      <c r="D829" s="8">
        <v>5.5543742179870605</v>
      </c>
      <c r="E829" s="8">
        <v>8.2055940628051758</v>
      </c>
      <c r="F829" s="8">
        <v>0.85588306188583374</v>
      </c>
      <c r="G829" s="8">
        <v>61.352497100830078</v>
      </c>
      <c r="H829" s="8">
        <v>0.55085861682891846</v>
      </c>
      <c r="I829" s="8">
        <v>-4.7325629740953445E-2</v>
      </c>
      <c r="J829" s="8">
        <v>0.92506164312362671</v>
      </c>
      <c r="K829" s="8">
        <v>0.5616074800491333</v>
      </c>
      <c r="L829" s="8">
        <v>0.30648750066757202</v>
      </c>
      <c r="M829" s="8">
        <v>0.23541593551635742</v>
      </c>
      <c r="N829" s="8">
        <v>-0.45636838674545288</v>
      </c>
      <c r="O829" s="8">
        <v>-0.45941439270973206</v>
      </c>
      <c r="P829" s="8">
        <v>1.8862994909286499</v>
      </c>
      <c r="Q829" s="8">
        <v>0.33960613608360291</v>
      </c>
      <c r="R829" s="8">
        <v>0.32909999999999995</v>
      </c>
      <c r="S829" s="8">
        <v>0.33930714285714286</v>
      </c>
      <c r="T829" s="8">
        <v>0.40022841095924377</v>
      </c>
      <c r="U829" s="8">
        <v>0.12584364414215088</v>
      </c>
      <c r="X829" s="8">
        <v>0.2184959352016449</v>
      </c>
      <c r="Y829" s="8">
        <v>0.14135704934597015</v>
      </c>
      <c r="Z829" s="8">
        <v>0.17590822279453278</v>
      </c>
    </row>
    <row r="830" spans="1:27">
      <c r="A830" s="8" t="s">
        <v>38</v>
      </c>
      <c r="B830" s="8" t="s">
        <v>38</v>
      </c>
      <c r="C830" s="8">
        <v>2010</v>
      </c>
      <c r="D830" s="8">
        <v>5.5897364616394043</v>
      </c>
      <c r="E830" s="8">
        <v>8.2751302719116211</v>
      </c>
      <c r="F830" s="8">
        <v>0.84709471464157104</v>
      </c>
      <c r="G830" s="8">
        <v>61.854701995849609</v>
      </c>
      <c r="H830" s="8">
        <v>0.59848481416702271</v>
      </c>
      <c r="I830" s="8">
        <v>-3.7500564008951187E-2</v>
      </c>
      <c r="J830" s="8">
        <v>0.9293094277381897</v>
      </c>
      <c r="K830" s="8">
        <v>0.58379000425338745</v>
      </c>
      <c r="L830" s="8">
        <v>0.27752035856246948</v>
      </c>
      <c r="M830" s="8">
        <v>0.27074712514877319</v>
      </c>
      <c r="N830" s="8">
        <v>-0.24549338221549988</v>
      </c>
      <c r="O830" s="8">
        <v>-0.45580333471298218</v>
      </c>
      <c r="P830" s="8">
        <v>1.9775419235229492</v>
      </c>
      <c r="Q830" s="8">
        <v>0.35378089547157288</v>
      </c>
      <c r="R830" s="8">
        <v>0.32049999999999995</v>
      </c>
      <c r="S830" s="8">
        <v>0.33930714285714286</v>
      </c>
      <c r="T830" s="8">
        <v>0.38167181611061096</v>
      </c>
      <c r="X830" s="8">
        <v>0.2184959352016449</v>
      </c>
      <c r="Y830" s="8">
        <v>0.14135704934597015</v>
      </c>
      <c r="Z830" s="8">
        <v>0.17590822279453278</v>
      </c>
    </row>
    <row r="831" spans="1:27">
      <c r="A831" s="8" t="s">
        <v>38</v>
      </c>
      <c r="B831" s="8" t="s">
        <v>38</v>
      </c>
      <c r="C831" s="8">
        <v>2011</v>
      </c>
      <c r="D831" s="8">
        <v>5.7922625541687012</v>
      </c>
      <c r="E831" s="8">
        <v>8.3378782272338867</v>
      </c>
      <c r="F831" s="8">
        <v>0.86941355466842651</v>
      </c>
      <c r="G831" s="8">
        <v>62.353225708007812</v>
      </c>
      <c r="H831" s="8">
        <v>0.62802278995513916</v>
      </c>
      <c r="I831" s="8">
        <v>-3.1689852476119995E-2</v>
      </c>
      <c r="J831" s="8">
        <v>0.95664435625076294</v>
      </c>
      <c r="K831" s="8">
        <v>0.56791406869888306</v>
      </c>
      <c r="L831" s="8">
        <v>0.28482949733734131</v>
      </c>
      <c r="M831" s="8">
        <v>0.23894321918487549</v>
      </c>
      <c r="N831" s="8">
        <v>-3.4877538681030273E-2</v>
      </c>
      <c r="O831" s="8">
        <v>-0.42042186856269836</v>
      </c>
      <c r="P831" s="8">
        <v>1.9470070600509644</v>
      </c>
      <c r="Q831" s="8">
        <v>0.33613929152488708</v>
      </c>
      <c r="R831" s="8">
        <v>0.30630000000000002</v>
      </c>
      <c r="S831" s="8">
        <v>0.33930714285714286</v>
      </c>
      <c r="T831" s="8">
        <v>0.39246237277984619</v>
      </c>
      <c r="X831" s="8">
        <v>0.2184959352016449</v>
      </c>
      <c r="Y831" s="8">
        <v>0.14135704934597015</v>
      </c>
      <c r="Z831" s="8">
        <v>0.17590822279453278</v>
      </c>
    </row>
    <row r="832" spans="1:27">
      <c r="A832" s="8" t="s">
        <v>38</v>
      </c>
      <c r="B832" s="8" t="s">
        <v>38</v>
      </c>
      <c r="C832" s="8">
        <v>2012</v>
      </c>
      <c r="D832" s="8">
        <v>5.9957127571105957</v>
      </c>
      <c r="E832" s="8">
        <v>8.3309850692749023</v>
      </c>
      <c r="F832" s="8">
        <v>0.82621979713439941</v>
      </c>
      <c r="G832" s="8">
        <v>62.798122406005859</v>
      </c>
      <c r="H832" s="8">
        <v>0.60241854190826416</v>
      </c>
      <c r="I832" s="8">
        <v>5.798430647701025E-4</v>
      </c>
      <c r="J832" s="8">
        <v>0.95548456907272339</v>
      </c>
      <c r="K832" s="8">
        <v>0.56769651174545288</v>
      </c>
      <c r="L832" s="8">
        <v>0.31372588872909546</v>
      </c>
      <c r="M832" s="8">
        <v>0.21462216973304749</v>
      </c>
      <c r="N832" s="8">
        <v>-2.5717129930853844E-2</v>
      </c>
      <c r="O832" s="8">
        <v>-0.40596374869346619</v>
      </c>
      <c r="P832" s="8">
        <v>1.9049938917160034</v>
      </c>
      <c r="Q832" s="8">
        <v>0.3177260160446167</v>
      </c>
      <c r="R832" s="8">
        <v>0.29160000000000003</v>
      </c>
      <c r="S832" s="8">
        <v>0.33930714285714286</v>
      </c>
      <c r="T832" s="8">
        <v>0.37558576464653015</v>
      </c>
      <c r="X832" s="8">
        <v>0.2184959352016449</v>
      </c>
      <c r="Y832" s="8">
        <v>0.14135704934597015</v>
      </c>
      <c r="Z832" s="8">
        <v>0.17590822279453278</v>
      </c>
    </row>
    <row r="833" spans="1:26">
      <c r="A833" s="8" t="s">
        <v>38</v>
      </c>
      <c r="B833" s="8" t="s">
        <v>38</v>
      </c>
      <c r="C833" s="8">
        <v>2013</v>
      </c>
      <c r="D833" s="8">
        <v>5.7560591697692871</v>
      </c>
      <c r="E833" s="8">
        <v>8.4210643768310547</v>
      </c>
      <c r="F833" s="8">
        <v>0.80288296937942505</v>
      </c>
      <c r="G833" s="8">
        <v>63.152660369873047</v>
      </c>
      <c r="H833" s="8">
        <v>0.65773427486419678</v>
      </c>
      <c r="I833" s="8">
        <v>-1.9499225541949272E-2</v>
      </c>
      <c r="J833" s="8">
        <v>0.9406324028968811</v>
      </c>
      <c r="K833" s="8">
        <v>0.58180379867553711</v>
      </c>
      <c r="L833" s="8">
        <v>0.26060295104980469</v>
      </c>
      <c r="M833" s="8">
        <v>0.14501740038394928</v>
      </c>
      <c r="N833" s="8">
        <v>-6.2371142208576202E-2</v>
      </c>
      <c r="O833" s="8">
        <v>-0.40897393226623535</v>
      </c>
      <c r="P833" s="8">
        <v>1.9631413221359253</v>
      </c>
      <c r="Q833" s="8">
        <v>0.34105649590492249</v>
      </c>
      <c r="R833" s="8">
        <v>0.2853</v>
      </c>
      <c r="S833" s="8">
        <v>0.33930714285714286</v>
      </c>
      <c r="T833" s="8">
        <v>0.35575675964355469</v>
      </c>
      <c r="X833" s="8">
        <v>0.2184959352016449</v>
      </c>
      <c r="Y833" s="8">
        <v>0.14135704934597015</v>
      </c>
      <c r="Z833" s="8">
        <v>0.17590822279453278</v>
      </c>
    </row>
    <row r="834" spans="1:26">
      <c r="A834" s="8" t="s">
        <v>38</v>
      </c>
      <c r="B834" s="8" t="s">
        <v>38</v>
      </c>
      <c r="C834" s="8">
        <v>2014</v>
      </c>
      <c r="D834" s="8">
        <v>5.9170584678649902</v>
      </c>
      <c r="E834" s="8">
        <v>8.4685573577880859</v>
      </c>
      <c r="F834" s="8">
        <v>0.80496883392333984</v>
      </c>
      <c r="G834" s="8">
        <v>63.404510498046875</v>
      </c>
      <c r="H834" s="8">
        <v>0.62318623065948486</v>
      </c>
      <c r="I834" s="8">
        <v>-6.4121700823307037E-2</v>
      </c>
      <c r="J834" s="8">
        <v>0.92480671405792236</v>
      </c>
      <c r="K834" s="8">
        <v>0.58263289928436279</v>
      </c>
      <c r="L834" s="8">
        <v>0.25968974828720093</v>
      </c>
      <c r="M834" s="8">
        <v>0.17736904323101044</v>
      </c>
      <c r="N834" s="8">
        <v>-6.2136996537446976E-2</v>
      </c>
      <c r="O834" s="8">
        <v>-0.36899113655090332</v>
      </c>
      <c r="P834" s="8">
        <v>1.8214844465255737</v>
      </c>
      <c r="Q834" s="8">
        <v>0.3078361451625824</v>
      </c>
      <c r="S834" s="8">
        <v>0.33930714285714286</v>
      </c>
      <c r="T834" s="8">
        <v>0.36133259534835815</v>
      </c>
      <c r="X834" s="8">
        <v>0.2184959352016449</v>
      </c>
      <c r="Y834" s="8">
        <v>0.14135704934597015</v>
      </c>
      <c r="Z834" s="8">
        <v>0.17590822279453278</v>
      </c>
    </row>
    <row r="835" spans="1:26">
      <c r="A835" s="8" t="s">
        <v>38</v>
      </c>
      <c r="B835" s="8" t="s">
        <v>38</v>
      </c>
      <c r="C835" s="8">
        <v>2015</v>
      </c>
      <c r="D835" s="8">
        <v>6.0174722671508789</v>
      </c>
      <c r="E835" s="8">
        <v>8.464177131652832</v>
      </c>
      <c r="F835" s="8">
        <v>0.8399055004119873</v>
      </c>
      <c r="G835" s="8">
        <v>63.656356811523438</v>
      </c>
      <c r="H835" s="8">
        <v>0.59524142742156982</v>
      </c>
      <c r="I835" s="8">
        <v>-4.0071181952953339E-2</v>
      </c>
      <c r="J835" s="8">
        <v>0.94311881065368652</v>
      </c>
      <c r="K835" s="8">
        <v>0.59038323163986206</v>
      </c>
      <c r="L835" s="8">
        <v>0.28145581483840942</v>
      </c>
      <c r="M835" s="8">
        <v>0.17430561780929565</v>
      </c>
      <c r="P835" s="8">
        <v>1.69331955909729</v>
      </c>
      <c r="Q835" s="8">
        <v>0.28140047192573547</v>
      </c>
      <c r="S835" s="8">
        <v>0.33930714285714286</v>
      </c>
      <c r="T835" s="8">
        <v>0.42412728071212769</v>
      </c>
      <c r="X835" s="8">
        <v>0.2184959352016449</v>
      </c>
      <c r="Y835" s="8">
        <v>0.14135704934597015</v>
      </c>
      <c r="Z835" s="8">
        <v>0.17590822279453278</v>
      </c>
    </row>
    <row r="836" spans="1:26">
      <c r="A836" s="8" t="s">
        <v>38</v>
      </c>
      <c r="B836" s="8" t="s">
        <v>38</v>
      </c>
      <c r="C836" s="8">
        <v>2016</v>
      </c>
      <c r="D836" s="8">
        <v>5.5777840614318848</v>
      </c>
      <c r="E836" s="8">
        <v>8.4697933197021484</v>
      </c>
      <c r="F836" s="8">
        <v>0.83732146024703979</v>
      </c>
      <c r="G836" s="8">
        <v>63.908206939697266</v>
      </c>
      <c r="H836" s="8">
        <v>0.55736947059631348</v>
      </c>
      <c r="I836" s="8">
        <v>5.7027973234653473E-3</v>
      </c>
      <c r="J836" s="8">
        <v>0.96948295831680298</v>
      </c>
      <c r="K836" s="8">
        <v>0.62110114097595215</v>
      </c>
      <c r="L836" s="8">
        <v>0.27455112338066101</v>
      </c>
      <c r="M836" s="8">
        <v>8.4061242640018463E-2</v>
      </c>
      <c r="P836" s="8">
        <v>1.8537135124206543</v>
      </c>
      <c r="Q836" s="8">
        <v>0.33233869075775146</v>
      </c>
      <c r="S836" s="8">
        <v>0.33930714285714286</v>
      </c>
      <c r="T836" s="8">
        <v>0.37286514043807983</v>
      </c>
      <c r="X836" s="8">
        <v>0.2184959352016449</v>
      </c>
      <c r="Y836" s="8">
        <v>0.14135704934597015</v>
      </c>
      <c r="Z836" s="8">
        <v>0.17590822279453278</v>
      </c>
    </row>
    <row r="837" spans="1:26">
      <c r="A837" s="8" t="s">
        <v>25</v>
      </c>
      <c r="B837" s="8" t="s">
        <v>25</v>
      </c>
      <c r="C837" s="8">
        <v>2007</v>
      </c>
      <c r="D837" s="8">
        <v>4.6090593338012695</v>
      </c>
      <c r="E837" s="8">
        <v>8.8610849380493164</v>
      </c>
      <c r="F837" s="8">
        <v>0.88105475902557373</v>
      </c>
      <c r="G837" s="8">
        <v>59.16552734375</v>
      </c>
      <c r="H837" s="8">
        <v>0.78133267164230347</v>
      </c>
      <c r="I837" s="8">
        <v>5.2660785615444183E-2</v>
      </c>
      <c r="J837" s="8">
        <v>0.9178130030632019</v>
      </c>
      <c r="K837" s="8">
        <v>0.57064008712768555</v>
      </c>
      <c r="L837" s="8">
        <v>0.20304401218891144</v>
      </c>
      <c r="M837" s="8">
        <v>0.37500202655792236</v>
      </c>
      <c r="N837" s="8">
        <v>0.47838255763053894</v>
      </c>
      <c r="O837" s="8">
        <v>-0.45464807748794556</v>
      </c>
      <c r="P837" s="8">
        <v>1.6948374509811401</v>
      </c>
      <c r="Q837" s="8">
        <v>0.36771872639656067</v>
      </c>
      <c r="R837" s="8">
        <v>0.35820000000000002</v>
      </c>
      <c r="S837" s="8">
        <v>0.33883999999999997</v>
      </c>
    </row>
    <row r="838" spans="1:26">
      <c r="A838" s="8" t="s">
        <v>25</v>
      </c>
      <c r="B838" s="8" t="s">
        <v>25</v>
      </c>
      <c r="C838" s="8">
        <v>2008</v>
      </c>
      <c r="D838" s="8">
        <v>4.4930100440979004</v>
      </c>
      <c r="E838" s="8">
        <v>8.932220458984375</v>
      </c>
      <c r="F838" s="8">
        <v>0.92011594772338867</v>
      </c>
      <c r="G838" s="8">
        <v>59.605907440185547</v>
      </c>
      <c r="H838" s="8">
        <v>0.48408141732215881</v>
      </c>
      <c r="I838" s="8">
        <v>5.6277196854352951E-2</v>
      </c>
      <c r="J838" s="8">
        <v>0.96171426773071289</v>
      </c>
      <c r="K838" s="8">
        <v>0.58589428663253784</v>
      </c>
      <c r="L838" s="8">
        <v>0.17345213890075684</v>
      </c>
      <c r="M838" s="8">
        <v>0.39432045817375183</v>
      </c>
      <c r="N838" s="8">
        <v>0.40631869435310364</v>
      </c>
      <c r="O838" s="8">
        <v>-0.47356563806533813</v>
      </c>
      <c r="P838" s="8">
        <v>1.5665560960769653</v>
      </c>
      <c r="Q838" s="8">
        <v>0.34866517782211304</v>
      </c>
      <c r="S838" s="8">
        <v>0.33883999999999997</v>
      </c>
    </row>
    <row r="839" spans="1:26">
      <c r="A839" s="8" t="s">
        <v>25</v>
      </c>
      <c r="B839" s="8" t="s">
        <v>25</v>
      </c>
      <c r="C839" s="8">
        <v>2010</v>
      </c>
      <c r="D839" s="8">
        <v>4.5855236053466797</v>
      </c>
      <c r="E839" s="8">
        <v>8.9500894546508789</v>
      </c>
      <c r="F839" s="8">
        <v>0.90417784452438354</v>
      </c>
      <c r="G839" s="8">
        <v>60.540744781494141</v>
      </c>
      <c r="H839" s="8">
        <v>0.63096660375595093</v>
      </c>
      <c r="I839" s="8">
        <v>8.7538570165634155E-2</v>
      </c>
      <c r="J839" s="8">
        <v>0.92756831645965576</v>
      </c>
      <c r="K839" s="8">
        <v>0.71242493391036987</v>
      </c>
      <c r="L839" s="8">
        <v>0.15002517402172089</v>
      </c>
      <c r="M839" s="8">
        <v>0.3138866126537323</v>
      </c>
      <c r="N839" s="8">
        <v>0.31753483414649963</v>
      </c>
      <c r="O839" s="8">
        <v>-0.47846394777297974</v>
      </c>
      <c r="P839" s="8">
        <v>1.7464014291763306</v>
      </c>
      <c r="Q839" s="8">
        <v>0.38085103034973145</v>
      </c>
      <c r="R839" s="8">
        <v>0.33079999999999998</v>
      </c>
      <c r="S839" s="8">
        <v>0.33883999999999997</v>
      </c>
      <c r="U839" s="8">
        <v>0.14053262770175934</v>
      </c>
    </row>
    <row r="840" spans="1:26">
      <c r="A840" s="8" t="s">
        <v>25</v>
      </c>
      <c r="B840" s="8" t="s">
        <v>25</v>
      </c>
      <c r="C840" s="8">
        <v>2011</v>
      </c>
      <c r="D840" s="8">
        <v>5.0311737060546875</v>
      </c>
      <c r="E840" s="8">
        <v>9.0926084518432617</v>
      </c>
      <c r="F840" s="8">
        <v>0.94788527488708496</v>
      </c>
      <c r="G840" s="8">
        <v>61.005256652832031</v>
      </c>
      <c r="H840" s="8">
        <v>0.70034569501876831</v>
      </c>
      <c r="I840" s="8">
        <v>0.1380801796913147</v>
      </c>
      <c r="J840" s="8">
        <v>0.93115884065628052</v>
      </c>
      <c r="K840" s="8">
        <v>0.69215786457061768</v>
      </c>
      <c r="L840" s="8">
        <v>0.15323258936405182</v>
      </c>
      <c r="M840" s="8">
        <v>0.28595799207687378</v>
      </c>
      <c r="N840" s="8">
        <v>0.30154868960380554</v>
      </c>
      <c r="O840" s="8">
        <v>-0.43957138061523438</v>
      </c>
      <c r="P840" s="8">
        <v>1.6600075960159302</v>
      </c>
      <c r="Q840" s="8">
        <v>0.32994440197944641</v>
      </c>
      <c r="R840" s="8">
        <v>0.33880000000000005</v>
      </c>
      <c r="S840" s="8">
        <v>0.33883999999999997</v>
      </c>
      <c r="T840" s="8">
        <v>0.34962132573127747</v>
      </c>
    </row>
    <row r="841" spans="1:26">
      <c r="A841" s="8" t="s">
        <v>25</v>
      </c>
      <c r="B841" s="8" t="s">
        <v>25</v>
      </c>
      <c r="C841" s="8">
        <v>2012</v>
      </c>
      <c r="D841" s="8">
        <v>4.8851504325866699</v>
      </c>
      <c r="E841" s="8">
        <v>9.1910905838012695</v>
      </c>
      <c r="F841" s="8">
        <v>0.91851609945297241</v>
      </c>
      <c r="G841" s="8">
        <v>61.444938659667969</v>
      </c>
      <c r="H841" s="8">
        <v>0.68831169605255127</v>
      </c>
      <c r="I841" s="8">
        <v>9.2877700924873352E-2</v>
      </c>
      <c r="J841" s="8">
        <v>0.93238598108291626</v>
      </c>
      <c r="K841" s="8">
        <v>0.68905264139175415</v>
      </c>
      <c r="L841" s="8">
        <v>0.18106634914875031</v>
      </c>
      <c r="M841" s="8">
        <v>0.31026831269264221</v>
      </c>
      <c r="N841" s="8">
        <v>0.24745570123195648</v>
      </c>
      <c r="O841" s="8">
        <v>-0.42498919367790222</v>
      </c>
      <c r="P841" s="8">
        <v>1.5790622234344482</v>
      </c>
      <c r="Q841" s="8">
        <v>0.32323718070983887</v>
      </c>
      <c r="R841" s="8">
        <v>0.33750000000000002</v>
      </c>
      <c r="S841" s="8">
        <v>0.33883999999999997</v>
      </c>
      <c r="T841" s="8">
        <v>0.37985685467720032</v>
      </c>
    </row>
    <row r="842" spans="1:26">
      <c r="A842" s="8" t="s">
        <v>25</v>
      </c>
      <c r="B842" s="8" t="s">
        <v>25</v>
      </c>
      <c r="C842" s="8">
        <v>2013</v>
      </c>
      <c r="D842" s="8">
        <v>4.9129281044006348</v>
      </c>
      <c r="E842" s="8">
        <v>9.2833404541015625</v>
      </c>
      <c r="F842" s="8">
        <v>0.9347415566444397</v>
      </c>
      <c r="G842" s="8">
        <v>61.846393585205078</v>
      </c>
      <c r="H842" s="8">
        <v>0.74801403284072876</v>
      </c>
      <c r="I842" s="8">
        <v>0.12160615622997284</v>
      </c>
      <c r="J842" s="8">
        <v>0.92785447835922241</v>
      </c>
      <c r="K842" s="8">
        <v>0.64944493770599365</v>
      </c>
      <c r="L842" s="8">
        <v>0.17890222370624542</v>
      </c>
      <c r="M842" s="8">
        <v>0.36531183123588562</v>
      </c>
      <c r="N842" s="8">
        <v>0.27937909960746765</v>
      </c>
      <c r="O842" s="8">
        <v>-0.41455978155136108</v>
      </c>
      <c r="P842" s="8">
        <v>1.7317526340484619</v>
      </c>
      <c r="Q842" s="8">
        <v>0.35248890519142151</v>
      </c>
      <c r="S842" s="8">
        <v>0.33883999999999997</v>
      </c>
      <c r="T842" s="8">
        <v>0.40640762448310852</v>
      </c>
    </row>
    <row r="843" spans="1:26">
      <c r="A843" s="8" t="s">
        <v>25</v>
      </c>
      <c r="B843" s="8" t="s">
        <v>25</v>
      </c>
      <c r="C843" s="8">
        <v>2014</v>
      </c>
      <c r="D843" s="8">
        <v>4.8248348236083984</v>
      </c>
      <c r="E843" s="8">
        <v>9.3416624069213867</v>
      </c>
      <c r="F843" s="8">
        <v>0.94343668222427368</v>
      </c>
      <c r="G843" s="8">
        <v>62.20648193359375</v>
      </c>
      <c r="H843" s="8">
        <v>0.75235414505004883</v>
      </c>
      <c r="I843" s="8">
        <v>0.13104674220085144</v>
      </c>
      <c r="J843" s="8">
        <v>0.90859681367874146</v>
      </c>
      <c r="K843" s="8">
        <v>0.62749159336090088</v>
      </c>
      <c r="L843" s="8">
        <v>0.17042131721973419</v>
      </c>
      <c r="M843" s="8">
        <v>0.33725738525390625</v>
      </c>
      <c r="N843" s="8">
        <v>0.54719489812850952</v>
      </c>
      <c r="O843" s="8">
        <v>-0.37210384011268616</v>
      </c>
      <c r="P843" s="8">
        <v>1.6562737226486206</v>
      </c>
      <c r="Q843" s="8">
        <v>0.34328091144561768</v>
      </c>
      <c r="S843" s="8">
        <v>0.33883999999999997</v>
      </c>
      <c r="T843" s="8">
        <v>0.41204273700714111</v>
      </c>
    </row>
    <row r="844" spans="1:26">
      <c r="A844" s="8" t="s">
        <v>25</v>
      </c>
      <c r="B844" s="8" t="s">
        <v>25</v>
      </c>
      <c r="C844" s="8">
        <v>2015</v>
      </c>
      <c r="D844" s="8">
        <v>4.982719898223877</v>
      </c>
      <c r="E844" s="8">
        <v>9.347569465637207</v>
      </c>
      <c r="F844" s="8">
        <v>0.90552437305450439</v>
      </c>
      <c r="G844" s="8">
        <v>62.566570281982422</v>
      </c>
      <c r="H844" s="8">
        <v>0.68551075458526611</v>
      </c>
      <c r="I844" s="8">
        <v>0.15777546167373657</v>
      </c>
      <c r="J844" s="8">
        <v>0.90021818876266479</v>
      </c>
      <c r="K844" s="8">
        <v>0.65278571844100952</v>
      </c>
      <c r="L844" s="8">
        <v>0.20765265822410583</v>
      </c>
      <c r="M844" s="8">
        <v>0.22675488889217377</v>
      </c>
      <c r="P844" s="8">
        <v>1.840139627456665</v>
      </c>
      <c r="Q844" s="8">
        <v>0.36930423974990845</v>
      </c>
      <c r="S844" s="8">
        <v>0.33883999999999997</v>
      </c>
      <c r="T844" s="8">
        <v>0.38301101326942444</v>
      </c>
    </row>
    <row r="845" spans="1:26">
      <c r="A845" s="8" t="s">
        <v>25</v>
      </c>
      <c r="B845" s="8" t="s">
        <v>25</v>
      </c>
      <c r="C845" s="8">
        <v>2016</v>
      </c>
      <c r="D845" s="8">
        <v>5.056999683380127</v>
      </c>
      <c r="E845" s="8">
        <v>9.337590217590332</v>
      </c>
      <c r="F845" s="8">
        <v>0.94748938083648682</v>
      </c>
      <c r="G845" s="8">
        <v>62.926654815673828</v>
      </c>
      <c r="H845" s="8">
        <v>0.75974094867706299</v>
      </c>
      <c r="I845" s="8">
        <v>7.4671298265457153E-2</v>
      </c>
      <c r="J845" s="8">
        <v>0.9004521369934082</v>
      </c>
      <c r="K845" s="8">
        <v>0.6940954327583313</v>
      </c>
      <c r="L845" s="8">
        <v>0.17117175459861755</v>
      </c>
      <c r="M845" s="8">
        <v>0.34938287734985352</v>
      </c>
      <c r="P845" s="8">
        <v>1.6921592950820923</v>
      </c>
      <c r="Q845" s="8">
        <v>0.3346172571182251</v>
      </c>
      <c r="S845" s="8">
        <v>0.33883999999999997</v>
      </c>
      <c r="T845" s="8">
        <v>0.38641384243965149</v>
      </c>
    </row>
    <row r="846" spans="1:26">
      <c r="A846" s="8" t="s">
        <v>121</v>
      </c>
      <c r="B846" s="8" t="s">
        <v>121</v>
      </c>
      <c r="C846" s="8">
        <v>2007</v>
      </c>
      <c r="D846" s="8">
        <v>5.1963152885437012</v>
      </c>
      <c r="E846" s="8">
        <v>9.5040798187255859</v>
      </c>
      <c r="F846" s="8">
        <v>0.8318406343460083</v>
      </c>
      <c r="G846" s="8">
        <v>64.298446655273438</v>
      </c>
      <c r="H846" s="8">
        <v>0.51206725835800171</v>
      </c>
      <c r="I846" s="8">
        <v>-0.13371466100215912</v>
      </c>
      <c r="J846" s="8">
        <v>0.81456780433654785</v>
      </c>
      <c r="K846" s="8">
        <v>0.57893800735473633</v>
      </c>
      <c r="L846" s="8">
        <v>0.33985087275505066</v>
      </c>
      <c r="M846" s="8">
        <v>0.49720996618270874</v>
      </c>
      <c r="N846" s="8">
        <v>0.2091531902551651</v>
      </c>
      <c r="O846" s="8">
        <v>-0.20694579184055328</v>
      </c>
      <c r="P846" s="8">
        <v>2.4623539447784424</v>
      </c>
      <c r="Q846" s="8">
        <v>0.47386538982391357</v>
      </c>
      <c r="R846" s="8">
        <v>0.30820000000000003</v>
      </c>
      <c r="S846" s="8">
        <v>0.30578888888888894</v>
      </c>
      <c r="X846" s="8">
        <v>0.30416667461395264</v>
      </c>
      <c r="Y846" s="8">
        <v>0.32924526929855347</v>
      </c>
    </row>
    <row r="847" spans="1:26">
      <c r="A847" s="8" t="s">
        <v>121</v>
      </c>
      <c r="B847" s="8" t="s">
        <v>121</v>
      </c>
      <c r="C847" s="8">
        <v>2009</v>
      </c>
      <c r="D847" s="8">
        <v>4.8010601997375488</v>
      </c>
      <c r="E847" s="8">
        <v>9.5088624954223633</v>
      </c>
      <c r="F847" s="8">
        <v>0.81598418951034546</v>
      </c>
      <c r="G847" s="8">
        <v>64.860488891601562</v>
      </c>
      <c r="H847" s="8">
        <v>0.55636554956436157</v>
      </c>
      <c r="I847" s="8">
        <v>-0.10136654227972031</v>
      </c>
      <c r="J847" s="8">
        <v>0.83848565816879272</v>
      </c>
      <c r="K847" s="8">
        <v>0.62321102619171143</v>
      </c>
      <c r="L847" s="8">
        <v>0.42273992300033569</v>
      </c>
      <c r="N847" s="8">
        <v>0.53688126802444458</v>
      </c>
      <c r="O847" s="8">
        <v>-3.3453766256570816E-2</v>
      </c>
      <c r="P847" s="8">
        <v>2.1393520832061768</v>
      </c>
      <c r="Q847" s="8">
        <v>0.44559994339942932</v>
      </c>
      <c r="R847" s="8">
        <v>0.30269999999999997</v>
      </c>
      <c r="S847" s="8">
        <v>0.30578888888888894</v>
      </c>
      <c r="T847" s="8">
        <v>0.36678794026374817</v>
      </c>
      <c r="U847" s="8">
        <v>0.18954256176948547</v>
      </c>
      <c r="X847" s="8">
        <v>0.30416667461395264</v>
      </c>
      <c r="Y847" s="8">
        <v>0.32924526929855347</v>
      </c>
    </row>
    <row r="848" spans="1:26">
      <c r="A848" s="8" t="s">
        <v>121</v>
      </c>
      <c r="B848" s="8" t="s">
        <v>121</v>
      </c>
      <c r="C848" s="8">
        <v>2010</v>
      </c>
      <c r="D848" s="8">
        <v>5.4550304412841797</v>
      </c>
      <c r="E848" s="8">
        <v>9.5313682556152344</v>
      </c>
      <c r="F848" s="8">
        <v>0.80454933643341064</v>
      </c>
      <c r="G848" s="8">
        <v>65.170913696289062</v>
      </c>
      <c r="H848" s="8">
        <v>0.55210369825363159</v>
      </c>
      <c r="I848" s="8">
        <v>-0.20632073283195496</v>
      </c>
      <c r="J848" s="8">
        <v>0.75720721483230591</v>
      </c>
      <c r="K848" s="8">
        <v>0.59465903043746948</v>
      </c>
      <c r="L848" s="8">
        <v>0.41030210256576538</v>
      </c>
      <c r="N848" s="8">
        <v>0.37288755178451538</v>
      </c>
      <c r="O848" s="8">
        <v>-5.4935909807682037E-2</v>
      </c>
      <c r="P848" s="8">
        <v>1.7657170295715332</v>
      </c>
      <c r="Q848" s="8">
        <v>0.32368600368499756</v>
      </c>
      <c r="R848" s="8">
        <v>0.28600000000000003</v>
      </c>
      <c r="S848" s="8">
        <v>0.30578888888888894</v>
      </c>
      <c r="T848" s="8">
        <v>0.35128065943717957</v>
      </c>
      <c r="U848" s="8">
        <v>0.19965179264545441</v>
      </c>
      <c r="X848" s="8">
        <v>0.30416667461395264</v>
      </c>
      <c r="Y848" s="8">
        <v>0.32924526929855347</v>
      </c>
    </row>
    <row r="849" spans="1:27">
      <c r="A849" s="8" t="s">
        <v>121</v>
      </c>
      <c r="B849" s="8" t="s">
        <v>121</v>
      </c>
      <c r="C849" s="8">
        <v>2011</v>
      </c>
      <c r="D849" s="8">
        <v>5.2231168746948242</v>
      </c>
      <c r="E849" s="8">
        <v>9.5620927810668945</v>
      </c>
      <c r="F849" s="8">
        <v>0.81763154268264771</v>
      </c>
      <c r="G849" s="8">
        <v>65.471405029296875</v>
      </c>
      <c r="H849" s="8">
        <v>0.54608136415481567</v>
      </c>
      <c r="I849" s="8">
        <v>-0.22623243927955627</v>
      </c>
      <c r="J849" s="8">
        <v>0.76238352060317993</v>
      </c>
      <c r="K849" s="8">
        <v>0.60276079177856445</v>
      </c>
      <c r="L849" s="8">
        <v>0.37812000513076782</v>
      </c>
      <c r="N849" s="8">
        <v>0.38287043571472168</v>
      </c>
      <c r="O849" s="8">
        <v>-4.6803440898656845E-2</v>
      </c>
      <c r="P849" s="8">
        <v>2.0304067134857178</v>
      </c>
      <c r="Q849" s="8">
        <v>0.38873469829559326</v>
      </c>
      <c r="R849" s="8">
        <v>0.30630000000000002</v>
      </c>
      <c r="S849" s="8">
        <v>0.30578888888888894</v>
      </c>
      <c r="T849" s="8">
        <v>0.308319091796875</v>
      </c>
      <c r="U849" s="8">
        <v>0.21500816941261292</v>
      </c>
      <c r="X849" s="8">
        <v>0.30416667461395264</v>
      </c>
      <c r="Y849" s="8">
        <v>0.32924526929855347</v>
      </c>
    </row>
    <row r="850" spans="1:27">
      <c r="A850" s="8" t="s">
        <v>121</v>
      </c>
      <c r="B850" s="8" t="s">
        <v>121</v>
      </c>
      <c r="C850" s="8">
        <v>2012</v>
      </c>
      <c r="D850" s="8">
        <v>5.218724250793457</v>
      </c>
      <c r="E850" s="8">
        <v>9.533635139465332</v>
      </c>
      <c r="F850" s="8">
        <v>0.7040327787399292</v>
      </c>
      <c r="G850" s="8">
        <v>65.743881225585938</v>
      </c>
      <c r="H850" s="8">
        <v>0.46170637011528015</v>
      </c>
      <c r="I850" s="8">
        <v>-0.19241166114807129</v>
      </c>
      <c r="J850" s="8">
        <v>0.75505971908569336</v>
      </c>
      <c r="K850" s="8">
        <v>0.57361048460006714</v>
      </c>
      <c r="L850" s="8">
        <v>0.37928134202957153</v>
      </c>
      <c r="M850" s="8">
        <v>0.35539981722831726</v>
      </c>
      <c r="N850" s="8">
        <v>0.39285579323768616</v>
      </c>
      <c r="O850" s="8">
        <v>8.8157178834080696E-3</v>
      </c>
      <c r="P850" s="8">
        <v>2.3094573020935059</v>
      </c>
      <c r="Q850" s="8">
        <v>0.44253292679786682</v>
      </c>
      <c r="R850" s="8">
        <v>0.32159999999999994</v>
      </c>
      <c r="S850" s="8">
        <v>0.30578888888888894</v>
      </c>
      <c r="T850" s="8">
        <v>0.35506358742713928</v>
      </c>
      <c r="X850" s="8">
        <v>0.30416667461395264</v>
      </c>
      <c r="Y850" s="8">
        <v>0.32924526929855347</v>
      </c>
    </row>
    <row r="851" spans="1:27">
      <c r="A851" s="8" t="s">
        <v>121</v>
      </c>
      <c r="B851" s="8" t="s">
        <v>121</v>
      </c>
      <c r="C851" s="8">
        <v>2013</v>
      </c>
      <c r="D851" s="8">
        <v>5.0743417739868164</v>
      </c>
      <c r="E851" s="8">
        <v>9.5675334930419922</v>
      </c>
      <c r="F851" s="8">
        <v>0.735565185546875</v>
      </c>
      <c r="G851" s="8">
        <v>65.97412109375</v>
      </c>
      <c r="H851" s="8">
        <v>0.50226497650146484</v>
      </c>
      <c r="I851" s="8">
        <v>-0.17614778876304626</v>
      </c>
      <c r="J851" s="8">
        <v>0.69337213039398193</v>
      </c>
      <c r="K851" s="8">
        <v>0.53898036479949951</v>
      </c>
      <c r="L851" s="8">
        <v>0.33108171820640564</v>
      </c>
      <c r="M851" s="8">
        <v>0.39223527908325195</v>
      </c>
      <c r="N851" s="8">
        <v>0.32294884324073792</v>
      </c>
      <c r="O851" s="8">
        <v>-5.3679472766816616E-3</v>
      </c>
      <c r="P851" s="8">
        <v>2.1303973197937012</v>
      </c>
      <c r="Q851" s="8">
        <v>0.41983717679977417</v>
      </c>
      <c r="R851" s="8">
        <v>0.33189999999999997</v>
      </c>
      <c r="S851" s="8">
        <v>0.30578888888888894</v>
      </c>
      <c r="T851" s="8">
        <v>0.3510856032371521</v>
      </c>
      <c r="X851" s="8">
        <v>0.30416667461395264</v>
      </c>
      <c r="Y851" s="8">
        <v>0.32924526929855347</v>
      </c>
    </row>
    <row r="852" spans="1:27">
      <c r="A852" s="8" t="s">
        <v>121</v>
      </c>
      <c r="B852" s="8" t="s">
        <v>121</v>
      </c>
      <c r="C852" s="8">
        <v>2014</v>
      </c>
      <c r="D852" s="8">
        <v>5.2827205657958984</v>
      </c>
      <c r="E852" s="8">
        <v>9.5842437744140625</v>
      </c>
      <c r="F852" s="8">
        <v>0.86293035745620728</v>
      </c>
      <c r="G852" s="8">
        <v>66.156929016113281</v>
      </c>
      <c r="H852" s="8">
        <v>0.50266551971435547</v>
      </c>
      <c r="I852" s="8">
        <v>9.6162453293800354E-2</v>
      </c>
      <c r="J852" s="8">
        <v>0.76846551895141602</v>
      </c>
      <c r="K852" s="8">
        <v>0.58744204044342041</v>
      </c>
      <c r="L852" s="8">
        <v>0.36764675378799438</v>
      </c>
      <c r="M852" s="8">
        <v>0.40211284160614014</v>
      </c>
      <c r="N852" s="8">
        <v>0.20793299376964569</v>
      </c>
      <c r="O852" s="8">
        <v>0.11286411434412003</v>
      </c>
      <c r="P852" s="8">
        <v>2.4378008842468262</v>
      </c>
      <c r="Q852" s="8">
        <v>0.46146693825721741</v>
      </c>
      <c r="S852" s="8">
        <v>0.30578888888888894</v>
      </c>
      <c r="T852" s="8">
        <v>0.36428868770599365</v>
      </c>
      <c r="X852" s="8">
        <v>0.30416667461395264</v>
      </c>
      <c r="Y852" s="8">
        <v>0.32924526929855347</v>
      </c>
    </row>
    <row r="853" spans="1:27">
      <c r="A853" s="8" t="s">
        <v>121</v>
      </c>
      <c r="B853" s="8" t="s">
        <v>121</v>
      </c>
      <c r="C853" s="8">
        <v>2015</v>
      </c>
      <c r="D853" s="8">
        <v>5.1249213218688965</v>
      </c>
      <c r="E853" s="8">
        <v>9.6165046691894531</v>
      </c>
      <c r="F853" s="8">
        <v>0.73963052034378052</v>
      </c>
      <c r="G853" s="8">
        <v>66.339744567871094</v>
      </c>
      <c r="H853" s="8">
        <v>0.5833173394203186</v>
      </c>
      <c r="I853" s="8">
        <v>-0.14461523294448853</v>
      </c>
      <c r="J853" s="8">
        <v>0.78123259544372559</v>
      </c>
      <c r="K853" s="8">
        <v>0.58031415939331055</v>
      </c>
      <c r="L853" s="8">
        <v>0.33723944425582886</v>
      </c>
      <c r="M853" s="8">
        <v>0.39976596832275391</v>
      </c>
      <c r="P853" s="8">
        <v>2.5493886470794678</v>
      </c>
      <c r="Q853" s="8">
        <v>0.49744933843612671</v>
      </c>
      <c r="S853" s="8">
        <v>0.30578888888888894</v>
      </c>
      <c r="T853" s="8">
        <v>0.37689456343650818</v>
      </c>
      <c r="X853" s="8">
        <v>0.30416667461395264</v>
      </c>
      <c r="Y853" s="8">
        <v>0.32924526929855347</v>
      </c>
    </row>
    <row r="854" spans="1:27">
      <c r="A854" s="8" t="s">
        <v>121</v>
      </c>
      <c r="B854" s="8" t="s">
        <v>121</v>
      </c>
      <c r="C854" s="8">
        <v>2016</v>
      </c>
      <c r="D854" s="8">
        <v>5.3040661811828613</v>
      </c>
      <c r="E854" s="8">
        <v>9.6519393920898438</v>
      </c>
      <c r="F854" s="8">
        <v>0.86574369668960571</v>
      </c>
      <c r="G854" s="8">
        <v>66.522560119628906</v>
      </c>
      <c r="H854" s="8">
        <v>0.56863367557525635</v>
      </c>
      <c r="I854" s="8">
        <v>-8.8770858943462372E-2</v>
      </c>
      <c r="J854" s="8">
        <v>0.84896659851074219</v>
      </c>
      <c r="K854" s="8">
        <v>0.59142518043518066</v>
      </c>
      <c r="L854" s="8">
        <v>0.33667546510696411</v>
      </c>
      <c r="M854" s="8">
        <v>0.32595923542976379</v>
      </c>
      <c r="P854" s="8">
        <v>2.2282915115356445</v>
      </c>
      <c r="Q854" s="8">
        <v>0.42011004686355591</v>
      </c>
      <c r="S854" s="8">
        <v>0.30578888888888894</v>
      </c>
      <c r="T854" s="8">
        <v>0.35685938596725464</v>
      </c>
      <c r="X854" s="8">
        <v>0.30416667461395264</v>
      </c>
      <c r="Y854" s="8">
        <v>0.32924526929855347</v>
      </c>
    </row>
    <row r="855" spans="1:27">
      <c r="A855" s="8" t="s">
        <v>72</v>
      </c>
      <c r="B855" s="8" t="s">
        <v>72</v>
      </c>
      <c r="C855" s="8">
        <v>2010</v>
      </c>
      <c r="D855" s="8">
        <v>4.3832473754882812</v>
      </c>
      <c r="E855" s="8">
        <v>8.7790355682373047</v>
      </c>
      <c r="G855" s="8">
        <v>62.354824066162109</v>
      </c>
      <c r="H855" s="8">
        <v>0.66290038824081421</v>
      </c>
      <c r="I855" s="8">
        <v>-0.17308893799781799</v>
      </c>
      <c r="J855" s="8">
        <v>0.90045309066772461</v>
      </c>
      <c r="N855" s="8">
        <v>-0.55547142028808594</v>
      </c>
      <c r="O855" s="8">
        <v>-0.12276127189397812</v>
      </c>
      <c r="P855" s="8">
        <v>1.5530258417129517</v>
      </c>
      <c r="Q855" s="8">
        <v>0.35430940985679626</v>
      </c>
      <c r="S855" s="8">
        <v>0.40679999999999999</v>
      </c>
      <c r="Y855" s="8">
        <v>0.23028939962387085</v>
      </c>
      <c r="Z855" s="8">
        <v>0.12999150156974792</v>
      </c>
      <c r="AA855" s="8">
        <v>0.12447434663772583</v>
      </c>
    </row>
    <row r="856" spans="1:27">
      <c r="A856" s="8" t="s">
        <v>72</v>
      </c>
      <c r="B856" s="8" t="s">
        <v>72</v>
      </c>
      <c r="C856" s="8">
        <v>2011</v>
      </c>
      <c r="D856" s="8">
        <v>5.0849728584289551</v>
      </c>
      <c r="E856" s="8">
        <v>8.816838264465332</v>
      </c>
      <c r="F856" s="8">
        <v>0.83338528871536255</v>
      </c>
      <c r="G856" s="8">
        <v>62.705799102783203</v>
      </c>
      <c r="H856" s="8">
        <v>0.57893073558807373</v>
      </c>
      <c r="I856" s="8">
        <v>-0.22914434969425201</v>
      </c>
      <c r="J856" s="8">
        <v>0.87522482872009277</v>
      </c>
      <c r="K856" s="8">
        <v>0.73565632104873657</v>
      </c>
      <c r="L856" s="8">
        <v>0.18714874982833862</v>
      </c>
      <c r="N856" s="8">
        <v>-0.56758201122283936</v>
      </c>
      <c r="O856" s="8">
        <v>-0.22050763666629791</v>
      </c>
      <c r="P856" s="8">
        <v>1.4796926975250244</v>
      </c>
      <c r="Q856" s="8">
        <v>0.29099324345588684</v>
      </c>
      <c r="S856" s="8">
        <v>0.40679999999999999</v>
      </c>
      <c r="Y856" s="8">
        <v>0.23028939962387085</v>
      </c>
      <c r="Z856" s="8">
        <v>0.12999150156974792</v>
      </c>
      <c r="AA856" s="8">
        <v>0.12447434663772583</v>
      </c>
    </row>
    <row r="857" spans="1:27">
      <c r="A857" s="8" t="s">
        <v>72</v>
      </c>
      <c r="B857" s="8" t="s">
        <v>72</v>
      </c>
      <c r="C857" s="8">
        <v>2012</v>
      </c>
      <c r="D857" s="8">
        <v>4.9696564674377441</v>
      </c>
      <c r="E857" s="8">
        <v>8.8325366973876953</v>
      </c>
      <c r="F857" s="8">
        <v>0.67582494020462036</v>
      </c>
      <c r="G857" s="8">
        <v>63.031608581542969</v>
      </c>
      <c r="H857" s="8">
        <v>0.75678461790084839</v>
      </c>
      <c r="I857" s="8">
        <v>-0.1978408545255661</v>
      </c>
      <c r="J857" s="8">
        <v>0.84493476152420044</v>
      </c>
      <c r="K857" s="8">
        <v>0.68713104724884033</v>
      </c>
      <c r="L857" s="8">
        <v>0.2813359797000885</v>
      </c>
      <c r="M857" s="8">
        <v>0.52586764097213745</v>
      </c>
      <c r="N857" s="8">
        <v>-0.54797804355621338</v>
      </c>
      <c r="O857" s="8">
        <v>-0.20370537042617798</v>
      </c>
      <c r="P857" s="8">
        <v>1.9346587657928467</v>
      </c>
      <c r="Q857" s="8">
        <v>0.38929426670074463</v>
      </c>
      <c r="S857" s="8">
        <v>0.40679999999999999</v>
      </c>
      <c r="T857" s="8">
        <v>0.55827289819717407</v>
      </c>
      <c r="Y857" s="8">
        <v>0.23028939962387085</v>
      </c>
      <c r="Z857" s="8">
        <v>0.12999150156974792</v>
      </c>
      <c r="AA857" s="8">
        <v>0.12447434663772583</v>
      </c>
    </row>
    <row r="858" spans="1:27">
      <c r="A858" s="8" t="s">
        <v>72</v>
      </c>
      <c r="B858" s="8" t="s">
        <v>72</v>
      </c>
      <c r="C858" s="8">
        <v>2013</v>
      </c>
      <c r="D858" s="8">
        <v>5.1421604156494141</v>
      </c>
      <c r="E858" s="8">
        <v>8.8644828796386719</v>
      </c>
      <c r="F858" s="8">
        <v>0.59716570377349854</v>
      </c>
      <c r="G858" s="8">
        <v>63.327491760253906</v>
      </c>
      <c r="H858" s="8">
        <v>0.57162994146347046</v>
      </c>
      <c r="I858" s="8">
        <v>-0.22189885377883911</v>
      </c>
      <c r="J858" s="8">
        <v>0.77111220359802246</v>
      </c>
      <c r="K858" s="8">
        <v>0.78426146507263184</v>
      </c>
      <c r="L858" s="8">
        <v>0.23940926790237427</v>
      </c>
      <c r="M858" s="8">
        <v>0.38358128070831299</v>
      </c>
      <c r="N858" s="8">
        <v>-0.60554426908493042</v>
      </c>
      <c r="O858" s="8">
        <v>-0.19607929885387421</v>
      </c>
      <c r="P858" s="8">
        <v>1.8887835741043091</v>
      </c>
      <c r="Q858" s="8">
        <v>0.36731323599815369</v>
      </c>
      <c r="S858" s="8">
        <v>0.40679999999999999</v>
      </c>
      <c r="T858" s="8">
        <v>0.62115895748138428</v>
      </c>
      <c r="Y858" s="8">
        <v>0.23028939962387085</v>
      </c>
      <c r="Z858" s="8">
        <v>0.12999150156974792</v>
      </c>
      <c r="AA858" s="8">
        <v>0.12447434663772583</v>
      </c>
    </row>
    <row r="859" spans="1:27">
      <c r="A859" s="8" t="s">
        <v>72</v>
      </c>
      <c r="B859" s="8" t="s">
        <v>72</v>
      </c>
      <c r="C859" s="8">
        <v>2015</v>
      </c>
      <c r="D859" s="8">
        <v>5.1631569862365723</v>
      </c>
      <c r="E859" s="8">
        <v>8.9039316177368164</v>
      </c>
      <c r="F859" s="8">
        <v>0.60591763257980347</v>
      </c>
      <c r="G859" s="8">
        <v>63.855098724365234</v>
      </c>
      <c r="H859" s="8">
        <v>0.71293342113494873</v>
      </c>
      <c r="I859" s="8">
        <v>-0.23924243450164795</v>
      </c>
      <c r="J859" s="8">
        <v>0.84185695648193359</v>
      </c>
      <c r="K859" s="8">
        <v>0.66107833385467529</v>
      </c>
      <c r="L859" s="8">
        <v>0.26180371642112732</v>
      </c>
      <c r="P859" s="8">
        <v>2.0330936908721924</v>
      </c>
      <c r="Q859" s="8">
        <v>0.39376950263977051</v>
      </c>
      <c r="S859" s="8">
        <v>0.40679999999999999</v>
      </c>
      <c r="T859" s="8">
        <v>0.5610395073890686</v>
      </c>
      <c r="Y859" s="8">
        <v>0.23028939962387085</v>
      </c>
      <c r="Z859" s="8">
        <v>0.12999150156974792</v>
      </c>
      <c r="AA859" s="8">
        <v>0.12447434663772583</v>
      </c>
    </row>
    <row r="860" spans="1:27">
      <c r="A860" s="8" t="s">
        <v>72</v>
      </c>
      <c r="B860" s="8" t="s">
        <v>72</v>
      </c>
      <c r="C860" s="8">
        <v>2016</v>
      </c>
      <c r="D860" s="8">
        <v>5.3863072395324707</v>
      </c>
      <c r="E860" s="8">
        <v>8.9074735641479492</v>
      </c>
      <c r="F860" s="8">
        <v>0.65540933609008789</v>
      </c>
      <c r="G860" s="8">
        <v>64.118904113769531</v>
      </c>
      <c r="H860" s="8">
        <v>0.81655609607696533</v>
      </c>
      <c r="I860" s="8">
        <v>-0.24951063096523285</v>
      </c>
      <c r="J860" s="8">
        <v>0.71735614538192749</v>
      </c>
      <c r="K860" s="8">
        <v>0.71265935897827148</v>
      </c>
      <c r="L860" s="8">
        <v>0.20541314780712128</v>
      </c>
      <c r="P860" s="8">
        <v>2.1439924240112305</v>
      </c>
      <c r="Q860" s="8">
        <v>0.39804494380950928</v>
      </c>
      <c r="S860" s="8">
        <v>0.40679999999999999</v>
      </c>
      <c r="T860" s="8">
        <v>0.52820974588394165</v>
      </c>
      <c r="Y860" s="8">
        <v>0.23028939962387085</v>
      </c>
      <c r="Z860" s="8">
        <v>0.12999150156974792</v>
      </c>
      <c r="AA860" s="8">
        <v>0.12447434663772583</v>
      </c>
    </row>
    <row r="861" spans="1:27">
      <c r="A861" s="8" t="s">
        <v>177</v>
      </c>
      <c r="B861" s="8" t="s">
        <v>177</v>
      </c>
      <c r="C861" s="8">
        <v>2006</v>
      </c>
      <c r="D861" s="8">
        <v>4.5948796272277832</v>
      </c>
      <c r="E861" s="8">
        <v>6.665672779083252</v>
      </c>
      <c r="F861" s="8">
        <v>0.87879490852355957</v>
      </c>
      <c r="G861" s="8">
        <v>43.399757385253906</v>
      </c>
      <c r="H861" s="8">
        <v>0.68414920568466187</v>
      </c>
      <c r="I861" s="8">
        <v>5.5807799100875854E-2</v>
      </c>
      <c r="J861" s="8">
        <v>0.75799918174743652</v>
      </c>
      <c r="K861" s="8">
        <v>0.62254422903060913</v>
      </c>
      <c r="L861" s="8">
        <v>0.32682299613952637</v>
      </c>
      <c r="M861" s="8">
        <v>0.55674904584884644</v>
      </c>
      <c r="N861" s="8">
        <v>0.20475900173187256</v>
      </c>
      <c r="O861" s="8">
        <v>-0.57718759775161743</v>
      </c>
      <c r="P861" s="8">
        <v>1.7914185523986816</v>
      </c>
      <c r="Q861" s="8">
        <v>0.38987278938293457</v>
      </c>
      <c r="S861" s="8">
        <v>0.46309999999999996</v>
      </c>
    </row>
    <row r="862" spans="1:27">
      <c r="A862" s="8" t="s">
        <v>177</v>
      </c>
      <c r="B862" s="8" t="s">
        <v>177</v>
      </c>
      <c r="C862" s="8">
        <v>2007</v>
      </c>
      <c r="D862" s="8">
        <v>4.8326349258422852</v>
      </c>
      <c r="E862" s="8">
        <v>6.7091035842895508</v>
      </c>
      <c r="F862" s="8">
        <v>0.7476811408996582</v>
      </c>
      <c r="G862" s="8">
        <v>43.830081939697266</v>
      </c>
      <c r="H862" s="8">
        <v>0.64306181669235229</v>
      </c>
      <c r="I862" s="8">
        <v>8.8461317121982574E-2</v>
      </c>
      <c r="J862" s="8">
        <v>0.85401630401611328</v>
      </c>
      <c r="K862" s="8">
        <v>0.63445127010345459</v>
      </c>
      <c r="L862" s="8">
        <v>0.24026356637477875</v>
      </c>
      <c r="M862" s="8">
        <v>0.59179508686065674</v>
      </c>
      <c r="N862" s="8">
        <v>0.11138780415058136</v>
      </c>
      <c r="O862" s="8">
        <v>-0.53094673156738281</v>
      </c>
      <c r="P862" s="8">
        <v>1.6209498643875122</v>
      </c>
      <c r="Q862" s="8">
        <v>0.33541738986968994</v>
      </c>
      <c r="S862" s="8">
        <v>0.46309999999999996</v>
      </c>
    </row>
    <row r="863" spans="1:27">
      <c r="A863" s="8" t="s">
        <v>177</v>
      </c>
      <c r="B863" s="8" t="s">
        <v>177</v>
      </c>
      <c r="C863" s="8">
        <v>2008</v>
      </c>
      <c r="D863" s="8">
        <v>4.6535830497741699</v>
      </c>
      <c r="E863" s="8">
        <v>6.7475905418395996</v>
      </c>
      <c r="F863" s="8">
        <v>0.75558280944824219</v>
      </c>
      <c r="G863" s="8">
        <v>44.278778076171875</v>
      </c>
      <c r="H863" s="8">
        <v>0.51443749666213989</v>
      </c>
      <c r="I863" s="8">
        <v>2.0460342988371849E-2</v>
      </c>
      <c r="J863" s="8">
        <v>0.86433464288711548</v>
      </c>
      <c r="K863" s="8">
        <v>0.62297636270523071</v>
      </c>
      <c r="L863" s="8">
        <v>0.27954640984535217</v>
      </c>
      <c r="M863" s="8">
        <v>0.54126840829849243</v>
      </c>
      <c r="N863" s="8">
        <v>0.13254526257514954</v>
      </c>
      <c r="O863" s="8">
        <v>-0.5062374472618103</v>
      </c>
      <c r="P863" s="8">
        <v>1.5220447778701782</v>
      </c>
      <c r="Q863" s="8">
        <v>0.32706943154335022</v>
      </c>
      <c r="R863" s="8">
        <v>0.45579999999999998</v>
      </c>
      <c r="S863" s="8">
        <v>0.46309999999999996</v>
      </c>
    </row>
    <row r="864" spans="1:27">
      <c r="A864" s="8" t="s">
        <v>177</v>
      </c>
      <c r="B864" s="8" t="s">
        <v>177</v>
      </c>
      <c r="C864" s="8">
        <v>2011</v>
      </c>
      <c r="D864" s="8">
        <v>4.9711117744445801</v>
      </c>
      <c r="E864" s="8">
        <v>6.8583817481994629</v>
      </c>
      <c r="F864" s="8">
        <v>0.81762456893920898</v>
      </c>
      <c r="G864" s="8">
        <v>45.626853942871094</v>
      </c>
      <c r="H864" s="8">
        <v>0.63920682668685913</v>
      </c>
      <c r="I864" s="8">
        <v>-1.0089443065226078E-2</v>
      </c>
      <c r="J864" s="8">
        <v>0.71875894069671631</v>
      </c>
      <c r="K864" s="8">
        <v>0.5920061469078064</v>
      </c>
      <c r="L864" s="8">
        <v>0.24341605603694916</v>
      </c>
      <c r="M864" s="8">
        <v>0.62992823123931885</v>
      </c>
      <c r="N864" s="8">
        <v>5.1504701375961304E-2</v>
      </c>
      <c r="O864" s="8">
        <v>-0.52650302648544312</v>
      </c>
      <c r="P864" s="8">
        <v>2.1120772361755371</v>
      </c>
      <c r="Q864" s="8">
        <v>0.42487019300460815</v>
      </c>
      <c r="S864" s="8">
        <v>0.46309999999999996</v>
      </c>
    </row>
    <row r="865" spans="1:21">
      <c r="A865" s="8" t="s">
        <v>177</v>
      </c>
      <c r="B865" s="8" t="s">
        <v>177</v>
      </c>
      <c r="C865" s="8">
        <v>2015</v>
      </c>
      <c r="D865" s="8">
        <v>4.5497674942016602</v>
      </c>
      <c r="E865" s="8">
        <v>7.0174994468688965</v>
      </c>
      <c r="F865" s="8">
        <v>0.66585820913314819</v>
      </c>
      <c r="G865" s="8">
        <v>47.046558380126953</v>
      </c>
      <c r="H865" s="8">
        <v>0.8132292628288269</v>
      </c>
      <c r="I865" s="8">
        <v>0.1019134446978569</v>
      </c>
      <c r="J865" s="8">
        <v>0.63157349824905396</v>
      </c>
      <c r="K865" s="8">
        <v>0.5644606351852417</v>
      </c>
      <c r="L865" s="8">
        <v>0.3395843505859375</v>
      </c>
      <c r="M865" s="8">
        <v>0.70672774314880371</v>
      </c>
      <c r="P865" s="8">
        <v>3.0160002708435059</v>
      </c>
      <c r="Q865" s="8">
        <v>0.66289108991622925</v>
      </c>
      <c r="S865" s="8">
        <v>0.46309999999999996</v>
      </c>
      <c r="T865" s="8">
        <v>0.84946244955062866</v>
      </c>
    </row>
    <row r="866" spans="1:21">
      <c r="A866" s="8" t="s">
        <v>21</v>
      </c>
      <c r="B866" s="8" t="s">
        <v>21</v>
      </c>
      <c r="C866" s="8">
        <v>2012</v>
      </c>
      <c r="D866" s="8">
        <v>4.4389395713806152</v>
      </c>
      <c r="F866" s="8">
        <v>0.61224967241287231</v>
      </c>
      <c r="G866" s="8">
        <v>56.505809783935547</v>
      </c>
      <c r="H866" s="8">
        <v>0.69109427928924561</v>
      </c>
      <c r="J866" s="8">
        <v>0.69473868608474731</v>
      </c>
      <c r="K866" s="8">
        <v>0.76430416107177734</v>
      </c>
      <c r="L866" s="8">
        <v>0.20541441440582275</v>
      </c>
      <c r="N866" s="8">
        <v>-1.3033730983734131</v>
      </c>
      <c r="O866" s="8">
        <v>-1.4674793481826782</v>
      </c>
      <c r="P866" s="8">
        <v>1.732100248336792</v>
      </c>
      <c r="Q866" s="8">
        <v>0.39020586013793945</v>
      </c>
      <c r="T866" s="8">
        <v>0.46142691373825073</v>
      </c>
    </row>
    <row r="867" spans="1:21">
      <c r="A867" s="8" t="s">
        <v>21</v>
      </c>
      <c r="B867" s="8" t="s">
        <v>21</v>
      </c>
      <c r="C867" s="8">
        <v>2013</v>
      </c>
      <c r="D867" s="8">
        <v>4.1756706237792969</v>
      </c>
      <c r="F867" s="8">
        <v>0.7567254900932312</v>
      </c>
      <c r="G867" s="8">
        <v>56.701267242431641</v>
      </c>
      <c r="H867" s="8">
        <v>0.77544760704040527</v>
      </c>
      <c r="J867" s="8">
        <v>0.63776576519012451</v>
      </c>
      <c r="K867" s="8">
        <v>0.80330181121826172</v>
      </c>
      <c r="L867" s="8">
        <v>0.21731062233448029</v>
      </c>
      <c r="N867" s="8">
        <v>-1.326013445854187</v>
      </c>
      <c r="O867" s="8">
        <v>-1.3267433643341064</v>
      </c>
      <c r="P867" s="8">
        <v>1.7387962341308594</v>
      </c>
      <c r="Q867" s="8">
        <v>0.41641125082969666</v>
      </c>
      <c r="T867" s="8">
        <v>0.4579431414604187</v>
      </c>
    </row>
    <row r="868" spans="1:21">
      <c r="A868" s="8" t="s">
        <v>21</v>
      </c>
      <c r="B868" s="8" t="s">
        <v>21</v>
      </c>
      <c r="C868" s="8">
        <v>2014</v>
      </c>
      <c r="D868" s="8">
        <v>4.7862472534179688</v>
      </c>
      <c r="F868" s="8">
        <v>0.77426743507385254</v>
      </c>
      <c r="G868" s="8">
        <v>56.877239227294922</v>
      </c>
      <c r="J868" s="8">
        <v>0.59163296222686768</v>
      </c>
      <c r="K868" s="8">
        <v>0.85796540975570679</v>
      </c>
      <c r="L868" s="8">
        <v>0.11197876930236816</v>
      </c>
      <c r="N868" s="8">
        <v>-1.2282294034957886</v>
      </c>
      <c r="O868" s="8">
        <v>-1.1893273591995239</v>
      </c>
      <c r="P868" s="8">
        <v>1.4716356992721558</v>
      </c>
      <c r="Q868" s="8">
        <v>0.30747172236442566</v>
      </c>
      <c r="T868" s="8">
        <v>0.42785060405731201</v>
      </c>
    </row>
    <row r="869" spans="1:21">
      <c r="A869" s="8" t="s">
        <v>21</v>
      </c>
      <c r="B869" s="8" t="s">
        <v>21</v>
      </c>
      <c r="C869" s="8">
        <v>2015</v>
      </c>
      <c r="D869" s="8">
        <v>4.223846435546875</v>
      </c>
      <c r="F869" s="8">
        <v>0.7520642876625061</v>
      </c>
      <c r="G869" s="8">
        <v>57.053207397460938</v>
      </c>
      <c r="H869" s="8">
        <v>0.80797106027603149</v>
      </c>
      <c r="J869" s="8">
        <v>0.63330519199371338</v>
      </c>
      <c r="K869" s="8">
        <v>0.86590605974197388</v>
      </c>
      <c r="L869" s="8">
        <v>0.27175077795982361</v>
      </c>
      <c r="P869" s="8">
        <v>1.6209306716918945</v>
      </c>
      <c r="Q869" s="8">
        <v>0.38375699520111084</v>
      </c>
      <c r="T869" s="8">
        <v>0.41133427619934082</v>
      </c>
    </row>
    <row r="870" spans="1:21">
      <c r="A870" s="8" t="s">
        <v>21</v>
      </c>
      <c r="B870" s="8" t="s">
        <v>21</v>
      </c>
      <c r="C870" s="8">
        <v>2016</v>
      </c>
      <c r="D870" s="8">
        <v>4.6231198310852051</v>
      </c>
      <c r="F870" s="8">
        <v>0.79346197843551636</v>
      </c>
      <c r="G870" s="8">
        <v>57.229179382324219</v>
      </c>
      <c r="H870" s="8">
        <v>0.87749117612838745</v>
      </c>
      <c r="J870" s="8">
        <v>0.60728657245635986</v>
      </c>
      <c r="K870" s="8">
        <v>0.80400991439819336</v>
      </c>
      <c r="L870" s="8">
        <v>0.30150139331817627</v>
      </c>
      <c r="P870" s="8">
        <v>1.8507627248764038</v>
      </c>
      <c r="Q870" s="8">
        <v>0.4003276526927948</v>
      </c>
      <c r="T870" s="8">
        <v>0.42654064297676086</v>
      </c>
    </row>
    <row r="871" spans="1:21">
      <c r="A871" s="8" t="s">
        <v>140</v>
      </c>
      <c r="B871" s="8" t="s">
        <v>140</v>
      </c>
      <c r="C871" s="8">
        <v>2007</v>
      </c>
      <c r="D871" s="8">
        <v>4.885587215423584</v>
      </c>
      <c r="E871" s="8">
        <v>8.9977512359619141</v>
      </c>
      <c r="F871" s="8">
        <v>0.82762354612350464</v>
      </c>
      <c r="G871" s="8">
        <v>50.007549285888672</v>
      </c>
      <c r="H871" s="8">
        <v>0.7810404896736145</v>
      </c>
      <c r="I871" s="8">
        <v>-0.1061885878443718</v>
      </c>
      <c r="J871" s="8">
        <v>0.83921784162521362</v>
      </c>
      <c r="K871" s="8">
        <v>0.81089544296264648</v>
      </c>
      <c r="L871" s="8">
        <v>0.1597558856010437</v>
      </c>
      <c r="M871" s="8">
        <v>0.81961697340011597</v>
      </c>
      <c r="N871" s="8">
        <v>0.73411238193511963</v>
      </c>
      <c r="O871" s="8">
        <v>0.1265992671251297</v>
      </c>
      <c r="P871" s="8">
        <v>1.5063227415084839</v>
      </c>
      <c r="Q871" s="8">
        <v>0.30831968784332275</v>
      </c>
      <c r="S871" s="8">
        <v>0.62145000000000006</v>
      </c>
    </row>
    <row r="872" spans="1:21">
      <c r="A872" s="8" t="s">
        <v>140</v>
      </c>
      <c r="B872" s="8" t="s">
        <v>140</v>
      </c>
      <c r="C872" s="8">
        <v>2014</v>
      </c>
      <c r="D872" s="8">
        <v>4.5739912986755371</v>
      </c>
      <c r="E872" s="8">
        <v>9.1581516265869141</v>
      </c>
      <c r="F872" s="8">
        <v>0.76278358697891235</v>
      </c>
      <c r="G872" s="8">
        <v>55.026435852050781</v>
      </c>
      <c r="H872" s="8">
        <v>0.84935498237609863</v>
      </c>
      <c r="I872" s="8">
        <v>-0.18919159471988678</v>
      </c>
      <c r="J872" s="8">
        <v>0.79022836685180664</v>
      </c>
      <c r="K872" s="8">
        <v>0.74863678216934204</v>
      </c>
      <c r="L872" s="8">
        <v>0.23896144330501556</v>
      </c>
      <c r="M872" s="8">
        <v>0.77954375743865967</v>
      </c>
      <c r="N872" s="8">
        <v>0.57701176404953003</v>
      </c>
      <c r="O872" s="8">
        <v>0.12683859467506409</v>
      </c>
      <c r="P872" s="8">
        <v>2.7245676517486572</v>
      </c>
      <c r="Q872" s="8">
        <v>0.59566521644592285</v>
      </c>
      <c r="S872" s="8">
        <v>0.62145000000000006</v>
      </c>
      <c r="T872" s="8">
        <v>0.78011977672576904</v>
      </c>
    </row>
    <row r="873" spans="1:21">
      <c r="A873" s="8" t="s">
        <v>73</v>
      </c>
      <c r="B873" s="8" t="s">
        <v>73</v>
      </c>
      <c r="C873" s="8">
        <v>2006</v>
      </c>
      <c r="D873" s="8">
        <v>4.5665946006774902</v>
      </c>
      <c r="E873" s="8">
        <v>7.456230640411377</v>
      </c>
      <c r="F873" s="8">
        <v>0.87368106842041016</v>
      </c>
      <c r="G873" s="8">
        <v>57.296005249023438</v>
      </c>
      <c r="H873" s="8">
        <v>0.68929582834243774</v>
      </c>
      <c r="J873" s="8">
        <v>0.8971366286277771</v>
      </c>
      <c r="K873" s="8">
        <v>0.71677982807159424</v>
      </c>
      <c r="L873" s="8">
        <v>0.17083820700645447</v>
      </c>
      <c r="M873" s="8">
        <v>0.42768731713294983</v>
      </c>
      <c r="N873" s="8">
        <v>-1.4156670570373535</v>
      </c>
      <c r="O873" s="8">
        <v>-0.6353575587272644</v>
      </c>
      <c r="P873" s="8">
        <v>1.5260097980499268</v>
      </c>
      <c r="Q873" s="8">
        <v>0.33416801691055298</v>
      </c>
      <c r="S873" s="8">
        <v>0.38005</v>
      </c>
    </row>
    <row r="874" spans="1:21">
      <c r="A874" s="8" t="s">
        <v>73</v>
      </c>
      <c r="B874" s="8" t="s">
        <v>73</v>
      </c>
      <c r="C874" s="8">
        <v>2007</v>
      </c>
      <c r="D874" s="8">
        <v>4.7482843399047852</v>
      </c>
      <c r="E874" s="8">
        <v>7.4793915748596191</v>
      </c>
      <c r="F874" s="8">
        <v>0.78670769929885864</v>
      </c>
      <c r="G874" s="8">
        <v>57.743583679199219</v>
      </c>
      <c r="H874" s="8">
        <v>0.41332083940505981</v>
      </c>
      <c r="I874" s="8">
        <v>0.32889482378959656</v>
      </c>
      <c r="J874" s="8">
        <v>0.8908112645149231</v>
      </c>
      <c r="K874" s="8">
        <v>0.64331698417663574</v>
      </c>
      <c r="L874" s="8">
        <v>0.15229792892932892</v>
      </c>
      <c r="M874" s="8">
        <v>0.32367202639579773</v>
      </c>
      <c r="N874" s="8">
        <v>-1.2550079822540283</v>
      </c>
      <c r="O874" s="8">
        <v>-0.6411929726600647</v>
      </c>
      <c r="P874" s="8">
        <v>1.74527907371521</v>
      </c>
      <c r="Q874" s="8">
        <v>0.36755993962287903</v>
      </c>
      <c r="S874" s="8">
        <v>0.38005</v>
      </c>
    </row>
    <row r="875" spans="1:21">
      <c r="A875" s="8" t="s">
        <v>73</v>
      </c>
      <c r="B875" s="8" t="s">
        <v>73</v>
      </c>
      <c r="C875" s="8">
        <v>2008</v>
      </c>
      <c r="D875" s="8">
        <v>4.4405264854431152</v>
      </c>
      <c r="E875" s="8">
        <v>7.5286617279052734</v>
      </c>
      <c r="F875" s="8">
        <v>0.81765764951705933</v>
      </c>
      <c r="G875" s="8">
        <v>58.171714782714844</v>
      </c>
      <c r="H875" s="8">
        <v>0.61760479211807251</v>
      </c>
      <c r="I875" s="8">
        <v>0.30250224471092224</v>
      </c>
      <c r="J875" s="8">
        <v>0.9000287652015686</v>
      </c>
      <c r="K875" s="8">
        <v>0.74486196041107178</v>
      </c>
      <c r="L875" s="8">
        <v>0.15309849381446838</v>
      </c>
      <c r="M875" s="8">
        <v>0.68105047941207886</v>
      </c>
      <c r="N875" s="8">
        <v>-1.188774585723877</v>
      </c>
      <c r="O875" s="8">
        <v>-0.70545685291290283</v>
      </c>
      <c r="P875" s="8">
        <v>1.5270214080810547</v>
      </c>
      <c r="Q875" s="8">
        <v>0.3438829779624939</v>
      </c>
      <c r="S875" s="8">
        <v>0.38005</v>
      </c>
    </row>
    <row r="876" spans="1:21">
      <c r="A876" s="8" t="s">
        <v>73</v>
      </c>
      <c r="B876" s="8" t="s">
        <v>73</v>
      </c>
      <c r="C876" s="8">
        <v>2009</v>
      </c>
      <c r="D876" s="8">
        <v>4.9168682098388672</v>
      </c>
      <c r="E876" s="8">
        <v>7.5628857612609863</v>
      </c>
      <c r="F876" s="8">
        <v>0.81306785345077515</v>
      </c>
      <c r="G876" s="8">
        <v>58.582130432128906</v>
      </c>
      <c r="H876" s="8">
        <v>0.6161537766456604</v>
      </c>
      <c r="I876" s="8">
        <v>5.5435951799154282E-2</v>
      </c>
      <c r="J876" s="8">
        <v>0.94970196485519409</v>
      </c>
      <c r="K876" s="8">
        <v>0.57015705108642578</v>
      </c>
      <c r="L876" s="8">
        <v>0.2154337614774704</v>
      </c>
      <c r="M876" s="8">
        <v>0.41518166661262512</v>
      </c>
      <c r="N876" s="8">
        <v>-1.0479389429092407</v>
      </c>
      <c r="O876" s="8">
        <v>-0.79814440011978149</v>
      </c>
      <c r="P876" s="8">
        <v>1.6651754379272461</v>
      </c>
      <c r="Q876" s="8">
        <v>0.33866587281227112</v>
      </c>
      <c r="S876" s="8">
        <v>0.38005</v>
      </c>
      <c r="T876" s="8">
        <v>0.42215755581855774</v>
      </c>
      <c r="U876" s="8">
        <v>0.13981862366199493</v>
      </c>
    </row>
    <row r="877" spans="1:21">
      <c r="A877" s="8" t="s">
        <v>73</v>
      </c>
      <c r="B877" s="8" t="s">
        <v>73</v>
      </c>
      <c r="C877" s="8">
        <v>2010</v>
      </c>
      <c r="D877" s="8">
        <v>4.349675178527832</v>
      </c>
      <c r="E877" s="8">
        <v>7.5993309020996094</v>
      </c>
      <c r="F877" s="8">
        <v>0.77903807163238525</v>
      </c>
      <c r="G877" s="8">
        <v>58.975261688232422</v>
      </c>
      <c r="H877" s="8">
        <v>0.51906263828277588</v>
      </c>
      <c r="I877" s="8">
        <v>0.10362353175878525</v>
      </c>
      <c r="J877" s="8">
        <v>0.91080188751220703</v>
      </c>
      <c r="K877" s="8">
        <v>0.67245835065841675</v>
      </c>
      <c r="L877" s="8">
        <v>0.22597299516201019</v>
      </c>
      <c r="M877" s="8">
        <v>0.45481204986572266</v>
      </c>
      <c r="N877" s="8">
        <v>-1.0387550592422485</v>
      </c>
      <c r="O877" s="8">
        <v>-0.81508529186248779</v>
      </c>
      <c r="P877" s="8">
        <v>1.821636438369751</v>
      </c>
      <c r="Q877" s="8">
        <v>0.41879826784133911</v>
      </c>
      <c r="R877" s="8">
        <v>0.32750000000000001</v>
      </c>
      <c r="S877" s="8">
        <v>0.38005</v>
      </c>
      <c r="T877" s="8">
        <v>0.5718461275100708</v>
      </c>
      <c r="U877" s="8">
        <v>0.16968011856079102</v>
      </c>
    </row>
    <row r="878" spans="1:21">
      <c r="A878" s="8" t="s">
        <v>73</v>
      </c>
      <c r="B878" s="8" t="s">
        <v>73</v>
      </c>
      <c r="C878" s="8">
        <v>2011</v>
      </c>
      <c r="D878" s="8">
        <v>3.8094446659088135</v>
      </c>
      <c r="E878" s="8">
        <v>7.6217536926269531</v>
      </c>
      <c r="F878" s="8">
        <v>0.74097937345504761</v>
      </c>
      <c r="G878" s="8">
        <v>59.352813720703125</v>
      </c>
      <c r="H878" s="8">
        <v>0.52479767799377441</v>
      </c>
      <c r="I878" s="8">
        <v>2.8548133559525013E-3</v>
      </c>
      <c r="J878" s="8">
        <v>0.93456375598907471</v>
      </c>
      <c r="K878" s="8">
        <v>0.69945317506790161</v>
      </c>
      <c r="L878" s="8">
        <v>0.2073589563369751</v>
      </c>
      <c r="M878" s="8">
        <v>0.32848730683326721</v>
      </c>
      <c r="N878" s="8">
        <v>-0.9529273509979248</v>
      </c>
      <c r="O878" s="8">
        <v>-0.82318902015686035</v>
      </c>
      <c r="P878" s="8">
        <v>1.6251927614212036</v>
      </c>
      <c r="Q878" s="8">
        <v>0.42662197351455688</v>
      </c>
      <c r="S878" s="8">
        <v>0.38005</v>
      </c>
      <c r="T878" s="8">
        <v>0.4471820592880249</v>
      </c>
    </row>
    <row r="879" spans="1:21">
      <c r="A879" s="8" t="s">
        <v>73</v>
      </c>
      <c r="B879" s="8" t="s">
        <v>73</v>
      </c>
      <c r="C879" s="8">
        <v>2012</v>
      </c>
      <c r="D879" s="8">
        <v>4.2332448959350586</v>
      </c>
      <c r="E879" s="8">
        <v>7.6567068099975586</v>
      </c>
      <c r="F879" s="8">
        <v>0.73360234498977661</v>
      </c>
      <c r="G879" s="8">
        <v>59.714347839355469</v>
      </c>
      <c r="H879" s="8">
        <v>0.63777840137481689</v>
      </c>
      <c r="I879" s="8">
        <v>8.3550088107585907E-2</v>
      </c>
      <c r="J879" s="8">
        <v>0.88349401950836182</v>
      </c>
      <c r="K879" s="8">
        <v>0.73608291149139404</v>
      </c>
      <c r="L879" s="8">
        <v>0.23107080161571503</v>
      </c>
      <c r="M879" s="8">
        <v>0.43979993462562561</v>
      </c>
      <c r="N879" s="8">
        <v>-1.0278977155685425</v>
      </c>
      <c r="O879" s="8">
        <v>-0.85440981388092041</v>
      </c>
      <c r="P879" s="8">
        <v>1.7782894372940063</v>
      </c>
      <c r="Q879" s="8">
        <v>0.42007714509963989</v>
      </c>
      <c r="S879" s="8">
        <v>0.38005</v>
      </c>
      <c r="T879" s="8">
        <v>0.45488673448562622</v>
      </c>
    </row>
    <row r="880" spans="1:21">
      <c r="A880" s="8" t="s">
        <v>73</v>
      </c>
      <c r="B880" s="8" t="s">
        <v>73</v>
      </c>
      <c r="C880" s="8">
        <v>2013</v>
      </c>
      <c r="D880" s="8">
        <v>4.604576587677002</v>
      </c>
      <c r="E880" s="8">
        <v>7.6850771903991699</v>
      </c>
      <c r="F880" s="8">
        <v>0.74009895324707031</v>
      </c>
      <c r="G880" s="8">
        <v>60.060264587402344</v>
      </c>
      <c r="H880" s="8">
        <v>0.72226577997207642</v>
      </c>
      <c r="I880" s="8">
        <v>0.16469678282737732</v>
      </c>
      <c r="J880" s="8">
        <v>0.87734049558639526</v>
      </c>
      <c r="K880" s="8">
        <v>0.62917584180831909</v>
      </c>
      <c r="L880" s="8">
        <v>0.27926355600357056</v>
      </c>
      <c r="M880" s="8">
        <v>0.45357030630111694</v>
      </c>
      <c r="N880" s="8">
        <v>-0.84045958518981934</v>
      </c>
      <c r="O880" s="8">
        <v>-0.80665963888168335</v>
      </c>
      <c r="P880" s="8">
        <v>1.8323285579681396</v>
      </c>
      <c r="Q880" s="8">
        <v>0.3979363739490509</v>
      </c>
      <c r="S880" s="8">
        <v>0.38005</v>
      </c>
      <c r="T880" s="8">
        <v>0.40791589021682739</v>
      </c>
    </row>
    <row r="881" spans="1:27">
      <c r="A881" s="8" t="s">
        <v>73</v>
      </c>
      <c r="B881" s="8" t="s">
        <v>73</v>
      </c>
      <c r="C881" s="8">
        <v>2014</v>
      </c>
      <c r="D881" s="8">
        <v>4.9750146865844727</v>
      </c>
      <c r="E881" s="8">
        <v>7.7253532409667969</v>
      </c>
      <c r="F881" s="8">
        <v>0.78588336706161499</v>
      </c>
      <c r="G881" s="8">
        <v>60.392299652099609</v>
      </c>
      <c r="H881" s="8">
        <v>0.71187764406204224</v>
      </c>
      <c r="I881" s="8">
        <v>0.13582991063594818</v>
      </c>
      <c r="J881" s="8">
        <v>0.84068584442138672</v>
      </c>
      <c r="K881" s="8">
        <v>0.61392045021057129</v>
      </c>
      <c r="L881" s="8">
        <v>0.28744715452194214</v>
      </c>
      <c r="M881" s="8">
        <v>0.58819562196731567</v>
      </c>
      <c r="N881" s="8">
        <v>-0.57353031635284424</v>
      </c>
      <c r="O881" s="8">
        <v>-0.72545206546783447</v>
      </c>
      <c r="P881" s="8">
        <v>2.0291898250579834</v>
      </c>
      <c r="Q881" s="8">
        <v>0.40787613391876221</v>
      </c>
      <c r="S881" s="8">
        <v>0.38005</v>
      </c>
      <c r="T881" s="8">
        <v>0.49726840853691101</v>
      </c>
    </row>
    <row r="882" spans="1:27">
      <c r="A882" s="8" t="s">
        <v>73</v>
      </c>
      <c r="B882" s="8" t="s">
        <v>73</v>
      </c>
      <c r="C882" s="8">
        <v>2015</v>
      </c>
      <c r="D882" s="8">
        <v>4.812436580657959</v>
      </c>
      <c r="E882" s="8">
        <v>7.7464704513549805</v>
      </c>
      <c r="F882" s="8">
        <v>0.7476118803024292</v>
      </c>
      <c r="G882" s="8">
        <v>60.724330902099609</v>
      </c>
      <c r="H882" s="8">
        <v>0.76344722509384155</v>
      </c>
      <c r="I882" s="8">
        <v>0.24293000996112823</v>
      </c>
      <c r="J882" s="8">
        <v>0.82350838184356689</v>
      </c>
      <c r="K882" s="8">
        <v>0.54305762052536011</v>
      </c>
      <c r="L882" s="8">
        <v>0.35823437571525574</v>
      </c>
      <c r="M882" s="8">
        <v>0.46929368376731873</v>
      </c>
      <c r="P882" s="8">
        <v>2.5752527713775635</v>
      </c>
      <c r="Q882" s="8">
        <v>0.53512454032897949</v>
      </c>
      <c r="S882" s="8">
        <v>0.38005</v>
      </c>
      <c r="T882" s="8">
        <v>0.44891026616096497</v>
      </c>
    </row>
    <row r="883" spans="1:27">
      <c r="A883" s="8" t="s">
        <v>73</v>
      </c>
      <c r="B883" s="8" t="s">
        <v>73</v>
      </c>
      <c r="C883" s="8">
        <v>2016</v>
      </c>
      <c r="D883" s="8">
        <v>5.0995397567749023</v>
      </c>
      <c r="E883" s="8">
        <v>7.7404208183288574</v>
      </c>
      <c r="F883" s="8">
        <v>0.8370436429977417</v>
      </c>
      <c r="G883" s="8">
        <v>61.056365966796875</v>
      </c>
      <c r="H883" s="8">
        <v>0.8394884467124939</v>
      </c>
      <c r="I883" s="8">
        <v>0.1840856522321701</v>
      </c>
      <c r="J883" s="8">
        <v>0.81711488962173462</v>
      </c>
      <c r="K883" s="8">
        <v>0.62735116481781006</v>
      </c>
      <c r="L883" s="8">
        <v>0.36966174840927124</v>
      </c>
      <c r="M883" s="8">
        <v>0.49001622200012207</v>
      </c>
      <c r="P883" s="8">
        <v>2.442025899887085</v>
      </c>
      <c r="Q883" s="8">
        <v>0.47887182235717773</v>
      </c>
      <c r="S883" s="8">
        <v>0.38005</v>
      </c>
      <c r="T883" s="8">
        <v>0.48367214202880859</v>
      </c>
    </row>
    <row r="884" spans="1:27">
      <c r="A884" s="8" t="s">
        <v>2</v>
      </c>
      <c r="B884" s="8" t="s">
        <v>2</v>
      </c>
      <c r="C884" s="8">
        <v>2005</v>
      </c>
      <c r="D884" s="8">
        <v>7.4639792442321777</v>
      </c>
      <c r="E884" s="8">
        <v>10.687642097473145</v>
      </c>
      <c r="F884" s="8">
        <v>0.94735795259475708</v>
      </c>
      <c r="G884" s="8">
        <v>69.550498962402344</v>
      </c>
      <c r="H884" s="8">
        <v>0.90100777149200439</v>
      </c>
      <c r="J884" s="8">
        <v>0.57134222984313965</v>
      </c>
      <c r="K884" s="8">
        <v>0.86935335397720337</v>
      </c>
      <c r="L884" s="8">
        <v>0.23279471695423126</v>
      </c>
      <c r="M884" s="8">
        <v>0.42900654673576355</v>
      </c>
      <c r="N884" s="8">
        <v>1.3087241649627686</v>
      </c>
      <c r="O884" s="8">
        <v>1.8331633806228638</v>
      </c>
      <c r="P884" s="8">
        <v>1.2422230243682861</v>
      </c>
      <c r="Q884" s="8">
        <v>0.1664290577173233</v>
      </c>
      <c r="R884" s="8">
        <v>0.29859999999999998</v>
      </c>
      <c r="S884" s="8">
        <v>0.29434444444444441</v>
      </c>
      <c r="Z884" s="8">
        <v>0.43572345376014709</v>
      </c>
      <c r="AA884" s="8">
        <v>0.66175699234008789</v>
      </c>
    </row>
    <row r="885" spans="1:27">
      <c r="A885" s="8" t="s">
        <v>2</v>
      </c>
      <c r="B885" s="8" t="s">
        <v>2</v>
      </c>
      <c r="C885" s="8">
        <v>2007</v>
      </c>
      <c r="D885" s="8">
        <v>7.4518795013427734</v>
      </c>
      <c r="E885" s="8">
        <v>10.754758834838867</v>
      </c>
      <c r="F885" s="8">
        <v>0.94385409355163574</v>
      </c>
      <c r="G885" s="8">
        <v>70.208976745605469</v>
      </c>
      <c r="H885" s="8">
        <v>0.89601808786392212</v>
      </c>
      <c r="I885" s="8">
        <v>0.3306986391544342</v>
      </c>
      <c r="J885" s="8">
        <v>0.44543656706809998</v>
      </c>
      <c r="K885" s="8">
        <v>0.81775003671646118</v>
      </c>
      <c r="L885" s="8">
        <v>0.21333560347557068</v>
      </c>
      <c r="M885" s="8">
        <v>0.66194599866867065</v>
      </c>
      <c r="N885" s="8">
        <v>1.1777031421661377</v>
      </c>
      <c r="O885" s="8">
        <v>1.876447319984436</v>
      </c>
      <c r="P885" s="8">
        <v>1.4383766651153564</v>
      </c>
      <c r="Q885" s="8">
        <v>0.1930219978094101</v>
      </c>
      <c r="R885" s="8">
        <v>0.30349999999999999</v>
      </c>
      <c r="S885" s="8">
        <v>0.29434444444444441</v>
      </c>
      <c r="Z885" s="8">
        <v>0.43572345376014709</v>
      </c>
      <c r="AA885" s="8">
        <v>0.66175699234008789</v>
      </c>
    </row>
    <row r="886" spans="1:27">
      <c r="A886" s="8" t="s">
        <v>2</v>
      </c>
      <c r="B886" s="8" t="s">
        <v>2</v>
      </c>
      <c r="C886" s="8">
        <v>2008</v>
      </c>
      <c r="D886" s="8">
        <v>7.631011962890625</v>
      </c>
      <c r="E886" s="8">
        <v>10.767714500427246</v>
      </c>
      <c r="F886" s="8">
        <v>0.9442022442817688</v>
      </c>
      <c r="G886" s="8">
        <v>70.343666076660156</v>
      </c>
      <c r="H886" s="8">
        <v>0.88328725099563599</v>
      </c>
      <c r="I886" s="8">
        <v>0.3517879843711853</v>
      </c>
      <c r="J886" s="8">
        <v>0.41894048452377319</v>
      </c>
      <c r="K886" s="8">
        <v>0.78819471597671509</v>
      </c>
      <c r="L886" s="8">
        <v>0.18169042468070984</v>
      </c>
      <c r="M886" s="8">
        <v>0.61742883920669556</v>
      </c>
      <c r="N886" s="8">
        <v>1.2009919881820679</v>
      </c>
      <c r="O886" s="8">
        <v>1.8424341678619385</v>
      </c>
      <c r="P886" s="8">
        <v>1.0218561887741089</v>
      </c>
      <c r="Q886" s="8">
        <v>0.13390834629535675</v>
      </c>
      <c r="R886" s="8">
        <v>0.29930000000000001</v>
      </c>
      <c r="S886" s="8">
        <v>0.29434444444444441</v>
      </c>
      <c r="Z886" s="8">
        <v>0.43572345376014709</v>
      </c>
      <c r="AA886" s="8">
        <v>0.66175699234008789</v>
      </c>
    </row>
    <row r="887" spans="1:27">
      <c r="A887" s="8" t="s">
        <v>2</v>
      </c>
      <c r="B887" s="8" t="s">
        <v>2</v>
      </c>
      <c r="C887" s="8">
        <v>2010</v>
      </c>
      <c r="D887" s="8">
        <v>7.5018758773803711</v>
      </c>
      <c r="E887" s="8">
        <v>10.732967376708984</v>
      </c>
      <c r="F887" s="8">
        <v>0.95653688907623291</v>
      </c>
      <c r="G887" s="8">
        <v>70.739173889160156</v>
      </c>
      <c r="H887" s="8">
        <v>0.9214482307434082</v>
      </c>
      <c r="I887" s="8">
        <v>0.33621767163276672</v>
      </c>
      <c r="J887" s="8">
        <v>0.39859184622764587</v>
      </c>
      <c r="K887" s="8">
        <v>0.85323381423950195</v>
      </c>
      <c r="L887" s="8">
        <v>0.20607930421829224</v>
      </c>
      <c r="M887" s="8">
        <v>0.63618630170822144</v>
      </c>
      <c r="N887" s="8">
        <v>1.2003015279769897</v>
      </c>
      <c r="O887" s="8">
        <v>1.863366961479187</v>
      </c>
      <c r="P887" s="8">
        <v>1.3361097574234009</v>
      </c>
      <c r="Q887" s="8">
        <v>0.17810341715812683</v>
      </c>
      <c r="R887" s="8">
        <v>0.2873</v>
      </c>
      <c r="S887" s="8">
        <v>0.29434444444444441</v>
      </c>
      <c r="T887" s="8">
        <v>0.46467462182044983</v>
      </c>
      <c r="U887" s="8">
        <v>0.46932283043861389</v>
      </c>
      <c r="Z887" s="8">
        <v>0.43572345376014709</v>
      </c>
      <c r="AA887" s="8">
        <v>0.66175699234008789</v>
      </c>
    </row>
    <row r="888" spans="1:27">
      <c r="A888" s="8" t="s">
        <v>2</v>
      </c>
      <c r="B888" s="8" t="s">
        <v>2</v>
      </c>
      <c r="C888" s="8">
        <v>2011</v>
      </c>
      <c r="D888" s="8">
        <v>7.5637979507446289</v>
      </c>
      <c r="E888" s="8">
        <v>10.744802474975586</v>
      </c>
      <c r="F888" s="8">
        <v>0.93839609622955322</v>
      </c>
      <c r="G888" s="8">
        <v>71.179588317871094</v>
      </c>
      <c r="H888" s="8">
        <v>0.92543154954910278</v>
      </c>
      <c r="I888" s="8">
        <v>0.32237547636032104</v>
      </c>
      <c r="J888" s="8">
        <v>0.35939589142799377</v>
      </c>
      <c r="K888" s="8">
        <v>0.86272323131561279</v>
      </c>
      <c r="L888" s="8">
        <v>0.18138618767261505</v>
      </c>
      <c r="M888" s="8">
        <v>0.60336679220199585</v>
      </c>
      <c r="N888" s="8">
        <v>1.3378554582595825</v>
      </c>
      <c r="O888" s="8">
        <v>1.8931781053543091</v>
      </c>
      <c r="P888" s="8">
        <v>1.2935105562210083</v>
      </c>
      <c r="Q888" s="8">
        <v>0.17101337015628815</v>
      </c>
      <c r="R888" s="8">
        <v>0.28170000000000001</v>
      </c>
      <c r="S888" s="8">
        <v>0.29434444444444441</v>
      </c>
      <c r="T888" s="8">
        <v>0.44654086232185364</v>
      </c>
      <c r="Z888" s="8">
        <v>0.43572345376014709</v>
      </c>
      <c r="AA888" s="8">
        <v>0.66175699234008789</v>
      </c>
    </row>
    <row r="889" spans="1:27">
      <c r="A889" s="8" t="s">
        <v>2</v>
      </c>
      <c r="B889" s="8" t="s">
        <v>2</v>
      </c>
      <c r="C889" s="8">
        <v>2012</v>
      </c>
      <c r="D889" s="8">
        <v>7.4707155227661133</v>
      </c>
      <c r="E889" s="8">
        <v>10.730475425720215</v>
      </c>
      <c r="F889" s="8">
        <v>0.9388846755027771</v>
      </c>
      <c r="G889" s="8">
        <v>71.091934204101562</v>
      </c>
      <c r="H889" s="8">
        <v>0.87711864709854126</v>
      </c>
      <c r="I889" s="8">
        <v>0.27494978904724121</v>
      </c>
      <c r="J889" s="8">
        <v>0.43375378847122192</v>
      </c>
      <c r="K889" s="8">
        <v>0.86064058542251587</v>
      </c>
      <c r="L889" s="8">
        <v>0.22628986835479736</v>
      </c>
      <c r="M889" s="8">
        <v>0.57451391220092773</v>
      </c>
      <c r="N889" s="8">
        <v>1.3982764482498169</v>
      </c>
      <c r="O889" s="8">
        <v>1.8803372383117676</v>
      </c>
      <c r="P889" s="8">
        <v>1.351189136505127</v>
      </c>
      <c r="Q889" s="8">
        <v>0.18086475133895874</v>
      </c>
      <c r="R889" s="8">
        <v>0.27989999999999998</v>
      </c>
      <c r="S889" s="8">
        <v>0.29434444444444441</v>
      </c>
      <c r="T889" s="8">
        <v>0.35245352983474731</v>
      </c>
      <c r="Z889" s="8">
        <v>0.43572345376014709</v>
      </c>
      <c r="AA889" s="8">
        <v>0.66175699234008789</v>
      </c>
    </row>
    <row r="890" spans="1:27">
      <c r="A890" s="8" t="s">
        <v>2</v>
      </c>
      <c r="B890" s="8" t="s">
        <v>2</v>
      </c>
      <c r="C890" s="8">
        <v>2013</v>
      </c>
      <c r="D890" s="8">
        <v>7.406550407409668</v>
      </c>
      <c r="E890" s="8">
        <v>10.722560882568359</v>
      </c>
      <c r="F890" s="8">
        <v>0.92470544576644897</v>
      </c>
      <c r="G890" s="8">
        <v>71.267242431640625</v>
      </c>
      <c r="H890" s="8">
        <v>0.91899585723876953</v>
      </c>
      <c r="I890" s="8">
        <v>0.29167854785919189</v>
      </c>
      <c r="J890" s="8">
        <v>0.50452995300292969</v>
      </c>
      <c r="K890" s="8">
        <v>0.8668244481086731</v>
      </c>
      <c r="L890" s="8">
        <v>0.23544321954250336</v>
      </c>
      <c r="M890" s="8">
        <v>0.54298692941665649</v>
      </c>
      <c r="N890" s="8">
        <v>1.350369930267334</v>
      </c>
      <c r="O890" s="8">
        <v>1.8465803861618042</v>
      </c>
      <c r="P890" s="8">
        <v>1.3427598476409912</v>
      </c>
      <c r="Q890" s="8">
        <v>0.1812935471534729</v>
      </c>
      <c r="S890" s="8">
        <v>0.29434444444444441</v>
      </c>
      <c r="T890" s="8">
        <v>0.39400258660316467</v>
      </c>
      <c r="Z890" s="8">
        <v>0.43572345376014709</v>
      </c>
      <c r="AA890" s="8">
        <v>0.66175699234008789</v>
      </c>
    </row>
    <row r="891" spans="1:27">
      <c r="A891" s="8" t="s">
        <v>2</v>
      </c>
      <c r="B891" s="8" t="s">
        <v>2</v>
      </c>
      <c r="C891" s="8">
        <v>2014</v>
      </c>
      <c r="D891" s="8">
        <v>7.3211884498596191</v>
      </c>
      <c r="E891" s="8">
        <v>10.729022979736328</v>
      </c>
      <c r="F891" s="8">
        <v>0.90899574756622314</v>
      </c>
      <c r="G891" s="8">
        <v>71.267242431640625</v>
      </c>
      <c r="H891" s="8">
        <v>0.91017961502075195</v>
      </c>
      <c r="I891" s="8">
        <v>0.31870391964912415</v>
      </c>
      <c r="J891" s="8">
        <v>0.45694836974143982</v>
      </c>
      <c r="K891" s="8">
        <v>0.86776614189147949</v>
      </c>
      <c r="L891" s="8">
        <v>0.22065652906894684</v>
      </c>
      <c r="M891" s="8">
        <v>0.52524226903915405</v>
      </c>
      <c r="N891" s="8">
        <v>1.3112870454788208</v>
      </c>
      <c r="O891" s="8">
        <v>1.8967701196670532</v>
      </c>
      <c r="P891" s="8">
        <v>1.410852313041687</v>
      </c>
      <c r="Q891" s="8">
        <v>0.19270810484886169</v>
      </c>
      <c r="S891" s="8">
        <v>0.29434444444444441</v>
      </c>
      <c r="T891" s="8">
        <v>0.45557427406311035</v>
      </c>
      <c r="Z891" s="8">
        <v>0.43572345376014709</v>
      </c>
      <c r="AA891" s="8">
        <v>0.66175699234008789</v>
      </c>
    </row>
    <row r="892" spans="1:27">
      <c r="A892" s="8" t="s">
        <v>2</v>
      </c>
      <c r="B892" s="8" t="s">
        <v>2</v>
      </c>
      <c r="C892" s="8">
        <v>2015</v>
      </c>
      <c r="D892" s="8">
        <v>7.324437141418457</v>
      </c>
      <c r="E892" s="8">
        <v>10.744502067565918</v>
      </c>
      <c r="F892" s="8">
        <v>0.87901043891906738</v>
      </c>
      <c r="G892" s="8">
        <v>71.267242431640625</v>
      </c>
      <c r="H892" s="8">
        <v>0.90397876501083374</v>
      </c>
      <c r="I892" s="8">
        <v>0.24869170784950256</v>
      </c>
      <c r="J892" s="8">
        <v>0.411822110414505</v>
      </c>
      <c r="K892" s="8">
        <v>0.83413368463516235</v>
      </c>
      <c r="L892" s="8">
        <v>0.20212863385677338</v>
      </c>
      <c r="M892" s="8">
        <v>0.57962101697921753</v>
      </c>
      <c r="P892" s="8">
        <v>1.4478803873062134</v>
      </c>
      <c r="Q892" s="8">
        <v>0.19767804443836212</v>
      </c>
      <c r="S892" s="8">
        <v>0.29434444444444441</v>
      </c>
      <c r="T892" s="8">
        <v>0.42128285765647888</v>
      </c>
      <c r="Z892" s="8">
        <v>0.43572345376014709</v>
      </c>
      <c r="AA892" s="8">
        <v>0.66175699234008789</v>
      </c>
    </row>
    <row r="893" spans="1:27">
      <c r="A893" s="8" t="s">
        <v>2</v>
      </c>
      <c r="B893" s="8" t="s">
        <v>2</v>
      </c>
      <c r="C893" s="8">
        <v>2016</v>
      </c>
      <c r="D893" s="8">
        <v>7.5408773422241211</v>
      </c>
      <c r="E893" s="8">
        <v>10.757150650024414</v>
      </c>
      <c r="F893" s="8">
        <v>0.92594420909881592</v>
      </c>
      <c r="G893" s="8">
        <v>71.267242431640625</v>
      </c>
      <c r="H893" s="8">
        <v>0.90731000900268555</v>
      </c>
      <c r="I893" s="8">
        <v>0.22608226537704468</v>
      </c>
      <c r="J893" s="8">
        <v>0.43330425024032593</v>
      </c>
      <c r="K893" s="8">
        <v>0.83843237161636353</v>
      </c>
      <c r="L893" s="8">
        <v>0.21485073864459991</v>
      </c>
      <c r="M893" s="8">
        <v>0.57227331399917603</v>
      </c>
      <c r="P893" s="8">
        <v>1.2814716100692749</v>
      </c>
      <c r="Q893" s="8">
        <v>0.16993667185306549</v>
      </c>
      <c r="S893" s="8">
        <v>0.29434444444444441</v>
      </c>
      <c r="T893" s="8">
        <v>0.41705405712127686</v>
      </c>
      <c r="Z893" s="8">
        <v>0.43572345376014709</v>
      </c>
      <c r="AA893" s="8">
        <v>0.66175699234008789</v>
      </c>
    </row>
    <row r="894" spans="1:27">
      <c r="A894" s="8" t="s">
        <v>17</v>
      </c>
      <c r="B894" s="8" t="s">
        <v>17</v>
      </c>
      <c r="C894" s="8">
        <v>2006</v>
      </c>
      <c r="D894" s="8">
        <v>7.3050141334533691</v>
      </c>
      <c r="E894" s="8">
        <v>10.392884254455566</v>
      </c>
      <c r="F894" s="8">
        <v>0.94604748487472534</v>
      </c>
      <c r="G894" s="8">
        <v>70.286735534667969</v>
      </c>
      <c r="H894" s="8">
        <v>0.93208026885986328</v>
      </c>
      <c r="I894" s="8">
        <v>0.3009260892868042</v>
      </c>
      <c r="J894" s="8">
        <v>0.22422023117542267</v>
      </c>
      <c r="K894" s="8">
        <v>0.87967085838317871</v>
      </c>
      <c r="L894" s="8">
        <v>0.21877320110797882</v>
      </c>
      <c r="M894" s="8">
        <v>0.62648099660873413</v>
      </c>
      <c r="N894" s="8">
        <v>1.3713922500610352</v>
      </c>
      <c r="O894" s="8">
        <v>1.8767774105072021</v>
      </c>
      <c r="P894" s="8">
        <v>1.7429274320602417</v>
      </c>
      <c r="Q894" s="8">
        <v>0.23859329521656036</v>
      </c>
      <c r="X894" s="8">
        <v>0.48387095332145691</v>
      </c>
      <c r="Z894" s="8">
        <v>0.51160222291946411</v>
      </c>
      <c r="AA894" s="8">
        <v>0.56227326393127441</v>
      </c>
    </row>
    <row r="895" spans="1:27">
      <c r="A895" s="8" t="s">
        <v>17</v>
      </c>
      <c r="B895" s="8" t="s">
        <v>17</v>
      </c>
      <c r="C895" s="8">
        <v>2007</v>
      </c>
      <c r="D895" s="8">
        <v>7.6041731834411621</v>
      </c>
      <c r="E895" s="8">
        <v>10.41180419921875</v>
      </c>
      <c r="F895" s="8">
        <v>0.96653276681900024</v>
      </c>
      <c r="G895" s="8">
        <v>70.376678466796875</v>
      </c>
      <c r="H895" s="8">
        <v>0.8782188892364502</v>
      </c>
      <c r="I895" s="8">
        <v>0.26810887455940247</v>
      </c>
      <c r="J895" s="8">
        <v>0.2946162223815918</v>
      </c>
      <c r="K895" s="8">
        <v>0.85402733087539673</v>
      </c>
      <c r="L895" s="8">
        <v>0.23799705505371094</v>
      </c>
      <c r="M895" s="8">
        <v>0.58644223213195801</v>
      </c>
      <c r="N895" s="8">
        <v>1.3611270189285278</v>
      </c>
      <c r="O895" s="8">
        <v>1.8898383378982544</v>
      </c>
      <c r="P895" s="8">
        <v>1.6011257171630859</v>
      </c>
      <c r="Q895" s="8">
        <v>0.21055881679058075</v>
      </c>
      <c r="X895" s="8">
        <v>0.48387095332145691</v>
      </c>
      <c r="Z895" s="8">
        <v>0.51160222291946411</v>
      </c>
      <c r="AA895" s="8">
        <v>0.56227326393127441</v>
      </c>
    </row>
    <row r="896" spans="1:27">
      <c r="A896" s="8" t="s">
        <v>17</v>
      </c>
      <c r="B896" s="8" t="s">
        <v>17</v>
      </c>
      <c r="C896" s="8">
        <v>2008</v>
      </c>
      <c r="D896" s="8">
        <v>7.3811707496643066</v>
      </c>
      <c r="E896" s="8">
        <v>10.390137672424316</v>
      </c>
      <c r="F896" s="8">
        <v>0.9442746639251709</v>
      </c>
      <c r="G896" s="8">
        <v>70.552291870117188</v>
      </c>
      <c r="H896" s="8">
        <v>0.89307248592376709</v>
      </c>
      <c r="I896" s="8">
        <v>0.28751331567764282</v>
      </c>
      <c r="J896" s="8">
        <v>0.33375087380409241</v>
      </c>
      <c r="K896" s="8">
        <v>0.85424709320068359</v>
      </c>
      <c r="L896" s="8">
        <v>0.23188064992427826</v>
      </c>
      <c r="M896" s="8">
        <v>0.4647863507270813</v>
      </c>
      <c r="N896" s="8">
        <v>1.3175797462463379</v>
      </c>
      <c r="O896" s="8">
        <v>1.9139221906661987</v>
      </c>
      <c r="P896" s="8">
        <v>1.6553037166595459</v>
      </c>
      <c r="Q896" s="8">
        <v>0.22426031529903412</v>
      </c>
      <c r="X896" s="8">
        <v>0.48387095332145691</v>
      </c>
      <c r="Z896" s="8">
        <v>0.51160222291946411</v>
      </c>
      <c r="AA896" s="8">
        <v>0.56227326393127441</v>
      </c>
    </row>
    <row r="897" spans="1:27">
      <c r="A897" s="8" t="s">
        <v>17</v>
      </c>
      <c r="B897" s="8" t="s">
        <v>17</v>
      </c>
      <c r="C897" s="8">
        <v>2010</v>
      </c>
      <c r="D897" s="8">
        <v>7.2237563133239746</v>
      </c>
      <c r="E897" s="8">
        <v>10.377243041992188</v>
      </c>
      <c r="F897" s="8">
        <v>0.97564220428466797</v>
      </c>
      <c r="G897" s="8">
        <v>70.860679626464844</v>
      </c>
      <c r="H897" s="8">
        <v>0.91775250434875488</v>
      </c>
      <c r="I897" s="8">
        <v>0.24465560913085938</v>
      </c>
      <c r="J897" s="8">
        <v>0.32074818015098572</v>
      </c>
      <c r="K897" s="8">
        <v>0.84723418951034546</v>
      </c>
      <c r="L897" s="8">
        <v>0.23475848138332367</v>
      </c>
      <c r="M897" s="8">
        <v>0.63913518190383911</v>
      </c>
      <c r="N897" s="8">
        <v>1.3845994472503662</v>
      </c>
      <c r="O897" s="8">
        <v>1.9712885618209839</v>
      </c>
      <c r="P897" s="8">
        <v>1.68634033203125</v>
      </c>
      <c r="Q897" s="8">
        <v>0.23344369232654572</v>
      </c>
      <c r="T897" s="8">
        <v>0.42638757824897766</v>
      </c>
      <c r="X897" s="8">
        <v>0.48387095332145691</v>
      </c>
      <c r="Z897" s="8">
        <v>0.51160222291946411</v>
      </c>
      <c r="AA897" s="8">
        <v>0.56227326393127441</v>
      </c>
    </row>
    <row r="898" spans="1:27">
      <c r="A898" s="8" t="s">
        <v>17</v>
      </c>
      <c r="B898" s="8" t="s">
        <v>17</v>
      </c>
      <c r="C898" s="8">
        <v>2011</v>
      </c>
      <c r="D898" s="8">
        <v>7.1906380653381348</v>
      </c>
      <c r="E898" s="8">
        <v>10.396181106567383</v>
      </c>
      <c r="F898" s="8">
        <v>0.95364987850189209</v>
      </c>
      <c r="G898" s="8">
        <v>71.038429260253906</v>
      </c>
      <c r="H898" s="8">
        <v>0.93476873636245728</v>
      </c>
      <c r="I898" s="8">
        <v>0.27424532175064087</v>
      </c>
      <c r="J898" s="8">
        <v>0.26933020353317261</v>
      </c>
      <c r="K898" s="8">
        <v>0.86391270160675049</v>
      </c>
      <c r="L898" s="8">
        <v>0.21014964580535889</v>
      </c>
      <c r="M898" s="8">
        <v>0.63515305519104004</v>
      </c>
      <c r="N898" s="8">
        <v>1.4972859621047974</v>
      </c>
      <c r="O898" s="8">
        <v>2.024144172668457</v>
      </c>
      <c r="P898" s="8">
        <v>1.7109606266021729</v>
      </c>
      <c r="Q898" s="8">
        <v>0.23794281482696533</v>
      </c>
      <c r="T898" s="8">
        <v>0.39848044514656067</v>
      </c>
      <c r="X898" s="8">
        <v>0.48387095332145691</v>
      </c>
      <c r="Z898" s="8">
        <v>0.51160222291946411</v>
      </c>
      <c r="AA898" s="8">
        <v>0.56227326393127441</v>
      </c>
    </row>
    <row r="899" spans="1:27">
      <c r="A899" s="8" t="s">
        <v>17</v>
      </c>
      <c r="B899" s="8" t="s">
        <v>17</v>
      </c>
      <c r="C899" s="8">
        <v>2012</v>
      </c>
      <c r="D899" s="8">
        <v>7.2496299743652344</v>
      </c>
      <c r="E899" s="8">
        <v>10.417696952819824</v>
      </c>
      <c r="F899" s="8">
        <v>0.93002861738204956</v>
      </c>
      <c r="G899" s="8">
        <v>71.259010314941406</v>
      </c>
      <c r="H899" s="8">
        <v>0.90185308456420898</v>
      </c>
      <c r="I899" s="8">
        <v>0.27675610780715942</v>
      </c>
      <c r="J899" s="8">
        <v>0.28929793834686279</v>
      </c>
      <c r="K899" s="8">
        <v>0.86630415916442871</v>
      </c>
      <c r="L899" s="8">
        <v>0.2068781703710556</v>
      </c>
      <c r="M899" s="8">
        <v>0.61469995975494385</v>
      </c>
      <c r="N899" s="8">
        <v>1.499345064163208</v>
      </c>
      <c r="O899" s="8">
        <v>1.9573439359664917</v>
      </c>
      <c r="P899" s="8">
        <v>1.7226243019104004</v>
      </c>
      <c r="Q899" s="8">
        <v>0.23761548101902008</v>
      </c>
      <c r="T899" s="8">
        <v>0.38531354069709778</v>
      </c>
      <c r="X899" s="8">
        <v>0.48387095332145691</v>
      </c>
      <c r="Z899" s="8">
        <v>0.51160222291946411</v>
      </c>
      <c r="AA899" s="8">
        <v>0.56227326393127441</v>
      </c>
    </row>
    <row r="900" spans="1:27">
      <c r="A900" s="8" t="s">
        <v>17</v>
      </c>
      <c r="B900" s="8" t="s">
        <v>17</v>
      </c>
      <c r="C900" s="8">
        <v>2013</v>
      </c>
      <c r="D900" s="8">
        <v>7.2801518440246582</v>
      </c>
      <c r="E900" s="8">
        <v>10.425681114196777</v>
      </c>
      <c r="F900" s="8">
        <v>0.95815348625183105</v>
      </c>
      <c r="G900" s="8">
        <v>71.479598999023438</v>
      </c>
      <c r="H900" s="8">
        <v>0.94400042295455933</v>
      </c>
      <c r="I900" s="8">
        <v>0.22709460556507111</v>
      </c>
      <c r="J900" s="8">
        <v>0.31223580241203308</v>
      </c>
      <c r="K900" s="8">
        <v>0.83495640754699707</v>
      </c>
      <c r="L900" s="8">
        <v>0.15139691531658173</v>
      </c>
      <c r="M900" s="8">
        <v>0.54350864887237549</v>
      </c>
      <c r="N900" s="8">
        <v>1.5381026268005371</v>
      </c>
      <c r="O900" s="8">
        <v>1.9425077438354492</v>
      </c>
      <c r="P900" s="8">
        <v>1.6641775369644165</v>
      </c>
      <c r="Q900" s="8">
        <v>0.22859105467796326</v>
      </c>
      <c r="T900" s="8">
        <v>0.40091103315353394</v>
      </c>
      <c r="X900" s="8">
        <v>0.48387095332145691</v>
      </c>
      <c r="Z900" s="8">
        <v>0.51160222291946411</v>
      </c>
      <c r="AA900" s="8">
        <v>0.56227326393127441</v>
      </c>
    </row>
    <row r="901" spans="1:27">
      <c r="A901" s="8" t="s">
        <v>17</v>
      </c>
      <c r="B901" s="8" t="s">
        <v>17</v>
      </c>
      <c r="C901" s="8">
        <v>2014</v>
      </c>
      <c r="D901" s="8">
        <v>7.3058924674987793</v>
      </c>
      <c r="E901" s="8">
        <v>10.441813468933105</v>
      </c>
      <c r="F901" s="8">
        <v>0.94238084554672241</v>
      </c>
      <c r="G901" s="8">
        <v>71.477455139160156</v>
      </c>
      <c r="H901" s="8">
        <v>0.93188244104385376</v>
      </c>
      <c r="I901" s="8">
        <v>0.33824530243873596</v>
      </c>
      <c r="J901" s="8">
        <v>0.27260860800743103</v>
      </c>
      <c r="K901" s="8">
        <v>0.84751409292221069</v>
      </c>
      <c r="L901" s="8">
        <v>0.19901886582374573</v>
      </c>
      <c r="M901" s="8">
        <v>0.62968134880065918</v>
      </c>
      <c r="N901" s="8">
        <v>1.5246667861938477</v>
      </c>
      <c r="O901" s="8">
        <v>2.040132999420166</v>
      </c>
      <c r="P901" s="8">
        <v>1.6751971244812012</v>
      </c>
      <c r="Q901" s="8">
        <v>0.22929397225379944</v>
      </c>
      <c r="T901" s="8">
        <v>0.39432823657989502</v>
      </c>
      <c r="X901" s="8">
        <v>0.48387095332145691</v>
      </c>
      <c r="Z901" s="8">
        <v>0.51160222291946411</v>
      </c>
      <c r="AA901" s="8">
        <v>0.56227326393127441</v>
      </c>
    </row>
    <row r="902" spans="1:27">
      <c r="A902" s="8" t="s">
        <v>17</v>
      </c>
      <c r="B902" s="8" t="s">
        <v>17</v>
      </c>
      <c r="C902" s="8">
        <v>2015</v>
      </c>
      <c r="D902" s="8">
        <v>7.4181208610534668</v>
      </c>
      <c r="E902" s="8">
        <v>10.456290245056152</v>
      </c>
      <c r="F902" s="8">
        <v>0.98734349012374878</v>
      </c>
      <c r="G902" s="8">
        <v>71.475311279296875</v>
      </c>
      <c r="H902" s="8">
        <v>0.94178426265716553</v>
      </c>
      <c r="I902" s="8">
        <v>0.31978052854537964</v>
      </c>
      <c r="J902" s="8">
        <v>0.18588870763778687</v>
      </c>
      <c r="K902" s="8">
        <v>0.83364212512969971</v>
      </c>
      <c r="L902" s="8">
        <v>0.15982998907566071</v>
      </c>
      <c r="M902" s="8">
        <v>0.62090766429901123</v>
      </c>
      <c r="P902" s="8">
        <v>1.503419041633606</v>
      </c>
      <c r="Q902" s="8">
        <v>0.2026684433221817</v>
      </c>
      <c r="T902" s="8">
        <v>0.36184835433959961</v>
      </c>
      <c r="X902" s="8">
        <v>0.48387095332145691</v>
      </c>
      <c r="Z902" s="8">
        <v>0.51160222291946411</v>
      </c>
      <c r="AA902" s="8">
        <v>0.56227326393127441</v>
      </c>
    </row>
    <row r="903" spans="1:27">
      <c r="A903" s="8" t="s">
        <v>17</v>
      </c>
      <c r="B903" s="8" t="s">
        <v>17</v>
      </c>
      <c r="C903" s="8">
        <v>2016</v>
      </c>
      <c r="D903" s="8">
        <v>7.2256879806518555</v>
      </c>
      <c r="E903" s="8">
        <v>10.467626571655273</v>
      </c>
      <c r="F903" s="8">
        <v>0.9366028904914856</v>
      </c>
      <c r="G903" s="8">
        <v>71.473167419433594</v>
      </c>
      <c r="H903" s="8">
        <v>0.92657601833343506</v>
      </c>
      <c r="I903" s="8">
        <v>0.25616130232810974</v>
      </c>
      <c r="J903" s="8">
        <v>0.27827078104019165</v>
      </c>
      <c r="K903" s="8">
        <v>0.83294469118118286</v>
      </c>
      <c r="L903" s="8">
        <v>0.20741362869739532</v>
      </c>
      <c r="M903" s="8">
        <v>0.56969016790390015</v>
      </c>
      <c r="P903" s="8">
        <v>1.7404985427856445</v>
      </c>
      <c r="Q903" s="8">
        <v>0.24087651073932648</v>
      </c>
      <c r="T903" s="8">
        <v>0.41976487636566162</v>
      </c>
      <c r="X903" s="8">
        <v>0.48387095332145691</v>
      </c>
      <c r="Z903" s="8">
        <v>0.51160222291946411</v>
      </c>
      <c r="AA903" s="8">
        <v>0.56227326393127441</v>
      </c>
    </row>
    <row r="904" spans="1:27">
      <c r="A904" s="8" t="s">
        <v>137</v>
      </c>
      <c r="B904" s="8" t="s">
        <v>137</v>
      </c>
      <c r="C904" s="8">
        <v>2006</v>
      </c>
      <c r="D904" s="8">
        <v>4.4601583480834961</v>
      </c>
      <c r="E904" s="8">
        <v>8.2684154510498047</v>
      </c>
      <c r="F904" s="8">
        <v>0.8771701455116272</v>
      </c>
      <c r="G904" s="8">
        <v>63.310047149658203</v>
      </c>
      <c r="H904" s="8">
        <v>0.74545633792877197</v>
      </c>
      <c r="I904" s="8">
        <v>1.4252507127821445E-2</v>
      </c>
      <c r="J904" s="8">
        <v>0.8443913459777832</v>
      </c>
      <c r="K904" s="8">
        <v>0.77886104583740234</v>
      </c>
      <c r="L904" s="8">
        <v>0.29441577196121216</v>
      </c>
      <c r="M904" s="8">
        <v>0.21607273817062378</v>
      </c>
      <c r="N904" s="8">
        <v>-0.24649032950401306</v>
      </c>
      <c r="O904" s="8">
        <v>-0.67898815870285034</v>
      </c>
      <c r="P904" s="8">
        <v>2.7167723178863525</v>
      </c>
      <c r="Q904" s="8">
        <v>0.60912013053894043</v>
      </c>
      <c r="S904" s="8">
        <v>0.43099999999999999</v>
      </c>
    </row>
    <row r="905" spans="1:27">
      <c r="A905" s="8" t="s">
        <v>137</v>
      </c>
      <c r="B905" s="8" t="s">
        <v>137</v>
      </c>
      <c r="C905" s="8">
        <v>2007</v>
      </c>
      <c r="D905" s="8">
        <v>4.9440908432006836</v>
      </c>
      <c r="E905" s="8">
        <v>8.3068361282348633</v>
      </c>
      <c r="F905" s="8">
        <v>0.86621302366256714</v>
      </c>
      <c r="G905" s="8">
        <v>63.624465942382812</v>
      </c>
      <c r="H905" s="8">
        <v>0.83555972576141357</v>
      </c>
      <c r="I905" s="8">
        <v>0.1445111483335495</v>
      </c>
      <c r="J905" s="8">
        <v>0.82579851150512695</v>
      </c>
      <c r="K905" s="8">
        <v>0.80976212024688721</v>
      </c>
      <c r="L905" s="8">
        <v>0.28748211264610291</v>
      </c>
      <c r="M905" s="8">
        <v>0.4072287380695343</v>
      </c>
      <c r="N905" s="8">
        <v>-0.16484452784061432</v>
      </c>
      <c r="O905" s="8">
        <v>-0.72880786657333374</v>
      </c>
      <c r="P905" s="8">
        <v>2.8539423942565918</v>
      </c>
      <c r="Q905" s="8">
        <v>0.57724308967590332</v>
      </c>
      <c r="S905" s="8">
        <v>0.43099999999999999</v>
      </c>
    </row>
    <row r="906" spans="1:27">
      <c r="A906" s="8" t="s">
        <v>137</v>
      </c>
      <c r="B906" s="8" t="s">
        <v>137</v>
      </c>
      <c r="C906" s="8">
        <v>2008</v>
      </c>
      <c r="D906" s="8">
        <v>5.1038274765014648</v>
      </c>
      <c r="E906" s="8">
        <v>8.3219280242919922</v>
      </c>
      <c r="F906" s="8">
        <v>0.85718625783920288</v>
      </c>
      <c r="G906" s="8">
        <v>63.928474426269531</v>
      </c>
      <c r="H906" s="8">
        <v>0.79083108901977539</v>
      </c>
      <c r="I906" s="8">
        <v>7.9877682030200958E-2</v>
      </c>
      <c r="J906" s="8">
        <v>0.81894922256469727</v>
      </c>
      <c r="K906" s="8">
        <v>0.78384757041931152</v>
      </c>
      <c r="L906" s="8">
        <v>0.28934472799301147</v>
      </c>
      <c r="M906" s="8">
        <v>0.33671942353248596</v>
      </c>
      <c r="N906" s="8">
        <v>-0.30230849981307983</v>
      </c>
      <c r="O906" s="8">
        <v>-0.71449857950210571</v>
      </c>
      <c r="P906" s="8">
        <v>2.6531388759613037</v>
      </c>
      <c r="Q906" s="8">
        <v>0.51983320713043213</v>
      </c>
      <c r="S906" s="8">
        <v>0.43099999999999999</v>
      </c>
    </row>
    <row r="907" spans="1:27">
      <c r="A907" s="8" t="s">
        <v>137</v>
      </c>
      <c r="B907" s="8" t="s">
        <v>137</v>
      </c>
      <c r="C907" s="8">
        <v>2009</v>
      </c>
      <c r="D907" s="8">
        <v>5.3528046607971191</v>
      </c>
      <c r="E907" s="8">
        <v>8.2811479568481445</v>
      </c>
      <c r="F907" s="8">
        <v>0.83468806743621826</v>
      </c>
      <c r="G907" s="8">
        <v>64.223365783691406</v>
      </c>
      <c r="H907" s="8">
        <v>0.74606502056121826</v>
      </c>
      <c r="I907" s="8">
        <v>7.4471302330493927E-2</v>
      </c>
      <c r="J907" s="8">
        <v>0.79448676109313965</v>
      </c>
      <c r="K907" s="8">
        <v>0.78109663724899292</v>
      </c>
      <c r="L907" s="8">
        <v>0.29906466603279114</v>
      </c>
      <c r="M907" s="8">
        <v>0.37253618240356445</v>
      </c>
      <c r="N907" s="8">
        <v>-0.3910793662071228</v>
      </c>
      <c r="O907" s="8">
        <v>-0.71887791156768799</v>
      </c>
      <c r="P907" s="8">
        <v>2.6809072494506836</v>
      </c>
      <c r="Q907" s="8">
        <v>0.50084161758422852</v>
      </c>
      <c r="R907" s="8">
        <v>0.45729999999999998</v>
      </c>
      <c r="S907" s="8">
        <v>0.43099999999999999</v>
      </c>
      <c r="T907" s="8">
        <v>0.45299768447875977</v>
      </c>
      <c r="U907" s="8">
        <v>0.11875883489847183</v>
      </c>
    </row>
    <row r="908" spans="1:27">
      <c r="A908" s="8" t="s">
        <v>137</v>
      </c>
      <c r="B908" s="8" t="s">
        <v>137</v>
      </c>
      <c r="C908" s="8">
        <v>2010</v>
      </c>
      <c r="D908" s="8">
        <v>5.686699390411377</v>
      </c>
      <c r="E908" s="8">
        <v>8.3000879287719727</v>
      </c>
      <c r="F908" s="8">
        <v>0.86315155029296875</v>
      </c>
      <c r="G908" s="8">
        <v>64.510009765625</v>
      </c>
      <c r="H908" s="8">
        <v>0.79177331924438477</v>
      </c>
      <c r="I908" s="8">
        <v>2.3080304265022278E-2</v>
      </c>
      <c r="J908" s="8">
        <v>0.80172890424728394</v>
      </c>
      <c r="K908" s="8">
        <v>0.80537617206573486</v>
      </c>
      <c r="L908" s="8">
        <v>0.26802337169647217</v>
      </c>
      <c r="M908" s="8">
        <v>0.40334972739219666</v>
      </c>
      <c r="N908" s="8">
        <v>-0.50045859813690186</v>
      </c>
      <c r="O908" s="8">
        <v>-0.70804280042648315</v>
      </c>
      <c r="P908" s="8">
        <v>2.5237693786621094</v>
      </c>
      <c r="Q908" s="8">
        <v>0.44380214810371399</v>
      </c>
      <c r="S908" s="8">
        <v>0.43099999999999999</v>
      </c>
      <c r="T908" s="8">
        <v>0.49160099029541016</v>
      </c>
      <c r="U908" s="8">
        <v>0.10710319876670837</v>
      </c>
    </row>
    <row r="909" spans="1:27">
      <c r="A909" s="8" t="s">
        <v>137</v>
      </c>
      <c r="B909" s="8" t="s">
        <v>137</v>
      </c>
      <c r="C909" s="8">
        <v>2011</v>
      </c>
      <c r="D909" s="8">
        <v>5.3857054710388184</v>
      </c>
      <c r="E909" s="8">
        <v>8.3484020233154297</v>
      </c>
      <c r="F909" s="8">
        <v>0.80030512809753418</v>
      </c>
      <c r="G909" s="8">
        <v>64.790176391601562</v>
      </c>
      <c r="H909" s="8">
        <v>0.77859103679656982</v>
      </c>
      <c r="I909" s="8">
        <v>-1.514147873967886E-2</v>
      </c>
      <c r="J909" s="8">
        <v>0.7602425217628479</v>
      </c>
      <c r="K909" s="8">
        <v>0.79143226146697998</v>
      </c>
      <c r="L909" s="8">
        <v>0.3090188205242157</v>
      </c>
      <c r="M909" s="8">
        <v>0.53996843099594116</v>
      </c>
      <c r="N909" s="8">
        <v>-0.42977041006088257</v>
      </c>
      <c r="O909" s="8">
        <v>-0.66964441537857056</v>
      </c>
      <c r="P909" s="8">
        <v>2.7035644054412842</v>
      </c>
      <c r="Q909" s="8">
        <v>0.50198888778686523</v>
      </c>
      <c r="S909" s="8">
        <v>0.43099999999999999</v>
      </c>
      <c r="T909" s="8">
        <v>0.5071069598197937</v>
      </c>
    </row>
    <row r="910" spans="1:27">
      <c r="A910" s="8" t="s">
        <v>137</v>
      </c>
      <c r="B910" s="8" t="s">
        <v>137</v>
      </c>
      <c r="C910" s="8">
        <v>2012</v>
      </c>
      <c r="D910" s="8">
        <v>5.4480061531066895</v>
      </c>
      <c r="E910" s="8">
        <v>8.3909482955932617</v>
      </c>
      <c r="F910" s="8">
        <v>0.89405441284179688</v>
      </c>
      <c r="G910" s="8">
        <v>65.062980651855469</v>
      </c>
      <c r="H910" s="8">
        <v>0.85030490159988403</v>
      </c>
      <c r="I910" s="8">
        <v>2.1797124296426773E-2</v>
      </c>
      <c r="J910" s="8">
        <v>0.64357876777648926</v>
      </c>
      <c r="K910" s="8">
        <v>0.80325382947921753</v>
      </c>
      <c r="L910" s="8">
        <v>0.25466048717498779</v>
      </c>
      <c r="M910" s="8">
        <v>0.57339566946029663</v>
      </c>
      <c r="N910" s="8">
        <v>-0.45442062616348267</v>
      </c>
      <c r="O910" s="8">
        <v>-0.67609906196594238</v>
      </c>
      <c r="P910" s="8">
        <v>2.4623522758483887</v>
      </c>
      <c r="Q910" s="8">
        <v>0.45197311043739319</v>
      </c>
      <c r="S910" s="8">
        <v>0.43099999999999999</v>
      </c>
      <c r="T910" s="8">
        <v>0.46133697032928467</v>
      </c>
    </row>
    <row r="911" spans="1:27">
      <c r="A911" s="8" t="s">
        <v>137</v>
      </c>
      <c r="B911" s="8" t="s">
        <v>137</v>
      </c>
      <c r="C911" s="8">
        <v>2013</v>
      </c>
      <c r="D911" s="8">
        <v>5.7722749710083008</v>
      </c>
      <c r="E911" s="8">
        <v>8.4236764907836914</v>
      </c>
      <c r="F911" s="8">
        <v>0.86821603775024414</v>
      </c>
      <c r="G911" s="8">
        <v>65.3280029296875</v>
      </c>
      <c r="H911" s="8">
        <v>0.85914903879165649</v>
      </c>
      <c r="I911" s="8">
        <v>4.3731845915317535E-2</v>
      </c>
      <c r="J911" s="8">
        <v>0.63624674081802368</v>
      </c>
      <c r="K911" s="8">
        <v>0.83862018585205078</v>
      </c>
      <c r="L911" s="8">
        <v>0.27060955762863159</v>
      </c>
      <c r="M911" s="8">
        <v>0.60989469289779663</v>
      </c>
      <c r="N911" s="8">
        <v>-0.35547852516174316</v>
      </c>
      <c r="O911" s="8">
        <v>-0.62470203638076782</v>
      </c>
      <c r="P911" s="8">
        <v>2.5245819091796875</v>
      </c>
      <c r="Q911" s="8">
        <v>0.43736341595649719</v>
      </c>
      <c r="S911" s="8">
        <v>0.43099999999999999</v>
      </c>
      <c r="T911" s="8">
        <v>0.48431485891342163</v>
      </c>
    </row>
    <row r="912" spans="1:27">
      <c r="A912" s="8" t="s">
        <v>137</v>
      </c>
      <c r="B912" s="8" t="s">
        <v>137</v>
      </c>
      <c r="C912" s="8">
        <v>2014</v>
      </c>
      <c r="D912" s="8">
        <v>6.2752666473388672</v>
      </c>
      <c r="E912" s="8">
        <v>8.4569005966186523</v>
      </c>
      <c r="F912" s="8">
        <v>0.83856743574142456</v>
      </c>
      <c r="G912" s="8">
        <v>65.58697509765625</v>
      </c>
      <c r="H912" s="8">
        <v>0.81732064485549927</v>
      </c>
      <c r="I912" s="8">
        <v>0.10836256295442581</v>
      </c>
      <c r="J912" s="8">
        <v>0.69880801439285278</v>
      </c>
      <c r="K912" s="8">
        <v>0.81328392028808594</v>
      </c>
      <c r="L912" s="8">
        <v>0.33393573760986328</v>
      </c>
      <c r="M912" s="8">
        <v>0.58454239368438721</v>
      </c>
      <c r="N912" s="8">
        <v>-0.207084059715271</v>
      </c>
      <c r="O912" s="8">
        <v>-0.69156050682067871</v>
      </c>
      <c r="P912" s="8">
        <v>2.7205474376678467</v>
      </c>
      <c r="Q912" s="8">
        <v>0.43353495001792908</v>
      </c>
      <c r="S912" s="8">
        <v>0.43099999999999999</v>
      </c>
      <c r="T912" s="8">
        <v>0.43715876340866089</v>
      </c>
    </row>
    <row r="913" spans="1:27">
      <c r="A913" s="8" t="s">
        <v>137</v>
      </c>
      <c r="B913" s="8" t="s">
        <v>137</v>
      </c>
      <c r="C913" s="8">
        <v>2015</v>
      </c>
      <c r="D913" s="8">
        <v>5.9241127967834473</v>
      </c>
      <c r="E913" s="8">
        <v>8.4937505722045898</v>
      </c>
      <c r="F913" s="8">
        <v>0.82690852880477905</v>
      </c>
      <c r="G913" s="8">
        <v>65.845947265625</v>
      </c>
      <c r="H913" s="8">
        <v>0.80925917625427246</v>
      </c>
      <c r="I913" s="8">
        <v>8.1017002463340759E-2</v>
      </c>
      <c r="J913" s="8">
        <v>0.72799837589263916</v>
      </c>
      <c r="K913" s="8">
        <v>0.79668498039245605</v>
      </c>
      <c r="L913" s="8">
        <v>0.34559464454650879</v>
      </c>
      <c r="M913" s="8">
        <v>0.60345548391342163</v>
      </c>
      <c r="P913" s="8">
        <v>2.9094455242156982</v>
      </c>
      <c r="Q913" s="8">
        <v>0.49111920595169067</v>
      </c>
      <c r="S913" s="8">
        <v>0.43099999999999999</v>
      </c>
      <c r="T913" s="8">
        <v>0.53176844120025635</v>
      </c>
    </row>
    <row r="914" spans="1:27">
      <c r="A914" s="8" t="s">
        <v>137</v>
      </c>
      <c r="B914" s="8" t="s">
        <v>137</v>
      </c>
      <c r="C914" s="8">
        <v>2016</v>
      </c>
      <c r="D914" s="8">
        <v>6.0127396583557129</v>
      </c>
      <c r="E914" s="8">
        <v>8.5262269973754883</v>
      </c>
      <c r="F914" s="8">
        <v>0.85270243883132935</v>
      </c>
      <c r="G914" s="8">
        <v>66.10491943359375</v>
      </c>
      <c r="H914" s="8">
        <v>0.71653425693511963</v>
      </c>
      <c r="I914" s="8">
        <v>4.2962450534105301E-2</v>
      </c>
      <c r="J914" s="8">
        <v>0.7314649224281311</v>
      </c>
      <c r="K914" s="8">
        <v>0.80512398481369019</v>
      </c>
      <c r="L914" s="8">
        <v>0.38034728169441223</v>
      </c>
      <c r="M914" s="8">
        <v>0.58654975891113281</v>
      </c>
      <c r="P914" s="8">
        <v>2.8001537322998047</v>
      </c>
      <c r="Q914" s="8">
        <v>0.46570345759391785</v>
      </c>
      <c r="S914" s="8">
        <v>0.43099999999999999</v>
      </c>
      <c r="T914" s="8">
        <v>0.41608762741088867</v>
      </c>
    </row>
    <row r="915" spans="1:27">
      <c r="A915" s="8" t="s">
        <v>26</v>
      </c>
      <c r="B915" s="8" t="s">
        <v>26</v>
      </c>
      <c r="C915" s="8">
        <v>2006</v>
      </c>
      <c r="D915" s="8">
        <v>3.7369518280029297</v>
      </c>
      <c r="E915" s="8">
        <v>6.6662769317626953</v>
      </c>
      <c r="F915" s="8">
        <v>0.67716550827026367</v>
      </c>
      <c r="G915" s="8">
        <v>46.317424774169922</v>
      </c>
      <c r="H915" s="8">
        <v>0.75033634901046753</v>
      </c>
      <c r="I915" s="8">
        <v>9.907221794128418E-2</v>
      </c>
      <c r="J915" s="8">
        <v>0.75497537851333618</v>
      </c>
      <c r="K915" s="8">
        <v>0.75532430410385132</v>
      </c>
      <c r="L915" s="8">
        <v>0.17930358648300171</v>
      </c>
      <c r="M915" s="8">
        <v>0.60050708055496216</v>
      </c>
      <c r="N915" s="8">
        <v>-0.31078380346298218</v>
      </c>
      <c r="O915" s="8">
        <v>-0.69712918996810913</v>
      </c>
      <c r="P915" s="8">
        <v>1.6101294755935669</v>
      </c>
      <c r="Q915" s="8">
        <v>0.43086707592010498</v>
      </c>
      <c r="S915" s="8">
        <v>0.37726666666666664</v>
      </c>
    </row>
    <row r="916" spans="1:27">
      <c r="A916" s="8" t="s">
        <v>26</v>
      </c>
      <c r="B916" s="8" t="s">
        <v>26</v>
      </c>
      <c r="C916" s="8">
        <v>2007</v>
      </c>
      <c r="D916" s="8">
        <v>4.277402400970459</v>
      </c>
      <c r="E916" s="8">
        <v>6.6599431037902832</v>
      </c>
      <c r="F916" s="8">
        <v>0.72571283578872681</v>
      </c>
      <c r="G916" s="8">
        <v>46.995784759521484</v>
      </c>
      <c r="H916" s="8">
        <v>0.58406716585159302</v>
      </c>
      <c r="I916" s="8">
        <v>-3.3175788819789886E-2</v>
      </c>
      <c r="J916" s="8">
        <v>0.74756360054016113</v>
      </c>
      <c r="K916" s="8">
        <v>0.70561718940734863</v>
      </c>
      <c r="L916" s="8">
        <v>0.15848231315612793</v>
      </c>
      <c r="M916" s="8">
        <v>0.47070044279098511</v>
      </c>
      <c r="N916" s="8">
        <v>-0.44417974352836609</v>
      </c>
      <c r="O916" s="8">
        <v>-0.68067270517349243</v>
      </c>
      <c r="P916" s="8">
        <v>1.5507264137268066</v>
      </c>
      <c r="Q916" s="8">
        <v>0.36253929138183594</v>
      </c>
      <c r="R916" s="8">
        <v>0.373</v>
      </c>
      <c r="S916" s="8">
        <v>0.37726666666666664</v>
      </c>
    </row>
    <row r="917" spans="1:27">
      <c r="A917" s="8" t="s">
        <v>26</v>
      </c>
      <c r="B917" s="8" t="s">
        <v>26</v>
      </c>
      <c r="C917" s="8">
        <v>2008</v>
      </c>
      <c r="D917" s="8">
        <v>4.2356572151184082</v>
      </c>
      <c r="E917" s="8">
        <v>6.7138409614562988</v>
      </c>
      <c r="F917" s="8">
        <v>0.60663866996765137</v>
      </c>
      <c r="G917" s="8">
        <v>47.74346923828125</v>
      </c>
      <c r="H917" s="8">
        <v>0.64872807264328003</v>
      </c>
      <c r="I917" s="8">
        <v>-3.36882583796978E-2</v>
      </c>
      <c r="J917" s="8">
        <v>0.74875259399414062</v>
      </c>
      <c r="K917" s="8">
        <v>0.64985185861587524</v>
      </c>
      <c r="L917" s="8">
        <v>0.19388248026371002</v>
      </c>
      <c r="M917" s="8">
        <v>0.49537858366966248</v>
      </c>
      <c r="N917" s="8">
        <v>-0.5896526575088501</v>
      </c>
      <c r="O917" s="8">
        <v>-0.65372991561889648</v>
      </c>
      <c r="P917" s="8">
        <v>1.38503098487854</v>
      </c>
      <c r="Q917" s="8">
        <v>0.32699316740036011</v>
      </c>
      <c r="S917" s="8">
        <v>0.37726666666666664</v>
      </c>
    </row>
    <row r="918" spans="1:27">
      <c r="A918" s="8" t="s">
        <v>26</v>
      </c>
      <c r="B918" s="8" t="s">
        <v>26</v>
      </c>
      <c r="C918" s="8">
        <v>2009</v>
      </c>
      <c r="D918" s="8">
        <v>4.2671699523925781</v>
      </c>
      <c r="E918" s="8">
        <v>6.6685099601745605</v>
      </c>
      <c r="F918" s="8">
        <v>0.77126514911651611</v>
      </c>
      <c r="G918" s="8">
        <v>48.546630859375</v>
      </c>
      <c r="H918" s="8">
        <v>0.88004213571548462</v>
      </c>
      <c r="I918" s="8">
        <v>1.468561589717865E-2</v>
      </c>
      <c r="J918" s="8">
        <v>0.48315298557281494</v>
      </c>
      <c r="K918" s="8">
        <v>0.73027122020721436</v>
      </c>
      <c r="L918" s="8">
        <v>0.11524847894906998</v>
      </c>
      <c r="M918" s="8">
        <v>0.58404481410980225</v>
      </c>
      <c r="N918" s="8">
        <v>-0.97052490711212158</v>
      </c>
      <c r="O918" s="8">
        <v>-0.56880378723144531</v>
      </c>
      <c r="P918" s="8">
        <v>1.3090059757232666</v>
      </c>
      <c r="Q918" s="8">
        <v>0.30676209926605225</v>
      </c>
      <c r="S918" s="8">
        <v>0.37726666666666664</v>
      </c>
      <c r="T918" s="8">
        <v>0.47018107771873474</v>
      </c>
      <c r="U918" s="8">
        <v>0.40213578939437866</v>
      </c>
    </row>
    <row r="919" spans="1:27">
      <c r="A919" s="8" t="s">
        <v>26</v>
      </c>
      <c r="B919" s="8" t="s">
        <v>26</v>
      </c>
      <c r="C919" s="8">
        <v>2010</v>
      </c>
      <c r="D919" s="8">
        <v>4.1010160446166992</v>
      </c>
      <c r="E919" s="8">
        <v>6.7100987434387207</v>
      </c>
      <c r="F919" s="8">
        <v>0.65496498346328735</v>
      </c>
      <c r="G919" s="8">
        <v>49.372035980224609</v>
      </c>
      <c r="H919" s="8">
        <v>0.81721973419189453</v>
      </c>
      <c r="I919" s="8">
        <v>7.7442873589461669E-6</v>
      </c>
      <c r="J919" s="8">
        <v>0.5289803147315979</v>
      </c>
      <c r="K919" s="8">
        <v>0.74547994136810303</v>
      </c>
      <c r="L919" s="8">
        <v>0.12583780288696289</v>
      </c>
      <c r="M919" s="8">
        <v>0.77949076890945435</v>
      </c>
      <c r="N919" s="8">
        <v>-0.92182689905166626</v>
      </c>
      <c r="O919" s="8">
        <v>-0.59111768007278442</v>
      </c>
      <c r="P919" s="8">
        <v>1.2469156980514526</v>
      </c>
      <c r="Q919" s="8">
        <v>0.30405044555664062</v>
      </c>
      <c r="S919" s="8">
        <v>0.37726666666666664</v>
      </c>
      <c r="T919" s="8">
        <v>0.42472434043884277</v>
      </c>
    </row>
    <row r="920" spans="1:27">
      <c r="A920" s="8" t="s">
        <v>26</v>
      </c>
      <c r="B920" s="8" t="s">
        <v>26</v>
      </c>
      <c r="C920" s="8">
        <v>2011</v>
      </c>
      <c r="D920" s="8">
        <v>4.5558295249938965</v>
      </c>
      <c r="E920" s="8">
        <v>6.6935629844665527</v>
      </c>
      <c r="F920" s="8">
        <v>0.81766068935394287</v>
      </c>
      <c r="G920" s="8">
        <v>50.173358917236328</v>
      </c>
      <c r="H920" s="8">
        <v>0.77951526641845703</v>
      </c>
      <c r="I920" s="8">
        <v>-3.2110337167978287E-2</v>
      </c>
      <c r="J920" s="8">
        <v>0.54909336566925049</v>
      </c>
      <c r="K920" s="8">
        <v>0.70049363374710083</v>
      </c>
      <c r="L920" s="8">
        <v>0.16615444421768188</v>
      </c>
      <c r="M920" s="8">
        <v>0.79230690002441406</v>
      </c>
      <c r="N920" s="8">
        <v>-0.58122855424880981</v>
      </c>
      <c r="O920" s="8">
        <v>-0.53434526920318604</v>
      </c>
      <c r="P920" s="8">
        <v>1.4433481693267822</v>
      </c>
      <c r="Q920" s="8">
        <v>0.31681346893310547</v>
      </c>
      <c r="R920" s="8">
        <v>0.3145</v>
      </c>
      <c r="S920" s="8">
        <v>0.37726666666666664</v>
      </c>
      <c r="T920" s="8">
        <v>0.39173406362533569</v>
      </c>
    </row>
    <row r="921" spans="1:27">
      <c r="A921" s="8" t="s">
        <v>26</v>
      </c>
      <c r="B921" s="8" t="s">
        <v>26</v>
      </c>
      <c r="C921" s="8">
        <v>2012</v>
      </c>
      <c r="D921" s="8">
        <v>3.7980883121490479</v>
      </c>
      <c r="E921" s="8">
        <v>6.7653570175170898</v>
      </c>
      <c r="F921" s="8">
        <v>0.70010757446289062</v>
      </c>
      <c r="G921" s="8">
        <v>50.908931732177734</v>
      </c>
      <c r="H921" s="8">
        <v>0.73443090915679932</v>
      </c>
      <c r="I921" s="8">
        <v>-4.1489370167255402E-2</v>
      </c>
      <c r="J921" s="8">
        <v>0.77734088897705078</v>
      </c>
      <c r="K921" s="8">
        <v>0.60254466533660889</v>
      </c>
      <c r="L921" s="8">
        <v>0.14155304431915283</v>
      </c>
      <c r="M921" s="8">
        <v>0.53452837467193604</v>
      </c>
      <c r="N921" s="8">
        <v>-0.74754434823989868</v>
      </c>
      <c r="O921" s="8">
        <v>-0.66049325466156006</v>
      </c>
      <c r="P921" s="8">
        <v>1.3137092590332031</v>
      </c>
      <c r="Q921" s="8">
        <v>0.34588697552680969</v>
      </c>
      <c r="S921" s="8">
        <v>0.37726666666666664</v>
      </c>
      <c r="T921" s="8">
        <v>0.50625479221343994</v>
      </c>
    </row>
    <row r="922" spans="1:27">
      <c r="A922" s="8" t="s">
        <v>26</v>
      </c>
      <c r="B922" s="8" t="s">
        <v>26</v>
      </c>
      <c r="C922" s="8">
        <v>2013</v>
      </c>
      <c r="D922" s="8">
        <v>3.71632981300354</v>
      </c>
      <c r="E922" s="8">
        <v>6.776517391204834</v>
      </c>
      <c r="F922" s="8">
        <v>0.69581359624862671</v>
      </c>
      <c r="G922" s="8">
        <v>51.549278259277344</v>
      </c>
      <c r="H922" s="8">
        <v>0.82538706064224243</v>
      </c>
      <c r="I922" s="8">
        <v>-5.521479994058609E-2</v>
      </c>
      <c r="J922" s="8">
        <v>0.71096342802047729</v>
      </c>
      <c r="K922" s="8">
        <v>0.65020036697387695</v>
      </c>
      <c r="L922" s="8">
        <v>0.20813019573688507</v>
      </c>
      <c r="M922" s="8">
        <v>0.64175307750701904</v>
      </c>
      <c r="N922" s="8">
        <v>-0.83645224571228027</v>
      </c>
      <c r="O922" s="8">
        <v>-0.64638447761535645</v>
      </c>
      <c r="P922" s="8">
        <v>1.7201583385467529</v>
      </c>
      <c r="Q922" s="8">
        <v>0.46286481618881226</v>
      </c>
      <c r="S922" s="8">
        <v>0.37726666666666664</v>
      </c>
      <c r="T922" s="8">
        <v>0.3903069794178009</v>
      </c>
    </row>
    <row r="923" spans="1:27">
      <c r="A923" s="8" t="s">
        <v>26</v>
      </c>
      <c r="B923" s="8" t="s">
        <v>26</v>
      </c>
      <c r="C923" s="8">
        <v>2014</v>
      </c>
      <c r="D923" s="8">
        <v>4.180943489074707</v>
      </c>
      <c r="E923" s="8">
        <v>6.804347038269043</v>
      </c>
      <c r="F923" s="8">
        <v>0.75253385305404663</v>
      </c>
      <c r="G923" s="8">
        <v>52.083465576171875</v>
      </c>
      <c r="H923" s="8">
        <v>0.68763428926467896</v>
      </c>
      <c r="I923" s="8">
        <v>-2.4538464844226837E-2</v>
      </c>
      <c r="J923" s="8">
        <v>0.60472846031188965</v>
      </c>
      <c r="K923" s="8">
        <v>0.6776120662689209</v>
      </c>
      <c r="L923" s="8">
        <v>0.20466127991676331</v>
      </c>
      <c r="M923" s="8">
        <v>0.57910788059234619</v>
      </c>
      <c r="N923" s="8">
        <v>-0.75614410638809204</v>
      </c>
      <c r="O923" s="8">
        <v>-0.67972195148468018</v>
      </c>
      <c r="P923" s="8">
        <v>1.7435165643692017</v>
      </c>
      <c r="Q923" s="8">
        <v>0.41701510548591614</v>
      </c>
      <c r="S923" s="8">
        <v>0.37726666666666664</v>
      </c>
      <c r="T923" s="8">
        <v>0.51994150876998901</v>
      </c>
    </row>
    <row r="924" spans="1:27">
      <c r="A924" s="8" t="s">
        <v>26</v>
      </c>
      <c r="B924" s="8" t="s">
        <v>26</v>
      </c>
      <c r="C924" s="8">
        <v>2015</v>
      </c>
      <c r="D924" s="8">
        <v>3.6714537143707275</v>
      </c>
      <c r="E924" s="8">
        <v>6.7994966506958008</v>
      </c>
      <c r="F924" s="8">
        <v>0.71301960945129395</v>
      </c>
      <c r="G924" s="8">
        <v>52.617652893066406</v>
      </c>
      <c r="H924" s="8">
        <v>0.72812831401824951</v>
      </c>
      <c r="I924" s="8">
        <v>-9.7002554684877396E-3</v>
      </c>
      <c r="J924" s="8">
        <v>0.70254969596862793</v>
      </c>
      <c r="K924" s="8">
        <v>0.6818726658821106</v>
      </c>
      <c r="L924" s="8">
        <v>0.21842257678508759</v>
      </c>
      <c r="M924" s="8">
        <v>0.57602298259735107</v>
      </c>
      <c r="P924" s="8">
        <v>1.9388706684112549</v>
      </c>
      <c r="Q924" s="8">
        <v>0.52809345722198486</v>
      </c>
      <c r="S924" s="8">
        <v>0.37726666666666664</v>
      </c>
      <c r="T924" s="8">
        <v>0.45296305418014526</v>
      </c>
    </row>
    <row r="925" spans="1:27">
      <c r="A925" s="8" t="s">
        <v>26</v>
      </c>
      <c r="B925" s="8" t="s">
        <v>26</v>
      </c>
      <c r="C925" s="8">
        <v>2016</v>
      </c>
      <c r="D925" s="8">
        <v>4.2346458435058594</v>
      </c>
      <c r="E925" s="8">
        <v>6.8121147155761719</v>
      </c>
      <c r="F925" s="8">
        <v>0.68282824754714966</v>
      </c>
      <c r="G925" s="8">
        <v>53.151840209960938</v>
      </c>
      <c r="H925" s="8">
        <v>0.7019273042678833</v>
      </c>
      <c r="I925" s="8">
        <v>6.9008246064186096E-3</v>
      </c>
      <c r="J925" s="8">
        <v>0.81449389457702637</v>
      </c>
      <c r="K925" s="8">
        <v>0.67485892772674561</v>
      </c>
      <c r="L925" s="8">
        <v>0.32544195652008057</v>
      </c>
      <c r="M925" s="8">
        <v>0.57246750593185425</v>
      </c>
      <c r="P925" s="8">
        <v>2.2795438766479492</v>
      </c>
      <c r="Q925" s="8">
        <v>0.53830802440643311</v>
      </c>
      <c r="S925" s="8">
        <v>0.37726666666666664</v>
      </c>
      <c r="T925" s="8">
        <v>0.47475644946098328</v>
      </c>
    </row>
    <row r="926" spans="1:27">
      <c r="A926" s="8" t="s">
        <v>64</v>
      </c>
      <c r="B926" s="8" t="s">
        <v>64</v>
      </c>
      <c r="C926" s="8">
        <v>2006</v>
      </c>
      <c r="D926" s="8">
        <v>4.7097458839416504</v>
      </c>
      <c r="E926" s="8">
        <v>8.3785743713378906</v>
      </c>
      <c r="F926" s="8">
        <v>0.73517858982086182</v>
      </c>
      <c r="G926" s="8">
        <v>41.941902160644531</v>
      </c>
      <c r="H926" s="8">
        <v>0.64913976192474365</v>
      </c>
      <c r="I926" s="8">
        <v>7.5640298426151276E-2</v>
      </c>
      <c r="J926" s="8">
        <v>0.87074899673461914</v>
      </c>
      <c r="K926" s="8">
        <v>0.78140008449554443</v>
      </c>
      <c r="L926" s="8">
        <v>0.17823716998100281</v>
      </c>
      <c r="M926" s="8">
        <v>0.24524325132369995</v>
      </c>
      <c r="N926" s="8">
        <v>-1.3404117822647095</v>
      </c>
      <c r="O926" s="8">
        <v>-1.0008656978607178</v>
      </c>
      <c r="P926" s="8">
        <v>1.8012553453445435</v>
      </c>
      <c r="Q926" s="8">
        <v>0.38245275616645813</v>
      </c>
      <c r="S926" s="8">
        <v>0.41515000000000002</v>
      </c>
      <c r="W926" s="8">
        <v>0.21678321063518524</v>
      </c>
      <c r="X926" s="8">
        <v>0.17687590420246124</v>
      </c>
      <c r="Y926" s="8">
        <v>0.25321462750434875</v>
      </c>
      <c r="AA926" s="8">
        <v>0.15012437105178833</v>
      </c>
    </row>
    <row r="927" spans="1:27">
      <c r="A927" s="8" t="s">
        <v>64</v>
      </c>
      <c r="B927" s="8" t="s">
        <v>64</v>
      </c>
      <c r="C927" s="8">
        <v>2007</v>
      </c>
      <c r="D927" s="8">
        <v>4.8904194831848145</v>
      </c>
      <c r="E927" s="8">
        <v>8.4182243347167969</v>
      </c>
      <c r="F927" s="8">
        <v>0.71770381927490234</v>
      </c>
      <c r="G927" s="8">
        <v>42.429164886474609</v>
      </c>
      <c r="H927" s="8">
        <v>0.63507324457168579</v>
      </c>
      <c r="I927" s="8">
        <v>0.12674048542976379</v>
      </c>
      <c r="J927" s="8">
        <v>0.9183918833732605</v>
      </c>
      <c r="K927" s="8">
        <v>0.82570946216583252</v>
      </c>
      <c r="L927" s="8">
        <v>0.14140293002128601</v>
      </c>
      <c r="M927" s="8">
        <v>0.38923776149749756</v>
      </c>
      <c r="N927" s="8">
        <v>-1.4009873867034912</v>
      </c>
      <c r="O927" s="8">
        <v>-0.98848217725753784</v>
      </c>
      <c r="P927" s="8">
        <v>1.6228940486907959</v>
      </c>
      <c r="Q927" s="8">
        <v>0.33185172080993652</v>
      </c>
      <c r="S927" s="8">
        <v>0.41515000000000002</v>
      </c>
      <c r="W927" s="8">
        <v>0.21678321063518524</v>
      </c>
      <c r="X927" s="8">
        <v>0.17687590420246124</v>
      </c>
      <c r="Y927" s="8">
        <v>0.25321462750434875</v>
      </c>
      <c r="AA927" s="8">
        <v>0.15012437105178833</v>
      </c>
    </row>
    <row r="928" spans="1:27">
      <c r="A928" s="8" t="s">
        <v>64</v>
      </c>
      <c r="B928" s="8" t="s">
        <v>64</v>
      </c>
      <c r="C928" s="8">
        <v>2008</v>
      </c>
      <c r="D928" s="8">
        <v>4.9385604858398438</v>
      </c>
      <c r="E928" s="8">
        <v>8.4524641036987305</v>
      </c>
      <c r="F928" s="8">
        <v>0.77964049577713013</v>
      </c>
      <c r="G928" s="8">
        <v>42.897079467773438</v>
      </c>
      <c r="H928" s="8">
        <v>0.58422154188156128</v>
      </c>
      <c r="I928" s="8">
        <v>0.1094687357544899</v>
      </c>
      <c r="J928" s="8">
        <v>0.89189010858535767</v>
      </c>
      <c r="K928" s="8">
        <v>0.73953664302825928</v>
      </c>
      <c r="L928" s="8">
        <v>0.24409429728984833</v>
      </c>
      <c r="M928" s="8">
        <v>0.45540201663970947</v>
      </c>
      <c r="N928" s="8">
        <v>-1.3109232187271118</v>
      </c>
      <c r="O928" s="8">
        <v>-0.90448933839797974</v>
      </c>
      <c r="P928" s="8">
        <v>1.696233868598938</v>
      </c>
      <c r="Q928" s="8">
        <v>0.34346726536750793</v>
      </c>
      <c r="S928" s="8">
        <v>0.41515000000000002</v>
      </c>
      <c r="W928" s="8">
        <v>0.21678321063518524</v>
      </c>
      <c r="X928" s="8">
        <v>0.17687590420246124</v>
      </c>
      <c r="Y928" s="8">
        <v>0.25321462750434875</v>
      </c>
      <c r="AA928" s="8">
        <v>0.15012437105178833</v>
      </c>
    </row>
    <row r="929" spans="1:27">
      <c r="A929" s="8" t="s">
        <v>64</v>
      </c>
      <c r="B929" s="8" t="s">
        <v>64</v>
      </c>
      <c r="C929" s="8">
        <v>2009</v>
      </c>
      <c r="D929" s="8">
        <v>4.9802203178405762</v>
      </c>
      <c r="E929" s="8">
        <v>8.4927940368652344</v>
      </c>
      <c r="F929" s="8">
        <v>0.72208178043365479</v>
      </c>
      <c r="G929" s="8">
        <v>43.332477569580078</v>
      </c>
      <c r="H929" s="8">
        <v>0.53672111034393311</v>
      </c>
      <c r="I929" s="8">
        <v>5.8379575610160828E-2</v>
      </c>
      <c r="J929" s="8">
        <v>0.91319572925567627</v>
      </c>
      <c r="K929" s="8">
        <v>0.74471545219421387</v>
      </c>
      <c r="L929" s="8">
        <v>0.22512304782867432</v>
      </c>
      <c r="M929" s="8">
        <v>0.23254892230033875</v>
      </c>
      <c r="N929" s="8">
        <v>-1.4121893644332886</v>
      </c>
      <c r="O929" s="8">
        <v>-1.0174410343170166</v>
      </c>
      <c r="P929" s="8">
        <v>1.9200495481491089</v>
      </c>
      <c r="Q929" s="8">
        <v>0.38553506135940552</v>
      </c>
      <c r="R929" s="8">
        <v>0.42969999999999997</v>
      </c>
      <c r="S929" s="8">
        <v>0.41515000000000002</v>
      </c>
      <c r="T929" s="8">
        <v>0.54100263118743896</v>
      </c>
      <c r="U929" s="8">
        <v>0.13174150884151459</v>
      </c>
      <c r="W929" s="8">
        <v>0.21678321063518524</v>
      </c>
      <c r="X929" s="8">
        <v>0.17687590420246124</v>
      </c>
      <c r="Y929" s="8">
        <v>0.25321462750434875</v>
      </c>
      <c r="AA929" s="8">
        <v>0.15012437105178833</v>
      </c>
    </row>
    <row r="930" spans="1:27">
      <c r="A930" s="8" t="s">
        <v>64</v>
      </c>
      <c r="B930" s="8" t="s">
        <v>64</v>
      </c>
      <c r="C930" s="8">
        <v>2010</v>
      </c>
      <c r="D930" s="8">
        <v>4.7602758407592773</v>
      </c>
      <c r="E930" s="8">
        <v>8.5414590835571289</v>
      </c>
      <c r="F930" s="8">
        <v>0.82382303476333618</v>
      </c>
      <c r="G930" s="8">
        <v>43.725139617919922</v>
      </c>
      <c r="H930" s="8">
        <v>0.56535106897354126</v>
      </c>
      <c r="I930" s="8">
        <v>5.7250756770372391E-2</v>
      </c>
      <c r="J930" s="8">
        <v>0.91071903705596924</v>
      </c>
      <c r="K930" s="8">
        <v>0.78204953670501709</v>
      </c>
      <c r="L930" s="8">
        <v>0.19034340977668762</v>
      </c>
      <c r="M930" s="8">
        <v>0.28801092505455017</v>
      </c>
      <c r="N930" s="8">
        <v>-1.497911810874939</v>
      </c>
      <c r="O930" s="8">
        <v>-1.0088894367218018</v>
      </c>
      <c r="P930" s="8">
        <v>1.9229001998901367</v>
      </c>
      <c r="Q930" s="8">
        <v>0.40394723415374756</v>
      </c>
      <c r="S930" s="8">
        <v>0.41515000000000002</v>
      </c>
      <c r="T930" s="8">
        <v>0.43065536022186279</v>
      </c>
      <c r="W930" s="8">
        <v>0.21678321063518524</v>
      </c>
      <c r="X930" s="8">
        <v>0.17687590420246124</v>
      </c>
      <c r="Y930" s="8">
        <v>0.25321462750434875</v>
      </c>
      <c r="AA930" s="8">
        <v>0.15012437105178833</v>
      </c>
    </row>
    <row r="931" spans="1:27">
      <c r="A931" s="8" t="s">
        <v>64</v>
      </c>
      <c r="B931" s="8" t="s">
        <v>64</v>
      </c>
      <c r="C931" s="8">
        <v>2012</v>
      </c>
      <c r="D931" s="8">
        <v>5.4929542541503906</v>
      </c>
      <c r="E931" s="8">
        <v>8.5772571563720703</v>
      </c>
      <c r="F931" s="8">
        <v>0.81757956743240356</v>
      </c>
      <c r="G931" s="8">
        <v>44.3857421875</v>
      </c>
      <c r="H931" s="8">
        <v>0.65168887376785278</v>
      </c>
      <c r="I931" s="8">
        <v>5.6977014988660812E-2</v>
      </c>
      <c r="J931" s="8">
        <v>0.90043139457702637</v>
      </c>
      <c r="K931" s="8">
        <v>0.81090551614761353</v>
      </c>
      <c r="L931" s="8">
        <v>0.20909948647022247</v>
      </c>
      <c r="M931" s="8">
        <v>0.30356168746948242</v>
      </c>
      <c r="N931" s="8">
        <v>-1.3960062265396118</v>
      </c>
      <c r="O931" s="8">
        <v>-1.0124152898788452</v>
      </c>
      <c r="P931" s="8">
        <v>1.7320209741592407</v>
      </c>
      <c r="Q931" s="8">
        <v>0.3153168261051178</v>
      </c>
      <c r="S931" s="8">
        <v>0.41515000000000002</v>
      </c>
      <c r="T931" s="8">
        <v>0.48107486963272095</v>
      </c>
      <c r="W931" s="8">
        <v>0.21678321063518524</v>
      </c>
      <c r="X931" s="8">
        <v>0.17687590420246124</v>
      </c>
      <c r="Y931" s="8">
        <v>0.25321462750434875</v>
      </c>
      <c r="AA931" s="8">
        <v>0.15012437105178833</v>
      </c>
    </row>
    <row r="932" spans="1:27">
      <c r="A932" s="8" t="s">
        <v>64</v>
      </c>
      <c r="B932" s="8" t="s">
        <v>64</v>
      </c>
      <c r="C932" s="8">
        <v>2013</v>
      </c>
      <c r="D932" s="8">
        <v>4.817868709564209</v>
      </c>
      <c r="E932" s="8">
        <v>8.6029596328735352</v>
      </c>
      <c r="F932" s="8">
        <v>0.66294330358505249</v>
      </c>
      <c r="G932" s="8">
        <v>44.672939300537109</v>
      </c>
      <c r="H932" s="8">
        <v>0.62158769369125366</v>
      </c>
      <c r="I932" s="8">
        <v>4.1885256767272949E-2</v>
      </c>
      <c r="J932" s="8">
        <v>0.90530931949615479</v>
      </c>
      <c r="K932" s="8">
        <v>0.63848870992660522</v>
      </c>
      <c r="L932" s="8">
        <v>0.28634592890739441</v>
      </c>
      <c r="M932" s="8">
        <v>0.30350750684738159</v>
      </c>
      <c r="N932" s="8">
        <v>-1.4119366407394409</v>
      </c>
      <c r="O932" s="8">
        <v>-1.0101388692855835</v>
      </c>
      <c r="P932" s="8">
        <v>2.0641868114471436</v>
      </c>
      <c r="Q932" s="8">
        <v>0.42844396829605103</v>
      </c>
      <c r="S932" s="8">
        <v>0.41515000000000002</v>
      </c>
      <c r="T932" s="8">
        <v>0.44908004999160767</v>
      </c>
      <c r="W932" s="8">
        <v>0.21678321063518524</v>
      </c>
      <c r="X932" s="8">
        <v>0.17687590420246124</v>
      </c>
      <c r="Y932" s="8">
        <v>0.25321462750434875</v>
      </c>
      <c r="AA932" s="8">
        <v>0.15012437105178833</v>
      </c>
    </row>
    <row r="933" spans="1:27">
      <c r="A933" s="8" t="s">
        <v>64</v>
      </c>
      <c r="B933" s="8" t="s">
        <v>64</v>
      </c>
      <c r="C933" s="8">
        <v>2015</v>
      </c>
      <c r="D933" s="8">
        <v>4.9329147338867188</v>
      </c>
      <c r="E933" s="8">
        <v>8.6374416351318359</v>
      </c>
      <c r="F933" s="8">
        <v>0.81164765357971191</v>
      </c>
      <c r="G933" s="8">
        <v>45.204704284667969</v>
      </c>
      <c r="H933" s="8">
        <v>0.68047028779983521</v>
      </c>
      <c r="I933" s="8">
        <v>-4.4290151447057724E-2</v>
      </c>
      <c r="J933" s="8">
        <v>0.92610925436019897</v>
      </c>
      <c r="K933" s="8">
        <v>0.71689188480377197</v>
      </c>
      <c r="L933" s="8">
        <v>0.25118955969810486</v>
      </c>
      <c r="M933" s="8">
        <v>0.41035830974578857</v>
      </c>
      <c r="P933" s="8">
        <v>2.2330503463745117</v>
      </c>
      <c r="Q933" s="8">
        <v>0.45268374681472778</v>
      </c>
      <c r="S933" s="8">
        <v>0.41515000000000002</v>
      </c>
      <c r="T933" s="8">
        <v>0.49240869283676147</v>
      </c>
      <c r="W933" s="8">
        <v>0.21678321063518524</v>
      </c>
      <c r="X933" s="8">
        <v>0.17687590420246124</v>
      </c>
      <c r="Y933" s="8">
        <v>0.25321462750434875</v>
      </c>
      <c r="AA933" s="8">
        <v>0.15012437105178833</v>
      </c>
    </row>
    <row r="934" spans="1:27">
      <c r="A934" s="8" t="s">
        <v>64</v>
      </c>
      <c r="B934" s="8" t="s">
        <v>64</v>
      </c>
      <c r="C934" s="8">
        <v>2016</v>
      </c>
      <c r="D934" s="8">
        <v>5.2195677757263184</v>
      </c>
      <c r="E934" s="8">
        <v>8.6191024780273438</v>
      </c>
      <c r="F934" s="8">
        <v>0.8047669529914856</v>
      </c>
      <c r="G934" s="8">
        <v>45.470584869384766</v>
      </c>
      <c r="H934" s="8">
        <v>0.79769051074981689</v>
      </c>
      <c r="I934" s="8">
        <v>3.2563466578722E-2</v>
      </c>
      <c r="J934" s="8">
        <v>0.90470683574676514</v>
      </c>
      <c r="K934" s="8">
        <v>0.73198610544204712</v>
      </c>
      <c r="L934" s="8">
        <v>0.25183629989624023</v>
      </c>
      <c r="M934" s="8">
        <v>0.41432607173919678</v>
      </c>
      <c r="P934" s="8">
        <v>2.5199592113494873</v>
      </c>
      <c r="Q934" s="8">
        <v>0.48279076814651489</v>
      </c>
      <c r="S934" s="8">
        <v>0.41515000000000002</v>
      </c>
      <c r="T934" s="8">
        <v>0.50053209066390991</v>
      </c>
      <c r="W934" s="8">
        <v>0.21678321063518524</v>
      </c>
      <c r="X934" s="8">
        <v>0.17687590420246124</v>
      </c>
      <c r="Y934" s="8">
        <v>0.25321462750434875</v>
      </c>
      <c r="AA934" s="8">
        <v>0.15012437105178833</v>
      </c>
    </row>
    <row r="935" spans="1:27">
      <c r="A935" s="8" t="s">
        <v>186</v>
      </c>
      <c r="B935" s="8" t="s">
        <v>153</v>
      </c>
      <c r="C935" s="8">
        <v>2012</v>
      </c>
      <c r="D935" s="8">
        <v>5.4633054733276367</v>
      </c>
      <c r="F935" s="8">
        <v>0.87115007638931274</v>
      </c>
      <c r="H935" s="8">
        <v>0.69256764650344849</v>
      </c>
      <c r="J935" s="8">
        <v>0.85472965240478516</v>
      </c>
      <c r="K935" s="8">
        <v>0.70923608541488647</v>
      </c>
      <c r="L935" s="8">
        <v>0.40543466806411743</v>
      </c>
      <c r="M935" s="8">
        <v>0.41400045156478882</v>
      </c>
      <c r="P935" s="8">
        <v>2.7436892986297607</v>
      </c>
      <c r="Q935" s="8">
        <v>0.50220316648483276</v>
      </c>
      <c r="T935" s="8">
        <v>0.36829867959022522</v>
      </c>
    </row>
    <row r="936" spans="1:27">
      <c r="A936" s="8" t="s">
        <v>186</v>
      </c>
      <c r="B936" s="8" t="s">
        <v>153</v>
      </c>
      <c r="C936" s="8">
        <v>2013</v>
      </c>
      <c r="D936" s="8">
        <v>5.5668025016784668</v>
      </c>
      <c r="F936" s="8">
        <v>0.86927419900894165</v>
      </c>
      <c r="H936" s="8">
        <v>0.77538329362869263</v>
      </c>
      <c r="J936" s="8">
        <v>0.71535617113113403</v>
      </c>
      <c r="K936" s="8">
        <v>0.62155359983444214</v>
      </c>
      <c r="L936" s="8">
        <v>0.44297236204147339</v>
      </c>
      <c r="M936" s="8">
        <v>0.40178757905960083</v>
      </c>
      <c r="P936" s="8">
        <v>2.4608538150787354</v>
      </c>
      <c r="Q936" s="8">
        <v>0.44205877184867859</v>
      </c>
      <c r="T936" s="8">
        <v>0.36047354340553284</v>
      </c>
    </row>
    <row r="937" spans="1:27">
      <c r="A937" s="8" t="s">
        <v>186</v>
      </c>
      <c r="B937" s="8" t="s">
        <v>153</v>
      </c>
      <c r="C937" s="8">
        <v>2014</v>
      </c>
      <c r="D937" s="8">
        <v>5.7859787940979004</v>
      </c>
      <c r="F937" s="8">
        <v>0.80180168151855469</v>
      </c>
      <c r="H937" s="8">
        <v>0.8296772837638855</v>
      </c>
      <c r="J937" s="8">
        <v>0.69222128391265869</v>
      </c>
      <c r="K937" s="8">
        <v>0.72384178638458252</v>
      </c>
      <c r="L937" s="8">
        <v>0.31133586168289185</v>
      </c>
      <c r="M937" s="8">
        <v>0.41238999366760254</v>
      </c>
      <c r="P937" s="8">
        <v>2.3411812782287598</v>
      </c>
      <c r="Q937" s="8">
        <v>0.40463012456893921</v>
      </c>
      <c r="T937" s="8">
        <v>0.35439544916152954</v>
      </c>
    </row>
    <row r="938" spans="1:27">
      <c r="A938" s="8" t="s">
        <v>186</v>
      </c>
      <c r="B938" s="8" t="s">
        <v>153</v>
      </c>
      <c r="C938" s="8">
        <v>2015</v>
      </c>
      <c r="D938" s="8">
        <v>5.8425502777099609</v>
      </c>
      <c r="F938" s="8">
        <v>0.79138273000717163</v>
      </c>
      <c r="H938" s="8">
        <v>0.78535282611846924</v>
      </c>
      <c r="J938" s="8">
        <v>0.65918028354644775</v>
      </c>
      <c r="K938" s="8">
        <v>0.70160919427871704</v>
      </c>
      <c r="L938" s="8">
        <v>0.31893017888069153</v>
      </c>
      <c r="M938" s="8">
        <v>0.43962091207504272</v>
      </c>
      <c r="P938" s="8">
        <v>2.2228479385375977</v>
      </c>
      <c r="Q938" s="8">
        <v>0.38045850396156311</v>
      </c>
      <c r="T938" s="8">
        <v>0.41584229469299316</v>
      </c>
    </row>
    <row r="939" spans="1:27">
      <c r="A939" s="8" t="s">
        <v>186</v>
      </c>
      <c r="B939" s="8" t="s">
        <v>153</v>
      </c>
      <c r="C939" s="8">
        <v>2016</v>
      </c>
      <c r="D939" s="8">
        <v>5.8271279335021973</v>
      </c>
      <c r="F939" s="8">
        <v>0.80769026279449463</v>
      </c>
      <c r="H939" s="8">
        <v>0.79623383283615112</v>
      </c>
      <c r="J939" s="8">
        <v>0.67019140720367432</v>
      </c>
      <c r="K939" s="8">
        <v>0.64366436004638672</v>
      </c>
      <c r="L939" s="8">
        <v>0.34646537899971008</v>
      </c>
      <c r="M939" s="8">
        <v>0.440594881772995</v>
      </c>
      <c r="P939" s="8">
        <v>1.857637882232666</v>
      </c>
      <c r="Q939" s="8">
        <v>0.31879132986068726</v>
      </c>
      <c r="T939" s="8">
        <v>0.2934357225894928</v>
      </c>
    </row>
    <row r="940" spans="1:27">
      <c r="A940" s="8" t="s">
        <v>23</v>
      </c>
      <c r="B940" s="8" t="s">
        <v>23</v>
      </c>
      <c r="C940" s="8">
        <v>2006</v>
      </c>
      <c r="D940" s="8">
        <v>7.415682315826416</v>
      </c>
      <c r="E940" s="8">
        <v>11.075555801391602</v>
      </c>
      <c r="F940" s="8">
        <v>0.95851129293441772</v>
      </c>
      <c r="G940" s="8">
        <v>69.566062927246094</v>
      </c>
      <c r="H940" s="8">
        <v>0.95953273773193359</v>
      </c>
      <c r="I940" s="8">
        <v>8.0348879098892212E-2</v>
      </c>
      <c r="J940" s="8">
        <v>0.39715012907981873</v>
      </c>
      <c r="K940" s="8">
        <v>0.83173108100891113</v>
      </c>
      <c r="L940" s="8">
        <v>0.19711318612098694</v>
      </c>
      <c r="M940" s="8">
        <v>0.68271720409393311</v>
      </c>
      <c r="N940" s="8">
        <v>1.3915282487869263</v>
      </c>
      <c r="O940" s="8">
        <v>1.8137127161026001</v>
      </c>
      <c r="P940" s="8">
        <v>1.7493691444396973</v>
      </c>
      <c r="Q940" s="8">
        <v>0.23590131103992462</v>
      </c>
      <c r="R940" s="8">
        <v>0.27289999999999998</v>
      </c>
      <c r="S940" s="8">
        <v>0.27797777777777777</v>
      </c>
      <c r="X940" s="8">
        <v>0.64773738384246826</v>
      </c>
      <c r="Z940" s="8">
        <v>0.7373046875</v>
      </c>
    </row>
    <row r="941" spans="1:27">
      <c r="A941" s="8" t="s">
        <v>23</v>
      </c>
      <c r="B941" s="8" t="s">
        <v>23</v>
      </c>
      <c r="C941" s="8">
        <v>2008</v>
      </c>
      <c r="D941" s="8">
        <v>7.6322875022888184</v>
      </c>
      <c r="E941" s="8">
        <v>11.085457801818848</v>
      </c>
      <c r="F941" s="8">
        <v>0.9358789324760437</v>
      </c>
      <c r="G941" s="8">
        <v>69.781471252441406</v>
      </c>
      <c r="H941" s="8">
        <v>0.9472888708114624</v>
      </c>
      <c r="I941" s="8">
        <v>-1.0368556715548038E-2</v>
      </c>
      <c r="J941" s="8">
        <v>0.50277632474899292</v>
      </c>
      <c r="K941" s="8">
        <v>0.79172235727310181</v>
      </c>
      <c r="L941" s="8">
        <v>0.15509520471096039</v>
      </c>
      <c r="M941" s="8">
        <v>0.54075998067855835</v>
      </c>
      <c r="N941" s="8">
        <v>1.4157637357711792</v>
      </c>
      <c r="O941" s="8">
        <v>1.7640855312347412</v>
      </c>
      <c r="P941" s="8">
        <v>1.5329686403274536</v>
      </c>
      <c r="Q941" s="8">
        <v>0.20085310935974121</v>
      </c>
      <c r="R941" s="8">
        <v>0.27140000000000003</v>
      </c>
      <c r="S941" s="8">
        <v>0.27797777777777777</v>
      </c>
      <c r="X941" s="8">
        <v>0.64773738384246826</v>
      </c>
      <c r="Z941" s="8">
        <v>0.7373046875</v>
      </c>
    </row>
    <row r="942" spans="1:27">
      <c r="A942" s="8" t="s">
        <v>23</v>
      </c>
      <c r="B942" s="8" t="s">
        <v>23</v>
      </c>
      <c r="C942" s="8">
        <v>2012</v>
      </c>
      <c r="D942" s="8">
        <v>7.6782770156860352</v>
      </c>
      <c r="E942" s="8">
        <v>11.060684204101562</v>
      </c>
      <c r="F942" s="8">
        <v>0.94765740633010864</v>
      </c>
      <c r="G942" s="8">
        <v>70.524833679199219</v>
      </c>
      <c r="H942" s="8">
        <v>0.94656586647033691</v>
      </c>
      <c r="I942" s="8">
        <v>0.11917797476053238</v>
      </c>
      <c r="J942" s="8">
        <v>0.36804267764091492</v>
      </c>
      <c r="K942" s="8">
        <v>0.82274985313415527</v>
      </c>
      <c r="L942" s="8">
        <v>0.2128211110830307</v>
      </c>
      <c r="M942" s="8">
        <v>0.66334050893783569</v>
      </c>
      <c r="N942" s="8">
        <v>1.5300238132476807</v>
      </c>
      <c r="O942" s="8">
        <v>1.9036483764648438</v>
      </c>
      <c r="P942" s="8">
        <v>1.7460178136825562</v>
      </c>
      <c r="Q942" s="8">
        <v>0.22739708423614502</v>
      </c>
      <c r="R942" s="8">
        <v>0.25900000000000001</v>
      </c>
      <c r="S942" s="8">
        <v>0.27797777777777777</v>
      </c>
      <c r="T942" s="8">
        <v>0.31880399584770203</v>
      </c>
      <c r="X942" s="8">
        <v>0.64773738384246826</v>
      </c>
      <c r="Z942" s="8">
        <v>0.7373046875</v>
      </c>
    </row>
    <row r="943" spans="1:27">
      <c r="A943" s="8" t="s">
        <v>23</v>
      </c>
      <c r="B943" s="8" t="s">
        <v>23</v>
      </c>
      <c r="C943" s="8">
        <v>2014</v>
      </c>
      <c r="D943" s="8">
        <v>7.4444708824157715</v>
      </c>
      <c r="E943" s="8">
        <v>11.069158554077148</v>
      </c>
      <c r="F943" s="8">
        <v>0.94116193056106567</v>
      </c>
      <c r="G943" s="8">
        <v>70.784591674804688</v>
      </c>
      <c r="H943" s="8">
        <v>0.95631617307662964</v>
      </c>
      <c r="I943" s="8">
        <v>0.15279409289360046</v>
      </c>
      <c r="J943" s="8">
        <v>0.4048258364200592</v>
      </c>
      <c r="K943" s="8">
        <v>0.83369660377502441</v>
      </c>
      <c r="L943" s="8">
        <v>0.19435493648052216</v>
      </c>
      <c r="M943" s="8">
        <v>0.69969052076339722</v>
      </c>
      <c r="N943" s="8">
        <v>1.420875072479248</v>
      </c>
      <c r="O943" s="8">
        <v>1.9301238059997559</v>
      </c>
      <c r="P943" s="8">
        <v>1.6375908851623535</v>
      </c>
      <c r="Q943" s="8">
        <v>0.21997411549091339</v>
      </c>
      <c r="S943" s="8">
        <v>0.27797777777777777</v>
      </c>
      <c r="T943" s="8">
        <v>0.41327387094497681</v>
      </c>
      <c r="X943" s="8">
        <v>0.64773738384246826</v>
      </c>
      <c r="Z943" s="8">
        <v>0.7373046875</v>
      </c>
    </row>
    <row r="944" spans="1:27">
      <c r="A944" s="8" t="s">
        <v>23</v>
      </c>
      <c r="B944" s="8" t="s">
        <v>23</v>
      </c>
      <c r="C944" s="8">
        <v>2015</v>
      </c>
      <c r="D944" s="8">
        <v>7.6034336090087891</v>
      </c>
      <c r="E944" s="8">
        <v>11.073653221130371</v>
      </c>
      <c r="F944" s="8">
        <v>0.94683396816253662</v>
      </c>
      <c r="G944" s="8">
        <v>70.784591674804688</v>
      </c>
      <c r="H944" s="8">
        <v>0.94762051105499268</v>
      </c>
      <c r="I944" s="8">
        <v>0.22904615104198456</v>
      </c>
      <c r="J944" s="8">
        <v>0.29881435632705688</v>
      </c>
      <c r="K944" s="8">
        <v>0.8428875207901001</v>
      </c>
      <c r="L944" s="8">
        <v>0.20940987765789032</v>
      </c>
      <c r="M944" s="8">
        <v>0.58687162399291992</v>
      </c>
      <c r="P944" s="8">
        <v>1.6756404638290405</v>
      </c>
      <c r="Q944" s="8">
        <v>0.22037944197654724</v>
      </c>
      <c r="S944" s="8">
        <v>0.27797777777777777</v>
      </c>
      <c r="T944" s="8">
        <v>0.37180685997009277</v>
      </c>
      <c r="X944" s="8">
        <v>0.64773738384246826</v>
      </c>
      <c r="Z944" s="8">
        <v>0.7373046875</v>
      </c>
    </row>
    <row r="945" spans="1:27">
      <c r="A945" s="8" t="s">
        <v>23</v>
      </c>
      <c r="B945" s="8" t="s">
        <v>23</v>
      </c>
      <c r="C945" s="8">
        <v>2016</v>
      </c>
      <c r="D945" s="8">
        <v>7.5963315963745117</v>
      </c>
      <c r="E945" s="8">
        <v>11.068572044372559</v>
      </c>
      <c r="F945" s="8">
        <v>0.95974284410476685</v>
      </c>
      <c r="G945" s="8">
        <v>70.784591674804688</v>
      </c>
      <c r="H945" s="8">
        <v>0.95435231924057007</v>
      </c>
      <c r="I945" s="8">
        <v>0.10553884506225586</v>
      </c>
      <c r="J945" s="8">
        <v>0.40966612100601196</v>
      </c>
      <c r="K945" s="8">
        <v>0.84962594509124756</v>
      </c>
      <c r="L945" s="8">
        <v>0.2092621922492981</v>
      </c>
      <c r="M945" s="8">
        <v>0.65764623880386353</v>
      </c>
      <c r="P945" s="8">
        <v>1.5792648792266846</v>
      </c>
      <c r="Q945" s="8">
        <v>0.20789836347103119</v>
      </c>
      <c r="S945" s="8">
        <v>0.27797777777777777</v>
      </c>
      <c r="T945" s="8">
        <v>0.34965920448303223</v>
      </c>
      <c r="X945" s="8">
        <v>0.64773738384246826</v>
      </c>
      <c r="Z945" s="8">
        <v>0.7373046875</v>
      </c>
    </row>
    <row r="946" spans="1:27">
      <c r="A946" s="8" t="s">
        <v>185</v>
      </c>
      <c r="B946" s="8" t="s">
        <v>185</v>
      </c>
      <c r="C946" s="8">
        <v>2011</v>
      </c>
      <c r="D946" s="8">
        <v>6.8529820442199707</v>
      </c>
      <c r="E946" s="8">
        <v>10.656769752502441</v>
      </c>
      <c r="G946" s="8">
        <v>66.284523010253906</v>
      </c>
      <c r="H946" s="8">
        <v>0.91629302501678467</v>
      </c>
      <c r="I946" s="8">
        <v>-1.6622455790638924E-2</v>
      </c>
      <c r="L946" s="8">
        <v>0.29516410827636719</v>
      </c>
      <c r="N946" s="8">
        <v>-0.29865723848342896</v>
      </c>
      <c r="O946" s="8">
        <v>0.28663599491119385</v>
      </c>
      <c r="P946" s="8">
        <v>2.1016225814819336</v>
      </c>
      <c r="Q946" s="8">
        <v>0.30667272210121155</v>
      </c>
      <c r="T946" s="8">
        <v>0.49478960037231445</v>
      </c>
    </row>
    <row r="947" spans="1:27">
      <c r="A947" s="8" t="s">
        <v>89</v>
      </c>
      <c r="B947" s="8" t="s">
        <v>89</v>
      </c>
      <c r="C947" s="8">
        <v>2005</v>
      </c>
      <c r="D947" s="8">
        <v>5.2246575355529785</v>
      </c>
      <c r="E947" s="8">
        <v>8.3010025024414062</v>
      </c>
      <c r="F947" s="8">
        <v>0.59094572067260742</v>
      </c>
      <c r="G947" s="8">
        <v>55.033039093017578</v>
      </c>
      <c r="H947" s="8">
        <v>0.62999588251113892</v>
      </c>
      <c r="J947" s="8">
        <v>0.8444361686706543</v>
      </c>
      <c r="L947" s="8">
        <v>0.23726570606231689</v>
      </c>
      <c r="M947" s="8">
        <v>0.58348304033279419</v>
      </c>
      <c r="N947" s="8">
        <v>-1.4105682373046875</v>
      </c>
      <c r="O947" s="8">
        <v>-0.73802071809768677</v>
      </c>
      <c r="P947" s="8">
        <v>2.4343774318695068</v>
      </c>
      <c r="Q947" s="8">
        <v>0.46594008803367615</v>
      </c>
      <c r="R947" s="8">
        <v>0.32689999999999997</v>
      </c>
      <c r="S947" s="8">
        <v>0.31306</v>
      </c>
      <c r="X947" s="8">
        <v>0.20374220609664917</v>
      </c>
      <c r="Y947" s="8">
        <v>0.28150001168251038</v>
      </c>
      <c r="AA947" s="8">
        <v>0.22724704444408417</v>
      </c>
    </row>
    <row r="948" spans="1:27">
      <c r="A948" s="8" t="s">
        <v>89</v>
      </c>
      <c r="B948" s="8" t="s">
        <v>89</v>
      </c>
      <c r="C948" s="8">
        <v>2007</v>
      </c>
      <c r="D948" s="8">
        <v>5.6714606285095215</v>
      </c>
      <c r="E948" s="8">
        <v>8.3671846389770508</v>
      </c>
      <c r="F948" s="8">
        <v>0.47888737916946411</v>
      </c>
      <c r="G948" s="8">
        <v>55.430294036865234</v>
      </c>
      <c r="H948" s="8">
        <v>0.39564222097396851</v>
      </c>
      <c r="I948" s="8">
        <v>7.7253594994544983E-2</v>
      </c>
      <c r="J948" s="8">
        <v>0.79379540681838989</v>
      </c>
      <c r="K948" s="8">
        <v>0.68274760246276855</v>
      </c>
      <c r="L948" s="8">
        <v>0.31036725640296936</v>
      </c>
      <c r="M948" s="8">
        <v>0.44333428144454956</v>
      </c>
      <c r="N948" s="8">
        <v>-1.6986554861068726</v>
      </c>
      <c r="O948" s="8">
        <v>-0.64370572566986084</v>
      </c>
      <c r="P948" s="8">
        <v>2.5458278656005859</v>
      </c>
      <c r="Q948" s="8">
        <v>0.44888398051261902</v>
      </c>
      <c r="R948" s="8">
        <v>0.31420000000000003</v>
      </c>
      <c r="S948" s="8">
        <v>0.31306</v>
      </c>
      <c r="X948" s="8">
        <v>0.20374220609664917</v>
      </c>
      <c r="Y948" s="8">
        <v>0.28150001168251038</v>
      </c>
      <c r="AA948" s="8">
        <v>0.22724704444408417</v>
      </c>
    </row>
    <row r="949" spans="1:27">
      <c r="A949" s="8" t="s">
        <v>89</v>
      </c>
      <c r="B949" s="8" t="s">
        <v>89</v>
      </c>
      <c r="C949" s="8">
        <v>2008</v>
      </c>
      <c r="D949" s="8">
        <v>4.4139189720153809</v>
      </c>
      <c r="E949" s="8">
        <v>8.3634319305419922</v>
      </c>
      <c r="F949" s="8">
        <v>0.37290787696838379</v>
      </c>
      <c r="G949" s="8">
        <v>55.653789520263672</v>
      </c>
      <c r="H949" s="8">
        <v>0.33522364497184753</v>
      </c>
      <c r="I949" s="8">
        <v>8.8403940200805664E-2</v>
      </c>
      <c r="J949" s="8">
        <v>0.84768259525299072</v>
      </c>
      <c r="K949" s="8">
        <v>0.65506249666213989</v>
      </c>
      <c r="L949" s="8">
        <v>0.32065832614898682</v>
      </c>
      <c r="M949" s="8">
        <v>0.40919789671897888</v>
      </c>
      <c r="N949" s="8">
        <v>-1.7222802639007568</v>
      </c>
      <c r="O949" s="8">
        <v>-0.76199483871459961</v>
      </c>
      <c r="P949" s="8">
        <v>2.6666946411132812</v>
      </c>
      <c r="Q949" s="8">
        <v>0.6041557788848877</v>
      </c>
      <c r="S949" s="8">
        <v>0.31306</v>
      </c>
      <c r="X949" s="8">
        <v>0.20374220609664917</v>
      </c>
      <c r="Y949" s="8">
        <v>0.28150001168251038</v>
      </c>
      <c r="AA949" s="8">
        <v>0.22724704444408417</v>
      </c>
    </row>
    <row r="950" spans="1:27">
      <c r="A950" s="8" t="s">
        <v>89</v>
      </c>
      <c r="B950" s="8" t="s">
        <v>89</v>
      </c>
      <c r="C950" s="8">
        <v>2009</v>
      </c>
      <c r="D950" s="8">
        <v>5.2081465721130371</v>
      </c>
      <c r="E950" s="8">
        <v>8.3705787658691406</v>
      </c>
      <c r="F950" s="8">
        <v>0.52174669504165649</v>
      </c>
      <c r="G950" s="8">
        <v>55.893253326416016</v>
      </c>
      <c r="H950" s="8">
        <v>0.38769766688346863</v>
      </c>
      <c r="I950" s="8">
        <v>6.4972966909408569E-2</v>
      </c>
      <c r="J950" s="8">
        <v>0.87364906072616577</v>
      </c>
      <c r="K950" s="8">
        <v>0.63921600580215454</v>
      </c>
      <c r="L950" s="8">
        <v>0.34870564937591553</v>
      </c>
      <c r="M950" s="8">
        <v>0.35592597723007202</v>
      </c>
      <c r="N950" s="8">
        <v>-1.7634977102279663</v>
      </c>
      <c r="O950" s="8">
        <v>-0.80453217029571533</v>
      </c>
      <c r="P950" s="8">
        <v>2.5128095149993896</v>
      </c>
      <c r="Q950" s="8">
        <v>0.48247674107551575</v>
      </c>
      <c r="S950" s="8">
        <v>0.31306</v>
      </c>
      <c r="T950" s="8">
        <v>0.40255233645439148</v>
      </c>
      <c r="U950" s="8">
        <v>0.20051287114620209</v>
      </c>
      <c r="X950" s="8">
        <v>0.20374220609664917</v>
      </c>
      <c r="Y950" s="8">
        <v>0.28150001168251038</v>
      </c>
      <c r="AA950" s="8">
        <v>0.22724704444408417</v>
      </c>
    </row>
    <row r="951" spans="1:27">
      <c r="A951" s="8" t="s">
        <v>89</v>
      </c>
      <c r="B951" s="8" t="s">
        <v>89</v>
      </c>
      <c r="C951" s="8">
        <v>2010</v>
      </c>
      <c r="D951" s="8">
        <v>5.7861328125</v>
      </c>
      <c r="E951" s="8">
        <v>8.3655824661254883</v>
      </c>
      <c r="F951" s="8">
        <v>0.5713159441947937</v>
      </c>
      <c r="G951" s="8">
        <v>56.140052795410156</v>
      </c>
      <c r="H951" s="8">
        <v>0.36420592665672302</v>
      </c>
      <c r="I951" s="8">
        <v>0.28821325302124023</v>
      </c>
      <c r="J951" s="8">
        <v>0.85165590047836304</v>
      </c>
      <c r="K951" s="8">
        <v>0.6507079005241394</v>
      </c>
      <c r="L951" s="8">
        <v>0.37194141745567322</v>
      </c>
      <c r="M951" s="8">
        <v>0.30821377038955688</v>
      </c>
      <c r="N951" s="8">
        <v>-1.7581017017364502</v>
      </c>
      <c r="O951" s="8">
        <v>-0.78823649883270264</v>
      </c>
      <c r="P951" s="8">
        <v>2.3539245128631592</v>
      </c>
      <c r="Q951" s="8">
        <v>0.40682172775268555</v>
      </c>
      <c r="R951" s="8">
        <v>0.2959</v>
      </c>
      <c r="S951" s="8">
        <v>0.31306</v>
      </c>
      <c r="T951" s="8">
        <v>0.41045454144477844</v>
      </c>
      <c r="U951" s="8">
        <v>0.22443975508213043</v>
      </c>
      <c r="X951" s="8">
        <v>0.20374220609664917</v>
      </c>
      <c r="Y951" s="8">
        <v>0.28150001168251038</v>
      </c>
      <c r="AA951" s="8">
        <v>0.22724704444408417</v>
      </c>
    </row>
    <row r="952" spans="1:27">
      <c r="A952" s="8" t="s">
        <v>89</v>
      </c>
      <c r="B952" s="8" t="s">
        <v>89</v>
      </c>
      <c r="C952" s="8">
        <v>2011</v>
      </c>
      <c r="D952" s="8">
        <v>5.267186164855957</v>
      </c>
      <c r="E952" s="8">
        <v>8.3715972900390625</v>
      </c>
      <c r="F952" s="8">
        <v>0.50988411903381348</v>
      </c>
      <c r="G952" s="8">
        <v>56.385108947753906</v>
      </c>
      <c r="H952" s="8">
        <v>0.37582263350486755</v>
      </c>
      <c r="I952" s="8">
        <v>1.7433494329452515E-2</v>
      </c>
      <c r="J952" s="8">
        <v>0.85717761516571045</v>
      </c>
      <c r="K952" s="8">
        <v>0.62777405977249146</v>
      </c>
      <c r="L952" s="8">
        <v>0.35780081152915955</v>
      </c>
      <c r="M952" s="8">
        <v>0.27517470717430115</v>
      </c>
      <c r="N952" s="8">
        <v>-1.8425408601760864</v>
      </c>
      <c r="O952" s="8">
        <v>-0.84991979598999023</v>
      </c>
      <c r="P952" s="8">
        <v>2.1888473033905029</v>
      </c>
      <c r="Q952" s="8">
        <v>0.41556292772293091</v>
      </c>
      <c r="S952" s="8">
        <v>0.31306</v>
      </c>
      <c r="T952" s="8">
        <v>0.39093670248985291</v>
      </c>
      <c r="X952" s="8">
        <v>0.20374220609664917</v>
      </c>
      <c r="Y952" s="8">
        <v>0.28150001168251038</v>
      </c>
      <c r="AA952" s="8">
        <v>0.22724704444408417</v>
      </c>
    </row>
    <row r="953" spans="1:27">
      <c r="A953" s="8" t="s">
        <v>89</v>
      </c>
      <c r="B953" s="8" t="s">
        <v>89</v>
      </c>
      <c r="C953" s="8">
        <v>2012</v>
      </c>
      <c r="D953" s="8">
        <v>5.1315650939941406</v>
      </c>
      <c r="E953" s="8">
        <v>8.3848581314086914</v>
      </c>
      <c r="F953" s="8">
        <v>0.54203802347183228</v>
      </c>
      <c r="G953" s="8">
        <v>56.617618560791016</v>
      </c>
      <c r="H953" s="8">
        <v>0.36684411764144897</v>
      </c>
      <c r="I953" s="8">
        <v>0.15253722667694092</v>
      </c>
      <c r="J953" s="8">
        <v>0.84202450513839722</v>
      </c>
      <c r="K953" s="8">
        <v>0.66461849212646484</v>
      </c>
      <c r="L953" s="8">
        <v>0.33244773745536804</v>
      </c>
      <c r="M953" s="8">
        <v>0.22868041694164276</v>
      </c>
      <c r="N953" s="8">
        <v>-1.7850391864776611</v>
      </c>
      <c r="O953" s="8">
        <v>-0.87216365337371826</v>
      </c>
      <c r="P953" s="8">
        <v>2.1791586875915527</v>
      </c>
      <c r="Q953" s="8">
        <v>0.42465770244598389</v>
      </c>
      <c r="S953" s="8">
        <v>0.31306</v>
      </c>
      <c r="T953" s="8">
        <v>0.42942947149276733</v>
      </c>
      <c r="X953" s="8">
        <v>0.20374220609664917</v>
      </c>
      <c r="Y953" s="8">
        <v>0.28150001168251038</v>
      </c>
      <c r="AA953" s="8">
        <v>0.22724704444408417</v>
      </c>
    </row>
    <row r="954" spans="1:27">
      <c r="A954" s="8" t="s">
        <v>89</v>
      </c>
      <c r="B954" s="8" t="s">
        <v>89</v>
      </c>
      <c r="C954" s="8">
        <v>2013</v>
      </c>
      <c r="D954" s="8">
        <v>5.1380825042724609</v>
      </c>
      <c r="E954" s="8">
        <v>8.4064064025878906</v>
      </c>
      <c r="F954" s="8">
        <v>0.60708707571029663</v>
      </c>
      <c r="G954" s="8">
        <v>56.830249786376953</v>
      </c>
      <c r="H954" s="8">
        <v>0.44790959358215332</v>
      </c>
      <c r="I954" s="8">
        <v>8.7083093822002411E-2</v>
      </c>
      <c r="J954" s="8">
        <v>0.7918352484703064</v>
      </c>
      <c r="K954" s="8">
        <v>0.59788686037063599</v>
      </c>
      <c r="L954" s="8">
        <v>0.27370989322662354</v>
      </c>
      <c r="M954" s="8">
        <v>0.26000687479972839</v>
      </c>
      <c r="N954" s="8">
        <v>-1.7136623859405518</v>
      </c>
      <c r="O954" s="8">
        <v>-0.83190733194351196</v>
      </c>
      <c r="P954" s="8">
        <v>1.9473932981491089</v>
      </c>
      <c r="Q954" s="8">
        <v>0.37901169061660767</v>
      </c>
      <c r="S954" s="8">
        <v>0.31306</v>
      </c>
      <c r="T954" s="8">
        <v>0.40287026762962341</v>
      </c>
      <c r="X954" s="8">
        <v>0.20374220609664917</v>
      </c>
      <c r="Y954" s="8">
        <v>0.28150001168251038</v>
      </c>
      <c r="AA954" s="8">
        <v>0.22724704444408417</v>
      </c>
    </row>
    <row r="955" spans="1:27">
      <c r="A955" s="8" t="s">
        <v>89</v>
      </c>
      <c r="B955" s="8" t="s">
        <v>89</v>
      </c>
      <c r="C955" s="8">
        <v>2014</v>
      </c>
      <c r="D955" s="8">
        <v>5.4356579780578613</v>
      </c>
      <c r="E955" s="8">
        <v>8.4316673278808594</v>
      </c>
      <c r="F955" s="8">
        <v>0.55168330669403076</v>
      </c>
      <c r="G955" s="8">
        <v>57.019515991210938</v>
      </c>
      <c r="H955" s="8">
        <v>0.54313850402832031</v>
      </c>
      <c r="I955" s="8">
        <v>0.12781384587287903</v>
      </c>
      <c r="J955" s="8">
        <v>0.67692750692367554</v>
      </c>
      <c r="K955" s="8">
        <v>0.58493739366531372</v>
      </c>
      <c r="L955" s="8">
        <v>0.29547977447509766</v>
      </c>
      <c r="M955" s="8">
        <v>0.42587718367576599</v>
      </c>
      <c r="N955" s="8">
        <v>-1.5890642404556274</v>
      </c>
      <c r="O955" s="8">
        <v>-0.75687676668167114</v>
      </c>
      <c r="P955" s="8">
        <v>2.1699755191802979</v>
      </c>
      <c r="Q955" s="8">
        <v>0.39921119809150696</v>
      </c>
      <c r="S955" s="8">
        <v>0.31306</v>
      </c>
      <c r="T955" s="8">
        <v>0.43413731455802917</v>
      </c>
      <c r="X955" s="8">
        <v>0.20374220609664917</v>
      </c>
      <c r="Y955" s="8">
        <v>0.28150001168251038</v>
      </c>
      <c r="AA955" s="8">
        <v>0.22724704444408417</v>
      </c>
    </row>
    <row r="956" spans="1:27">
      <c r="A956" s="8" t="s">
        <v>89</v>
      </c>
      <c r="B956" s="8" t="s">
        <v>89</v>
      </c>
      <c r="C956" s="8">
        <v>2015</v>
      </c>
      <c r="D956" s="8">
        <v>4.8231949806213379</v>
      </c>
      <c r="E956" s="8">
        <v>8.4648151397705078</v>
      </c>
      <c r="F956" s="8">
        <v>0.56172013282775879</v>
      </c>
      <c r="G956" s="8">
        <v>57.208782196044922</v>
      </c>
      <c r="H956" s="8">
        <v>0.58654624223709106</v>
      </c>
      <c r="I956" s="8">
        <v>7.1920908987522125E-2</v>
      </c>
      <c r="J956" s="8">
        <v>0.71664118766784668</v>
      </c>
      <c r="K956" s="8">
        <v>0.57525527477264404</v>
      </c>
      <c r="L956" s="8">
        <v>0.32864671945571899</v>
      </c>
      <c r="M956" s="8">
        <v>0.45958822965621948</v>
      </c>
      <c r="P956" s="8">
        <v>2.0223853588104248</v>
      </c>
      <c r="Q956" s="8">
        <v>0.41930407285690308</v>
      </c>
      <c r="S956" s="8">
        <v>0.31306</v>
      </c>
      <c r="T956" s="8">
        <v>0.3903186023235321</v>
      </c>
      <c r="X956" s="8">
        <v>0.20374220609664917</v>
      </c>
      <c r="Y956" s="8">
        <v>0.28150001168251038</v>
      </c>
      <c r="AA956" s="8">
        <v>0.22724704444408417</v>
      </c>
    </row>
    <row r="957" spans="1:27">
      <c r="A957" s="8" t="s">
        <v>89</v>
      </c>
      <c r="B957" s="8" t="s">
        <v>89</v>
      </c>
      <c r="C957" s="8">
        <v>2016</v>
      </c>
      <c r="D957" s="8">
        <v>5.5485081672668457</v>
      </c>
      <c r="E957" s="8">
        <v>8.4885597229003906</v>
      </c>
      <c r="F957" s="8">
        <v>0.62692129611968994</v>
      </c>
      <c r="G957" s="8">
        <v>57.398044586181641</v>
      </c>
      <c r="H957" s="8">
        <v>0.63418281078338623</v>
      </c>
      <c r="I957" s="8">
        <v>8.183983713388443E-2</v>
      </c>
      <c r="J957" s="8">
        <v>0.79253005981445312</v>
      </c>
      <c r="K957" s="8">
        <v>0.64763975143432617</v>
      </c>
      <c r="L957" s="8">
        <v>0.33161666989326477</v>
      </c>
      <c r="M957" s="8">
        <v>0.45568317174911499</v>
      </c>
      <c r="P957" s="8">
        <v>1.9569582939147949</v>
      </c>
      <c r="Q957" s="8">
        <v>0.35269990563392639</v>
      </c>
      <c r="S957" s="8">
        <v>0.31306</v>
      </c>
      <c r="T957" s="8">
        <v>0.32332861423492432</v>
      </c>
      <c r="X957" s="8">
        <v>0.20374220609664917</v>
      </c>
      <c r="Y957" s="8">
        <v>0.28150001168251038</v>
      </c>
      <c r="AA957" s="8">
        <v>0.22724704444408417</v>
      </c>
    </row>
    <row r="958" spans="1:27">
      <c r="A958" s="8" t="s">
        <v>152</v>
      </c>
      <c r="B958" s="8" t="s">
        <v>152</v>
      </c>
      <c r="C958" s="8">
        <v>2006</v>
      </c>
      <c r="D958" s="8">
        <v>4.7163877487182617</v>
      </c>
      <c r="E958" s="8">
        <v>8.3402032852172852</v>
      </c>
      <c r="F958" s="8">
        <v>0.81794542074203491</v>
      </c>
      <c r="G958" s="8">
        <v>61.779998779296875</v>
      </c>
      <c r="H958" s="8">
        <v>0.54650646448135376</v>
      </c>
      <c r="J958" s="8">
        <v>0.85782396793365479</v>
      </c>
      <c r="K958" s="8">
        <v>0.4971463680267334</v>
      </c>
      <c r="L958" s="8">
        <v>0.43057960271835327</v>
      </c>
      <c r="M958" s="8">
        <v>0.37918183207511902</v>
      </c>
      <c r="N958" s="8">
        <v>-1.1205393075942993</v>
      </c>
      <c r="O958" s="8">
        <v>-0.96331799030303955</v>
      </c>
      <c r="P958" s="8">
        <v>2.3151981830596924</v>
      </c>
      <c r="Q958" s="8">
        <v>0.49088376760482788</v>
      </c>
      <c r="R958" s="8">
        <v>0.33960000000000001</v>
      </c>
      <c r="S958" s="8">
        <v>0.34544000000000002</v>
      </c>
      <c r="AA958" s="8">
        <v>0.15800000727176666</v>
      </c>
    </row>
    <row r="959" spans="1:27">
      <c r="A959" s="8" t="s">
        <v>152</v>
      </c>
      <c r="B959" s="8" t="s">
        <v>152</v>
      </c>
      <c r="C959" s="8">
        <v>2007</v>
      </c>
      <c r="D959" s="8">
        <v>4.1510539054870605</v>
      </c>
      <c r="E959" s="8">
        <v>8.2972297668457031</v>
      </c>
      <c r="F959" s="8">
        <v>0.7118186354637146</v>
      </c>
      <c r="G959" s="8">
        <v>61.897499084472656</v>
      </c>
      <c r="H959" s="8">
        <v>0.36529615521430969</v>
      </c>
      <c r="I959" s="8">
        <v>-9.0802334249019623E-2</v>
      </c>
      <c r="J959" s="8">
        <v>0.8441804051399231</v>
      </c>
      <c r="K959" s="8">
        <v>0.56648921966552734</v>
      </c>
      <c r="L959" s="8">
        <v>0.41232788562774658</v>
      </c>
      <c r="M959" s="8">
        <v>0.39373704791069031</v>
      </c>
      <c r="N959" s="8">
        <v>-1.3548225164413452</v>
      </c>
      <c r="O959" s="8">
        <v>-1.0502772331237793</v>
      </c>
      <c r="P959" s="8">
        <v>2.3721909523010254</v>
      </c>
      <c r="Q959" s="8">
        <v>0.57146716117858887</v>
      </c>
      <c r="R959" s="8">
        <v>0.35609999999999997</v>
      </c>
      <c r="S959" s="8">
        <v>0.34544000000000002</v>
      </c>
      <c r="AA959" s="8">
        <v>0.15800000727176666</v>
      </c>
    </row>
    <row r="960" spans="1:27">
      <c r="A960" s="8" t="s">
        <v>152</v>
      </c>
      <c r="B960" s="8" t="s">
        <v>152</v>
      </c>
      <c r="C960" s="8">
        <v>2008</v>
      </c>
      <c r="D960" s="8">
        <v>4.3856034278869629</v>
      </c>
      <c r="E960" s="8">
        <v>8.1785879135131836</v>
      </c>
      <c r="F960" s="8">
        <v>0.66591072082519531</v>
      </c>
      <c r="G960" s="8">
        <v>62.014999389648438</v>
      </c>
      <c r="H960" s="8">
        <v>0.35775652527809143</v>
      </c>
      <c r="I960" s="8">
        <v>-6.7029327154159546E-2</v>
      </c>
      <c r="J960" s="8">
        <v>0.75321304798126221</v>
      </c>
      <c r="K960" s="8">
        <v>0.57126921415328979</v>
      </c>
      <c r="L960" s="8">
        <v>0.40328255295753479</v>
      </c>
      <c r="N960" s="8">
        <v>-1.3742060661315918</v>
      </c>
      <c r="O960" s="8">
        <v>-1.1082494258880615</v>
      </c>
      <c r="P960" s="8">
        <v>2.5259380340576172</v>
      </c>
      <c r="Q960" s="8">
        <v>0.57596135139465332</v>
      </c>
      <c r="S960" s="8">
        <v>0.34544000000000002</v>
      </c>
      <c r="AA960" s="8">
        <v>0.15800000727176666</v>
      </c>
    </row>
    <row r="961" spans="1:27">
      <c r="A961" s="8" t="s">
        <v>152</v>
      </c>
      <c r="B961" s="8" t="s">
        <v>152</v>
      </c>
      <c r="C961" s="8">
        <v>2009</v>
      </c>
      <c r="D961" s="8">
        <v>4.470191478729248</v>
      </c>
      <c r="E961" s="8">
        <v>8.3397998809814453</v>
      </c>
      <c r="F961" s="8">
        <v>0.73807668685913086</v>
      </c>
      <c r="G961" s="8">
        <v>62.132499694824219</v>
      </c>
      <c r="H961" s="8">
        <v>0.4678119421005249</v>
      </c>
      <c r="I961" s="8">
        <v>-9.1336928308010101E-2</v>
      </c>
      <c r="J961" s="8">
        <v>0.79735422134399414</v>
      </c>
      <c r="K961" s="8">
        <v>0.54438662528991699</v>
      </c>
      <c r="L961" s="8">
        <v>0.4664282500743866</v>
      </c>
      <c r="M961" s="8">
        <v>0.42752069234848022</v>
      </c>
      <c r="N961" s="8">
        <v>-1.483278751373291</v>
      </c>
      <c r="O961" s="8">
        <v>-0.39898696541786194</v>
      </c>
      <c r="P961" s="8">
        <v>2.2267882823944092</v>
      </c>
      <c r="Q961" s="8">
        <v>0.4981415867805481</v>
      </c>
      <c r="R961" s="8">
        <v>0.34460000000000002</v>
      </c>
      <c r="S961" s="8">
        <v>0.34544000000000002</v>
      </c>
      <c r="T961" s="8">
        <v>0.42577803134918213</v>
      </c>
      <c r="U961" s="8">
        <v>8.8411420583724976E-2</v>
      </c>
      <c r="AA961" s="8">
        <v>0.15800000727176666</v>
      </c>
    </row>
    <row r="962" spans="1:27">
      <c r="A962" s="8" t="s">
        <v>152</v>
      </c>
      <c r="B962" s="8" t="s">
        <v>152</v>
      </c>
      <c r="C962" s="8">
        <v>2010</v>
      </c>
      <c r="D962" s="8">
        <v>4.702603816986084</v>
      </c>
      <c r="E962" s="8">
        <v>8.3339195251464844</v>
      </c>
      <c r="F962" s="8">
        <v>0.82174628973007202</v>
      </c>
      <c r="G962" s="8">
        <v>62.25</v>
      </c>
      <c r="H962" s="8">
        <v>0.50426226854324341</v>
      </c>
      <c r="I962" s="8">
        <v>-0.11888734251260757</v>
      </c>
      <c r="J962" s="8">
        <v>0.75241464376449585</v>
      </c>
      <c r="K962" s="8">
        <v>0.62758785486221313</v>
      </c>
      <c r="L962" s="8">
        <v>0.38149005174636841</v>
      </c>
      <c r="M962" s="8">
        <v>0.50920408964157104</v>
      </c>
      <c r="N962" s="8">
        <v>-1.3518503904342651</v>
      </c>
      <c r="O962" s="8">
        <v>-0.169690802693367</v>
      </c>
      <c r="P962" s="8">
        <v>2.1462640762329102</v>
      </c>
      <c r="Q962" s="8">
        <v>0.45639908313751221</v>
      </c>
      <c r="S962" s="8">
        <v>0.34544000000000002</v>
      </c>
      <c r="T962" s="8">
        <v>0.41972023248672485</v>
      </c>
      <c r="AA962" s="8">
        <v>0.15800000727176666</v>
      </c>
    </row>
    <row r="963" spans="1:27">
      <c r="A963" s="8" t="s">
        <v>152</v>
      </c>
      <c r="B963" s="8" t="s">
        <v>152</v>
      </c>
      <c r="C963" s="8">
        <v>2011</v>
      </c>
      <c r="D963" s="8">
        <v>4.7512197494506836</v>
      </c>
      <c r="E963" s="8">
        <v>8.3793878555297852</v>
      </c>
      <c r="F963" s="8">
        <v>0.75083225965499878</v>
      </c>
      <c r="G963" s="8">
        <v>62.367500305175781</v>
      </c>
      <c r="H963" s="8">
        <v>0.52188926935195923</v>
      </c>
      <c r="I963" s="8">
        <v>-0.12574617564678192</v>
      </c>
      <c r="J963" s="8">
        <v>0.75020760297775269</v>
      </c>
      <c r="K963" s="8">
        <v>0.56700736284255981</v>
      </c>
      <c r="L963" s="8">
        <v>0.3876512348651886</v>
      </c>
      <c r="M963" s="8">
        <v>0.487110435962677</v>
      </c>
      <c r="N963" s="8">
        <v>-1.443172812461853</v>
      </c>
      <c r="O963" s="8">
        <v>-0.39295792579650879</v>
      </c>
      <c r="P963" s="8">
        <v>2.1457462310791016</v>
      </c>
      <c r="Q963" s="8">
        <v>0.45162007212638855</v>
      </c>
      <c r="S963" s="8">
        <v>0.34544000000000002</v>
      </c>
      <c r="T963" s="8">
        <v>0.40324631333351135</v>
      </c>
      <c r="AA963" s="8">
        <v>0.15800000727176666</v>
      </c>
    </row>
    <row r="964" spans="1:27">
      <c r="A964" s="8" t="s">
        <v>152</v>
      </c>
      <c r="B964" s="8" t="s">
        <v>152</v>
      </c>
      <c r="C964" s="8">
        <v>2012</v>
      </c>
      <c r="D964" s="8">
        <v>4.6466083526611328</v>
      </c>
      <c r="E964" s="8">
        <v>8.4850444793701172</v>
      </c>
      <c r="F964" s="8">
        <v>0.78216910362243652</v>
      </c>
      <c r="G964" s="8">
        <v>62.485000610351562</v>
      </c>
      <c r="H964" s="8">
        <v>0.54158288240432739</v>
      </c>
      <c r="I964" s="8">
        <v>-0.15625695884227753</v>
      </c>
      <c r="J964" s="8">
        <v>0.730194091796875</v>
      </c>
      <c r="K964" s="8">
        <v>0.61635518074035645</v>
      </c>
      <c r="L964" s="8">
        <v>0.37850382924079895</v>
      </c>
      <c r="M964" s="8">
        <v>0.46604275703430176</v>
      </c>
      <c r="N964" s="8">
        <v>-1.4093878269195557</v>
      </c>
      <c r="O964" s="8">
        <v>-0.42667162418365479</v>
      </c>
      <c r="P964" s="8">
        <v>2.2076916694641113</v>
      </c>
      <c r="Q964" s="8">
        <v>0.47511893510818481</v>
      </c>
      <c r="S964" s="8">
        <v>0.34544000000000002</v>
      </c>
      <c r="T964" s="8">
        <v>0.39749607443809509</v>
      </c>
      <c r="AA964" s="8">
        <v>0.15800000727176666</v>
      </c>
    </row>
    <row r="965" spans="1:27">
      <c r="A965" s="8" t="s">
        <v>152</v>
      </c>
      <c r="B965" s="8" t="s">
        <v>152</v>
      </c>
      <c r="C965" s="8">
        <v>2013</v>
      </c>
      <c r="D965" s="8">
        <v>4.8440279960632324</v>
      </c>
      <c r="E965" s="8">
        <v>8.4114551544189453</v>
      </c>
      <c r="F965" s="8">
        <v>0.76089954376220703</v>
      </c>
      <c r="G965" s="8">
        <v>62.602500915527344</v>
      </c>
      <c r="H965" s="8">
        <v>0.45390337705612183</v>
      </c>
      <c r="I965" s="8">
        <v>-0.15032143890857697</v>
      </c>
      <c r="J965" s="8">
        <v>0.77964574098587036</v>
      </c>
      <c r="K965" s="8">
        <v>0.59370088577270508</v>
      </c>
      <c r="L965" s="8">
        <v>0.36527574062347412</v>
      </c>
      <c r="M965" s="8">
        <v>0.43816074728965759</v>
      </c>
      <c r="N965" s="8">
        <v>-1.312495231628418</v>
      </c>
      <c r="O965" s="8">
        <v>-0.39909848570823669</v>
      </c>
      <c r="P965" s="8">
        <v>2.1632330417633057</v>
      </c>
      <c r="Q965" s="8">
        <v>0.44657731056213379</v>
      </c>
      <c r="S965" s="8">
        <v>0.34544000000000002</v>
      </c>
      <c r="T965" s="8">
        <v>0.37749028205871582</v>
      </c>
      <c r="AA965" s="8">
        <v>0.15800000727176666</v>
      </c>
    </row>
    <row r="966" spans="1:27">
      <c r="A966" s="8" t="s">
        <v>152</v>
      </c>
      <c r="B966" s="8" t="s">
        <v>152</v>
      </c>
      <c r="C966" s="8">
        <v>2014</v>
      </c>
      <c r="D966" s="8">
        <v>4.7219381332397461</v>
      </c>
      <c r="E966" s="8">
        <v>8.3709011077880859</v>
      </c>
      <c r="F966" s="8">
        <v>0.77508670091629028</v>
      </c>
      <c r="G966" s="8">
        <v>62.720001220703125</v>
      </c>
      <c r="H966" s="8">
        <v>0.65704983472824097</v>
      </c>
      <c r="I966" s="8">
        <v>-0.14585119485855103</v>
      </c>
      <c r="J966" s="8">
        <v>0.80416542291641235</v>
      </c>
      <c r="K966" s="8">
        <v>0.56505692005157471</v>
      </c>
      <c r="L966" s="8">
        <v>0.38045242428779602</v>
      </c>
      <c r="M966" s="8">
        <v>0.47431430220603943</v>
      </c>
      <c r="N966" s="8">
        <v>-1.417086124420166</v>
      </c>
      <c r="O966" s="8">
        <v>-0.31542307138442993</v>
      </c>
      <c r="P966" s="8">
        <v>2.4029686450958252</v>
      </c>
      <c r="Q966" s="8">
        <v>0.50889456272125244</v>
      </c>
      <c r="S966" s="8">
        <v>0.34544000000000002</v>
      </c>
      <c r="T966" s="8">
        <v>0.42893344163894653</v>
      </c>
      <c r="AA966" s="8">
        <v>0.15800000727176666</v>
      </c>
    </row>
    <row r="967" spans="1:27">
      <c r="A967" s="8" t="s">
        <v>152</v>
      </c>
      <c r="B967" s="8" t="s">
        <v>152</v>
      </c>
      <c r="C967" s="8">
        <v>2015</v>
      </c>
      <c r="D967" s="8">
        <v>4.6952390670776367</v>
      </c>
      <c r="E967" s="8">
        <v>8.4584884643554688</v>
      </c>
      <c r="F967" s="8">
        <v>0.76610124111175537</v>
      </c>
      <c r="G967" s="8">
        <v>62.837497711181641</v>
      </c>
      <c r="H967" s="8">
        <v>0.55604094266891479</v>
      </c>
      <c r="I967" s="8">
        <v>-0.15732485055923462</v>
      </c>
      <c r="J967" s="8">
        <v>0.77430135011672974</v>
      </c>
      <c r="K967" s="8">
        <v>0.59445649385452271</v>
      </c>
      <c r="L967" s="8">
        <v>0.36908489465713501</v>
      </c>
      <c r="M967" s="8">
        <v>0.44585558772087097</v>
      </c>
      <c r="P967" s="8">
        <v>2.3348994255065918</v>
      </c>
      <c r="Q967" s="8">
        <v>0.49729084968566895</v>
      </c>
      <c r="S967" s="8">
        <v>0.34544000000000002</v>
      </c>
      <c r="T967" s="8">
        <v>0.40657144784927368</v>
      </c>
      <c r="AA967" s="8">
        <v>0.15800000727176666</v>
      </c>
    </row>
    <row r="968" spans="1:27">
      <c r="A968" s="8" t="s">
        <v>152</v>
      </c>
      <c r="B968" s="8" t="s">
        <v>152</v>
      </c>
      <c r="C968" s="8">
        <v>2016</v>
      </c>
      <c r="D968" s="8">
        <v>4.9066181182861328</v>
      </c>
      <c r="E968" s="8">
        <v>8.4618043899536133</v>
      </c>
      <c r="F968" s="8">
        <v>0.81777095794677734</v>
      </c>
      <c r="G968" s="8">
        <v>62.954994201660156</v>
      </c>
      <c r="H968" s="8">
        <v>0.6076694130897522</v>
      </c>
      <c r="I968" s="8">
        <v>-0.13239888846874237</v>
      </c>
      <c r="J968" s="8">
        <v>0.81246465444564819</v>
      </c>
      <c r="K968" s="8">
        <v>0.59276914596557617</v>
      </c>
      <c r="L968" s="8">
        <v>0.37764179706573486</v>
      </c>
      <c r="M968" s="8">
        <v>0.46377155184745789</v>
      </c>
      <c r="P968" s="8">
        <v>2.3755087852478027</v>
      </c>
      <c r="Q968" s="8">
        <v>0.48414382338523865</v>
      </c>
      <c r="S968" s="8">
        <v>0.34544000000000002</v>
      </c>
      <c r="T968" s="8">
        <v>0.42055773735046387</v>
      </c>
      <c r="AA968" s="8">
        <v>0.15800000727176666</v>
      </c>
    </row>
    <row r="969" spans="1:27">
      <c r="A969" s="8" t="s">
        <v>128</v>
      </c>
      <c r="B969" s="8" t="s">
        <v>128</v>
      </c>
      <c r="C969" s="8">
        <v>2006</v>
      </c>
      <c r="D969" s="8">
        <v>6.127988338470459</v>
      </c>
      <c r="E969" s="8">
        <v>9.4217424392700195</v>
      </c>
      <c r="F969" s="8">
        <v>0.95098036527633667</v>
      </c>
      <c r="G969" s="8">
        <v>66.252555847167969</v>
      </c>
      <c r="H969" s="8">
        <v>0.88204723596572876</v>
      </c>
      <c r="I969" s="8">
        <v>-3.5703331232070923E-2</v>
      </c>
      <c r="J969" s="8">
        <v>0.91175591945648193</v>
      </c>
      <c r="K969" s="8">
        <v>0.84519213438034058</v>
      </c>
      <c r="L969" s="8">
        <v>0.23206260800361633</v>
      </c>
      <c r="M969" s="8">
        <v>0.36003953218460083</v>
      </c>
      <c r="N969" s="8">
        <v>0.25449568033218384</v>
      </c>
      <c r="O969" s="8">
        <v>-3.6677490919828415E-2</v>
      </c>
      <c r="P969" s="8">
        <v>2.3204100131988525</v>
      </c>
      <c r="Q969" s="8">
        <v>0.37865769863128662</v>
      </c>
      <c r="R969" s="8">
        <v>0.55059999999999998</v>
      </c>
      <c r="S969" s="8">
        <v>0.5406928571428572</v>
      </c>
    </row>
    <row r="970" spans="1:27">
      <c r="A970" s="8" t="s">
        <v>128</v>
      </c>
      <c r="B970" s="8" t="s">
        <v>128</v>
      </c>
      <c r="C970" s="8">
        <v>2007</v>
      </c>
      <c r="D970" s="8">
        <v>6.8941397666931152</v>
      </c>
      <c r="E970" s="8">
        <v>9.5467033386230469</v>
      </c>
      <c r="F970" s="8">
        <v>0.93707805871963501</v>
      </c>
      <c r="G970" s="8">
        <v>66.403495788574219</v>
      </c>
      <c r="H970" s="8">
        <v>0.64021879434585571</v>
      </c>
      <c r="I970" s="8">
        <v>9.1474965214729309E-2</v>
      </c>
      <c r="J970" s="8">
        <v>0.91528737545013428</v>
      </c>
      <c r="K970" s="8">
        <v>0.81998705863952637</v>
      </c>
      <c r="L970" s="8">
        <v>0.14934146404266357</v>
      </c>
      <c r="M970" s="8">
        <v>0.25014171004295349</v>
      </c>
      <c r="N970" s="8">
        <v>0.27886128425598145</v>
      </c>
      <c r="O970" s="8">
        <v>-1.7010688781738281E-2</v>
      </c>
      <c r="P970" s="8">
        <v>2.2706103324890137</v>
      </c>
      <c r="Q970" s="8">
        <v>0.3293536901473999</v>
      </c>
      <c r="R970" s="8">
        <v>0.52969999999999995</v>
      </c>
      <c r="S970" s="8">
        <v>0.5406928571428572</v>
      </c>
    </row>
    <row r="971" spans="1:27">
      <c r="A971" s="8" t="s">
        <v>128</v>
      </c>
      <c r="B971" s="8" t="s">
        <v>128</v>
      </c>
      <c r="C971" s="8">
        <v>2008</v>
      </c>
      <c r="D971" s="8">
        <v>6.930903434753418</v>
      </c>
      <c r="E971" s="8">
        <v>9.6119318008422852</v>
      </c>
      <c r="F971" s="8">
        <v>0.92248129844665527</v>
      </c>
      <c r="G971" s="8">
        <v>66.559356689453125</v>
      </c>
      <c r="H971" s="8">
        <v>0.70738458633422852</v>
      </c>
      <c r="I971" s="8">
        <v>6.8364702165126801E-2</v>
      </c>
      <c r="J971" s="8">
        <v>0.88065052032470703</v>
      </c>
      <c r="K971" s="8">
        <v>0.81930088996887207</v>
      </c>
      <c r="L971" s="8">
        <v>0.15014313161373138</v>
      </c>
      <c r="M971" s="8">
        <v>0.31002873182296753</v>
      </c>
      <c r="N971" s="8">
        <v>0.24773278832435608</v>
      </c>
      <c r="O971" s="8">
        <v>9.3290619552135468E-2</v>
      </c>
      <c r="P971" s="8">
        <v>2.0782463550567627</v>
      </c>
      <c r="Q971" s="8">
        <v>0.2998521625995636</v>
      </c>
      <c r="R971" s="8">
        <v>0.52629999999999999</v>
      </c>
      <c r="S971" s="8">
        <v>0.5406928571428572</v>
      </c>
    </row>
    <row r="972" spans="1:27">
      <c r="A972" s="8" t="s">
        <v>128</v>
      </c>
      <c r="B972" s="8" t="s">
        <v>128</v>
      </c>
      <c r="C972" s="8">
        <v>2009</v>
      </c>
      <c r="D972" s="8">
        <v>7.0337400436401367</v>
      </c>
      <c r="E972" s="8">
        <v>9.6105823516845703</v>
      </c>
      <c r="F972" s="8">
        <v>0.90502852201461792</v>
      </c>
      <c r="G972" s="8">
        <v>66.718910217285156</v>
      </c>
      <c r="H972" s="8">
        <v>0.7213936448097229</v>
      </c>
      <c r="I972" s="8">
        <v>2.2815711796283722E-2</v>
      </c>
      <c r="J972" s="8">
        <v>0.8894239068031311</v>
      </c>
      <c r="K972" s="8">
        <v>0.88302832841873169</v>
      </c>
      <c r="L972" s="8">
        <v>0.14420002698898315</v>
      </c>
      <c r="M972" s="8">
        <v>0.60261261463165283</v>
      </c>
      <c r="N972" s="8">
        <v>0.30988430976867676</v>
      </c>
      <c r="O972" s="8">
        <v>1.8698312342166901E-2</v>
      </c>
      <c r="P972" s="8">
        <v>2.1875314712524414</v>
      </c>
      <c r="Q972" s="8">
        <v>0.31100544333457947</v>
      </c>
      <c r="R972" s="8">
        <v>0.52029999999999998</v>
      </c>
      <c r="S972" s="8">
        <v>0.5406928571428572</v>
      </c>
      <c r="T972" s="8">
        <v>0.41740253567695618</v>
      </c>
      <c r="U972" s="8">
        <v>0.21427230536937714</v>
      </c>
    </row>
    <row r="973" spans="1:27">
      <c r="A973" s="8" t="s">
        <v>128</v>
      </c>
      <c r="B973" s="8" t="s">
        <v>128</v>
      </c>
      <c r="C973" s="8">
        <v>2010</v>
      </c>
      <c r="D973" s="8">
        <v>7.321467399597168</v>
      </c>
      <c r="E973" s="8">
        <v>9.649632453918457</v>
      </c>
      <c r="F973" s="8">
        <v>0.92753309011459351</v>
      </c>
      <c r="G973" s="8">
        <v>66.88134765625</v>
      </c>
      <c r="H973" s="8">
        <v>0.75452369451522827</v>
      </c>
      <c r="I973" s="8">
        <v>-4.2595592094585299E-4</v>
      </c>
      <c r="J973" s="8">
        <v>0.87982583045959473</v>
      </c>
      <c r="K973" s="8">
        <v>0.88758468627929688</v>
      </c>
      <c r="L973" s="8">
        <v>0.14636875689029694</v>
      </c>
      <c r="M973" s="8">
        <v>0.5364043116569519</v>
      </c>
      <c r="N973" s="8">
        <v>0.20683516561985016</v>
      </c>
      <c r="O973" s="8">
        <v>1.4079030603170395E-2</v>
      </c>
      <c r="P973" s="8">
        <v>1.9956356287002563</v>
      </c>
      <c r="Q973" s="8">
        <v>0.27257317304611206</v>
      </c>
      <c r="R973" s="8">
        <v>0.51910000000000001</v>
      </c>
      <c r="S973" s="8">
        <v>0.5406928571428572</v>
      </c>
      <c r="T973" s="8">
        <v>0.42913660407066345</v>
      </c>
      <c r="U973" s="8">
        <v>0.21272216737270355</v>
      </c>
    </row>
    <row r="974" spans="1:27">
      <c r="A974" s="8" t="s">
        <v>128</v>
      </c>
      <c r="B974" s="8" t="s">
        <v>128</v>
      </c>
      <c r="C974" s="8">
        <v>2011</v>
      </c>
      <c r="D974" s="8">
        <v>7.2480807304382324</v>
      </c>
      <c r="E974" s="8">
        <v>9.7444095611572266</v>
      </c>
      <c r="F974" s="8">
        <v>0.87628418207168579</v>
      </c>
      <c r="G974" s="8">
        <v>67.044975280761719</v>
      </c>
      <c r="H974" s="8">
        <v>0.82901287078857422</v>
      </c>
      <c r="I974" s="8">
        <v>1.6030948609113693E-2</v>
      </c>
      <c r="J974" s="8">
        <v>0.83968448638916016</v>
      </c>
      <c r="K974" s="8">
        <v>0.88529324531555176</v>
      </c>
      <c r="L974" s="8">
        <v>0.17964132130146027</v>
      </c>
      <c r="M974" s="8">
        <v>0.46105673909187317</v>
      </c>
      <c r="N974" s="8">
        <v>0.24470865726470947</v>
      </c>
      <c r="O974" s="8">
        <v>4.3204586952924728E-2</v>
      </c>
      <c r="P974" s="8">
        <v>2.1296939849853516</v>
      </c>
      <c r="Q974" s="8">
        <v>0.29382866621017456</v>
      </c>
      <c r="R974" s="8">
        <v>0.51829999999999998</v>
      </c>
      <c r="S974" s="8">
        <v>0.5406928571428572</v>
      </c>
      <c r="T974" s="8">
        <v>0.40260457992553711</v>
      </c>
    </row>
    <row r="975" spans="1:27">
      <c r="A975" s="8" t="s">
        <v>128</v>
      </c>
      <c r="B975" s="8" t="s">
        <v>128</v>
      </c>
      <c r="C975" s="8">
        <v>2012</v>
      </c>
      <c r="D975" s="8">
        <v>6.8598356246948242</v>
      </c>
      <c r="E975" s="8">
        <v>9.8160543441772461</v>
      </c>
      <c r="F975" s="8">
        <v>0.89739114046096802</v>
      </c>
      <c r="G975" s="8">
        <v>67.206260681152344</v>
      </c>
      <c r="H975" s="8">
        <v>0.78318250179290771</v>
      </c>
      <c r="I975" s="8">
        <v>5.0544044934213161E-3</v>
      </c>
      <c r="J975" s="8">
        <v>0.79579663276672363</v>
      </c>
      <c r="K975" s="8">
        <v>0.86858749389648438</v>
      </c>
      <c r="L975" s="8">
        <v>0.20664134621620178</v>
      </c>
      <c r="M975" s="8">
        <v>0.36155623197555542</v>
      </c>
      <c r="N975" s="8">
        <v>0.14734326303005219</v>
      </c>
      <c r="O975" s="8">
        <v>2.1528121083974838E-2</v>
      </c>
      <c r="P975" s="8">
        <v>2.3032279014587402</v>
      </c>
      <c r="Q975" s="8">
        <v>0.33575555682182312</v>
      </c>
      <c r="R975" s="8">
        <v>0.51900000000000002</v>
      </c>
      <c r="S975" s="8">
        <v>0.5406928571428572</v>
      </c>
      <c r="T975" s="8">
        <v>0.39436721801757812</v>
      </c>
    </row>
    <row r="976" spans="1:27">
      <c r="A976" s="8" t="s">
        <v>128</v>
      </c>
      <c r="B976" s="8" t="s">
        <v>128</v>
      </c>
      <c r="C976" s="8">
        <v>2013</v>
      </c>
      <c r="D976" s="8">
        <v>6.8664803504943848</v>
      </c>
      <c r="E976" s="8">
        <v>9.8637895584106445</v>
      </c>
      <c r="F976" s="8">
        <v>0.89571982622146606</v>
      </c>
      <c r="G976" s="8">
        <v>67.364776611328125</v>
      </c>
      <c r="H976" s="8">
        <v>0.81133794784545898</v>
      </c>
      <c r="I976" s="8">
        <v>2.4976203218102455E-2</v>
      </c>
      <c r="J976" s="8">
        <v>0.81446462869644165</v>
      </c>
      <c r="K976" s="8">
        <v>0.86871474981307983</v>
      </c>
      <c r="L976" s="8">
        <v>0.22574551403522491</v>
      </c>
      <c r="M976" s="8">
        <v>0.41827589273452759</v>
      </c>
      <c r="N976" s="8">
        <v>0.1377156674861908</v>
      </c>
      <c r="O976" s="8">
        <v>2.2513817995786667E-2</v>
      </c>
      <c r="P976" s="8">
        <v>2.3177993297576904</v>
      </c>
      <c r="Q976" s="8">
        <v>0.3375527560710907</v>
      </c>
      <c r="R976" s="8">
        <v>0.51670000000000005</v>
      </c>
      <c r="S976" s="8">
        <v>0.5406928571428572</v>
      </c>
      <c r="T976" s="8">
        <v>0.45041939616203308</v>
      </c>
    </row>
    <row r="977" spans="1:27">
      <c r="A977" s="8" t="s">
        <v>128</v>
      </c>
      <c r="B977" s="8" t="s">
        <v>128</v>
      </c>
      <c r="C977" s="8">
        <v>2014</v>
      </c>
      <c r="D977" s="8">
        <v>6.6311712265014648</v>
      </c>
      <c r="E977" s="8">
        <v>9.9064397811889648</v>
      </c>
      <c r="F977" s="8">
        <v>0.87347424030303955</v>
      </c>
      <c r="G977" s="8">
        <v>67.517852783203125</v>
      </c>
      <c r="H977" s="8">
        <v>0.89391511678695679</v>
      </c>
      <c r="I977" s="8">
        <v>7.7581247314810753E-3</v>
      </c>
      <c r="J977" s="8">
        <v>0.84659385681152344</v>
      </c>
      <c r="K977" s="8">
        <v>0.80768978595733643</v>
      </c>
      <c r="L977" s="8">
        <v>0.25381565093994141</v>
      </c>
      <c r="M977" s="8">
        <v>0.44006749987602234</v>
      </c>
      <c r="N977" s="8">
        <v>0.28829017281532288</v>
      </c>
      <c r="O977" s="8">
        <v>5.1179308444261551E-2</v>
      </c>
      <c r="P977" s="8">
        <v>2.5393297672271729</v>
      </c>
      <c r="Q977" s="8">
        <v>0.38293835520744324</v>
      </c>
      <c r="S977" s="8">
        <v>0.5406928571428572</v>
      </c>
      <c r="T977" s="8">
        <v>0.5603100061416626</v>
      </c>
    </row>
    <row r="978" spans="1:27">
      <c r="A978" s="8" t="s">
        <v>128</v>
      </c>
      <c r="B978" s="8" t="s">
        <v>128</v>
      </c>
      <c r="C978" s="8">
        <v>2015</v>
      </c>
      <c r="D978" s="8">
        <v>6.6055502891540527</v>
      </c>
      <c r="E978" s="8">
        <v>9.946803092956543</v>
      </c>
      <c r="F978" s="8">
        <v>0.88261502981185913</v>
      </c>
      <c r="G978" s="8">
        <v>67.670936584472656</v>
      </c>
      <c r="H978" s="8">
        <v>0.84666919708251953</v>
      </c>
      <c r="I978" s="8">
        <v>-1.7465436831116676E-3</v>
      </c>
      <c r="J978" s="8">
        <v>0.80994290113449097</v>
      </c>
      <c r="K978" s="8">
        <v>0.80063378810882568</v>
      </c>
      <c r="L978" s="8">
        <v>0.26382586359977722</v>
      </c>
      <c r="M978" s="8">
        <v>0.37558484077453613</v>
      </c>
      <c r="P978" s="8">
        <v>2.5425891876220703</v>
      </c>
      <c r="Q978" s="8">
        <v>0.38491708040237427</v>
      </c>
      <c r="S978" s="8">
        <v>0.5406928571428572</v>
      </c>
      <c r="T978" s="8">
        <v>0.54051250219345093</v>
      </c>
    </row>
    <row r="979" spans="1:27">
      <c r="A979" s="8" t="s">
        <v>128</v>
      </c>
      <c r="B979" s="8" t="s">
        <v>128</v>
      </c>
      <c r="C979" s="8">
        <v>2016</v>
      </c>
      <c r="D979" s="8">
        <v>6.117638111114502</v>
      </c>
      <c r="E979" s="8">
        <v>9.9901027679443359</v>
      </c>
      <c r="F979" s="8">
        <v>0.88246023654937744</v>
      </c>
      <c r="G979" s="8">
        <v>67.824012756347656</v>
      </c>
      <c r="H979" s="8">
        <v>0.88447976112365723</v>
      </c>
      <c r="I979" s="8">
        <v>-9.8418839275836945E-2</v>
      </c>
      <c r="J979" s="8">
        <v>0.83697676658630371</v>
      </c>
      <c r="K979" s="8">
        <v>0.85762357711791992</v>
      </c>
      <c r="L979" s="8">
        <v>0.24413178861141205</v>
      </c>
      <c r="M979" s="8">
        <v>0.32989448308944702</v>
      </c>
      <c r="P979" s="8">
        <v>2.6457357406616211</v>
      </c>
      <c r="Q979" s="8">
        <v>0.43247666954994202</v>
      </c>
      <c r="S979" s="8">
        <v>0.5406928571428572</v>
      </c>
      <c r="T979" s="8">
        <v>0.53417569398880005</v>
      </c>
    </row>
    <row r="980" spans="1:27">
      <c r="A980" s="8" t="s">
        <v>51</v>
      </c>
      <c r="B980" s="8" t="s">
        <v>51</v>
      </c>
      <c r="C980" s="8">
        <v>2006</v>
      </c>
      <c r="D980" s="8">
        <v>4.7300820350646973</v>
      </c>
      <c r="E980" s="8">
        <v>8.751276969909668</v>
      </c>
      <c r="F980" s="8">
        <v>0.89542776346206665</v>
      </c>
      <c r="G980" s="8">
        <v>61.959606170654297</v>
      </c>
      <c r="H980" s="8">
        <v>0.69102168083190918</v>
      </c>
      <c r="I980" s="8">
        <v>8.1910938024520874E-2</v>
      </c>
      <c r="J980" s="8">
        <v>0.84098917245864868</v>
      </c>
      <c r="K980" s="8">
        <v>0.81558382511138916</v>
      </c>
      <c r="L980" s="8">
        <v>0.30274611711502075</v>
      </c>
      <c r="M980" s="8">
        <v>0.30513763427734375</v>
      </c>
      <c r="N980" s="8">
        <v>-0.526558518409729</v>
      </c>
      <c r="O980" s="8">
        <v>-0.94947522878646851</v>
      </c>
      <c r="P980" s="8">
        <v>1.9663134813308716</v>
      </c>
      <c r="Q980" s="8">
        <v>0.41570389270782471</v>
      </c>
      <c r="R980" s="8">
        <v>0.5363</v>
      </c>
      <c r="S980" s="8">
        <v>0.52231538461538451</v>
      </c>
    </row>
    <row r="981" spans="1:27">
      <c r="A981" s="8" t="s">
        <v>51</v>
      </c>
      <c r="B981" s="8" t="s">
        <v>51</v>
      </c>
      <c r="C981" s="8">
        <v>2007</v>
      </c>
      <c r="D981" s="8">
        <v>5.2724614143371582</v>
      </c>
      <c r="E981" s="8">
        <v>8.7900028228759766</v>
      </c>
      <c r="F981" s="8">
        <v>0.86265641450881958</v>
      </c>
      <c r="G981" s="8">
        <v>62.135520935058594</v>
      </c>
      <c r="H981" s="8">
        <v>0.69898784160614014</v>
      </c>
      <c r="I981" s="8">
        <v>0.14754714071750641</v>
      </c>
      <c r="J981" s="8">
        <v>0.92989069223403931</v>
      </c>
      <c r="K981" s="8">
        <v>0.8666689395904541</v>
      </c>
      <c r="L981" s="8">
        <v>0.2186989039182663</v>
      </c>
      <c r="M981" s="8">
        <v>0.17415140569210052</v>
      </c>
      <c r="N981" s="8">
        <v>-0.4468095600605011</v>
      </c>
      <c r="O981" s="8">
        <v>-0.93145328760147095</v>
      </c>
      <c r="P981" s="8">
        <v>2.0606861114501953</v>
      </c>
      <c r="Q981" s="8">
        <v>0.39083948731422424</v>
      </c>
      <c r="R981" s="8">
        <v>0.52090000000000003</v>
      </c>
      <c r="S981" s="8">
        <v>0.52231538461538451</v>
      </c>
    </row>
    <row r="982" spans="1:27">
      <c r="A982" s="8" t="s">
        <v>51</v>
      </c>
      <c r="B982" s="8" t="s">
        <v>51</v>
      </c>
      <c r="C982" s="8">
        <v>2008</v>
      </c>
      <c r="D982" s="8">
        <v>5.5700616836547852</v>
      </c>
      <c r="E982" s="8">
        <v>8.8381738662719727</v>
      </c>
      <c r="F982" s="8">
        <v>0.88928145170211792</v>
      </c>
      <c r="G982" s="8">
        <v>62.312320709228516</v>
      </c>
      <c r="H982" s="8">
        <v>0.64906877279281616</v>
      </c>
      <c r="I982" s="8">
        <v>7.1818068623542786E-2</v>
      </c>
      <c r="J982" s="8">
        <v>0.89108514785766602</v>
      </c>
      <c r="K982" s="8">
        <v>0.84884005784988403</v>
      </c>
      <c r="L982" s="8">
        <v>0.25903782248497009</v>
      </c>
      <c r="M982" s="8">
        <v>0.23880963027477264</v>
      </c>
      <c r="N982" s="8">
        <v>-0.42426025867462158</v>
      </c>
      <c r="O982" s="8">
        <v>-0.84562802314758301</v>
      </c>
      <c r="P982" s="8">
        <v>2.1834337711334229</v>
      </c>
      <c r="Q982" s="8">
        <v>0.39199453592300415</v>
      </c>
      <c r="R982" s="8">
        <v>0.51039999999999996</v>
      </c>
      <c r="S982" s="8">
        <v>0.52231538461538451</v>
      </c>
    </row>
    <row r="983" spans="1:27">
      <c r="A983" s="8" t="s">
        <v>51</v>
      </c>
      <c r="B983" s="8" t="s">
        <v>51</v>
      </c>
      <c r="C983" s="8">
        <v>2009</v>
      </c>
      <c r="D983" s="8">
        <v>5.5761470794677734</v>
      </c>
      <c r="E983" s="8">
        <v>8.784449577331543</v>
      </c>
      <c r="F983" s="8">
        <v>0.90035384893417358</v>
      </c>
      <c r="G983" s="8">
        <v>62.488674163818359</v>
      </c>
      <c r="H983" s="8">
        <v>0.71787017583847046</v>
      </c>
      <c r="I983" s="8">
        <v>4.5627918094396591E-2</v>
      </c>
      <c r="J983" s="8">
        <v>0.85734027624130249</v>
      </c>
      <c r="K983" s="8">
        <v>0.83175688982009888</v>
      </c>
      <c r="L983" s="8">
        <v>0.18612641096115112</v>
      </c>
      <c r="M983" s="8">
        <v>0.52075296640396118</v>
      </c>
      <c r="N983" s="8">
        <v>-0.52148336172103882</v>
      </c>
      <c r="O983" s="8">
        <v>-0.78217494487762451</v>
      </c>
      <c r="P983" s="8">
        <v>2.3224823474884033</v>
      </c>
      <c r="Q983" s="8">
        <v>0.41650307178497314</v>
      </c>
      <c r="R983" s="8">
        <v>0.49670000000000003</v>
      </c>
      <c r="S983" s="8">
        <v>0.52231538461538451</v>
      </c>
      <c r="T983" s="8">
        <v>0.59850752353668213</v>
      </c>
      <c r="U983" s="8">
        <v>0.1656431257724762</v>
      </c>
    </row>
    <row r="984" spans="1:27">
      <c r="A984" s="8" t="s">
        <v>51</v>
      </c>
      <c r="B984" s="8" t="s">
        <v>51</v>
      </c>
      <c r="C984" s="8">
        <v>2010</v>
      </c>
      <c r="D984" s="8">
        <v>5.8411741256713867</v>
      </c>
      <c r="E984" s="8">
        <v>8.8941917419433594</v>
      </c>
      <c r="F984" s="8">
        <v>0.88915276527404785</v>
      </c>
      <c r="G984" s="8">
        <v>62.661121368408203</v>
      </c>
      <c r="H984" s="8">
        <v>0.72626239061355591</v>
      </c>
      <c r="I984" s="8">
        <v>9.2548049986362457E-2</v>
      </c>
      <c r="J984" s="8">
        <v>0.77991461753845215</v>
      </c>
      <c r="K984" s="8">
        <v>0.85523033142089844</v>
      </c>
      <c r="L984" s="8">
        <v>0.17585946619510651</v>
      </c>
      <c r="M984" s="8">
        <v>0.47962060570716858</v>
      </c>
      <c r="N984" s="8">
        <v>-0.46327099204063416</v>
      </c>
      <c r="O984" s="8">
        <v>-0.73115110397338867</v>
      </c>
      <c r="P984" s="8">
        <v>1.9586784839630127</v>
      </c>
      <c r="Q984" s="8">
        <v>0.33532273769378662</v>
      </c>
      <c r="R984" s="8">
        <v>0.51829999999999998</v>
      </c>
      <c r="S984" s="8">
        <v>0.52231538461538451</v>
      </c>
      <c r="T984" s="8">
        <v>0.54954683780670166</v>
      </c>
      <c r="U984" s="8">
        <v>0.11931979656219482</v>
      </c>
    </row>
    <row r="985" spans="1:27">
      <c r="A985" s="8" t="s">
        <v>51</v>
      </c>
      <c r="B985" s="8" t="s">
        <v>51</v>
      </c>
      <c r="C985" s="8">
        <v>2011</v>
      </c>
      <c r="D985" s="8">
        <v>5.6770806312561035</v>
      </c>
      <c r="E985" s="8">
        <v>8.9232816696166992</v>
      </c>
      <c r="F985" s="8">
        <v>0.86914968490600586</v>
      </c>
      <c r="G985" s="8">
        <v>62.822235107421875</v>
      </c>
      <c r="H985" s="8">
        <v>0.66586428880691528</v>
      </c>
      <c r="I985" s="8">
        <v>0.20658403635025024</v>
      </c>
      <c r="J985" s="8">
        <v>0.75599700212478638</v>
      </c>
      <c r="K985" s="8">
        <v>0.8098413348197937</v>
      </c>
      <c r="L985" s="8">
        <v>0.19026282429695129</v>
      </c>
      <c r="M985" s="8">
        <v>0.36726492643356323</v>
      </c>
      <c r="N985" s="8">
        <v>-0.38912805914878845</v>
      </c>
      <c r="O985" s="8">
        <v>-0.68626230955123901</v>
      </c>
      <c r="P985" s="8">
        <v>1.9908146858215332</v>
      </c>
      <c r="Q985" s="8">
        <v>0.3506757915019989</v>
      </c>
      <c r="R985" s="8">
        <v>0.52600000000000002</v>
      </c>
      <c r="S985" s="8">
        <v>0.52231538461538451</v>
      </c>
      <c r="T985" s="8">
        <v>0.48726227879524231</v>
      </c>
    </row>
    <row r="986" spans="1:27">
      <c r="A986" s="8" t="s">
        <v>51</v>
      </c>
      <c r="B986" s="8" t="s">
        <v>51</v>
      </c>
      <c r="C986" s="8">
        <v>2012</v>
      </c>
      <c r="D986" s="8">
        <v>5.8200583457946777</v>
      </c>
      <c r="E986" s="8">
        <v>8.8973369598388672</v>
      </c>
      <c r="F986" s="8">
        <v>0.93100494146347046</v>
      </c>
      <c r="G986" s="8">
        <v>62.966800689697266</v>
      </c>
      <c r="H986" s="8">
        <v>0.74820661544799805</v>
      </c>
      <c r="I986" s="8">
        <v>0.21622300148010254</v>
      </c>
      <c r="J986" s="8">
        <v>0.7736591100692749</v>
      </c>
      <c r="K986" s="8">
        <v>0.83717530965805054</v>
      </c>
      <c r="L986" s="8">
        <v>0.21283863484859467</v>
      </c>
      <c r="M986" s="8">
        <v>0.29606369137763977</v>
      </c>
      <c r="N986" s="8">
        <v>-0.48543569445610046</v>
      </c>
      <c r="O986" s="8">
        <v>-0.733878493309021</v>
      </c>
      <c r="P986" s="8">
        <v>1.7093170881271362</v>
      </c>
      <c r="Q986" s="8">
        <v>0.2936941385269165</v>
      </c>
      <c r="R986" s="8">
        <v>0.48170000000000002</v>
      </c>
      <c r="S986" s="8">
        <v>0.52231538461538451</v>
      </c>
      <c r="T986" s="8">
        <v>0.50503963232040405</v>
      </c>
    </row>
    <row r="987" spans="1:27">
      <c r="A987" s="8" t="s">
        <v>51</v>
      </c>
      <c r="B987" s="8" t="s">
        <v>51</v>
      </c>
      <c r="C987" s="8">
        <v>2013</v>
      </c>
      <c r="D987" s="8">
        <v>5.9362406730651855</v>
      </c>
      <c r="E987" s="8">
        <v>9.0152139663696289</v>
      </c>
      <c r="F987" s="8">
        <v>0.93864721059799194</v>
      </c>
      <c r="G987" s="8">
        <v>63.092617034912109</v>
      </c>
      <c r="H987" s="8">
        <v>0.90890586376190186</v>
      </c>
      <c r="I987" s="8">
        <v>5.7711228728294373E-2</v>
      </c>
      <c r="J987" s="8">
        <v>0.90255099534988403</v>
      </c>
      <c r="K987" s="8">
        <v>0.918937087059021</v>
      </c>
      <c r="L987" s="8">
        <v>0.22382445633411407</v>
      </c>
      <c r="M987" s="8">
        <v>0.37223771214485168</v>
      </c>
      <c r="N987" s="8">
        <v>-0.41401401162147522</v>
      </c>
      <c r="O987" s="8">
        <v>-0.76584315299987793</v>
      </c>
      <c r="P987" s="8">
        <v>1.9027332067489624</v>
      </c>
      <c r="Q987" s="8">
        <v>0.3205282986164093</v>
      </c>
      <c r="R987" s="8">
        <v>0.48299999999999998</v>
      </c>
      <c r="S987" s="8">
        <v>0.52231538461538451</v>
      </c>
      <c r="T987" s="8">
        <v>0.33609387278556824</v>
      </c>
    </row>
    <row r="988" spans="1:27">
      <c r="A988" s="8" t="s">
        <v>51</v>
      </c>
      <c r="B988" s="8" t="s">
        <v>51</v>
      </c>
      <c r="C988" s="8">
        <v>2014</v>
      </c>
      <c r="D988" s="8">
        <v>5.1186418533325195</v>
      </c>
      <c r="E988" s="8">
        <v>9.0480127334594727</v>
      </c>
      <c r="F988" s="8">
        <v>0.95924955606460571</v>
      </c>
      <c r="G988" s="8">
        <v>63.198814392089844</v>
      </c>
      <c r="H988" s="8">
        <v>0.75939643383026123</v>
      </c>
      <c r="I988" s="8">
        <v>1.0339066386222839E-2</v>
      </c>
      <c r="J988" s="8">
        <v>0.76237577199935913</v>
      </c>
      <c r="K988" s="8">
        <v>0.94362062215805054</v>
      </c>
      <c r="L988" s="8">
        <v>0.21577814221382141</v>
      </c>
      <c r="M988" s="8">
        <v>0.19354179501533508</v>
      </c>
      <c r="N988" s="8">
        <v>-0.17544358968734741</v>
      </c>
      <c r="O988" s="8">
        <v>-0.72162246704101562</v>
      </c>
      <c r="P988" s="8">
        <v>1.9275937080383301</v>
      </c>
      <c r="Q988" s="8">
        <v>0.3765830397605896</v>
      </c>
      <c r="S988" s="8">
        <v>0.52231538461538451</v>
      </c>
      <c r="T988" s="8">
        <v>0.42171949148178101</v>
      </c>
    </row>
    <row r="989" spans="1:27">
      <c r="A989" s="8" t="s">
        <v>51</v>
      </c>
      <c r="B989" s="8" t="s">
        <v>51</v>
      </c>
      <c r="C989" s="8">
        <v>2015</v>
      </c>
      <c r="D989" s="8">
        <v>5.5597243309020996</v>
      </c>
      <c r="E989" s="8">
        <v>9.0645847320556641</v>
      </c>
      <c r="F989" s="8">
        <v>0.91419905424118042</v>
      </c>
      <c r="G989" s="8">
        <v>63.305011749267578</v>
      </c>
      <c r="H989" s="8">
        <v>0.80612474679946899</v>
      </c>
      <c r="I989" s="8">
        <v>4.281406756490469E-3</v>
      </c>
      <c r="J989" s="8">
        <v>0.86288827657699585</v>
      </c>
      <c r="K989" s="8">
        <v>0.86621838808059692</v>
      </c>
      <c r="L989" s="8">
        <v>0.21850846707820892</v>
      </c>
      <c r="M989" s="8">
        <v>0.18117459118366241</v>
      </c>
      <c r="P989" s="8">
        <v>2.0888628959655762</v>
      </c>
      <c r="Q989" s="8">
        <v>0.37571340799331665</v>
      </c>
      <c r="S989" s="8">
        <v>0.52231538461538451</v>
      </c>
      <c r="T989" s="8">
        <v>0.43546092510223389</v>
      </c>
    </row>
    <row r="990" spans="1:27">
      <c r="A990" s="8" t="s">
        <v>51</v>
      </c>
      <c r="B990" s="8" t="s">
        <v>51</v>
      </c>
      <c r="C990" s="8">
        <v>2016</v>
      </c>
      <c r="D990" s="8">
        <v>5.8013801574707031</v>
      </c>
      <c r="E990" s="8">
        <v>9.0813179016113281</v>
      </c>
      <c r="F990" s="8">
        <v>0.93986696004867554</v>
      </c>
      <c r="G990" s="8">
        <v>63.411209106445312</v>
      </c>
      <c r="H990" s="8">
        <v>0.8535342812538147</v>
      </c>
      <c r="I990" s="8">
        <v>-5.8368079364299774E-2</v>
      </c>
      <c r="J990" s="8">
        <v>0.75611627101898193</v>
      </c>
      <c r="K990" s="8">
        <v>0.92456096410751343</v>
      </c>
      <c r="L990" s="8">
        <v>0.19717618823051453</v>
      </c>
      <c r="M990" s="8">
        <v>0.28455975651741028</v>
      </c>
      <c r="P990" s="8">
        <v>1.9607025384902954</v>
      </c>
      <c r="Q990" s="8">
        <v>0.33797174692153931</v>
      </c>
      <c r="S990" s="8">
        <v>0.52231538461538451</v>
      </c>
      <c r="T990" s="8">
        <v>0.47645723819732666</v>
      </c>
    </row>
    <row r="991" spans="1:27">
      <c r="A991" s="8" t="s">
        <v>92</v>
      </c>
      <c r="B991" s="8" t="s">
        <v>92</v>
      </c>
      <c r="C991" s="8">
        <v>2006</v>
      </c>
      <c r="D991" s="8">
        <v>4.8108453750610352</v>
      </c>
      <c r="E991" s="8">
        <v>8.9869766235351562</v>
      </c>
      <c r="F991" s="8">
        <v>0.87464958429336548</v>
      </c>
      <c r="G991" s="8">
        <v>63.296241760253906</v>
      </c>
      <c r="H991" s="8">
        <v>0.66757917404174805</v>
      </c>
      <c r="I991" s="8">
        <v>-8.0914512276649475E-2</v>
      </c>
      <c r="J991" s="8">
        <v>0.89534783363342285</v>
      </c>
      <c r="K991" s="8">
        <v>0.69675946235656738</v>
      </c>
      <c r="L991" s="8">
        <v>0.41959011554718018</v>
      </c>
      <c r="M991" s="8">
        <v>0.16573818027973175</v>
      </c>
      <c r="N991" s="8">
        <v>-0.40189582109451294</v>
      </c>
      <c r="O991" s="8">
        <v>-0.34339264035224915</v>
      </c>
      <c r="P991" s="8">
        <v>2.2986235618591309</v>
      </c>
      <c r="Q991" s="8">
        <v>0.47780033946037292</v>
      </c>
      <c r="R991" s="8">
        <v>0.51670000000000005</v>
      </c>
      <c r="S991" s="8">
        <v>0.49603571428571441</v>
      </c>
      <c r="X991" s="8">
        <v>4.8720065504312515E-2</v>
      </c>
      <c r="Y991" s="8">
        <v>0.10592938214540482</v>
      </c>
      <c r="Z991" s="8">
        <v>6.2890917062759399E-2</v>
      </c>
      <c r="AA991" s="8">
        <v>8.4029421210289001E-2</v>
      </c>
    </row>
    <row r="992" spans="1:27">
      <c r="A992" s="8" t="s">
        <v>92</v>
      </c>
      <c r="B992" s="8" t="s">
        <v>92</v>
      </c>
      <c r="C992" s="8">
        <v>2007</v>
      </c>
      <c r="D992" s="8">
        <v>5.2139620780944824</v>
      </c>
      <c r="E992" s="8">
        <v>9.0565357208251953</v>
      </c>
      <c r="F992" s="8">
        <v>0.75636953115463257</v>
      </c>
      <c r="G992" s="8">
        <v>63.516830444335938</v>
      </c>
      <c r="H992" s="8">
        <v>0.6384965181350708</v>
      </c>
      <c r="I992" s="8">
        <v>-8.7507165968418121E-2</v>
      </c>
      <c r="J992" s="8">
        <v>0.93064099550247192</v>
      </c>
      <c r="K992" s="8">
        <v>0.75758880376815796</v>
      </c>
      <c r="L992" s="8">
        <v>0.36129525303840637</v>
      </c>
      <c r="M992" s="8">
        <v>0.22422166168689728</v>
      </c>
      <c r="N992" s="8">
        <v>-0.34867390990257263</v>
      </c>
      <c r="O992" s="8">
        <v>-0.31483042240142822</v>
      </c>
      <c r="P992" s="8">
        <v>2.2565615177154541</v>
      </c>
      <c r="Q992" s="8">
        <v>0.43279209733009338</v>
      </c>
      <c r="R992" s="8">
        <v>0.51350000000000007</v>
      </c>
      <c r="S992" s="8">
        <v>0.49603571428571441</v>
      </c>
      <c r="X992" s="8">
        <v>4.8720065504312515E-2</v>
      </c>
      <c r="Y992" s="8">
        <v>0.10592938214540482</v>
      </c>
      <c r="Z992" s="8">
        <v>6.2890917062759399E-2</v>
      </c>
      <c r="AA992" s="8">
        <v>8.4029421210289001E-2</v>
      </c>
    </row>
    <row r="993" spans="1:27">
      <c r="A993" s="8" t="s">
        <v>92</v>
      </c>
      <c r="B993" s="8" t="s">
        <v>92</v>
      </c>
      <c r="C993" s="8">
        <v>2008</v>
      </c>
      <c r="D993" s="8">
        <v>5.1292309761047363</v>
      </c>
      <c r="E993" s="8">
        <v>9.1317558288574219</v>
      </c>
      <c r="F993" s="8">
        <v>0.77710682153701782</v>
      </c>
      <c r="G993" s="8">
        <v>63.715282440185547</v>
      </c>
      <c r="H993" s="8">
        <v>0.63767236471176147</v>
      </c>
      <c r="I993" s="8">
        <v>-7.7246531844139099E-2</v>
      </c>
      <c r="J993" s="8">
        <v>0.89643985033035278</v>
      </c>
      <c r="K993" s="8">
        <v>0.76263129711151123</v>
      </c>
      <c r="L993" s="8">
        <v>0.35394987463951111</v>
      </c>
      <c r="M993" s="8">
        <v>0.17305484414100647</v>
      </c>
      <c r="N993" s="8">
        <v>-0.39725428819656372</v>
      </c>
      <c r="O993" s="8">
        <v>-0.24017021059989929</v>
      </c>
      <c r="P993" s="8">
        <v>2.3992314338684082</v>
      </c>
      <c r="Q993" s="8">
        <v>0.46775656938552856</v>
      </c>
      <c r="R993" s="8">
        <v>0.48549999999999999</v>
      </c>
      <c r="S993" s="8">
        <v>0.49603571428571441</v>
      </c>
      <c r="X993" s="8">
        <v>4.8720065504312515E-2</v>
      </c>
      <c r="Y993" s="8">
        <v>0.10592938214540482</v>
      </c>
      <c r="Z993" s="8">
        <v>6.2890917062759399E-2</v>
      </c>
      <c r="AA993" s="8">
        <v>8.4029421210289001E-2</v>
      </c>
    </row>
    <row r="994" spans="1:27">
      <c r="A994" s="8" t="s">
        <v>92</v>
      </c>
      <c r="B994" s="8" t="s">
        <v>92</v>
      </c>
      <c r="C994" s="8">
        <v>2009</v>
      </c>
      <c r="D994" s="8">
        <v>5.5188469886779785</v>
      </c>
      <c r="E994" s="8">
        <v>9.1297197341918945</v>
      </c>
      <c r="F994" s="8">
        <v>0.79869627952575684</v>
      </c>
      <c r="G994" s="8">
        <v>63.89898681640625</v>
      </c>
      <c r="H994" s="8">
        <v>0.63837510347366333</v>
      </c>
      <c r="I994" s="8">
        <v>-8.8945388793945312E-2</v>
      </c>
      <c r="J994" s="8">
        <v>0.88033372163772583</v>
      </c>
      <c r="K994" s="8">
        <v>0.81096535921096802</v>
      </c>
      <c r="L994" s="8">
        <v>0.32029807567596436</v>
      </c>
      <c r="M994" s="8">
        <v>0.17484353482723236</v>
      </c>
      <c r="N994" s="8">
        <v>-0.57017642259597778</v>
      </c>
      <c r="O994" s="8">
        <v>-0.25675535202026367</v>
      </c>
      <c r="P994" s="8">
        <v>2.1852877140045166</v>
      </c>
      <c r="Q994" s="8">
        <v>0.39596816897392273</v>
      </c>
      <c r="R994" s="8">
        <v>0.47960000000000003</v>
      </c>
      <c r="S994" s="8">
        <v>0.49603571428571441</v>
      </c>
      <c r="T994" s="8">
        <v>0.47730636596679688</v>
      </c>
      <c r="U994" s="8">
        <v>8.839571475982666E-2</v>
      </c>
      <c r="X994" s="8">
        <v>4.8720065504312515E-2</v>
      </c>
      <c r="Y994" s="8">
        <v>0.10592938214540482</v>
      </c>
      <c r="Z994" s="8">
        <v>6.2890917062759399E-2</v>
      </c>
      <c r="AA994" s="8">
        <v>8.4029421210289001E-2</v>
      </c>
    </row>
    <row r="995" spans="1:27">
      <c r="A995" s="8" t="s">
        <v>92</v>
      </c>
      <c r="B995" s="8" t="s">
        <v>92</v>
      </c>
      <c r="C995" s="8">
        <v>2010</v>
      </c>
      <c r="D995" s="8">
        <v>5.6127853393554688</v>
      </c>
      <c r="E995" s="8">
        <v>9.1980981826782227</v>
      </c>
      <c r="F995" s="8">
        <v>0.81191438436508179</v>
      </c>
      <c r="G995" s="8">
        <v>64.076194763183594</v>
      </c>
      <c r="H995" s="8">
        <v>0.75670641660690308</v>
      </c>
      <c r="I995" s="8">
        <v>-7.0490807294845581E-2</v>
      </c>
      <c r="J995" s="8">
        <v>0.88059413433074951</v>
      </c>
      <c r="K995" s="8">
        <v>0.79953449964523315</v>
      </c>
      <c r="L995" s="8">
        <v>0.33024346828460693</v>
      </c>
      <c r="M995" s="8">
        <v>0.1923086941242218</v>
      </c>
      <c r="N995" s="8">
        <v>-0.45524099469184875</v>
      </c>
      <c r="O995" s="8">
        <v>-0.14810241758823395</v>
      </c>
      <c r="P995" s="8">
        <v>2.1206626892089844</v>
      </c>
      <c r="Q995" s="8">
        <v>0.37782713770866394</v>
      </c>
      <c r="R995" s="8">
        <v>0.46210000000000001</v>
      </c>
      <c r="S995" s="8">
        <v>0.49603571428571441</v>
      </c>
      <c r="T995" s="8">
        <v>0.42694619297981262</v>
      </c>
      <c r="U995" s="8">
        <v>0.12027944624423981</v>
      </c>
      <c r="X995" s="8">
        <v>4.8720065504312515E-2</v>
      </c>
      <c r="Y995" s="8">
        <v>0.10592938214540482</v>
      </c>
      <c r="Z995" s="8">
        <v>6.2890917062759399E-2</v>
      </c>
      <c r="AA995" s="8">
        <v>8.4029421210289001E-2</v>
      </c>
    </row>
    <row r="996" spans="1:27">
      <c r="A996" s="8" t="s">
        <v>92</v>
      </c>
      <c r="B996" s="8" t="s">
        <v>92</v>
      </c>
      <c r="C996" s="8">
        <v>2011</v>
      </c>
      <c r="D996" s="8">
        <v>5.8924574851989746</v>
      </c>
      <c r="E996" s="8">
        <v>9.2475605010986328</v>
      </c>
      <c r="F996" s="8">
        <v>0.75630456209182739</v>
      </c>
      <c r="G996" s="8">
        <v>64.254722595214844</v>
      </c>
      <c r="H996" s="8">
        <v>0.77275949716567993</v>
      </c>
      <c r="I996" s="8">
        <v>-0.13348239660263062</v>
      </c>
      <c r="J996" s="8">
        <v>0.82366496324539185</v>
      </c>
      <c r="K996" s="8">
        <v>0.78016924858093262</v>
      </c>
      <c r="L996" s="8">
        <v>0.33092126250267029</v>
      </c>
      <c r="M996" s="8">
        <v>0.29333975911140442</v>
      </c>
      <c r="N996" s="8">
        <v>-0.32310393452644348</v>
      </c>
      <c r="O996" s="8">
        <v>-0.13236749172210693</v>
      </c>
      <c r="P996" s="8">
        <v>2.042644739151001</v>
      </c>
      <c r="Q996" s="8">
        <v>0.34665414690971375</v>
      </c>
      <c r="R996" s="8">
        <v>0.45479999999999998</v>
      </c>
      <c r="S996" s="8">
        <v>0.49603571428571441</v>
      </c>
      <c r="T996" s="8">
        <v>0.45838779211044312</v>
      </c>
      <c r="X996" s="8">
        <v>4.8720065504312515E-2</v>
      </c>
      <c r="Y996" s="8">
        <v>0.10592938214540482</v>
      </c>
      <c r="Z996" s="8">
        <v>6.2890917062759399E-2</v>
      </c>
      <c r="AA996" s="8">
        <v>8.4029421210289001E-2</v>
      </c>
    </row>
    <row r="997" spans="1:27">
      <c r="A997" s="8" t="s">
        <v>92</v>
      </c>
      <c r="B997" s="8" t="s">
        <v>92</v>
      </c>
      <c r="C997" s="8">
        <v>2012</v>
      </c>
      <c r="D997" s="8">
        <v>5.8245573043823242</v>
      </c>
      <c r="E997" s="8">
        <v>9.2920465469360352</v>
      </c>
      <c r="F997" s="8">
        <v>0.76407158374786377</v>
      </c>
      <c r="G997" s="8">
        <v>64.439781188964844</v>
      </c>
      <c r="H997" s="8">
        <v>0.70300054550170898</v>
      </c>
      <c r="I997" s="8">
        <v>-8.9364558458328247E-2</v>
      </c>
      <c r="J997" s="8">
        <v>0.86683791875839233</v>
      </c>
      <c r="K997" s="8">
        <v>0.75717836618423462</v>
      </c>
      <c r="L997" s="8">
        <v>0.39795851707458496</v>
      </c>
      <c r="M997" s="8">
        <v>0.27220210433006287</v>
      </c>
      <c r="N997" s="8">
        <v>-0.40109878778457642</v>
      </c>
      <c r="O997" s="8">
        <v>-0.16938292980194092</v>
      </c>
      <c r="P997" s="8">
        <v>2.0979599952697754</v>
      </c>
      <c r="Q997" s="8">
        <v>0.36019217967987061</v>
      </c>
      <c r="R997" s="8">
        <v>0.4511</v>
      </c>
      <c r="S997" s="8">
        <v>0.49603571428571441</v>
      </c>
      <c r="T997" s="8">
        <v>0.52076786756515503</v>
      </c>
      <c r="X997" s="8">
        <v>4.8720065504312515E-2</v>
      </c>
      <c r="Y997" s="8">
        <v>0.10592938214540482</v>
      </c>
      <c r="Z997" s="8">
        <v>6.2890917062759399E-2</v>
      </c>
      <c r="AA997" s="8">
        <v>8.4029421210289001E-2</v>
      </c>
    </row>
    <row r="998" spans="1:27">
      <c r="A998" s="8" t="s">
        <v>92</v>
      </c>
      <c r="B998" s="8" t="s">
        <v>92</v>
      </c>
      <c r="C998" s="8">
        <v>2013</v>
      </c>
      <c r="D998" s="8">
        <v>5.782557487487793</v>
      </c>
      <c r="E998" s="8">
        <v>9.3355426788330078</v>
      </c>
      <c r="F998" s="8">
        <v>0.79676848649978638</v>
      </c>
      <c r="G998" s="8">
        <v>64.636604309082031</v>
      </c>
      <c r="H998" s="8">
        <v>0.70304125547409058</v>
      </c>
      <c r="I998" s="8">
        <v>-7.6089896261692047E-2</v>
      </c>
      <c r="J998" s="8">
        <v>0.86989927291870117</v>
      </c>
      <c r="K998" s="8">
        <v>0.778472900390625</v>
      </c>
      <c r="L998" s="8">
        <v>0.39003822207450867</v>
      </c>
      <c r="M998" s="8">
        <v>0.21915559470653534</v>
      </c>
      <c r="N998" s="8">
        <v>-0.36503788828849792</v>
      </c>
      <c r="O998" s="8">
        <v>-0.18487773835659027</v>
      </c>
      <c r="P998" s="8">
        <v>2.1931931972503662</v>
      </c>
      <c r="Q998" s="8">
        <v>0.37927737832069397</v>
      </c>
      <c r="R998" s="8">
        <v>0.44729999999999998</v>
      </c>
      <c r="S998" s="8">
        <v>0.49603571428571441</v>
      </c>
      <c r="T998" s="8">
        <v>0.44899284839630127</v>
      </c>
      <c r="X998" s="8">
        <v>4.8720065504312515E-2</v>
      </c>
      <c r="Y998" s="8">
        <v>0.10592938214540482</v>
      </c>
      <c r="Z998" s="8">
        <v>6.2890917062759399E-2</v>
      </c>
      <c r="AA998" s="8">
        <v>8.4029421210289001E-2</v>
      </c>
    </row>
    <row r="999" spans="1:27">
      <c r="A999" s="8" t="s">
        <v>92</v>
      </c>
      <c r="B999" s="8" t="s">
        <v>92</v>
      </c>
      <c r="C999" s="8">
        <v>2014</v>
      </c>
      <c r="D999" s="8">
        <v>5.8658156394958496</v>
      </c>
      <c r="E999" s="8">
        <v>9.3458547592163086</v>
      </c>
      <c r="F999" s="8">
        <v>0.81898695230484009</v>
      </c>
      <c r="G999" s="8">
        <v>64.846893310546875</v>
      </c>
      <c r="H999" s="8">
        <v>0.72235238552093506</v>
      </c>
      <c r="I999" s="8">
        <v>-0.14621126651763916</v>
      </c>
      <c r="J999" s="8">
        <v>0.8778221607208252</v>
      </c>
      <c r="K999" s="8">
        <v>0.75898772478103638</v>
      </c>
      <c r="L999" s="8">
        <v>0.31933799386024475</v>
      </c>
      <c r="M999" s="8">
        <v>0.24008376896381378</v>
      </c>
      <c r="N999" s="8">
        <v>-0.20406694710254669</v>
      </c>
      <c r="O999" s="8">
        <v>-0.22550903260707855</v>
      </c>
      <c r="P999" s="8">
        <v>2.0517482757568359</v>
      </c>
      <c r="Q999" s="8">
        <v>0.34978055953979492</v>
      </c>
      <c r="S999" s="8">
        <v>0.49603571428571441</v>
      </c>
      <c r="T999" s="8">
        <v>0.38733023405075073</v>
      </c>
      <c r="X999" s="8">
        <v>4.8720065504312515E-2</v>
      </c>
      <c r="Y999" s="8">
        <v>0.10592938214540482</v>
      </c>
      <c r="Z999" s="8">
        <v>6.2890917062759399E-2</v>
      </c>
      <c r="AA999" s="8">
        <v>8.4029421210289001E-2</v>
      </c>
    </row>
    <row r="1000" spans="1:27">
      <c r="A1000" s="8" t="s">
        <v>92</v>
      </c>
      <c r="B1000" s="8" t="s">
        <v>92</v>
      </c>
      <c r="C1000" s="8">
        <v>2015</v>
      </c>
      <c r="D1000" s="8">
        <v>5.577263355255127</v>
      </c>
      <c r="E1000" s="8">
        <v>9.3649606704711914</v>
      </c>
      <c r="F1000" s="8">
        <v>0.79841834306716919</v>
      </c>
      <c r="G1000" s="8">
        <v>65.05718994140625</v>
      </c>
      <c r="H1000" s="8">
        <v>0.80226904153823853</v>
      </c>
      <c r="I1000" s="8">
        <v>-9.9973440170288086E-2</v>
      </c>
      <c r="J1000" s="8">
        <v>0.88373041152954102</v>
      </c>
      <c r="K1000" s="8">
        <v>0.7535555362701416</v>
      </c>
      <c r="L1000" s="8">
        <v>0.37830466032028198</v>
      </c>
      <c r="M1000" s="8">
        <v>0.17904755473136902</v>
      </c>
      <c r="P1000" s="8">
        <v>2.2738051414489746</v>
      </c>
      <c r="Q1000" s="8">
        <v>0.40769189596176147</v>
      </c>
      <c r="S1000" s="8">
        <v>0.49603571428571441</v>
      </c>
      <c r="T1000" s="8">
        <v>0.46493014693260193</v>
      </c>
      <c r="X1000" s="8">
        <v>4.8720065504312515E-2</v>
      </c>
      <c r="Y1000" s="8">
        <v>0.10592938214540482</v>
      </c>
      <c r="Z1000" s="8">
        <v>6.2890917062759399E-2</v>
      </c>
      <c r="AA1000" s="8">
        <v>8.4029421210289001E-2</v>
      </c>
    </row>
    <row r="1001" spans="1:27">
      <c r="A1001" s="8" t="s">
        <v>92</v>
      </c>
      <c r="B1001" s="8" t="s">
        <v>92</v>
      </c>
      <c r="C1001" s="8">
        <v>2016</v>
      </c>
      <c r="D1001" s="8">
        <v>5.7006287574768066</v>
      </c>
      <c r="E1001" s="8">
        <v>9.3864583969116211</v>
      </c>
      <c r="F1001" s="8">
        <v>0.8028564453125</v>
      </c>
      <c r="G1001" s="8">
        <v>65.267486572265625</v>
      </c>
      <c r="H1001" s="8">
        <v>0.82984387874603271</v>
      </c>
      <c r="I1001" s="8">
        <v>-0.14401432871818542</v>
      </c>
      <c r="J1001" s="8">
        <v>0.86591958999633789</v>
      </c>
      <c r="K1001" s="8">
        <v>0.82167476415634155</v>
      </c>
      <c r="L1001" s="8">
        <v>0.33800685405731201</v>
      </c>
      <c r="M1001" s="8">
        <v>0.28192338347434998</v>
      </c>
      <c r="P1001" s="8">
        <v>2.3739392757415771</v>
      </c>
      <c r="Q1001" s="8">
        <v>0.416434645652771</v>
      </c>
      <c r="S1001" s="8">
        <v>0.49603571428571441</v>
      </c>
      <c r="T1001" s="8">
        <v>0.48014381527900696</v>
      </c>
      <c r="X1001" s="8">
        <v>4.8720065504312515E-2</v>
      </c>
      <c r="Y1001" s="8">
        <v>0.10592938214540482</v>
      </c>
      <c r="Z1001" s="8">
        <v>6.2890917062759399E-2</v>
      </c>
      <c r="AA1001" s="8">
        <v>8.4029421210289001E-2</v>
      </c>
    </row>
    <row r="1002" spans="1:27">
      <c r="A1002" s="8" t="s">
        <v>136</v>
      </c>
      <c r="B1002" s="8" t="s">
        <v>136</v>
      </c>
      <c r="C1002" s="8">
        <v>2006</v>
      </c>
      <c r="D1002" s="8">
        <v>4.6699457168579102</v>
      </c>
      <c r="E1002" s="8">
        <v>8.5079126358032227</v>
      </c>
      <c r="F1002" s="8">
        <v>0.79531329870223999</v>
      </c>
      <c r="G1002" s="8">
        <v>58.586742401123047</v>
      </c>
      <c r="H1002" s="8">
        <v>0.82827311754226685</v>
      </c>
      <c r="I1002" s="8">
        <v>6.0845129191875458E-2</v>
      </c>
      <c r="J1002" s="8">
        <v>0.84129881858825684</v>
      </c>
      <c r="K1002" s="8">
        <v>0.83199876546859741</v>
      </c>
      <c r="M1002" s="8">
        <v>0.5715709924697876</v>
      </c>
      <c r="N1002" s="8">
        <v>-0.87100815773010254</v>
      </c>
      <c r="O1002" s="8">
        <v>-0.35581997036933899</v>
      </c>
      <c r="P1002" s="8">
        <v>2.3385286331176758</v>
      </c>
      <c r="Q1002" s="8">
        <v>0.50076138973236084</v>
      </c>
      <c r="R1002" s="8">
        <v>0.442</v>
      </c>
      <c r="S1002" s="8">
        <v>0.44072000000000006</v>
      </c>
      <c r="X1002" s="8">
        <v>5.4999999701976776E-2</v>
      </c>
      <c r="Y1002" s="8">
        <v>8.2936018705368042E-2</v>
      </c>
      <c r="AA1002" s="8">
        <v>3.1518127769231796E-2</v>
      </c>
    </row>
    <row r="1003" spans="1:27">
      <c r="A1003" s="8" t="s">
        <v>136</v>
      </c>
      <c r="B1003" s="8" t="s">
        <v>136</v>
      </c>
      <c r="C1003" s="8">
        <v>2007</v>
      </c>
      <c r="D1003" s="8">
        <v>5.0735621452331543</v>
      </c>
      <c r="E1003" s="8">
        <v>8.5564336776733398</v>
      </c>
      <c r="F1003" s="8">
        <v>0.80071139335632324</v>
      </c>
      <c r="G1003" s="8">
        <v>58.677410125732422</v>
      </c>
      <c r="H1003" s="8">
        <v>0.85156643390655518</v>
      </c>
      <c r="I1003" s="8">
        <v>-2.4673113599419594E-2</v>
      </c>
      <c r="J1003" s="8">
        <v>0.88024556636810303</v>
      </c>
      <c r="K1003" s="8">
        <v>0.7841184139251709</v>
      </c>
      <c r="L1003" s="8">
        <v>0.37818777561187744</v>
      </c>
      <c r="M1003" s="8">
        <v>0.62472057342529297</v>
      </c>
      <c r="N1003" s="8">
        <v>-0.87069380283355713</v>
      </c>
      <c r="O1003" s="8">
        <v>-0.29830226302146912</v>
      </c>
      <c r="P1003" s="8">
        <v>2.1125383377075195</v>
      </c>
      <c r="Q1003" s="8">
        <v>0.41638168692588806</v>
      </c>
      <c r="S1003" s="8">
        <v>0.44072000000000006</v>
      </c>
      <c r="X1003" s="8">
        <v>5.4999999701976776E-2</v>
      </c>
      <c r="Y1003" s="8">
        <v>8.2936018705368042E-2</v>
      </c>
      <c r="AA1003" s="8">
        <v>3.1518127769231796E-2</v>
      </c>
    </row>
    <row r="1004" spans="1:27">
      <c r="A1004" s="8" t="s">
        <v>136</v>
      </c>
      <c r="B1004" s="8" t="s">
        <v>136</v>
      </c>
      <c r="C1004" s="8">
        <v>2008</v>
      </c>
      <c r="D1004" s="8">
        <v>4.5890650749206543</v>
      </c>
      <c r="E1004" s="8">
        <v>8.5822658538818359</v>
      </c>
      <c r="F1004" s="8">
        <v>0.79844224452972412</v>
      </c>
      <c r="G1004" s="8">
        <v>58.765895843505859</v>
      </c>
      <c r="H1004" s="8">
        <v>0.86084258556365967</v>
      </c>
      <c r="I1004" s="8">
        <v>7.9510219395160675E-2</v>
      </c>
      <c r="J1004" s="8">
        <v>0.81658458709716797</v>
      </c>
      <c r="K1004" s="8">
        <v>0.80539435148239136</v>
      </c>
      <c r="L1004" s="8">
        <v>0.38401469588279724</v>
      </c>
      <c r="M1004" s="8">
        <v>0.5666540265083313</v>
      </c>
      <c r="N1004" s="8">
        <v>-0.95857900381088257</v>
      </c>
      <c r="O1004" s="8">
        <v>-0.33873656392097473</v>
      </c>
      <c r="P1004" s="8">
        <v>2.2840626239776611</v>
      </c>
      <c r="Q1004" s="8">
        <v>0.49771851301193237</v>
      </c>
      <c r="S1004" s="8">
        <v>0.44072000000000006</v>
      </c>
      <c r="X1004" s="8">
        <v>5.4999999701976776E-2</v>
      </c>
      <c r="Y1004" s="8">
        <v>8.2936018705368042E-2</v>
      </c>
      <c r="AA1004" s="8">
        <v>3.1518127769231796E-2</v>
      </c>
    </row>
    <row r="1005" spans="1:27">
      <c r="A1005" s="8" t="s">
        <v>136</v>
      </c>
      <c r="B1005" s="8" t="s">
        <v>136</v>
      </c>
      <c r="C1005" s="8">
        <v>2009</v>
      </c>
      <c r="D1005" s="8">
        <v>4.879910945892334</v>
      </c>
      <c r="E1005" s="8">
        <v>8.5789003372192383</v>
      </c>
      <c r="F1005" s="8">
        <v>0.77517092227935791</v>
      </c>
      <c r="G1005" s="8">
        <v>58.853084564208984</v>
      </c>
      <c r="H1005" s="8">
        <v>0.87360548973083496</v>
      </c>
      <c r="I1005" s="8">
        <v>5.6635536020621657E-4</v>
      </c>
      <c r="J1005" s="8">
        <v>0.80457812547683716</v>
      </c>
      <c r="K1005" s="8">
        <v>0.84606820344924927</v>
      </c>
      <c r="L1005" s="8">
        <v>0.31133019924163818</v>
      </c>
      <c r="M1005" s="8">
        <v>0.59885096549987793</v>
      </c>
      <c r="N1005" s="8">
        <v>-0.87047094106674194</v>
      </c>
      <c r="O1005" s="8">
        <v>-0.37430140376091003</v>
      </c>
      <c r="P1005" s="8">
        <v>2.2434628009796143</v>
      </c>
      <c r="Q1005" s="8">
        <v>0.45973438024520874</v>
      </c>
      <c r="R1005" s="8">
        <v>0.42909999999999998</v>
      </c>
      <c r="S1005" s="8">
        <v>0.44072000000000006</v>
      </c>
      <c r="T1005" s="8">
        <v>0.51622933149337769</v>
      </c>
      <c r="U1005" s="8">
        <v>0.13422450423240662</v>
      </c>
      <c r="X1005" s="8">
        <v>5.4999999701976776E-2</v>
      </c>
      <c r="Y1005" s="8">
        <v>8.2936018705368042E-2</v>
      </c>
      <c r="AA1005" s="8">
        <v>3.1518127769231796E-2</v>
      </c>
    </row>
    <row r="1006" spans="1:27">
      <c r="A1006" s="8" t="s">
        <v>136</v>
      </c>
      <c r="B1006" s="8" t="s">
        <v>136</v>
      </c>
      <c r="C1006" s="8">
        <v>2010</v>
      </c>
      <c r="D1006" s="8">
        <v>4.9415140151977539</v>
      </c>
      <c r="E1006" s="8">
        <v>8.6373214721679688</v>
      </c>
      <c r="F1006" s="8">
        <v>0.80486112833023071</v>
      </c>
      <c r="G1006" s="8">
        <v>58.942012786865234</v>
      </c>
      <c r="H1006" s="8">
        <v>0.89335054159164429</v>
      </c>
      <c r="I1006" s="8">
        <v>2.9186131432652473E-2</v>
      </c>
      <c r="J1006" s="8">
        <v>0.81244838237762451</v>
      </c>
      <c r="K1006" s="8">
        <v>0.87552887201309204</v>
      </c>
      <c r="L1006" s="8">
        <v>0.29391831159591675</v>
      </c>
      <c r="M1006" s="8">
        <v>0.55405718088150024</v>
      </c>
      <c r="N1006" s="8">
        <v>-0.84524482488632202</v>
      </c>
      <c r="O1006" s="8">
        <v>-0.40516707301139832</v>
      </c>
      <c r="P1006" s="8">
        <v>2.1062171459197998</v>
      </c>
      <c r="Q1006" s="8">
        <v>0.42622911930084229</v>
      </c>
      <c r="S1006" s="8">
        <v>0.44072000000000006</v>
      </c>
      <c r="T1006" s="8">
        <v>0.60807007551193237</v>
      </c>
      <c r="U1006" s="8">
        <v>0.14335496723651886</v>
      </c>
      <c r="X1006" s="8">
        <v>5.4999999701976776E-2</v>
      </c>
      <c r="Y1006" s="8">
        <v>8.2936018705368042E-2</v>
      </c>
      <c r="AA1006" s="8">
        <v>3.1518127769231796E-2</v>
      </c>
    </row>
    <row r="1007" spans="1:27">
      <c r="A1007" s="8" t="s">
        <v>136</v>
      </c>
      <c r="B1007" s="8" t="s">
        <v>136</v>
      </c>
      <c r="C1007" s="8">
        <v>2011</v>
      </c>
      <c r="D1007" s="8">
        <v>4.9939565658569336</v>
      </c>
      <c r="E1007" s="8">
        <v>8.6576700210571289</v>
      </c>
      <c r="F1007" s="8">
        <v>0.78876328468322754</v>
      </c>
      <c r="G1007" s="8">
        <v>59.035354614257812</v>
      </c>
      <c r="H1007" s="8">
        <v>0.88283747434616089</v>
      </c>
      <c r="I1007" s="8">
        <v>6.8557128310203552E-2</v>
      </c>
      <c r="J1007" s="8">
        <v>0.78294646739959717</v>
      </c>
      <c r="K1007" s="8">
        <v>0.85147184133529663</v>
      </c>
      <c r="L1007" s="8">
        <v>0.35832637548446655</v>
      </c>
      <c r="M1007" s="8">
        <v>0.72277480363845825</v>
      </c>
      <c r="N1007" s="8">
        <v>-0.71319210529327393</v>
      </c>
      <c r="O1007" s="8">
        <v>-0.33984169363975525</v>
      </c>
      <c r="P1007" s="8">
        <v>2.3803222179412842</v>
      </c>
      <c r="Q1007" s="8">
        <v>0.47664055228233337</v>
      </c>
      <c r="S1007" s="8">
        <v>0.44072000000000006</v>
      </c>
      <c r="T1007" s="8">
        <v>0.57692259550094604</v>
      </c>
      <c r="X1007" s="8">
        <v>5.4999999701976776E-2</v>
      </c>
      <c r="Y1007" s="8">
        <v>8.2936018705368042E-2</v>
      </c>
      <c r="AA1007" s="8">
        <v>3.1518127769231796E-2</v>
      </c>
    </row>
    <row r="1008" spans="1:27">
      <c r="A1008" s="8" t="s">
        <v>136</v>
      </c>
      <c r="B1008" s="8" t="s">
        <v>136</v>
      </c>
      <c r="C1008" s="8">
        <v>2012</v>
      </c>
      <c r="D1008" s="8">
        <v>5.0019650459289551</v>
      </c>
      <c r="E1008" s="8">
        <v>8.7064533233642578</v>
      </c>
      <c r="F1008" s="8">
        <v>0.81292170286178589</v>
      </c>
      <c r="G1008" s="8">
        <v>59.136585235595703</v>
      </c>
      <c r="H1008" s="8">
        <v>0.91449958086013794</v>
      </c>
      <c r="I1008" s="8">
        <v>4.8355299979448318E-2</v>
      </c>
      <c r="J1008" s="8">
        <v>0.77116763591766357</v>
      </c>
      <c r="K1008" s="8">
        <v>0.86513113975524902</v>
      </c>
      <c r="L1008" s="8">
        <v>0.35112527012825012</v>
      </c>
      <c r="M1008" s="8">
        <v>0.75820857286453247</v>
      </c>
      <c r="N1008" s="8">
        <v>-0.60932707786560059</v>
      </c>
      <c r="O1008" s="8">
        <v>-0.27877387404441833</v>
      </c>
      <c r="P1008" s="8">
        <v>2.4716308116912842</v>
      </c>
      <c r="Q1008" s="8">
        <v>0.49413195252418518</v>
      </c>
      <c r="R1008" s="8">
        <v>0.4304</v>
      </c>
      <c r="S1008" s="8">
        <v>0.44072000000000006</v>
      </c>
      <c r="T1008" s="8">
        <v>0.52221667766571045</v>
      </c>
      <c r="X1008" s="8">
        <v>5.4999999701976776E-2</v>
      </c>
      <c r="Y1008" s="8">
        <v>8.2936018705368042E-2</v>
      </c>
      <c r="AA1008" s="8">
        <v>3.1518127769231796E-2</v>
      </c>
    </row>
    <row r="1009" spans="1:27">
      <c r="A1009" s="8" t="s">
        <v>136</v>
      </c>
      <c r="B1009" s="8" t="s">
        <v>136</v>
      </c>
      <c r="C1009" s="8">
        <v>2013</v>
      </c>
      <c r="D1009" s="8">
        <v>4.9769253730773926</v>
      </c>
      <c r="E1009" s="8">
        <v>8.7585697174072266</v>
      </c>
      <c r="F1009" s="8">
        <v>0.84641313552856445</v>
      </c>
      <c r="G1009" s="8">
        <v>59.244834899902344</v>
      </c>
      <c r="H1009" s="8">
        <v>0.90745842456817627</v>
      </c>
      <c r="I1009" s="8">
        <v>1.6195898875594139E-2</v>
      </c>
      <c r="J1009" s="8">
        <v>0.75638854503631592</v>
      </c>
      <c r="K1009" s="8">
        <v>0.79907858371734619</v>
      </c>
      <c r="L1009" s="8">
        <v>0.33195796608924866</v>
      </c>
      <c r="M1009" s="8">
        <v>0.75147473812103271</v>
      </c>
      <c r="N1009" s="8">
        <v>-0.53449559211730957</v>
      </c>
      <c r="O1009" s="8">
        <v>-0.21099252998828888</v>
      </c>
      <c r="P1009" s="8">
        <v>2.5373551845550537</v>
      </c>
      <c r="Q1009" s="8">
        <v>0.50982385873794556</v>
      </c>
      <c r="S1009" s="8">
        <v>0.44072000000000006</v>
      </c>
      <c r="T1009" s="8">
        <v>0.52034413814544678</v>
      </c>
      <c r="X1009" s="8">
        <v>5.4999999701976776E-2</v>
      </c>
      <c r="Y1009" s="8">
        <v>8.2936018705368042E-2</v>
      </c>
      <c r="AA1009" s="8">
        <v>3.1518127769231796E-2</v>
      </c>
    </row>
    <row r="1010" spans="1:27">
      <c r="A1010" s="8" t="s">
        <v>136</v>
      </c>
      <c r="B1010" s="8" t="s">
        <v>136</v>
      </c>
      <c r="C1010" s="8">
        <v>2014</v>
      </c>
      <c r="D1010" s="8">
        <v>5.3125500679016113</v>
      </c>
      <c r="E1010" s="8">
        <v>8.802154541015625</v>
      </c>
      <c r="F1010" s="8">
        <v>0.81330019235610962</v>
      </c>
      <c r="G1010" s="8">
        <v>59.361419677734375</v>
      </c>
      <c r="H1010" s="8">
        <v>0.90218573808670044</v>
      </c>
      <c r="I1010" s="8">
        <v>-2.0463818684220314E-2</v>
      </c>
      <c r="J1010" s="8">
        <v>0.78721946477890015</v>
      </c>
      <c r="K1010" s="8">
        <v>0.81334191560745239</v>
      </c>
      <c r="L1010" s="8">
        <v>0.33403652906417847</v>
      </c>
      <c r="M1010" s="8">
        <v>0.68708342313766479</v>
      </c>
      <c r="N1010" s="8">
        <v>-0.28736567497253418</v>
      </c>
      <c r="O1010" s="8">
        <v>-0.14796353876590729</v>
      </c>
      <c r="P1010" s="8">
        <v>2.6922500133514404</v>
      </c>
      <c r="Q1010" s="8">
        <v>0.50677168369293213</v>
      </c>
      <c r="S1010" s="8">
        <v>0.44072000000000006</v>
      </c>
      <c r="T1010" s="8">
        <v>0.47978103160858154</v>
      </c>
      <c r="X1010" s="8">
        <v>5.4999999701976776E-2</v>
      </c>
      <c r="Y1010" s="8">
        <v>8.2936018705368042E-2</v>
      </c>
      <c r="AA1010" s="8">
        <v>3.1518127769231796E-2</v>
      </c>
    </row>
    <row r="1011" spans="1:27">
      <c r="A1011" s="8" t="s">
        <v>136</v>
      </c>
      <c r="B1011" s="8" t="s">
        <v>136</v>
      </c>
      <c r="C1011" s="8">
        <v>2015</v>
      </c>
      <c r="D1011" s="8">
        <v>5.5474891662597656</v>
      </c>
      <c r="E1011" s="8">
        <v>8.8429689407348633</v>
      </c>
      <c r="F1011" s="8">
        <v>0.85358858108520508</v>
      </c>
      <c r="G1011" s="8">
        <v>59.478004455566406</v>
      </c>
      <c r="H1011" s="8">
        <v>0.91153359413146973</v>
      </c>
      <c r="I1011" s="8">
        <v>-5.6230615824460983E-2</v>
      </c>
      <c r="J1011" s="8">
        <v>0.75519156455993652</v>
      </c>
      <c r="K1011" s="8">
        <v>0.80523848533630371</v>
      </c>
      <c r="L1011" s="8">
        <v>0.35058766603469849</v>
      </c>
      <c r="M1011" s="8">
        <v>0.66841393709182739</v>
      </c>
      <c r="P1011" s="8">
        <v>2.6699128150939941</v>
      </c>
      <c r="Q1011" s="8">
        <v>0.48128309845924377</v>
      </c>
      <c r="S1011" s="8">
        <v>0.44072000000000006</v>
      </c>
      <c r="T1011" s="8">
        <v>0.4864979088306427</v>
      </c>
      <c r="X1011" s="8">
        <v>5.4999999701976776E-2</v>
      </c>
      <c r="Y1011" s="8">
        <v>8.2936018705368042E-2</v>
      </c>
      <c r="AA1011" s="8">
        <v>3.1518127769231796E-2</v>
      </c>
    </row>
    <row r="1012" spans="1:27">
      <c r="A1012" s="8" t="s">
        <v>136</v>
      </c>
      <c r="B1012" s="8" t="s">
        <v>136</v>
      </c>
      <c r="C1012" s="8">
        <v>2016</v>
      </c>
      <c r="D1012" s="8">
        <v>5.4308328628540039</v>
      </c>
      <c r="E1012" s="8">
        <v>8.8905267715454102</v>
      </c>
      <c r="F1012" s="8">
        <v>0.82129871845245361</v>
      </c>
      <c r="G1012" s="8">
        <v>59.594589233398438</v>
      </c>
      <c r="H1012" s="8">
        <v>0.90759575366973877</v>
      </c>
      <c r="I1012" s="8">
        <v>-7.6198689639568329E-2</v>
      </c>
      <c r="J1012" s="8">
        <v>0.79196220636367798</v>
      </c>
      <c r="K1012" s="8">
        <v>0.82096946239471436</v>
      </c>
      <c r="L1012" s="8">
        <v>0.29023271799087524</v>
      </c>
      <c r="M1012" s="8">
        <v>0.77162671089172363</v>
      </c>
      <c r="P1012" s="8">
        <v>2.4706177711486816</v>
      </c>
      <c r="Q1012" s="8">
        <v>0.45492428541183472</v>
      </c>
      <c r="S1012" s="8">
        <v>0.44072000000000006</v>
      </c>
      <c r="T1012" s="8">
        <v>0.53345590829849243</v>
      </c>
      <c r="X1012" s="8">
        <v>5.4999999701976776E-2</v>
      </c>
      <c r="Y1012" s="8">
        <v>8.2936018705368042E-2</v>
      </c>
      <c r="AA1012" s="8">
        <v>3.1518127769231796E-2</v>
      </c>
    </row>
    <row r="1013" spans="1:27">
      <c r="A1013" s="8" t="s">
        <v>50</v>
      </c>
      <c r="B1013" s="8" t="s">
        <v>50</v>
      </c>
      <c r="C1013" s="8">
        <v>2005</v>
      </c>
      <c r="D1013" s="8">
        <v>5.5872092247009277</v>
      </c>
      <c r="E1013" s="8">
        <v>9.740203857421875</v>
      </c>
      <c r="F1013" s="8">
        <v>0.92152762413024902</v>
      </c>
      <c r="G1013" s="8">
        <v>65.2554931640625</v>
      </c>
      <c r="H1013" s="8">
        <v>0.78247314691543579</v>
      </c>
      <c r="J1013" s="8">
        <v>0.98293089866638184</v>
      </c>
      <c r="K1013" s="8">
        <v>0.71511095762252808</v>
      </c>
      <c r="L1013" s="8">
        <v>0.28243923187255859</v>
      </c>
      <c r="M1013" s="8">
        <v>6.8768739700317383E-2</v>
      </c>
      <c r="N1013" s="8">
        <v>0.6228448748588562</v>
      </c>
      <c r="O1013" s="8">
        <v>0.48674064874649048</v>
      </c>
      <c r="P1013" s="8">
        <v>2.147829532623291</v>
      </c>
      <c r="Q1013" s="8">
        <v>0.3844190239906311</v>
      </c>
      <c r="R1013" s="8">
        <v>0.35859999999999997</v>
      </c>
      <c r="S1013" s="8">
        <v>0.3377</v>
      </c>
      <c r="W1013" s="8">
        <v>0.34466588497161865</v>
      </c>
      <c r="X1013" s="8">
        <v>0.16912402212619781</v>
      </c>
      <c r="Z1013" s="8">
        <v>0.18179634213447571</v>
      </c>
      <c r="AA1013" s="8">
        <v>0.2221158891916275</v>
      </c>
    </row>
    <row r="1014" spans="1:27">
      <c r="A1014" s="8" t="s">
        <v>50</v>
      </c>
      <c r="B1014" s="8" t="s">
        <v>50</v>
      </c>
      <c r="C1014" s="8">
        <v>2007</v>
      </c>
      <c r="D1014" s="8">
        <v>5.8861374855041504</v>
      </c>
      <c r="E1014" s="8">
        <v>9.871006965637207</v>
      </c>
      <c r="F1014" s="8">
        <v>0.91263967752456665</v>
      </c>
      <c r="G1014" s="8">
        <v>65.471969604492188</v>
      </c>
      <c r="H1014" s="8">
        <v>0.77222335338592529</v>
      </c>
      <c r="I1014" s="8">
        <v>-5.5944554507732391E-2</v>
      </c>
      <c r="J1014" s="8">
        <v>0.92528551816940308</v>
      </c>
      <c r="K1014" s="8">
        <v>0.76002556085586548</v>
      </c>
      <c r="L1014" s="8">
        <v>0.23759876191616058</v>
      </c>
      <c r="M1014" s="8">
        <v>0.18788348138332367</v>
      </c>
      <c r="N1014" s="8">
        <v>0.74203109741210938</v>
      </c>
      <c r="O1014" s="8">
        <v>0.43333607912063599</v>
      </c>
      <c r="P1014" s="8">
        <v>1.9223723411560059</v>
      </c>
      <c r="Q1014" s="8">
        <v>0.32659319043159485</v>
      </c>
      <c r="R1014" s="8">
        <v>0.33509999999999995</v>
      </c>
      <c r="S1014" s="8">
        <v>0.3377</v>
      </c>
      <c r="W1014" s="8">
        <v>0.34466588497161865</v>
      </c>
      <c r="X1014" s="8">
        <v>0.16912402212619781</v>
      </c>
      <c r="Z1014" s="8">
        <v>0.18179634213447571</v>
      </c>
      <c r="AA1014" s="8">
        <v>0.2221158891916275</v>
      </c>
    </row>
    <row r="1015" spans="1:27">
      <c r="A1015" s="8" t="s">
        <v>50</v>
      </c>
      <c r="B1015" s="8" t="s">
        <v>50</v>
      </c>
      <c r="C1015" s="8">
        <v>2009</v>
      </c>
      <c r="D1015" s="8">
        <v>5.7720274925231934</v>
      </c>
      <c r="E1015" s="8">
        <v>9.9346494674682617</v>
      </c>
      <c r="F1015" s="8">
        <v>0.9167981743812561</v>
      </c>
      <c r="G1015" s="8">
        <v>65.864585876464844</v>
      </c>
      <c r="H1015" s="8">
        <v>0.82064908742904663</v>
      </c>
      <c r="I1015" s="8">
        <v>6.44698366522789E-2</v>
      </c>
      <c r="J1015" s="8">
        <v>0.8977620005607605</v>
      </c>
      <c r="K1015" s="8">
        <v>0.69035053253173828</v>
      </c>
      <c r="L1015" s="8">
        <v>0.24596525728702545</v>
      </c>
      <c r="M1015" s="8">
        <v>0.2845115065574646</v>
      </c>
      <c r="N1015" s="8">
        <v>0.95954626798629761</v>
      </c>
      <c r="O1015" s="8">
        <v>0.60981875658035278</v>
      </c>
      <c r="P1015" s="8">
        <v>1.9303969144821167</v>
      </c>
      <c r="Q1015" s="8">
        <v>0.33443999290466309</v>
      </c>
      <c r="R1015" s="8">
        <v>0.33579999999999999</v>
      </c>
      <c r="S1015" s="8">
        <v>0.3377</v>
      </c>
      <c r="W1015" s="8">
        <v>0.34466588497161865</v>
      </c>
      <c r="X1015" s="8">
        <v>0.16912402212619781</v>
      </c>
      <c r="Z1015" s="8">
        <v>0.18179634213447571</v>
      </c>
      <c r="AA1015" s="8">
        <v>0.2221158891916275</v>
      </c>
    </row>
    <row r="1016" spans="1:27">
      <c r="A1016" s="8" t="s">
        <v>50</v>
      </c>
      <c r="B1016" s="8" t="s">
        <v>50</v>
      </c>
      <c r="C1016" s="8">
        <v>2010</v>
      </c>
      <c r="D1016" s="8">
        <v>5.8870296478271484</v>
      </c>
      <c r="E1016" s="8">
        <v>9.9738264083862305</v>
      </c>
      <c r="F1016" s="8">
        <v>0.95506531000137329</v>
      </c>
      <c r="G1016" s="8">
        <v>66.344223022460938</v>
      </c>
      <c r="H1016" s="8">
        <v>0.79490047693252563</v>
      </c>
      <c r="I1016" s="8">
        <v>-7.4328077025711536E-3</v>
      </c>
      <c r="J1016" s="8">
        <v>0.90469729900360107</v>
      </c>
      <c r="K1016" s="8">
        <v>0.73689764738082886</v>
      </c>
      <c r="L1016" s="8">
        <v>0.23423701524734497</v>
      </c>
      <c r="M1016" s="8">
        <v>0.33380106091499329</v>
      </c>
      <c r="N1016" s="8">
        <v>1.0066797733306885</v>
      </c>
      <c r="O1016" s="8">
        <v>0.67173689603805542</v>
      </c>
      <c r="P1016" s="8">
        <v>1.9359594583511353</v>
      </c>
      <c r="Q1016" s="8">
        <v>0.32885167002677917</v>
      </c>
      <c r="R1016" s="8">
        <v>0.3322</v>
      </c>
      <c r="S1016" s="8">
        <v>0.3377</v>
      </c>
      <c r="T1016" s="8">
        <v>0.3921583890914917</v>
      </c>
      <c r="U1016" s="8">
        <v>0.27693790197372437</v>
      </c>
      <c r="W1016" s="8">
        <v>0.34466588497161865</v>
      </c>
      <c r="X1016" s="8">
        <v>0.16912402212619781</v>
      </c>
      <c r="Z1016" s="8">
        <v>0.18179634213447571</v>
      </c>
      <c r="AA1016" s="8">
        <v>0.2221158891916275</v>
      </c>
    </row>
    <row r="1017" spans="1:27">
      <c r="A1017" s="8" t="s">
        <v>50</v>
      </c>
      <c r="B1017" s="8" t="s">
        <v>50</v>
      </c>
      <c r="C1017" s="8">
        <v>2011</v>
      </c>
      <c r="D1017" s="8">
        <v>5.646204948425293</v>
      </c>
      <c r="E1017" s="8">
        <v>10.022159576416016</v>
      </c>
      <c r="F1017" s="8">
        <v>0.90457862615585327</v>
      </c>
      <c r="G1017" s="8">
        <v>66.734718322753906</v>
      </c>
      <c r="H1017" s="8">
        <v>0.86814892292022705</v>
      </c>
      <c r="I1017" s="8">
        <v>-7.6311565935611725E-2</v>
      </c>
      <c r="J1017" s="8">
        <v>0.90795314311981201</v>
      </c>
      <c r="K1017" s="8">
        <v>0.72535991668701172</v>
      </c>
      <c r="L1017" s="8">
        <v>0.22381022572517395</v>
      </c>
      <c r="M1017" s="8">
        <v>0.27237617969512939</v>
      </c>
      <c r="N1017" s="8">
        <v>1.0359386205673218</v>
      </c>
      <c r="O1017" s="8">
        <v>0.69655609130859375</v>
      </c>
      <c r="P1017" s="8">
        <v>1.9604818820953369</v>
      </c>
      <c r="Q1017" s="8">
        <v>0.34722116589546204</v>
      </c>
      <c r="R1017" s="8">
        <v>0.32780000000000004</v>
      </c>
      <c r="S1017" s="8">
        <v>0.3377</v>
      </c>
      <c r="T1017" s="8">
        <v>0.36774122714996338</v>
      </c>
      <c r="W1017" s="8">
        <v>0.34466588497161865</v>
      </c>
      <c r="X1017" s="8">
        <v>0.16912402212619781</v>
      </c>
      <c r="Z1017" s="8">
        <v>0.18179634213447571</v>
      </c>
      <c r="AA1017" s="8">
        <v>0.2221158891916275</v>
      </c>
    </row>
    <row r="1018" spans="1:27">
      <c r="A1018" s="8" t="s">
        <v>50</v>
      </c>
      <c r="B1018" s="8" t="s">
        <v>50</v>
      </c>
      <c r="C1018" s="8">
        <v>2012</v>
      </c>
      <c r="D1018" s="8">
        <v>5.8759317398071289</v>
      </c>
      <c r="E1018" s="8">
        <v>10.03765869140625</v>
      </c>
      <c r="F1018" s="8">
        <v>0.93592387437820435</v>
      </c>
      <c r="G1018" s="8">
        <v>66.779281616210938</v>
      </c>
      <c r="H1018" s="8">
        <v>0.81130170822143555</v>
      </c>
      <c r="I1018" s="8">
        <v>-3.6062944680452347E-2</v>
      </c>
      <c r="J1018" s="8">
        <v>0.88789582252502441</v>
      </c>
      <c r="K1018" s="8">
        <v>0.78748917579650879</v>
      </c>
      <c r="L1018" s="8">
        <v>0.26674678921699524</v>
      </c>
      <c r="M1018" s="8">
        <v>0.26862874627113342</v>
      </c>
      <c r="N1018" s="8">
        <v>1.0343567132949829</v>
      </c>
      <c r="O1018" s="8">
        <v>0.73708045482635498</v>
      </c>
      <c r="P1018" s="8">
        <v>1.8839325904846191</v>
      </c>
      <c r="Q1018" s="8">
        <v>0.32061854004859924</v>
      </c>
      <c r="R1018" s="8">
        <v>0.32390000000000002</v>
      </c>
      <c r="S1018" s="8">
        <v>0.3377</v>
      </c>
      <c r="T1018" s="8">
        <v>0.34764030575752258</v>
      </c>
      <c r="W1018" s="8">
        <v>0.34466588497161865</v>
      </c>
      <c r="X1018" s="8">
        <v>0.16912402212619781</v>
      </c>
      <c r="Z1018" s="8">
        <v>0.18179634213447571</v>
      </c>
      <c r="AA1018" s="8">
        <v>0.2221158891916275</v>
      </c>
    </row>
    <row r="1019" spans="1:27">
      <c r="A1019" s="8" t="s">
        <v>50</v>
      </c>
      <c r="B1019" s="8" t="s">
        <v>50</v>
      </c>
      <c r="C1019" s="8">
        <v>2013</v>
      </c>
      <c r="D1019" s="8">
        <v>5.7461318969726562</v>
      </c>
      <c r="E1019" s="8">
        <v>10.050829887390137</v>
      </c>
      <c r="F1019" s="8">
        <v>0.91193491220474243</v>
      </c>
      <c r="G1019" s="8">
        <v>67</v>
      </c>
      <c r="H1019" s="8">
        <v>0.77593135833740234</v>
      </c>
      <c r="I1019" s="8">
        <v>-0.14669366180896759</v>
      </c>
      <c r="J1019" s="8">
        <v>0.91567742824554443</v>
      </c>
      <c r="K1019" s="8">
        <v>0.78412431478500366</v>
      </c>
      <c r="L1019" s="8">
        <v>0.24198095500469208</v>
      </c>
      <c r="M1019" s="8">
        <v>0.16358813643455505</v>
      </c>
      <c r="N1019" s="8">
        <v>0.96695792675018311</v>
      </c>
      <c r="O1019" s="8">
        <v>0.77074658870697021</v>
      </c>
      <c r="P1019" s="8">
        <v>1.9113935232162476</v>
      </c>
      <c r="Q1019" s="8">
        <v>0.33264002203941345</v>
      </c>
      <c r="S1019" s="8">
        <v>0.3377</v>
      </c>
      <c r="T1019" s="8">
        <v>0.29998320341110229</v>
      </c>
      <c r="W1019" s="8">
        <v>0.34466588497161865</v>
      </c>
      <c r="X1019" s="8">
        <v>0.16912402212619781</v>
      </c>
      <c r="Z1019" s="8">
        <v>0.18179634213447571</v>
      </c>
      <c r="AA1019" s="8">
        <v>0.2221158891916275</v>
      </c>
    </row>
    <row r="1020" spans="1:27">
      <c r="A1020" s="8" t="s">
        <v>50</v>
      </c>
      <c r="B1020" s="8" t="s">
        <v>50</v>
      </c>
      <c r="C1020" s="8">
        <v>2014</v>
      </c>
      <c r="D1020" s="8">
        <v>5.7502822875976562</v>
      </c>
      <c r="E1020" s="8">
        <v>10.083876609802246</v>
      </c>
      <c r="F1020" s="8">
        <v>0.92364227771759033</v>
      </c>
      <c r="G1020" s="8">
        <v>67.220718383789062</v>
      </c>
      <c r="H1020" s="8">
        <v>0.87535709142684937</v>
      </c>
      <c r="I1020" s="8">
        <v>-7.3959134519100189E-2</v>
      </c>
      <c r="J1020" s="8">
        <v>0.89774173498153687</v>
      </c>
      <c r="K1020" s="8">
        <v>0.7769966721534729</v>
      </c>
      <c r="L1020" s="8">
        <v>0.22264374792575836</v>
      </c>
      <c r="M1020" s="8">
        <v>0.25252285599708557</v>
      </c>
      <c r="N1020" s="8">
        <v>0.9816545844078064</v>
      </c>
      <c r="O1020" s="8">
        <v>0.82351875305175781</v>
      </c>
      <c r="P1020" s="8">
        <v>2.0523786544799805</v>
      </c>
      <c r="Q1020" s="8">
        <v>0.35691788792610168</v>
      </c>
      <c r="S1020" s="8">
        <v>0.3377</v>
      </c>
      <c r="T1020" s="8">
        <v>0.37806364893913269</v>
      </c>
      <c r="W1020" s="8">
        <v>0.34466588497161865</v>
      </c>
      <c r="X1020" s="8">
        <v>0.16912402212619781</v>
      </c>
      <c r="Z1020" s="8">
        <v>0.18179634213447571</v>
      </c>
      <c r="AA1020" s="8">
        <v>0.2221158891916275</v>
      </c>
    </row>
    <row r="1021" spans="1:27">
      <c r="A1021" s="8" t="s">
        <v>50</v>
      </c>
      <c r="B1021" s="8" t="s">
        <v>50</v>
      </c>
      <c r="C1021" s="8">
        <v>2015</v>
      </c>
      <c r="D1021" s="8">
        <v>6.0070219039916992</v>
      </c>
      <c r="E1021" s="8">
        <v>10.12004566192627</v>
      </c>
      <c r="F1021" s="8">
        <v>0.89309042692184448</v>
      </c>
      <c r="G1021" s="8">
        <v>67.441429138183594</v>
      </c>
      <c r="H1021" s="8">
        <v>0.79346215724945068</v>
      </c>
      <c r="I1021" s="8">
        <v>-0.10285671055316925</v>
      </c>
      <c r="J1021" s="8">
        <v>0.81009632349014282</v>
      </c>
      <c r="K1021" s="8">
        <v>0.73438256978988647</v>
      </c>
      <c r="L1021" s="8">
        <v>0.24043203890323639</v>
      </c>
      <c r="M1021" s="8">
        <v>0.21142791211605072</v>
      </c>
      <c r="P1021" s="8">
        <v>1.8769403696060181</v>
      </c>
      <c r="Q1021" s="8">
        <v>0.31245771050453186</v>
      </c>
      <c r="S1021" s="8">
        <v>0.3377</v>
      </c>
      <c r="T1021" s="8">
        <v>0.36295557022094727</v>
      </c>
      <c r="W1021" s="8">
        <v>0.34466588497161865</v>
      </c>
      <c r="X1021" s="8">
        <v>0.16912402212619781</v>
      </c>
      <c r="Z1021" s="8">
        <v>0.18179634213447571</v>
      </c>
      <c r="AA1021" s="8">
        <v>0.2221158891916275</v>
      </c>
    </row>
    <row r="1022" spans="1:27">
      <c r="A1022" s="8" t="s">
        <v>50</v>
      </c>
      <c r="B1022" s="8" t="s">
        <v>50</v>
      </c>
      <c r="C1022" s="8">
        <v>2016</v>
      </c>
      <c r="D1022" s="8">
        <v>6.162076473236084</v>
      </c>
      <c r="E1022" s="8">
        <v>10.150001525878906</v>
      </c>
      <c r="F1022" s="8">
        <v>0.91739881038665771</v>
      </c>
      <c r="G1022" s="8">
        <v>67.662147521972656</v>
      </c>
      <c r="H1022" s="8">
        <v>0.87070751190185547</v>
      </c>
      <c r="I1022" s="8">
        <v>-0.10094749927520752</v>
      </c>
      <c r="J1022" s="8">
        <v>0.84775394201278687</v>
      </c>
      <c r="K1022" s="8">
        <v>0.77662461996078491</v>
      </c>
      <c r="L1022" s="8">
        <v>0.22353604435920715</v>
      </c>
      <c r="M1022" s="8">
        <v>0.3827131986618042</v>
      </c>
      <c r="P1022" s="8">
        <v>1.8458486795425415</v>
      </c>
      <c r="Q1022" s="8">
        <v>0.29954978823661804</v>
      </c>
      <c r="S1022" s="8">
        <v>0.3377</v>
      </c>
      <c r="T1022" s="8">
        <v>0.31215754151344299</v>
      </c>
      <c r="W1022" s="8">
        <v>0.34466588497161865</v>
      </c>
      <c r="X1022" s="8">
        <v>0.16912402212619781</v>
      </c>
      <c r="Z1022" s="8">
        <v>0.18179634213447571</v>
      </c>
      <c r="AA1022" s="8">
        <v>0.2221158891916275</v>
      </c>
    </row>
    <row r="1023" spans="1:27">
      <c r="A1023" s="8" t="s">
        <v>120</v>
      </c>
      <c r="B1023" s="8" t="s">
        <v>120</v>
      </c>
      <c r="C1023" s="8">
        <v>2006</v>
      </c>
      <c r="D1023" s="8">
        <v>5.4052462577819824</v>
      </c>
      <c r="E1023" s="8">
        <v>10.20768928527832</v>
      </c>
      <c r="F1023" s="8">
        <v>0.90528988838195801</v>
      </c>
      <c r="G1023" s="8">
        <v>68.738090515136719</v>
      </c>
      <c r="H1023" s="8">
        <v>0.88206809759140015</v>
      </c>
      <c r="I1023" s="8">
        <v>-0.18643768131732941</v>
      </c>
      <c r="J1023" s="8">
        <v>0.88005900382995605</v>
      </c>
      <c r="K1023" s="8">
        <v>0.708912193775177</v>
      </c>
      <c r="L1023" s="8">
        <v>0.33349761366844177</v>
      </c>
      <c r="M1023" s="8">
        <v>0.4524168074131012</v>
      </c>
      <c r="N1023" s="8">
        <v>1.0761082172393799</v>
      </c>
      <c r="O1023" s="8">
        <v>0.96637248992919922</v>
      </c>
      <c r="P1023" s="8">
        <v>2.2329349517822266</v>
      </c>
      <c r="Q1023" s="8">
        <v>0.41310513019561768</v>
      </c>
      <c r="R1023" s="8">
        <v>0.38060000000000005</v>
      </c>
      <c r="S1023" s="8">
        <v>0.36882222222222222</v>
      </c>
    </row>
    <row r="1024" spans="1:27">
      <c r="A1024" s="8" t="s">
        <v>120</v>
      </c>
      <c r="B1024" s="8" t="s">
        <v>120</v>
      </c>
      <c r="C1024" s="8">
        <v>2008</v>
      </c>
      <c r="D1024" s="8">
        <v>5.7169666290283203</v>
      </c>
      <c r="E1024" s="8">
        <v>10.230889320373535</v>
      </c>
      <c r="F1024" s="8">
        <v>0.88592541217803955</v>
      </c>
      <c r="G1024" s="8">
        <v>68.830024719238281</v>
      </c>
      <c r="H1024" s="8">
        <v>0.64646410942077637</v>
      </c>
      <c r="I1024" s="8">
        <v>-0.22540366649627686</v>
      </c>
      <c r="J1024" s="8">
        <v>0.93268585205078125</v>
      </c>
      <c r="K1024" s="8">
        <v>0.70293056964874268</v>
      </c>
      <c r="L1024" s="8">
        <v>0.30928072333335876</v>
      </c>
      <c r="M1024" s="8">
        <v>0.33991679549217224</v>
      </c>
      <c r="N1024" s="8">
        <v>1.0800058841705322</v>
      </c>
      <c r="O1024" s="8">
        <v>1.0428860187530518</v>
      </c>
      <c r="P1024" s="8">
        <v>2.0470905303955078</v>
      </c>
      <c r="Q1024" s="8">
        <v>0.35807284712791443</v>
      </c>
      <c r="R1024" s="8">
        <v>0.36630000000000001</v>
      </c>
      <c r="S1024" s="8">
        <v>0.36882222222222222</v>
      </c>
    </row>
    <row r="1025" spans="1:27">
      <c r="A1025" s="8" t="s">
        <v>120</v>
      </c>
      <c r="B1025" s="8" t="s">
        <v>120</v>
      </c>
      <c r="C1025" s="8">
        <v>2010</v>
      </c>
      <c r="D1025" s="8">
        <v>5.0945258140563965</v>
      </c>
      <c r="E1025" s="8">
        <v>10.218051910400391</v>
      </c>
      <c r="F1025" s="8">
        <v>0.86390674114227295</v>
      </c>
      <c r="G1025" s="8">
        <v>69.270431518554688</v>
      </c>
      <c r="H1025" s="8">
        <v>0.72103637456893921</v>
      </c>
      <c r="I1025" s="8">
        <v>-0.11403688043355942</v>
      </c>
      <c r="J1025" s="8">
        <v>0.94787943363189697</v>
      </c>
      <c r="K1025" s="8">
        <v>0.74161213636398315</v>
      </c>
      <c r="L1025" s="8">
        <v>0.26510736346244812</v>
      </c>
      <c r="M1025" s="8">
        <v>0.2632695734500885</v>
      </c>
      <c r="N1025" s="8">
        <v>0.90041857957839966</v>
      </c>
      <c r="O1025" s="8">
        <v>0.95589298009872437</v>
      </c>
      <c r="P1025" s="8">
        <v>2.0685172080993652</v>
      </c>
      <c r="Q1025" s="8">
        <v>0.40602743625640869</v>
      </c>
      <c r="R1025" s="8">
        <v>0.35840000000000005</v>
      </c>
      <c r="S1025" s="8">
        <v>0.36882222222222222</v>
      </c>
      <c r="T1025" s="8">
        <v>0.43860790133476257</v>
      </c>
      <c r="U1025" s="8">
        <v>0.24181570112705231</v>
      </c>
    </row>
    <row r="1026" spans="1:27">
      <c r="A1026" s="8" t="s">
        <v>120</v>
      </c>
      <c r="B1026" s="8" t="s">
        <v>120</v>
      </c>
      <c r="C1026" s="8">
        <v>2011</v>
      </c>
      <c r="D1026" s="8">
        <v>5.2199978828430176</v>
      </c>
      <c r="E1026" s="8">
        <v>10.201086044311523</v>
      </c>
      <c r="F1026" s="8">
        <v>0.8559606671333313</v>
      </c>
      <c r="G1026" s="8">
        <v>70.53607177734375</v>
      </c>
      <c r="H1026" s="8">
        <v>0.87509256601333618</v>
      </c>
      <c r="I1026" s="8">
        <v>-0.18089093267917633</v>
      </c>
      <c r="J1026" s="8">
        <v>0.96197712421417236</v>
      </c>
      <c r="K1026" s="8">
        <v>0.7251090407371521</v>
      </c>
      <c r="L1026" s="8">
        <v>0.27920088171958923</v>
      </c>
      <c r="M1026" s="8">
        <v>0.2099764496088028</v>
      </c>
      <c r="N1026" s="8">
        <v>0.90985071659088135</v>
      </c>
      <c r="O1026" s="8">
        <v>0.92569702863693237</v>
      </c>
      <c r="P1026" s="8">
        <v>2.0273342132568359</v>
      </c>
      <c r="Q1026" s="8">
        <v>0.38837835192680359</v>
      </c>
      <c r="R1026" s="8">
        <v>0.36340000000000006</v>
      </c>
      <c r="S1026" s="8">
        <v>0.36882222222222222</v>
      </c>
      <c r="T1026" s="8">
        <v>0.39244508743286133</v>
      </c>
    </row>
    <row r="1027" spans="1:27">
      <c r="A1027" s="8" t="s">
        <v>120</v>
      </c>
      <c r="B1027" s="8" t="s">
        <v>120</v>
      </c>
      <c r="C1027" s="8">
        <v>2012</v>
      </c>
      <c r="D1027" s="8">
        <v>4.993962287902832</v>
      </c>
      <c r="E1027" s="8">
        <v>10.164023399353027</v>
      </c>
      <c r="F1027" s="8">
        <v>0.86603862047195435</v>
      </c>
      <c r="G1027" s="8">
        <v>70.4505615234375</v>
      </c>
      <c r="H1027" s="8">
        <v>0.77382141351699829</v>
      </c>
      <c r="I1027" s="8">
        <v>-0.10467064380645752</v>
      </c>
      <c r="J1027" s="8">
        <v>0.95928841829299927</v>
      </c>
      <c r="K1027" s="8">
        <v>0.72893446683883667</v>
      </c>
      <c r="L1027" s="8">
        <v>0.37016996741294861</v>
      </c>
      <c r="M1027" s="8">
        <v>0.23062515258789062</v>
      </c>
      <c r="N1027" s="8">
        <v>0.877238929271698</v>
      </c>
      <c r="O1027" s="8">
        <v>0.9523816704750061</v>
      </c>
      <c r="P1027" s="8">
        <v>2.4944026470184326</v>
      </c>
      <c r="Q1027" s="8">
        <v>0.49948367476463318</v>
      </c>
      <c r="R1027" s="8">
        <v>0.3604</v>
      </c>
      <c r="S1027" s="8">
        <v>0.36882222222222222</v>
      </c>
      <c r="T1027" s="8">
        <v>0.42531773447990417</v>
      </c>
    </row>
    <row r="1028" spans="1:27">
      <c r="A1028" s="8" t="s">
        <v>120</v>
      </c>
      <c r="B1028" s="8" t="s">
        <v>120</v>
      </c>
      <c r="C1028" s="8">
        <v>2013</v>
      </c>
      <c r="D1028" s="8">
        <v>5.1576881408691406</v>
      </c>
      <c r="E1028" s="8">
        <v>10.158145904541016</v>
      </c>
      <c r="F1028" s="8">
        <v>0.86718082427978516</v>
      </c>
      <c r="G1028" s="8">
        <v>70.756278991699219</v>
      </c>
      <c r="H1028" s="8">
        <v>0.78803277015686035</v>
      </c>
      <c r="I1028" s="8">
        <v>-0.1258370578289032</v>
      </c>
      <c r="J1028" s="8">
        <v>0.94625735282897949</v>
      </c>
      <c r="K1028" s="8">
        <v>0.69966721534729004</v>
      </c>
      <c r="L1028" s="8">
        <v>0.34789815545082092</v>
      </c>
      <c r="M1028" s="8">
        <v>0.17921338975429535</v>
      </c>
      <c r="N1028" s="8">
        <v>0.88502079248428345</v>
      </c>
      <c r="O1028" s="8">
        <v>0.98999893665313721</v>
      </c>
      <c r="P1028" s="8">
        <v>2.2515609264373779</v>
      </c>
      <c r="Q1028" s="8">
        <v>0.43654459714889526</v>
      </c>
      <c r="S1028" s="8">
        <v>0.36882222222222222</v>
      </c>
      <c r="T1028" s="8">
        <v>0.42760306596755981</v>
      </c>
    </row>
    <row r="1029" spans="1:27">
      <c r="A1029" s="8" t="s">
        <v>120</v>
      </c>
      <c r="B1029" s="8" t="s">
        <v>120</v>
      </c>
      <c r="C1029" s="8">
        <v>2014</v>
      </c>
      <c r="D1029" s="8">
        <v>5.1269116401672363</v>
      </c>
      <c r="E1029" s="8">
        <v>10.172554969787598</v>
      </c>
      <c r="F1029" s="8">
        <v>0.86182945966720581</v>
      </c>
      <c r="G1029" s="8">
        <v>70.756278991699219</v>
      </c>
      <c r="H1029" s="8">
        <v>0.84681010246276855</v>
      </c>
      <c r="I1029" s="8">
        <v>-0.13397879898548126</v>
      </c>
      <c r="J1029" s="8">
        <v>0.9410700798034668</v>
      </c>
      <c r="K1029" s="8">
        <v>0.70507228374481201</v>
      </c>
      <c r="L1029" s="8">
        <v>0.35769227147102356</v>
      </c>
      <c r="M1029" s="8">
        <v>0.2273944616317749</v>
      </c>
      <c r="N1029" s="8">
        <v>0.95104265213012695</v>
      </c>
      <c r="O1029" s="8">
        <v>0.94867706298828125</v>
      </c>
      <c r="P1029" s="8">
        <v>2.3644695281982422</v>
      </c>
      <c r="Q1029" s="8">
        <v>0.46118786931037903</v>
      </c>
      <c r="S1029" s="8">
        <v>0.36882222222222222</v>
      </c>
      <c r="T1029" s="8">
        <v>0.44026350975036621</v>
      </c>
    </row>
    <row r="1030" spans="1:27">
      <c r="A1030" s="8" t="s">
        <v>120</v>
      </c>
      <c r="B1030" s="8" t="s">
        <v>120</v>
      </c>
      <c r="C1030" s="8">
        <v>2015</v>
      </c>
      <c r="D1030" s="8">
        <v>5.0808663368225098</v>
      </c>
      <c r="E1030" s="8">
        <v>10.192047119140625</v>
      </c>
      <c r="F1030" s="8">
        <v>0.86621385812759399</v>
      </c>
      <c r="G1030" s="8">
        <v>70.756278991699219</v>
      </c>
      <c r="H1030" s="8">
        <v>0.80044031143188477</v>
      </c>
      <c r="I1030" s="8">
        <v>-0.17064990103244781</v>
      </c>
      <c r="J1030" s="8">
        <v>0.94105076789855957</v>
      </c>
      <c r="K1030" s="8">
        <v>0.65717631578445435</v>
      </c>
      <c r="L1030" s="8">
        <v>0.37073686718940735</v>
      </c>
      <c r="M1030" s="8">
        <v>0.2177422046661377</v>
      </c>
      <c r="P1030" s="8">
        <v>2.3160538673400879</v>
      </c>
      <c r="Q1030" s="8">
        <v>0.45583838224411011</v>
      </c>
      <c r="S1030" s="8">
        <v>0.36882222222222222</v>
      </c>
      <c r="T1030" s="8">
        <v>0.4268094003200531</v>
      </c>
    </row>
    <row r="1031" spans="1:27">
      <c r="A1031" s="8" t="s">
        <v>120</v>
      </c>
      <c r="B1031" s="8" t="s">
        <v>120</v>
      </c>
      <c r="C1031" s="8">
        <v>2016</v>
      </c>
      <c r="D1031" s="8">
        <v>5.4466371536254883</v>
      </c>
      <c r="E1031" s="8">
        <v>10.208602905273438</v>
      </c>
      <c r="F1031" s="8">
        <v>0.90463536977767944</v>
      </c>
      <c r="G1031" s="8">
        <v>70.756278991699219</v>
      </c>
      <c r="H1031" s="8">
        <v>0.83806931972503662</v>
      </c>
      <c r="I1031" s="8">
        <v>-0.23247924447059631</v>
      </c>
      <c r="J1031" s="8">
        <v>0.92219239473342896</v>
      </c>
      <c r="K1031" s="8">
        <v>0.68356621265411377</v>
      </c>
      <c r="L1031" s="8">
        <v>0.32625272870063782</v>
      </c>
      <c r="M1031" s="8">
        <v>0.35454240441322327</v>
      </c>
      <c r="P1031" s="8">
        <v>2.1320128440856934</v>
      </c>
      <c r="Q1031" s="8">
        <v>0.39143654704093933</v>
      </c>
      <c r="S1031" s="8">
        <v>0.36882222222222222</v>
      </c>
      <c r="T1031" s="8">
        <v>0.4505273699760437</v>
      </c>
    </row>
    <row r="1032" spans="1:27">
      <c r="A1032" s="8" t="s">
        <v>104</v>
      </c>
      <c r="B1032" s="8" t="s">
        <v>104</v>
      </c>
      <c r="C1032" s="8">
        <v>2009</v>
      </c>
      <c r="D1032" s="8">
        <v>6.4178242683410645</v>
      </c>
      <c r="E1032" s="8">
        <v>11.682273864746094</v>
      </c>
      <c r="F1032" s="8">
        <v>0.89449310302734375</v>
      </c>
      <c r="G1032" s="8">
        <v>66.820594787597656</v>
      </c>
      <c r="H1032" s="8">
        <v>0.86499190330505371</v>
      </c>
      <c r="I1032" s="8">
        <v>0.18935596942901611</v>
      </c>
      <c r="J1032" s="8">
        <v>0.18379813432693481</v>
      </c>
      <c r="K1032" s="8">
        <v>0.67791163921356201</v>
      </c>
      <c r="L1032" s="8">
        <v>0.2580845057964325</v>
      </c>
      <c r="N1032" s="8">
        <v>0.16028988361358643</v>
      </c>
      <c r="O1032" s="8">
        <v>1.1048767566680908</v>
      </c>
      <c r="P1032" s="8">
        <v>1.624708890914917</v>
      </c>
      <c r="Q1032" s="8">
        <v>0.25315570831298828</v>
      </c>
      <c r="T1032" s="8">
        <v>0.46606385707855225</v>
      </c>
      <c r="U1032" s="8">
        <v>0.24768760800361633</v>
      </c>
      <c r="AA1032" s="8">
        <v>0.21427997946739197</v>
      </c>
    </row>
    <row r="1033" spans="1:27">
      <c r="A1033" s="8" t="s">
        <v>104</v>
      </c>
      <c r="B1033" s="8" t="s">
        <v>104</v>
      </c>
      <c r="C1033" s="8">
        <v>2010</v>
      </c>
      <c r="D1033" s="8">
        <v>6.8496527671813965</v>
      </c>
      <c r="E1033" s="8">
        <v>11.757208824157715</v>
      </c>
      <c r="G1033" s="8">
        <v>66.989051818847656</v>
      </c>
      <c r="I1033" s="8">
        <v>5.6829724460840225E-2</v>
      </c>
      <c r="N1033" s="8">
        <v>0.11219078302383423</v>
      </c>
      <c r="O1033" s="8">
        <v>1.0029387474060059</v>
      </c>
      <c r="P1033" s="8">
        <v>2.0235316753387451</v>
      </c>
      <c r="Q1033" s="8">
        <v>0.2954210638999939</v>
      </c>
      <c r="T1033" s="8">
        <v>0.45452225208282471</v>
      </c>
      <c r="AA1033" s="8">
        <v>0.21427997946739197</v>
      </c>
    </row>
    <row r="1034" spans="1:27">
      <c r="A1034" s="8" t="s">
        <v>104</v>
      </c>
      <c r="B1034" s="8" t="s">
        <v>104</v>
      </c>
      <c r="C1034" s="8">
        <v>2011</v>
      </c>
      <c r="D1034" s="8">
        <v>6.5916042327880859</v>
      </c>
      <c r="E1034" s="8">
        <v>11.80647087097168</v>
      </c>
      <c r="F1034" s="8">
        <v>0.85735058784484863</v>
      </c>
      <c r="G1034" s="8">
        <v>67.163177490234375</v>
      </c>
      <c r="H1034" s="8">
        <v>0.90468746423721313</v>
      </c>
      <c r="I1034" s="8">
        <v>-3.6659404635429382E-2</v>
      </c>
      <c r="K1034" s="8">
        <v>0.76092731952667236</v>
      </c>
      <c r="L1034" s="8">
        <v>0.32778990268707275</v>
      </c>
      <c r="N1034" s="8">
        <v>0.10214963555335999</v>
      </c>
      <c r="O1034" s="8">
        <v>0.79825371503829956</v>
      </c>
      <c r="P1034" s="8">
        <v>2.3208005428314209</v>
      </c>
      <c r="Q1034" s="8">
        <v>0.35208433866500854</v>
      </c>
      <c r="T1034" s="8">
        <v>0.57211077213287354</v>
      </c>
      <c r="AA1034" s="8">
        <v>0.21427997946739197</v>
      </c>
    </row>
    <row r="1035" spans="1:27">
      <c r="A1035" s="8" t="s">
        <v>104</v>
      </c>
      <c r="B1035" s="8" t="s">
        <v>104</v>
      </c>
      <c r="C1035" s="8">
        <v>2012</v>
      </c>
      <c r="D1035" s="8">
        <v>6.6112985610961914</v>
      </c>
      <c r="E1035" s="8">
        <v>11.797896385192871</v>
      </c>
      <c r="F1035" s="8">
        <v>0.83813166618347168</v>
      </c>
      <c r="G1035" s="8">
        <v>67.335197448730469</v>
      </c>
      <c r="H1035" s="8">
        <v>0.92433363199234009</v>
      </c>
      <c r="I1035" s="8">
        <v>0.1117071807384491</v>
      </c>
      <c r="K1035" s="8">
        <v>0.76589882373809814</v>
      </c>
      <c r="L1035" s="8">
        <v>0.32218143343925476</v>
      </c>
      <c r="N1035" s="8">
        <v>0.2052997350692749</v>
      </c>
      <c r="O1035" s="8">
        <v>0.99134105443954468</v>
      </c>
      <c r="P1035" s="8">
        <v>2.173816442489624</v>
      </c>
      <c r="Q1035" s="8">
        <v>0.32880324125289917</v>
      </c>
      <c r="T1035" s="8">
        <v>0.5564124584197998</v>
      </c>
      <c r="AA1035" s="8">
        <v>0.21427997946739197</v>
      </c>
    </row>
    <row r="1036" spans="1:27">
      <c r="A1036" s="8" t="s">
        <v>104</v>
      </c>
      <c r="B1036" s="8" t="s">
        <v>104</v>
      </c>
      <c r="C1036" s="8">
        <v>2015</v>
      </c>
      <c r="D1036" s="8">
        <v>6.3745293617248535</v>
      </c>
      <c r="E1036" s="8">
        <v>11.815409660339355</v>
      </c>
      <c r="G1036" s="8">
        <v>67.806434631347656</v>
      </c>
      <c r="P1036" s="8">
        <v>2.256417989730835</v>
      </c>
      <c r="Q1036" s="8">
        <v>0.35397404432296753</v>
      </c>
      <c r="T1036" s="8">
        <v>0.6531749963760376</v>
      </c>
      <c r="AA1036" s="8">
        <v>0.21427997946739197</v>
      </c>
    </row>
    <row r="1037" spans="1:27">
      <c r="A1037" s="8" t="s">
        <v>119</v>
      </c>
      <c r="B1037" s="8" t="s">
        <v>119</v>
      </c>
      <c r="C1037" s="8">
        <v>2005</v>
      </c>
      <c r="D1037" s="8">
        <v>5.0486483573913574</v>
      </c>
      <c r="E1037" s="8">
        <v>9.5662374496459961</v>
      </c>
      <c r="F1037" s="8">
        <v>0.83768546581268311</v>
      </c>
      <c r="G1037" s="8">
        <v>64.108207702636719</v>
      </c>
      <c r="H1037" s="8">
        <v>0.80012059211730957</v>
      </c>
      <c r="J1037" s="8">
        <v>0.95688456296920776</v>
      </c>
      <c r="K1037" s="8">
        <v>0.64201593399047852</v>
      </c>
      <c r="L1037" s="8">
        <v>0.34568691253662109</v>
      </c>
      <c r="M1037" s="8">
        <v>0.27288717031478882</v>
      </c>
      <c r="N1037" s="8">
        <v>0.24855500459671021</v>
      </c>
      <c r="O1037" s="8">
        <v>-0.11153391003608704</v>
      </c>
      <c r="P1037" s="8">
        <v>2.2819328308105469</v>
      </c>
      <c r="Q1037" s="8">
        <v>0.45198887586593628</v>
      </c>
      <c r="R1037" s="8">
        <v>0.29820000000000002</v>
      </c>
      <c r="S1037" s="8">
        <v>0.30448461538461541</v>
      </c>
      <c r="X1037" s="8">
        <v>0.17917676270008087</v>
      </c>
      <c r="Z1037" s="8">
        <v>0.19666475057601929</v>
      </c>
      <c r="AA1037" s="8">
        <v>7.6917417347431183E-2</v>
      </c>
    </row>
    <row r="1038" spans="1:27">
      <c r="A1038" s="8" t="s">
        <v>119</v>
      </c>
      <c r="B1038" s="8" t="s">
        <v>119</v>
      </c>
      <c r="C1038" s="8">
        <v>2007</v>
      </c>
      <c r="D1038" s="8">
        <v>5.3937239646911621</v>
      </c>
      <c r="E1038" s="8">
        <v>9.7307939529418945</v>
      </c>
      <c r="F1038" s="8">
        <v>0.73648041486740112</v>
      </c>
      <c r="G1038" s="8">
        <v>64.720893859863281</v>
      </c>
      <c r="H1038" s="8">
        <v>0.68574774265289307</v>
      </c>
      <c r="I1038" s="8">
        <v>-0.191499263048172</v>
      </c>
      <c r="J1038" s="8">
        <v>0.94870662689208984</v>
      </c>
      <c r="K1038" s="8">
        <v>0.64417767524719238</v>
      </c>
      <c r="L1038" s="8">
        <v>0.27662608027458191</v>
      </c>
      <c r="M1038" s="8">
        <v>0.19974355399608612</v>
      </c>
      <c r="N1038" s="8">
        <v>0.33737924695014954</v>
      </c>
      <c r="O1038" s="8">
        <v>-1.7828194424510002E-2</v>
      </c>
      <c r="P1038" s="8">
        <v>2.1024894714355469</v>
      </c>
      <c r="Q1038" s="8">
        <v>0.38980293273925781</v>
      </c>
      <c r="R1038" s="8">
        <v>0.37609999999999999</v>
      </c>
      <c r="S1038" s="8">
        <v>0.30448461538461541</v>
      </c>
      <c r="X1038" s="8">
        <v>0.17917676270008087</v>
      </c>
      <c r="Z1038" s="8">
        <v>0.19666475057601929</v>
      </c>
      <c r="AA1038" s="8">
        <v>7.6917417347431183E-2</v>
      </c>
    </row>
    <row r="1039" spans="1:27">
      <c r="A1039" s="8" t="s">
        <v>119</v>
      </c>
      <c r="B1039" s="8" t="s">
        <v>119</v>
      </c>
      <c r="C1039" s="8">
        <v>2009</v>
      </c>
      <c r="D1039" s="8">
        <v>5.3675651550292969</v>
      </c>
      <c r="E1039" s="8">
        <v>9.7637004852294922</v>
      </c>
      <c r="F1039" s="8">
        <v>0.81244957447052002</v>
      </c>
      <c r="G1039" s="8">
        <v>65.384376525878906</v>
      </c>
      <c r="H1039" s="8">
        <v>0.60582762956619263</v>
      </c>
      <c r="I1039" s="8">
        <v>-0.19847595691680908</v>
      </c>
      <c r="J1039" s="8">
        <v>0.96679461002349854</v>
      </c>
      <c r="K1039" s="8">
        <v>0.54834747314453125</v>
      </c>
      <c r="L1039" s="8">
        <v>0.2700512707233429</v>
      </c>
      <c r="M1039" s="8">
        <v>0.23196473717689514</v>
      </c>
      <c r="N1039" s="8">
        <v>0.4053572416305542</v>
      </c>
      <c r="O1039" s="8">
        <v>2.5156522169709206E-3</v>
      </c>
      <c r="P1039" s="8">
        <v>2.0696003437042236</v>
      </c>
      <c r="Q1039" s="8">
        <v>0.38557526469230652</v>
      </c>
      <c r="R1039" s="8">
        <v>0.28190000000000004</v>
      </c>
      <c r="S1039" s="8">
        <v>0.30448461538461541</v>
      </c>
      <c r="T1039" s="8">
        <v>0.50101268291473389</v>
      </c>
      <c r="U1039" s="8">
        <v>0.15744014084339142</v>
      </c>
      <c r="X1039" s="8">
        <v>0.17917676270008087</v>
      </c>
      <c r="Z1039" s="8">
        <v>0.19666475057601929</v>
      </c>
      <c r="AA1039" s="8">
        <v>7.6917417347431183E-2</v>
      </c>
    </row>
    <row r="1040" spans="1:27">
      <c r="A1040" s="8" t="s">
        <v>119</v>
      </c>
      <c r="B1040" s="8" t="s">
        <v>119</v>
      </c>
      <c r="C1040" s="8">
        <v>2010</v>
      </c>
      <c r="D1040" s="8">
        <v>4.9091658592224121</v>
      </c>
      <c r="E1040" s="8">
        <v>9.7616233825683594</v>
      </c>
      <c r="F1040" s="8">
        <v>0.68906563520431519</v>
      </c>
      <c r="G1040" s="8">
        <v>65.517074584960938</v>
      </c>
      <c r="H1040" s="8">
        <v>0.5655367374420166</v>
      </c>
      <c r="I1040" s="8">
        <v>-8.9209616184234619E-2</v>
      </c>
      <c r="J1040" s="8">
        <v>0.9736863374710083</v>
      </c>
      <c r="K1040" s="8">
        <v>0.59648919105529785</v>
      </c>
      <c r="L1040" s="8">
        <v>0.34447821974754333</v>
      </c>
      <c r="M1040" s="8">
        <v>9.3852683901786804E-2</v>
      </c>
      <c r="N1040" s="8">
        <v>0.33442908525466919</v>
      </c>
      <c r="O1040" s="8">
        <v>5.269763246178627E-2</v>
      </c>
      <c r="P1040" s="8">
        <v>2.333918571472168</v>
      </c>
      <c r="Q1040" s="8">
        <v>0.47542059421539307</v>
      </c>
      <c r="R1040" s="8">
        <v>0.28160000000000002</v>
      </c>
      <c r="S1040" s="8">
        <v>0.30448461538461541</v>
      </c>
      <c r="T1040" s="8">
        <v>0.43289968371391296</v>
      </c>
      <c r="U1040" s="8">
        <v>0.15172833204269409</v>
      </c>
      <c r="X1040" s="8">
        <v>0.17917676270008087</v>
      </c>
      <c r="Z1040" s="8">
        <v>0.19666475057601929</v>
      </c>
      <c r="AA1040" s="8">
        <v>7.6917417347431183E-2</v>
      </c>
    </row>
    <row r="1041" spans="1:27">
      <c r="A1041" s="8" t="s">
        <v>119</v>
      </c>
      <c r="B1041" s="8" t="s">
        <v>119</v>
      </c>
      <c r="C1041" s="8">
        <v>2011</v>
      </c>
      <c r="D1041" s="8">
        <v>5.0227575302124023</v>
      </c>
      <c r="E1041" s="8">
        <v>9.7770500183105469</v>
      </c>
      <c r="F1041" s="8">
        <v>0.75260680913925171</v>
      </c>
      <c r="G1041" s="8">
        <v>66.365455627441406</v>
      </c>
      <c r="H1041" s="8">
        <v>0.65040218830108643</v>
      </c>
      <c r="I1041" s="8">
        <v>-0.14373248815536499</v>
      </c>
      <c r="J1041" s="8">
        <v>0.96404260396957397</v>
      </c>
      <c r="K1041" s="8">
        <v>0.54272913932800293</v>
      </c>
      <c r="L1041" s="8">
        <v>0.29446154832839966</v>
      </c>
      <c r="M1041" s="8">
        <v>0.11641084402799606</v>
      </c>
      <c r="N1041" s="8">
        <v>0.26699590682983398</v>
      </c>
      <c r="O1041" s="8">
        <v>5.0350990146398544E-2</v>
      </c>
      <c r="P1041" s="8">
        <v>2.266688346862793</v>
      </c>
      <c r="Q1041" s="8">
        <v>0.45128366351127625</v>
      </c>
      <c r="R1041" s="8">
        <v>0.27210000000000001</v>
      </c>
      <c r="S1041" s="8">
        <v>0.30448461538461541</v>
      </c>
      <c r="T1041" s="8">
        <v>0.36210447549819946</v>
      </c>
      <c r="X1041" s="8">
        <v>0.17917676270008087</v>
      </c>
      <c r="Z1041" s="8">
        <v>0.19666475057601929</v>
      </c>
      <c r="AA1041" s="8">
        <v>7.6917417347431183E-2</v>
      </c>
    </row>
    <row r="1042" spans="1:27">
      <c r="A1042" s="8" t="s">
        <v>119</v>
      </c>
      <c r="B1042" s="8" t="s">
        <v>119</v>
      </c>
      <c r="C1042" s="8">
        <v>2012</v>
      </c>
      <c r="D1042" s="8">
        <v>5.166874885559082</v>
      </c>
      <c r="E1042" s="8">
        <v>9.7878904342651367</v>
      </c>
      <c r="F1042" s="8">
        <v>0.74004310369491577</v>
      </c>
      <c r="G1042" s="8">
        <v>66.367637634277344</v>
      </c>
      <c r="H1042" s="8">
        <v>0.64453613758087158</v>
      </c>
      <c r="I1042" s="8">
        <v>-0.1145300418138504</v>
      </c>
      <c r="J1042" s="8">
        <v>0.95948612689971924</v>
      </c>
      <c r="K1042" s="8">
        <v>0.55599397420883179</v>
      </c>
      <c r="L1042" s="8">
        <v>0.34261462092399597</v>
      </c>
      <c r="M1042" s="8">
        <v>0.23637628555297852</v>
      </c>
      <c r="N1042" s="8">
        <v>0.18478423357009888</v>
      </c>
      <c r="O1042" s="8">
        <v>-3.5126893781125546E-3</v>
      </c>
      <c r="P1042" s="8">
        <v>2.4494917392730713</v>
      </c>
      <c r="Q1042" s="8">
        <v>0.47407606244087219</v>
      </c>
      <c r="R1042" s="8">
        <v>0.27329999999999999</v>
      </c>
      <c r="S1042" s="8">
        <v>0.30448461538461541</v>
      </c>
      <c r="T1042" s="8">
        <v>0.42576926946640015</v>
      </c>
      <c r="X1042" s="8">
        <v>0.17917676270008087</v>
      </c>
      <c r="Z1042" s="8">
        <v>0.19666475057601929</v>
      </c>
      <c r="AA1042" s="8">
        <v>7.6917417347431183E-2</v>
      </c>
    </row>
    <row r="1043" spans="1:27">
      <c r="A1043" s="8" t="s">
        <v>119</v>
      </c>
      <c r="B1043" s="8" t="s">
        <v>119</v>
      </c>
      <c r="C1043" s="8">
        <v>2013</v>
      </c>
      <c r="D1043" s="8">
        <v>5.0815844535827637</v>
      </c>
      <c r="E1043" s="8">
        <v>9.8263111114501953</v>
      </c>
      <c r="F1043" s="8">
        <v>0.77755206823348999</v>
      </c>
      <c r="G1043" s="8">
        <v>66.948448181152344</v>
      </c>
      <c r="H1043" s="8">
        <v>0.65454214811325073</v>
      </c>
      <c r="I1043" s="8">
        <v>-0.1325126439332962</v>
      </c>
      <c r="J1043" s="8">
        <v>0.95184355974197388</v>
      </c>
      <c r="K1043" s="8">
        <v>0.63982093334197998</v>
      </c>
      <c r="L1043" s="8">
        <v>0.32861948013305664</v>
      </c>
      <c r="M1043" s="8">
        <v>0.24162335693836212</v>
      </c>
      <c r="N1043" s="8">
        <v>0.22764125466346741</v>
      </c>
      <c r="O1043" s="8">
        <v>0.11054228991270065</v>
      </c>
      <c r="P1043" s="8">
        <v>2.3157739639282227</v>
      </c>
      <c r="Q1043" s="8">
        <v>0.45571887493133545</v>
      </c>
      <c r="S1043" s="8">
        <v>0.30448461538461541</v>
      </c>
      <c r="T1043" s="8">
        <v>0.4817526638507843</v>
      </c>
      <c r="X1043" s="8">
        <v>0.17917676270008087</v>
      </c>
      <c r="Z1043" s="8">
        <v>0.19666475057601929</v>
      </c>
      <c r="AA1043" s="8">
        <v>7.6917417347431183E-2</v>
      </c>
    </row>
    <row r="1044" spans="1:27">
      <c r="A1044" s="8" t="s">
        <v>119</v>
      </c>
      <c r="B1044" s="8" t="s">
        <v>119</v>
      </c>
      <c r="C1044" s="8">
        <v>2014</v>
      </c>
      <c r="D1044" s="8">
        <v>5.726893424987793</v>
      </c>
      <c r="E1044" s="8">
        <v>9.859217643737793</v>
      </c>
      <c r="F1044" s="8">
        <v>0.75294137001037598</v>
      </c>
      <c r="G1044" s="8">
        <v>66.948448181152344</v>
      </c>
      <c r="H1044" s="8">
        <v>0.75423550605773926</v>
      </c>
      <c r="I1044" s="8">
        <v>-0.10366559028625488</v>
      </c>
      <c r="J1044" s="8">
        <v>0.95832473039627075</v>
      </c>
      <c r="K1044" s="8">
        <v>0.65449833869934082</v>
      </c>
      <c r="L1044" s="8">
        <v>0.33068773150444031</v>
      </c>
      <c r="M1044" s="8">
        <v>0.24337944388389587</v>
      </c>
      <c r="N1044" s="8">
        <v>0.22922073304653168</v>
      </c>
      <c r="O1044" s="8">
        <v>0.15127351880073547</v>
      </c>
      <c r="P1044" s="8">
        <v>2.3620507717132568</v>
      </c>
      <c r="Q1044" s="8">
        <v>0.41244888305664062</v>
      </c>
      <c r="S1044" s="8">
        <v>0.30448461538461541</v>
      </c>
      <c r="T1044" s="8">
        <v>0.48147159814834595</v>
      </c>
      <c r="X1044" s="8">
        <v>0.17917676270008087</v>
      </c>
      <c r="Z1044" s="8">
        <v>0.19666475057601929</v>
      </c>
      <c r="AA1044" s="8">
        <v>7.6917417347431183E-2</v>
      </c>
    </row>
    <row r="1045" spans="1:27">
      <c r="A1045" s="8" t="s">
        <v>119</v>
      </c>
      <c r="B1045" s="8" t="s">
        <v>119</v>
      </c>
      <c r="C1045" s="8">
        <v>2015</v>
      </c>
      <c r="D1045" s="8">
        <v>5.7774910926818848</v>
      </c>
      <c r="E1045" s="8">
        <v>9.8997573852539062</v>
      </c>
      <c r="F1045" s="8">
        <v>0.78696733713150024</v>
      </c>
      <c r="G1045" s="8">
        <v>66.948448181152344</v>
      </c>
      <c r="H1045" s="8">
        <v>0.79584771394729614</v>
      </c>
      <c r="I1045" s="8">
        <v>-0.14462079107761383</v>
      </c>
      <c r="J1045" s="8">
        <v>0.96165096759796143</v>
      </c>
      <c r="K1045" s="8">
        <v>0.71414649486541748</v>
      </c>
      <c r="L1045" s="8">
        <v>0.31157416105270386</v>
      </c>
      <c r="M1045" s="8">
        <v>0.24600878357887268</v>
      </c>
      <c r="P1045" s="8">
        <v>2.118807315826416</v>
      </c>
      <c r="Q1045" s="8">
        <v>0.36673486232757568</v>
      </c>
      <c r="S1045" s="8">
        <v>0.30448461538461541</v>
      </c>
      <c r="T1045" s="8">
        <v>0.41459089517593384</v>
      </c>
      <c r="X1045" s="8">
        <v>0.17917676270008087</v>
      </c>
      <c r="Z1045" s="8">
        <v>0.19666475057601929</v>
      </c>
      <c r="AA1045" s="8">
        <v>7.6917417347431183E-2</v>
      </c>
    </row>
    <row r="1046" spans="1:27">
      <c r="A1046" s="8" t="s">
        <v>119</v>
      </c>
      <c r="B1046" s="8" t="s">
        <v>119</v>
      </c>
      <c r="C1046" s="8">
        <v>2016</v>
      </c>
      <c r="D1046" s="8">
        <v>5.9688706398010254</v>
      </c>
      <c r="E1046" s="8">
        <v>9.9426708221435547</v>
      </c>
      <c r="F1046" s="8">
        <v>0.80922919511795044</v>
      </c>
      <c r="G1046" s="8">
        <v>66.948448181152344</v>
      </c>
      <c r="H1046" s="8">
        <v>0.82172060012817383</v>
      </c>
      <c r="I1046" s="8">
        <v>-0.11826721578836441</v>
      </c>
      <c r="J1046" s="8">
        <v>0.94904452562332153</v>
      </c>
      <c r="K1046" s="8">
        <v>0.69441533088684082</v>
      </c>
      <c r="L1046" s="8">
        <v>0.25776350498199463</v>
      </c>
      <c r="M1046" s="8">
        <v>0.18135465681552887</v>
      </c>
      <c r="P1046" s="8">
        <v>2.1998863220214844</v>
      </c>
      <c r="Q1046" s="8">
        <v>0.36855989694595337</v>
      </c>
      <c r="S1046" s="8">
        <v>0.30448461538461541</v>
      </c>
      <c r="T1046" s="8">
        <v>0.37202757596969604</v>
      </c>
      <c r="X1046" s="8">
        <v>0.17917676270008087</v>
      </c>
      <c r="Z1046" s="8">
        <v>0.19666475057601929</v>
      </c>
      <c r="AA1046" s="8">
        <v>7.6917417347431183E-2</v>
      </c>
    </row>
    <row r="1047" spans="1:27">
      <c r="A1047" s="8" t="s">
        <v>76</v>
      </c>
      <c r="B1047" s="8" t="s">
        <v>76</v>
      </c>
      <c r="C1047" s="8">
        <v>2006</v>
      </c>
      <c r="D1047" s="8">
        <v>4.963742733001709</v>
      </c>
      <c r="E1047" s="8">
        <v>9.9508571624755859</v>
      </c>
      <c r="F1047" s="8">
        <v>0.89470738172531128</v>
      </c>
      <c r="G1047" s="8">
        <v>58.916427612304688</v>
      </c>
      <c r="H1047" s="8">
        <v>0.64338821172714233</v>
      </c>
      <c r="I1047" s="8">
        <v>-0.32055801153182983</v>
      </c>
      <c r="J1047" s="8">
        <v>0.93510174751281738</v>
      </c>
      <c r="K1047" s="8">
        <v>0.61143207550048828</v>
      </c>
      <c r="L1047" s="8">
        <v>0.2324291467666626</v>
      </c>
      <c r="M1047" s="8">
        <v>0.37003988027572632</v>
      </c>
      <c r="N1047" s="8">
        <v>-0.90391248464584351</v>
      </c>
      <c r="O1047" s="8">
        <v>-0.65988928079605103</v>
      </c>
      <c r="P1047" s="8">
        <v>2.045426607131958</v>
      </c>
      <c r="Q1047" s="8">
        <v>0.41207346320152283</v>
      </c>
      <c r="R1047" s="8">
        <v>0.41539999999999999</v>
      </c>
      <c r="S1047" s="8">
        <v>0.40431538461538452</v>
      </c>
      <c r="W1047" s="8">
        <v>0.34727180004119873</v>
      </c>
      <c r="X1047" s="8">
        <v>0.23235294222831726</v>
      </c>
      <c r="Z1047" s="8">
        <v>0.24764934182167053</v>
      </c>
      <c r="AA1047" s="8">
        <v>0.28128612041473389</v>
      </c>
    </row>
    <row r="1048" spans="1:27">
      <c r="A1048" s="8" t="s">
        <v>76</v>
      </c>
      <c r="B1048" s="8" t="s">
        <v>76</v>
      </c>
      <c r="C1048" s="8">
        <v>2007</v>
      </c>
      <c r="D1048" s="8">
        <v>5.222867488861084</v>
      </c>
      <c r="E1048" s="8">
        <v>10.034470558166504</v>
      </c>
      <c r="F1048" s="8">
        <v>0.88465636968612671</v>
      </c>
      <c r="G1048" s="8">
        <v>59.671760559082031</v>
      </c>
      <c r="H1048" s="8">
        <v>0.59256970882415771</v>
      </c>
      <c r="I1048" s="8">
        <v>-0.29836633801460266</v>
      </c>
      <c r="J1048" s="8">
        <v>0.93346410989761353</v>
      </c>
      <c r="K1048" s="8">
        <v>0.62269014120101929</v>
      </c>
      <c r="L1048" s="8">
        <v>0.19284635782241821</v>
      </c>
      <c r="M1048" s="8">
        <v>0.37411585450172424</v>
      </c>
      <c r="N1048" s="8">
        <v>-0.87841987609863281</v>
      </c>
      <c r="O1048" s="8">
        <v>-0.64138221740722656</v>
      </c>
      <c r="P1048" s="8">
        <v>1.9633030891418457</v>
      </c>
      <c r="Q1048" s="8">
        <v>0.37590521574020386</v>
      </c>
      <c r="R1048" s="8">
        <v>0.42330000000000001</v>
      </c>
      <c r="S1048" s="8">
        <v>0.40431538461538452</v>
      </c>
      <c r="W1048" s="8">
        <v>0.34727180004119873</v>
      </c>
      <c r="X1048" s="8">
        <v>0.23235294222831726</v>
      </c>
      <c r="Z1048" s="8">
        <v>0.24764934182167053</v>
      </c>
      <c r="AA1048" s="8">
        <v>0.28128612041473389</v>
      </c>
    </row>
    <row r="1049" spans="1:27">
      <c r="A1049" s="8" t="s">
        <v>76</v>
      </c>
      <c r="B1049" s="8" t="s">
        <v>76</v>
      </c>
      <c r="C1049" s="8">
        <v>2008</v>
      </c>
      <c r="D1049" s="8">
        <v>5.6187539100646973</v>
      </c>
      <c r="E1049" s="8">
        <v>10.086058616638184</v>
      </c>
      <c r="F1049" s="8">
        <v>0.88231617212295532</v>
      </c>
      <c r="G1049" s="8">
        <v>59.982257843017578</v>
      </c>
      <c r="H1049" s="8">
        <v>0.64277827739715576</v>
      </c>
      <c r="I1049" s="8">
        <v>-0.32004231214523315</v>
      </c>
      <c r="J1049" s="8">
        <v>0.92409038543701172</v>
      </c>
      <c r="K1049" s="8">
        <v>0.59379827976226807</v>
      </c>
      <c r="L1049" s="8">
        <v>0.16590188443660736</v>
      </c>
      <c r="M1049" s="8">
        <v>0.55755025148391724</v>
      </c>
      <c r="N1049" s="8">
        <v>-0.80703860521316528</v>
      </c>
      <c r="O1049" s="8">
        <v>-0.68025827407836914</v>
      </c>
      <c r="P1049" s="8">
        <v>2.1361284255981445</v>
      </c>
      <c r="Q1049" s="8">
        <v>0.38017833232879639</v>
      </c>
      <c r="R1049" s="8">
        <v>0.41420000000000001</v>
      </c>
      <c r="S1049" s="8">
        <v>0.40431538461538452</v>
      </c>
      <c r="W1049" s="8">
        <v>0.34727180004119873</v>
      </c>
      <c r="X1049" s="8">
        <v>0.23235294222831726</v>
      </c>
      <c r="Z1049" s="8">
        <v>0.24764934182167053</v>
      </c>
      <c r="AA1049" s="8">
        <v>0.28128612041473389</v>
      </c>
    </row>
    <row r="1050" spans="1:27">
      <c r="A1050" s="8" t="s">
        <v>76</v>
      </c>
      <c r="B1050" s="8" t="s">
        <v>76</v>
      </c>
      <c r="C1050" s="8">
        <v>2009</v>
      </c>
      <c r="D1050" s="8">
        <v>5.1582279205322266</v>
      </c>
      <c r="E1050" s="8">
        <v>10.004321098327637</v>
      </c>
      <c r="F1050" s="8">
        <v>0.90807557106018066</v>
      </c>
      <c r="G1050" s="8">
        <v>60.650691986083984</v>
      </c>
      <c r="H1050" s="8">
        <v>0.61711513996124268</v>
      </c>
      <c r="I1050" s="8">
        <v>-0.29780566692352295</v>
      </c>
      <c r="J1050" s="8">
        <v>0.95360171794891357</v>
      </c>
      <c r="K1050" s="8">
        <v>0.56615144014358521</v>
      </c>
      <c r="L1050" s="8">
        <v>0.16897927224636078</v>
      </c>
      <c r="M1050" s="8">
        <v>0.54976540803909302</v>
      </c>
      <c r="N1050" s="8">
        <v>-0.92383277416229248</v>
      </c>
      <c r="O1050" s="8">
        <v>-0.651786208152771</v>
      </c>
      <c r="P1050" s="8">
        <v>1.9771246910095215</v>
      </c>
      <c r="Q1050" s="8">
        <v>0.38329532742500305</v>
      </c>
      <c r="R1050" s="8">
        <v>0.39689999999999998</v>
      </c>
      <c r="S1050" s="8">
        <v>0.40431538461538452</v>
      </c>
      <c r="T1050" s="8">
        <v>0.38695704936981201</v>
      </c>
      <c r="U1050" s="8">
        <v>0.24693654477596283</v>
      </c>
      <c r="W1050" s="8">
        <v>0.34727180004119873</v>
      </c>
      <c r="X1050" s="8">
        <v>0.23235294222831726</v>
      </c>
      <c r="Z1050" s="8">
        <v>0.24764934182167053</v>
      </c>
      <c r="AA1050" s="8">
        <v>0.28128612041473389</v>
      </c>
    </row>
    <row r="1051" spans="1:27">
      <c r="A1051" s="8" t="s">
        <v>76</v>
      </c>
      <c r="B1051" s="8" t="s">
        <v>76</v>
      </c>
      <c r="C1051" s="8">
        <v>2010</v>
      </c>
      <c r="D1051" s="8">
        <v>5.3847732543945312</v>
      </c>
      <c r="E1051" s="8">
        <v>10.047924995422363</v>
      </c>
      <c r="F1051" s="8">
        <v>0.9088141918182373</v>
      </c>
      <c r="G1051" s="8">
        <v>60.872783660888672</v>
      </c>
      <c r="H1051" s="8">
        <v>0.61315900087356567</v>
      </c>
      <c r="I1051" s="8">
        <v>-0.31110706925392151</v>
      </c>
      <c r="J1051" s="8">
        <v>0.93657195568084717</v>
      </c>
      <c r="K1051" s="8">
        <v>0.58897536993026733</v>
      </c>
      <c r="L1051" s="8">
        <v>0.17142096161842346</v>
      </c>
      <c r="M1051" s="8">
        <v>0.51499485969543457</v>
      </c>
      <c r="N1051" s="8">
        <v>-0.89655649662017822</v>
      </c>
      <c r="O1051" s="8">
        <v>-0.6600881814956665</v>
      </c>
      <c r="P1051" s="8">
        <v>1.9806041717529297</v>
      </c>
      <c r="Q1051" s="8">
        <v>0.36781570315361023</v>
      </c>
      <c r="R1051" s="8">
        <v>0.40939999999999999</v>
      </c>
      <c r="S1051" s="8">
        <v>0.40431538461538452</v>
      </c>
      <c r="T1051" s="8">
        <v>0.34831809997558594</v>
      </c>
      <c r="W1051" s="8">
        <v>0.34727180004119873</v>
      </c>
      <c r="X1051" s="8">
        <v>0.23235294222831726</v>
      </c>
      <c r="Z1051" s="8">
        <v>0.24764934182167053</v>
      </c>
      <c r="AA1051" s="8">
        <v>0.28128612041473389</v>
      </c>
    </row>
    <row r="1052" spans="1:27">
      <c r="A1052" s="8" t="s">
        <v>76</v>
      </c>
      <c r="B1052" s="8" t="s">
        <v>76</v>
      </c>
      <c r="C1052" s="8">
        <v>2011</v>
      </c>
      <c r="D1052" s="8">
        <v>5.3887662887573242</v>
      </c>
      <c r="E1052" s="8">
        <v>10.088902473449707</v>
      </c>
      <c r="F1052" s="8">
        <v>0.88341689109802246</v>
      </c>
      <c r="G1052" s="8">
        <v>61.582187652587891</v>
      </c>
      <c r="H1052" s="8">
        <v>0.62584757804870605</v>
      </c>
      <c r="I1052" s="8">
        <v>-0.29384332895278931</v>
      </c>
      <c r="J1052" s="8">
        <v>0.93513041734695435</v>
      </c>
      <c r="K1052" s="8">
        <v>0.60134768486022949</v>
      </c>
      <c r="L1052" s="8">
        <v>0.16523495316505432</v>
      </c>
      <c r="M1052" s="8">
        <v>0.47957450151443481</v>
      </c>
      <c r="N1052" s="8">
        <v>-0.92777937650680542</v>
      </c>
      <c r="O1052" s="8">
        <v>-0.6461026668548584</v>
      </c>
      <c r="P1052" s="8">
        <v>2.0067152976989746</v>
      </c>
      <c r="Q1052" s="8">
        <v>0.37238863110542297</v>
      </c>
      <c r="R1052" s="8">
        <v>0.41039999999999999</v>
      </c>
      <c r="S1052" s="8">
        <v>0.40431538461538452</v>
      </c>
      <c r="T1052" s="8">
        <v>0.34606450796127319</v>
      </c>
      <c r="W1052" s="8">
        <v>0.34727180004119873</v>
      </c>
      <c r="X1052" s="8">
        <v>0.23235294222831726</v>
      </c>
      <c r="Z1052" s="8">
        <v>0.24764934182167053</v>
      </c>
      <c r="AA1052" s="8">
        <v>0.28128612041473389</v>
      </c>
    </row>
    <row r="1053" spans="1:27">
      <c r="A1053" s="8" t="s">
        <v>76</v>
      </c>
      <c r="B1053" s="8" t="s">
        <v>76</v>
      </c>
      <c r="C1053" s="8">
        <v>2012</v>
      </c>
      <c r="D1053" s="8">
        <v>5.6207356452941895</v>
      </c>
      <c r="E1053" s="8">
        <v>10.121794700622559</v>
      </c>
      <c r="F1053" s="8">
        <v>0.90129512548446655</v>
      </c>
      <c r="G1053" s="8">
        <v>62.207496643066406</v>
      </c>
      <c r="H1053" s="8">
        <v>0.60910415649414062</v>
      </c>
      <c r="I1053" s="8">
        <v>-0.30751881003379822</v>
      </c>
      <c r="J1053" s="8">
        <v>0.93751794099807739</v>
      </c>
      <c r="K1053" s="8">
        <v>0.6111641526222229</v>
      </c>
      <c r="L1053" s="8">
        <v>0.17360448837280273</v>
      </c>
      <c r="M1053" s="8">
        <v>0.45200172066688538</v>
      </c>
      <c r="N1053" s="8">
        <v>-0.90221107006072998</v>
      </c>
      <c r="O1053" s="8">
        <v>-0.65558993816375732</v>
      </c>
      <c r="P1053" s="8">
        <v>2.0809297561645508</v>
      </c>
      <c r="Q1053" s="8">
        <v>0.37022373080253601</v>
      </c>
      <c r="R1053" s="8">
        <v>0.41590000000000005</v>
      </c>
      <c r="S1053" s="8">
        <v>0.40431538461538452</v>
      </c>
      <c r="T1053" s="8">
        <v>0.37669005990028381</v>
      </c>
      <c r="W1053" s="8">
        <v>0.34727180004119873</v>
      </c>
      <c r="X1053" s="8">
        <v>0.23235294222831726</v>
      </c>
      <c r="Z1053" s="8">
        <v>0.24764934182167053</v>
      </c>
      <c r="AA1053" s="8">
        <v>0.28128612041473389</v>
      </c>
    </row>
    <row r="1054" spans="1:27">
      <c r="A1054" s="8" t="s">
        <v>76</v>
      </c>
      <c r="B1054" s="8" t="s">
        <v>76</v>
      </c>
      <c r="C1054" s="8">
        <v>2013</v>
      </c>
      <c r="D1054" s="8">
        <v>5.537177562713623</v>
      </c>
      <c r="E1054" s="8">
        <v>10.132378578186035</v>
      </c>
      <c r="F1054" s="8">
        <v>0.88085699081420898</v>
      </c>
      <c r="G1054" s="8">
        <v>62.207496643066406</v>
      </c>
      <c r="H1054" s="8">
        <v>0.66118556261062622</v>
      </c>
      <c r="I1054" s="8">
        <v>-0.30397436022758484</v>
      </c>
      <c r="J1054" s="8">
        <v>0.93380451202392578</v>
      </c>
      <c r="K1054" s="8">
        <v>0.67974531650543213</v>
      </c>
      <c r="L1054" s="8">
        <v>0.17992375791072845</v>
      </c>
      <c r="M1054" s="8">
        <v>0.38830336928367615</v>
      </c>
      <c r="N1054" s="8">
        <v>-0.8745657205581665</v>
      </c>
      <c r="O1054" s="8">
        <v>-0.62757593393325806</v>
      </c>
      <c r="P1054" s="8">
        <v>1.9410401582717896</v>
      </c>
      <c r="Q1054" s="8">
        <v>0.35054683685302734</v>
      </c>
      <c r="S1054" s="8">
        <v>0.40431538461538452</v>
      </c>
      <c r="T1054" s="8">
        <v>0.34280449151992798</v>
      </c>
      <c r="W1054" s="8">
        <v>0.34727180004119873</v>
      </c>
      <c r="X1054" s="8">
        <v>0.23235294222831726</v>
      </c>
      <c r="Z1054" s="8">
        <v>0.24764934182167053</v>
      </c>
      <c r="AA1054" s="8">
        <v>0.28128612041473389</v>
      </c>
    </row>
    <row r="1055" spans="1:27">
      <c r="A1055" s="8" t="s">
        <v>76</v>
      </c>
      <c r="B1055" s="8" t="s">
        <v>76</v>
      </c>
      <c r="C1055" s="8">
        <v>2014</v>
      </c>
      <c r="D1055" s="8">
        <v>6.0369768142700195</v>
      </c>
      <c r="E1055" s="8">
        <v>10.121573448181152</v>
      </c>
      <c r="F1055" s="8">
        <v>0.9317554235458374</v>
      </c>
      <c r="G1055" s="8">
        <v>62.207496643066406</v>
      </c>
      <c r="H1055" s="8">
        <v>0.74433207511901855</v>
      </c>
      <c r="I1055" s="8">
        <v>-0.27910459041595459</v>
      </c>
      <c r="J1055" s="8">
        <v>0.86926728487014771</v>
      </c>
      <c r="K1055" s="8">
        <v>0.68763792514801025</v>
      </c>
      <c r="L1055" s="8">
        <v>0.15134692192077637</v>
      </c>
      <c r="M1055" s="8">
        <v>0.64016604423522949</v>
      </c>
      <c r="N1055" s="8">
        <v>-0.94130980968475342</v>
      </c>
      <c r="O1055" s="8">
        <v>-0.51660078763961792</v>
      </c>
      <c r="P1055" s="8">
        <v>2.0330061912536621</v>
      </c>
      <c r="Q1055" s="8">
        <v>0.33675900101661682</v>
      </c>
      <c r="S1055" s="8">
        <v>0.40431538461538452</v>
      </c>
      <c r="T1055" s="8">
        <v>0.34374919533729553</v>
      </c>
      <c r="W1055" s="8">
        <v>0.34727180004119873</v>
      </c>
      <c r="X1055" s="8">
        <v>0.23235294222831726</v>
      </c>
      <c r="Z1055" s="8">
        <v>0.24764934182167053</v>
      </c>
      <c r="AA1055" s="8">
        <v>0.28128612041473389</v>
      </c>
    </row>
    <row r="1056" spans="1:27">
      <c r="A1056" s="8" t="s">
        <v>76</v>
      </c>
      <c r="B1056" s="8" t="s">
        <v>76</v>
      </c>
      <c r="C1056" s="8">
        <v>2015</v>
      </c>
      <c r="D1056" s="8">
        <v>5.9955387115478516</v>
      </c>
      <c r="E1056" s="8">
        <v>10.081439018249512</v>
      </c>
      <c r="F1056" s="8">
        <v>0.92436325550079346</v>
      </c>
      <c r="G1056" s="8">
        <v>62.207496643066406</v>
      </c>
      <c r="H1056" s="8">
        <v>0.68545472621917725</v>
      </c>
      <c r="I1056" s="8">
        <v>-0.18402683734893799</v>
      </c>
      <c r="J1056" s="8">
        <v>0.91341829299926758</v>
      </c>
      <c r="K1056" s="8">
        <v>0.67873191833496094</v>
      </c>
      <c r="L1056" s="8">
        <v>0.13000592589378357</v>
      </c>
      <c r="M1056" s="8">
        <v>0.64923310279846191</v>
      </c>
      <c r="P1056" s="8">
        <v>2.0705664157867432</v>
      </c>
      <c r="Q1056" s="8">
        <v>0.34535118937492371</v>
      </c>
      <c r="S1056" s="8">
        <v>0.40431538461538452</v>
      </c>
      <c r="T1056" s="8">
        <v>0.33087781071662903</v>
      </c>
      <c r="W1056" s="8">
        <v>0.34727180004119873</v>
      </c>
      <c r="X1056" s="8">
        <v>0.23235294222831726</v>
      </c>
      <c r="Z1056" s="8">
        <v>0.24764934182167053</v>
      </c>
      <c r="AA1056" s="8">
        <v>0.28128612041473389</v>
      </c>
    </row>
    <row r="1057" spans="1:27">
      <c r="A1057" s="8" t="s">
        <v>76</v>
      </c>
      <c r="B1057" s="8" t="s">
        <v>76</v>
      </c>
      <c r="C1057" s="8">
        <v>2016</v>
      </c>
      <c r="D1057" s="8">
        <v>5.8549456596374512</v>
      </c>
      <c r="E1057" s="8">
        <v>10.06230640411377</v>
      </c>
      <c r="F1057" s="8">
        <v>0.91092735528945923</v>
      </c>
      <c r="G1057" s="8">
        <v>62.207496643066406</v>
      </c>
      <c r="H1057" s="8">
        <v>0.71360629796981812</v>
      </c>
      <c r="I1057" s="8">
        <v>-0.19270217418670654</v>
      </c>
      <c r="J1057" s="8">
        <v>0.92546272277832031</v>
      </c>
      <c r="K1057" s="8">
        <v>0.63629865646362305</v>
      </c>
      <c r="L1057" s="8">
        <v>0.1424972265958786</v>
      </c>
      <c r="M1057" s="8">
        <v>0.58430379629135132</v>
      </c>
      <c r="P1057" s="8">
        <v>2.0901989936828613</v>
      </c>
      <c r="Q1057" s="8">
        <v>0.35699716210365295</v>
      </c>
      <c r="S1057" s="8">
        <v>0.40431538461538452</v>
      </c>
      <c r="T1057" s="8">
        <v>0.36568546295166016</v>
      </c>
      <c r="W1057" s="8">
        <v>0.34727180004119873</v>
      </c>
      <c r="X1057" s="8">
        <v>0.23235294222831726</v>
      </c>
      <c r="Z1057" s="8">
        <v>0.24764934182167053</v>
      </c>
      <c r="AA1057" s="8">
        <v>0.28128612041473389</v>
      </c>
    </row>
    <row r="1058" spans="1:27">
      <c r="A1058" s="8" t="s">
        <v>12</v>
      </c>
      <c r="B1058" s="8" t="s">
        <v>12</v>
      </c>
      <c r="C1058" s="8">
        <v>2006</v>
      </c>
      <c r="D1058" s="8">
        <v>4.2147035598754883</v>
      </c>
      <c r="E1058" s="8">
        <v>6.9902544021606445</v>
      </c>
      <c r="F1058" s="8">
        <v>0.71758335828781128</v>
      </c>
      <c r="G1058" s="8">
        <v>47.711788177490234</v>
      </c>
      <c r="H1058" s="8">
        <v>0.9154808521270752</v>
      </c>
      <c r="J1058" s="8">
        <v>0.29864352941513062</v>
      </c>
      <c r="K1058" s="8">
        <v>0.73501592874526978</v>
      </c>
      <c r="L1058" s="8">
        <v>0.1889963299036026</v>
      </c>
      <c r="N1058" s="8">
        <v>-0.92615973949432373</v>
      </c>
      <c r="O1058" s="8">
        <v>-0.43633639812469482</v>
      </c>
      <c r="P1058" s="8">
        <v>1.5562071800231934</v>
      </c>
      <c r="Q1058" s="8">
        <v>0.3692328929901123</v>
      </c>
      <c r="S1058" s="8">
        <v>0.5064333333333334</v>
      </c>
      <c r="Z1058" s="8">
        <v>4.8569526523351669E-2</v>
      </c>
      <c r="AA1058" s="8">
        <v>0.16633923351764679</v>
      </c>
    </row>
    <row r="1059" spans="1:27">
      <c r="A1059" s="8" t="s">
        <v>12</v>
      </c>
      <c r="B1059" s="8" t="s">
        <v>12</v>
      </c>
      <c r="C1059" s="8">
        <v>2008</v>
      </c>
      <c r="D1059" s="8">
        <v>4.3629889488220215</v>
      </c>
      <c r="E1059" s="8">
        <v>7.1147193908691406</v>
      </c>
      <c r="F1059" s="8">
        <v>0.4856809675693512</v>
      </c>
      <c r="G1059" s="8">
        <v>50.189903259277344</v>
      </c>
      <c r="H1059" s="8">
        <v>0.75229346752166748</v>
      </c>
      <c r="I1059" s="8">
        <v>2.9920578002929688E-2</v>
      </c>
      <c r="J1059" s="8">
        <v>0.2864072322845459</v>
      </c>
      <c r="K1059" s="8">
        <v>0.64295434951782227</v>
      </c>
      <c r="L1059" s="8">
        <v>0.22076791524887085</v>
      </c>
      <c r="N1059" s="8">
        <v>-0.79741889238357544</v>
      </c>
      <c r="O1059" s="8">
        <v>-0.24487146735191345</v>
      </c>
      <c r="P1059" s="8">
        <v>1.5413917303085327</v>
      </c>
      <c r="Q1059" s="8">
        <v>0.35328802466392517</v>
      </c>
      <c r="S1059" s="8">
        <v>0.5064333333333334</v>
      </c>
      <c r="Z1059" s="8">
        <v>4.8569526523351669E-2</v>
      </c>
      <c r="AA1059" s="8">
        <v>0.16633923351764679</v>
      </c>
    </row>
    <row r="1060" spans="1:27">
      <c r="A1060" s="8" t="s">
        <v>12</v>
      </c>
      <c r="B1060" s="8" t="s">
        <v>12</v>
      </c>
      <c r="C1060" s="8">
        <v>2009</v>
      </c>
      <c r="D1060" s="8">
        <v>4.029761791229248</v>
      </c>
      <c r="E1060" s="8">
        <v>7.147770881652832</v>
      </c>
      <c r="F1060" s="8">
        <v>0.55939042568206787</v>
      </c>
      <c r="G1060" s="8">
        <v>51.163516998291016</v>
      </c>
      <c r="H1060" s="8">
        <v>0.76556903123855591</v>
      </c>
      <c r="I1060" s="8">
        <v>1.1628340929746628E-2</v>
      </c>
      <c r="J1060" s="8">
        <v>0.40970286726951599</v>
      </c>
      <c r="K1060" s="8">
        <v>0.67769777774810791</v>
      </c>
      <c r="L1060" s="8">
        <v>0.11236191540956497</v>
      </c>
      <c r="N1060" s="8">
        <v>-0.87877577543258667</v>
      </c>
      <c r="O1060" s="8">
        <v>-0.20990639925003052</v>
      </c>
      <c r="P1060" s="8">
        <v>1.5475908517837524</v>
      </c>
      <c r="Q1060" s="8">
        <v>0.38404029607772827</v>
      </c>
      <c r="S1060" s="8">
        <v>0.5064333333333334</v>
      </c>
      <c r="T1060" s="8">
        <v>0.51941883563995361</v>
      </c>
      <c r="U1060" s="8">
        <v>0.30117511749267578</v>
      </c>
      <c r="Z1060" s="8">
        <v>4.8569526523351669E-2</v>
      </c>
      <c r="AA1060" s="8">
        <v>0.16633923351764679</v>
      </c>
    </row>
    <row r="1061" spans="1:27">
      <c r="A1061" s="8" t="s">
        <v>12</v>
      </c>
      <c r="B1061" s="8" t="s">
        <v>12</v>
      </c>
      <c r="C1061" s="8">
        <v>2011</v>
      </c>
      <c r="D1061" s="8">
        <v>4.0974359512329102</v>
      </c>
      <c r="E1061" s="8">
        <v>7.2422432899475098</v>
      </c>
      <c r="F1061" s="8">
        <v>0.56985950469970703</v>
      </c>
      <c r="G1061" s="8">
        <v>52.593002319335938</v>
      </c>
      <c r="H1061" s="8">
        <v>0.8290361762046814</v>
      </c>
      <c r="I1061" s="8">
        <v>-2.6853296905755997E-2</v>
      </c>
      <c r="J1061" s="8">
        <v>0.16147466003894806</v>
      </c>
      <c r="K1061" s="8">
        <v>0.66547387838363647</v>
      </c>
      <c r="L1061" s="8">
        <v>0.15424193441867828</v>
      </c>
      <c r="N1061" s="8">
        <v>-0.72195261716842651</v>
      </c>
      <c r="O1061" s="8">
        <v>1.7112215980887413E-2</v>
      </c>
      <c r="P1061" s="8">
        <v>1.748751163482666</v>
      </c>
      <c r="Q1061" s="8">
        <v>0.42679157853126526</v>
      </c>
      <c r="S1061" s="8">
        <v>0.5064333333333334</v>
      </c>
      <c r="T1061" s="8">
        <v>0.54316312074661255</v>
      </c>
      <c r="Z1061" s="8">
        <v>4.8569526523351669E-2</v>
      </c>
      <c r="AA1061" s="8">
        <v>0.16633923351764679</v>
      </c>
    </row>
    <row r="1062" spans="1:27">
      <c r="A1062" s="8" t="s">
        <v>12</v>
      </c>
      <c r="B1062" s="8" t="s">
        <v>12</v>
      </c>
      <c r="C1062" s="8">
        <v>2012</v>
      </c>
      <c r="D1062" s="8">
        <v>3.3330478668212891</v>
      </c>
      <c r="E1062" s="8">
        <v>7.3020610809326172</v>
      </c>
      <c r="F1062" s="8">
        <v>0.63714724779129028</v>
      </c>
      <c r="G1062" s="8">
        <v>53.137924194335938</v>
      </c>
      <c r="H1062" s="8">
        <v>0.8354913592338562</v>
      </c>
      <c r="I1062" s="8">
        <v>-5.4168538190424442E-4</v>
      </c>
      <c r="J1062" s="8">
        <v>8.1324897706508636E-2</v>
      </c>
      <c r="K1062" s="8">
        <v>0.70279431343078613</v>
      </c>
      <c r="L1062" s="8">
        <v>0.13239814341068268</v>
      </c>
      <c r="N1062" s="8">
        <v>-0.72941994667053223</v>
      </c>
      <c r="O1062" s="8">
        <v>5.5860862135887146E-2</v>
      </c>
      <c r="P1062" s="8">
        <v>1.5424255132675171</v>
      </c>
      <c r="Q1062" s="8">
        <v>0.46276727318763733</v>
      </c>
      <c r="S1062" s="8">
        <v>0.5064333333333334</v>
      </c>
      <c r="T1062" s="8">
        <v>0.61665076017379761</v>
      </c>
      <c r="Z1062" s="8">
        <v>4.8569526523351669E-2</v>
      </c>
      <c r="AA1062" s="8">
        <v>0.16633923351764679</v>
      </c>
    </row>
    <row r="1063" spans="1:27">
      <c r="A1063" s="8" t="s">
        <v>12</v>
      </c>
      <c r="B1063" s="8" t="s">
        <v>12</v>
      </c>
      <c r="C1063" s="8">
        <v>2013</v>
      </c>
      <c r="D1063" s="8">
        <v>3.4663877487182617</v>
      </c>
      <c r="E1063" s="8">
        <v>7.3240237236022949</v>
      </c>
      <c r="F1063" s="8">
        <v>0.74963295459747314</v>
      </c>
      <c r="G1063" s="8">
        <v>53.641780853271484</v>
      </c>
      <c r="H1063" s="8">
        <v>0.90427225828170776</v>
      </c>
      <c r="I1063" s="8">
        <v>-1.6618413850665092E-2</v>
      </c>
      <c r="J1063" s="8">
        <v>0.11716540902853012</v>
      </c>
      <c r="K1063" s="8">
        <v>0.76001429557800293</v>
      </c>
      <c r="L1063" s="8">
        <v>0.1673484593629837</v>
      </c>
      <c r="N1063" s="8">
        <v>-0.62843877077102661</v>
      </c>
      <c r="O1063" s="8">
        <v>0.13330382108688354</v>
      </c>
      <c r="P1063" s="8">
        <v>1.554252028465271</v>
      </c>
      <c r="Q1063" s="8">
        <v>0.44837799668312073</v>
      </c>
      <c r="S1063" s="8">
        <v>0.5064333333333334</v>
      </c>
      <c r="T1063" s="8">
        <v>0.64537167549133301</v>
      </c>
      <c r="Z1063" s="8">
        <v>4.8569526523351669E-2</v>
      </c>
      <c r="AA1063" s="8">
        <v>0.16633923351764679</v>
      </c>
    </row>
    <row r="1064" spans="1:27">
      <c r="A1064" s="8" t="s">
        <v>12</v>
      </c>
      <c r="B1064" s="8" t="s">
        <v>12</v>
      </c>
      <c r="C1064" s="8">
        <v>2014</v>
      </c>
      <c r="D1064" s="8">
        <v>3.5956783294677734</v>
      </c>
      <c r="E1064" s="8">
        <v>7.3682646751403809</v>
      </c>
      <c r="F1064" s="8">
        <v>0.74830418825149536</v>
      </c>
      <c r="G1064" s="8">
        <v>54.124790191650391</v>
      </c>
      <c r="H1064" s="8">
        <v>0.89402526617050171</v>
      </c>
      <c r="I1064" s="8">
        <v>-1.2620005756616592E-2</v>
      </c>
      <c r="J1064" s="8">
        <v>7.8000180423259735E-2</v>
      </c>
      <c r="K1064" s="8">
        <v>0.7628440260887146</v>
      </c>
      <c r="L1064" s="8">
        <v>0.13360974192619324</v>
      </c>
      <c r="N1064" s="8">
        <v>-0.61289495229721069</v>
      </c>
      <c r="O1064" s="8">
        <v>0.27916297316551208</v>
      </c>
      <c r="P1064" s="8">
        <v>1.5720119476318359</v>
      </c>
      <c r="Q1064" s="8">
        <v>0.43719482421875</v>
      </c>
      <c r="S1064" s="8">
        <v>0.5064333333333334</v>
      </c>
      <c r="T1064" s="8">
        <v>0.61938244104385376</v>
      </c>
      <c r="Z1064" s="8">
        <v>4.8569526523351669E-2</v>
      </c>
      <c r="AA1064" s="8">
        <v>0.16633923351764679</v>
      </c>
    </row>
    <row r="1065" spans="1:27">
      <c r="A1065" s="8" t="s">
        <v>12</v>
      </c>
      <c r="B1065" s="8" t="s">
        <v>12</v>
      </c>
      <c r="C1065" s="8">
        <v>2015</v>
      </c>
      <c r="D1065" s="8">
        <v>3.4831089973449707</v>
      </c>
      <c r="E1065" s="8">
        <v>7.4116621017456055</v>
      </c>
      <c r="F1065" s="8">
        <v>0.67814356088638306</v>
      </c>
      <c r="G1065" s="8">
        <v>54.607799530029297</v>
      </c>
      <c r="H1065" s="8">
        <v>0.90789234638214111</v>
      </c>
      <c r="I1065" s="8">
        <v>3.5965774208307266E-2</v>
      </c>
      <c r="J1065" s="8">
        <v>9.4604469835758209E-2</v>
      </c>
      <c r="K1065" s="8">
        <v>0.72118258476257324</v>
      </c>
      <c r="L1065" s="8">
        <v>0.20640276372432709</v>
      </c>
      <c r="P1065" s="8">
        <v>1.722079873085022</v>
      </c>
      <c r="Q1065" s="8">
        <v>0.49440884590148926</v>
      </c>
      <c r="S1065" s="8">
        <v>0.5064333333333334</v>
      </c>
      <c r="T1065" s="8">
        <v>0.71391439437866211</v>
      </c>
      <c r="Z1065" s="8">
        <v>4.8569526523351669E-2</v>
      </c>
      <c r="AA1065" s="8">
        <v>0.16633923351764679</v>
      </c>
    </row>
    <row r="1066" spans="1:27">
      <c r="A1066" s="8" t="s">
        <v>12</v>
      </c>
      <c r="B1066" s="8" t="s">
        <v>12</v>
      </c>
      <c r="C1066" s="8">
        <v>2016</v>
      </c>
      <c r="D1066" s="8">
        <v>3.3329899311065674</v>
      </c>
      <c r="E1066" s="8">
        <v>7.4552292823791504</v>
      </c>
      <c r="F1066" s="8">
        <v>0.66513091325759888</v>
      </c>
      <c r="G1066" s="8">
        <v>55.090808868408203</v>
      </c>
      <c r="H1066" s="8">
        <v>0.91073638200759888</v>
      </c>
      <c r="I1066" s="8">
        <v>3.4959051758050919E-2</v>
      </c>
      <c r="J1066" s="8">
        <v>0.15860138833522797</v>
      </c>
      <c r="K1066" s="8">
        <v>0.75231069326400757</v>
      </c>
      <c r="L1066" s="8">
        <v>0.28538423776626587</v>
      </c>
      <c r="P1066" s="8">
        <v>1.8955751657485962</v>
      </c>
      <c r="Q1066" s="8">
        <v>0.56873112916946411</v>
      </c>
      <c r="S1066" s="8">
        <v>0.5064333333333334</v>
      </c>
      <c r="T1066" s="8">
        <v>0.60256749391555786</v>
      </c>
      <c r="Z1066" s="8">
        <v>4.8569526523351669E-2</v>
      </c>
      <c r="AA1066" s="8">
        <v>0.16633923351764679</v>
      </c>
    </row>
    <row r="1067" spans="1:27">
      <c r="A1067" s="8" t="s">
        <v>126</v>
      </c>
      <c r="B1067" s="8" t="s">
        <v>126</v>
      </c>
      <c r="C1067" s="8">
        <v>2005</v>
      </c>
      <c r="D1067" s="8">
        <v>7.0796442031860352</v>
      </c>
      <c r="E1067" s="8">
        <v>10.566323280334473</v>
      </c>
      <c r="F1067" s="8">
        <v>0.86781948804855347</v>
      </c>
      <c r="G1067" s="8">
        <v>62.585594177246094</v>
      </c>
      <c r="J1067" s="8">
        <v>0.50514906644821167</v>
      </c>
      <c r="K1067" s="8">
        <v>0.72959786653518677</v>
      </c>
      <c r="L1067" s="8">
        <v>0.24255302548408508</v>
      </c>
      <c r="N1067" s="8">
        <v>-0.88632780313491821</v>
      </c>
      <c r="O1067" s="8">
        <v>-7.1014963090419769E-2</v>
      </c>
      <c r="P1067" s="8">
        <v>1.8161051273345947</v>
      </c>
      <c r="Q1067" s="8">
        <v>0.25652492046356201</v>
      </c>
      <c r="Y1067" s="8">
        <v>0.50532621145248413</v>
      </c>
    </row>
    <row r="1068" spans="1:27">
      <c r="A1068" s="8" t="s">
        <v>126</v>
      </c>
      <c r="B1068" s="8" t="s">
        <v>126</v>
      </c>
      <c r="C1068" s="8">
        <v>2007</v>
      </c>
      <c r="D1068" s="8">
        <v>7.2666940689086914</v>
      </c>
      <c r="E1068" s="8">
        <v>10.626116752624512</v>
      </c>
      <c r="F1068" s="8">
        <v>0.89152491092681885</v>
      </c>
      <c r="G1068" s="8">
        <v>62.729339599609375</v>
      </c>
      <c r="H1068" s="8">
        <v>0.62207019329071045</v>
      </c>
      <c r="I1068" s="8">
        <v>-1.2646818533539772E-2</v>
      </c>
      <c r="K1068" s="8">
        <v>0.77224349975585938</v>
      </c>
      <c r="L1068" s="8">
        <v>0.23154743015766144</v>
      </c>
      <c r="N1068" s="8">
        <v>-1.0627009868621826</v>
      </c>
      <c r="O1068" s="8">
        <v>-1.4330045320093632E-2</v>
      </c>
      <c r="P1068" s="8">
        <v>1.6267452239990234</v>
      </c>
      <c r="Q1068" s="8">
        <v>0.22386318445205688</v>
      </c>
      <c r="Y1068" s="8">
        <v>0.50532621145248413</v>
      </c>
    </row>
    <row r="1069" spans="1:27">
      <c r="A1069" s="8" t="s">
        <v>126</v>
      </c>
      <c r="B1069" s="8" t="s">
        <v>126</v>
      </c>
      <c r="C1069" s="8">
        <v>2008</v>
      </c>
      <c r="D1069" s="8">
        <v>6.8113703727722168</v>
      </c>
      <c r="E1069" s="8">
        <v>10.682062149047852</v>
      </c>
      <c r="F1069" s="8">
        <v>0.82305353879928589</v>
      </c>
      <c r="G1069" s="8">
        <v>62.815448760986328</v>
      </c>
      <c r="H1069" s="8">
        <v>0.53181195259094238</v>
      </c>
      <c r="I1069" s="8">
        <v>-4.1281308978796005E-2</v>
      </c>
      <c r="J1069" s="8">
        <v>0.50791901350021362</v>
      </c>
      <c r="K1069" s="8">
        <v>0.70953941345214844</v>
      </c>
      <c r="L1069" s="8">
        <v>0.2018229067325592</v>
      </c>
      <c r="N1069" s="8">
        <v>-1.0093610286712646</v>
      </c>
      <c r="O1069" s="8">
        <v>5.8644246309995651E-2</v>
      </c>
      <c r="P1069" s="8">
        <v>1.3420071601867676</v>
      </c>
      <c r="Q1069" s="8">
        <v>0.19702455401420593</v>
      </c>
      <c r="Y1069" s="8">
        <v>0.50532621145248413</v>
      </c>
    </row>
    <row r="1070" spans="1:27">
      <c r="A1070" s="8" t="s">
        <v>126</v>
      </c>
      <c r="B1070" s="8" t="s">
        <v>126</v>
      </c>
      <c r="C1070" s="8">
        <v>2009</v>
      </c>
      <c r="D1070" s="8">
        <v>6.147590160369873</v>
      </c>
      <c r="E1070" s="8">
        <v>10.675566673278809</v>
      </c>
      <c r="F1070" s="8">
        <v>0.9212881326675415</v>
      </c>
      <c r="G1070" s="8">
        <v>62.91680908203125</v>
      </c>
      <c r="H1070" s="8">
        <v>0.63940566778182983</v>
      </c>
      <c r="I1070" s="8">
        <v>-0.13215756416320801</v>
      </c>
      <c r="J1070" s="8">
        <v>0.4451315701007843</v>
      </c>
      <c r="K1070" s="8">
        <v>0.7418358325958252</v>
      </c>
      <c r="L1070" s="8">
        <v>0.31947490572929382</v>
      </c>
      <c r="N1070" s="8">
        <v>-1.1412169933319092</v>
      </c>
      <c r="O1070" s="8">
        <v>6.5945811569690704E-2</v>
      </c>
      <c r="P1070" s="8">
        <v>1.9174742698669434</v>
      </c>
      <c r="Q1070" s="8">
        <v>0.31190666556358337</v>
      </c>
      <c r="T1070" s="8">
        <v>0.34546014666557312</v>
      </c>
      <c r="U1070" s="8">
        <v>0.37100306153297424</v>
      </c>
      <c r="Y1070" s="8">
        <v>0.50532621145248413</v>
      </c>
    </row>
    <row r="1071" spans="1:27">
      <c r="A1071" s="8" t="s">
        <v>126</v>
      </c>
      <c r="B1071" s="8" t="s">
        <v>126</v>
      </c>
      <c r="C1071" s="8">
        <v>2010</v>
      </c>
      <c r="D1071" s="8">
        <v>6.307098388671875</v>
      </c>
      <c r="E1071" s="8">
        <v>10.697538375854492</v>
      </c>
      <c r="F1071" s="8">
        <v>0.87959831953048706</v>
      </c>
      <c r="G1071" s="8">
        <v>63.034271240234375</v>
      </c>
      <c r="H1071" s="8">
        <v>0.67777723073959351</v>
      </c>
      <c r="I1071" s="8">
        <v>-5.5219557136297226E-2</v>
      </c>
      <c r="K1071" s="8">
        <v>0.64508908987045288</v>
      </c>
      <c r="L1071" s="8">
        <v>0.29720893502235413</v>
      </c>
      <c r="N1071" s="8">
        <v>-0.9800422191619873</v>
      </c>
      <c r="O1071" s="8">
        <v>0.13274341821670532</v>
      </c>
      <c r="P1071" s="8">
        <v>2.2255101203918457</v>
      </c>
      <c r="Q1071" s="8">
        <v>0.35285800695419312</v>
      </c>
      <c r="T1071" s="8">
        <v>0.36142313480377197</v>
      </c>
      <c r="Y1071" s="8">
        <v>0.50532621145248413</v>
      </c>
    </row>
    <row r="1072" spans="1:27">
      <c r="A1072" s="8" t="s">
        <v>126</v>
      </c>
      <c r="B1072" s="8" t="s">
        <v>126</v>
      </c>
      <c r="C1072" s="8">
        <v>2011</v>
      </c>
      <c r="D1072" s="8">
        <v>6.6997895240783691</v>
      </c>
      <c r="E1072" s="8">
        <v>10.767938613891602</v>
      </c>
      <c r="F1072" s="8">
        <v>0.82963365316390991</v>
      </c>
      <c r="G1072" s="8">
        <v>63.165336608886719</v>
      </c>
      <c r="H1072" s="8">
        <v>0.60345566272735596</v>
      </c>
      <c r="I1072" s="8">
        <v>-0.16537562012672424</v>
      </c>
      <c r="K1072" s="8">
        <v>0.72597068548202515</v>
      </c>
      <c r="L1072" s="8">
        <v>0.24013972282409668</v>
      </c>
      <c r="N1072" s="8">
        <v>-1.1612622737884521</v>
      </c>
      <c r="O1072" s="8">
        <v>-0.13299375772476196</v>
      </c>
      <c r="P1072" s="8">
        <v>2.1051785945892334</v>
      </c>
      <c r="Q1072" s="8">
        <v>0.31421563029289246</v>
      </c>
      <c r="T1072" s="8">
        <v>0.41617012023925781</v>
      </c>
      <c r="Y1072" s="8">
        <v>0.50532621145248413</v>
      </c>
    </row>
    <row r="1073" spans="1:25">
      <c r="A1073" s="8" t="s">
        <v>126</v>
      </c>
      <c r="B1073" s="8" t="s">
        <v>126</v>
      </c>
      <c r="C1073" s="8">
        <v>2012</v>
      </c>
      <c r="D1073" s="8">
        <v>6.3963594436645508</v>
      </c>
      <c r="E1073" s="8">
        <v>10.796100616455078</v>
      </c>
      <c r="F1073" s="8">
        <v>0.86710095405578613</v>
      </c>
      <c r="G1073" s="8">
        <v>63.303180694580078</v>
      </c>
      <c r="H1073" s="8">
        <v>0.56045538187026978</v>
      </c>
      <c r="I1073" s="8">
        <v>-0.14365477859973907</v>
      </c>
      <c r="K1073" s="8">
        <v>0.7152174711227417</v>
      </c>
      <c r="L1073" s="8">
        <v>0.22484098374843597</v>
      </c>
      <c r="N1073" s="8">
        <v>-1.1312637329101562</v>
      </c>
      <c r="O1073" s="8">
        <v>7.6925873756408691E-2</v>
      </c>
      <c r="P1073" s="8">
        <v>2.1253964900970459</v>
      </c>
      <c r="Q1073" s="8">
        <v>0.33228221535682678</v>
      </c>
      <c r="T1073" s="8">
        <v>0.26303273439407349</v>
      </c>
      <c r="Y1073" s="8">
        <v>0.50532621145248413</v>
      </c>
    </row>
    <row r="1074" spans="1:25">
      <c r="A1074" s="8" t="s">
        <v>126</v>
      </c>
      <c r="B1074" s="8" t="s">
        <v>126</v>
      </c>
      <c r="C1074" s="8">
        <v>2013</v>
      </c>
      <c r="D1074" s="8">
        <v>6.4951329231262207</v>
      </c>
      <c r="E1074" s="8">
        <v>10.798829078674316</v>
      </c>
      <c r="F1074" s="8">
        <v>0.82669532299041748</v>
      </c>
      <c r="G1074" s="8">
        <v>63.441398620605469</v>
      </c>
      <c r="H1074" s="8">
        <v>0.66104233264923096</v>
      </c>
      <c r="I1074" s="8">
        <v>-0.10570843517780304</v>
      </c>
      <c r="K1074" s="8">
        <v>0.74408024549484253</v>
      </c>
      <c r="L1074" s="8">
        <v>0.27555006742477417</v>
      </c>
      <c r="N1074" s="8">
        <v>-1.1160871982574463</v>
      </c>
      <c r="O1074" s="8">
        <v>9.8521202802658081E-2</v>
      </c>
      <c r="P1074" s="8">
        <v>2.3738765716552734</v>
      </c>
      <c r="Q1074" s="8">
        <v>0.36548545956611633</v>
      </c>
      <c r="T1074" s="8">
        <v>0.41414204239845276</v>
      </c>
      <c r="Y1074" s="8">
        <v>0.50532621145248413</v>
      </c>
    </row>
    <row r="1075" spans="1:25">
      <c r="A1075" s="8" t="s">
        <v>126</v>
      </c>
      <c r="B1075" s="8" t="s">
        <v>126</v>
      </c>
      <c r="C1075" s="8">
        <v>2014</v>
      </c>
      <c r="D1075" s="8">
        <v>6.2783780097961426</v>
      </c>
      <c r="E1075" s="8">
        <v>10.812126159667969</v>
      </c>
      <c r="F1075" s="8">
        <v>0.81841981410980225</v>
      </c>
      <c r="G1075" s="8">
        <v>63.577884674072266</v>
      </c>
      <c r="H1075" s="8">
        <v>0.76225167512893677</v>
      </c>
      <c r="I1075" s="8">
        <v>-9.7688548266887665E-2</v>
      </c>
      <c r="K1075" s="8">
        <v>0.70504003763198853</v>
      </c>
      <c r="L1075" s="8">
        <v>0.31294947862625122</v>
      </c>
      <c r="N1075" s="8">
        <v>-1.0111521482467651</v>
      </c>
      <c r="O1075" s="8">
        <v>0.14629524946212769</v>
      </c>
      <c r="P1075" s="8">
        <v>2.5497128963470459</v>
      </c>
      <c r="Q1075" s="8">
        <v>0.40611013770103455</v>
      </c>
      <c r="T1075" s="8">
        <v>0.69700860977172852</v>
      </c>
      <c r="Y1075" s="8">
        <v>0.50532621145248413</v>
      </c>
    </row>
    <row r="1076" spans="1:25">
      <c r="A1076" s="8" t="s">
        <v>126</v>
      </c>
      <c r="B1076" s="8" t="s">
        <v>126</v>
      </c>
      <c r="C1076" s="8">
        <v>2015</v>
      </c>
      <c r="D1076" s="8">
        <v>6.345491886138916</v>
      </c>
      <c r="E1076" s="8">
        <v>10.825441360473633</v>
      </c>
      <c r="F1076" s="8">
        <v>0.81974971294403076</v>
      </c>
      <c r="G1076" s="8">
        <v>63.714374542236328</v>
      </c>
      <c r="H1076" s="8">
        <v>0.82020723819732666</v>
      </c>
      <c r="I1076" s="8">
        <v>-6.9936387240886688E-2</v>
      </c>
      <c r="K1076" s="8">
        <v>0.72360771894454956</v>
      </c>
      <c r="L1076" s="8">
        <v>0.32713937759399414</v>
      </c>
      <c r="P1076" s="8">
        <v>2.5189051628112793</v>
      </c>
      <c r="Q1076" s="8">
        <v>0.39695978164672852</v>
      </c>
      <c r="T1076" s="8">
        <v>0.51715171337127686</v>
      </c>
      <c r="Y1076" s="8">
        <v>0.50532621145248413</v>
      </c>
    </row>
    <row r="1077" spans="1:25">
      <c r="A1077" s="8" t="s">
        <v>126</v>
      </c>
      <c r="B1077" s="8" t="s">
        <v>126</v>
      </c>
      <c r="C1077" s="8">
        <v>2016</v>
      </c>
      <c r="D1077" s="8">
        <v>6.4739212989807129</v>
      </c>
      <c r="E1077" s="8">
        <v>10.822869300842285</v>
      </c>
      <c r="F1077" s="8">
        <v>0.88993233442306519</v>
      </c>
      <c r="G1077" s="8">
        <v>63.850860595703125</v>
      </c>
      <c r="H1077" s="8">
        <v>0.77426773309707642</v>
      </c>
      <c r="I1077" s="8">
        <v>-0.15767808258533478</v>
      </c>
      <c r="K1077" s="8">
        <v>0.7929985523223877</v>
      </c>
      <c r="L1077" s="8">
        <v>0.26629266142845154</v>
      </c>
      <c r="P1077" s="8">
        <v>2.0700845718383789</v>
      </c>
      <c r="Q1077" s="8">
        <v>0.31975746154785156</v>
      </c>
      <c r="T1077" s="8">
        <v>0.58281785249710083</v>
      </c>
      <c r="Y1077" s="8">
        <v>0.50532621145248413</v>
      </c>
    </row>
    <row r="1078" spans="1:25">
      <c r="A1078" s="8" t="s">
        <v>7</v>
      </c>
      <c r="B1078" s="8" t="s">
        <v>7</v>
      </c>
      <c r="C1078" s="8">
        <v>2006</v>
      </c>
      <c r="D1078" s="8">
        <v>4.4173526763916016</v>
      </c>
      <c r="E1078" s="8">
        <v>7.6535959243774414</v>
      </c>
      <c r="F1078" s="8">
        <v>0.76025205850601196</v>
      </c>
      <c r="G1078" s="8">
        <v>52.468345642089844</v>
      </c>
      <c r="H1078" s="8">
        <v>0.73572355508804321</v>
      </c>
      <c r="I1078" s="8">
        <v>-3.4641709178686142E-2</v>
      </c>
      <c r="J1078" s="8">
        <v>0.80532914400100708</v>
      </c>
      <c r="K1078" s="8">
        <v>0.73995298147201538</v>
      </c>
      <c r="L1078" s="8">
        <v>0.22498969733715057</v>
      </c>
      <c r="M1078" s="8">
        <v>0.37170231342315674</v>
      </c>
      <c r="N1078" s="8">
        <v>-0.13784784078598022</v>
      </c>
      <c r="O1078" s="8">
        <v>-0.32782360911369324</v>
      </c>
      <c r="P1078" s="8">
        <v>1.4806711673736572</v>
      </c>
      <c r="Q1078" s="8">
        <v>0.33519423007965088</v>
      </c>
      <c r="S1078" s="8">
        <v>0.40243333333333337</v>
      </c>
    </row>
    <row r="1079" spans="1:25">
      <c r="A1079" s="8" t="s">
        <v>7</v>
      </c>
      <c r="B1079" s="8" t="s">
        <v>7</v>
      </c>
      <c r="C1079" s="8">
        <v>2007</v>
      </c>
      <c r="D1079" s="8">
        <v>4.6799869537353516</v>
      </c>
      <c r="E1079" s="8">
        <v>7.6746382713317871</v>
      </c>
      <c r="F1079" s="8">
        <v>0.71846103668212891</v>
      </c>
      <c r="G1079" s="8">
        <v>53.095771789550781</v>
      </c>
      <c r="H1079" s="8">
        <v>0.69800525903701782</v>
      </c>
      <c r="I1079" s="8">
        <v>1.3769135810434818E-2</v>
      </c>
      <c r="J1079" s="8">
        <v>0.82668423652648926</v>
      </c>
      <c r="K1079" s="8">
        <v>0.7140471339225769</v>
      </c>
      <c r="L1079" s="8">
        <v>0.19874195754528046</v>
      </c>
      <c r="M1079" s="8">
        <v>0.34591731429100037</v>
      </c>
      <c r="N1079" s="8">
        <v>-0.24797376990318298</v>
      </c>
      <c r="O1079" s="8">
        <v>-0.40536904335021973</v>
      </c>
      <c r="P1079" s="8">
        <v>1.5971508026123047</v>
      </c>
      <c r="Q1079" s="8">
        <v>0.3412725031375885</v>
      </c>
      <c r="S1079" s="8">
        <v>0.40243333333333337</v>
      </c>
    </row>
    <row r="1080" spans="1:25">
      <c r="A1080" s="8" t="s">
        <v>7</v>
      </c>
      <c r="B1080" s="8" t="s">
        <v>7</v>
      </c>
      <c r="C1080" s="8">
        <v>2008</v>
      </c>
      <c r="D1080" s="8">
        <v>4.683499813079834</v>
      </c>
      <c r="E1080" s="8">
        <v>7.6832394599914551</v>
      </c>
      <c r="F1080" s="8">
        <v>0.7562987208366394</v>
      </c>
      <c r="G1080" s="8">
        <v>53.741077423095703</v>
      </c>
      <c r="H1080" s="8">
        <v>0.61187618970870972</v>
      </c>
      <c r="I1080" s="8">
        <v>-1.4159932732582092E-2</v>
      </c>
      <c r="J1080" s="8">
        <v>0.87924784421920776</v>
      </c>
      <c r="K1080" s="8">
        <v>0.67288082838058472</v>
      </c>
      <c r="L1080" s="8">
        <v>0.25216123461723328</v>
      </c>
      <c r="M1080" s="8">
        <v>0.28652787208557129</v>
      </c>
      <c r="N1080" s="8">
        <v>-0.2152978777885437</v>
      </c>
      <c r="O1080" s="8">
        <v>-0.31697028875350952</v>
      </c>
      <c r="P1080" s="8">
        <v>1.2914406061172485</v>
      </c>
      <c r="Q1080" s="8">
        <v>0.27574265003204346</v>
      </c>
      <c r="S1080" s="8">
        <v>0.40243333333333337</v>
      </c>
    </row>
    <row r="1081" spans="1:25">
      <c r="A1081" s="8" t="s">
        <v>7</v>
      </c>
      <c r="B1081" s="8" t="s">
        <v>7</v>
      </c>
      <c r="C1081" s="8">
        <v>2009</v>
      </c>
      <c r="D1081" s="8">
        <v>4.3351140022277832</v>
      </c>
      <c r="E1081" s="8">
        <v>7.6788125038146973</v>
      </c>
      <c r="F1081" s="8">
        <v>0.81035530567169189</v>
      </c>
      <c r="G1081" s="8">
        <v>54.387077331542969</v>
      </c>
      <c r="H1081" s="8">
        <v>0.55683815479278564</v>
      </c>
      <c r="I1081" s="8">
        <v>-2.0219137892127037E-2</v>
      </c>
      <c r="J1081" s="8">
        <v>0.91803544759750366</v>
      </c>
      <c r="K1081" s="8">
        <v>0.75737845897674561</v>
      </c>
      <c r="L1081" s="8">
        <v>0.22757962346076965</v>
      </c>
      <c r="M1081" s="8">
        <v>0.26113423705101013</v>
      </c>
      <c r="N1081" s="8">
        <v>-0.2634274959564209</v>
      </c>
      <c r="O1081" s="8">
        <v>-0.4199826717376709</v>
      </c>
      <c r="P1081" s="8">
        <v>1.4246644973754883</v>
      </c>
      <c r="Q1081" s="8">
        <v>0.32863369584083557</v>
      </c>
      <c r="S1081" s="8">
        <v>0.40243333333333337</v>
      </c>
      <c r="T1081" s="8">
        <v>0.43929743766784668</v>
      </c>
      <c r="U1081" s="8">
        <v>0.27969175577163696</v>
      </c>
    </row>
    <row r="1082" spans="1:25">
      <c r="A1082" s="8" t="s">
        <v>7</v>
      </c>
      <c r="B1082" s="8" t="s">
        <v>7</v>
      </c>
      <c r="C1082" s="8">
        <v>2010</v>
      </c>
      <c r="D1082" s="8">
        <v>4.3721561431884766</v>
      </c>
      <c r="E1082" s="8">
        <v>7.6903738975524902</v>
      </c>
      <c r="F1082" s="8">
        <v>0.76029407978057861</v>
      </c>
      <c r="G1082" s="8">
        <v>55.012409210205078</v>
      </c>
      <c r="H1082" s="8">
        <v>0.77726262807846069</v>
      </c>
      <c r="I1082" s="8">
        <v>-6.1600878834724426E-2</v>
      </c>
      <c r="J1082" s="8">
        <v>0.85053485631942749</v>
      </c>
      <c r="K1082" s="8">
        <v>0.76881211996078491</v>
      </c>
      <c r="L1082" s="8">
        <v>0.14273770153522491</v>
      </c>
      <c r="M1082" s="8">
        <v>0.28544998168945312</v>
      </c>
      <c r="N1082" s="8">
        <v>-0.3720698356628418</v>
      </c>
      <c r="O1082" s="8">
        <v>-0.48111292719841003</v>
      </c>
      <c r="P1082" s="8">
        <v>1.5329737663269043</v>
      </c>
      <c r="Q1082" s="8">
        <v>0.35062190890312195</v>
      </c>
      <c r="S1082" s="8">
        <v>0.40243333333333337</v>
      </c>
      <c r="T1082" s="8">
        <v>0.40938222408294678</v>
      </c>
    </row>
    <row r="1083" spans="1:25">
      <c r="A1083" s="8" t="s">
        <v>7</v>
      </c>
      <c r="B1083" s="8" t="s">
        <v>7</v>
      </c>
      <c r="C1083" s="8">
        <v>2011</v>
      </c>
      <c r="D1083" s="8">
        <v>3.8342015743255615</v>
      </c>
      <c r="E1083" s="8">
        <v>7.6774110794067383</v>
      </c>
      <c r="F1083" s="8">
        <v>0.60240936279296875</v>
      </c>
      <c r="G1083" s="8">
        <v>55.597579956054688</v>
      </c>
      <c r="H1083" s="8">
        <v>0.64089030027389526</v>
      </c>
      <c r="I1083" s="8">
        <v>-0.14470906555652618</v>
      </c>
      <c r="J1083" s="8">
        <v>0.86989396810531616</v>
      </c>
      <c r="K1083" s="8">
        <v>0.75188320875167847</v>
      </c>
      <c r="L1083" s="8">
        <v>0.18002699315547943</v>
      </c>
      <c r="M1083" s="8">
        <v>0.30463981628417969</v>
      </c>
      <c r="N1083" s="8">
        <v>-0.27980801463127136</v>
      </c>
      <c r="O1083" s="8">
        <v>-0.42172855138778687</v>
      </c>
      <c r="P1083" s="8">
        <v>1.7061585187911987</v>
      </c>
      <c r="Q1083" s="8">
        <v>0.44498404860496521</v>
      </c>
      <c r="R1083" s="8">
        <v>0.40279999999999999</v>
      </c>
      <c r="S1083" s="8">
        <v>0.40243333333333337</v>
      </c>
      <c r="T1083" s="8">
        <v>0.4281427264213562</v>
      </c>
    </row>
    <row r="1084" spans="1:25">
      <c r="A1084" s="8" t="s">
        <v>7</v>
      </c>
      <c r="B1084" s="8" t="s">
        <v>7</v>
      </c>
      <c r="C1084" s="8">
        <v>2012</v>
      </c>
      <c r="D1084" s="8">
        <v>3.6687369346618652</v>
      </c>
      <c r="E1084" s="8">
        <v>7.6893925666809082</v>
      </c>
      <c r="F1084" s="8">
        <v>0.71107739210128784</v>
      </c>
      <c r="G1084" s="8">
        <v>56.133411407470703</v>
      </c>
      <c r="H1084" s="8">
        <v>0.66825228929519653</v>
      </c>
      <c r="I1084" s="8">
        <v>-1.9208202138543129E-2</v>
      </c>
      <c r="J1084" s="8">
        <v>0.85187989473342896</v>
      </c>
      <c r="K1084" s="8">
        <v>0.77091848850250244</v>
      </c>
      <c r="L1084" s="8">
        <v>0.21360284090042114</v>
      </c>
      <c r="M1084" s="8">
        <v>0.64510750770568848</v>
      </c>
      <c r="N1084" s="8">
        <v>-7.6063647866249084E-2</v>
      </c>
      <c r="O1084" s="8">
        <v>-0.29461464285850525</v>
      </c>
      <c r="P1084" s="8">
        <v>1.7037762403488159</v>
      </c>
      <c r="Q1084" s="8">
        <v>0.46440404653549194</v>
      </c>
      <c r="S1084" s="8">
        <v>0.40243333333333337</v>
      </c>
      <c r="T1084" s="8">
        <v>0.45246899127960205</v>
      </c>
    </row>
    <row r="1085" spans="1:25">
      <c r="A1085" s="8" t="s">
        <v>7</v>
      </c>
      <c r="B1085" s="8" t="s">
        <v>7</v>
      </c>
      <c r="C1085" s="8">
        <v>2013</v>
      </c>
      <c r="D1085" s="8">
        <v>3.647367000579834</v>
      </c>
      <c r="E1085" s="8">
        <v>7.6921544075012207</v>
      </c>
      <c r="F1085" s="8">
        <v>0.82295787334442139</v>
      </c>
      <c r="G1085" s="8">
        <v>56.614555358886719</v>
      </c>
      <c r="H1085" s="8">
        <v>0.63553953170776367</v>
      </c>
      <c r="I1085" s="8">
        <v>-3.5716552287340164E-2</v>
      </c>
      <c r="J1085" s="8">
        <v>0.83661222457885742</v>
      </c>
      <c r="K1085" s="8">
        <v>0.68012064695358276</v>
      </c>
      <c r="L1085" s="8">
        <v>0.16507852077484131</v>
      </c>
      <c r="M1085" s="8">
        <v>0.61491632461547852</v>
      </c>
      <c r="N1085" s="8">
        <v>-1.0620342567563057E-2</v>
      </c>
      <c r="O1085" s="8">
        <v>-0.25723713636398315</v>
      </c>
      <c r="P1085" s="8">
        <v>1.5200803279876709</v>
      </c>
      <c r="Q1085" s="8">
        <v>0.41676101088523865</v>
      </c>
      <c r="S1085" s="8">
        <v>0.40243333333333337</v>
      </c>
      <c r="T1085" s="8">
        <v>0.38678258657455444</v>
      </c>
    </row>
    <row r="1086" spans="1:25">
      <c r="A1086" s="8" t="s">
        <v>7</v>
      </c>
      <c r="B1086" s="8" t="s">
        <v>7</v>
      </c>
      <c r="C1086" s="8">
        <v>2014</v>
      </c>
      <c r="D1086" s="8">
        <v>4.3947772979736328</v>
      </c>
      <c r="E1086" s="8">
        <v>7.7031054496765137</v>
      </c>
      <c r="F1086" s="8">
        <v>0.85552209615707397</v>
      </c>
      <c r="G1086" s="8">
        <v>57.0389404296875</v>
      </c>
      <c r="H1086" s="8">
        <v>0.69235318899154663</v>
      </c>
      <c r="I1086" s="8">
        <v>-2.7432866394519806E-2</v>
      </c>
      <c r="J1086" s="8">
        <v>0.69966000318527222</v>
      </c>
      <c r="K1086" s="8">
        <v>0.7246970534324646</v>
      </c>
      <c r="L1086" s="8">
        <v>0.15722657740116119</v>
      </c>
      <c r="M1086" s="8">
        <v>0.66499590873718262</v>
      </c>
      <c r="N1086" s="8">
        <v>6.2672823667526245E-2</v>
      </c>
      <c r="O1086" s="8">
        <v>-0.17376919090747833</v>
      </c>
      <c r="P1086" s="8">
        <v>1.3744603395462036</v>
      </c>
      <c r="Q1086" s="8">
        <v>0.31274858117103577</v>
      </c>
      <c r="S1086" s="8">
        <v>0.40243333333333337</v>
      </c>
      <c r="T1086" s="8">
        <v>0.39156836271286011</v>
      </c>
    </row>
    <row r="1087" spans="1:25">
      <c r="A1087" s="8" t="s">
        <v>7</v>
      </c>
      <c r="B1087" s="8" t="s">
        <v>7</v>
      </c>
      <c r="C1087" s="8">
        <v>2015</v>
      </c>
      <c r="D1087" s="8">
        <v>4.6170005798339844</v>
      </c>
      <c r="E1087" s="8">
        <v>7.7352886199951172</v>
      </c>
      <c r="F1087" s="8">
        <v>0.70153450965881348</v>
      </c>
      <c r="G1087" s="8">
        <v>57.463325500488281</v>
      </c>
      <c r="H1087" s="8">
        <v>0.71953326463699341</v>
      </c>
      <c r="I1087" s="8">
        <v>-9.3374565243721008E-2</v>
      </c>
      <c r="J1087" s="8">
        <v>0.76549017429351807</v>
      </c>
      <c r="K1087" s="8">
        <v>0.71103507280349731</v>
      </c>
      <c r="L1087" s="8">
        <v>0.20766763389110565</v>
      </c>
      <c r="M1087" s="8">
        <v>0.62259858846664429</v>
      </c>
      <c r="P1087" s="8">
        <v>1.5400364398956299</v>
      </c>
      <c r="Q1087" s="8">
        <v>0.33355778455734253</v>
      </c>
      <c r="S1087" s="8">
        <v>0.40243333333333337</v>
      </c>
      <c r="T1087" s="8">
        <v>0.53485023975372314</v>
      </c>
    </row>
    <row r="1088" spans="1:25">
      <c r="A1088" s="8" t="s">
        <v>7</v>
      </c>
      <c r="B1088" s="8" t="s">
        <v>7</v>
      </c>
      <c r="C1088" s="8">
        <v>2016</v>
      </c>
      <c r="D1088" s="8">
        <v>4.5945339202880859</v>
      </c>
      <c r="E1088" s="8">
        <v>7.7697505950927734</v>
      </c>
      <c r="F1088" s="8">
        <v>0.83899438381195068</v>
      </c>
      <c r="G1088" s="8">
        <v>57.887710571289062</v>
      </c>
      <c r="H1088" s="8">
        <v>0.74372965097427368</v>
      </c>
      <c r="I1088" s="8">
        <v>-6.8176068365573883E-2</v>
      </c>
      <c r="J1088" s="8">
        <v>0.79435372352600098</v>
      </c>
      <c r="K1088" s="8">
        <v>0.78381794691085815</v>
      </c>
      <c r="L1088" s="8">
        <v>0.24485176801681519</v>
      </c>
      <c r="M1088" s="8">
        <v>0.63087618350982666</v>
      </c>
      <c r="P1088" s="8">
        <v>1.8151446580886841</v>
      </c>
      <c r="Q1088" s="8">
        <v>0.39506611227989197</v>
      </c>
      <c r="S1088" s="8">
        <v>0.40243333333333337</v>
      </c>
      <c r="T1088" s="8">
        <v>0.42220649123191833</v>
      </c>
    </row>
    <row r="1089" spans="1:25">
      <c r="A1089" s="8" t="s">
        <v>110</v>
      </c>
      <c r="B1089" s="8" t="s">
        <v>110</v>
      </c>
      <c r="C1089" s="8">
        <v>2007</v>
      </c>
      <c r="D1089" s="8">
        <v>4.7503838539123535</v>
      </c>
      <c r="E1089" s="8">
        <v>9.3786716461181641</v>
      </c>
      <c r="F1089" s="8">
        <v>0.84441304206848145</v>
      </c>
      <c r="G1089" s="8">
        <v>63.81414794921875</v>
      </c>
      <c r="H1089" s="8">
        <v>0.45278117060661316</v>
      </c>
      <c r="I1089" s="8">
        <v>-0.16707755625247955</v>
      </c>
      <c r="J1089" s="8">
        <v>0.90494966506958008</v>
      </c>
      <c r="K1089" s="8">
        <v>0.57604813575744629</v>
      </c>
      <c r="L1089" s="8">
        <v>0.33441972732543945</v>
      </c>
      <c r="M1089" s="8">
        <v>0.3429105281829834</v>
      </c>
      <c r="N1089" s="8">
        <v>-0.16239878535270691</v>
      </c>
      <c r="O1089" s="8">
        <v>-0.35254380106925964</v>
      </c>
      <c r="P1089" s="8">
        <v>2.0483770370483398</v>
      </c>
      <c r="Q1089" s="8">
        <v>0.43120241165161133</v>
      </c>
      <c r="R1089" s="8">
        <v>0.29430000000000001</v>
      </c>
      <c r="S1089" s="8">
        <v>0.30842222222222221</v>
      </c>
      <c r="X1089" s="8">
        <v>0.28437501192092896</v>
      </c>
      <c r="Y1089" s="8">
        <v>0.18333333730697632</v>
      </c>
    </row>
    <row r="1090" spans="1:25">
      <c r="A1090" s="8" t="s">
        <v>110</v>
      </c>
      <c r="B1090" s="8" t="s">
        <v>110</v>
      </c>
      <c r="C1090" s="8">
        <v>2009</v>
      </c>
      <c r="D1090" s="8">
        <v>4.3803119659423828</v>
      </c>
      <c r="E1090" s="8">
        <v>9.4075593948364258</v>
      </c>
      <c r="F1090" s="8">
        <v>0.7701261043548584</v>
      </c>
      <c r="G1090" s="8">
        <v>64.120651245117188</v>
      </c>
      <c r="H1090" s="8">
        <v>0.37288129329681396</v>
      </c>
      <c r="I1090" s="8">
        <v>-0.17912159860134125</v>
      </c>
      <c r="J1090" s="8">
        <v>0.96097791194915771</v>
      </c>
      <c r="K1090" s="8">
        <v>0.54379910230636597</v>
      </c>
      <c r="L1090" s="8">
        <v>0.43547362089157104</v>
      </c>
      <c r="N1090" s="8">
        <v>-8.4991529583930969E-2</v>
      </c>
      <c r="O1090" s="8">
        <v>-0.22747871279716492</v>
      </c>
      <c r="P1090" s="8">
        <v>2.0598671436309814</v>
      </c>
      <c r="Q1090" s="8">
        <v>0.47025582194328308</v>
      </c>
      <c r="R1090" s="8">
        <v>0.28670000000000001</v>
      </c>
      <c r="S1090" s="8">
        <v>0.30842222222222221</v>
      </c>
      <c r="T1090" s="8">
        <v>0.37172889709472656</v>
      </c>
      <c r="U1090" s="8">
        <v>0.10406769067049026</v>
      </c>
      <c r="X1090" s="8">
        <v>0.28437501192092896</v>
      </c>
      <c r="Y1090" s="8">
        <v>0.18333333730697632</v>
      </c>
    </row>
    <row r="1091" spans="1:25">
      <c r="A1091" s="8" t="s">
        <v>110</v>
      </c>
      <c r="B1091" s="8" t="s">
        <v>110</v>
      </c>
      <c r="C1091" s="8">
        <v>2010</v>
      </c>
      <c r="D1091" s="8">
        <v>4.4613041877746582</v>
      </c>
      <c r="E1091" s="8">
        <v>9.4174070358276367</v>
      </c>
      <c r="F1091" s="8">
        <v>0.72556334733963013</v>
      </c>
      <c r="G1091" s="8">
        <v>64.425041198730469</v>
      </c>
      <c r="H1091" s="8">
        <v>0.46264725923538208</v>
      </c>
      <c r="I1091" s="8">
        <v>-0.17166990041732788</v>
      </c>
      <c r="J1091" s="8">
        <v>0.96547245979309082</v>
      </c>
      <c r="K1091" s="8">
        <v>0.53220230340957642</v>
      </c>
      <c r="L1091" s="8">
        <v>0.41540920734405518</v>
      </c>
      <c r="N1091" s="8">
        <v>-8.3524614572525024E-2</v>
      </c>
      <c r="O1091" s="8">
        <v>-0.18953098356723785</v>
      </c>
      <c r="P1091" s="8">
        <v>2.0010387897491455</v>
      </c>
      <c r="Q1091" s="8">
        <v>0.44853225350379944</v>
      </c>
      <c r="R1091" s="8">
        <v>0.29649999999999999</v>
      </c>
      <c r="S1091" s="8">
        <v>0.30842222222222221</v>
      </c>
      <c r="T1091" s="8">
        <v>0.41079583764076233</v>
      </c>
      <c r="U1091" s="8">
        <v>0.15527603030204773</v>
      </c>
      <c r="X1091" s="8">
        <v>0.28437501192092896</v>
      </c>
      <c r="Y1091" s="8">
        <v>0.18333333730697632</v>
      </c>
    </row>
    <row r="1092" spans="1:25">
      <c r="A1092" s="8" t="s">
        <v>110</v>
      </c>
      <c r="B1092" s="8" t="s">
        <v>110</v>
      </c>
      <c r="C1092" s="8">
        <v>2011</v>
      </c>
      <c r="D1092" s="8">
        <v>4.8151865005493164</v>
      </c>
      <c r="E1092" s="8">
        <v>9.4392194747924805</v>
      </c>
      <c r="F1092" s="8">
        <v>0.77321064472198486</v>
      </c>
      <c r="G1092" s="8">
        <v>64.598373413085938</v>
      </c>
      <c r="H1092" s="8">
        <v>0.44045829772949219</v>
      </c>
      <c r="I1092" s="8">
        <v>-0.18602333962917328</v>
      </c>
      <c r="J1092" s="8">
        <v>0.97691738605499268</v>
      </c>
      <c r="K1092" s="8">
        <v>0.54548060894012451</v>
      </c>
      <c r="L1092" s="8">
        <v>0.41025495529174805</v>
      </c>
      <c r="N1092" s="8">
        <v>-1.4669999480247498E-2</v>
      </c>
      <c r="O1092" s="8">
        <v>-0.16033227741718292</v>
      </c>
      <c r="P1092" s="8">
        <v>2.218409538269043</v>
      </c>
      <c r="Q1092" s="8">
        <v>0.4607110321521759</v>
      </c>
      <c r="S1092" s="8">
        <v>0.30842222222222221</v>
      </c>
      <c r="T1092" s="8">
        <v>0.37407535314559937</v>
      </c>
      <c r="U1092" s="8">
        <v>0.16806651651859283</v>
      </c>
      <c r="X1092" s="8">
        <v>0.28437501192092896</v>
      </c>
      <c r="Y1092" s="8">
        <v>0.18333333730697632</v>
      </c>
    </row>
    <row r="1093" spans="1:25">
      <c r="A1093" s="8" t="s">
        <v>110</v>
      </c>
      <c r="B1093" s="8" t="s">
        <v>110</v>
      </c>
      <c r="C1093" s="8">
        <v>2012</v>
      </c>
      <c r="D1093" s="8">
        <v>5.1545219421386719</v>
      </c>
      <c r="E1093" s="8">
        <v>9.4338674545288086</v>
      </c>
      <c r="F1093" s="8">
        <v>0.81943041086196899</v>
      </c>
      <c r="G1093" s="8">
        <v>64.858375549316406</v>
      </c>
      <c r="H1093" s="8">
        <v>0.4605746865272522</v>
      </c>
      <c r="I1093" s="8">
        <v>-0.13130037486553192</v>
      </c>
      <c r="J1093" s="8">
        <v>0.95166784524917603</v>
      </c>
      <c r="K1093" s="8">
        <v>0.5143323540687561</v>
      </c>
      <c r="L1093" s="8">
        <v>0.37123644351959229</v>
      </c>
      <c r="M1093" s="8">
        <v>0.22325117886066437</v>
      </c>
      <c r="N1093" s="8">
        <v>-1.9980855286121368E-2</v>
      </c>
      <c r="O1093" s="8">
        <v>-0.22154258191585541</v>
      </c>
      <c r="P1093" s="8">
        <v>2.4597454071044922</v>
      </c>
      <c r="Q1093" s="8">
        <v>0.47720146179199219</v>
      </c>
      <c r="S1093" s="8">
        <v>0.30842222222222221</v>
      </c>
      <c r="T1093" s="8">
        <v>0.3542899489402771</v>
      </c>
      <c r="X1093" s="8">
        <v>0.28437501192092896</v>
      </c>
      <c r="Y1093" s="8">
        <v>0.18333333730697632</v>
      </c>
    </row>
    <row r="1094" spans="1:25">
      <c r="A1094" s="8" t="s">
        <v>110</v>
      </c>
      <c r="B1094" s="8" t="s">
        <v>110</v>
      </c>
      <c r="C1094" s="8">
        <v>2013</v>
      </c>
      <c r="D1094" s="8">
        <v>5.1018404960632324</v>
      </c>
      <c r="E1094" s="8">
        <v>9.4641256332397461</v>
      </c>
      <c r="F1094" s="8">
        <v>0.82806873321533203</v>
      </c>
      <c r="G1094" s="8">
        <v>65.160652160644531</v>
      </c>
      <c r="H1094" s="8">
        <v>0.53283971548080444</v>
      </c>
      <c r="I1094" s="8">
        <v>-0.10077144205570221</v>
      </c>
      <c r="J1094" s="8">
        <v>0.90812200307846069</v>
      </c>
      <c r="K1094" s="8">
        <v>0.52910846471786499</v>
      </c>
      <c r="L1094" s="8">
        <v>0.40345296263694763</v>
      </c>
      <c r="M1094" s="8">
        <v>0.34011322259902954</v>
      </c>
      <c r="N1094" s="8">
        <v>0.10316871106624603</v>
      </c>
      <c r="O1094" s="8">
        <v>-0.1985088586807251</v>
      </c>
      <c r="P1094" s="8">
        <v>2.1924238204956055</v>
      </c>
      <c r="Q1094" s="8">
        <v>0.42973193526268005</v>
      </c>
      <c r="S1094" s="8">
        <v>0.30842222222222221</v>
      </c>
      <c r="T1094" s="8">
        <v>0.32865968346595764</v>
      </c>
      <c r="X1094" s="8">
        <v>0.28437501192092896</v>
      </c>
      <c r="Y1094" s="8">
        <v>0.18333333730697632</v>
      </c>
    </row>
    <row r="1095" spans="1:25">
      <c r="A1095" s="8" t="s">
        <v>110</v>
      </c>
      <c r="B1095" s="8" t="s">
        <v>110</v>
      </c>
      <c r="C1095" s="8">
        <v>2014</v>
      </c>
      <c r="D1095" s="8">
        <v>5.1127285957336426</v>
      </c>
      <c r="E1095" s="8">
        <v>9.4503374099731445</v>
      </c>
      <c r="F1095" s="8">
        <v>0.78270870447158813</v>
      </c>
      <c r="G1095" s="8">
        <v>65.462928771972656</v>
      </c>
      <c r="H1095" s="8">
        <v>0.53159725666046143</v>
      </c>
      <c r="I1095" s="8">
        <v>7.1325428783893585E-2</v>
      </c>
      <c r="J1095" s="8">
        <v>0.91173243522644043</v>
      </c>
      <c r="K1095" s="8">
        <v>0.4977552592754364</v>
      </c>
      <c r="L1095" s="8">
        <v>0.32611781358718872</v>
      </c>
      <c r="M1095" s="8">
        <v>0.44797202944755554</v>
      </c>
      <c r="N1095" s="8">
        <v>0.20404176414012909</v>
      </c>
      <c r="O1095" s="8">
        <v>-2.8659220784902573E-2</v>
      </c>
      <c r="P1095" s="8">
        <v>2.2006080150604248</v>
      </c>
      <c r="Q1095" s="8">
        <v>0.43041753768920898</v>
      </c>
      <c r="S1095" s="8">
        <v>0.30842222222222221</v>
      </c>
      <c r="T1095" s="8">
        <v>0.3738304078578949</v>
      </c>
      <c r="X1095" s="8">
        <v>0.28437501192092896</v>
      </c>
      <c r="Y1095" s="8">
        <v>0.18333333730697632</v>
      </c>
    </row>
    <row r="1096" spans="1:25">
      <c r="A1096" s="8" t="s">
        <v>110</v>
      </c>
      <c r="B1096" s="8" t="s">
        <v>110</v>
      </c>
      <c r="C1096" s="8">
        <v>2015</v>
      </c>
      <c r="D1096" s="8">
        <v>5.3176851272583008</v>
      </c>
      <c r="E1096" s="8">
        <v>9.4621162414550781</v>
      </c>
      <c r="F1096" s="8">
        <v>0.81625103950500488</v>
      </c>
      <c r="G1096" s="8">
        <v>65.765205383300781</v>
      </c>
      <c r="H1096" s="8">
        <v>0.54589200019836426</v>
      </c>
      <c r="I1096" s="8">
        <v>-6.2025945633649826E-2</v>
      </c>
      <c r="J1096" s="8">
        <v>0.85935801267623901</v>
      </c>
      <c r="K1096" s="8">
        <v>0.4962410032749176</v>
      </c>
      <c r="L1096" s="8">
        <v>0.30254402756690979</v>
      </c>
      <c r="M1096" s="8">
        <v>0.38869455456733704</v>
      </c>
      <c r="P1096" s="8">
        <v>2.1418650150299072</v>
      </c>
      <c r="Q1096" s="8">
        <v>0.40278145670890808</v>
      </c>
      <c r="S1096" s="8">
        <v>0.30842222222222221</v>
      </c>
      <c r="T1096" s="8">
        <v>0.32147383689880371</v>
      </c>
      <c r="X1096" s="8">
        <v>0.28437501192092896</v>
      </c>
      <c r="Y1096" s="8">
        <v>0.18333333730697632</v>
      </c>
    </row>
    <row r="1097" spans="1:25">
      <c r="A1097" s="8" t="s">
        <v>110</v>
      </c>
      <c r="B1097" s="8" t="s">
        <v>110</v>
      </c>
      <c r="C1097" s="8">
        <v>2016</v>
      </c>
      <c r="D1097" s="8">
        <v>5.7527546882629395</v>
      </c>
      <c r="E1097" s="8">
        <v>9.4843997955322266</v>
      </c>
      <c r="F1097" s="8">
        <v>0.89489495754241943</v>
      </c>
      <c r="G1097" s="8">
        <v>66.067481994628906</v>
      </c>
      <c r="H1097" s="8">
        <v>0.61437082290649414</v>
      </c>
      <c r="I1097" s="8">
        <v>-6.6844314336776733E-2</v>
      </c>
      <c r="J1097" s="8">
        <v>0.88976520299911499</v>
      </c>
      <c r="K1097" s="8">
        <v>0.53482705354690552</v>
      </c>
      <c r="L1097" s="8">
        <v>0.29812660813331604</v>
      </c>
      <c r="M1097" s="8">
        <v>0.45012310147285461</v>
      </c>
      <c r="P1097" s="8">
        <v>2.436187744140625</v>
      </c>
      <c r="Q1097" s="8">
        <v>0.42348194122314453</v>
      </c>
      <c r="S1097" s="8">
        <v>0.30842222222222221</v>
      </c>
      <c r="T1097" s="8">
        <v>0.3490619957447052</v>
      </c>
      <c r="X1097" s="8">
        <v>0.28437501192092896</v>
      </c>
      <c r="Y1097" s="8">
        <v>0.18333333730697632</v>
      </c>
    </row>
    <row r="1098" spans="1:25">
      <c r="A1098" s="8" t="s">
        <v>146</v>
      </c>
      <c r="B1098" s="8" t="s">
        <v>146</v>
      </c>
      <c r="C1098" s="8">
        <v>2006</v>
      </c>
      <c r="D1098" s="8">
        <v>3.6281850337982178</v>
      </c>
      <c r="E1098" s="8">
        <v>7.0857138633728027</v>
      </c>
      <c r="F1098" s="8">
        <v>0.56135594844818115</v>
      </c>
      <c r="G1098" s="8">
        <v>37.769016265869141</v>
      </c>
      <c r="H1098" s="8">
        <v>0.6790010929107666</v>
      </c>
      <c r="I1098" s="8">
        <v>0.10806500166654587</v>
      </c>
      <c r="J1098" s="8">
        <v>0.83616608381271362</v>
      </c>
      <c r="K1098" s="8">
        <v>0.50507229566574097</v>
      </c>
      <c r="L1098" s="8">
        <v>0.38065457344055176</v>
      </c>
      <c r="M1098" s="8">
        <v>0.54141199588775635</v>
      </c>
      <c r="N1098" s="8">
        <v>-0.32038018107414246</v>
      </c>
      <c r="O1098" s="8">
        <v>-1.102556586265564</v>
      </c>
      <c r="P1098" s="8">
        <v>1.8193012475967407</v>
      </c>
      <c r="Q1098" s="8">
        <v>0.50143563747406006</v>
      </c>
      <c r="S1098" s="8">
        <v>0.37080000000000002</v>
      </c>
    </row>
    <row r="1099" spans="1:25">
      <c r="A1099" s="8" t="s">
        <v>146</v>
      </c>
      <c r="B1099" s="8" t="s">
        <v>146</v>
      </c>
      <c r="C1099" s="8">
        <v>2007</v>
      </c>
      <c r="D1099" s="8">
        <v>3.5851273536682129</v>
      </c>
      <c r="E1099" s="8">
        <v>7.1353983879089355</v>
      </c>
      <c r="F1099" s="8">
        <v>0.68647092580795288</v>
      </c>
      <c r="G1099" s="8">
        <v>38.56622314453125</v>
      </c>
      <c r="H1099" s="8">
        <v>0.72037339210510254</v>
      </c>
      <c r="I1099" s="8">
        <v>0.25488188862800598</v>
      </c>
      <c r="J1099" s="8">
        <v>0.83048290014266968</v>
      </c>
      <c r="K1099" s="8">
        <v>0.58178055286407471</v>
      </c>
      <c r="L1099" s="8">
        <v>0.28984156250953674</v>
      </c>
      <c r="M1099" s="8">
        <v>0.56187278032302856</v>
      </c>
      <c r="N1099" s="8">
        <v>-0.13735944032669067</v>
      </c>
      <c r="O1099" s="8">
        <v>-1.0412945747375488</v>
      </c>
      <c r="P1099" s="8">
        <v>1.793122410774231</v>
      </c>
      <c r="Q1099" s="8">
        <v>0.50015586614608765</v>
      </c>
      <c r="S1099" s="8">
        <v>0.37080000000000002</v>
      </c>
    </row>
    <row r="1100" spans="1:25">
      <c r="A1100" s="8" t="s">
        <v>146</v>
      </c>
      <c r="B1100" s="8" t="s">
        <v>146</v>
      </c>
      <c r="C1100" s="8">
        <v>2008</v>
      </c>
      <c r="D1100" s="8">
        <v>2.997251033782959</v>
      </c>
      <c r="E1100" s="8">
        <v>7.1640281677246094</v>
      </c>
      <c r="F1100" s="8">
        <v>0.59073722362518311</v>
      </c>
      <c r="G1100" s="8">
        <v>39.362556457519531</v>
      </c>
      <c r="H1100" s="8">
        <v>0.71639633178710938</v>
      </c>
      <c r="I1100" s="8">
        <v>0.15499216318130493</v>
      </c>
      <c r="J1100" s="8">
        <v>0.92490142583847046</v>
      </c>
      <c r="K1100" s="8">
        <v>0.5336037278175354</v>
      </c>
      <c r="L1100" s="8">
        <v>0.36960142850875854</v>
      </c>
      <c r="M1100" s="8">
        <v>0.68757826089859009</v>
      </c>
      <c r="N1100" s="8">
        <v>-0.19087314605712891</v>
      </c>
      <c r="O1100" s="8">
        <v>-1.0134873390197754</v>
      </c>
      <c r="P1100" s="8">
        <v>1.6885313987731934</v>
      </c>
      <c r="Q1100" s="8">
        <v>0.56336003541946411</v>
      </c>
      <c r="S1100" s="8">
        <v>0.37080000000000002</v>
      </c>
    </row>
    <row r="1101" spans="1:25">
      <c r="A1101" s="8" t="s">
        <v>146</v>
      </c>
      <c r="B1101" s="8" t="s">
        <v>146</v>
      </c>
      <c r="C1101" s="8">
        <v>2010</v>
      </c>
      <c r="D1101" s="8">
        <v>4.1339559555053711</v>
      </c>
      <c r="E1101" s="8">
        <v>7.2167525291442871</v>
      </c>
      <c r="F1101" s="8">
        <v>0.81187295913696289</v>
      </c>
      <c r="G1101" s="8">
        <v>40.889762878417969</v>
      </c>
      <c r="H1101" s="8">
        <v>0.72626882791519165</v>
      </c>
      <c r="I1101" s="8">
        <v>1.7541263252496719E-2</v>
      </c>
      <c r="J1101" s="8">
        <v>0.91044062376022339</v>
      </c>
      <c r="K1101" s="8">
        <v>0.51353180408477783</v>
      </c>
      <c r="L1101" s="8">
        <v>0.29046922922134399</v>
      </c>
      <c r="M1101" s="8">
        <v>0.65154796838760376</v>
      </c>
      <c r="N1101" s="8">
        <v>-0.21242564916610718</v>
      </c>
      <c r="O1101" s="8">
        <v>-0.91595172882080078</v>
      </c>
      <c r="P1101" s="8">
        <v>2.572415828704834</v>
      </c>
      <c r="Q1101" s="8">
        <v>0.62226492166519165</v>
      </c>
      <c r="S1101" s="8">
        <v>0.37080000000000002</v>
      </c>
      <c r="U1101" s="8">
        <v>0.15890564024448395</v>
      </c>
    </row>
    <row r="1102" spans="1:25">
      <c r="A1102" s="8" t="s">
        <v>146</v>
      </c>
      <c r="B1102" s="8" t="s">
        <v>146</v>
      </c>
      <c r="C1102" s="8">
        <v>2011</v>
      </c>
      <c r="D1102" s="8">
        <v>4.5016436576843262</v>
      </c>
      <c r="E1102" s="8">
        <v>7.2547860145568848</v>
      </c>
      <c r="F1102" s="8">
        <v>0.78158098459243774</v>
      </c>
      <c r="G1102" s="8">
        <v>41.572921752929688</v>
      </c>
      <c r="H1102" s="8">
        <v>0.76973813772201538</v>
      </c>
      <c r="I1102" s="8">
        <v>9.8632033914327621E-3</v>
      </c>
      <c r="J1102" s="8">
        <v>0.85464662313461304</v>
      </c>
      <c r="K1102" s="8">
        <v>0.4458039402961731</v>
      </c>
      <c r="L1102" s="8">
        <v>0.29952758550643921</v>
      </c>
      <c r="M1102" s="8">
        <v>0.58260297775268555</v>
      </c>
      <c r="N1102" s="8">
        <v>-0.20227880775928497</v>
      </c>
      <c r="O1102" s="8">
        <v>-0.89900684356689453</v>
      </c>
      <c r="P1102" s="8">
        <v>2.1564836502075195</v>
      </c>
      <c r="Q1102" s="8">
        <v>0.47904360294342041</v>
      </c>
      <c r="R1102" s="8">
        <v>0.33990000000000004</v>
      </c>
      <c r="S1102" s="8">
        <v>0.37080000000000002</v>
      </c>
    </row>
    <row r="1103" spans="1:25">
      <c r="A1103" s="8" t="s">
        <v>146</v>
      </c>
      <c r="B1103" s="8" t="s">
        <v>146</v>
      </c>
      <c r="C1103" s="8">
        <v>2013</v>
      </c>
      <c r="D1103" s="8">
        <v>4.5142912864685059</v>
      </c>
      <c r="E1103" s="8">
        <v>7.536651611328125</v>
      </c>
      <c r="F1103" s="8">
        <v>0.708426833152771</v>
      </c>
      <c r="G1103" s="8">
        <v>42.699169158935547</v>
      </c>
      <c r="H1103" s="8">
        <v>0.71951067447662354</v>
      </c>
      <c r="I1103" s="8">
        <v>-6.7947983741760254E-2</v>
      </c>
      <c r="J1103" s="8">
        <v>0.85586267709732056</v>
      </c>
      <c r="K1103" s="8">
        <v>0.52090179920196533</v>
      </c>
      <c r="L1103" s="8">
        <v>0.42283347249031067</v>
      </c>
      <c r="M1103" s="8">
        <v>0.56014502048492432</v>
      </c>
      <c r="N1103" s="8">
        <v>-0.27459079027175903</v>
      </c>
      <c r="O1103" s="8">
        <v>-0.92726421356201172</v>
      </c>
      <c r="P1103" s="8">
        <v>2.6919682025909424</v>
      </c>
      <c r="Q1103" s="8">
        <v>0.59632134437561035</v>
      </c>
      <c r="S1103" s="8">
        <v>0.37080000000000002</v>
      </c>
    </row>
    <row r="1104" spans="1:25">
      <c r="A1104" s="8" t="s">
        <v>146</v>
      </c>
      <c r="B1104" s="8" t="s">
        <v>146</v>
      </c>
      <c r="C1104" s="8">
        <v>2014</v>
      </c>
      <c r="D1104" s="8">
        <v>4.4999704360961914</v>
      </c>
      <c r="E1104" s="8">
        <v>7.5596437454223633</v>
      </c>
      <c r="F1104" s="8">
        <v>0.86855649948120117</v>
      </c>
      <c r="G1104" s="8">
        <v>43.136356353759766</v>
      </c>
      <c r="H1104" s="8">
        <v>0.68149763345718384</v>
      </c>
      <c r="I1104" s="8">
        <v>3.6824528127908707E-2</v>
      </c>
      <c r="J1104" s="8">
        <v>0.7861320972442627</v>
      </c>
      <c r="K1104" s="8">
        <v>0.57026684284210205</v>
      </c>
      <c r="L1104" s="8">
        <v>0.3342134952545166</v>
      </c>
      <c r="M1104" s="8">
        <v>0.58764475584030151</v>
      </c>
      <c r="N1104" s="8">
        <v>-0.26484015583992004</v>
      </c>
      <c r="O1104" s="8">
        <v>-0.97620916366577148</v>
      </c>
      <c r="P1104" s="8">
        <v>2.7744235992431641</v>
      </c>
      <c r="Q1104" s="8">
        <v>0.61654263734817505</v>
      </c>
      <c r="S1104" s="8">
        <v>0.37080000000000002</v>
      </c>
    </row>
    <row r="1105" spans="1:27">
      <c r="A1105" s="8" t="s">
        <v>146</v>
      </c>
      <c r="B1105" s="8" t="s">
        <v>146</v>
      </c>
      <c r="C1105" s="8">
        <v>2015</v>
      </c>
      <c r="D1105" s="8">
        <v>4.9086179733276367</v>
      </c>
      <c r="E1105" s="8">
        <v>7.3111810684204102</v>
      </c>
      <c r="F1105" s="8">
        <v>0.61059373617172241</v>
      </c>
      <c r="G1105" s="8">
        <v>43.573543548583984</v>
      </c>
      <c r="H1105" s="8">
        <v>0.62429612874984741</v>
      </c>
      <c r="I1105" s="8">
        <v>5.5267531424760818E-2</v>
      </c>
      <c r="J1105" s="8">
        <v>0.82482802867889404</v>
      </c>
      <c r="K1105" s="8">
        <v>0.62510561943054199</v>
      </c>
      <c r="L1105" s="8">
        <v>0.41442644596099854</v>
      </c>
      <c r="M1105" s="8">
        <v>0.65210986137390137</v>
      </c>
      <c r="P1105" s="8">
        <v>3.51456618309021</v>
      </c>
      <c r="Q1105" s="8">
        <v>0.71599912643432617</v>
      </c>
      <c r="S1105" s="8">
        <v>0.37080000000000002</v>
      </c>
    </row>
    <row r="1106" spans="1:27">
      <c r="A1106" s="8" t="s">
        <v>146</v>
      </c>
      <c r="B1106" s="8" t="s">
        <v>146</v>
      </c>
      <c r="C1106" s="8">
        <v>2016</v>
      </c>
      <c r="D1106" s="8">
        <v>4.7329530715942383</v>
      </c>
      <c r="E1106" s="8">
        <v>7.3532299995422363</v>
      </c>
      <c r="F1106" s="8">
        <v>0.6567234992980957</v>
      </c>
      <c r="G1106" s="8">
        <v>44.010734558105469</v>
      </c>
      <c r="H1106" s="8">
        <v>0.68120211362838745</v>
      </c>
      <c r="I1106" s="8">
        <v>0.11023976653814316</v>
      </c>
      <c r="J1106" s="8">
        <v>0.86326485872268677</v>
      </c>
      <c r="K1106" s="8">
        <v>0.58393913507461548</v>
      </c>
      <c r="L1106" s="8">
        <v>0.45618069171905518</v>
      </c>
      <c r="M1106" s="8">
        <v>0.70091027021408081</v>
      </c>
      <c r="P1106" s="8">
        <v>3.527820348739624</v>
      </c>
      <c r="Q1106" s="8">
        <v>0.74537402391433716</v>
      </c>
      <c r="S1106" s="8">
        <v>0.37080000000000002</v>
      </c>
      <c r="T1106" s="8">
        <v>0.67480921745300293</v>
      </c>
    </row>
    <row r="1107" spans="1:27">
      <c r="A1107" s="8" t="s">
        <v>3</v>
      </c>
      <c r="B1107" s="8" t="s">
        <v>3</v>
      </c>
      <c r="C1107" s="8">
        <v>2006</v>
      </c>
      <c r="D1107" s="8">
        <v>6.462702751159668</v>
      </c>
      <c r="E1107" s="8">
        <v>11.086706161499023</v>
      </c>
      <c r="F1107" s="8">
        <v>0.90432888269424438</v>
      </c>
      <c r="G1107" s="8">
        <v>73.382545471191406</v>
      </c>
      <c r="H1107" s="8">
        <v>0.75687354803085327</v>
      </c>
      <c r="I1107" s="8">
        <v>0.11896044760942459</v>
      </c>
      <c r="K1107" s="8">
        <v>0.75079846382141113</v>
      </c>
      <c r="L1107" s="8">
        <v>0.26672077178955078</v>
      </c>
      <c r="M1107" s="8">
        <v>0.90585750341415405</v>
      </c>
      <c r="N1107" s="8">
        <v>0.42014271020889282</v>
      </c>
      <c r="O1107" s="8">
        <v>1.9405866861343384</v>
      </c>
      <c r="P1107" s="8">
        <v>1.2976702451705933</v>
      </c>
      <c r="Q1107" s="8">
        <v>0.20079374313354492</v>
      </c>
      <c r="Y1107" s="8">
        <v>0.16669344902038574</v>
      </c>
      <c r="AA1107" s="8">
        <v>0.37390604615211487</v>
      </c>
    </row>
    <row r="1108" spans="1:27">
      <c r="A1108" s="8" t="s">
        <v>3</v>
      </c>
      <c r="B1108" s="8" t="s">
        <v>3</v>
      </c>
      <c r="C1108" s="8">
        <v>2007</v>
      </c>
      <c r="D1108" s="8">
        <v>6.8337545394897461</v>
      </c>
      <c r="E1108" s="8">
        <v>11.132246971130371</v>
      </c>
      <c r="F1108" s="8">
        <v>0.92063206434249878</v>
      </c>
      <c r="G1108" s="8">
        <v>73.657241821289062</v>
      </c>
      <c r="H1108" s="8">
        <v>0.86689227819442749</v>
      </c>
      <c r="I1108" s="8">
        <v>0.27362015843391418</v>
      </c>
      <c r="J1108" s="8">
        <v>6.3614882528781891E-2</v>
      </c>
      <c r="K1108" s="8">
        <v>0.70018839836120605</v>
      </c>
      <c r="L1108" s="8">
        <v>0.11440658569335938</v>
      </c>
      <c r="M1108" s="8">
        <v>0.93389308452606201</v>
      </c>
      <c r="N1108" s="8">
        <v>0.39810705184936523</v>
      </c>
      <c r="O1108" s="8">
        <v>2.0223588943481445</v>
      </c>
      <c r="P1108" s="8">
        <v>1.30615234375</v>
      </c>
      <c r="Q1108" s="8">
        <v>0.19113247096538544</v>
      </c>
      <c r="Y1108" s="8">
        <v>0.16669344902038574</v>
      </c>
      <c r="AA1108" s="8">
        <v>0.37390604615211487</v>
      </c>
    </row>
    <row r="1109" spans="1:27">
      <c r="A1109" s="8" t="s">
        <v>3</v>
      </c>
      <c r="B1109" s="8" t="s">
        <v>3</v>
      </c>
      <c r="C1109" s="8">
        <v>2008</v>
      </c>
      <c r="D1109" s="8">
        <v>6.6419568061828613</v>
      </c>
      <c r="E1109" s="8">
        <v>11.096750259399414</v>
      </c>
      <c r="F1109" s="8">
        <v>0.84525859355926514</v>
      </c>
      <c r="G1109" s="8">
        <v>73.976608276367188</v>
      </c>
      <c r="H1109" s="8">
        <v>0.66065901517868042</v>
      </c>
      <c r="I1109" s="8">
        <v>2.6354650035500526E-2</v>
      </c>
      <c r="J1109" s="8">
        <v>6.5775275230407715E-2</v>
      </c>
      <c r="K1109" s="8">
        <v>0.72084206342697144</v>
      </c>
      <c r="L1109" s="8">
        <v>0.25608670711517334</v>
      </c>
      <c r="M1109" s="8">
        <v>0.90840750932693481</v>
      </c>
      <c r="N1109" s="8">
        <v>0.49740254878997803</v>
      </c>
      <c r="O1109" s="8">
        <v>2.0554685592651367</v>
      </c>
      <c r="P1109" s="8">
        <v>1.5345244407653809</v>
      </c>
      <c r="Q1109" s="8">
        <v>0.23103499412536621</v>
      </c>
      <c r="Y1109" s="8">
        <v>0.16669344902038574</v>
      </c>
      <c r="AA1109" s="8">
        <v>0.37390604615211487</v>
      </c>
    </row>
    <row r="1110" spans="1:27">
      <c r="A1110" s="8" t="s">
        <v>3</v>
      </c>
      <c r="B1110" s="8" t="s">
        <v>3</v>
      </c>
      <c r="C1110" s="8">
        <v>2009</v>
      </c>
      <c r="D1110" s="8">
        <v>6.144676685333252</v>
      </c>
      <c r="E1110" s="8">
        <v>11.060538291931152</v>
      </c>
      <c r="F1110" s="8">
        <v>0.86625528335571289</v>
      </c>
      <c r="G1110" s="8">
        <v>74.3897705078125</v>
      </c>
      <c r="H1110" s="8">
        <v>0.77638185024261475</v>
      </c>
      <c r="I1110" s="8">
        <v>-9.3514315783977509E-2</v>
      </c>
      <c r="J1110" s="8">
        <v>3.5197988152503967E-2</v>
      </c>
      <c r="K1110" s="8">
        <v>0.4995993971824646</v>
      </c>
      <c r="L1110" s="8">
        <v>0.20754829049110413</v>
      </c>
      <c r="M1110" s="8">
        <v>0.97357082366943359</v>
      </c>
      <c r="N1110" s="8">
        <v>0.45248344540596008</v>
      </c>
      <c r="O1110" s="8">
        <v>1.9841076135635376</v>
      </c>
      <c r="P1110" s="8">
        <v>1.4536454677581787</v>
      </c>
      <c r="Q1110" s="8">
        <v>0.23656988143920898</v>
      </c>
      <c r="T1110" s="8">
        <v>0.32502067089080811</v>
      </c>
      <c r="U1110" s="8">
        <v>0.20615313947200775</v>
      </c>
      <c r="Y1110" s="8">
        <v>0.16669344902038574</v>
      </c>
      <c r="AA1110" s="8">
        <v>0.37390604615211487</v>
      </c>
    </row>
    <row r="1111" spans="1:27">
      <c r="A1111" s="8" t="s">
        <v>3</v>
      </c>
      <c r="B1111" s="8" t="s">
        <v>3</v>
      </c>
      <c r="C1111" s="8">
        <v>2010</v>
      </c>
      <c r="D1111" s="8">
        <v>6.5314016342163086</v>
      </c>
      <c r="E1111" s="8">
        <v>11.184670448303223</v>
      </c>
      <c r="F1111" s="8">
        <v>0.8641621470451355</v>
      </c>
      <c r="G1111" s="8">
        <v>74.664474487304688</v>
      </c>
      <c r="H1111" s="8">
        <v>0.84618461132049561</v>
      </c>
      <c r="I1111" s="8">
        <v>-3.7933807820081711E-2</v>
      </c>
      <c r="J1111" s="8">
        <v>6.0282066464424133E-2</v>
      </c>
      <c r="K1111" s="8">
        <v>0.60247594118118286</v>
      </c>
      <c r="L1111" s="8">
        <v>0.13134343922138214</v>
      </c>
      <c r="M1111" s="8">
        <v>0.90451717376708984</v>
      </c>
      <c r="N1111" s="8">
        <v>0.47046095132827759</v>
      </c>
      <c r="O1111" s="8">
        <v>1.9878665208816528</v>
      </c>
      <c r="P1111" s="8">
        <v>1.4814788103103638</v>
      </c>
      <c r="Q1111" s="8">
        <v>0.22682403028011322</v>
      </c>
      <c r="T1111" s="8">
        <v>0.43641328811645508</v>
      </c>
      <c r="U1111" s="8">
        <v>0.32902014255523682</v>
      </c>
      <c r="Y1111" s="8">
        <v>0.16669344902038574</v>
      </c>
      <c r="AA1111" s="8">
        <v>0.37390604615211487</v>
      </c>
    </row>
    <row r="1112" spans="1:27">
      <c r="A1112" s="8" t="s">
        <v>3</v>
      </c>
      <c r="B1112" s="8" t="s">
        <v>3</v>
      </c>
      <c r="C1112" s="8">
        <v>2011</v>
      </c>
      <c r="D1112" s="8">
        <v>6.5610418319702148</v>
      </c>
      <c r="E1112" s="8">
        <v>11.224044799804688</v>
      </c>
      <c r="F1112" s="8">
        <v>0.90447390079498291</v>
      </c>
      <c r="G1112" s="8">
        <v>74.849838256835938</v>
      </c>
      <c r="H1112" s="8">
        <v>0.82181632518768311</v>
      </c>
      <c r="I1112" s="8">
        <v>-0.16880117356777191</v>
      </c>
      <c r="J1112" s="8">
        <v>9.8924450576305389E-2</v>
      </c>
      <c r="K1112" s="8">
        <v>0.48275423049926758</v>
      </c>
      <c r="L1112" s="8">
        <v>0.14362892508506775</v>
      </c>
      <c r="M1112" s="8">
        <v>0.82541477680206299</v>
      </c>
      <c r="N1112" s="8">
        <v>0.55320638418197632</v>
      </c>
      <c r="O1112" s="8">
        <v>1.9533487558364868</v>
      </c>
      <c r="P1112" s="8">
        <v>1.6717636585235596</v>
      </c>
      <c r="Q1112" s="8">
        <v>0.25480154156684875</v>
      </c>
      <c r="T1112" s="8">
        <v>0.42236796021461487</v>
      </c>
      <c r="Y1112" s="8">
        <v>0.16669344902038574</v>
      </c>
      <c r="AA1112" s="8">
        <v>0.37390604615211487</v>
      </c>
    </row>
    <row r="1113" spans="1:27">
      <c r="A1113" s="8" t="s">
        <v>3</v>
      </c>
      <c r="B1113" s="8" t="s">
        <v>3</v>
      </c>
      <c r="C1113" s="8">
        <v>2013</v>
      </c>
      <c r="D1113" s="8">
        <v>6.5332069396972656</v>
      </c>
      <c r="E1113" s="8">
        <v>11.265056610107422</v>
      </c>
      <c r="F1113" s="8">
        <v>0.80791056156158447</v>
      </c>
      <c r="G1113" s="8">
        <v>75.309906005859375</v>
      </c>
      <c r="H1113" s="8">
        <v>0.82710254192352295</v>
      </c>
      <c r="I1113" s="8">
        <v>9.5177710056304932E-2</v>
      </c>
      <c r="J1113" s="8">
        <v>0.24239805340766907</v>
      </c>
      <c r="K1113" s="8">
        <v>0.76963281631469727</v>
      </c>
      <c r="L1113" s="8">
        <v>0.14768755435943604</v>
      </c>
      <c r="M1113" s="8">
        <v>0.85616576671600342</v>
      </c>
      <c r="N1113" s="8">
        <v>0.7028505802154541</v>
      </c>
      <c r="O1113" s="8">
        <v>1.965552806854248</v>
      </c>
      <c r="P1113" s="8">
        <v>1.5187786817550659</v>
      </c>
      <c r="Q1113" s="8">
        <v>0.23247061669826508</v>
      </c>
      <c r="T1113" s="8">
        <v>0.4602280855178833</v>
      </c>
      <c r="Y1113" s="8">
        <v>0.16669344902038574</v>
      </c>
      <c r="AA1113" s="8">
        <v>0.37390604615211487</v>
      </c>
    </row>
    <row r="1114" spans="1:27">
      <c r="A1114" s="8" t="s">
        <v>3</v>
      </c>
      <c r="B1114" s="8" t="s">
        <v>3</v>
      </c>
      <c r="C1114" s="8">
        <v>2014</v>
      </c>
      <c r="D1114" s="8">
        <v>7.0623645782470703</v>
      </c>
      <c r="E1114" s="8">
        <v>11.284152030944824</v>
      </c>
      <c r="F1114" s="8">
        <v>0.82203304767608643</v>
      </c>
      <c r="G1114" s="8">
        <v>75.676170349121094</v>
      </c>
      <c r="H1114" s="8">
        <v>0.83488762378692627</v>
      </c>
      <c r="I1114" s="8">
        <v>0.13463810086250305</v>
      </c>
      <c r="J1114" s="8">
        <v>0.13260315358638763</v>
      </c>
      <c r="K1114" s="8">
        <v>0.84101760387420654</v>
      </c>
      <c r="L1114" s="8">
        <v>0.18023276329040527</v>
      </c>
      <c r="M1114" s="8">
        <v>0.8438725471496582</v>
      </c>
      <c r="N1114" s="8">
        <v>0.55966883897781372</v>
      </c>
      <c r="O1114" s="8">
        <v>2.108966588973999</v>
      </c>
      <c r="P1114" s="8">
        <v>1.4287028312683105</v>
      </c>
      <c r="Q1114" s="8">
        <v>0.20229808986186981</v>
      </c>
      <c r="T1114" s="8">
        <v>0.50994962453842163</v>
      </c>
      <c r="Y1114" s="8">
        <v>0.16669344902038574</v>
      </c>
      <c r="AA1114" s="8">
        <v>0.37390604615211487</v>
      </c>
    </row>
    <row r="1115" spans="1:27">
      <c r="A1115" s="8" t="s">
        <v>3</v>
      </c>
      <c r="B1115" s="8" t="s">
        <v>3</v>
      </c>
      <c r="C1115" s="8">
        <v>2015</v>
      </c>
      <c r="D1115" s="8">
        <v>6.6195249557495117</v>
      </c>
      <c r="E1115" s="8">
        <v>11.292173385620117</v>
      </c>
      <c r="F1115" s="8">
        <v>0.8664366602897644</v>
      </c>
      <c r="G1115" s="8">
        <v>76.042434692382812</v>
      </c>
      <c r="H1115" s="8">
        <v>0.88689088821411133</v>
      </c>
      <c r="I1115" s="8">
        <v>0.13085243105888367</v>
      </c>
      <c r="J1115" s="8">
        <v>9.8943881690502167E-2</v>
      </c>
      <c r="K1115" s="8">
        <v>0.80312377214431763</v>
      </c>
      <c r="L1115" s="8">
        <v>0.14158517122268677</v>
      </c>
      <c r="M1115" s="8">
        <v>0.908558189868927</v>
      </c>
      <c r="P1115" s="8">
        <v>1.6091318130493164</v>
      </c>
      <c r="Q1115" s="8">
        <v>0.24308870732784271</v>
      </c>
      <c r="T1115" s="8">
        <v>0.38876628875732422</v>
      </c>
      <c r="Y1115" s="8">
        <v>0.16669344902038574</v>
      </c>
      <c r="AA1115" s="8">
        <v>0.37390604615211487</v>
      </c>
    </row>
    <row r="1116" spans="1:27">
      <c r="A1116" s="8" t="s">
        <v>3</v>
      </c>
      <c r="B1116" s="8" t="s">
        <v>3</v>
      </c>
      <c r="C1116" s="8">
        <v>2016</v>
      </c>
      <c r="D1116" s="8">
        <v>6.0334806442260742</v>
      </c>
      <c r="E1116" s="8">
        <v>11.300004005432129</v>
      </c>
      <c r="F1116" s="8">
        <v>0.92512822151184082</v>
      </c>
      <c r="G1116" s="8">
        <v>76.408699035644531</v>
      </c>
      <c r="H1116" s="8">
        <v>0.90373563766479492</v>
      </c>
      <c r="I1116" s="8">
        <v>0.12482639402151108</v>
      </c>
      <c r="J1116" s="8">
        <v>4.7311153262853622E-2</v>
      </c>
      <c r="K1116" s="8">
        <v>0.82398873567581177</v>
      </c>
      <c r="L1116" s="8">
        <v>0.11094246804714203</v>
      </c>
      <c r="M1116" s="8">
        <v>0.93061727285385132</v>
      </c>
      <c r="P1116" s="8">
        <v>1.3020879030227661</v>
      </c>
      <c r="Q1116" s="8">
        <v>0.21581040322780609</v>
      </c>
      <c r="T1116" s="8">
        <v>0.42827686667442322</v>
      </c>
      <c r="Y1116" s="8">
        <v>0.16669344902038574</v>
      </c>
      <c r="AA1116" s="8">
        <v>0.37390604615211487</v>
      </c>
    </row>
    <row r="1117" spans="1:27">
      <c r="A1117" s="8" t="s">
        <v>53</v>
      </c>
      <c r="B1117" s="8" t="s">
        <v>53</v>
      </c>
      <c r="C1117" s="8">
        <v>2006</v>
      </c>
      <c r="D1117" s="8">
        <v>5.264676570892334</v>
      </c>
      <c r="E1117" s="8">
        <v>9.9590415954589844</v>
      </c>
      <c r="F1117" s="8">
        <v>0.95357924699783325</v>
      </c>
      <c r="G1117" s="8">
        <v>65.417457580566406</v>
      </c>
      <c r="H1117" s="8">
        <v>0.54247969388961792</v>
      </c>
      <c r="I1117" s="8">
        <v>-6.2592066824436188E-2</v>
      </c>
      <c r="J1117" s="8">
        <v>0.94573128223419189</v>
      </c>
      <c r="K1117" s="8">
        <v>0.67811411619186401</v>
      </c>
      <c r="L1117" s="8">
        <v>0.30785909295082092</v>
      </c>
      <c r="M1117" s="8">
        <v>0.16307923197746277</v>
      </c>
      <c r="N1117" s="8">
        <v>0.84019839763641357</v>
      </c>
      <c r="O1117" s="8">
        <v>0.74217844009399414</v>
      </c>
      <c r="P1117" s="8">
        <v>1.9328459501266479</v>
      </c>
      <c r="Q1117" s="8">
        <v>0.36713477969169617</v>
      </c>
      <c r="R1117" s="8">
        <v>0.27710000000000001</v>
      </c>
      <c r="S1117" s="8">
        <v>0.27487777777777778</v>
      </c>
      <c r="W1117" s="8">
        <v>0.23010753095149994</v>
      </c>
      <c r="X1117" s="8">
        <v>0.25753423571586609</v>
      </c>
    </row>
    <row r="1118" spans="1:27">
      <c r="A1118" s="8" t="s">
        <v>53</v>
      </c>
      <c r="B1118" s="8" t="s">
        <v>53</v>
      </c>
      <c r="C1118" s="8">
        <v>2010</v>
      </c>
      <c r="D1118" s="8">
        <v>6.0522232055664062</v>
      </c>
      <c r="E1118" s="8">
        <v>10.106573104858398</v>
      </c>
      <c r="F1118" s="8">
        <v>0.91964000463485718</v>
      </c>
      <c r="G1118" s="8">
        <v>66.217330932617188</v>
      </c>
      <c r="H1118" s="8">
        <v>0.6357576847076416</v>
      </c>
      <c r="I1118" s="8">
        <v>-0.11470912396907806</v>
      </c>
      <c r="J1118" s="8">
        <v>0.90713602304458618</v>
      </c>
      <c r="K1118" s="8">
        <v>0.66645795106887817</v>
      </c>
      <c r="L1118" s="8">
        <v>0.27720674872398376</v>
      </c>
      <c r="M1118" s="8">
        <v>0.30867952108383179</v>
      </c>
      <c r="N1118" s="8">
        <v>0.95846676826477051</v>
      </c>
      <c r="O1118" s="8">
        <v>0.64756810665130615</v>
      </c>
      <c r="P1118" s="8">
        <v>1.881704568862915</v>
      </c>
      <c r="Q1118" s="8">
        <v>0.31091129779815674</v>
      </c>
      <c r="R1118" s="8">
        <v>0.2732</v>
      </c>
      <c r="S1118" s="8">
        <v>0.27487777777777778</v>
      </c>
      <c r="T1118" s="8">
        <v>0.27606767416000366</v>
      </c>
      <c r="U1118" s="8">
        <v>0.21235181391239166</v>
      </c>
      <c r="W1118" s="8">
        <v>0.23010753095149994</v>
      </c>
      <c r="X1118" s="8">
        <v>0.25753423571586609</v>
      </c>
    </row>
    <row r="1119" spans="1:27">
      <c r="A1119" s="8" t="s">
        <v>53</v>
      </c>
      <c r="B1119" s="8" t="s">
        <v>53</v>
      </c>
      <c r="C1119" s="8">
        <v>2011</v>
      </c>
      <c r="D1119" s="8">
        <v>5.9450483322143555</v>
      </c>
      <c r="E1119" s="8">
        <v>10.133306503295898</v>
      </c>
      <c r="F1119" s="8">
        <v>0.91729342937469482</v>
      </c>
      <c r="G1119" s="8">
        <v>66.963447570800781</v>
      </c>
      <c r="H1119" s="8">
        <v>0.72716313600540161</v>
      </c>
      <c r="I1119" s="8">
        <v>-3.6534415557980537E-3</v>
      </c>
      <c r="J1119" s="8">
        <v>0.90713232755661011</v>
      </c>
      <c r="K1119" s="8">
        <v>0.63658320903778076</v>
      </c>
      <c r="L1119" s="8">
        <v>0.28740957379341125</v>
      </c>
      <c r="M1119" s="8">
        <v>0.27872389554977417</v>
      </c>
      <c r="N1119" s="8">
        <v>0.95788878202438354</v>
      </c>
      <c r="O1119" s="8">
        <v>0.6634293794631958</v>
      </c>
      <c r="P1119" s="8">
        <v>1.8669623136520386</v>
      </c>
      <c r="Q1119" s="8">
        <v>0.31403651833534241</v>
      </c>
      <c r="R1119" s="8">
        <v>0.26579999999999998</v>
      </c>
      <c r="S1119" s="8">
        <v>0.27487777777777778</v>
      </c>
      <c r="T1119" s="8">
        <v>0.28183826804161072</v>
      </c>
      <c r="W1119" s="8">
        <v>0.23010753095149994</v>
      </c>
      <c r="X1119" s="8">
        <v>0.25753423571586609</v>
      </c>
    </row>
    <row r="1120" spans="1:27">
      <c r="A1120" s="8" t="s">
        <v>53</v>
      </c>
      <c r="B1120" s="8" t="s">
        <v>53</v>
      </c>
      <c r="C1120" s="8">
        <v>2012</v>
      </c>
      <c r="D1120" s="8">
        <v>5.9110593795776367</v>
      </c>
      <c r="E1120" s="8">
        <v>10.146723747253418</v>
      </c>
      <c r="F1120" s="8">
        <v>0.9257514476776123</v>
      </c>
      <c r="G1120" s="8">
        <v>67.096755981445312</v>
      </c>
      <c r="H1120" s="8">
        <v>0.62000429630279541</v>
      </c>
      <c r="I1120" s="8">
        <v>-4.1610337793827057E-2</v>
      </c>
      <c r="J1120" s="8">
        <v>0.9065321683883667</v>
      </c>
      <c r="K1120" s="8">
        <v>0.65618842840194702</v>
      </c>
      <c r="L1120" s="8">
        <v>0.30226081609725952</v>
      </c>
      <c r="M1120" s="8">
        <v>0.36838015913963318</v>
      </c>
      <c r="N1120" s="8">
        <v>1.0083308219909668</v>
      </c>
      <c r="O1120" s="8">
        <v>0.59483730792999268</v>
      </c>
      <c r="P1120" s="8">
        <v>2.0247762203216553</v>
      </c>
      <c r="Q1120" s="8">
        <v>0.34254032373428345</v>
      </c>
      <c r="R1120" s="8">
        <v>0.26119999999999999</v>
      </c>
      <c r="S1120" s="8">
        <v>0.27487777777777778</v>
      </c>
      <c r="T1120" s="8">
        <v>0.30633753538131714</v>
      </c>
      <c r="W1120" s="8">
        <v>0.23010753095149994</v>
      </c>
      <c r="X1120" s="8">
        <v>0.25753423571586609</v>
      </c>
    </row>
    <row r="1121" spans="1:27">
      <c r="A1121" s="8" t="s">
        <v>53</v>
      </c>
      <c r="B1121" s="8" t="s">
        <v>53</v>
      </c>
      <c r="C1121" s="8">
        <v>2013</v>
      </c>
      <c r="D1121" s="8">
        <v>5.9365272521972656</v>
      </c>
      <c r="E1121" s="8">
        <v>10.159828186035156</v>
      </c>
      <c r="F1121" s="8">
        <v>0.9093785285949707</v>
      </c>
      <c r="G1121" s="8">
        <v>67.363380432128906</v>
      </c>
      <c r="H1121" s="8">
        <v>0.59793579578399658</v>
      </c>
      <c r="I1121" s="8">
        <v>-6.509755551815033E-2</v>
      </c>
      <c r="J1121" s="8">
        <v>0.91453993320465088</v>
      </c>
      <c r="K1121" s="8">
        <v>0.69757604598999023</v>
      </c>
      <c r="L1121" s="8">
        <v>0.27650955319404602</v>
      </c>
      <c r="M1121" s="8">
        <v>0.28349322080612183</v>
      </c>
      <c r="N1121" s="8">
        <v>1.0178290605545044</v>
      </c>
      <c r="O1121" s="8">
        <v>0.54820609092712402</v>
      </c>
      <c r="P1121" s="8">
        <v>1.8942272663116455</v>
      </c>
      <c r="Q1121" s="8">
        <v>0.31908002495765686</v>
      </c>
      <c r="S1121" s="8">
        <v>0.27487777777777778</v>
      </c>
      <c r="T1121" s="8">
        <v>0.27604612708091736</v>
      </c>
      <c r="W1121" s="8">
        <v>0.23010753095149994</v>
      </c>
      <c r="X1121" s="8">
        <v>0.25753423571586609</v>
      </c>
    </row>
    <row r="1122" spans="1:27">
      <c r="A1122" s="8" t="s">
        <v>53</v>
      </c>
      <c r="B1122" s="8" t="s">
        <v>53</v>
      </c>
      <c r="C1122" s="8">
        <v>2014</v>
      </c>
      <c r="D1122" s="8">
        <v>6.1388731002807617</v>
      </c>
      <c r="E1122" s="8">
        <v>10.18376350402832</v>
      </c>
      <c r="F1122" s="8">
        <v>0.92424267530441284</v>
      </c>
      <c r="G1122" s="8">
        <v>67.6300048828125</v>
      </c>
      <c r="H1122" s="8">
        <v>0.63479173183441162</v>
      </c>
      <c r="I1122" s="8">
        <v>-0.13983890414237976</v>
      </c>
      <c r="J1122" s="8">
        <v>0.91387021541595459</v>
      </c>
      <c r="K1122" s="8">
        <v>0.70348471403121948</v>
      </c>
      <c r="L1122" s="8">
        <v>0.26678460836410522</v>
      </c>
      <c r="M1122" s="8">
        <v>0.31018149852752686</v>
      </c>
      <c r="N1122" s="8">
        <v>0.99898141622543335</v>
      </c>
      <c r="O1122" s="8">
        <v>0.58931100368499756</v>
      </c>
      <c r="P1122" s="8">
        <v>1.8836988210678101</v>
      </c>
      <c r="Q1122" s="8">
        <v>0.30684766173362732</v>
      </c>
      <c r="S1122" s="8">
        <v>0.27487777777777778</v>
      </c>
      <c r="T1122" s="8">
        <v>0.28774118423461914</v>
      </c>
      <c r="W1122" s="8">
        <v>0.23010753095149994</v>
      </c>
      <c r="X1122" s="8">
        <v>0.25753423571586609</v>
      </c>
    </row>
    <row r="1123" spans="1:27">
      <c r="A1123" s="8" t="s">
        <v>53</v>
      </c>
      <c r="B1123" s="8" t="s">
        <v>53</v>
      </c>
      <c r="C1123" s="8">
        <v>2015</v>
      </c>
      <c r="D1123" s="8">
        <v>6.1620044708251953</v>
      </c>
      <c r="E1123" s="8">
        <v>10.218086242675781</v>
      </c>
      <c r="F1123" s="8">
        <v>0.94345366954803467</v>
      </c>
      <c r="G1123" s="8">
        <v>67.896629333496094</v>
      </c>
      <c r="H1123" s="8">
        <v>0.58715766668319702</v>
      </c>
      <c r="I1123" s="8">
        <v>-0.14145742356777191</v>
      </c>
      <c r="J1123" s="8">
        <v>0.92754513025283813</v>
      </c>
      <c r="K1123" s="8">
        <v>0.71370792388916016</v>
      </c>
      <c r="L1123" s="8">
        <v>0.2692464292049408</v>
      </c>
      <c r="M1123" s="8">
        <v>0.2765306830406189</v>
      </c>
      <c r="P1123" s="8">
        <v>1.9524962902069092</v>
      </c>
      <c r="Q1123" s="8">
        <v>0.31686058640480042</v>
      </c>
      <c r="S1123" s="8">
        <v>0.27487777777777778</v>
      </c>
      <c r="T1123" s="8">
        <v>0.28739446401596069</v>
      </c>
      <c r="W1123" s="8">
        <v>0.23010753095149994</v>
      </c>
      <c r="X1123" s="8">
        <v>0.25753423571586609</v>
      </c>
    </row>
    <row r="1124" spans="1:27">
      <c r="A1124" s="8" t="s">
        <v>53</v>
      </c>
      <c r="B1124" s="8" t="s">
        <v>53</v>
      </c>
      <c r="C1124" s="8">
        <v>2016</v>
      </c>
      <c r="D1124" s="8">
        <v>5.9931631088256836</v>
      </c>
      <c r="E1124" s="8">
        <v>10.247341156005859</v>
      </c>
      <c r="F1124" s="8">
        <v>0.94517910480499268</v>
      </c>
      <c r="G1124" s="8">
        <v>68.163253784179688</v>
      </c>
      <c r="H1124" s="8">
        <v>0.70009851455688477</v>
      </c>
      <c r="I1124" s="8">
        <v>-7.512897253036499E-2</v>
      </c>
      <c r="J1124" s="8">
        <v>0.91660916805267334</v>
      </c>
      <c r="K1124" s="8">
        <v>0.77441608905792236</v>
      </c>
      <c r="L1124" s="8">
        <v>0.23209157586097717</v>
      </c>
      <c r="M1124" s="8">
        <v>0.37222215533256531</v>
      </c>
      <c r="P1124" s="8">
        <v>1.9160094261169434</v>
      </c>
      <c r="Q1124" s="8">
        <v>0.31969919800758362</v>
      </c>
      <c r="S1124" s="8">
        <v>0.27487777777777778</v>
      </c>
      <c r="T1124" s="8">
        <v>0.28224021196365356</v>
      </c>
      <c r="W1124" s="8">
        <v>0.23010753095149994</v>
      </c>
      <c r="X1124" s="8">
        <v>0.25753423571586609</v>
      </c>
    </row>
    <row r="1125" spans="1:27">
      <c r="A1125" s="8" t="s">
        <v>80</v>
      </c>
      <c r="B1125" s="8" t="s">
        <v>80</v>
      </c>
      <c r="C1125" s="8">
        <v>2006</v>
      </c>
      <c r="D1125" s="8">
        <v>5.8112645149230957</v>
      </c>
      <c r="E1125" s="8">
        <v>10.243608474731445</v>
      </c>
      <c r="F1125" s="8">
        <v>0.93607521057128906</v>
      </c>
      <c r="G1125" s="8">
        <v>68.325759887695312</v>
      </c>
      <c r="H1125" s="8">
        <v>0.93582421541213989</v>
      </c>
      <c r="I1125" s="8">
        <v>3.5064239054918289E-2</v>
      </c>
      <c r="J1125" s="8">
        <v>0.70779788494110107</v>
      </c>
      <c r="K1125" s="8">
        <v>0.65222245454788208</v>
      </c>
      <c r="L1125" s="8">
        <v>0.30720487236976624</v>
      </c>
      <c r="M1125" s="8">
        <v>0.47764477133750916</v>
      </c>
      <c r="N1125" s="8">
        <v>1.0614252090454102</v>
      </c>
      <c r="O1125" s="8">
        <v>0.91483855247497559</v>
      </c>
      <c r="P1125" s="8">
        <v>2.0308587551116943</v>
      </c>
      <c r="Q1125" s="8">
        <v>0.34946933388710022</v>
      </c>
      <c r="R1125" s="8">
        <v>0.24480000000000002</v>
      </c>
      <c r="S1125" s="8">
        <v>0.26233636363636365</v>
      </c>
      <c r="X1125" s="8">
        <v>0.15292949974536896</v>
      </c>
      <c r="Z1125" s="8">
        <v>0.17589892446994781</v>
      </c>
      <c r="AA1125" s="8">
        <v>0.1998123824596405</v>
      </c>
    </row>
    <row r="1126" spans="1:27">
      <c r="A1126" s="8" t="s">
        <v>80</v>
      </c>
      <c r="B1126" s="8" t="s">
        <v>80</v>
      </c>
      <c r="C1126" s="8">
        <v>2009</v>
      </c>
      <c r="D1126" s="8">
        <v>5.8301606178283691</v>
      </c>
      <c r="E1126" s="8">
        <v>10.245797157287598</v>
      </c>
      <c r="F1126" s="8">
        <v>0.91869664192199707</v>
      </c>
      <c r="G1126" s="8">
        <v>69.099388122558594</v>
      </c>
      <c r="H1126" s="8">
        <v>0.89595663547515869</v>
      </c>
      <c r="I1126" s="8">
        <v>-2.6173783466219902E-2</v>
      </c>
      <c r="J1126" s="8">
        <v>0.8036341667175293</v>
      </c>
      <c r="K1126" s="8">
        <v>0.64071327447891235</v>
      </c>
      <c r="L1126" s="8">
        <v>0.30311745405197144</v>
      </c>
      <c r="M1126" s="8">
        <v>0.36803096532821655</v>
      </c>
      <c r="N1126" s="8">
        <v>0.97507631778717041</v>
      </c>
      <c r="O1126" s="8">
        <v>1.0401691198348999</v>
      </c>
      <c r="P1126" s="8">
        <v>2.1567544937133789</v>
      </c>
      <c r="Q1126" s="8">
        <v>0.36993053555488586</v>
      </c>
      <c r="R1126" s="8">
        <v>0.24829999999999999</v>
      </c>
      <c r="S1126" s="8">
        <v>0.26233636363636365</v>
      </c>
      <c r="T1126" s="8">
        <v>0.42174217104911804</v>
      </c>
      <c r="U1126" s="8">
        <v>0.14892780780792236</v>
      </c>
      <c r="X1126" s="8">
        <v>0.15292949974536896</v>
      </c>
      <c r="Z1126" s="8">
        <v>0.17589892446994781</v>
      </c>
      <c r="AA1126" s="8">
        <v>0.1998123824596405</v>
      </c>
    </row>
    <row r="1127" spans="1:27">
      <c r="A1127" s="8" t="s">
        <v>80</v>
      </c>
      <c r="B1127" s="8" t="s">
        <v>80</v>
      </c>
      <c r="C1127" s="8">
        <v>2010</v>
      </c>
      <c r="D1127" s="8">
        <v>6.0825552940368652</v>
      </c>
      <c r="E1127" s="8">
        <v>10.253737449645996</v>
      </c>
      <c r="F1127" s="8">
        <v>0.91720336675643921</v>
      </c>
      <c r="G1127" s="8">
        <v>69.494209289550781</v>
      </c>
      <c r="H1127" s="8">
        <v>0.89552241563796997</v>
      </c>
      <c r="I1127" s="8">
        <v>2.2026918828487396E-2</v>
      </c>
      <c r="J1127" s="8">
        <v>0.84479069709777832</v>
      </c>
      <c r="K1127" s="8">
        <v>0.67081367969512939</v>
      </c>
      <c r="L1127" s="8">
        <v>0.29536613821983337</v>
      </c>
      <c r="M1127" s="8">
        <v>0.33191630244255066</v>
      </c>
      <c r="N1127" s="8">
        <v>0.93498837947845459</v>
      </c>
      <c r="O1127" s="8">
        <v>0.90531229972839355</v>
      </c>
      <c r="P1127" s="8">
        <v>2.1681385040283203</v>
      </c>
      <c r="Q1127" s="8">
        <v>0.35645192861557007</v>
      </c>
      <c r="R1127" s="8">
        <v>0.24940000000000001</v>
      </c>
      <c r="S1127" s="8">
        <v>0.26233636363636365</v>
      </c>
      <c r="T1127" s="8">
        <v>0.3676636815071106</v>
      </c>
      <c r="X1127" s="8">
        <v>0.15292949974536896</v>
      </c>
      <c r="Z1127" s="8">
        <v>0.17589892446994781</v>
      </c>
      <c r="AA1127" s="8">
        <v>0.1998123824596405</v>
      </c>
    </row>
    <row r="1128" spans="1:27">
      <c r="A1128" s="8" t="s">
        <v>80</v>
      </c>
      <c r="B1128" s="8" t="s">
        <v>80</v>
      </c>
      <c r="C1128" s="8">
        <v>2011</v>
      </c>
      <c r="D1128" s="8">
        <v>6.0359640121459961</v>
      </c>
      <c r="E1128" s="8">
        <v>10.258131980895996</v>
      </c>
      <c r="F1128" s="8">
        <v>0.93116605281829834</v>
      </c>
      <c r="G1128" s="8">
        <v>69.974388122558594</v>
      </c>
      <c r="H1128" s="8">
        <v>0.9074409008026123</v>
      </c>
      <c r="I1128" s="8">
        <v>-3.2208994030952454E-2</v>
      </c>
      <c r="J1128" s="8">
        <v>0.89313381910324097</v>
      </c>
      <c r="K1128" s="8">
        <v>0.65152072906494141</v>
      </c>
      <c r="L1128" s="8">
        <v>0.2853209376335144</v>
      </c>
      <c r="M1128" s="8">
        <v>0.18158304691314697</v>
      </c>
      <c r="N1128" s="8">
        <v>0.99780583381652832</v>
      </c>
      <c r="O1128" s="8">
        <v>0.90355086326599121</v>
      </c>
      <c r="P1128" s="8">
        <v>2.189199686050415</v>
      </c>
      <c r="Q1128" s="8">
        <v>0.36269262433052063</v>
      </c>
      <c r="R1128" s="8">
        <v>0.2487</v>
      </c>
      <c r="S1128" s="8">
        <v>0.26233636363636365</v>
      </c>
      <c r="T1128" s="8">
        <v>0.38314229249954224</v>
      </c>
      <c r="X1128" s="8">
        <v>0.15292949974536896</v>
      </c>
      <c r="Z1128" s="8">
        <v>0.17589892446994781</v>
      </c>
      <c r="AA1128" s="8">
        <v>0.1998123824596405</v>
      </c>
    </row>
    <row r="1129" spans="1:27">
      <c r="A1129" s="8" t="s">
        <v>80</v>
      </c>
      <c r="B1129" s="8" t="s">
        <v>80</v>
      </c>
      <c r="C1129" s="8">
        <v>2012</v>
      </c>
      <c r="D1129" s="8">
        <v>6.0628910064697266</v>
      </c>
      <c r="E1129" s="8">
        <v>10.228473663330078</v>
      </c>
      <c r="F1129" s="8">
        <v>0.92475378513336182</v>
      </c>
      <c r="G1129" s="8">
        <v>70.108840942382812</v>
      </c>
      <c r="H1129" s="8">
        <v>0.90438628196716309</v>
      </c>
      <c r="I1129" s="8">
        <v>-2.6493160054087639E-2</v>
      </c>
      <c r="J1129" s="8">
        <v>0.8907541036605835</v>
      </c>
      <c r="K1129" s="8">
        <v>0.65637636184692383</v>
      </c>
      <c r="L1129" s="8">
        <v>0.28398984670639038</v>
      </c>
      <c r="M1129" s="8">
        <v>0.23806598782539368</v>
      </c>
      <c r="N1129" s="8">
        <v>0.94823336601257324</v>
      </c>
      <c r="O1129" s="8">
        <v>0.85547977685928345</v>
      </c>
      <c r="P1129" s="8">
        <v>2.0957996845245361</v>
      </c>
      <c r="Q1129" s="8">
        <v>0.34567663073539734</v>
      </c>
      <c r="R1129" s="8">
        <v>0.25590000000000002</v>
      </c>
      <c r="S1129" s="8">
        <v>0.26233636363636365</v>
      </c>
      <c r="T1129" s="8">
        <v>0.33938544988632202</v>
      </c>
      <c r="X1129" s="8">
        <v>0.15292949974536896</v>
      </c>
      <c r="Z1129" s="8">
        <v>0.17589892446994781</v>
      </c>
      <c r="AA1129" s="8">
        <v>0.1998123824596405</v>
      </c>
    </row>
    <row r="1130" spans="1:27">
      <c r="A1130" s="8" t="s">
        <v>80</v>
      </c>
      <c r="B1130" s="8" t="s">
        <v>80</v>
      </c>
      <c r="C1130" s="8">
        <v>2013</v>
      </c>
      <c r="D1130" s="8">
        <v>5.974888801574707</v>
      </c>
      <c r="E1130" s="8">
        <v>10.21648120880127</v>
      </c>
      <c r="F1130" s="8">
        <v>0.93211972713470459</v>
      </c>
      <c r="G1130" s="8">
        <v>70.281707763671875</v>
      </c>
      <c r="H1130" s="8">
        <v>0.89005982875823975</v>
      </c>
      <c r="I1130" s="8">
        <v>2.8984550386667252E-2</v>
      </c>
      <c r="J1130" s="8">
        <v>0.91783958673477173</v>
      </c>
      <c r="K1130" s="8">
        <v>0.63509964942932129</v>
      </c>
      <c r="L1130" s="8">
        <v>0.27426928281784058</v>
      </c>
      <c r="M1130" s="8">
        <v>0.16343319416046143</v>
      </c>
      <c r="N1130" s="8">
        <v>0.92446017265319824</v>
      </c>
      <c r="O1130" s="8">
        <v>0.82039046287536621</v>
      </c>
      <c r="P1130" s="8">
        <v>2.1148591041564941</v>
      </c>
      <c r="Q1130" s="8">
        <v>0.3539578914642334</v>
      </c>
      <c r="S1130" s="8">
        <v>0.26233636363636365</v>
      </c>
      <c r="T1130" s="8">
        <v>0.35020533204078674</v>
      </c>
      <c r="X1130" s="8">
        <v>0.15292949974536896</v>
      </c>
      <c r="Z1130" s="8">
        <v>0.17589892446994781</v>
      </c>
      <c r="AA1130" s="8">
        <v>0.1998123824596405</v>
      </c>
    </row>
    <row r="1131" spans="1:27">
      <c r="A1131" s="8" t="s">
        <v>80</v>
      </c>
      <c r="B1131" s="8" t="s">
        <v>80</v>
      </c>
      <c r="C1131" s="8">
        <v>2014</v>
      </c>
      <c r="D1131" s="8">
        <v>5.6783952713012695</v>
      </c>
      <c r="E1131" s="8">
        <v>10.245526313781738</v>
      </c>
      <c r="F1131" s="8">
        <v>0.90834754705429077</v>
      </c>
      <c r="G1131" s="8">
        <v>70.454574584960938</v>
      </c>
      <c r="H1131" s="8">
        <v>0.88774770498275757</v>
      </c>
      <c r="I1131" s="8">
        <v>4.5218735933303833E-2</v>
      </c>
      <c r="J1131" s="8">
        <v>0.90911829471588135</v>
      </c>
      <c r="K1131" s="8">
        <v>0.61981779336929321</v>
      </c>
      <c r="L1131" s="8">
        <v>0.29081240296363831</v>
      </c>
      <c r="M1131" s="8">
        <v>0.17685100436210632</v>
      </c>
      <c r="N1131" s="8">
        <v>0.87089276313781738</v>
      </c>
      <c r="O1131" s="8">
        <v>0.8335607647895813</v>
      </c>
      <c r="P1131" s="8">
        <v>2.0461370944976807</v>
      </c>
      <c r="Q1131" s="8">
        <v>0.36033719778060913</v>
      </c>
      <c r="S1131" s="8">
        <v>0.26233636363636365</v>
      </c>
      <c r="T1131" s="8">
        <v>0.37887173891067505</v>
      </c>
      <c r="X1131" s="8">
        <v>0.15292949974536896</v>
      </c>
      <c r="Z1131" s="8">
        <v>0.17589892446994781</v>
      </c>
      <c r="AA1131" s="8">
        <v>0.1998123824596405</v>
      </c>
    </row>
    <row r="1132" spans="1:27">
      <c r="A1132" s="8" t="s">
        <v>80</v>
      </c>
      <c r="B1132" s="8" t="s">
        <v>80</v>
      </c>
      <c r="C1132" s="8">
        <v>2015</v>
      </c>
      <c r="D1132" s="8">
        <v>5.7406420707702637</v>
      </c>
      <c r="E1132" s="8">
        <v>10.273044586181641</v>
      </c>
      <c r="F1132" s="8">
        <v>0.90116375684738159</v>
      </c>
      <c r="G1132" s="8">
        <v>70.62744140625</v>
      </c>
      <c r="H1132" s="8">
        <v>0.89600729942321777</v>
      </c>
      <c r="I1132" s="8">
        <v>3.9162496250355616E-5</v>
      </c>
      <c r="J1132" s="8">
        <v>0.89219790697097778</v>
      </c>
      <c r="K1132" s="8">
        <v>0.65908503532409668</v>
      </c>
      <c r="L1132" s="8">
        <v>0.26141873002052307</v>
      </c>
      <c r="M1132" s="8">
        <v>0.20260481536388397</v>
      </c>
      <c r="P1132" s="8">
        <v>2.0512626171112061</v>
      </c>
      <c r="Q1132" s="8">
        <v>0.35732284188270569</v>
      </c>
      <c r="S1132" s="8">
        <v>0.26233636363636365</v>
      </c>
      <c r="T1132" s="8">
        <v>0.40486708283424377</v>
      </c>
      <c r="X1132" s="8">
        <v>0.15292949974536896</v>
      </c>
      <c r="Z1132" s="8">
        <v>0.17589892446994781</v>
      </c>
      <c r="AA1132" s="8">
        <v>0.1998123824596405</v>
      </c>
    </row>
    <row r="1133" spans="1:27">
      <c r="A1133" s="8" t="s">
        <v>80</v>
      </c>
      <c r="B1133" s="8" t="s">
        <v>80</v>
      </c>
      <c r="C1133" s="8">
        <v>2016</v>
      </c>
      <c r="D1133" s="8">
        <v>5.936821460723877</v>
      </c>
      <c r="E1133" s="8">
        <v>10.287356376647949</v>
      </c>
      <c r="F1133" s="8">
        <v>0.93448734283447266</v>
      </c>
      <c r="G1133" s="8">
        <v>70.800308227539062</v>
      </c>
      <c r="H1133" s="8">
        <v>0.90355110168457031</v>
      </c>
      <c r="I1133" s="8">
        <v>-6.1483312398195267E-2</v>
      </c>
      <c r="J1133" s="8">
        <v>0.83847439289093018</v>
      </c>
      <c r="K1133" s="8">
        <v>0.62620556354522705</v>
      </c>
      <c r="L1133" s="8">
        <v>0.27162417769432068</v>
      </c>
      <c r="M1133" s="8">
        <v>0.24984510242938995</v>
      </c>
      <c r="P1133" s="8">
        <v>2.1072878837585449</v>
      </c>
      <c r="Q1133" s="8">
        <v>0.35495221614837646</v>
      </c>
      <c r="S1133" s="8">
        <v>0.26233636363636365</v>
      </c>
      <c r="T1133" s="8">
        <v>0.36081156134605408</v>
      </c>
      <c r="X1133" s="8">
        <v>0.15292949974536896</v>
      </c>
      <c r="Z1133" s="8">
        <v>0.17589892446994781</v>
      </c>
      <c r="AA1133" s="8">
        <v>0.1998123824596405</v>
      </c>
    </row>
    <row r="1134" spans="1:27">
      <c r="A1134" s="8" t="s">
        <v>127</v>
      </c>
      <c r="B1134" s="8" t="s">
        <v>127</v>
      </c>
      <c r="C1134" s="8">
        <v>2014</v>
      </c>
      <c r="D1134" s="8">
        <v>5.5282726287841797</v>
      </c>
      <c r="F1134" s="8">
        <v>0.61083555221557617</v>
      </c>
      <c r="G1134" s="8">
        <v>46.999362945556641</v>
      </c>
      <c r="H1134" s="8">
        <v>0.8738788366317749</v>
      </c>
      <c r="J1134" s="8">
        <v>0.45647001266479492</v>
      </c>
      <c r="K1134" s="8">
        <v>0.83445370197296143</v>
      </c>
      <c r="L1134" s="8">
        <v>0.20721520483493805</v>
      </c>
      <c r="M1134" s="8">
        <v>0.62545120716094971</v>
      </c>
      <c r="N1134" s="8">
        <v>-2.3107097148895264</v>
      </c>
      <c r="O1134" s="8">
        <v>-2.1675295829772949</v>
      </c>
      <c r="P1134" s="8">
        <v>2.6048176288604736</v>
      </c>
      <c r="Q1134" s="8">
        <v>0.47118109464645386</v>
      </c>
      <c r="T1134" s="8">
        <v>0.61942273378372192</v>
      </c>
    </row>
    <row r="1135" spans="1:27">
      <c r="A1135" s="8" t="s">
        <v>127</v>
      </c>
      <c r="B1135" s="8" t="s">
        <v>127</v>
      </c>
      <c r="C1135" s="8">
        <v>2015</v>
      </c>
      <c r="D1135" s="8">
        <v>5.353644847869873</v>
      </c>
      <c r="F1135" s="8">
        <v>0.59928107261657715</v>
      </c>
      <c r="G1135" s="8">
        <v>47.281063079833984</v>
      </c>
      <c r="H1135" s="8">
        <v>0.96786928176879883</v>
      </c>
      <c r="J1135" s="8">
        <v>0.41023576259613037</v>
      </c>
      <c r="K1135" s="8">
        <v>0.90066766738891602</v>
      </c>
      <c r="L1135" s="8">
        <v>0.18673615157604218</v>
      </c>
      <c r="M1135" s="8">
        <v>0.77864056825637817</v>
      </c>
      <c r="P1135" s="8">
        <v>2.2161915302276611</v>
      </c>
      <c r="Q1135" s="8">
        <v>0.41395938396453857</v>
      </c>
      <c r="T1135" s="8">
        <v>0.41353586316108704</v>
      </c>
    </row>
    <row r="1136" spans="1:27">
      <c r="A1136" s="8" t="s">
        <v>127</v>
      </c>
      <c r="B1136" s="8" t="s">
        <v>127</v>
      </c>
      <c r="C1136" s="8">
        <v>2016</v>
      </c>
      <c r="D1136" s="8">
        <v>4.6679410934448242</v>
      </c>
      <c r="F1136" s="8">
        <v>0.59441655874252319</v>
      </c>
      <c r="G1136" s="8">
        <v>47.562763214111328</v>
      </c>
      <c r="H1136" s="8">
        <v>0.91732281446456909</v>
      </c>
      <c r="J1136" s="8">
        <v>0.44080173969268799</v>
      </c>
      <c r="K1136" s="8">
        <v>0.89142316579818726</v>
      </c>
      <c r="L1136" s="8">
        <v>0.19328223168849945</v>
      </c>
      <c r="M1136" s="8">
        <v>0.70068168640136719</v>
      </c>
      <c r="P1136" s="8">
        <v>2.1773898601531982</v>
      </c>
      <c r="Q1136" s="8">
        <v>0.46645614504814148</v>
      </c>
      <c r="T1136" s="8">
        <v>0.49174606800079346</v>
      </c>
    </row>
    <row r="1137" spans="1:27">
      <c r="A1137" s="8" t="s">
        <v>184</v>
      </c>
      <c r="B1137" s="8" t="s">
        <v>184</v>
      </c>
      <c r="C1137" s="8">
        <v>2009</v>
      </c>
      <c r="D1137" s="8">
        <v>4.9913997650146484</v>
      </c>
      <c r="F1137" s="8">
        <v>0.8795667290687561</v>
      </c>
      <c r="H1137" s="8">
        <v>0.7463039755821228</v>
      </c>
      <c r="J1137" s="8">
        <v>0.51337176561355591</v>
      </c>
      <c r="K1137" s="8">
        <v>0.81887871026992798</v>
      </c>
      <c r="L1137" s="8">
        <v>0.11201217770576477</v>
      </c>
      <c r="M1137" s="8">
        <v>0.5384947657585144</v>
      </c>
      <c r="P1137" s="8">
        <v>1.9325999021530151</v>
      </c>
      <c r="Q1137" s="8">
        <v>0.3871859610080719</v>
      </c>
      <c r="T1137" s="8">
        <v>0.55640208721160889</v>
      </c>
      <c r="U1137" s="8">
        <v>0.40710297226905823</v>
      </c>
    </row>
    <row r="1138" spans="1:27">
      <c r="A1138" s="8" t="s">
        <v>184</v>
      </c>
      <c r="B1138" s="8" t="s">
        <v>184</v>
      </c>
      <c r="C1138" s="8">
        <v>2010</v>
      </c>
      <c r="D1138" s="8">
        <v>4.6573634147644043</v>
      </c>
      <c r="F1138" s="8">
        <v>0.82900452613830566</v>
      </c>
      <c r="H1138" s="8">
        <v>0.82018190622329712</v>
      </c>
      <c r="J1138" s="8">
        <v>0.47109448909759521</v>
      </c>
      <c r="K1138" s="8">
        <v>0.76937484741210938</v>
      </c>
      <c r="L1138" s="8">
        <v>8.3425760269165039E-2</v>
      </c>
      <c r="M1138" s="8">
        <v>0.58719223737716675</v>
      </c>
      <c r="P1138" s="8">
        <v>1.6859935522079468</v>
      </c>
      <c r="Q1138" s="8">
        <v>0.36200600862503052</v>
      </c>
      <c r="T1138" s="8">
        <v>0.43682825565338135</v>
      </c>
    </row>
    <row r="1139" spans="1:27">
      <c r="A1139" s="8" t="s">
        <v>184</v>
      </c>
      <c r="B1139" s="8" t="s">
        <v>184</v>
      </c>
      <c r="C1139" s="8">
        <v>2011</v>
      </c>
      <c r="D1139" s="8">
        <v>4.9305715560913086</v>
      </c>
      <c r="F1139" s="8">
        <v>0.78796166181564331</v>
      </c>
      <c r="H1139" s="8">
        <v>0.85810446739196777</v>
      </c>
      <c r="J1139" s="8">
        <v>0.35734090209007263</v>
      </c>
      <c r="K1139" s="8">
        <v>0.74868607521057129</v>
      </c>
      <c r="L1139" s="8">
        <v>0.12224420160055161</v>
      </c>
      <c r="M1139" s="8">
        <v>0.76076394319534302</v>
      </c>
      <c r="P1139" s="8">
        <v>1.9670242071151733</v>
      </c>
      <c r="Q1139" s="8">
        <v>0.39894446730613708</v>
      </c>
      <c r="T1139" s="8">
        <v>0.53714501857757568</v>
      </c>
    </row>
    <row r="1140" spans="1:27">
      <c r="A1140" s="8" t="s">
        <v>184</v>
      </c>
      <c r="B1140" s="8" t="s">
        <v>184</v>
      </c>
      <c r="C1140" s="8">
        <v>2012</v>
      </c>
      <c r="D1140" s="8">
        <v>5.057314395904541</v>
      </c>
      <c r="F1140" s="8">
        <v>0.78629124164581299</v>
      </c>
      <c r="H1140" s="8">
        <v>0.75821900367736816</v>
      </c>
      <c r="J1140" s="8">
        <v>0.33383172750473022</v>
      </c>
      <c r="K1140" s="8">
        <v>0.73518913984298706</v>
      </c>
      <c r="L1140" s="8">
        <v>0.15242822468280792</v>
      </c>
      <c r="M1140" s="8">
        <v>0.65124154090881348</v>
      </c>
      <c r="P1140" s="8">
        <v>1.8478025197982788</v>
      </c>
      <c r="Q1140" s="8">
        <v>0.36537230014801025</v>
      </c>
      <c r="T1140" s="8">
        <v>0.53357464075088501</v>
      </c>
    </row>
    <row r="1141" spans="1:27">
      <c r="A1141" s="8" t="s">
        <v>90</v>
      </c>
      <c r="B1141" s="8" t="s">
        <v>90</v>
      </c>
      <c r="C1141" s="8">
        <v>2006</v>
      </c>
      <c r="D1141" s="8">
        <v>5.083986759185791</v>
      </c>
      <c r="E1141" s="8">
        <v>9.3599729537963867</v>
      </c>
      <c r="F1141" s="8">
        <v>0.91303020715713501</v>
      </c>
      <c r="G1141" s="8">
        <v>44.615238189697266</v>
      </c>
      <c r="H1141" s="8">
        <v>0.64876288175582886</v>
      </c>
      <c r="I1141" s="8">
        <v>-9.4480365514755249E-2</v>
      </c>
      <c r="K1141" s="8">
        <v>0.80243992805480957</v>
      </c>
      <c r="L1141" s="8">
        <v>0.2227313369512558</v>
      </c>
      <c r="M1141" s="8">
        <v>0.60233718156814575</v>
      </c>
      <c r="N1141" s="8">
        <v>0.35325130820274353</v>
      </c>
      <c r="O1141" s="8">
        <v>0.47031515836715698</v>
      </c>
      <c r="P1141" s="8">
        <v>2.1398622989654541</v>
      </c>
      <c r="Q1141" s="8">
        <v>0.42090240120887756</v>
      </c>
      <c r="R1141" s="8">
        <v>0.64790000000000003</v>
      </c>
      <c r="S1141" s="8">
        <v>0.62237500000000001</v>
      </c>
      <c r="V1141" s="8">
        <v>0.29030007123947144</v>
      </c>
      <c r="W1141" s="8">
        <v>0.28258726000785828</v>
      </c>
      <c r="X1141" s="8">
        <v>0.17572879791259766</v>
      </c>
      <c r="Y1141" s="8">
        <v>0.11516275256872177</v>
      </c>
      <c r="AA1141" s="8">
        <v>0.23281152546405792</v>
      </c>
    </row>
    <row r="1142" spans="1:27">
      <c r="A1142" s="8" t="s">
        <v>90</v>
      </c>
      <c r="B1142" s="8" t="s">
        <v>90</v>
      </c>
      <c r="C1142" s="8">
        <v>2007</v>
      </c>
      <c r="D1142" s="8">
        <v>5.2044544219970703</v>
      </c>
      <c r="E1142" s="8">
        <v>9.3982009887695312</v>
      </c>
      <c r="F1142" s="8">
        <v>0.78830760717391968</v>
      </c>
      <c r="G1142" s="8">
        <v>44.946136474609375</v>
      </c>
      <c r="H1142" s="8">
        <v>0.68998754024505615</v>
      </c>
      <c r="I1142" s="8">
        <v>-0.16868086159229279</v>
      </c>
      <c r="J1142" s="8">
        <v>0.85865104198455811</v>
      </c>
      <c r="K1142" s="8">
        <v>0.73537969589233398</v>
      </c>
      <c r="L1142" s="8">
        <v>0.21018505096435547</v>
      </c>
      <c r="M1142" s="8">
        <v>0.65901249647140503</v>
      </c>
      <c r="N1142" s="8">
        <v>0.38579007983207703</v>
      </c>
      <c r="O1142" s="8">
        <v>0.32782682776451111</v>
      </c>
      <c r="P1142" s="8">
        <v>1.749891996383667</v>
      </c>
      <c r="Q1142" s="8">
        <v>0.33622968196868896</v>
      </c>
      <c r="S1142" s="8">
        <v>0.62237500000000001</v>
      </c>
      <c r="V1142" s="8">
        <v>0.29030007123947144</v>
      </c>
      <c r="W1142" s="8">
        <v>0.28258726000785828</v>
      </c>
      <c r="X1142" s="8">
        <v>0.17572879791259766</v>
      </c>
      <c r="Y1142" s="8">
        <v>0.11516275256872177</v>
      </c>
      <c r="AA1142" s="8">
        <v>0.23281152546405792</v>
      </c>
    </row>
    <row r="1143" spans="1:27">
      <c r="A1143" s="8" t="s">
        <v>90</v>
      </c>
      <c r="B1143" s="8" t="s">
        <v>90</v>
      </c>
      <c r="C1143" s="8">
        <v>2008</v>
      </c>
      <c r="D1143" s="8">
        <v>5.3463068008422852</v>
      </c>
      <c r="E1143" s="8">
        <v>9.4153223037719727</v>
      </c>
      <c r="F1143" s="8">
        <v>0.80954217910766602</v>
      </c>
      <c r="G1143" s="8">
        <v>45.498935699462891</v>
      </c>
      <c r="H1143" s="8">
        <v>0.74884647130966187</v>
      </c>
      <c r="I1143" s="8">
        <v>-0.10642840713262558</v>
      </c>
      <c r="J1143" s="8">
        <v>0.86579102277755737</v>
      </c>
      <c r="K1143" s="8">
        <v>0.77283519506454468</v>
      </c>
      <c r="L1143" s="8">
        <v>0.20624284446239471</v>
      </c>
      <c r="M1143" s="8">
        <v>0.46144238114356995</v>
      </c>
      <c r="N1143" s="8">
        <v>0.29783767461776733</v>
      </c>
      <c r="O1143" s="8">
        <v>0.30275934934616089</v>
      </c>
      <c r="P1143" s="8">
        <v>1.7987970113754272</v>
      </c>
      <c r="Q1143" s="8">
        <v>0.33645600080490112</v>
      </c>
      <c r="R1143" s="8">
        <v>0.63009999999999999</v>
      </c>
      <c r="S1143" s="8">
        <v>0.62237500000000001</v>
      </c>
      <c r="V1143" s="8">
        <v>0.29030007123947144</v>
      </c>
      <c r="W1143" s="8">
        <v>0.28258726000785828</v>
      </c>
      <c r="X1143" s="8">
        <v>0.17572879791259766</v>
      </c>
      <c r="Y1143" s="8">
        <v>0.11516275256872177</v>
      </c>
      <c r="AA1143" s="8">
        <v>0.23281152546405792</v>
      </c>
    </row>
    <row r="1144" spans="1:27">
      <c r="A1144" s="8" t="s">
        <v>90</v>
      </c>
      <c r="B1144" s="8" t="s">
        <v>90</v>
      </c>
      <c r="C1144" s="8">
        <v>2009</v>
      </c>
      <c r="D1144" s="8">
        <v>5.2184309959411621</v>
      </c>
      <c r="E1144" s="8">
        <v>9.385228157043457</v>
      </c>
      <c r="F1144" s="8">
        <v>0.87735944986343384</v>
      </c>
      <c r="G1144" s="8">
        <v>46.217319488525391</v>
      </c>
      <c r="H1144" s="8">
        <v>0.73940998315811157</v>
      </c>
      <c r="I1144" s="8">
        <v>-0.16454249620437622</v>
      </c>
      <c r="J1144" s="8">
        <v>0.90434235334396362</v>
      </c>
      <c r="K1144" s="8">
        <v>0.72746866941452026</v>
      </c>
      <c r="L1144" s="8">
        <v>0.23089598119258881</v>
      </c>
      <c r="M1144" s="8">
        <v>0.52242147922515869</v>
      </c>
      <c r="N1144" s="8">
        <v>0.21943145990371704</v>
      </c>
      <c r="O1144" s="8">
        <v>0.27789640426635742</v>
      </c>
      <c r="P1144" s="8">
        <v>2.2150766849517822</v>
      </c>
      <c r="Q1144" s="8">
        <v>0.42447176575660706</v>
      </c>
      <c r="S1144" s="8">
        <v>0.62237500000000001</v>
      </c>
      <c r="T1144" s="8">
        <v>0.57382267713546753</v>
      </c>
      <c r="U1144" s="8">
        <v>0.16907612979412079</v>
      </c>
      <c r="V1144" s="8">
        <v>0.29030007123947144</v>
      </c>
      <c r="W1144" s="8">
        <v>0.28258726000785828</v>
      </c>
      <c r="X1144" s="8">
        <v>0.17572879791259766</v>
      </c>
      <c r="Y1144" s="8">
        <v>0.11516275256872177</v>
      </c>
      <c r="AA1144" s="8">
        <v>0.23281152546405792</v>
      </c>
    </row>
    <row r="1145" spans="1:27">
      <c r="A1145" s="8" t="s">
        <v>90</v>
      </c>
      <c r="B1145" s="8" t="s">
        <v>90</v>
      </c>
      <c r="C1145" s="8">
        <v>2010</v>
      </c>
      <c r="D1145" s="8">
        <v>4.6524286270141602</v>
      </c>
      <c r="E1145" s="8">
        <v>9.4002723693847656</v>
      </c>
      <c r="F1145" s="8">
        <v>0.91705602407455444</v>
      </c>
      <c r="G1145" s="8">
        <v>47.015735626220703</v>
      </c>
      <c r="H1145" s="8">
        <v>0.73890596628189087</v>
      </c>
      <c r="I1145" s="8">
        <v>-0.21299596130847931</v>
      </c>
      <c r="J1145" s="8">
        <v>0.79062891006469727</v>
      </c>
      <c r="K1145" s="8">
        <v>0.79374009370803833</v>
      </c>
      <c r="L1145" s="8">
        <v>0.1237533763051033</v>
      </c>
      <c r="M1145" s="8">
        <v>0.59396445751190186</v>
      </c>
      <c r="N1145" s="8">
        <v>0.2821715772151947</v>
      </c>
      <c r="O1145" s="8">
        <v>0.23714199662208557</v>
      </c>
      <c r="P1145" s="8">
        <v>1.8902746438980103</v>
      </c>
      <c r="Q1145" s="8">
        <v>0.40629845857620239</v>
      </c>
      <c r="S1145" s="8">
        <v>0.62237500000000001</v>
      </c>
      <c r="T1145" s="8">
        <v>0.53749436140060425</v>
      </c>
      <c r="V1145" s="8">
        <v>0.29030007123947144</v>
      </c>
      <c r="W1145" s="8">
        <v>0.28258726000785828</v>
      </c>
      <c r="X1145" s="8">
        <v>0.17572879791259766</v>
      </c>
      <c r="Y1145" s="8">
        <v>0.11516275256872177</v>
      </c>
      <c r="AA1145" s="8">
        <v>0.23281152546405792</v>
      </c>
    </row>
    <row r="1146" spans="1:27">
      <c r="A1146" s="8" t="s">
        <v>90</v>
      </c>
      <c r="B1146" s="8" t="s">
        <v>90</v>
      </c>
      <c r="C1146" s="8">
        <v>2011</v>
      </c>
      <c r="D1146" s="8">
        <v>4.930511474609375</v>
      </c>
      <c r="E1146" s="8">
        <v>9.416682243347168</v>
      </c>
      <c r="F1146" s="8">
        <v>0.85770314931869507</v>
      </c>
      <c r="G1146" s="8">
        <v>47.797943115234375</v>
      </c>
      <c r="H1146" s="8">
        <v>0.83544802665710449</v>
      </c>
      <c r="I1146" s="8">
        <v>-0.16508318483829498</v>
      </c>
      <c r="J1146" s="8">
        <v>0.81918191909790039</v>
      </c>
      <c r="K1146" s="8">
        <v>0.76307123899459839</v>
      </c>
      <c r="L1146" s="8">
        <v>0.23021352291107178</v>
      </c>
      <c r="M1146" s="8">
        <v>0.62749594449996948</v>
      </c>
      <c r="N1146" s="8">
        <v>0.30271568894386292</v>
      </c>
      <c r="O1146" s="8">
        <v>0.24066987633705139</v>
      </c>
      <c r="P1146" s="8">
        <v>1.8517789840698242</v>
      </c>
      <c r="Q1146" s="8">
        <v>0.37557542324066162</v>
      </c>
      <c r="R1146" s="8">
        <v>0.63380000000000003</v>
      </c>
      <c r="S1146" s="8">
        <v>0.62237500000000001</v>
      </c>
      <c r="T1146" s="8">
        <v>0.64806908369064331</v>
      </c>
      <c r="V1146" s="8">
        <v>0.29030007123947144</v>
      </c>
      <c r="W1146" s="8">
        <v>0.28258726000785828</v>
      </c>
      <c r="X1146" s="8">
        <v>0.17572879791259766</v>
      </c>
      <c r="Y1146" s="8">
        <v>0.11516275256872177</v>
      </c>
      <c r="AA1146" s="8">
        <v>0.23281152546405792</v>
      </c>
    </row>
    <row r="1147" spans="1:27">
      <c r="A1147" s="8" t="s">
        <v>90</v>
      </c>
      <c r="B1147" s="8" t="s">
        <v>90</v>
      </c>
      <c r="C1147" s="8">
        <v>2012</v>
      </c>
      <c r="D1147" s="8">
        <v>5.133887767791748</v>
      </c>
      <c r="E1147" s="8">
        <v>9.4231157302856445</v>
      </c>
      <c r="F1147" s="8">
        <v>0.90659511089324951</v>
      </c>
      <c r="G1147" s="8">
        <v>48.491764068603516</v>
      </c>
      <c r="H1147" s="8">
        <v>0.59014499187469482</v>
      </c>
      <c r="I1147" s="8">
        <v>-0.17381936311721802</v>
      </c>
      <c r="J1147" s="8">
        <v>0.83821678161621094</v>
      </c>
      <c r="K1147" s="8">
        <v>0.76136654615402222</v>
      </c>
      <c r="L1147" s="8">
        <v>0.17818324267864227</v>
      </c>
      <c r="M1147" s="8">
        <v>0.42587745189666748</v>
      </c>
      <c r="N1147" s="8">
        <v>0.26740503311157227</v>
      </c>
      <c r="O1147" s="8">
        <v>0.15233926475048065</v>
      </c>
      <c r="P1147" s="8">
        <v>2.1763420104980469</v>
      </c>
      <c r="Q1147" s="8">
        <v>0.42391693592071533</v>
      </c>
      <c r="S1147" s="8">
        <v>0.62237500000000001</v>
      </c>
      <c r="T1147" s="8">
        <v>0.56579512357711792</v>
      </c>
      <c r="V1147" s="8">
        <v>0.29030007123947144</v>
      </c>
      <c r="W1147" s="8">
        <v>0.28258726000785828</v>
      </c>
      <c r="X1147" s="8">
        <v>0.17572879791259766</v>
      </c>
      <c r="Y1147" s="8">
        <v>0.11516275256872177</v>
      </c>
      <c r="AA1147" s="8">
        <v>0.23281152546405792</v>
      </c>
    </row>
    <row r="1148" spans="1:27">
      <c r="A1148" s="8" t="s">
        <v>90</v>
      </c>
      <c r="B1148" s="8" t="s">
        <v>90</v>
      </c>
      <c r="C1148" s="8">
        <v>2013</v>
      </c>
      <c r="D1148" s="8">
        <v>3.6607272624969482</v>
      </c>
      <c r="E1148" s="8">
        <v>9.4291591644287109</v>
      </c>
      <c r="F1148" s="8">
        <v>0.8394244909286499</v>
      </c>
      <c r="G1148" s="8">
        <v>49.043487548828125</v>
      </c>
      <c r="H1148" s="8">
        <v>0.71416902542114258</v>
      </c>
      <c r="I1148" s="8">
        <v>-8.7631799280643463E-2</v>
      </c>
      <c r="J1148" s="8">
        <v>0.79954302310943604</v>
      </c>
      <c r="K1148" s="8">
        <v>0.77251768112182617</v>
      </c>
      <c r="L1148" s="8">
        <v>0.16654908657073975</v>
      </c>
      <c r="M1148" s="8">
        <v>0.51035535335540771</v>
      </c>
      <c r="N1148" s="8">
        <v>0.26752865314483643</v>
      </c>
      <c r="O1148" s="8">
        <v>0.1965295672416687</v>
      </c>
      <c r="P1148" s="8">
        <v>1.9631173610687256</v>
      </c>
      <c r="Q1148" s="8">
        <v>0.53626430034637451</v>
      </c>
      <c r="S1148" s="8">
        <v>0.62237500000000001</v>
      </c>
      <c r="T1148" s="8">
        <v>0.63476073741912842</v>
      </c>
      <c r="V1148" s="8">
        <v>0.29030007123947144</v>
      </c>
      <c r="W1148" s="8">
        <v>0.28258726000785828</v>
      </c>
      <c r="X1148" s="8">
        <v>0.17572879791259766</v>
      </c>
      <c r="Y1148" s="8">
        <v>0.11516275256872177</v>
      </c>
      <c r="AA1148" s="8">
        <v>0.23281152546405792</v>
      </c>
    </row>
    <row r="1149" spans="1:27">
      <c r="A1149" s="8" t="s">
        <v>90</v>
      </c>
      <c r="B1149" s="8" t="s">
        <v>90</v>
      </c>
      <c r="C1149" s="8">
        <v>2014</v>
      </c>
      <c r="D1149" s="8">
        <v>4.8284564018249512</v>
      </c>
      <c r="E1149" s="8">
        <v>9.428370475769043</v>
      </c>
      <c r="F1149" s="8">
        <v>0.88115221261978149</v>
      </c>
      <c r="G1149" s="8">
        <v>49.428611755371094</v>
      </c>
      <c r="H1149" s="8">
        <v>0.79403096437454224</v>
      </c>
      <c r="I1149" s="8">
        <v>-0.12744684517383575</v>
      </c>
      <c r="J1149" s="8">
        <v>0.82025802135467529</v>
      </c>
      <c r="K1149" s="8">
        <v>0.79762381315231323</v>
      </c>
      <c r="L1149" s="8">
        <v>0.24335815012454987</v>
      </c>
      <c r="M1149" s="8">
        <v>0.48799768090248108</v>
      </c>
      <c r="N1149" s="8">
        <v>0.28862124681472778</v>
      </c>
      <c r="O1149" s="8">
        <v>0.17413002252578735</v>
      </c>
      <c r="P1149" s="8">
        <v>2.0476908683776855</v>
      </c>
      <c r="Q1149" s="8">
        <v>0.42408809065818787</v>
      </c>
      <c r="S1149" s="8">
        <v>0.62237500000000001</v>
      </c>
      <c r="T1149" s="8">
        <v>0.63395583629608154</v>
      </c>
      <c r="V1149" s="8">
        <v>0.29030007123947144</v>
      </c>
      <c r="W1149" s="8">
        <v>0.28258726000785828</v>
      </c>
      <c r="X1149" s="8">
        <v>0.17572879791259766</v>
      </c>
      <c r="Y1149" s="8">
        <v>0.11516275256872177</v>
      </c>
      <c r="AA1149" s="8">
        <v>0.23281152546405792</v>
      </c>
    </row>
    <row r="1150" spans="1:27">
      <c r="A1150" s="8" t="s">
        <v>90</v>
      </c>
      <c r="B1150" s="8" t="s">
        <v>90</v>
      </c>
      <c r="C1150" s="8">
        <v>2015</v>
      </c>
      <c r="D1150" s="8">
        <v>4.8873257637023926</v>
      </c>
      <c r="E1150" s="8">
        <v>9.4246416091918945</v>
      </c>
      <c r="F1150" s="8">
        <v>0.89809626340866089</v>
      </c>
      <c r="G1150" s="8">
        <v>49.813735961914062</v>
      </c>
      <c r="H1150" s="8">
        <v>0.86244940757751465</v>
      </c>
      <c r="I1150" s="8">
        <v>-0.13754057884216309</v>
      </c>
      <c r="J1150" s="8">
        <v>0.85269474983215332</v>
      </c>
      <c r="K1150" s="8">
        <v>0.78075921535491943</v>
      </c>
      <c r="L1150" s="8">
        <v>0.16078765690326691</v>
      </c>
      <c r="M1150" s="8">
        <v>0.58399569988250732</v>
      </c>
      <c r="P1150" s="8">
        <v>1.9861582517623901</v>
      </c>
      <c r="Q1150" s="8">
        <v>0.40638956427574158</v>
      </c>
      <c r="S1150" s="8">
        <v>0.62237500000000001</v>
      </c>
      <c r="T1150" s="8">
        <v>0.57017582654953003</v>
      </c>
      <c r="V1150" s="8">
        <v>0.29030007123947144</v>
      </c>
      <c r="W1150" s="8">
        <v>0.28258726000785828</v>
      </c>
      <c r="X1150" s="8">
        <v>0.17572879791259766</v>
      </c>
      <c r="Y1150" s="8">
        <v>0.11516275256872177</v>
      </c>
      <c r="AA1150" s="8">
        <v>0.23281152546405792</v>
      </c>
    </row>
    <row r="1151" spans="1:27">
      <c r="A1151" s="8" t="s">
        <v>90</v>
      </c>
      <c r="B1151" s="8" t="s">
        <v>90</v>
      </c>
      <c r="C1151" s="8">
        <v>2016</v>
      </c>
      <c r="D1151" s="8">
        <v>4.7697396278381348</v>
      </c>
      <c r="E1151" s="8">
        <v>9.4153537750244141</v>
      </c>
      <c r="F1151" s="8">
        <v>0.87538975477218628</v>
      </c>
      <c r="G1151" s="8">
        <v>50.198863983154297</v>
      </c>
      <c r="H1151" s="8">
        <v>0.77413642406463623</v>
      </c>
      <c r="I1151" s="8">
        <v>-8.072303980588913E-2</v>
      </c>
      <c r="J1151" s="8">
        <v>0.81285899877548218</v>
      </c>
      <c r="K1151" s="8">
        <v>0.78572362661361694</v>
      </c>
      <c r="L1151" s="8">
        <v>0.30132776498794556</v>
      </c>
      <c r="M1151" s="8">
        <v>0.48312228918075562</v>
      </c>
      <c r="P1151" s="8">
        <v>2.7798213958740234</v>
      </c>
      <c r="Q1151" s="8">
        <v>0.58280360698699951</v>
      </c>
      <c r="S1151" s="8">
        <v>0.62237500000000001</v>
      </c>
      <c r="T1151" s="8">
        <v>0.56835991144180298</v>
      </c>
      <c r="V1151" s="8">
        <v>0.29030007123947144</v>
      </c>
      <c r="W1151" s="8">
        <v>0.28258726000785828</v>
      </c>
      <c r="X1151" s="8">
        <v>0.17572879791259766</v>
      </c>
      <c r="Y1151" s="8">
        <v>0.11516275256872177</v>
      </c>
      <c r="AA1151" s="8">
        <v>0.23281152546405792</v>
      </c>
    </row>
    <row r="1152" spans="1:27">
      <c r="A1152" s="8" t="s">
        <v>94</v>
      </c>
      <c r="B1152" s="8" t="s">
        <v>94</v>
      </c>
      <c r="C1152" s="8">
        <v>2006</v>
      </c>
      <c r="D1152" s="8">
        <v>5.3321776390075684</v>
      </c>
      <c r="E1152" s="8">
        <v>10.19367790222168</v>
      </c>
      <c r="F1152" s="8">
        <v>0.77549892663955688</v>
      </c>
      <c r="G1152" s="8">
        <v>71.169837951660156</v>
      </c>
      <c r="H1152" s="8">
        <v>0.71524173021316528</v>
      </c>
      <c r="I1152" s="8">
        <v>-6.2344416975975037E-2</v>
      </c>
      <c r="J1152" s="8">
        <v>0.79861515760421753</v>
      </c>
      <c r="K1152" s="8">
        <v>0.65054851770401001</v>
      </c>
      <c r="L1152" s="8">
        <v>0.33815217018127441</v>
      </c>
      <c r="M1152" s="8">
        <v>0.22641448676586151</v>
      </c>
      <c r="N1152" s="8">
        <v>0.50984758138656616</v>
      </c>
      <c r="O1152" s="8">
        <v>0.72855079174041748</v>
      </c>
      <c r="P1152" s="8">
        <v>2.2233796119689941</v>
      </c>
      <c r="Q1152" s="8">
        <v>0.41697403788566589</v>
      </c>
      <c r="V1152" s="8">
        <v>0.38017427921295166</v>
      </c>
      <c r="W1152" s="8">
        <v>0.34174126386642456</v>
      </c>
      <c r="X1152" s="8">
        <v>0.3026421070098877</v>
      </c>
      <c r="Y1152" s="8">
        <v>0.273333340883255</v>
      </c>
      <c r="Z1152" s="8">
        <v>0.28249746561050415</v>
      </c>
      <c r="AA1152" s="8">
        <v>0.26592326164245605</v>
      </c>
    </row>
    <row r="1153" spans="1:27">
      <c r="A1153" s="8" t="s">
        <v>94</v>
      </c>
      <c r="B1153" s="8" t="s">
        <v>94</v>
      </c>
      <c r="C1153" s="8">
        <v>2007</v>
      </c>
      <c r="D1153" s="8">
        <v>5.7672758102416992</v>
      </c>
      <c r="E1153" s="8">
        <v>10.242217063903809</v>
      </c>
      <c r="F1153" s="8">
        <v>0.82671231031417847</v>
      </c>
      <c r="G1153" s="8">
        <v>71.512519836425781</v>
      </c>
      <c r="H1153" s="8">
        <v>0.65582799911499023</v>
      </c>
      <c r="I1153" s="8">
        <v>-6.9761283695697784E-2</v>
      </c>
      <c r="J1153" s="8">
        <v>0.80275315046310425</v>
      </c>
      <c r="K1153" s="8">
        <v>0.68978792428970337</v>
      </c>
      <c r="L1153" s="8">
        <v>0.22640208899974823</v>
      </c>
      <c r="M1153" s="8">
        <v>0.23936635255813599</v>
      </c>
      <c r="N1153" s="8">
        <v>0.59580928087234497</v>
      </c>
      <c r="O1153" s="8">
        <v>0.92449897527694702</v>
      </c>
      <c r="P1153" s="8">
        <v>2.0001893043518066</v>
      </c>
      <c r="Q1153" s="8">
        <v>0.34681698679924011</v>
      </c>
      <c r="V1153" s="8">
        <v>0.38017427921295166</v>
      </c>
      <c r="W1153" s="8">
        <v>0.34174126386642456</v>
      </c>
      <c r="X1153" s="8">
        <v>0.3026421070098877</v>
      </c>
      <c r="Y1153" s="8">
        <v>0.273333340883255</v>
      </c>
      <c r="Z1153" s="8">
        <v>0.28249746561050415</v>
      </c>
      <c r="AA1153" s="8">
        <v>0.26592326164245605</v>
      </c>
    </row>
    <row r="1154" spans="1:27">
      <c r="A1154" s="8" t="s">
        <v>94</v>
      </c>
      <c r="B1154" s="8" t="s">
        <v>94</v>
      </c>
      <c r="C1154" s="8">
        <v>2008</v>
      </c>
      <c r="D1154" s="8">
        <v>5.3896245956420898</v>
      </c>
      <c r="E1154" s="8">
        <v>10.262918472290039</v>
      </c>
      <c r="F1154" s="8">
        <v>0.75360983610153198</v>
      </c>
      <c r="G1154" s="8">
        <v>71.947975158691406</v>
      </c>
      <c r="H1154" s="8">
        <v>0.52367877960205078</v>
      </c>
      <c r="I1154" s="8">
        <v>-0.11273836344480515</v>
      </c>
      <c r="J1154" s="8">
        <v>0.77095955610275269</v>
      </c>
      <c r="K1154" s="8">
        <v>0.64273852109909058</v>
      </c>
      <c r="L1154" s="8">
        <v>0.2390572726726532</v>
      </c>
      <c r="M1154" s="8">
        <v>0.2734813392162323</v>
      </c>
      <c r="N1154" s="8">
        <v>0.50756019353866577</v>
      </c>
      <c r="O1154" s="8">
        <v>0.75118029117584229</v>
      </c>
      <c r="P1154" s="8">
        <v>2.0845446586608887</v>
      </c>
      <c r="Q1154" s="8">
        <v>0.38676992058753967</v>
      </c>
      <c r="V1154" s="8">
        <v>0.38017427921295166</v>
      </c>
      <c r="W1154" s="8">
        <v>0.34174126386642456</v>
      </c>
      <c r="X1154" s="8">
        <v>0.3026421070098877</v>
      </c>
      <c r="Y1154" s="8">
        <v>0.273333340883255</v>
      </c>
      <c r="Z1154" s="8">
        <v>0.28249746561050415</v>
      </c>
      <c r="AA1154" s="8">
        <v>0.26592326164245605</v>
      </c>
    </row>
    <row r="1155" spans="1:27">
      <c r="A1155" s="8" t="s">
        <v>94</v>
      </c>
      <c r="B1155" s="8" t="s">
        <v>94</v>
      </c>
      <c r="C1155" s="8">
        <v>2009</v>
      </c>
      <c r="D1155" s="8">
        <v>5.6476898193359375</v>
      </c>
      <c r="E1155" s="8">
        <v>10.265213012695312</v>
      </c>
      <c r="F1155" s="8">
        <v>0.81090271472930908</v>
      </c>
      <c r="G1155" s="8">
        <v>72.366714477539062</v>
      </c>
      <c r="H1155" s="8">
        <v>0.60016566514968872</v>
      </c>
      <c r="I1155" s="8">
        <v>-0.10645020008087158</v>
      </c>
      <c r="J1155" s="8">
        <v>0.78749734163284302</v>
      </c>
      <c r="K1155" s="8">
        <v>0.69701755046844482</v>
      </c>
      <c r="L1155" s="8">
        <v>0.20852100849151611</v>
      </c>
      <c r="M1155" s="8">
        <v>0.27003732323646545</v>
      </c>
      <c r="N1155" s="8">
        <v>0.53637254238128662</v>
      </c>
      <c r="O1155" s="8">
        <v>0.8525891900062561</v>
      </c>
      <c r="P1155" s="8">
        <v>2.0799019336700439</v>
      </c>
      <c r="Q1155" s="8">
        <v>0.36827480792999268</v>
      </c>
      <c r="T1155" s="8">
        <v>0.43883073329925537</v>
      </c>
      <c r="U1155" s="8">
        <v>0.25766277313232422</v>
      </c>
      <c r="V1155" s="8">
        <v>0.38017427921295166</v>
      </c>
      <c r="W1155" s="8">
        <v>0.34174126386642456</v>
      </c>
      <c r="X1155" s="8">
        <v>0.3026421070098877</v>
      </c>
      <c r="Y1155" s="8">
        <v>0.273333340883255</v>
      </c>
      <c r="Z1155" s="8">
        <v>0.28249746561050415</v>
      </c>
      <c r="AA1155" s="8">
        <v>0.26592326164245605</v>
      </c>
    </row>
    <row r="1156" spans="1:27">
      <c r="A1156" s="8" t="s">
        <v>94</v>
      </c>
      <c r="B1156" s="8" t="s">
        <v>94</v>
      </c>
      <c r="C1156" s="8">
        <v>2010</v>
      </c>
      <c r="D1156" s="8">
        <v>6.1160244941711426</v>
      </c>
      <c r="E1156" s="8">
        <v>10.323526382446289</v>
      </c>
      <c r="F1156" s="8">
        <v>0.81551665067672729</v>
      </c>
      <c r="G1156" s="8">
        <v>72.595542907714844</v>
      </c>
      <c r="H1156" s="8">
        <v>0.67665296792984009</v>
      </c>
      <c r="I1156" s="8">
        <v>-4.3983396142721176E-2</v>
      </c>
      <c r="J1156" s="8">
        <v>0.75162112712860107</v>
      </c>
      <c r="K1156" s="8">
        <v>0.66197061538696289</v>
      </c>
      <c r="L1156" s="8">
        <v>0.13033711910247803</v>
      </c>
      <c r="M1156" s="8">
        <v>0.32422700524330139</v>
      </c>
      <c r="N1156" s="8">
        <v>0.50803261995315552</v>
      </c>
      <c r="O1156" s="8">
        <v>0.88576877117156982</v>
      </c>
      <c r="P1156" s="8">
        <v>1.9682960510253906</v>
      </c>
      <c r="Q1156" s="8">
        <v>0.32182607054710388</v>
      </c>
      <c r="T1156" s="8">
        <v>0.38687759637832642</v>
      </c>
      <c r="V1156" s="8">
        <v>0.38017427921295166</v>
      </c>
      <c r="W1156" s="8">
        <v>0.34174126386642456</v>
      </c>
      <c r="X1156" s="8">
        <v>0.3026421070098877</v>
      </c>
      <c r="Y1156" s="8">
        <v>0.273333340883255</v>
      </c>
      <c r="Z1156" s="8">
        <v>0.28249746561050415</v>
      </c>
      <c r="AA1156" s="8">
        <v>0.26592326164245605</v>
      </c>
    </row>
    <row r="1157" spans="1:27">
      <c r="A1157" s="8" t="s">
        <v>94</v>
      </c>
      <c r="B1157" s="8" t="s">
        <v>94</v>
      </c>
      <c r="C1157" s="8">
        <v>2011</v>
      </c>
      <c r="D1157" s="8">
        <v>6.946599006652832</v>
      </c>
      <c r="E1157" s="8">
        <v>10.352239608764648</v>
      </c>
      <c r="F1157" s="8">
        <v>0.80910438299179077</v>
      </c>
      <c r="G1157" s="8">
        <v>72.970321655273438</v>
      </c>
      <c r="H1157" s="8">
        <v>0.68235605955123901</v>
      </c>
      <c r="I1157" s="8">
        <v>-5.9462208300828934E-2</v>
      </c>
      <c r="J1157" s="8">
        <v>0.82730090618133545</v>
      </c>
      <c r="K1157" s="8">
        <v>0.65581172704696655</v>
      </c>
      <c r="L1157" s="8">
        <v>0.16783261299133301</v>
      </c>
      <c r="M1157" s="8">
        <v>0.2830372154712677</v>
      </c>
      <c r="N1157" s="8">
        <v>0.55281376838684082</v>
      </c>
      <c r="O1157" s="8">
        <v>0.93321681022644043</v>
      </c>
      <c r="P1157" s="8">
        <v>2.061492919921875</v>
      </c>
      <c r="Q1157" s="8">
        <v>0.29676291346549988</v>
      </c>
      <c r="T1157" s="8">
        <v>0.41722935438156128</v>
      </c>
      <c r="V1157" s="8">
        <v>0.38017427921295166</v>
      </c>
      <c r="W1157" s="8">
        <v>0.34174126386642456</v>
      </c>
      <c r="X1157" s="8">
        <v>0.3026421070098877</v>
      </c>
      <c r="Y1157" s="8">
        <v>0.273333340883255</v>
      </c>
      <c r="Z1157" s="8">
        <v>0.28249746561050415</v>
      </c>
      <c r="AA1157" s="8">
        <v>0.26592326164245605</v>
      </c>
    </row>
    <row r="1158" spans="1:27">
      <c r="A1158" s="8" t="s">
        <v>94</v>
      </c>
      <c r="B1158" s="8" t="s">
        <v>94</v>
      </c>
      <c r="C1158" s="8">
        <v>2012</v>
      </c>
      <c r="D1158" s="8">
        <v>6.0032868385314941</v>
      </c>
      <c r="E1158" s="8">
        <v>10.370394706726074</v>
      </c>
      <c r="F1158" s="8">
        <v>0.77539736032485962</v>
      </c>
      <c r="G1158" s="8">
        <v>73.192337036132812</v>
      </c>
      <c r="H1158" s="8">
        <v>0.61839807033538818</v>
      </c>
      <c r="J1158" s="8">
        <v>0.84371942281723022</v>
      </c>
      <c r="K1158" s="8">
        <v>0.6638147234916687</v>
      </c>
      <c r="L1158" s="8">
        <v>0.20636466145515442</v>
      </c>
      <c r="M1158" s="8">
        <v>0.23081256449222565</v>
      </c>
      <c r="N1158" s="8">
        <v>0.470563143491745</v>
      </c>
      <c r="O1158" s="8">
        <v>0.87933814525604248</v>
      </c>
      <c r="P1158" s="8">
        <v>2.0703868865966797</v>
      </c>
      <c r="Q1158" s="8">
        <v>0.34487554430961609</v>
      </c>
      <c r="T1158" s="8">
        <v>0.38626521825790405</v>
      </c>
      <c r="V1158" s="8">
        <v>0.38017427921295166</v>
      </c>
      <c r="W1158" s="8">
        <v>0.34174126386642456</v>
      </c>
      <c r="X1158" s="8">
        <v>0.3026421070098877</v>
      </c>
      <c r="Y1158" s="8">
        <v>0.273333340883255</v>
      </c>
      <c r="Z1158" s="8">
        <v>0.28249746561050415</v>
      </c>
      <c r="AA1158" s="8">
        <v>0.26592326164245605</v>
      </c>
    </row>
    <row r="1159" spans="1:27">
      <c r="A1159" s="8" t="s">
        <v>94</v>
      </c>
      <c r="B1159" s="8" t="s">
        <v>94</v>
      </c>
      <c r="C1159" s="8">
        <v>2013</v>
      </c>
      <c r="D1159" s="8">
        <v>5.9588098526000977</v>
      </c>
      <c r="E1159" s="8">
        <v>10.394650459289551</v>
      </c>
      <c r="F1159" s="8">
        <v>0.79669415950775146</v>
      </c>
      <c r="G1159" s="8">
        <v>73.635482788085938</v>
      </c>
      <c r="H1159" s="8">
        <v>0.64188426733016968</v>
      </c>
      <c r="I1159" s="8">
        <v>-6.089356541633606E-2</v>
      </c>
      <c r="J1159" s="8">
        <v>0.83186322450637817</v>
      </c>
      <c r="K1159" s="8">
        <v>0.67629492282867432</v>
      </c>
      <c r="L1159" s="8">
        <v>0.1887655109167099</v>
      </c>
      <c r="M1159" s="8">
        <v>0.34858638048171997</v>
      </c>
      <c r="N1159" s="8">
        <v>0.46876481175422668</v>
      </c>
      <c r="O1159" s="8">
        <v>0.89703792333602905</v>
      </c>
      <c r="P1159" s="8">
        <v>2.2138175964355469</v>
      </c>
      <c r="Q1159" s="8">
        <v>0.37152010202407837</v>
      </c>
      <c r="T1159" s="8">
        <v>0.40915778279304504</v>
      </c>
      <c r="V1159" s="8">
        <v>0.38017427921295166</v>
      </c>
      <c r="W1159" s="8">
        <v>0.34174126386642456</v>
      </c>
      <c r="X1159" s="8">
        <v>0.3026421070098877</v>
      </c>
      <c r="Y1159" s="8">
        <v>0.273333340883255</v>
      </c>
      <c r="Z1159" s="8">
        <v>0.28249746561050415</v>
      </c>
      <c r="AA1159" s="8">
        <v>0.26592326164245605</v>
      </c>
    </row>
    <row r="1160" spans="1:27">
      <c r="A1160" s="8" t="s">
        <v>94</v>
      </c>
      <c r="B1160" s="8" t="s">
        <v>94</v>
      </c>
      <c r="C1160" s="8">
        <v>2014</v>
      </c>
      <c r="D1160" s="8">
        <v>5.8013253211975098</v>
      </c>
      <c r="E1160" s="8">
        <v>10.423459053039551</v>
      </c>
      <c r="F1160" s="8">
        <v>0.73775410652160645</v>
      </c>
      <c r="G1160" s="8">
        <v>74.041694641113281</v>
      </c>
      <c r="H1160" s="8">
        <v>0.62319362163543701</v>
      </c>
      <c r="I1160" s="8">
        <v>-5.4466884583234787E-2</v>
      </c>
      <c r="J1160" s="8">
        <v>0.83406835794448853</v>
      </c>
      <c r="K1160" s="8">
        <v>0.65294885635375977</v>
      </c>
      <c r="L1160" s="8">
        <v>0.28280770778656006</v>
      </c>
      <c r="M1160" s="8">
        <v>0.28410351276397705</v>
      </c>
      <c r="N1160" s="8">
        <v>0.43421560525894165</v>
      </c>
      <c r="O1160" s="8">
        <v>0.93920809030532837</v>
      </c>
      <c r="P1160" s="8">
        <v>2.2244076728820801</v>
      </c>
      <c r="Q1160" s="8">
        <v>0.38343095779418945</v>
      </c>
      <c r="T1160" s="8">
        <v>0.43422895669937134</v>
      </c>
      <c r="V1160" s="8">
        <v>0.38017427921295166</v>
      </c>
      <c r="W1160" s="8">
        <v>0.34174126386642456</v>
      </c>
      <c r="X1160" s="8">
        <v>0.3026421070098877</v>
      </c>
      <c r="Y1160" s="8">
        <v>0.273333340883255</v>
      </c>
      <c r="Z1160" s="8">
        <v>0.28249746561050415</v>
      </c>
      <c r="AA1160" s="8">
        <v>0.26592326164245605</v>
      </c>
    </row>
    <row r="1161" spans="1:27">
      <c r="A1161" s="8" t="s">
        <v>94</v>
      </c>
      <c r="B1161" s="8" t="s">
        <v>94</v>
      </c>
      <c r="C1161" s="8">
        <v>2015</v>
      </c>
      <c r="D1161" s="8">
        <v>5.7802114486694336</v>
      </c>
      <c r="E1161" s="8">
        <v>10.44542121887207</v>
      </c>
      <c r="F1161" s="8">
        <v>0.76835060119628906</v>
      </c>
      <c r="G1161" s="8">
        <v>74.447906494140625</v>
      </c>
      <c r="H1161" s="8">
        <v>0.61584877967834473</v>
      </c>
      <c r="I1161" s="8">
        <v>-4.7250006347894669E-2</v>
      </c>
      <c r="J1161" s="8">
        <v>0.84072160720825195</v>
      </c>
      <c r="K1161" s="8">
        <v>0.64994823932647705</v>
      </c>
      <c r="L1161" s="8">
        <v>0.24432371556758881</v>
      </c>
      <c r="M1161" s="8">
        <v>0.26475739479064941</v>
      </c>
      <c r="P1161" s="8">
        <v>2.111929178237915</v>
      </c>
      <c r="Q1161" s="8">
        <v>0.36537230014801025</v>
      </c>
      <c r="T1161" s="8">
        <v>0.42112711071968079</v>
      </c>
      <c r="V1161" s="8">
        <v>0.38017427921295166</v>
      </c>
      <c r="W1161" s="8">
        <v>0.34174126386642456</v>
      </c>
      <c r="X1161" s="8">
        <v>0.3026421070098877</v>
      </c>
      <c r="Y1161" s="8">
        <v>0.273333340883255</v>
      </c>
      <c r="Z1161" s="8">
        <v>0.28249746561050415</v>
      </c>
      <c r="AA1161" s="8">
        <v>0.26592326164245605</v>
      </c>
    </row>
    <row r="1162" spans="1:27">
      <c r="A1162" s="8" t="s">
        <v>94</v>
      </c>
      <c r="B1162" s="8" t="s">
        <v>94</v>
      </c>
      <c r="C1162" s="8">
        <v>2016</v>
      </c>
      <c r="D1162" s="8">
        <v>5.9705643653869629</v>
      </c>
      <c r="E1162" s="8">
        <v>10.467949867248535</v>
      </c>
      <c r="F1162" s="8">
        <v>0.81116348505020142</v>
      </c>
      <c r="G1162" s="8">
        <v>74.8541259765625</v>
      </c>
      <c r="H1162" s="8">
        <v>0.59095603227615356</v>
      </c>
      <c r="I1162" s="8">
        <v>1.4718738384544849E-2</v>
      </c>
      <c r="J1162" s="8">
        <v>0.86181634664535522</v>
      </c>
      <c r="K1162" s="8">
        <v>0.67622339725494385</v>
      </c>
      <c r="L1162" s="8">
        <v>0.23273268342018127</v>
      </c>
      <c r="M1162" s="8">
        <v>0.23708157241344452</v>
      </c>
      <c r="P1162" s="8">
        <v>2.1292307376861572</v>
      </c>
      <c r="Q1162" s="8">
        <v>0.35662135481834412</v>
      </c>
      <c r="T1162" s="8">
        <v>0.38854825496673584</v>
      </c>
      <c r="V1162" s="8">
        <v>0.38017427921295166</v>
      </c>
      <c r="W1162" s="8">
        <v>0.34174126386642456</v>
      </c>
      <c r="X1162" s="8">
        <v>0.3026421070098877</v>
      </c>
      <c r="Y1162" s="8">
        <v>0.273333340883255</v>
      </c>
      <c r="Z1162" s="8">
        <v>0.28249746561050415</v>
      </c>
      <c r="AA1162" s="8">
        <v>0.26592326164245605</v>
      </c>
    </row>
    <row r="1163" spans="1:27">
      <c r="A1163" s="8" t="s">
        <v>147</v>
      </c>
      <c r="B1163" s="8" t="s">
        <v>147</v>
      </c>
      <c r="C1163" s="8">
        <v>2014</v>
      </c>
      <c r="D1163" s="8">
        <v>3.8319923877716064</v>
      </c>
      <c r="E1163" s="8">
        <v>7.563227653503418</v>
      </c>
      <c r="F1163" s="8">
        <v>0.54511845111846924</v>
      </c>
      <c r="G1163" s="8">
        <v>48.595390319824219</v>
      </c>
      <c r="H1163" s="8">
        <v>0.56725931167602539</v>
      </c>
      <c r="I1163" s="8">
        <v>3.0796021223068237E-2</v>
      </c>
      <c r="J1163" s="8">
        <v>0.74154055118560791</v>
      </c>
      <c r="K1163" s="8">
        <v>0.61402398347854614</v>
      </c>
      <c r="L1163" s="8">
        <v>0.42831966280937195</v>
      </c>
      <c r="M1163" s="8">
        <v>0.4464670717716217</v>
      </c>
      <c r="N1163" s="8">
        <v>-2.0292739868164062</v>
      </c>
      <c r="O1163" s="8">
        <v>-1.7927436828613281</v>
      </c>
      <c r="P1163" s="8">
        <v>3.0436429977416992</v>
      </c>
      <c r="Q1163" s="8">
        <v>0.79427164793014526</v>
      </c>
      <c r="T1163" s="8">
        <v>0.94094622135162354</v>
      </c>
    </row>
    <row r="1164" spans="1:27">
      <c r="A1164" s="8" t="s">
        <v>147</v>
      </c>
      <c r="B1164" s="8" t="s">
        <v>147</v>
      </c>
      <c r="C1164" s="8">
        <v>2015</v>
      </c>
      <c r="D1164" s="8">
        <v>4.0707712173461914</v>
      </c>
      <c r="E1164" s="8">
        <v>7.4622712135314941</v>
      </c>
      <c r="F1164" s="8">
        <v>0.58478134870529175</v>
      </c>
      <c r="G1164" s="8">
        <v>48.997997283935547</v>
      </c>
      <c r="H1164" s="8">
        <v>0.51163101196289062</v>
      </c>
      <c r="I1164" s="8">
        <v>0.12523910403251648</v>
      </c>
      <c r="J1164" s="8">
        <v>0.70960593223571777</v>
      </c>
      <c r="K1164" s="8">
        <v>0.58627808094024658</v>
      </c>
      <c r="L1164" s="8">
        <v>0.44979509711265564</v>
      </c>
      <c r="M1164" s="8">
        <v>0.50923365354537964</v>
      </c>
      <c r="P1164" s="8">
        <v>3.1993021965026855</v>
      </c>
      <c r="Q1164" s="8">
        <v>0.78592044115066528</v>
      </c>
      <c r="T1164" s="8">
        <v>0.77101171016693115</v>
      </c>
    </row>
    <row r="1165" spans="1:27">
      <c r="A1165" s="8" t="s">
        <v>147</v>
      </c>
      <c r="B1165" s="8" t="s">
        <v>147</v>
      </c>
      <c r="C1165" s="8">
        <v>2016</v>
      </c>
      <c r="D1165" s="8">
        <v>2.8881123065948486</v>
      </c>
      <c r="E1165" s="8">
        <v>7.4612855911254883</v>
      </c>
      <c r="F1165" s="8">
        <v>0.53215181827545166</v>
      </c>
      <c r="G1165" s="8">
        <v>49.400600433349609</v>
      </c>
      <c r="H1165" s="8">
        <v>0.43991902470588684</v>
      </c>
      <c r="I1165" s="8">
        <v>2.0208736881613731E-2</v>
      </c>
      <c r="J1165" s="8">
        <v>0.78531777858734131</v>
      </c>
      <c r="K1165" s="8">
        <v>0.61477065086364746</v>
      </c>
      <c r="L1165" s="8">
        <v>0.54925692081451416</v>
      </c>
      <c r="M1165" s="8">
        <v>0.45628756284713745</v>
      </c>
      <c r="P1165" s="8">
        <v>2.909562349319458</v>
      </c>
      <c r="Q1165" s="8">
        <v>1.0074269771575928</v>
      </c>
      <c r="T1165" s="8">
        <v>0.74020308256149292</v>
      </c>
    </row>
    <row r="1166" spans="1:27">
      <c r="A1166" s="8" t="s">
        <v>48</v>
      </c>
      <c r="B1166" s="8" t="s">
        <v>48</v>
      </c>
      <c r="C1166" s="8">
        <v>2005</v>
      </c>
      <c r="D1166" s="8">
        <v>7.1527857780456543</v>
      </c>
      <c r="E1166" s="8">
        <v>10.415621757507324</v>
      </c>
      <c r="F1166" s="8">
        <v>0.96104288101196289</v>
      </c>
      <c r="G1166" s="8">
        <v>71.371505737304688</v>
      </c>
      <c r="H1166" s="8">
        <v>0.91616469621658325</v>
      </c>
      <c r="J1166" s="8">
        <v>0.77727228403091431</v>
      </c>
      <c r="K1166" s="8">
        <v>0.77578431367874146</v>
      </c>
      <c r="L1166" s="8">
        <v>0.24064257740974426</v>
      </c>
      <c r="M1166" s="8">
        <v>0.52784574031829834</v>
      </c>
      <c r="N1166" s="8">
        <v>0.64886236190795898</v>
      </c>
      <c r="O1166" s="8">
        <v>1.2927175760269165</v>
      </c>
      <c r="P1166" s="8">
        <v>1.7248951196670532</v>
      </c>
      <c r="Q1166" s="8">
        <v>0.24115011096000671</v>
      </c>
      <c r="R1166" s="8">
        <v>0.32500000000000001</v>
      </c>
      <c r="S1166" s="8">
        <v>0.34486666666666665</v>
      </c>
      <c r="W1166" s="8">
        <v>0.29238295555114746</v>
      </c>
      <c r="X1166" s="8">
        <v>0.28667265176773071</v>
      </c>
      <c r="Y1166" s="8">
        <v>0.32690984010696411</v>
      </c>
      <c r="Z1166" s="8">
        <v>0.19837963581085205</v>
      </c>
      <c r="AA1166" s="8">
        <v>0.1907789558172226</v>
      </c>
    </row>
    <row r="1167" spans="1:27">
      <c r="A1167" s="8" t="s">
        <v>48</v>
      </c>
      <c r="B1167" s="8" t="s">
        <v>48</v>
      </c>
      <c r="C1167" s="8">
        <v>2007</v>
      </c>
      <c r="D1167" s="8">
        <v>6.9946146011352539</v>
      </c>
      <c r="E1167" s="8">
        <v>10.458096504211426</v>
      </c>
      <c r="F1167" s="8">
        <v>0.95685851573944092</v>
      </c>
      <c r="G1167" s="8">
        <v>71.996849060058594</v>
      </c>
      <c r="H1167" s="8">
        <v>0.78208214044570923</v>
      </c>
      <c r="I1167" s="8">
        <v>-0.10477031022310257</v>
      </c>
      <c r="J1167" s="8">
        <v>0.78371775150299072</v>
      </c>
      <c r="K1167" s="8">
        <v>0.76312500238418579</v>
      </c>
      <c r="L1167" s="8">
        <v>0.26359254121780396</v>
      </c>
      <c r="M1167" s="8">
        <v>0.47624891996383667</v>
      </c>
      <c r="N1167" s="8">
        <v>0.4022362232208252</v>
      </c>
      <c r="O1167" s="8">
        <v>1.0802227258682251</v>
      </c>
      <c r="P1167" s="8">
        <v>1.9457014799118042</v>
      </c>
      <c r="Q1167" s="8">
        <v>0.2781713604927063</v>
      </c>
      <c r="R1167" s="8">
        <v>0.33860000000000001</v>
      </c>
      <c r="S1167" s="8">
        <v>0.34486666666666665</v>
      </c>
      <c r="W1167" s="8">
        <v>0.29238295555114746</v>
      </c>
      <c r="X1167" s="8">
        <v>0.28667265176773071</v>
      </c>
      <c r="Y1167" s="8">
        <v>0.32690984010696411</v>
      </c>
      <c r="Z1167" s="8">
        <v>0.19837963581085205</v>
      </c>
      <c r="AA1167" s="8">
        <v>0.1907789558172226</v>
      </c>
    </row>
    <row r="1168" spans="1:27">
      <c r="A1168" s="8" t="s">
        <v>48</v>
      </c>
      <c r="B1168" s="8" t="s">
        <v>48</v>
      </c>
      <c r="C1168" s="8">
        <v>2008</v>
      </c>
      <c r="D1168" s="8">
        <v>7.2944726943969727</v>
      </c>
      <c r="E1168" s="8">
        <v>10.453241348266602</v>
      </c>
      <c r="F1168" s="8">
        <v>0.94827049970626831</v>
      </c>
      <c r="G1168" s="8">
        <v>72.266090393066406</v>
      </c>
      <c r="H1168" s="8">
        <v>0.83378607034683228</v>
      </c>
      <c r="I1168" s="8">
        <v>-0.16104099154472351</v>
      </c>
      <c r="J1168" s="8">
        <v>0.68321019411087036</v>
      </c>
      <c r="K1168" s="8">
        <v>0.77209526300430298</v>
      </c>
      <c r="L1168" s="8">
        <v>0.2596907913684845</v>
      </c>
      <c r="M1168" s="8">
        <v>0.57976043224334717</v>
      </c>
      <c r="N1168" s="8">
        <v>0.38851252198219299</v>
      </c>
      <c r="O1168" s="8">
        <v>1.1071810722351074</v>
      </c>
      <c r="P1168" s="8">
        <v>1.7917674779891968</v>
      </c>
      <c r="Q1168" s="8">
        <v>0.24563358724117279</v>
      </c>
      <c r="R1168" s="8">
        <v>0.34799999999999998</v>
      </c>
      <c r="S1168" s="8">
        <v>0.34486666666666665</v>
      </c>
      <c r="W1168" s="8">
        <v>0.29238295555114746</v>
      </c>
      <c r="X1168" s="8">
        <v>0.28667265176773071</v>
      </c>
      <c r="Y1168" s="8">
        <v>0.32690984010696411</v>
      </c>
      <c r="Z1168" s="8">
        <v>0.19837963581085205</v>
      </c>
      <c r="AA1168" s="8">
        <v>0.1907789558172226</v>
      </c>
    </row>
    <row r="1169" spans="1:27">
      <c r="A1169" s="8" t="s">
        <v>48</v>
      </c>
      <c r="B1169" s="8" t="s">
        <v>48</v>
      </c>
      <c r="C1169" s="8">
        <v>2009</v>
      </c>
      <c r="D1169" s="8">
        <v>6.198601245880127</v>
      </c>
      <c r="E1169" s="8">
        <v>10.407991409301758</v>
      </c>
      <c r="F1169" s="8">
        <v>0.92945384979248047</v>
      </c>
      <c r="G1169" s="8">
        <v>72.533164978027344</v>
      </c>
      <c r="H1169" s="8">
        <v>0.74851471185684204</v>
      </c>
      <c r="I1169" s="8">
        <v>-0.13862472772598267</v>
      </c>
      <c r="J1169" s="8">
        <v>0.79770463705062866</v>
      </c>
      <c r="K1169" s="8">
        <v>0.75216472148895264</v>
      </c>
      <c r="L1169" s="8">
        <v>0.33587706089019775</v>
      </c>
      <c r="M1169" s="8">
        <v>0.42436203360557556</v>
      </c>
      <c r="N1169" s="8">
        <v>0.35561695694923401</v>
      </c>
      <c r="O1169" s="8">
        <v>1.0592654943466187</v>
      </c>
      <c r="P1169" s="8">
        <v>2.0771238803863525</v>
      </c>
      <c r="Q1169" s="8">
        <v>0.33509558439254761</v>
      </c>
      <c r="R1169" s="8">
        <v>0.35389999999999999</v>
      </c>
      <c r="S1169" s="8">
        <v>0.34486666666666665</v>
      </c>
      <c r="T1169" s="8">
        <v>0.36954888701438904</v>
      </c>
      <c r="U1169" s="8">
        <v>0.22439929842948914</v>
      </c>
      <c r="W1169" s="8">
        <v>0.29238295555114746</v>
      </c>
      <c r="X1169" s="8">
        <v>0.28667265176773071</v>
      </c>
      <c r="Y1169" s="8">
        <v>0.32690984010696411</v>
      </c>
      <c r="Z1169" s="8">
        <v>0.19837963581085205</v>
      </c>
      <c r="AA1169" s="8">
        <v>0.1907789558172226</v>
      </c>
    </row>
    <row r="1170" spans="1:27">
      <c r="A1170" s="8" t="s">
        <v>48</v>
      </c>
      <c r="B1170" s="8" t="s">
        <v>48</v>
      </c>
      <c r="C1170" s="8">
        <v>2010</v>
      </c>
      <c r="D1170" s="8">
        <v>6.1882624626159668</v>
      </c>
      <c r="E1170" s="8">
        <v>10.403525352478027</v>
      </c>
      <c r="F1170" s="8">
        <v>0.94994038343429565</v>
      </c>
      <c r="G1170" s="8">
        <v>72.66778564453125</v>
      </c>
      <c r="H1170" s="8">
        <v>0.79649555683135986</v>
      </c>
      <c r="I1170" s="8">
        <v>-0.14914564788341522</v>
      </c>
      <c r="J1170" s="8">
        <v>0.83974629640579224</v>
      </c>
      <c r="K1170" s="8">
        <v>0.72431236505508423</v>
      </c>
      <c r="L1170" s="8">
        <v>0.3218194842338562</v>
      </c>
      <c r="M1170" s="8">
        <v>0.30273160338401794</v>
      </c>
      <c r="N1170" s="8">
        <v>0.41309863328933716</v>
      </c>
      <c r="O1170" s="8">
        <v>1.0787224769592285</v>
      </c>
      <c r="P1170" s="8">
        <v>1.9958159923553467</v>
      </c>
      <c r="Q1170" s="8">
        <v>0.32251638174057007</v>
      </c>
      <c r="R1170" s="8">
        <v>0.3579</v>
      </c>
      <c r="S1170" s="8">
        <v>0.34486666666666665</v>
      </c>
      <c r="T1170" s="8">
        <v>0.37962049245834351</v>
      </c>
      <c r="W1170" s="8">
        <v>0.29238295555114746</v>
      </c>
      <c r="X1170" s="8">
        <v>0.28667265176773071</v>
      </c>
      <c r="Y1170" s="8">
        <v>0.32690984010696411</v>
      </c>
      <c r="Z1170" s="8">
        <v>0.19837963581085205</v>
      </c>
      <c r="AA1170" s="8">
        <v>0.1907789558172226</v>
      </c>
    </row>
    <row r="1171" spans="1:27">
      <c r="A1171" s="8" t="s">
        <v>48</v>
      </c>
      <c r="B1171" s="8" t="s">
        <v>48</v>
      </c>
      <c r="C1171" s="8">
        <v>2011</v>
      </c>
      <c r="D1171" s="8">
        <v>6.5182490348815918</v>
      </c>
      <c r="E1171" s="8">
        <v>10.389921188354492</v>
      </c>
      <c r="F1171" s="8">
        <v>0.94444370269775391</v>
      </c>
      <c r="G1171" s="8">
        <v>73.423408508300781</v>
      </c>
      <c r="H1171" s="8">
        <v>0.81865090131759644</v>
      </c>
      <c r="I1171" s="8">
        <v>-0.13266906142234802</v>
      </c>
      <c r="J1171" s="8">
        <v>0.84554344415664673</v>
      </c>
      <c r="K1171" s="8">
        <v>0.73726940155029297</v>
      </c>
      <c r="L1171" s="8">
        <v>0.35610154271125793</v>
      </c>
      <c r="M1171" s="8">
        <v>0.30866271257400513</v>
      </c>
      <c r="N1171" s="8">
        <v>0.55680376291275024</v>
      </c>
      <c r="O1171" s="8">
        <v>1.081048846244812</v>
      </c>
      <c r="P1171" s="8">
        <v>1.9559907913208008</v>
      </c>
      <c r="Q1171" s="8">
        <v>0.30007916688919067</v>
      </c>
      <c r="R1171" s="8">
        <v>0.36099999999999999</v>
      </c>
      <c r="S1171" s="8">
        <v>0.34486666666666665</v>
      </c>
      <c r="T1171" s="8">
        <v>0.41473773121833801</v>
      </c>
      <c r="W1171" s="8">
        <v>0.29238295555114746</v>
      </c>
      <c r="X1171" s="8">
        <v>0.28667265176773071</v>
      </c>
      <c r="Y1171" s="8">
        <v>0.32690984010696411</v>
      </c>
      <c r="Z1171" s="8">
        <v>0.19837963581085205</v>
      </c>
      <c r="AA1171" s="8">
        <v>0.1907789558172226</v>
      </c>
    </row>
    <row r="1172" spans="1:27">
      <c r="A1172" s="8" t="s">
        <v>48</v>
      </c>
      <c r="B1172" s="8" t="s">
        <v>48</v>
      </c>
      <c r="C1172" s="8">
        <v>2012</v>
      </c>
      <c r="D1172" s="8">
        <v>6.2906904220581055</v>
      </c>
      <c r="E1172" s="8">
        <v>10.362719535827637</v>
      </c>
      <c r="F1172" s="8">
        <v>0.9370233416557312</v>
      </c>
      <c r="G1172" s="8">
        <v>73.379981994628906</v>
      </c>
      <c r="H1172" s="8">
        <v>0.75458610057830811</v>
      </c>
      <c r="I1172" s="8">
        <v>-7.0398598909378052E-2</v>
      </c>
      <c r="J1172" s="8">
        <v>0.84359300136566162</v>
      </c>
      <c r="K1172" s="8">
        <v>0.74927663803100586</v>
      </c>
      <c r="L1172" s="8">
        <v>0.36647447943687439</v>
      </c>
      <c r="M1172" s="8">
        <v>0.33914655447006226</v>
      </c>
      <c r="N1172" s="8">
        <v>0.51392269134521484</v>
      </c>
      <c r="O1172" s="8">
        <v>1.0360506772994995</v>
      </c>
      <c r="P1172" s="8">
        <v>2.0387985706329346</v>
      </c>
      <c r="Q1172" s="8">
        <v>0.32409775257110596</v>
      </c>
      <c r="R1172" s="8">
        <v>0.3589</v>
      </c>
      <c r="S1172" s="8">
        <v>0.34486666666666665</v>
      </c>
      <c r="T1172" s="8">
        <v>0.35964566469192505</v>
      </c>
      <c r="W1172" s="8">
        <v>0.29238295555114746</v>
      </c>
      <c r="X1172" s="8">
        <v>0.28667265176773071</v>
      </c>
      <c r="Y1172" s="8">
        <v>0.32690984010696411</v>
      </c>
      <c r="Z1172" s="8">
        <v>0.19837963581085205</v>
      </c>
      <c r="AA1172" s="8">
        <v>0.1907789558172226</v>
      </c>
    </row>
    <row r="1173" spans="1:27">
      <c r="A1173" s="8" t="s">
        <v>48</v>
      </c>
      <c r="B1173" s="8" t="s">
        <v>48</v>
      </c>
      <c r="C1173" s="8">
        <v>2013</v>
      </c>
      <c r="D1173" s="8">
        <v>6.1500272750854492</v>
      </c>
      <c r="E1173" s="8">
        <v>10.34913444519043</v>
      </c>
      <c r="F1173" s="8">
        <v>0.92864048480987549</v>
      </c>
      <c r="G1173" s="8">
        <v>73.959724426269531</v>
      </c>
      <c r="H1173" s="8">
        <v>0.75935643911361694</v>
      </c>
      <c r="I1173" s="8">
        <v>-0.11215145140886307</v>
      </c>
      <c r="J1173" s="8">
        <v>0.91582256555557251</v>
      </c>
      <c r="K1173" s="8">
        <v>0.69629585742950439</v>
      </c>
      <c r="L1173" s="8">
        <v>0.37183937430381775</v>
      </c>
      <c r="M1173" s="8">
        <v>0.18454965949058533</v>
      </c>
      <c r="N1173" s="8">
        <v>0.49921384453773499</v>
      </c>
      <c r="O1173" s="8">
        <v>0.97158932685852051</v>
      </c>
      <c r="P1173" s="8">
        <v>2.0767157077789307</v>
      </c>
      <c r="Q1173" s="8">
        <v>0.33767583966255188</v>
      </c>
      <c r="S1173" s="8">
        <v>0.34486666666666665</v>
      </c>
      <c r="T1173" s="8">
        <v>0.36100548505783081</v>
      </c>
      <c r="W1173" s="8">
        <v>0.29238295555114746</v>
      </c>
      <c r="X1173" s="8">
        <v>0.28667265176773071</v>
      </c>
      <c r="Y1173" s="8">
        <v>0.32690984010696411</v>
      </c>
      <c r="Z1173" s="8">
        <v>0.19837963581085205</v>
      </c>
      <c r="AA1173" s="8">
        <v>0.1907789558172226</v>
      </c>
    </row>
    <row r="1174" spans="1:27">
      <c r="A1174" s="8" t="s">
        <v>48</v>
      </c>
      <c r="B1174" s="8" t="s">
        <v>48</v>
      </c>
      <c r="C1174" s="8">
        <v>2014</v>
      </c>
      <c r="D1174" s="8">
        <v>6.4564776420593262</v>
      </c>
      <c r="E1174" s="8">
        <v>10.365639686584473</v>
      </c>
      <c r="F1174" s="8">
        <v>0.94786441326141357</v>
      </c>
      <c r="G1174" s="8">
        <v>73.959724426269531</v>
      </c>
      <c r="H1174" s="8">
        <v>0.7384723424911499</v>
      </c>
      <c r="I1174" s="8">
        <v>-3.8966342806816101E-2</v>
      </c>
      <c r="J1174" s="8">
        <v>0.85388791561126709</v>
      </c>
      <c r="K1174" s="8">
        <v>0.71626591682434082</v>
      </c>
      <c r="L1174" s="8">
        <v>0.33546000719070435</v>
      </c>
      <c r="M1174" s="8">
        <v>0.21061980724334717</v>
      </c>
      <c r="N1174" s="8">
        <v>0.65693658590316772</v>
      </c>
      <c r="O1174" s="8">
        <v>0.84858286380767822</v>
      </c>
      <c r="P1174" s="8">
        <v>1.7619175910949707</v>
      </c>
      <c r="Q1174" s="8">
        <v>0.27289146184921265</v>
      </c>
      <c r="S1174" s="8">
        <v>0.34486666666666665</v>
      </c>
      <c r="T1174" s="8">
        <v>0.42329117655754089</v>
      </c>
      <c r="W1174" s="8">
        <v>0.29238295555114746</v>
      </c>
      <c r="X1174" s="8">
        <v>0.28667265176773071</v>
      </c>
      <c r="Y1174" s="8">
        <v>0.32690984010696411</v>
      </c>
      <c r="Z1174" s="8">
        <v>0.19837963581085205</v>
      </c>
      <c r="AA1174" s="8">
        <v>0.1907789558172226</v>
      </c>
    </row>
    <row r="1175" spans="1:27">
      <c r="A1175" s="8" t="s">
        <v>48</v>
      </c>
      <c r="B1175" s="8" t="s">
        <v>48</v>
      </c>
      <c r="C1175" s="8">
        <v>2015</v>
      </c>
      <c r="D1175" s="8">
        <v>6.3806633949279785</v>
      </c>
      <c r="E1175" s="8">
        <v>10.398624420166016</v>
      </c>
      <c r="F1175" s="8">
        <v>0.95647186040878296</v>
      </c>
      <c r="G1175" s="8">
        <v>73.959724426269531</v>
      </c>
      <c r="H1175" s="8">
        <v>0.73200047016143799</v>
      </c>
      <c r="I1175" s="8">
        <v>-8.2991272211074829E-2</v>
      </c>
      <c r="J1175" s="8">
        <v>0.82166492938995361</v>
      </c>
      <c r="K1175" s="8">
        <v>0.73226940631866455</v>
      </c>
      <c r="L1175" s="8">
        <v>0.28469368815422058</v>
      </c>
      <c r="M1175" s="8">
        <v>0.27775132656097412</v>
      </c>
      <c r="P1175" s="8">
        <v>1.6583454608917236</v>
      </c>
      <c r="Q1175" s="8">
        <v>0.2599017322063446</v>
      </c>
      <c r="S1175" s="8">
        <v>0.34486666666666665</v>
      </c>
      <c r="T1175" s="8">
        <v>0.38974788784980774</v>
      </c>
      <c r="W1175" s="8">
        <v>0.29238295555114746</v>
      </c>
      <c r="X1175" s="8">
        <v>0.28667265176773071</v>
      </c>
      <c r="Y1175" s="8">
        <v>0.32690984010696411</v>
      </c>
      <c r="Z1175" s="8">
        <v>0.19837963581085205</v>
      </c>
      <c r="AA1175" s="8">
        <v>0.1907789558172226</v>
      </c>
    </row>
    <row r="1176" spans="1:27">
      <c r="A1176" s="8" t="s">
        <v>48</v>
      </c>
      <c r="B1176" s="8" t="s">
        <v>48</v>
      </c>
      <c r="C1176" s="8">
        <v>2016</v>
      </c>
      <c r="D1176" s="8">
        <v>6.3186120986938477</v>
      </c>
      <c r="E1176" s="8">
        <v>10.427800178527832</v>
      </c>
      <c r="F1176" s="8">
        <v>0.94173681735992432</v>
      </c>
      <c r="G1176" s="8">
        <v>73.959724426269531</v>
      </c>
      <c r="H1176" s="8">
        <v>0.76817375421524048</v>
      </c>
      <c r="I1176" s="8">
        <v>-5.8965198695659637E-2</v>
      </c>
      <c r="J1176" s="8">
        <v>0.81855857372283936</v>
      </c>
      <c r="K1176" s="8">
        <v>0.65281611680984497</v>
      </c>
      <c r="L1176" s="8">
        <v>0.30082935094833374</v>
      </c>
      <c r="M1176" s="8">
        <v>0.30251666903495789</v>
      </c>
      <c r="P1176" s="8">
        <v>1.6061495542526245</v>
      </c>
      <c r="Q1176" s="8">
        <v>0.25419339537620544</v>
      </c>
      <c r="S1176" s="8">
        <v>0.34486666666666665</v>
      </c>
      <c r="T1176" s="8">
        <v>0.38463249802589417</v>
      </c>
      <c r="W1176" s="8">
        <v>0.29238295555114746</v>
      </c>
      <c r="X1176" s="8">
        <v>0.28667265176773071</v>
      </c>
      <c r="Y1176" s="8">
        <v>0.32690984010696411</v>
      </c>
      <c r="Z1176" s="8">
        <v>0.19837963581085205</v>
      </c>
      <c r="AA1176" s="8">
        <v>0.1907789558172226</v>
      </c>
    </row>
    <row r="1177" spans="1:27">
      <c r="A1177" s="8" t="s">
        <v>52</v>
      </c>
      <c r="B1177" s="8" t="s">
        <v>52</v>
      </c>
      <c r="C1177" s="8">
        <v>2006</v>
      </c>
      <c r="D1177" s="8">
        <v>4.3446106910705566</v>
      </c>
      <c r="E1177" s="8">
        <v>8.8500137329101562</v>
      </c>
      <c r="F1177" s="8">
        <v>0.86359870433807373</v>
      </c>
      <c r="G1177" s="8">
        <v>64.241264343261719</v>
      </c>
      <c r="H1177" s="8">
        <v>0.72384762763977051</v>
      </c>
      <c r="I1177" s="8">
        <v>5.7935114949941635E-2</v>
      </c>
      <c r="J1177" s="8">
        <v>0.83778476715087891</v>
      </c>
      <c r="K1177" s="8">
        <v>0.75667601823806763</v>
      </c>
      <c r="L1177" s="8">
        <v>0.21632984280586243</v>
      </c>
      <c r="M1177" s="8">
        <v>0.68165081739425659</v>
      </c>
      <c r="N1177" s="8">
        <v>-0.86202681064605713</v>
      </c>
      <c r="O1177" s="8">
        <v>-0.10475245118141174</v>
      </c>
      <c r="P1177" s="8">
        <v>1.7367551326751709</v>
      </c>
      <c r="Q1177" s="8">
        <v>0.39974930882453918</v>
      </c>
      <c r="R1177" s="8">
        <v>0.3997</v>
      </c>
      <c r="S1177" s="8">
        <v>0.38867499999999999</v>
      </c>
    </row>
    <row r="1178" spans="1:27">
      <c r="A1178" s="8" t="s">
        <v>52</v>
      </c>
      <c r="B1178" s="8" t="s">
        <v>52</v>
      </c>
      <c r="C1178" s="8">
        <v>2007</v>
      </c>
      <c r="D1178" s="8">
        <v>4.4148054122924805</v>
      </c>
      <c r="E1178" s="8">
        <v>8.9082183837890625</v>
      </c>
      <c r="F1178" s="8">
        <v>0.83832746744155884</v>
      </c>
      <c r="G1178" s="8">
        <v>64.30157470703125</v>
      </c>
      <c r="H1178" s="8">
        <v>0.73585289716720581</v>
      </c>
      <c r="I1178" s="8">
        <v>0.10497581213712692</v>
      </c>
      <c r="J1178" s="8">
        <v>0.84671831130981445</v>
      </c>
      <c r="K1178" s="8">
        <v>0.70877230167388916</v>
      </c>
      <c r="L1178" s="8">
        <v>0.21985617280006409</v>
      </c>
      <c r="M1178" s="8">
        <v>0.72797691822052002</v>
      </c>
      <c r="N1178" s="8">
        <v>-1.0839337110519409</v>
      </c>
      <c r="O1178" s="8">
        <v>-7.6532632112503052E-2</v>
      </c>
      <c r="P1178" s="8">
        <v>1.7469609975814819</v>
      </c>
      <c r="Q1178" s="8">
        <v>0.39570510387420654</v>
      </c>
      <c r="S1178" s="8">
        <v>0.38867499999999999</v>
      </c>
    </row>
    <row r="1179" spans="1:27">
      <c r="A1179" s="8" t="s">
        <v>52</v>
      </c>
      <c r="B1179" s="8" t="s">
        <v>52</v>
      </c>
      <c r="C1179" s="8">
        <v>2008</v>
      </c>
      <c r="D1179" s="8">
        <v>4.4308462142944336</v>
      </c>
      <c r="E1179" s="8">
        <v>8.9584693908691406</v>
      </c>
      <c r="F1179" s="8">
        <v>0.81570273637771606</v>
      </c>
      <c r="G1179" s="8">
        <v>64.340232849121094</v>
      </c>
      <c r="H1179" s="8">
        <v>0.83383560180664062</v>
      </c>
      <c r="I1179" s="8">
        <v>0.1573781818151474</v>
      </c>
      <c r="J1179" s="8">
        <v>0.86139732599258423</v>
      </c>
      <c r="K1179" s="8">
        <v>0.78987687826156616</v>
      </c>
      <c r="L1179" s="8">
        <v>0.15258753299713135</v>
      </c>
      <c r="M1179" s="8">
        <v>0.7203332781791687</v>
      </c>
      <c r="N1179" s="8">
        <v>-1.1304323673248291</v>
      </c>
      <c r="O1179" s="8">
        <v>-0.16508249938488007</v>
      </c>
      <c r="P1179" s="8">
        <v>1.7674456834793091</v>
      </c>
      <c r="Q1179" s="8">
        <v>0.3988957405090332</v>
      </c>
      <c r="S1179" s="8">
        <v>0.38867499999999999</v>
      </c>
    </row>
    <row r="1180" spans="1:27">
      <c r="A1180" s="8" t="s">
        <v>52</v>
      </c>
      <c r="B1180" s="8" t="s">
        <v>52</v>
      </c>
      <c r="C1180" s="8">
        <v>2009</v>
      </c>
      <c r="D1180" s="8">
        <v>4.2120265960693359</v>
      </c>
      <c r="E1180" s="8">
        <v>8.9857053756713867</v>
      </c>
      <c r="F1180" s="8">
        <v>0.82961189746856689</v>
      </c>
      <c r="G1180" s="8">
        <v>64.376251220703125</v>
      </c>
      <c r="H1180" s="8">
        <v>0.79887121915817261</v>
      </c>
      <c r="I1180" s="8">
        <v>0.30068227648735046</v>
      </c>
      <c r="J1180" s="8">
        <v>0.68992644548416138</v>
      </c>
      <c r="K1180" s="8">
        <v>0.76971405744552612</v>
      </c>
      <c r="L1180" s="8">
        <v>0.17240095138549805</v>
      </c>
      <c r="M1180" s="8">
        <v>0.91660189628601074</v>
      </c>
      <c r="N1180" s="8">
        <v>-0.91673851013183594</v>
      </c>
      <c r="O1180" s="8">
        <v>-0.20620948076248169</v>
      </c>
      <c r="P1180" s="8">
        <v>1.985775351524353</v>
      </c>
      <c r="Q1180" s="8">
        <v>0.47145366668701172</v>
      </c>
      <c r="R1180" s="8">
        <v>0.36200000000000004</v>
      </c>
      <c r="S1180" s="8">
        <v>0.38867499999999999</v>
      </c>
      <c r="T1180" s="8">
        <v>0.34616810083389282</v>
      </c>
      <c r="U1180" s="8">
        <v>0.13634034991264343</v>
      </c>
    </row>
    <row r="1181" spans="1:27">
      <c r="A1181" s="8" t="s">
        <v>52</v>
      </c>
      <c r="B1181" s="8" t="s">
        <v>52</v>
      </c>
      <c r="C1181" s="8">
        <v>2010</v>
      </c>
      <c r="D1181" s="8">
        <v>3.9769051074981689</v>
      </c>
      <c r="E1181" s="8">
        <v>9.0552806854248047</v>
      </c>
      <c r="F1181" s="8">
        <v>0.81436723470687866</v>
      </c>
      <c r="G1181" s="8">
        <v>64.427345275878906</v>
      </c>
      <c r="H1181" s="8">
        <v>0.73820853233337402</v>
      </c>
      <c r="I1181" s="8">
        <v>0.25271680951118469</v>
      </c>
      <c r="J1181" s="8">
        <v>0.76947790384292603</v>
      </c>
      <c r="K1181" s="8">
        <v>0.82260477542877197</v>
      </c>
      <c r="L1181" s="8">
        <v>0.1634717732667923</v>
      </c>
      <c r="M1181" s="8">
        <v>0.80755215883255005</v>
      </c>
      <c r="N1181" s="8">
        <v>-0.72095119953155518</v>
      </c>
      <c r="O1181" s="8">
        <v>-0.21571530401706696</v>
      </c>
      <c r="P1181" s="8">
        <v>1.7540630102157593</v>
      </c>
      <c r="Q1181" s="8">
        <v>0.441062331199646</v>
      </c>
      <c r="S1181" s="8">
        <v>0.38867499999999999</v>
      </c>
      <c r="T1181" s="8">
        <v>0.32185101509094238</v>
      </c>
      <c r="U1181" s="8">
        <v>0.17312139272689819</v>
      </c>
    </row>
    <row r="1182" spans="1:27">
      <c r="A1182" s="8" t="s">
        <v>52</v>
      </c>
      <c r="B1182" s="8" t="s">
        <v>52</v>
      </c>
      <c r="C1182" s="8">
        <v>2011</v>
      </c>
      <c r="D1182" s="8">
        <v>4.1805691719055176</v>
      </c>
      <c r="E1182" s="8">
        <v>9.1284551620483398</v>
      </c>
      <c r="F1182" s="8">
        <v>0.84193843603134155</v>
      </c>
      <c r="G1182" s="8">
        <v>64.501289367675781</v>
      </c>
      <c r="H1182" s="8">
        <v>0.82263725996017456</v>
      </c>
      <c r="I1182" s="8">
        <v>0.13856248557567596</v>
      </c>
      <c r="J1182" s="8">
        <v>0.76030069589614868</v>
      </c>
      <c r="K1182" s="8">
        <v>0.8249809741973877</v>
      </c>
      <c r="L1182" s="8">
        <v>0.17492672801017761</v>
      </c>
      <c r="M1182" s="8">
        <v>0.85596710443496704</v>
      </c>
      <c r="N1182" s="8">
        <v>-0.62645888328552246</v>
      </c>
      <c r="O1182" s="8">
        <v>-0.16328687965869904</v>
      </c>
      <c r="P1182" s="8">
        <v>1.8446695804595947</v>
      </c>
      <c r="Q1182" s="8">
        <v>0.44124841690063477</v>
      </c>
      <c r="S1182" s="8">
        <v>0.38867499999999999</v>
      </c>
      <c r="T1182" s="8">
        <v>0.3835185170173645</v>
      </c>
    </row>
    <row r="1183" spans="1:27">
      <c r="A1183" s="8" t="s">
        <v>52</v>
      </c>
      <c r="B1183" s="8" t="s">
        <v>52</v>
      </c>
      <c r="C1183" s="8">
        <v>2012</v>
      </c>
      <c r="D1183" s="8">
        <v>4.2245931625366211</v>
      </c>
      <c r="E1183" s="8">
        <v>9.2083892822265625</v>
      </c>
      <c r="F1183" s="8">
        <v>0.82435727119445801</v>
      </c>
      <c r="G1183" s="8">
        <v>64.593742370605469</v>
      </c>
      <c r="H1183" s="8">
        <v>0.80039721727371216</v>
      </c>
      <c r="I1183" s="8">
        <v>0.15416733920574188</v>
      </c>
      <c r="J1183" s="8">
        <v>0.82287907600402832</v>
      </c>
      <c r="K1183" s="8">
        <v>0.86388033628463745</v>
      </c>
      <c r="L1183" s="8">
        <v>0.1968708336353302</v>
      </c>
      <c r="M1183" s="8">
        <v>0.77701735496520996</v>
      </c>
      <c r="N1183" s="8">
        <v>-0.64727538824081421</v>
      </c>
      <c r="O1183" s="8">
        <v>-0.17648516595363617</v>
      </c>
      <c r="P1183" s="8">
        <v>1.8134762048721313</v>
      </c>
      <c r="Q1183" s="8">
        <v>0.42926648259162903</v>
      </c>
      <c r="R1183" s="8">
        <v>0.38579999999999998</v>
      </c>
      <c r="S1183" s="8">
        <v>0.38867499999999999</v>
      </c>
      <c r="T1183" s="8">
        <v>0.37892726063728333</v>
      </c>
    </row>
    <row r="1184" spans="1:27">
      <c r="A1184" s="8" t="s">
        <v>52</v>
      </c>
      <c r="B1184" s="8" t="s">
        <v>52</v>
      </c>
      <c r="C1184" s="8">
        <v>2013</v>
      </c>
      <c r="D1184" s="8">
        <v>4.3646941184997559</v>
      </c>
      <c r="E1184" s="8">
        <v>9.234222412109375</v>
      </c>
      <c r="F1184" s="8">
        <v>0.80917525291442871</v>
      </c>
      <c r="G1184" s="8">
        <v>64.699989318847656</v>
      </c>
      <c r="H1184" s="8">
        <v>0.83402031660079956</v>
      </c>
      <c r="I1184" s="8">
        <v>0.26159116625785828</v>
      </c>
      <c r="J1184" s="8">
        <v>0.84201353788375854</v>
      </c>
      <c r="K1184" s="8">
        <v>0.86036473512649536</v>
      </c>
      <c r="L1184" s="8">
        <v>0.20812951028347015</v>
      </c>
      <c r="M1184" s="8">
        <v>0.75001817941665649</v>
      </c>
      <c r="N1184" s="8">
        <v>-0.60482877492904663</v>
      </c>
      <c r="O1184" s="8">
        <v>-0.22400988638401031</v>
      </c>
      <c r="P1184" s="8">
        <v>1.8469361066818237</v>
      </c>
      <c r="Q1184" s="8">
        <v>0.42315360903739929</v>
      </c>
      <c r="S1184" s="8">
        <v>0.38867499999999999</v>
      </c>
      <c r="T1184" s="8">
        <v>0.32976242899894714</v>
      </c>
    </row>
    <row r="1185" spans="1:27">
      <c r="A1185" s="8" t="s">
        <v>52</v>
      </c>
      <c r="B1185" s="8" t="s">
        <v>52</v>
      </c>
      <c r="C1185" s="8">
        <v>2014</v>
      </c>
      <c r="D1185" s="8">
        <v>4.2679328918457031</v>
      </c>
      <c r="E1185" s="8">
        <v>9.2725687026977539</v>
      </c>
      <c r="F1185" s="8">
        <v>0.80479800701141357</v>
      </c>
      <c r="G1185" s="8">
        <v>64.822166442871094</v>
      </c>
      <c r="H1185" s="8">
        <v>0.86793643236160278</v>
      </c>
      <c r="I1185" s="8">
        <v>0.29219129681587219</v>
      </c>
      <c r="J1185" s="8">
        <v>0.79062682390213013</v>
      </c>
      <c r="K1185" s="8">
        <v>0.84281474351882935</v>
      </c>
      <c r="L1185" s="8">
        <v>0.18689568340778351</v>
      </c>
      <c r="M1185" s="8">
        <v>0.77236044406890869</v>
      </c>
      <c r="N1185" s="8">
        <v>-0.48427939414978027</v>
      </c>
      <c r="O1185" s="8">
        <v>-0.12060096859931946</v>
      </c>
      <c r="P1185" s="8">
        <v>1.9788202047348022</v>
      </c>
      <c r="Q1185" s="8">
        <v>0.46364837884902954</v>
      </c>
      <c r="S1185" s="8">
        <v>0.38867499999999999</v>
      </c>
      <c r="T1185" s="8">
        <v>0.35327008366584778</v>
      </c>
    </row>
    <row r="1186" spans="1:27">
      <c r="A1186" s="8" t="s">
        <v>52</v>
      </c>
      <c r="B1186" s="8" t="s">
        <v>52</v>
      </c>
      <c r="C1186" s="8">
        <v>2015</v>
      </c>
      <c r="D1186" s="8">
        <v>4.6116065979003906</v>
      </c>
      <c r="E1186" s="8">
        <v>9.3099746704101562</v>
      </c>
      <c r="F1186" s="8">
        <v>0.86250007152557373</v>
      </c>
      <c r="G1186" s="8">
        <v>64.944343566894531</v>
      </c>
      <c r="H1186" s="8">
        <v>0.90207475423812866</v>
      </c>
      <c r="I1186" s="8">
        <v>0.31218543648719788</v>
      </c>
      <c r="J1186" s="8">
        <v>0.85947096347808838</v>
      </c>
      <c r="K1186" s="8">
        <v>0.8482329249382019</v>
      </c>
      <c r="L1186" s="8">
        <v>0.23475126922130585</v>
      </c>
      <c r="M1186" s="8">
        <v>0.73966985940933228</v>
      </c>
      <c r="P1186" s="8">
        <v>2.1877033710479736</v>
      </c>
      <c r="Q1186" s="8">
        <v>0.47439071536064148</v>
      </c>
      <c r="S1186" s="8">
        <v>0.38867499999999999</v>
      </c>
      <c r="T1186" s="8">
        <v>0.36938077211380005</v>
      </c>
    </row>
    <row r="1187" spans="1:27">
      <c r="A1187" s="8" t="s">
        <v>97</v>
      </c>
      <c r="B1187" s="8" t="s">
        <v>97</v>
      </c>
      <c r="C1187" s="8">
        <v>2009</v>
      </c>
      <c r="D1187" s="8">
        <v>4.4549174308776855</v>
      </c>
      <c r="E1187" s="8">
        <v>8.0769462585449219</v>
      </c>
      <c r="F1187" s="8">
        <v>0.9114069938659668</v>
      </c>
      <c r="G1187" s="8">
        <v>51.824234008789062</v>
      </c>
      <c r="H1187" s="8">
        <v>0.70997864007949829</v>
      </c>
      <c r="I1187" s="8">
        <v>7.5567640364170074E-2</v>
      </c>
      <c r="J1187" s="8">
        <v>0.70122939348220825</v>
      </c>
      <c r="K1187" s="8">
        <v>0.73357164859771729</v>
      </c>
      <c r="L1187" s="8">
        <v>0.24492716789245605</v>
      </c>
      <c r="N1187" s="8">
        <v>-2.1580772399902344</v>
      </c>
      <c r="O1187" s="8">
        <v>-1.2424557209014893</v>
      </c>
      <c r="P1187" s="8">
        <v>1.8796460628509521</v>
      </c>
      <c r="Q1187" s="8">
        <v>0.42192614078521729</v>
      </c>
      <c r="R1187" s="8">
        <v>0.35389999999999999</v>
      </c>
      <c r="S1187" s="8">
        <v>0.35389999999999999</v>
      </c>
      <c r="T1187" s="8">
        <v>0.70744067430496216</v>
      </c>
      <c r="U1187" s="8">
        <v>0.3165004551410675</v>
      </c>
    </row>
    <row r="1188" spans="1:27">
      <c r="A1188" s="8" t="s">
        <v>97</v>
      </c>
      <c r="B1188" s="8" t="s">
        <v>97</v>
      </c>
      <c r="C1188" s="8">
        <v>2010</v>
      </c>
      <c r="D1188" s="8">
        <v>4.4351596832275391</v>
      </c>
      <c r="E1188" s="8">
        <v>8.0835847854614258</v>
      </c>
      <c r="F1188" s="8">
        <v>0.85482442378997803</v>
      </c>
      <c r="G1188" s="8">
        <v>52.194557189941406</v>
      </c>
      <c r="H1188" s="8">
        <v>0.6481553316116333</v>
      </c>
      <c r="I1188" s="8">
        <v>-4.3900907039642334E-2</v>
      </c>
      <c r="J1188" s="8">
        <v>0.73689717054367065</v>
      </c>
      <c r="K1188" s="8">
        <v>0.66858309507369995</v>
      </c>
      <c r="L1188" s="8">
        <v>0.22078916430473328</v>
      </c>
      <c r="N1188" s="8">
        <v>-2.1913056373596191</v>
      </c>
      <c r="O1188" s="8">
        <v>-1.3128101825714111</v>
      </c>
      <c r="P1188" s="8">
        <v>1.7086924314498901</v>
      </c>
      <c r="Q1188" s="8">
        <v>0.38526064157485962</v>
      </c>
      <c r="S1188" s="8">
        <v>0.35389999999999999</v>
      </c>
      <c r="T1188" s="8">
        <v>0.49502572417259216</v>
      </c>
    </row>
    <row r="1189" spans="1:27">
      <c r="A1189" s="8" t="s">
        <v>97</v>
      </c>
      <c r="B1189" s="8" t="s">
        <v>97</v>
      </c>
      <c r="C1189" s="8">
        <v>2011</v>
      </c>
      <c r="D1189" s="8">
        <v>4.3144564628601074</v>
      </c>
      <c r="E1189" s="8">
        <v>8.1542854309082031</v>
      </c>
      <c r="F1189" s="8">
        <v>0.81778562068939209</v>
      </c>
      <c r="G1189" s="8">
        <v>52.541961669921875</v>
      </c>
      <c r="H1189" s="8">
        <v>0.58253878355026245</v>
      </c>
      <c r="I1189" s="8">
        <v>-2.4481456726789474E-2</v>
      </c>
      <c r="J1189" s="8">
        <v>0.66251945495605469</v>
      </c>
      <c r="K1189" s="8">
        <v>0.58582645654678345</v>
      </c>
      <c r="L1189" s="8">
        <v>0.24850082397460938</v>
      </c>
      <c r="N1189" s="8">
        <v>-2.1487085819244385</v>
      </c>
      <c r="O1189" s="8">
        <v>-1.2843995094299316</v>
      </c>
      <c r="P1189" s="8">
        <v>1.8045690059661865</v>
      </c>
      <c r="Q1189" s="8">
        <v>0.41826102137565613</v>
      </c>
      <c r="S1189" s="8">
        <v>0.35389999999999999</v>
      </c>
      <c r="T1189" s="8">
        <v>0.56391251087188721</v>
      </c>
    </row>
    <row r="1190" spans="1:27">
      <c r="A1190" s="8" t="s">
        <v>97</v>
      </c>
      <c r="B1190" s="8" t="s">
        <v>97</v>
      </c>
      <c r="C1190" s="8">
        <v>2012</v>
      </c>
      <c r="D1190" s="8">
        <v>4.550499439239502</v>
      </c>
      <c r="E1190" s="8">
        <v>8.2436857223510742</v>
      </c>
      <c r="F1190" s="8">
        <v>0.8125007152557373</v>
      </c>
      <c r="G1190" s="8">
        <v>52.858833312988281</v>
      </c>
      <c r="H1190" s="8">
        <v>0.41194790601730347</v>
      </c>
      <c r="I1190" s="8">
        <v>-5.6389126926660538E-2</v>
      </c>
      <c r="J1190" s="8">
        <v>0.73367929458618164</v>
      </c>
      <c r="K1190" s="8">
        <v>0.57617789506912231</v>
      </c>
      <c r="L1190" s="8">
        <v>0.24237386882305145</v>
      </c>
      <c r="N1190" s="8">
        <v>-2.0200719833374023</v>
      </c>
      <c r="O1190" s="8">
        <v>-1.4225749969482422</v>
      </c>
      <c r="P1190" s="8">
        <v>1.596383810043335</v>
      </c>
      <c r="Q1190" s="8">
        <v>0.35081508755683899</v>
      </c>
      <c r="S1190" s="8">
        <v>0.35389999999999999</v>
      </c>
      <c r="T1190" s="8">
        <v>0.79947710037231445</v>
      </c>
    </row>
    <row r="1191" spans="1:27">
      <c r="A1191" s="8" t="s">
        <v>97</v>
      </c>
      <c r="B1191" s="8" t="s">
        <v>97</v>
      </c>
      <c r="C1191" s="8">
        <v>2014</v>
      </c>
      <c r="D1191" s="8">
        <v>4.1386728286743164</v>
      </c>
      <c r="E1191" s="8">
        <v>8.2641687393188477</v>
      </c>
      <c r="F1191" s="8">
        <v>0.81061553955078125</v>
      </c>
      <c r="G1191" s="8">
        <v>53.385753631591797</v>
      </c>
      <c r="H1191" s="8">
        <v>0.39009580016136169</v>
      </c>
      <c r="I1191" s="8">
        <v>-6.4262129366397858E-2</v>
      </c>
      <c r="J1191" s="8">
        <v>0.79378503561019897</v>
      </c>
      <c r="K1191" s="8">
        <v>0.54084503650665283</v>
      </c>
      <c r="L1191" s="8">
        <v>0.30272498726844788</v>
      </c>
      <c r="N1191" s="8">
        <v>-2.0449326038360596</v>
      </c>
      <c r="O1191" s="8">
        <v>-1.3972283601760864</v>
      </c>
      <c r="P1191" s="8">
        <v>2.622206449508667</v>
      </c>
      <c r="Q1191" s="8">
        <v>0.63358628749847412</v>
      </c>
      <c r="S1191" s="8">
        <v>0.35389999999999999</v>
      </c>
      <c r="T1191" s="8">
        <v>0.45543864369392395</v>
      </c>
    </row>
    <row r="1192" spans="1:27">
      <c r="A1192" s="8" t="s">
        <v>183</v>
      </c>
      <c r="B1192" s="8" t="s">
        <v>183</v>
      </c>
      <c r="C1192" s="8">
        <v>2012</v>
      </c>
      <c r="D1192" s="8">
        <v>6.2692866325378418</v>
      </c>
      <c r="E1192" s="8">
        <v>9.644317626953125</v>
      </c>
      <c r="F1192" s="8">
        <v>0.79726207256317139</v>
      </c>
      <c r="G1192" s="8">
        <v>60.691127777099609</v>
      </c>
      <c r="H1192" s="8">
        <v>0.88548845052719116</v>
      </c>
      <c r="I1192" s="8">
        <v>-8.089745044708252E-2</v>
      </c>
      <c r="J1192" s="8">
        <v>0.75128287076950073</v>
      </c>
      <c r="K1192" s="8">
        <v>0.76422268152236938</v>
      </c>
      <c r="L1192" s="8">
        <v>0.2503649890422821</v>
      </c>
      <c r="M1192" s="8">
        <v>0.72176527976989746</v>
      </c>
      <c r="N1192" s="8">
        <v>0.18925264477729797</v>
      </c>
      <c r="O1192" s="8">
        <v>-0.20965379476547241</v>
      </c>
      <c r="P1192" s="8">
        <v>1.9483901262283325</v>
      </c>
      <c r="Q1192" s="8">
        <v>0.31078338623046875</v>
      </c>
      <c r="T1192" s="8">
        <v>0.36760416626930237</v>
      </c>
    </row>
    <row r="1193" spans="1:27">
      <c r="A1193" s="8" t="s">
        <v>182</v>
      </c>
      <c r="B1193" s="8" t="s">
        <v>182</v>
      </c>
      <c r="C1193" s="8">
        <v>2011</v>
      </c>
      <c r="D1193" s="8">
        <v>4.867091178894043</v>
      </c>
      <c r="E1193" s="8">
        <v>8.9385576248168945</v>
      </c>
      <c r="F1193" s="8">
        <v>0.83714973926544189</v>
      </c>
      <c r="G1193" s="8">
        <v>41.452297210693359</v>
      </c>
      <c r="H1193" s="8">
        <v>0.60715723037719727</v>
      </c>
      <c r="I1193" s="8">
        <v>-7.6144233345985413E-2</v>
      </c>
      <c r="J1193" s="8">
        <v>0.91725009679794312</v>
      </c>
      <c r="K1193" s="8">
        <v>0.82061326503753662</v>
      </c>
      <c r="L1193" s="8">
        <v>0.25105339288711548</v>
      </c>
      <c r="M1193" s="8">
        <v>0.35328084230422974</v>
      </c>
      <c r="N1193" s="8">
        <v>-0.8630368709564209</v>
      </c>
      <c r="O1193" s="8">
        <v>-0.51290637254714966</v>
      </c>
      <c r="P1193" s="8">
        <v>2.1214668750762939</v>
      </c>
      <c r="Q1193" s="8">
        <v>0.43587982654571533</v>
      </c>
      <c r="S1193" s="8">
        <v>0.52280000000000004</v>
      </c>
      <c r="T1193" s="8">
        <v>0.68869781494140625</v>
      </c>
    </row>
    <row r="1194" spans="1:27">
      <c r="A1194" s="8" t="s">
        <v>13</v>
      </c>
      <c r="B1194" s="8" t="s">
        <v>13</v>
      </c>
      <c r="C1194" s="8">
        <v>2005</v>
      </c>
      <c r="D1194" s="8">
        <v>7.3763155937194824</v>
      </c>
      <c r="E1194" s="8">
        <v>10.625807762145996</v>
      </c>
      <c r="F1194" s="8">
        <v>0.95146989822387695</v>
      </c>
      <c r="G1194" s="8">
        <v>70.723617553710938</v>
      </c>
      <c r="H1194" s="8">
        <v>0.96439540386199951</v>
      </c>
      <c r="K1194" s="8">
        <v>0.8398701548576355</v>
      </c>
      <c r="L1194" s="8">
        <v>0.15076610445976257</v>
      </c>
      <c r="M1194" s="8">
        <v>0.44084855914115906</v>
      </c>
      <c r="N1194" s="8">
        <v>1.4308540821075439</v>
      </c>
      <c r="O1194" s="8">
        <v>1.7987772226333618</v>
      </c>
      <c r="P1194" s="8">
        <v>1.618058443069458</v>
      </c>
      <c r="Q1194" s="8">
        <v>0.21935862302780151</v>
      </c>
      <c r="R1194" s="8">
        <v>0.27100000000000002</v>
      </c>
      <c r="S1194" s="8">
        <v>0.26892222222222223</v>
      </c>
      <c r="V1194" s="8">
        <v>0.570789635181427</v>
      </c>
      <c r="X1194" s="8">
        <v>0.565906822681427</v>
      </c>
      <c r="Y1194" s="8">
        <v>0.6371845006942749</v>
      </c>
      <c r="Z1194" s="8">
        <v>0.67972785234451294</v>
      </c>
      <c r="AA1194" s="8">
        <v>0.60782724618911743</v>
      </c>
    </row>
    <row r="1195" spans="1:27">
      <c r="A1195" s="8" t="s">
        <v>13</v>
      </c>
      <c r="B1195" s="8" t="s">
        <v>13</v>
      </c>
      <c r="C1195" s="8">
        <v>2007</v>
      </c>
      <c r="D1195" s="8">
        <v>7.2413625717163086</v>
      </c>
      <c r="E1195" s="8">
        <v>10.692065238952637</v>
      </c>
      <c r="F1195" s="8">
        <v>0.91655939817428589</v>
      </c>
      <c r="G1195" s="8">
        <v>71.034149169921875</v>
      </c>
      <c r="H1195" s="8">
        <v>0.90996181964874268</v>
      </c>
      <c r="I1195" s="8">
        <v>0.13225464522838593</v>
      </c>
      <c r="J1195" s="8">
        <v>0.28933215141296387</v>
      </c>
      <c r="K1195" s="8">
        <v>0.79620933532714844</v>
      </c>
      <c r="L1195" s="8">
        <v>0.17741221189498901</v>
      </c>
      <c r="M1195" s="8">
        <v>0.56206405162811279</v>
      </c>
      <c r="N1195" s="8">
        <v>1.3925168514251709</v>
      </c>
      <c r="O1195" s="8">
        <v>1.9291398525238037</v>
      </c>
      <c r="P1195" s="8">
        <v>1.6760939359664917</v>
      </c>
      <c r="Q1195" s="8">
        <v>0.23146112263202667</v>
      </c>
      <c r="R1195" s="8">
        <v>0.26919999999999999</v>
      </c>
      <c r="S1195" s="8">
        <v>0.26892222222222223</v>
      </c>
      <c r="V1195" s="8">
        <v>0.570789635181427</v>
      </c>
      <c r="X1195" s="8">
        <v>0.565906822681427</v>
      </c>
      <c r="Y1195" s="8">
        <v>0.6371845006942749</v>
      </c>
      <c r="Z1195" s="8">
        <v>0.67972785234451294</v>
      </c>
      <c r="AA1195" s="8">
        <v>0.60782724618911743</v>
      </c>
    </row>
    <row r="1196" spans="1:27">
      <c r="A1196" s="8" t="s">
        <v>13</v>
      </c>
      <c r="B1196" s="8" t="s">
        <v>13</v>
      </c>
      <c r="C1196" s="8">
        <v>2008</v>
      </c>
      <c r="D1196" s="8">
        <v>7.5159974098205566</v>
      </c>
      <c r="E1196" s="8">
        <v>10.678689002990723</v>
      </c>
      <c r="F1196" s="8">
        <v>0.92309212684631348</v>
      </c>
      <c r="G1196" s="8">
        <v>71.209754943847656</v>
      </c>
      <c r="H1196" s="8">
        <v>0.91160929203033447</v>
      </c>
      <c r="I1196" s="8">
        <v>0.11131583154201508</v>
      </c>
      <c r="J1196" s="8">
        <v>0.3139612078666687</v>
      </c>
      <c r="K1196" s="8">
        <v>0.8044666051864624</v>
      </c>
      <c r="L1196" s="8">
        <v>0.1344030350446701</v>
      </c>
      <c r="M1196" s="8">
        <v>0.51742744445800781</v>
      </c>
      <c r="N1196" s="8">
        <v>1.3291465044021606</v>
      </c>
      <c r="O1196" s="8">
        <v>1.930604100227356</v>
      </c>
      <c r="P1196" s="8">
        <v>1.5522762537002563</v>
      </c>
      <c r="Q1196" s="8">
        <v>0.2065296471118927</v>
      </c>
      <c r="R1196" s="8">
        <v>0.27129999999999999</v>
      </c>
      <c r="S1196" s="8">
        <v>0.26892222222222223</v>
      </c>
      <c r="V1196" s="8">
        <v>0.570789635181427</v>
      </c>
      <c r="X1196" s="8">
        <v>0.565906822681427</v>
      </c>
      <c r="Y1196" s="8">
        <v>0.6371845006942749</v>
      </c>
      <c r="Z1196" s="8">
        <v>0.67972785234451294</v>
      </c>
      <c r="AA1196" s="8">
        <v>0.60782724618911743</v>
      </c>
    </row>
    <row r="1197" spans="1:27">
      <c r="A1197" s="8" t="s">
        <v>13</v>
      </c>
      <c r="B1197" s="8" t="s">
        <v>13</v>
      </c>
      <c r="C1197" s="8">
        <v>2009</v>
      </c>
      <c r="D1197" s="8">
        <v>7.2659773826599121</v>
      </c>
      <c r="E1197" s="8">
        <v>10.616930961608887</v>
      </c>
      <c r="F1197" s="8">
        <v>0.90253299474716187</v>
      </c>
      <c r="G1197" s="8">
        <v>71.430335998535156</v>
      </c>
      <c r="H1197" s="8">
        <v>0.86400461196899414</v>
      </c>
      <c r="I1197" s="8">
        <v>0.20767760276794434</v>
      </c>
      <c r="J1197" s="8">
        <v>0.29211217164993286</v>
      </c>
      <c r="K1197" s="8">
        <v>0.81967842578887939</v>
      </c>
      <c r="L1197" s="8">
        <v>0.1513628363609314</v>
      </c>
      <c r="M1197" s="8">
        <v>0.59033763408660889</v>
      </c>
      <c r="N1197" s="8">
        <v>1.3191335201263428</v>
      </c>
      <c r="O1197" s="8">
        <v>1.9934946298599243</v>
      </c>
      <c r="P1197" s="8">
        <v>1.6671396493911743</v>
      </c>
      <c r="Q1197" s="8">
        <v>0.22944465279579163</v>
      </c>
      <c r="R1197" s="8">
        <v>0.2661</v>
      </c>
      <c r="S1197" s="8">
        <v>0.26892222222222223</v>
      </c>
      <c r="U1197" s="8">
        <v>0.56411993503570557</v>
      </c>
      <c r="V1197" s="8">
        <v>0.570789635181427</v>
      </c>
      <c r="X1197" s="8">
        <v>0.565906822681427</v>
      </c>
      <c r="Y1197" s="8">
        <v>0.6371845006942749</v>
      </c>
      <c r="Z1197" s="8">
        <v>0.67972785234451294</v>
      </c>
      <c r="AA1197" s="8">
        <v>0.60782724618911743</v>
      </c>
    </row>
    <row r="1198" spans="1:27">
      <c r="A1198" s="8" t="s">
        <v>13</v>
      </c>
      <c r="B1198" s="8" t="s">
        <v>13</v>
      </c>
      <c r="C1198" s="8">
        <v>2010</v>
      </c>
      <c r="D1198" s="8">
        <v>7.4960188865661621</v>
      </c>
      <c r="E1198" s="8">
        <v>10.666570663452148</v>
      </c>
      <c r="F1198" s="8">
        <v>0.97024261951446533</v>
      </c>
      <c r="G1198" s="8">
        <v>71.518142700195312</v>
      </c>
      <c r="H1198" s="8">
        <v>0.90469998121261597</v>
      </c>
      <c r="I1198" s="8">
        <v>0.1281500905752182</v>
      </c>
      <c r="J1198" s="8">
        <v>0.25308665633201599</v>
      </c>
      <c r="K1198" s="8">
        <v>0.83303326368331909</v>
      </c>
      <c r="L1198" s="8">
        <v>0.20011202991008759</v>
      </c>
      <c r="M1198" s="8">
        <v>0.60285121202468872</v>
      </c>
      <c r="N1198" s="8">
        <v>1.333477258682251</v>
      </c>
      <c r="O1198" s="8">
        <v>1.9895870685577393</v>
      </c>
      <c r="P1198" s="8">
        <v>1.5932677984237671</v>
      </c>
      <c r="Q1198" s="8">
        <v>0.21254852414131165</v>
      </c>
      <c r="R1198" s="8">
        <v>0.2681</v>
      </c>
      <c r="S1198" s="8">
        <v>0.26892222222222223</v>
      </c>
      <c r="T1198" s="8">
        <v>0.30950260162353516</v>
      </c>
      <c r="U1198" s="8">
        <v>0.56138551235198975</v>
      </c>
      <c r="V1198" s="8">
        <v>0.570789635181427</v>
      </c>
      <c r="X1198" s="8">
        <v>0.565906822681427</v>
      </c>
      <c r="Y1198" s="8">
        <v>0.6371845006942749</v>
      </c>
      <c r="Z1198" s="8">
        <v>0.67972785234451294</v>
      </c>
      <c r="AA1198" s="8">
        <v>0.60782724618911743</v>
      </c>
    </row>
    <row r="1199" spans="1:27">
      <c r="A1199" s="8" t="s">
        <v>13</v>
      </c>
      <c r="B1199" s="8" t="s">
        <v>13</v>
      </c>
      <c r="C1199" s="8">
        <v>2011</v>
      </c>
      <c r="D1199" s="8">
        <v>7.3822321891784668</v>
      </c>
      <c r="E1199" s="8">
        <v>10.685314178466797</v>
      </c>
      <c r="F1199" s="8">
        <v>0.92052125930786133</v>
      </c>
      <c r="G1199" s="8">
        <v>71.826530456542969</v>
      </c>
      <c r="H1199" s="8">
        <v>0.94111543893814087</v>
      </c>
      <c r="I1199" s="8">
        <v>0.14845843613147736</v>
      </c>
      <c r="J1199" s="8">
        <v>0.268513023853302</v>
      </c>
      <c r="K1199" s="8">
        <v>0.81456148624420166</v>
      </c>
      <c r="L1199" s="8">
        <v>0.1791519820690155</v>
      </c>
      <c r="M1199" s="8">
        <v>0.63870751857757568</v>
      </c>
      <c r="N1199" s="8">
        <v>1.4391751289367676</v>
      </c>
      <c r="O1199" s="8">
        <v>2.012256383895874</v>
      </c>
      <c r="P1199" s="8">
        <v>1.580353856086731</v>
      </c>
      <c r="Q1199" s="8">
        <v>0.21407534182071686</v>
      </c>
      <c r="R1199" s="8">
        <v>0.27239999999999998</v>
      </c>
      <c r="S1199" s="8">
        <v>0.26892222222222223</v>
      </c>
      <c r="T1199" s="8">
        <v>0.4204062819480896</v>
      </c>
      <c r="V1199" s="8">
        <v>0.570789635181427</v>
      </c>
      <c r="X1199" s="8">
        <v>0.565906822681427</v>
      </c>
      <c r="Y1199" s="8">
        <v>0.6371845006942749</v>
      </c>
      <c r="Z1199" s="8">
        <v>0.67972785234451294</v>
      </c>
      <c r="AA1199" s="8">
        <v>0.60782724618911743</v>
      </c>
    </row>
    <row r="1200" spans="1:27">
      <c r="A1200" s="8" t="s">
        <v>13</v>
      </c>
      <c r="B1200" s="8" t="s">
        <v>13</v>
      </c>
      <c r="C1200" s="8">
        <v>2012</v>
      </c>
      <c r="D1200" s="8">
        <v>7.560147762298584</v>
      </c>
      <c r="E1200" s="8">
        <v>10.675048828125</v>
      </c>
      <c r="F1200" s="8">
        <v>0.92939746379852295</v>
      </c>
      <c r="G1200" s="8">
        <v>71.740867614746094</v>
      </c>
      <c r="H1200" s="8">
        <v>0.9443821907043457</v>
      </c>
      <c r="I1200" s="8">
        <v>0.11877831816673279</v>
      </c>
      <c r="J1200" s="8">
        <v>0.25354310870170593</v>
      </c>
      <c r="K1200" s="8">
        <v>0.85509997606277466</v>
      </c>
      <c r="L1200" s="8">
        <v>0.17022612690925598</v>
      </c>
      <c r="M1200" s="8">
        <v>0.62649720907211304</v>
      </c>
      <c r="N1200" s="8">
        <v>1.4342842102050781</v>
      </c>
      <c r="O1200" s="8">
        <v>2.0189855098724365</v>
      </c>
      <c r="P1200" s="8">
        <v>1.5878874063491821</v>
      </c>
      <c r="Q1200" s="8">
        <v>0.21003390848636627</v>
      </c>
      <c r="R1200" s="8">
        <v>0.2732</v>
      </c>
      <c r="S1200" s="8">
        <v>0.26892222222222223</v>
      </c>
      <c r="T1200" s="8">
        <v>0.31979042291641235</v>
      </c>
      <c r="V1200" s="8">
        <v>0.570789635181427</v>
      </c>
      <c r="X1200" s="8">
        <v>0.565906822681427</v>
      </c>
      <c r="Y1200" s="8">
        <v>0.6371845006942749</v>
      </c>
      <c r="Z1200" s="8">
        <v>0.67972785234451294</v>
      </c>
      <c r="AA1200" s="8">
        <v>0.60782724618911743</v>
      </c>
    </row>
    <row r="1201" spans="1:27">
      <c r="A1201" s="8" t="s">
        <v>13</v>
      </c>
      <c r="B1201" s="8" t="s">
        <v>13</v>
      </c>
      <c r="C1201" s="8">
        <v>2013</v>
      </c>
      <c r="D1201" s="8">
        <v>7.4340105056762695</v>
      </c>
      <c r="E1201" s="8">
        <v>10.678911209106445</v>
      </c>
      <c r="F1201" s="8">
        <v>0.91564804315567017</v>
      </c>
      <c r="G1201" s="8">
        <v>71.961448669433594</v>
      </c>
      <c r="H1201" s="8">
        <v>0.93591052293777466</v>
      </c>
      <c r="I1201" s="8">
        <v>0.14567063748836517</v>
      </c>
      <c r="J1201" s="8">
        <v>0.3244815468788147</v>
      </c>
      <c r="K1201" s="8">
        <v>0.82928401231765747</v>
      </c>
      <c r="L1201" s="8">
        <v>0.18442030251026154</v>
      </c>
      <c r="M1201" s="8">
        <v>0.57985502481460571</v>
      </c>
      <c r="N1201" s="8">
        <v>1.400104284286499</v>
      </c>
      <c r="O1201" s="8">
        <v>2.0058257579803467</v>
      </c>
      <c r="P1201" s="8">
        <v>1.6607064008712769</v>
      </c>
      <c r="Q1201" s="8">
        <v>0.22339306771755219</v>
      </c>
      <c r="S1201" s="8">
        <v>0.26892222222222223</v>
      </c>
      <c r="T1201" s="8">
        <v>0.32497256994247437</v>
      </c>
      <c r="V1201" s="8">
        <v>0.570789635181427</v>
      </c>
      <c r="X1201" s="8">
        <v>0.565906822681427</v>
      </c>
      <c r="Y1201" s="8">
        <v>0.6371845006942749</v>
      </c>
      <c r="Z1201" s="8">
        <v>0.67972785234451294</v>
      </c>
      <c r="AA1201" s="8">
        <v>0.60782724618911743</v>
      </c>
    </row>
    <row r="1202" spans="1:27">
      <c r="A1202" s="8" t="s">
        <v>13</v>
      </c>
      <c r="B1202" s="8" t="s">
        <v>13</v>
      </c>
      <c r="C1202" s="8">
        <v>2014</v>
      </c>
      <c r="D1202" s="8">
        <v>7.2391476631164551</v>
      </c>
      <c r="E1202" s="8">
        <v>10.69140625</v>
      </c>
      <c r="F1202" s="8">
        <v>0.93271982669830322</v>
      </c>
      <c r="G1202" s="8">
        <v>71.961448669433594</v>
      </c>
      <c r="H1202" s="8">
        <v>0.94527339935302734</v>
      </c>
      <c r="I1202" s="8">
        <v>0.18868635594844818</v>
      </c>
      <c r="J1202" s="8">
        <v>0.25038999319076538</v>
      </c>
      <c r="K1202" s="8">
        <v>0.83567225933074951</v>
      </c>
      <c r="L1202" s="8">
        <v>0.20768831670284271</v>
      </c>
      <c r="M1202" s="8">
        <v>0.56327205896377563</v>
      </c>
      <c r="N1202" s="8">
        <v>1.3518940210342407</v>
      </c>
      <c r="O1202" s="8">
        <v>1.9317014217376709</v>
      </c>
      <c r="P1202" s="8">
        <v>1.5666487216949463</v>
      </c>
      <c r="Q1202" s="8">
        <v>0.21641342341899872</v>
      </c>
      <c r="S1202" s="8">
        <v>0.26892222222222223</v>
      </c>
      <c r="T1202" s="8">
        <v>0.3824455738067627</v>
      </c>
      <c r="V1202" s="8">
        <v>0.570789635181427</v>
      </c>
      <c r="X1202" s="8">
        <v>0.565906822681427</v>
      </c>
      <c r="Y1202" s="8">
        <v>0.6371845006942749</v>
      </c>
      <c r="Z1202" s="8">
        <v>0.67972785234451294</v>
      </c>
      <c r="AA1202" s="8">
        <v>0.60782724618911743</v>
      </c>
    </row>
    <row r="1203" spans="1:27">
      <c r="A1203" s="8" t="s">
        <v>13</v>
      </c>
      <c r="B1203" s="8" t="s">
        <v>13</v>
      </c>
      <c r="C1203" s="8">
        <v>2015</v>
      </c>
      <c r="D1203" s="8">
        <v>7.2889223098754883</v>
      </c>
      <c r="E1203" s="8">
        <v>10.72098445892334</v>
      </c>
      <c r="F1203" s="8">
        <v>0.92945998907089233</v>
      </c>
      <c r="G1203" s="8">
        <v>71.961448669433594</v>
      </c>
      <c r="H1203" s="8">
        <v>0.93507206439971924</v>
      </c>
      <c r="I1203" s="8">
        <v>0.19820298254489899</v>
      </c>
      <c r="J1203" s="8">
        <v>0.23196414113044739</v>
      </c>
      <c r="K1203" s="8">
        <v>0.81794196367263794</v>
      </c>
      <c r="L1203" s="8">
        <v>0.19099177420139313</v>
      </c>
      <c r="M1203" s="8">
        <v>0.49930202960968018</v>
      </c>
      <c r="P1203" s="8">
        <v>1.6264715194702148</v>
      </c>
      <c r="Q1203" s="8">
        <v>0.22314293682575226</v>
      </c>
      <c r="S1203" s="8">
        <v>0.26892222222222223</v>
      </c>
      <c r="T1203" s="8">
        <v>0.36559316515922546</v>
      </c>
      <c r="V1203" s="8">
        <v>0.570789635181427</v>
      </c>
      <c r="X1203" s="8">
        <v>0.565906822681427</v>
      </c>
      <c r="Y1203" s="8">
        <v>0.6371845006942749</v>
      </c>
      <c r="Z1203" s="8">
        <v>0.67972785234451294</v>
      </c>
      <c r="AA1203" s="8">
        <v>0.60782724618911743</v>
      </c>
    </row>
    <row r="1204" spans="1:27">
      <c r="A1204" s="8" t="s">
        <v>13</v>
      </c>
      <c r="B1204" s="8" t="s">
        <v>13</v>
      </c>
      <c r="C1204" s="8">
        <v>2016</v>
      </c>
      <c r="D1204" s="8">
        <v>7.3687443733215332</v>
      </c>
      <c r="E1204" s="8">
        <v>10.744303703308105</v>
      </c>
      <c r="F1204" s="8">
        <v>0.91206067800521851</v>
      </c>
      <c r="G1204" s="8">
        <v>71.961448669433594</v>
      </c>
      <c r="H1204" s="8">
        <v>0.91803640127182007</v>
      </c>
      <c r="I1204" s="8">
        <v>0.13149410486221313</v>
      </c>
      <c r="J1204" s="8">
        <v>0.24618244171142578</v>
      </c>
      <c r="K1204" s="8">
        <v>0.81569510698318481</v>
      </c>
      <c r="L1204" s="8">
        <v>0.20060691237449646</v>
      </c>
      <c r="M1204" s="8">
        <v>0.48579132556915283</v>
      </c>
      <c r="P1204" s="8">
        <v>1.6304998397827148</v>
      </c>
      <c r="Q1204" s="8">
        <v>0.22127240896224976</v>
      </c>
      <c r="S1204" s="8">
        <v>0.26892222222222223</v>
      </c>
      <c r="T1204" s="8">
        <v>0.42511707544326782</v>
      </c>
      <c r="V1204" s="8">
        <v>0.570789635181427</v>
      </c>
      <c r="X1204" s="8">
        <v>0.565906822681427</v>
      </c>
      <c r="Y1204" s="8">
        <v>0.6371845006942749</v>
      </c>
      <c r="Z1204" s="8">
        <v>0.67972785234451294</v>
      </c>
      <c r="AA1204" s="8">
        <v>0.60782724618911743</v>
      </c>
    </row>
    <row r="1205" spans="1:27">
      <c r="A1205" s="8" t="s">
        <v>6</v>
      </c>
      <c r="B1205" s="8" t="s">
        <v>6</v>
      </c>
      <c r="C1205" s="8">
        <v>2006</v>
      </c>
      <c r="D1205" s="8">
        <v>7.4732527732849121</v>
      </c>
      <c r="E1205" s="8">
        <v>10.874002456665039</v>
      </c>
      <c r="F1205" s="8">
        <v>0.95135211944580078</v>
      </c>
      <c r="G1205" s="8">
        <v>71.672142028808594</v>
      </c>
      <c r="H1205" s="8">
        <v>0.91895771026611328</v>
      </c>
      <c r="I1205" s="8">
        <v>0.27948734164237976</v>
      </c>
      <c r="J1205" s="8">
        <v>0.40793141722679138</v>
      </c>
      <c r="K1205" s="8">
        <v>0.82140243053436279</v>
      </c>
      <c r="L1205" s="8">
        <v>0.21192933619022369</v>
      </c>
      <c r="M1205" s="8">
        <v>0.63159352540969849</v>
      </c>
      <c r="N1205" s="8">
        <v>1.419930100440979</v>
      </c>
      <c r="O1205" s="8">
        <v>1.8649313449859619</v>
      </c>
      <c r="P1205" s="8">
        <v>1.6232762336730957</v>
      </c>
      <c r="Q1205" s="8">
        <v>0.21721147000789642</v>
      </c>
      <c r="S1205" s="8">
        <v>0.32929999999999998</v>
      </c>
      <c r="W1205" s="8">
        <v>0.26525548100471497</v>
      </c>
      <c r="X1205" s="8">
        <v>0.37847909331321716</v>
      </c>
      <c r="Z1205" s="8">
        <v>0.51893603801727295</v>
      </c>
    </row>
    <row r="1206" spans="1:27">
      <c r="A1206" s="8" t="s">
        <v>6</v>
      </c>
      <c r="B1206" s="8" t="s">
        <v>6</v>
      </c>
      <c r="C1206" s="8">
        <v>2009</v>
      </c>
      <c r="D1206" s="8">
        <v>7.5245208740234375</v>
      </c>
      <c r="E1206" s="8">
        <v>10.881424903869629</v>
      </c>
      <c r="F1206" s="8">
        <v>0.93833929300308228</v>
      </c>
      <c r="G1206" s="8">
        <v>72.159095764160156</v>
      </c>
      <c r="H1206" s="8">
        <v>0.89127719402313232</v>
      </c>
      <c r="I1206" s="8">
        <v>0.11384692043066025</v>
      </c>
      <c r="J1206" s="8">
        <v>0.34242701530456543</v>
      </c>
      <c r="K1206" s="8">
        <v>0.81403732299804688</v>
      </c>
      <c r="L1206" s="8">
        <v>0.201584592461586</v>
      </c>
      <c r="M1206" s="8">
        <v>0.57798850536346436</v>
      </c>
      <c r="N1206" s="8">
        <v>1.4314392805099487</v>
      </c>
      <c r="O1206" s="8">
        <v>1.847197413444519</v>
      </c>
      <c r="P1206" s="8">
        <v>1.5760500431060791</v>
      </c>
      <c r="Q1206" s="8">
        <v>0.209455206990242</v>
      </c>
      <c r="R1206" s="8">
        <v>0.3296</v>
      </c>
      <c r="S1206" s="8">
        <v>0.32929999999999998</v>
      </c>
      <c r="T1206" s="8">
        <v>0.32234367728233337</v>
      </c>
      <c r="U1206" s="8">
        <v>0.45270061492919922</v>
      </c>
      <c r="W1206" s="8">
        <v>0.26525548100471497</v>
      </c>
      <c r="X1206" s="8">
        <v>0.37847909331321716</v>
      </c>
      <c r="Z1206" s="8">
        <v>0.51893603801727295</v>
      </c>
    </row>
    <row r="1207" spans="1:27">
      <c r="A1207" s="8" t="s">
        <v>6</v>
      </c>
      <c r="B1207" s="8" t="s">
        <v>6</v>
      </c>
      <c r="C1207" s="8">
        <v>2012</v>
      </c>
      <c r="D1207" s="8">
        <v>7.7762088775634766</v>
      </c>
      <c r="E1207" s="8">
        <v>10.907450675964355</v>
      </c>
      <c r="F1207" s="8">
        <v>0.94686388969421387</v>
      </c>
      <c r="G1207" s="8">
        <v>72.734001159667969</v>
      </c>
      <c r="H1207" s="8">
        <v>0.94542801380157471</v>
      </c>
      <c r="I1207" s="8">
        <v>0.12710742652416229</v>
      </c>
      <c r="J1207" s="8">
        <v>0.32324078679084778</v>
      </c>
      <c r="K1207" s="8">
        <v>0.85910725593566895</v>
      </c>
      <c r="L1207" s="8">
        <v>0.17600709199905396</v>
      </c>
      <c r="M1207" s="8">
        <v>0.76994019746780396</v>
      </c>
      <c r="N1207" s="8">
        <v>1.5323930978775024</v>
      </c>
      <c r="O1207" s="8">
        <v>1.8766072988510132</v>
      </c>
      <c r="P1207" s="8">
        <v>1.564780592918396</v>
      </c>
      <c r="Q1207" s="8">
        <v>0.20122666656970978</v>
      </c>
      <c r="R1207" s="8">
        <v>0.31640000000000001</v>
      </c>
      <c r="S1207" s="8">
        <v>0.32929999999999998</v>
      </c>
      <c r="T1207" s="8">
        <v>0.30862930417060852</v>
      </c>
      <c r="W1207" s="8">
        <v>0.26525548100471497</v>
      </c>
      <c r="X1207" s="8">
        <v>0.37847909331321716</v>
      </c>
      <c r="Z1207" s="8">
        <v>0.51893603801727295</v>
      </c>
    </row>
    <row r="1208" spans="1:27">
      <c r="A1208" s="8" t="s">
        <v>6</v>
      </c>
      <c r="B1208" s="8" t="s">
        <v>6</v>
      </c>
      <c r="C1208" s="8">
        <v>2014</v>
      </c>
      <c r="D1208" s="8">
        <v>7.4928035736083984</v>
      </c>
      <c r="E1208" s="8">
        <v>10.920002937316895</v>
      </c>
      <c r="F1208" s="8">
        <v>0.95879632234573364</v>
      </c>
      <c r="G1208" s="8">
        <v>72.86700439453125</v>
      </c>
      <c r="H1208" s="8">
        <v>0.94940143823623657</v>
      </c>
      <c r="I1208" s="8">
        <v>4.8969205468893051E-2</v>
      </c>
      <c r="J1208" s="8">
        <v>0.28308957815170288</v>
      </c>
      <c r="K1208" s="8">
        <v>0.82291322946548462</v>
      </c>
      <c r="L1208" s="8">
        <v>0.18879416584968567</v>
      </c>
      <c r="M1208" s="8">
        <v>0.75163131952285767</v>
      </c>
      <c r="N1208" s="8">
        <v>1.4120765924453735</v>
      </c>
      <c r="O1208" s="8">
        <v>2.037761926651001</v>
      </c>
      <c r="P1208" s="8">
        <v>1.5247849225997925</v>
      </c>
      <c r="Q1208" s="8">
        <v>0.20349991321563721</v>
      </c>
      <c r="S1208" s="8">
        <v>0.32929999999999998</v>
      </c>
      <c r="T1208" s="8">
        <v>0.32842850685119629</v>
      </c>
      <c r="W1208" s="8">
        <v>0.26525548100471497</v>
      </c>
      <c r="X1208" s="8">
        <v>0.37847909331321716</v>
      </c>
      <c r="Z1208" s="8">
        <v>0.51893603801727295</v>
      </c>
    </row>
    <row r="1209" spans="1:27">
      <c r="A1209" s="8" t="s">
        <v>6</v>
      </c>
      <c r="B1209" s="8" t="s">
        <v>6</v>
      </c>
      <c r="C1209" s="8">
        <v>2015</v>
      </c>
      <c r="D1209" s="8">
        <v>7.5721368789672852</v>
      </c>
      <c r="E1209" s="8">
        <v>10.917121887207031</v>
      </c>
      <c r="F1209" s="8">
        <v>0.93833374977111816</v>
      </c>
      <c r="G1209" s="8">
        <v>72.91204833984375</v>
      </c>
      <c r="H1209" s="8">
        <v>0.9278024435043335</v>
      </c>
      <c r="I1209" s="8">
        <v>9.8130472004413605E-2</v>
      </c>
      <c r="J1209" s="8">
        <v>0.20953351259231567</v>
      </c>
      <c r="K1209" s="8">
        <v>0.8085290789604187</v>
      </c>
      <c r="L1209" s="8">
        <v>0.16575907170772552</v>
      </c>
      <c r="M1209" s="8">
        <v>0.78773003816604614</v>
      </c>
      <c r="P1209" s="8">
        <v>1.7999111413955688</v>
      </c>
      <c r="Q1209" s="8">
        <v>0.23770187795162201</v>
      </c>
      <c r="S1209" s="8">
        <v>0.32929999999999998</v>
      </c>
      <c r="T1209" s="8">
        <v>0.49612626433372498</v>
      </c>
      <c r="W1209" s="8">
        <v>0.26525548100471497</v>
      </c>
      <c r="X1209" s="8">
        <v>0.37847909331321716</v>
      </c>
      <c r="Z1209" s="8">
        <v>0.51893603801727295</v>
      </c>
    </row>
    <row r="1210" spans="1:27">
      <c r="A1210" s="8" t="s">
        <v>6</v>
      </c>
      <c r="B1210" s="8" t="s">
        <v>6</v>
      </c>
      <c r="C1210" s="8">
        <v>2016</v>
      </c>
      <c r="D1210" s="8">
        <v>7.4585199356079102</v>
      </c>
      <c r="E1210" s="8">
        <v>10.917510986328125</v>
      </c>
      <c r="F1210" s="8">
        <v>0.9276282787322998</v>
      </c>
      <c r="G1210" s="8">
        <v>72.957099914550781</v>
      </c>
      <c r="H1210" s="8">
        <v>0.93394708633422852</v>
      </c>
      <c r="I1210" s="8">
        <v>7.8058235347270966E-2</v>
      </c>
      <c r="J1210" s="8">
        <v>0.30156296491622925</v>
      </c>
      <c r="K1210" s="8">
        <v>0.77947080135345459</v>
      </c>
      <c r="L1210" s="8">
        <v>0.20631672441959381</v>
      </c>
      <c r="M1210" s="8">
        <v>0.79853671789169312</v>
      </c>
      <c r="P1210" s="8">
        <v>1.6944100856781006</v>
      </c>
      <c r="Q1210" s="8">
        <v>0.22717779874801636</v>
      </c>
      <c r="S1210" s="8">
        <v>0.32929999999999998</v>
      </c>
      <c r="T1210" s="8">
        <v>0.51079273223876953</v>
      </c>
      <c r="W1210" s="8">
        <v>0.26525548100471497</v>
      </c>
      <c r="X1210" s="8">
        <v>0.37847909331321716</v>
      </c>
      <c r="Z1210" s="8">
        <v>0.51893603801727295</v>
      </c>
    </row>
    <row r="1211" spans="1:27">
      <c r="A1211" s="8" t="s">
        <v>135</v>
      </c>
      <c r="B1211" s="8" t="s">
        <v>135</v>
      </c>
      <c r="C1211" s="8">
        <v>2008</v>
      </c>
      <c r="D1211" s="8">
        <v>5.3233323097229004</v>
      </c>
      <c r="E1211" s="8">
        <v>8.5361385345458984</v>
      </c>
      <c r="F1211" s="8">
        <v>0.71236962080001831</v>
      </c>
      <c r="G1211" s="8">
        <v>64.029960632324219</v>
      </c>
      <c r="H1211" s="8">
        <v>0.66075325012207031</v>
      </c>
      <c r="I1211" s="8">
        <v>0.12326322495937347</v>
      </c>
      <c r="J1211" s="8">
        <v>0.68020385503768921</v>
      </c>
      <c r="K1211" s="8">
        <v>0.60909706354141235</v>
      </c>
      <c r="L1211" s="8">
        <v>0.33842700719833374</v>
      </c>
      <c r="N1211" s="8">
        <v>-0.98542028665542603</v>
      </c>
      <c r="O1211" s="8">
        <v>-0.85488635301589966</v>
      </c>
      <c r="P1211" s="8">
        <v>1.921644926071167</v>
      </c>
      <c r="Q1211" s="8">
        <v>0.36098533868789673</v>
      </c>
      <c r="S1211" s="8">
        <v>0.35770000000000002</v>
      </c>
    </row>
    <row r="1212" spans="1:27">
      <c r="A1212" s="8" t="s">
        <v>135</v>
      </c>
      <c r="B1212" s="8" t="s">
        <v>135</v>
      </c>
      <c r="C1212" s="8">
        <v>2009</v>
      </c>
      <c r="D1212" s="8">
        <v>4.9789705276489258</v>
      </c>
      <c r="E1212" s="8">
        <v>8.5612697601318359</v>
      </c>
      <c r="F1212" s="8">
        <v>0.84240210056304932</v>
      </c>
      <c r="G1212" s="8">
        <v>63.442710876464844</v>
      </c>
      <c r="H1212" s="8">
        <v>0.74825876951217651</v>
      </c>
      <c r="I1212" s="8">
        <v>8.1469051539897919E-2</v>
      </c>
      <c r="J1212" s="8">
        <v>0.68776047229766846</v>
      </c>
      <c r="K1212" s="8">
        <v>0.57432997226715088</v>
      </c>
      <c r="L1212" s="8">
        <v>0.29245546460151672</v>
      </c>
      <c r="N1212" s="8">
        <v>-1.0661252737045288</v>
      </c>
      <c r="O1212" s="8">
        <v>-0.77350509166717529</v>
      </c>
      <c r="P1212" s="8">
        <v>2.0581305027008057</v>
      </c>
      <c r="Q1212" s="8">
        <v>0.41336467862129211</v>
      </c>
      <c r="S1212" s="8">
        <v>0.35770000000000002</v>
      </c>
      <c r="T1212" s="8">
        <v>0.50165057182312012</v>
      </c>
      <c r="U1212" s="8">
        <v>9.5895648002624512E-2</v>
      </c>
    </row>
    <row r="1213" spans="1:27">
      <c r="A1213" s="8" t="s">
        <v>135</v>
      </c>
      <c r="B1213" s="8" t="s">
        <v>135</v>
      </c>
      <c r="C1213" s="8">
        <v>2010</v>
      </c>
      <c r="D1213" s="8">
        <v>4.4647078514099121</v>
      </c>
      <c r="E1213" s="8">
        <v>8.5692234039306641</v>
      </c>
      <c r="F1213" s="8">
        <v>0.93423163890838623</v>
      </c>
      <c r="G1213" s="8">
        <v>62.737335205078125</v>
      </c>
      <c r="H1213" s="8">
        <v>0.64704799652099609</v>
      </c>
      <c r="I1213" s="8">
        <v>1.2442431412637234E-2</v>
      </c>
      <c r="J1213" s="8">
        <v>0.74309396743774414</v>
      </c>
      <c r="K1213" s="8">
        <v>0.55765193700790405</v>
      </c>
      <c r="L1213" s="8">
        <v>0.22464370727539062</v>
      </c>
      <c r="N1213" s="8">
        <v>-1.2249695062637329</v>
      </c>
      <c r="O1213" s="8">
        <v>-0.76950448751449585</v>
      </c>
      <c r="P1213" s="8">
        <v>2.151679515838623</v>
      </c>
      <c r="Q1213" s="8">
        <v>0.48193064332008362</v>
      </c>
      <c r="S1213" s="8">
        <v>0.35770000000000002</v>
      </c>
      <c r="T1213" s="8">
        <v>0.49800685048103333</v>
      </c>
    </row>
    <row r="1214" spans="1:27">
      <c r="A1214" s="8" t="s">
        <v>135</v>
      </c>
      <c r="B1214" s="8" t="s">
        <v>135</v>
      </c>
      <c r="C1214" s="8">
        <v>2011</v>
      </c>
      <c r="D1214" s="8">
        <v>4.0378894805908203</v>
      </c>
      <c r="E1214" s="8">
        <v>8.5893421173095703</v>
      </c>
      <c r="F1214" s="8">
        <v>0.575722336769104</v>
      </c>
      <c r="G1214" s="8">
        <v>62.024745941162109</v>
      </c>
      <c r="H1214" s="8">
        <v>0.53043276071548462</v>
      </c>
      <c r="I1214" s="8">
        <v>0.1335064023733139</v>
      </c>
      <c r="J1214" s="8">
        <v>0.74058550596237183</v>
      </c>
      <c r="K1214" s="8">
        <v>0.59873706102371216</v>
      </c>
      <c r="L1214" s="8">
        <v>0.49550545215606689</v>
      </c>
      <c r="N1214" s="8">
        <v>-1.8809231519699097</v>
      </c>
      <c r="O1214" s="8">
        <v>-0.79033100605010986</v>
      </c>
      <c r="P1214" s="8">
        <v>2.482264518737793</v>
      </c>
      <c r="Q1214" s="8">
        <v>0.61474305391311646</v>
      </c>
      <c r="S1214" s="8">
        <v>0.35770000000000002</v>
      </c>
      <c r="T1214" s="8">
        <v>0.48684749007225037</v>
      </c>
    </row>
    <row r="1215" spans="1:27">
      <c r="A1215" s="8" t="s">
        <v>135</v>
      </c>
      <c r="B1215" s="8" t="s">
        <v>135</v>
      </c>
      <c r="C1215" s="8">
        <v>2012</v>
      </c>
      <c r="D1215" s="8">
        <v>3.1644911766052246</v>
      </c>
      <c r="E1215" s="8">
        <v>8.609065055847168</v>
      </c>
      <c r="F1215" s="8">
        <v>0.58839517831802368</v>
      </c>
      <c r="G1215" s="8">
        <v>61.417179107666016</v>
      </c>
      <c r="H1215" s="8">
        <v>0.46677061915397644</v>
      </c>
      <c r="I1215" s="8">
        <v>0.3055320680141449</v>
      </c>
      <c r="J1215" s="8">
        <v>0.67296421527862549</v>
      </c>
      <c r="K1215" s="8">
        <v>0.46443858742713928</v>
      </c>
      <c r="L1215" s="8">
        <v>0.70458966493606567</v>
      </c>
      <c r="N1215" s="8">
        <v>-2.2439467906951904</v>
      </c>
      <c r="O1215" s="8">
        <v>-1.2644243240356445</v>
      </c>
      <c r="P1215" s="8">
        <v>2.5082094669342041</v>
      </c>
      <c r="Q1215" s="8">
        <v>0.79261064529418945</v>
      </c>
      <c r="S1215" s="8">
        <v>0.35770000000000002</v>
      </c>
      <c r="T1215" s="8">
        <v>0.45894697308540344</v>
      </c>
    </row>
    <row r="1216" spans="1:27">
      <c r="A1216" s="8" t="s">
        <v>135</v>
      </c>
      <c r="B1216" s="8" t="s">
        <v>135</v>
      </c>
      <c r="C1216" s="8">
        <v>2013</v>
      </c>
      <c r="D1216" s="8">
        <v>2.6875529289245605</v>
      </c>
      <c r="F1216" s="8">
        <v>0.58545005321502686</v>
      </c>
      <c r="G1216" s="8">
        <v>60.996921539306641</v>
      </c>
      <c r="H1216" s="8">
        <v>0.45488288998603821</v>
      </c>
      <c r="J1216" s="8">
        <v>0.66343098878860474</v>
      </c>
      <c r="K1216" s="8">
        <v>0.38698670268058777</v>
      </c>
      <c r="L1216" s="8">
        <v>0.6222299337387085</v>
      </c>
      <c r="N1216" s="8">
        <v>-2.2286453247070312</v>
      </c>
      <c r="O1216" s="8">
        <v>-1.4153860807418823</v>
      </c>
      <c r="P1216" s="8">
        <v>2.3513021469116211</v>
      </c>
      <c r="Q1216" s="8">
        <v>0.8748859167098999</v>
      </c>
      <c r="S1216" s="8">
        <v>0.35770000000000002</v>
      </c>
      <c r="T1216" s="8">
        <v>0.45443269610404968</v>
      </c>
    </row>
    <row r="1217" spans="1:27">
      <c r="A1217" s="8" t="s">
        <v>135</v>
      </c>
      <c r="B1217" s="8" t="s">
        <v>135</v>
      </c>
      <c r="C1217" s="8">
        <v>2015</v>
      </c>
      <c r="D1217" s="8">
        <v>3.4619128704071045</v>
      </c>
      <c r="F1217" s="8">
        <v>0.46391287446022034</v>
      </c>
      <c r="G1217" s="8">
        <v>60.596916198730469</v>
      </c>
      <c r="H1217" s="8">
        <v>0.44827085733413696</v>
      </c>
      <c r="J1217" s="8">
        <v>0.68523693084716797</v>
      </c>
      <c r="K1217" s="8">
        <v>0.36943960189819336</v>
      </c>
      <c r="L1217" s="8">
        <v>0.64258873462677002</v>
      </c>
      <c r="P1217" s="8">
        <v>2.8120822906494141</v>
      </c>
      <c r="Q1217" s="8">
        <v>0.81229144334793091</v>
      </c>
      <c r="S1217" s="8">
        <v>0.35770000000000002</v>
      </c>
      <c r="T1217" s="8">
        <v>0.52593368291854858</v>
      </c>
    </row>
    <row r="1218" spans="1:27">
      <c r="A1218" s="8" t="s">
        <v>44</v>
      </c>
      <c r="B1218" s="8" t="s">
        <v>220</v>
      </c>
      <c r="C1218" s="8">
        <v>2006</v>
      </c>
      <c r="D1218" s="8">
        <v>6.1890501976013184</v>
      </c>
      <c r="E1218" s="8">
        <v>10.398070335388184</v>
      </c>
      <c r="F1218" s="8">
        <v>0.88224619626998901</v>
      </c>
      <c r="G1218" s="8">
        <v>68.680000305175781</v>
      </c>
      <c r="H1218" s="8">
        <v>0.62990963459014893</v>
      </c>
      <c r="I1218" s="8">
        <v>-3.4551188349723816E-2</v>
      </c>
      <c r="J1218" s="8">
        <v>0.84584981203079224</v>
      </c>
      <c r="K1218" s="8">
        <v>0.81363821029663086</v>
      </c>
      <c r="L1218" s="8">
        <v>9.431612491607666E-2</v>
      </c>
      <c r="M1218" s="8">
        <v>0.2779352068901062</v>
      </c>
      <c r="N1218" s="8">
        <v>0.64963018894195557</v>
      </c>
      <c r="O1218" s="8">
        <v>0.82729947566986084</v>
      </c>
      <c r="P1218" s="8">
        <v>1.9293233156204224</v>
      </c>
      <c r="Q1218" s="8">
        <v>0.3117317259311676</v>
      </c>
      <c r="X1218" s="8">
        <v>0.37161290645599365</v>
      </c>
      <c r="Z1218" s="8">
        <v>0.24174058437347412</v>
      </c>
      <c r="AA1218" s="8">
        <v>0.3030688464641571</v>
      </c>
    </row>
    <row r="1219" spans="1:27">
      <c r="A1219" s="8" t="s">
        <v>44</v>
      </c>
      <c r="B1219" s="8" t="s">
        <v>220</v>
      </c>
      <c r="C1219" s="8">
        <v>2008</v>
      </c>
      <c r="D1219" s="8">
        <v>5.5476822853088379</v>
      </c>
      <c r="E1219" s="8">
        <v>10.453431129455566</v>
      </c>
      <c r="F1219" s="8">
        <v>0.8300049901008606</v>
      </c>
      <c r="G1219" s="8">
        <v>69.139999389648438</v>
      </c>
      <c r="H1219" s="8">
        <v>0.64171534776687622</v>
      </c>
      <c r="I1219" s="8">
        <v>-2.6309894397854805E-2</v>
      </c>
      <c r="J1219" s="8">
        <v>0.78483182191848755</v>
      </c>
      <c r="K1219" s="8">
        <v>0.79435151815414429</v>
      </c>
      <c r="L1219" s="8">
        <v>0.16915689408779144</v>
      </c>
      <c r="M1219" s="8">
        <v>0.41673243045806885</v>
      </c>
      <c r="N1219" s="8">
        <v>0.73934054374694824</v>
      </c>
      <c r="O1219" s="8">
        <v>0.85331588983535767</v>
      </c>
      <c r="P1219" s="8">
        <v>2.1652557849884033</v>
      </c>
      <c r="Q1219" s="8">
        <v>0.39029917120933533</v>
      </c>
      <c r="X1219" s="8">
        <v>0.37161290645599365</v>
      </c>
      <c r="Z1219" s="8">
        <v>0.24174058437347412</v>
      </c>
      <c r="AA1219" s="8">
        <v>0.3030688464641571</v>
      </c>
    </row>
    <row r="1220" spans="1:27">
      <c r="A1220" s="8" t="s">
        <v>44</v>
      </c>
      <c r="B1220" s="8" t="s">
        <v>220</v>
      </c>
      <c r="C1220" s="8">
        <v>2010</v>
      </c>
      <c r="D1220" s="8">
        <v>6.2285308837890625</v>
      </c>
      <c r="E1220" s="8">
        <v>10.533768653869629</v>
      </c>
      <c r="F1220" s="8">
        <v>0.8314129114151001</v>
      </c>
      <c r="G1220" s="8">
        <v>69.599998474121094</v>
      </c>
      <c r="H1220" s="8">
        <v>0.67658728361129761</v>
      </c>
      <c r="I1220" s="8">
        <v>-5.1100188866257668E-3</v>
      </c>
      <c r="J1220" s="8">
        <v>0.82136470079421997</v>
      </c>
      <c r="K1220" s="8">
        <v>0.84534460306167603</v>
      </c>
      <c r="L1220" s="8">
        <v>0.13586734235286713</v>
      </c>
      <c r="M1220" s="8">
        <v>0.43302619457244873</v>
      </c>
      <c r="N1220" s="8">
        <v>0.83253896236419678</v>
      </c>
      <c r="O1220" s="8">
        <v>1.0175184011459351</v>
      </c>
      <c r="P1220" s="8">
        <v>1.9429935216903687</v>
      </c>
      <c r="Q1220" s="8">
        <v>0.31195053458213806</v>
      </c>
      <c r="T1220" s="8">
        <v>0.4370555579662323</v>
      </c>
      <c r="U1220" s="8">
        <v>0.35484424233436584</v>
      </c>
      <c r="X1220" s="8">
        <v>0.37161290645599365</v>
      </c>
      <c r="Z1220" s="8">
        <v>0.24174058437347412</v>
      </c>
      <c r="AA1220" s="8">
        <v>0.3030688464641571</v>
      </c>
    </row>
    <row r="1221" spans="1:27">
      <c r="A1221" s="8" t="s">
        <v>44</v>
      </c>
      <c r="B1221" s="8" t="s">
        <v>220</v>
      </c>
      <c r="C1221" s="8">
        <v>2011</v>
      </c>
      <c r="D1221" s="8">
        <v>6.3089151382446289</v>
      </c>
      <c r="F1221" s="8">
        <v>0.86252075433731079</v>
      </c>
      <c r="G1221" s="8">
        <v>69.830001831054688</v>
      </c>
      <c r="H1221" s="8">
        <v>0.76148819923400879</v>
      </c>
      <c r="J1221" s="8">
        <v>0.75458431243896484</v>
      </c>
      <c r="K1221" s="8">
        <v>0.82671338319778442</v>
      </c>
      <c r="L1221" s="8">
        <v>0.11228808760643005</v>
      </c>
      <c r="M1221" s="8">
        <v>0.47206684947013855</v>
      </c>
      <c r="N1221" s="8">
        <v>0.89016121625900269</v>
      </c>
      <c r="O1221" s="8">
        <v>1.051685094833374</v>
      </c>
      <c r="P1221" s="8">
        <v>1.745669960975647</v>
      </c>
      <c r="Q1221" s="8">
        <v>0.27669891715049744</v>
      </c>
      <c r="T1221" s="8">
        <v>0.38820132613182068</v>
      </c>
      <c r="X1221" s="8">
        <v>0.37161290645599365</v>
      </c>
      <c r="Z1221" s="8">
        <v>0.24174058437347412</v>
      </c>
      <c r="AA1221" s="8">
        <v>0.3030688464641571</v>
      </c>
    </row>
    <row r="1222" spans="1:27">
      <c r="A1222" s="8" t="s">
        <v>44</v>
      </c>
      <c r="B1222" s="8" t="s">
        <v>220</v>
      </c>
      <c r="C1222" s="8">
        <v>2012</v>
      </c>
      <c r="D1222" s="8">
        <v>6.1259169578552246</v>
      </c>
      <c r="F1222" s="8">
        <v>0.82507240772247314</v>
      </c>
      <c r="G1222" s="8">
        <v>70.05999755859375</v>
      </c>
      <c r="H1222" s="8">
        <v>0.69819515943527222</v>
      </c>
      <c r="J1222" s="8">
        <v>0.80282914638519287</v>
      </c>
      <c r="K1222" s="8">
        <v>0.82136154174804688</v>
      </c>
      <c r="L1222" s="8">
        <v>0.14001080393791199</v>
      </c>
      <c r="M1222" s="8">
        <v>0.33514150977134705</v>
      </c>
      <c r="N1222" s="8">
        <v>0.86245393753051758</v>
      </c>
      <c r="O1222" s="8">
        <v>1.0240288972854614</v>
      </c>
      <c r="P1222" s="8">
        <v>2.0354621410369873</v>
      </c>
      <c r="Q1222" s="8">
        <v>0.33227059245109558</v>
      </c>
      <c r="T1222" s="8">
        <v>0.43327847123146057</v>
      </c>
      <c r="X1222" s="8">
        <v>0.37161290645599365</v>
      </c>
      <c r="Z1222" s="8">
        <v>0.24174058437347412</v>
      </c>
      <c r="AA1222" s="8">
        <v>0.3030688464641571</v>
      </c>
    </row>
    <row r="1223" spans="1:27">
      <c r="A1223" s="8" t="s">
        <v>44</v>
      </c>
      <c r="B1223" s="8" t="s">
        <v>220</v>
      </c>
      <c r="C1223" s="8">
        <v>2013</v>
      </c>
      <c r="D1223" s="8">
        <v>6.3403444290161133</v>
      </c>
      <c r="F1223" s="8">
        <v>0.81699287891387939</v>
      </c>
      <c r="G1223" s="8">
        <v>70.290000915527344</v>
      </c>
      <c r="H1223" s="8">
        <v>0.69007086753845215</v>
      </c>
      <c r="J1223" s="8">
        <v>0.84123188257217407</v>
      </c>
      <c r="K1223" s="8">
        <v>0.84623235464096069</v>
      </c>
      <c r="L1223" s="8">
        <v>0.12444483488798141</v>
      </c>
      <c r="M1223" s="8">
        <v>0.26449939608573914</v>
      </c>
      <c r="N1223" s="8">
        <v>0.87411785125732422</v>
      </c>
      <c r="O1223" s="8">
        <v>1.0152218341827393</v>
      </c>
      <c r="P1223" s="8">
        <v>1.8907290697097778</v>
      </c>
      <c r="Q1223" s="8">
        <v>0.29820606112480164</v>
      </c>
      <c r="T1223" s="8">
        <v>0.42027011513710022</v>
      </c>
      <c r="X1223" s="8">
        <v>0.37161290645599365</v>
      </c>
      <c r="Z1223" s="8">
        <v>0.24174058437347412</v>
      </c>
      <c r="AA1223" s="8">
        <v>0.3030688464641571</v>
      </c>
    </row>
    <row r="1224" spans="1:27">
      <c r="A1224" s="8" t="s">
        <v>44</v>
      </c>
      <c r="B1224" s="8" t="s">
        <v>220</v>
      </c>
      <c r="C1224" s="8">
        <v>2014</v>
      </c>
      <c r="D1224" s="8">
        <v>6.3634967803955078</v>
      </c>
      <c r="F1224" s="8">
        <v>0.87001186609268188</v>
      </c>
      <c r="G1224" s="8">
        <v>70.519996643066406</v>
      </c>
      <c r="H1224" s="8">
        <v>0.69289976358413696</v>
      </c>
      <c r="J1224" s="8">
        <v>0.86574059724807739</v>
      </c>
      <c r="K1224" s="8">
        <v>0.84884065389633179</v>
      </c>
      <c r="L1224" s="8">
        <v>0.10836613923311234</v>
      </c>
      <c r="M1224" s="8">
        <v>0.27072310447692871</v>
      </c>
      <c r="N1224" s="8">
        <v>0.84253287315368652</v>
      </c>
      <c r="O1224" s="8">
        <v>1.1781800985336304</v>
      </c>
      <c r="P1224" s="8">
        <v>1.8066995143890381</v>
      </c>
      <c r="Q1224" s="8">
        <v>0.28391614556312561</v>
      </c>
      <c r="T1224" s="8">
        <v>0.37248608469963074</v>
      </c>
      <c r="X1224" s="8">
        <v>0.37161290645599365</v>
      </c>
      <c r="Z1224" s="8">
        <v>0.24174058437347412</v>
      </c>
      <c r="AA1224" s="8">
        <v>0.3030688464641571</v>
      </c>
    </row>
    <row r="1225" spans="1:27">
      <c r="A1225" s="8" t="s">
        <v>44</v>
      </c>
      <c r="B1225" s="8" t="s">
        <v>220</v>
      </c>
      <c r="C1225" s="8">
        <v>2015</v>
      </c>
      <c r="D1225" s="8">
        <v>6.4500880241394043</v>
      </c>
      <c r="F1225" s="8">
        <v>0.88538885116577148</v>
      </c>
      <c r="G1225" s="8">
        <v>70.75</v>
      </c>
      <c r="H1225" s="8">
        <v>0.70081049203872681</v>
      </c>
      <c r="J1225" s="8">
        <v>0.85719484090805054</v>
      </c>
      <c r="K1225" s="8">
        <v>0.83198708295822144</v>
      </c>
      <c r="L1225" s="8">
        <v>0.12934869527816772</v>
      </c>
      <c r="M1225" s="8">
        <v>0.27025961875915527</v>
      </c>
      <c r="P1225" s="8">
        <v>1.8280023336410522</v>
      </c>
      <c r="Q1225" s="8">
        <v>0.28340736031532288</v>
      </c>
      <c r="T1225" s="8">
        <v>0.38350427150726318</v>
      </c>
      <c r="X1225" s="8">
        <v>0.37161290645599365</v>
      </c>
      <c r="Z1225" s="8">
        <v>0.24174058437347412</v>
      </c>
      <c r="AA1225" s="8">
        <v>0.3030688464641571</v>
      </c>
    </row>
    <row r="1226" spans="1:27">
      <c r="A1226" s="8" t="s">
        <v>44</v>
      </c>
      <c r="B1226" s="8" t="s">
        <v>220</v>
      </c>
      <c r="C1226" s="8">
        <v>2016</v>
      </c>
      <c r="D1226" s="8">
        <v>6.5128507614135742</v>
      </c>
      <c r="F1226" s="8">
        <v>0.8949892520904541</v>
      </c>
      <c r="G1226" s="8">
        <v>70.980003356933594</v>
      </c>
      <c r="H1226" s="8">
        <v>0.71892517805099487</v>
      </c>
      <c r="J1226" s="8">
        <v>0.81052100658416748</v>
      </c>
      <c r="K1226" s="8">
        <v>0.8331528902053833</v>
      </c>
      <c r="L1226" s="8">
        <v>0.10830541700124741</v>
      </c>
      <c r="M1226" s="8">
        <v>0.40471333265304565</v>
      </c>
      <c r="P1226" s="8">
        <v>1.9649697542190552</v>
      </c>
      <c r="Q1226" s="8">
        <v>0.30170655250549316</v>
      </c>
      <c r="T1226" s="8">
        <v>0.39637091755867004</v>
      </c>
      <c r="X1226" s="8">
        <v>0.37161290645599365</v>
      </c>
      <c r="Z1226" s="8">
        <v>0.24174058437347412</v>
      </c>
      <c r="AA1226" s="8">
        <v>0.3030688464641571</v>
      </c>
    </row>
    <row r="1227" spans="1:27">
      <c r="A1227" s="8" t="s">
        <v>20</v>
      </c>
      <c r="B1227" s="8" t="s">
        <v>20</v>
      </c>
      <c r="C1227" s="8">
        <v>2006</v>
      </c>
      <c r="D1227" s="8">
        <v>4.6130990982055664</v>
      </c>
      <c r="E1227" s="8">
        <v>7.4962253570556641</v>
      </c>
      <c r="F1227" s="8">
        <v>0.72384077310562134</v>
      </c>
      <c r="G1227" s="8">
        <v>58.819240570068359</v>
      </c>
      <c r="H1227" s="8">
        <v>0.701759934425354</v>
      </c>
      <c r="I1227" s="8">
        <v>-8.3398260176181793E-2</v>
      </c>
      <c r="J1227" s="8">
        <v>0.76815515756607056</v>
      </c>
      <c r="K1227" s="8">
        <v>0.56576424837112427</v>
      </c>
      <c r="L1227" s="8">
        <v>0.19467064738273621</v>
      </c>
      <c r="N1227" s="8">
        <v>-1.3455045223236084</v>
      </c>
      <c r="O1227" s="8">
        <v>-1.0400962829589844</v>
      </c>
      <c r="P1227" s="8">
        <v>1.5769933462142944</v>
      </c>
      <c r="Q1227" s="8">
        <v>0.34185117483139038</v>
      </c>
      <c r="S1227" s="8">
        <v>0.32319999999999999</v>
      </c>
    </row>
    <row r="1228" spans="1:27">
      <c r="A1228" s="8" t="s">
        <v>20</v>
      </c>
      <c r="B1228" s="8" t="s">
        <v>20</v>
      </c>
      <c r="C1228" s="8">
        <v>2007</v>
      </c>
      <c r="D1228" s="8">
        <v>4.4316086769104004</v>
      </c>
      <c r="E1228" s="8">
        <v>7.5500555038452148</v>
      </c>
      <c r="F1228" s="8">
        <v>0.72665512561798096</v>
      </c>
      <c r="G1228" s="8">
        <v>59.300724029541016</v>
      </c>
      <c r="H1228" s="8">
        <v>0.8183550238609314</v>
      </c>
      <c r="I1228" s="8">
        <v>5.1744789816439152E-3</v>
      </c>
      <c r="J1228" s="8">
        <v>0.65851980447769165</v>
      </c>
      <c r="K1228" s="8">
        <v>0.69419300556182861</v>
      </c>
      <c r="L1228" s="8">
        <v>0.13311375677585602</v>
      </c>
      <c r="N1228" s="8">
        <v>-1.0044722557067871</v>
      </c>
      <c r="O1228" s="8">
        <v>-1.0771328210830688</v>
      </c>
      <c r="P1228" s="8">
        <v>1.5981730222702026</v>
      </c>
      <c r="Q1228" s="8">
        <v>0.36063045263290405</v>
      </c>
      <c r="R1228" s="8">
        <v>0.32189999999999996</v>
      </c>
      <c r="S1228" s="8">
        <v>0.32319999999999999</v>
      </c>
    </row>
    <row r="1229" spans="1:27">
      <c r="A1229" s="8" t="s">
        <v>20</v>
      </c>
      <c r="B1229" s="8" t="s">
        <v>20</v>
      </c>
      <c r="C1229" s="8">
        <v>2008</v>
      </c>
      <c r="D1229" s="8">
        <v>5.0639867782592773</v>
      </c>
      <c r="E1229" s="8">
        <v>7.6044840812683105</v>
      </c>
      <c r="F1229" s="8">
        <v>0.70090073347091675</v>
      </c>
      <c r="G1229" s="8">
        <v>59.748165130615234</v>
      </c>
      <c r="H1229" s="8">
        <v>0.81595474481582642</v>
      </c>
      <c r="I1229" s="8">
        <v>2.2048728540539742E-2</v>
      </c>
      <c r="J1229" s="8">
        <v>0.72337698936462402</v>
      </c>
      <c r="K1229" s="8">
        <v>0.60586309432983398</v>
      </c>
      <c r="L1229" s="8">
        <v>0.16043595969676971</v>
      </c>
      <c r="N1229" s="8">
        <v>-1.071690559387207</v>
      </c>
      <c r="O1229" s="8">
        <v>-1.1047724485397339</v>
      </c>
      <c r="P1229" s="8">
        <v>1.5560046434402466</v>
      </c>
      <c r="Q1229" s="8">
        <v>0.30726870894432068</v>
      </c>
      <c r="S1229" s="8">
        <v>0.32319999999999999</v>
      </c>
    </row>
    <row r="1230" spans="1:27">
      <c r="A1230" s="8" t="s">
        <v>20</v>
      </c>
      <c r="B1230" s="8" t="s">
        <v>20</v>
      </c>
      <c r="C1230" s="8">
        <v>2009</v>
      </c>
      <c r="D1230" s="8">
        <v>4.5751748085021973</v>
      </c>
      <c r="E1230" s="8">
        <v>7.6198430061340332</v>
      </c>
      <c r="F1230" s="8">
        <v>0.67565304040908813</v>
      </c>
      <c r="G1230" s="8">
        <v>60.150474548339844</v>
      </c>
      <c r="H1230" s="8">
        <v>0.7437865138053894</v>
      </c>
      <c r="I1230" s="8">
        <v>5.1153567619621754E-3</v>
      </c>
      <c r="J1230" s="8">
        <v>0.79170399904251099</v>
      </c>
      <c r="K1230" s="8">
        <v>0.60524386167526245</v>
      </c>
      <c r="L1230" s="8">
        <v>0.20319017767906189</v>
      </c>
      <c r="N1230" s="8">
        <v>-1.1476011276245117</v>
      </c>
      <c r="O1230" s="8">
        <v>-1.1242382526397705</v>
      </c>
      <c r="P1230" s="8">
        <v>1.5549273490905762</v>
      </c>
      <c r="Q1230" s="8">
        <v>0.33986184000968933</v>
      </c>
      <c r="R1230" s="8">
        <v>0.30769999999999997</v>
      </c>
      <c r="S1230" s="8">
        <v>0.32319999999999999</v>
      </c>
      <c r="T1230" s="8">
        <v>0.4139091968536377</v>
      </c>
      <c r="U1230" s="8">
        <v>0.32960718870162964</v>
      </c>
    </row>
    <row r="1231" spans="1:27">
      <c r="A1231" s="8" t="s">
        <v>20</v>
      </c>
      <c r="B1231" s="8" t="s">
        <v>20</v>
      </c>
      <c r="C1231" s="8">
        <v>2010</v>
      </c>
      <c r="D1231" s="8">
        <v>4.3806362152099609</v>
      </c>
      <c r="E1231" s="8">
        <v>7.6605806350708008</v>
      </c>
      <c r="F1231" s="8">
        <v>0.7591630220413208</v>
      </c>
      <c r="G1231" s="8">
        <v>60.497108459472656</v>
      </c>
      <c r="H1231" s="8">
        <v>0.78449589014053345</v>
      </c>
      <c r="I1231" s="8">
        <v>6.6003762185573578E-2</v>
      </c>
      <c r="J1231" s="8">
        <v>0.67852777242660522</v>
      </c>
      <c r="K1231" s="8">
        <v>0.64268296957015991</v>
      </c>
      <c r="L1231" s="8">
        <v>0.19173303246498108</v>
      </c>
      <c r="N1231" s="8">
        <v>-1.1886974573135376</v>
      </c>
      <c r="O1231" s="8">
        <v>-1.0710537433624268</v>
      </c>
      <c r="P1231" s="8">
        <v>1.2892638444900513</v>
      </c>
      <c r="Q1231" s="8">
        <v>0.29430973529815674</v>
      </c>
      <c r="S1231" s="8">
        <v>0.32319999999999999</v>
      </c>
      <c r="T1231" s="8">
        <v>0.38216978311538696</v>
      </c>
    </row>
    <row r="1232" spans="1:27">
      <c r="A1232" s="8" t="s">
        <v>20</v>
      </c>
      <c r="B1232" s="8" t="s">
        <v>20</v>
      </c>
      <c r="C1232" s="8">
        <v>2011</v>
      </c>
      <c r="D1232" s="8">
        <v>4.2626714706420898</v>
      </c>
      <c r="E1232" s="8">
        <v>7.7095084190368652</v>
      </c>
      <c r="F1232" s="8">
        <v>0.75073838233947754</v>
      </c>
      <c r="G1232" s="8">
        <v>60.786865234375</v>
      </c>
      <c r="H1232" s="8">
        <v>0.7761799693107605</v>
      </c>
      <c r="I1232" s="8">
        <v>-0.11503910273313522</v>
      </c>
      <c r="J1232" s="8">
        <v>0.67219918966293335</v>
      </c>
      <c r="K1232" s="8">
        <v>0.69781017303466797</v>
      </c>
      <c r="L1232" s="8">
        <v>0.16563223302364349</v>
      </c>
      <c r="N1232" s="8">
        <v>-1.1743495464324951</v>
      </c>
      <c r="O1232" s="8">
        <v>-1.0663509368896484</v>
      </c>
      <c r="P1232" s="8">
        <v>1.3846114873886108</v>
      </c>
      <c r="Q1232" s="8">
        <v>0.32482248544692993</v>
      </c>
      <c r="S1232" s="8">
        <v>0.32319999999999999</v>
      </c>
      <c r="T1232" s="8">
        <v>0.39262989163398743</v>
      </c>
    </row>
    <row r="1233" spans="1:25">
      <c r="A1233" s="8" t="s">
        <v>20</v>
      </c>
      <c r="B1233" s="8" t="s">
        <v>20</v>
      </c>
      <c r="C1233" s="8">
        <v>2012</v>
      </c>
      <c r="D1233" s="8">
        <v>4.4965715408325195</v>
      </c>
      <c r="E1233" s="8">
        <v>7.7592577934265137</v>
      </c>
      <c r="F1233" s="8">
        <v>0.72859090566635132</v>
      </c>
      <c r="G1233" s="8">
        <v>61.029685974121094</v>
      </c>
      <c r="H1233" s="8">
        <v>0.74903452396392822</v>
      </c>
      <c r="I1233" s="8">
        <v>-6.9285959005355835E-2</v>
      </c>
      <c r="J1233" s="8">
        <v>0.71709775924682617</v>
      </c>
      <c r="K1233" s="8">
        <v>0.71446031332015991</v>
      </c>
      <c r="L1233" s="8">
        <v>0.1981913298368454</v>
      </c>
      <c r="N1233" s="8">
        <v>-1.2838997840881348</v>
      </c>
      <c r="O1233" s="8">
        <v>-1.0727322101593018</v>
      </c>
      <c r="P1233" s="8">
        <v>1.1497777700424194</v>
      </c>
      <c r="Q1233" s="8">
        <v>0.2557009756565094</v>
      </c>
      <c r="S1233" s="8">
        <v>0.32319999999999999</v>
      </c>
      <c r="T1233" s="8">
        <v>0.36098438501358032</v>
      </c>
    </row>
    <row r="1234" spans="1:25">
      <c r="A1234" s="8" t="s">
        <v>20</v>
      </c>
      <c r="B1234" s="8" t="s">
        <v>20</v>
      </c>
      <c r="C1234" s="8">
        <v>2013</v>
      </c>
      <c r="D1234" s="8">
        <v>4.9665212631225586</v>
      </c>
      <c r="E1234" s="8">
        <v>7.8080868721008301</v>
      </c>
      <c r="F1234" s="8">
        <v>0.70064282417297363</v>
      </c>
      <c r="G1234" s="8">
        <v>61.235446929931641</v>
      </c>
      <c r="H1234" s="8">
        <v>0.69311976432800293</v>
      </c>
      <c r="I1234" s="8">
        <v>6.6447682678699493E-2</v>
      </c>
      <c r="J1234" s="8">
        <v>0.76423650979995728</v>
      </c>
      <c r="K1234" s="8">
        <v>0.67651867866516113</v>
      </c>
      <c r="L1234" s="8">
        <v>0.16962093114852905</v>
      </c>
      <c r="N1234" s="8">
        <v>-1.3025708198547363</v>
      </c>
      <c r="O1234" s="8">
        <v>-1.143784761428833</v>
      </c>
      <c r="P1234" s="8">
        <v>1.7141920328140259</v>
      </c>
      <c r="Q1234" s="8">
        <v>0.34514942765235901</v>
      </c>
      <c r="S1234" s="8">
        <v>0.32319999999999999</v>
      </c>
      <c r="T1234" s="8">
        <v>0.36685645580291748</v>
      </c>
    </row>
    <row r="1235" spans="1:25">
      <c r="A1235" s="8" t="s">
        <v>20</v>
      </c>
      <c r="B1235" s="8" t="s">
        <v>20</v>
      </c>
      <c r="C1235" s="8">
        <v>2014</v>
      </c>
      <c r="D1235" s="8">
        <v>4.8961577415466309</v>
      </c>
      <c r="E1235" s="8">
        <v>7.8505077362060547</v>
      </c>
      <c r="F1235" s="8">
        <v>0.80982625484466553</v>
      </c>
      <c r="G1235" s="8">
        <v>61.409980773925781</v>
      </c>
      <c r="H1235" s="8">
        <v>0.85273224115371704</v>
      </c>
      <c r="I1235" s="8">
        <v>4.1979667730629444E-3</v>
      </c>
      <c r="J1235" s="8">
        <v>0.69843077659606934</v>
      </c>
      <c r="K1235" s="8">
        <v>0.65604680776596069</v>
      </c>
      <c r="L1235" s="8">
        <v>0.19615380465984344</v>
      </c>
      <c r="N1235" s="8">
        <v>-1.0589797496795654</v>
      </c>
      <c r="O1235" s="8">
        <v>-0.92876696586608887</v>
      </c>
      <c r="P1235" s="8">
        <v>1.6270567178726196</v>
      </c>
      <c r="Q1235" s="8">
        <v>0.33231297135353088</v>
      </c>
      <c r="S1235" s="8">
        <v>0.32319999999999999</v>
      </c>
      <c r="T1235" s="8">
        <v>0.36733359098434448</v>
      </c>
    </row>
    <row r="1236" spans="1:25">
      <c r="A1236" s="8" t="s">
        <v>20</v>
      </c>
      <c r="B1236" s="8" t="s">
        <v>20</v>
      </c>
      <c r="C1236" s="8">
        <v>2015</v>
      </c>
      <c r="D1236" s="8">
        <v>5.1242108345031738</v>
      </c>
      <c r="E1236" s="8">
        <v>7.8694748878479004</v>
      </c>
      <c r="F1236" s="8">
        <v>0.84393250942230225</v>
      </c>
      <c r="G1236" s="8">
        <v>61.584510803222656</v>
      </c>
      <c r="H1236" s="8">
        <v>0.8465421199798584</v>
      </c>
      <c r="I1236" s="8">
        <v>2.5665951892733574E-2</v>
      </c>
      <c r="J1236" s="8">
        <v>0.74168962240219116</v>
      </c>
      <c r="K1236" s="8">
        <v>0.68892174959182739</v>
      </c>
      <c r="L1236" s="8">
        <v>0.19566133618354797</v>
      </c>
      <c r="P1236" s="8">
        <v>1.9616603851318359</v>
      </c>
      <c r="Q1236" s="8">
        <v>0.3828219473361969</v>
      </c>
      <c r="S1236" s="8">
        <v>0.32319999999999999</v>
      </c>
      <c r="T1236" s="8">
        <v>0.34468087553977966</v>
      </c>
    </row>
    <row r="1237" spans="1:25">
      <c r="A1237" s="8" t="s">
        <v>20</v>
      </c>
      <c r="B1237" s="8" t="s">
        <v>20</v>
      </c>
      <c r="C1237" s="8">
        <v>2016</v>
      </c>
      <c r="D1237" s="8">
        <v>5.1037211418151855</v>
      </c>
      <c r="E1237" s="8">
        <v>7.886899471282959</v>
      </c>
      <c r="F1237" s="8">
        <v>0.85665696859359741</v>
      </c>
      <c r="G1237" s="8">
        <v>61.759044647216797</v>
      </c>
      <c r="H1237" s="8">
        <v>0.70302689075469971</v>
      </c>
      <c r="I1237" s="8">
        <v>1.4901498332619667E-2</v>
      </c>
      <c r="J1237" s="8">
        <v>0.63188785314559937</v>
      </c>
      <c r="K1237" s="8">
        <v>0.64448463916778564</v>
      </c>
      <c r="L1237" s="8">
        <v>0.21979966759681702</v>
      </c>
      <c r="P1237" s="8">
        <v>1.673879861831665</v>
      </c>
      <c r="Q1237" s="8">
        <v>0.32797244191169739</v>
      </c>
      <c r="S1237" s="8">
        <v>0.32319999999999999</v>
      </c>
      <c r="T1237" s="8">
        <v>0.33632460236549377</v>
      </c>
    </row>
    <row r="1238" spans="1:25">
      <c r="A1238" s="8" t="s">
        <v>108</v>
      </c>
      <c r="B1238" s="8" t="s">
        <v>108</v>
      </c>
      <c r="C1238" s="8">
        <v>2006</v>
      </c>
      <c r="D1238" s="8">
        <v>3.9224841594696045</v>
      </c>
      <c r="E1238" s="8">
        <v>7.5308933258056641</v>
      </c>
      <c r="F1238" s="8">
        <v>0.78291618824005127</v>
      </c>
      <c r="G1238" s="8">
        <v>48.446949005126953</v>
      </c>
      <c r="H1238" s="8">
        <v>0.78685855865478516</v>
      </c>
      <c r="I1238" s="8">
        <v>-2.983332984149456E-2</v>
      </c>
      <c r="J1238" s="8">
        <v>0.6491047739982605</v>
      </c>
      <c r="K1238" s="8">
        <v>0.74816703796386719</v>
      </c>
      <c r="L1238" s="8">
        <v>0.20923846960067749</v>
      </c>
      <c r="M1238" s="8">
        <v>0.81029897928237915</v>
      </c>
      <c r="N1238" s="8">
        <v>-0.26102367043495178</v>
      </c>
      <c r="O1238" s="8">
        <v>-0.34414121508598328</v>
      </c>
      <c r="P1238" s="8">
        <v>1.6571722030639648</v>
      </c>
      <c r="Q1238" s="8">
        <v>0.42248028516769409</v>
      </c>
      <c r="S1238" s="8">
        <v>0.38453333333333334</v>
      </c>
      <c r="Y1238" s="8">
        <v>7.8125E-2</v>
      </c>
    </row>
    <row r="1239" spans="1:25">
      <c r="A1239" s="8" t="s">
        <v>108</v>
      </c>
      <c r="B1239" s="8" t="s">
        <v>108</v>
      </c>
      <c r="C1239" s="8">
        <v>2007</v>
      </c>
      <c r="D1239" s="8">
        <v>4.3179497718811035</v>
      </c>
      <c r="E1239" s="8">
        <v>7.5813531875610352</v>
      </c>
      <c r="F1239" s="8">
        <v>0.7078515887260437</v>
      </c>
      <c r="G1239" s="8">
        <v>49.508926391601562</v>
      </c>
      <c r="H1239" s="8">
        <v>0.71583229303359985</v>
      </c>
      <c r="I1239" s="8">
        <v>-1.6763195395469666E-2</v>
      </c>
      <c r="J1239" s="8">
        <v>0.70675241947174072</v>
      </c>
      <c r="K1239" s="8">
        <v>0.75521373748779297</v>
      </c>
      <c r="L1239" s="8">
        <v>0.21985295414924622</v>
      </c>
      <c r="M1239" s="8">
        <v>0.7247316837310791</v>
      </c>
      <c r="N1239" s="8">
        <v>-0.24642597138881683</v>
      </c>
      <c r="O1239" s="8">
        <v>-0.36927342414855957</v>
      </c>
      <c r="P1239" s="8">
        <v>1.8632998466491699</v>
      </c>
      <c r="Q1239" s="8">
        <v>0.43152421712875366</v>
      </c>
      <c r="R1239" s="8">
        <v>0.40279999999999999</v>
      </c>
      <c r="S1239" s="8">
        <v>0.38453333333333334</v>
      </c>
      <c r="Y1239" s="8">
        <v>7.8125E-2</v>
      </c>
    </row>
    <row r="1240" spans="1:25">
      <c r="A1240" s="8" t="s">
        <v>108</v>
      </c>
      <c r="B1240" s="8" t="s">
        <v>108</v>
      </c>
      <c r="C1240" s="8">
        <v>2008</v>
      </c>
      <c r="D1240" s="8">
        <v>4.3847417831420898</v>
      </c>
      <c r="E1240" s="8">
        <v>7.6042184829711914</v>
      </c>
      <c r="F1240" s="8">
        <v>0.77436012029647827</v>
      </c>
      <c r="G1240" s="8">
        <v>50.563358306884766</v>
      </c>
      <c r="H1240" s="8">
        <v>0.56221175193786621</v>
      </c>
      <c r="I1240" s="8">
        <v>0.25203138589859009</v>
      </c>
      <c r="J1240" s="8">
        <v>0.93003177642822266</v>
      </c>
      <c r="K1240" s="8">
        <v>0.74434620141983032</v>
      </c>
      <c r="L1240" s="8">
        <v>0.17804703116416931</v>
      </c>
      <c r="M1240" s="8">
        <v>0.51525717973709106</v>
      </c>
      <c r="N1240" s="8">
        <v>-0.18994861841201782</v>
      </c>
      <c r="O1240" s="8">
        <v>-0.43622934818267822</v>
      </c>
      <c r="P1240" s="8">
        <v>1.687453031539917</v>
      </c>
      <c r="Q1240" s="8">
        <v>0.38484662771224976</v>
      </c>
      <c r="S1240" s="8">
        <v>0.38453333333333334</v>
      </c>
      <c r="Y1240" s="8">
        <v>7.8125E-2</v>
      </c>
    </row>
    <row r="1241" spans="1:25">
      <c r="A1241" s="8" t="s">
        <v>108</v>
      </c>
      <c r="B1241" s="8" t="s">
        <v>108</v>
      </c>
      <c r="C1241" s="8">
        <v>2009</v>
      </c>
      <c r="D1241" s="8">
        <v>3.4075078964233398</v>
      </c>
      <c r="E1241" s="8">
        <v>7.625053882598877</v>
      </c>
      <c r="F1241" s="8">
        <v>0.83682841062545776</v>
      </c>
      <c r="G1241" s="8">
        <v>51.581878662109375</v>
      </c>
      <c r="H1241" s="8">
        <v>0.60654914379119873</v>
      </c>
      <c r="I1241" s="8">
        <v>0.30454623699188232</v>
      </c>
      <c r="J1241" s="8">
        <v>0.90262705087661743</v>
      </c>
      <c r="K1241" s="8">
        <v>0.77849990129470825</v>
      </c>
      <c r="L1241" s="8">
        <v>0.16052743792533875</v>
      </c>
      <c r="M1241" s="8">
        <v>0.68031376600265503</v>
      </c>
      <c r="N1241" s="8">
        <v>-4.4394455850124359E-2</v>
      </c>
      <c r="O1241" s="8">
        <v>-0.48338043689727783</v>
      </c>
      <c r="P1241" s="8">
        <v>1.8055359125137329</v>
      </c>
      <c r="Q1241" s="8">
        <v>0.52986991405487061</v>
      </c>
      <c r="S1241" s="8">
        <v>0.38453333333333334</v>
      </c>
      <c r="T1241" s="8">
        <v>0.45264476537704468</v>
      </c>
      <c r="U1241" s="8">
        <v>0.26402127742767334</v>
      </c>
      <c r="Y1241" s="8">
        <v>7.8125E-2</v>
      </c>
    </row>
    <row r="1242" spans="1:25">
      <c r="A1242" s="8" t="s">
        <v>108</v>
      </c>
      <c r="B1242" s="8" t="s">
        <v>108</v>
      </c>
      <c r="C1242" s="8">
        <v>2010</v>
      </c>
      <c r="D1242" s="8">
        <v>3.2291290760040283</v>
      </c>
      <c r="E1242" s="8">
        <v>7.6550092697143555</v>
      </c>
      <c r="F1242" s="8">
        <v>0.81253176927566528</v>
      </c>
      <c r="G1242" s="8">
        <v>52.533306121826172</v>
      </c>
      <c r="H1242" s="8">
        <v>0.59712165594100952</v>
      </c>
      <c r="I1242" s="8">
        <v>0.13510525226593018</v>
      </c>
      <c r="J1242" s="8">
        <v>0.86626386642456055</v>
      </c>
      <c r="K1242" s="8">
        <v>0.71656697988510132</v>
      </c>
      <c r="L1242" s="8">
        <v>0.14611871540546417</v>
      </c>
      <c r="M1242" s="8">
        <v>0.64079856872558594</v>
      </c>
      <c r="N1242" s="8">
        <v>-7.6608143746852875E-2</v>
      </c>
      <c r="O1242" s="8">
        <v>-0.50390255451202393</v>
      </c>
      <c r="P1242" s="8">
        <v>1.8007310628890991</v>
      </c>
      <c r="Q1242" s="8">
        <v>0.55765223503112793</v>
      </c>
      <c r="S1242" s="8">
        <v>0.38453333333333334</v>
      </c>
      <c r="T1242" s="8">
        <v>0.45316421985626221</v>
      </c>
      <c r="Y1242" s="8">
        <v>7.8125E-2</v>
      </c>
    </row>
    <row r="1243" spans="1:25">
      <c r="A1243" s="8" t="s">
        <v>108</v>
      </c>
      <c r="B1243" s="8" t="s">
        <v>108</v>
      </c>
      <c r="C1243" s="8">
        <v>2011</v>
      </c>
      <c r="D1243" s="8">
        <v>4.0735621452331543</v>
      </c>
      <c r="E1243" s="8">
        <v>7.6993489265441895</v>
      </c>
      <c r="F1243" s="8">
        <v>0.88253015279769897</v>
      </c>
      <c r="G1243" s="8">
        <v>53.39129638671875</v>
      </c>
      <c r="H1243" s="8">
        <v>0.73603034019470215</v>
      </c>
      <c r="I1243" s="8">
        <v>-5.0314810127019882E-2</v>
      </c>
      <c r="J1243" s="8">
        <v>0.81637614965438843</v>
      </c>
      <c r="K1243" s="8">
        <v>0.76455086469650269</v>
      </c>
      <c r="L1243" s="8">
        <v>0.14514115452766418</v>
      </c>
      <c r="M1243" s="8">
        <v>0.56478714942932129</v>
      </c>
      <c r="N1243" s="8">
        <v>-9.3251481652259827E-2</v>
      </c>
      <c r="O1243" s="8">
        <v>-0.5480005145072937</v>
      </c>
      <c r="P1243" s="8">
        <v>1.8828911781311035</v>
      </c>
      <c r="Q1243" s="8">
        <v>0.46222227811813354</v>
      </c>
      <c r="R1243" s="8">
        <v>0.37780000000000002</v>
      </c>
      <c r="S1243" s="8">
        <v>0.38453333333333334</v>
      </c>
      <c r="T1243" s="8">
        <v>0.52892798185348511</v>
      </c>
      <c r="Y1243" s="8">
        <v>7.8125E-2</v>
      </c>
    </row>
    <row r="1244" spans="1:25">
      <c r="A1244" s="8" t="s">
        <v>108</v>
      </c>
      <c r="B1244" s="8" t="s">
        <v>108</v>
      </c>
      <c r="C1244" s="8">
        <v>2012</v>
      </c>
      <c r="D1244" s="8">
        <v>4.0068974494934082</v>
      </c>
      <c r="E1244" s="8">
        <v>7.7177319526672363</v>
      </c>
      <c r="F1244" s="8">
        <v>0.83205640316009521</v>
      </c>
      <c r="G1244" s="8">
        <v>54.148963928222656</v>
      </c>
      <c r="H1244" s="8">
        <v>0.57745331525802612</v>
      </c>
      <c r="I1244" s="8">
        <v>0.20870178937911987</v>
      </c>
      <c r="J1244" s="8">
        <v>0.88699793815612793</v>
      </c>
      <c r="K1244" s="8">
        <v>0.67882841825485229</v>
      </c>
      <c r="L1244" s="8">
        <v>0.19530710577964783</v>
      </c>
      <c r="M1244" s="8">
        <v>0.41464510560035706</v>
      </c>
      <c r="N1244" s="8">
        <v>-8.0329366028308868E-2</v>
      </c>
      <c r="O1244" s="8">
        <v>-0.61315417289733887</v>
      </c>
      <c r="P1244" s="8">
        <v>1.9151263236999512</v>
      </c>
      <c r="Q1244" s="8">
        <v>0.47795739769935608</v>
      </c>
      <c r="S1244" s="8">
        <v>0.38453333333333334</v>
      </c>
      <c r="T1244" s="8">
        <v>0.53857290744781494</v>
      </c>
      <c r="Y1244" s="8">
        <v>7.8125E-2</v>
      </c>
    </row>
    <row r="1245" spans="1:25">
      <c r="A1245" s="8" t="s">
        <v>108</v>
      </c>
      <c r="B1245" s="8" t="s">
        <v>108</v>
      </c>
      <c r="C1245" s="8">
        <v>2013</v>
      </c>
      <c r="D1245" s="8">
        <v>3.8523948192596436</v>
      </c>
      <c r="E1245" s="8">
        <v>7.7561798095703125</v>
      </c>
      <c r="F1245" s="8">
        <v>0.80341857671737671</v>
      </c>
      <c r="G1245" s="8">
        <v>54.806148529052734</v>
      </c>
      <c r="H1245" s="8">
        <v>0.65418213605880737</v>
      </c>
      <c r="I1245" s="8">
        <v>4.9382463097572327E-2</v>
      </c>
      <c r="J1245" s="8">
        <v>0.85900586843490601</v>
      </c>
      <c r="K1245" s="8">
        <v>0.73796772956848145</v>
      </c>
      <c r="L1245" s="8">
        <v>0.19128789007663727</v>
      </c>
      <c r="M1245" s="8">
        <v>0.51841831207275391</v>
      </c>
      <c r="N1245" s="8">
        <v>-0.19201698899269104</v>
      </c>
      <c r="O1245" s="8">
        <v>-0.60108315944671631</v>
      </c>
      <c r="P1245" s="8">
        <v>1.8722280263900757</v>
      </c>
      <c r="Q1245" s="8">
        <v>0.48599070310592651</v>
      </c>
      <c r="S1245" s="8">
        <v>0.38453333333333334</v>
      </c>
      <c r="T1245" s="8">
        <v>0.51521956920623779</v>
      </c>
      <c r="Y1245" s="8">
        <v>7.8125E-2</v>
      </c>
    </row>
    <row r="1246" spans="1:25">
      <c r="A1246" s="8" t="s">
        <v>108</v>
      </c>
      <c r="B1246" s="8" t="s">
        <v>108</v>
      </c>
      <c r="C1246" s="8">
        <v>2014</v>
      </c>
      <c r="D1246" s="8">
        <v>3.4832785129547119</v>
      </c>
      <c r="E1246" s="8">
        <v>7.7920217514038086</v>
      </c>
      <c r="F1246" s="8">
        <v>0.78908103704452515</v>
      </c>
      <c r="G1246" s="8">
        <v>55.362014770507812</v>
      </c>
      <c r="H1246" s="8">
        <v>0.65412509441375732</v>
      </c>
      <c r="I1246" s="8">
        <v>0.10510619729757309</v>
      </c>
      <c r="J1246" s="8">
        <v>0.87788587808609009</v>
      </c>
      <c r="K1246" s="8">
        <v>0.73089295625686646</v>
      </c>
      <c r="L1246" s="8">
        <v>0.24143068492412567</v>
      </c>
      <c r="M1246" s="8">
        <v>0.64599424600601196</v>
      </c>
      <c r="N1246" s="8">
        <v>-0.35289305448532104</v>
      </c>
      <c r="O1246" s="8">
        <v>-0.54760575294494629</v>
      </c>
      <c r="P1246" s="8">
        <v>2.8278505802154541</v>
      </c>
      <c r="Q1246" s="8">
        <v>0.8118358850479126</v>
      </c>
      <c r="S1246" s="8">
        <v>0.38453333333333334</v>
      </c>
      <c r="T1246" s="8">
        <v>0.59267914295196533</v>
      </c>
      <c r="Y1246" s="8">
        <v>7.8125E-2</v>
      </c>
    </row>
    <row r="1247" spans="1:25">
      <c r="A1247" s="8" t="s">
        <v>108</v>
      </c>
      <c r="B1247" s="8" t="s">
        <v>108</v>
      </c>
      <c r="C1247" s="8">
        <v>2015</v>
      </c>
      <c r="D1247" s="8">
        <v>3.6605973243713379</v>
      </c>
      <c r="E1247" s="8">
        <v>7.8281316757202148</v>
      </c>
      <c r="F1247" s="8">
        <v>0.79026257991790771</v>
      </c>
      <c r="G1247" s="8">
        <v>55.917881011962891</v>
      </c>
      <c r="H1247" s="8">
        <v>0.75868469476699829</v>
      </c>
      <c r="I1247" s="8">
        <v>0.14262378215789795</v>
      </c>
      <c r="J1247" s="8">
        <v>0.90642261505126953</v>
      </c>
      <c r="K1247" s="8">
        <v>0.61937683820724487</v>
      </c>
      <c r="L1247" s="8">
        <v>0.19174796342849731</v>
      </c>
      <c r="M1247" s="8">
        <v>0.68432039022445679</v>
      </c>
      <c r="P1247" s="8">
        <v>2.210310697555542</v>
      </c>
      <c r="Q1247" s="8">
        <v>0.60381150245666504</v>
      </c>
      <c r="S1247" s="8">
        <v>0.38453333333333334</v>
      </c>
      <c r="T1247" s="8">
        <v>0.61258047819137573</v>
      </c>
      <c r="Y1247" s="8">
        <v>7.8125E-2</v>
      </c>
    </row>
    <row r="1248" spans="1:25">
      <c r="A1248" s="8" t="s">
        <v>108</v>
      </c>
      <c r="B1248" s="8" t="s">
        <v>108</v>
      </c>
      <c r="C1248" s="8">
        <v>2016</v>
      </c>
      <c r="D1248" s="8">
        <v>2.9027342796325684</v>
      </c>
      <c r="E1248" s="8">
        <v>7.8673510551452637</v>
      </c>
      <c r="F1248" s="8">
        <v>0.63775593042373657</v>
      </c>
      <c r="G1248" s="8">
        <v>56.473747253417969</v>
      </c>
      <c r="H1248" s="8">
        <v>0.77548491954803467</v>
      </c>
      <c r="I1248" s="8">
        <v>0.17222706973552704</v>
      </c>
      <c r="J1248" s="8">
        <v>0.73924726247787476</v>
      </c>
      <c r="K1248" s="8">
        <v>0.69355237483978271</v>
      </c>
      <c r="L1248" s="8">
        <v>0.24598595499992371</v>
      </c>
      <c r="M1248" s="8">
        <v>0.89956086874008179</v>
      </c>
      <c r="P1248" s="8">
        <v>2.5138084888458252</v>
      </c>
      <c r="Q1248" s="8">
        <v>0.86601400375366211</v>
      </c>
      <c r="S1248" s="8">
        <v>0.38453333333333334</v>
      </c>
      <c r="T1248" s="8">
        <v>0.60714781284332275</v>
      </c>
      <c r="Y1248" s="8">
        <v>7.8125E-2</v>
      </c>
    </row>
    <row r="1249" spans="1:27">
      <c r="A1249" s="8" t="s">
        <v>33</v>
      </c>
      <c r="B1249" s="8" t="s">
        <v>33</v>
      </c>
      <c r="C1249" s="8">
        <v>2006</v>
      </c>
      <c r="D1249" s="8">
        <v>5.8854327201843262</v>
      </c>
      <c r="E1249" s="8">
        <v>9.3894462585449219</v>
      </c>
      <c r="F1249" s="8">
        <v>0.89432662725448608</v>
      </c>
      <c r="G1249" s="8">
        <v>63.822643280029297</v>
      </c>
      <c r="H1249" s="8">
        <v>0.86319500207901001</v>
      </c>
      <c r="I1249" s="8">
        <v>0.32379361987113953</v>
      </c>
      <c r="J1249" s="8">
        <v>0.93474549055099487</v>
      </c>
      <c r="K1249" s="8">
        <v>0.81350940465927124</v>
      </c>
      <c r="L1249" s="8">
        <v>0.16412277519702911</v>
      </c>
      <c r="M1249" s="8">
        <v>0.49870437383651733</v>
      </c>
      <c r="N1249" s="8">
        <v>-0.94158673286437988</v>
      </c>
      <c r="O1249" s="8">
        <v>7.1794196963310242E-2</v>
      </c>
      <c r="P1249" s="8">
        <v>1.6307883262634277</v>
      </c>
      <c r="Q1249" s="8">
        <v>0.27708894014358521</v>
      </c>
      <c r="R1249" s="8">
        <v>0.41820000000000002</v>
      </c>
      <c r="S1249" s="8">
        <v>0.40504999999999997</v>
      </c>
      <c r="Z1249" s="8">
        <v>0.41508197784423828</v>
      </c>
      <c r="AA1249" s="8">
        <v>0.32491251826286316</v>
      </c>
    </row>
    <row r="1250" spans="1:27">
      <c r="A1250" s="8" t="s">
        <v>33</v>
      </c>
      <c r="B1250" s="8" t="s">
        <v>33</v>
      </c>
      <c r="C1250" s="8">
        <v>2007</v>
      </c>
      <c r="D1250" s="8">
        <v>5.7838912010192871</v>
      </c>
      <c r="E1250" s="8">
        <v>9.4396686553955078</v>
      </c>
      <c r="F1250" s="8">
        <v>0.88863420486450195</v>
      </c>
      <c r="G1250" s="8">
        <v>64.129508972167969</v>
      </c>
      <c r="H1250" s="8">
        <v>0.87015926837921143</v>
      </c>
      <c r="I1250" s="8">
        <v>0.38270920515060425</v>
      </c>
      <c r="J1250" s="8">
        <v>0.89775276184082031</v>
      </c>
      <c r="K1250" s="8">
        <v>0.8318098783493042</v>
      </c>
      <c r="L1250" s="8">
        <v>0.18001000583171844</v>
      </c>
      <c r="M1250" s="8">
        <v>0.47908005118370056</v>
      </c>
      <c r="N1250" s="8">
        <v>-0.86614906787872314</v>
      </c>
      <c r="O1250" s="8">
        <v>1.8544888123869896E-2</v>
      </c>
      <c r="P1250" s="8">
        <v>1.6709060668945312</v>
      </c>
      <c r="Q1250" s="8">
        <v>0.28888961672782898</v>
      </c>
      <c r="R1250" s="8">
        <v>0.39759999999999995</v>
      </c>
      <c r="S1250" s="8">
        <v>0.40504999999999997</v>
      </c>
      <c r="Z1250" s="8">
        <v>0.41508197784423828</v>
      </c>
      <c r="AA1250" s="8">
        <v>0.32491251826286316</v>
      </c>
    </row>
    <row r="1251" spans="1:27">
      <c r="A1251" s="8" t="s">
        <v>33</v>
      </c>
      <c r="B1251" s="8" t="s">
        <v>33</v>
      </c>
      <c r="C1251" s="8">
        <v>2008</v>
      </c>
      <c r="D1251" s="8">
        <v>5.6364712715148926</v>
      </c>
      <c r="E1251" s="8">
        <v>9.4552774429321289</v>
      </c>
      <c r="F1251" s="8">
        <v>0.8317112922668457</v>
      </c>
      <c r="G1251" s="8">
        <v>64.40582275390625</v>
      </c>
      <c r="H1251" s="8">
        <v>0.86783373355865479</v>
      </c>
      <c r="I1251" s="8">
        <v>0.41686442494392395</v>
      </c>
      <c r="J1251" s="8">
        <v>0.9333726167678833</v>
      </c>
      <c r="K1251" s="8">
        <v>0.81903761625289917</v>
      </c>
      <c r="L1251" s="8">
        <v>0.14505873620510101</v>
      </c>
      <c r="M1251" s="8">
        <v>0.4062742292881012</v>
      </c>
      <c r="N1251" s="8">
        <v>-0.91087311506271362</v>
      </c>
      <c r="O1251" s="8">
        <v>-1.5323404222726822E-2</v>
      </c>
      <c r="P1251" s="8">
        <v>1.7810688018798828</v>
      </c>
      <c r="Q1251" s="8">
        <v>0.31599003076553345</v>
      </c>
      <c r="R1251" s="8">
        <v>0.40289999999999998</v>
      </c>
      <c r="S1251" s="8">
        <v>0.40504999999999997</v>
      </c>
      <c r="Z1251" s="8">
        <v>0.41508197784423828</v>
      </c>
      <c r="AA1251" s="8">
        <v>0.32491251826286316</v>
      </c>
    </row>
    <row r="1252" spans="1:27">
      <c r="A1252" s="8" t="s">
        <v>33</v>
      </c>
      <c r="B1252" s="8" t="s">
        <v>33</v>
      </c>
      <c r="C1252" s="8">
        <v>2009</v>
      </c>
      <c r="D1252" s="8">
        <v>5.4756450653076172</v>
      </c>
      <c r="E1252" s="8">
        <v>9.4464387893676758</v>
      </c>
      <c r="F1252" s="8">
        <v>0.89324527978897095</v>
      </c>
      <c r="G1252" s="8">
        <v>64.646324157714844</v>
      </c>
      <c r="H1252" s="8">
        <v>0.86822372674942017</v>
      </c>
      <c r="I1252" s="8">
        <v>0.51613080501556396</v>
      </c>
      <c r="J1252" s="8">
        <v>0.90382248163223267</v>
      </c>
      <c r="K1252" s="8">
        <v>0.89764076471328735</v>
      </c>
      <c r="L1252" s="8">
        <v>0.16608639061450958</v>
      </c>
      <c r="M1252" s="8">
        <v>0.51118189096450806</v>
      </c>
      <c r="N1252" s="8">
        <v>-0.93995469808578491</v>
      </c>
      <c r="O1252" s="8">
        <v>4.2134188115596771E-3</v>
      </c>
      <c r="P1252" s="8">
        <v>1.7276542186737061</v>
      </c>
      <c r="Q1252" s="8">
        <v>0.31551611423492432</v>
      </c>
      <c r="R1252" s="8">
        <v>0.39750000000000002</v>
      </c>
      <c r="S1252" s="8">
        <v>0.40504999999999997</v>
      </c>
      <c r="T1252" s="8">
        <v>0.52597367763519287</v>
      </c>
      <c r="U1252" s="8">
        <v>0.19825011491775513</v>
      </c>
      <c r="Z1252" s="8">
        <v>0.41508197784423828</v>
      </c>
      <c r="AA1252" s="8">
        <v>0.32491251826286316</v>
      </c>
    </row>
    <row r="1253" spans="1:27">
      <c r="A1253" s="8" t="s">
        <v>33</v>
      </c>
      <c r="B1253" s="8" t="s">
        <v>33</v>
      </c>
      <c r="C1253" s="8">
        <v>2010</v>
      </c>
      <c r="D1253" s="8">
        <v>6.216702938079834</v>
      </c>
      <c r="E1253" s="8">
        <v>9.5166635513305664</v>
      </c>
      <c r="F1253" s="8">
        <v>0.89765125513076782</v>
      </c>
      <c r="G1253" s="8">
        <v>64.851043701171875</v>
      </c>
      <c r="H1253" s="8">
        <v>0.85963642597198486</v>
      </c>
      <c r="I1253" s="8">
        <v>0.52650982141494751</v>
      </c>
      <c r="J1253" s="8">
        <v>0.91669338941574097</v>
      </c>
      <c r="K1253" s="8">
        <v>0.90126794576644897</v>
      </c>
      <c r="L1253" s="8">
        <v>0.18152317404747009</v>
      </c>
      <c r="M1253" s="8">
        <v>0.68340420722961426</v>
      </c>
      <c r="N1253" s="8">
        <v>-0.96491217613220215</v>
      </c>
      <c r="O1253" s="8">
        <v>-3.1974907964468002E-2</v>
      </c>
      <c r="P1253" s="8">
        <v>1.7180379629135132</v>
      </c>
      <c r="Q1253" s="8">
        <v>0.27635839581489563</v>
      </c>
      <c r="R1253" s="8">
        <v>0.39399999999999996</v>
      </c>
      <c r="S1253" s="8">
        <v>0.40504999999999997</v>
      </c>
      <c r="T1253" s="8">
        <v>0.41732349991798401</v>
      </c>
      <c r="U1253" s="8">
        <v>0.27421468496322632</v>
      </c>
      <c r="Z1253" s="8">
        <v>0.41508197784423828</v>
      </c>
      <c r="AA1253" s="8">
        <v>0.32491251826286316</v>
      </c>
    </row>
    <row r="1254" spans="1:27">
      <c r="A1254" s="8" t="s">
        <v>33</v>
      </c>
      <c r="B1254" s="8" t="s">
        <v>33</v>
      </c>
      <c r="C1254" s="8">
        <v>2011</v>
      </c>
      <c r="D1254" s="8">
        <v>6.6636090278625488</v>
      </c>
      <c r="E1254" s="8">
        <v>9.5218076705932617</v>
      </c>
      <c r="F1254" s="8">
        <v>0.88435083627700806</v>
      </c>
      <c r="G1254" s="8">
        <v>65.025306701660156</v>
      </c>
      <c r="H1254" s="8">
        <v>0.92688184976577759</v>
      </c>
      <c r="I1254" s="8">
        <v>0.39053329825401306</v>
      </c>
      <c r="J1254" s="8">
        <v>0.92319560050964355</v>
      </c>
      <c r="K1254" s="8">
        <v>0.93437367677688599</v>
      </c>
      <c r="L1254" s="8">
        <v>0.11667592823505402</v>
      </c>
      <c r="M1254" s="8">
        <v>0.53986799716949463</v>
      </c>
      <c r="N1254" s="8">
        <v>-0.77359980344772339</v>
      </c>
      <c r="O1254" s="8">
        <v>-1.9552402198314667E-2</v>
      </c>
      <c r="P1254" s="8">
        <v>1.8071444034576416</v>
      </c>
      <c r="Q1254" s="8">
        <v>0.27119603753089905</v>
      </c>
      <c r="R1254" s="8">
        <v>0.37459999999999999</v>
      </c>
      <c r="S1254" s="8">
        <v>0.40504999999999997</v>
      </c>
      <c r="T1254" s="8">
        <v>0.44123333692550659</v>
      </c>
      <c r="Z1254" s="8">
        <v>0.41508197784423828</v>
      </c>
      <c r="AA1254" s="8">
        <v>0.32491251826286316</v>
      </c>
    </row>
    <row r="1255" spans="1:27">
      <c r="A1255" s="8" t="s">
        <v>33</v>
      </c>
      <c r="B1255" s="8" t="s">
        <v>33</v>
      </c>
      <c r="C1255" s="8">
        <v>2012</v>
      </c>
      <c r="D1255" s="8">
        <v>6.3002352714538574</v>
      </c>
      <c r="E1255" s="8">
        <v>9.5877265930175781</v>
      </c>
      <c r="F1255" s="8">
        <v>0.9060981273651123</v>
      </c>
      <c r="G1255" s="8">
        <v>65.183273315429688</v>
      </c>
      <c r="H1255" s="8">
        <v>0.84693282842636108</v>
      </c>
      <c r="I1255" s="8">
        <v>0.36970791220664978</v>
      </c>
      <c r="J1255" s="8">
        <v>0.90861207246780396</v>
      </c>
      <c r="K1255" s="8">
        <v>0.85454398393630981</v>
      </c>
      <c r="L1255" s="8">
        <v>0.13750305771827698</v>
      </c>
      <c r="M1255" s="8">
        <v>0.70281523466110229</v>
      </c>
      <c r="N1255" s="8">
        <v>-0.77673435211181641</v>
      </c>
      <c r="O1255" s="8">
        <v>-1.9710849970579147E-2</v>
      </c>
      <c r="P1255" s="8">
        <v>1.761228084564209</v>
      </c>
      <c r="Q1255" s="8">
        <v>0.27954956889152527</v>
      </c>
      <c r="R1255" s="8">
        <v>0.3926</v>
      </c>
      <c r="S1255" s="8">
        <v>0.40504999999999997</v>
      </c>
      <c r="T1255" s="8">
        <v>0.44125527143478394</v>
      </c>
      <c r="Z1255" s="8">
        <v>0.41508197784423828</v>
      </c>
      <c r="AA1255" s="8">
        <v>0.32491251826286316</v>
      </c>
    </row>
    <row r="1256" spans="1:27">
      <c r="A1256" s="8" t="s">
        <v>33</v>
      </c>
      <c r="B1256" s="8" t="s">
        <v>33</v>
      </c>
      <c r="C1256" s="8">
        <v>2013</v>
      </c>
      <c r="D1256" s="8">
        <v>6.2310247421264648</v>
      </c>
      <c r="E1256" s="8">
        <v>9.6101207733154297</v>
      </c>
      <c r="F1256" s="8">
        <v>0.92637783288955688</v>
      </c>
      <c r="G1256" s="8">
        <v>65.337295532226562</v>
      </c>
      <c r="H1256" s="8">
        <v>0.78108197450637817</v>
      </c>
      <c r="I1256" s="8">
        <v>0.44588413834571838</v>
      </c>
      <c r="J1256" s="8">
        <v>0.9254300594329834</v>
      </c>
      <c r="K1256" s="8">
        <v>0.84598076343536377</v>
      </c>
      <c r="L1256" s="8">
        <v>0.14083051681518555</v>
      </c>
      <c r="M1256" s="8">
        <v>0.50615233182907104</v>
      </c>
      <c r="N1256" s="8">
        <v>-0.87147688865661621</v>
      </c>
      <c r="O1256" s="8">
        <v>-9.8863579332828522E-3</v>
      </c>
      <c r="P1256" s="8">
        <v>1.5691437721252441</v>
      </c>
      <c r="Q1256" s="8">
        <v>0.25182756781578064</v>
      </c>
      <c r="S1256" s="8">
        <v>0.40504999999999997</v>
      </c>
      <c r="T1256" s="8">
        <v>0.43346959352493286</v>
      </c>
      <c r="Z1256" s="8">
        <v>0.41508197784423828</v>
      </c>
      <c r="AA1256" s="8">
        <v>0.32491251826286316</v>
      </c>
    </row>
    <row r="1257" spans="1:27">
      <c r="A1257" s="8" t="s">
        <v>33</v>
      </c>
      <c r="B1257" s="8" t="s">
        <v>33</v>
      </c>
      <c r="C1257" s="8">
        <v>2014</v>
      </c>
      <c r="D1257" s="8">
        <v>6.9854636192321777</v>
      </c>
      <c r="E1257" s="8">
        <v>9.614201545715332</v>
      </c>
      <c r="F1257" s="8">
        <v>0.93316739797592163</v>
      </c>
      <c r="G1257" s="8">
        <v>65.491378784179688</v>
      </c>
      <c r="H1257" s="8">
        <v>0.89984631538391113</v>
      </c>
      <c r="I1257" s="8">
        <v>0.54224944114685059</v>
      </c>
      <c r="J1257" s="8">
        <v>0.9198344349861145</v>
      </c>
      <c r="K1257" s="8">
        <v>0.81136959791183472</v>
      </c>
      <c r="L1257" s="8">
        <v>0.16873843967914581</v>
      </c>
      <c r="M1257" s="8">
        <v>0.72030496597290039</v>
      </c>
      <c r="N1257" s="8">
        <v>-0.8764725923538208</v>
      </c>
      <c r="O1257" s="8">
        <v>1.2343492358922958E-2</v>
      </c>
      <c r="P1257" s="8">
        <v>2.0008723735809326</v>
      </c>
      <c r="Q1257" s="8">
        <v>0.28643372654914856</v>
      </c>
      <c r="S1257" s="8">
        <v>0.40504999999999997</v>
      </c>
      <c r="T1257" s="8">
        <v>0.45666229724884033</v>
      </c>
      <c r="Z1257" s="8">
        <v>0.41508197784423828</v>
      </c>
      <c r="AA1257" s="8">
        <v>0.32491251826286316</v>
      </c>
    </row>
    <row r="1258" spans="1:27">
      <c r="A1258" s="8" t="s">
        <v>33</v>
      </c>
      <c r="B1258" s="8" t="s">
        <v>33</v>
      </c>
      <c r="C1258" s="8">
        <v>2015</v>
      </c>
      <c r="D1258" s="8">
        <v>6.2017626762390137</v>
      </c>
      <c r="E1258" s="8">
        <v>9.6385679244995117</v>
      </c>
      <c r="F1258" s="8">
        <v>0.86632454395294189</v>
      </c>
      <c r="G1258" s="8">
        <v>65.645469665527344</v>
      </c>
      <c r="H1258" s="8">
        <v>0.88491654396057129</v>
      </c>
      <c r="I1258" s="8">
        <v>0.30567637085914612</v>
      </c>
      <c r="J1258" s="8">
        <v>0.91365110874176025</v>
      </c>
      <c r="K1258" s="8">
        <v>0.91049695014953613</v>
      </c>
      <c r="L1258" s="8">
        <v>0.17408135533332825</v>
      </c>
      <c r="M1258" s="8">
        <v>0.65771335363388062</v>
      </c>
      <c r="P1258" s="8">
        <v>1.7779293060302734</v>
      </c>
      <c r="Q1258" s="8">
        <v>0.28668129444122314</v>
      </c>
      <c r="S1258" s="8">
        <v>0.40504999999999997</v>
      </c>
      <c r="T1258" s="8">
        <v>0.42772537469863892</v>
      </c>
      <c r="Z1258" s="8">
        <v>0.41508197784423828</v>
      </c>
      <c r="AA1258" s="8">
        <v>0.32491251826286316</v>
      </c>
    </row>
    <row r="1259" spans="1:27">
      <c r="A1259" s="8" t="s">
        <v>33</v>
      </c>
      <c r="B1259" s="8" t="s">
        <v>33</v>
      </c>
      <c r="C1259" s="8">
        <v>2016</v>
      </c>
      <c r="D1259" s="8">
        <v>6.0736398696899414</v>
      </c>
      <c r="E1259" s="8">
        <v>9.6598730087280273</v>
      </c>
      <c r="F1259" s="8">
        <v>0.90754365921020508</v>
      </c>
      <c r="G1259" s="8">
        <v>65.799552917480469</v>
      </c>
      <c r="H1259" s="8">
        <v>0.92414569854736328</v>
      </c>
      <c r="I1259" s="8">
        <v>0.34591284394264221</v>
      </c>
      <c r="J1259" s="8">
        <v>0.87797838449478149</v>
      </c>
      <c r="K1259" s="8">
        <v>0.83475834131240845</v>
      </c>
      <c r="L1259" s="8">
        <v>0.21787966787815094</v>
      </c>
      <c r="M1259" s="8">
        <v>0.64592504501342773</v>
      </c>
      <c r="P1259" s="8">
        <v>2.2326745986938477</v>
      </c>
      <c r="Q1259" s="8">
        <v>0.36760076880455017</v>
      </c>
      <c r="S1259" s="8">
        <v>0.40504999999999997</v>
      </c>
      <c r="T1259" s="8">
        <v>0.47590544819831848</v>
      </c>
      <c r="Z1259" s="8">
        <v>0.41508197784423828</v>
      </c>
      <c r="AA1259" s="8">
        <v>0.32491251826286316</v>
      </c>
    </row>
    <row r="1260" spans="1:27">
      <c r="A1260" s="8" t="s">
        <v>81</v>
      </c>
      <c r="B1260" s="8" t="s">
        <v>81</v>
      </c>
      <c r="C1260" s="8">
        <v>2006</v>
      </c>
      <c r="D1260" s="8">
        <v>3.2024292945861816</v>
      </c>
      <c r="E1260" s="8">
        <v>7.1047782897949219</v>
      </c>
      <c r="F1260" s="8">
        <v>0.43541356921195984</v>
      </c>
      <c r="G1260" s="8">
        <v>47.354099273681641</v>
      </c>
      <c r="H1260" s="8">
        <v>0.62822848558425903</v>
      </c>
      <c r="I1260" s="8">
        <v>-4.726252518594265E-3</v>
      </c>
      <c r="J1260" s="8">
        <v>0.84997165203094482</v>
      </c>
      <c r="K1260" s="8">
        <v>0.61452043056488037</v>
      </c>
      <c r="L1260" s="8">
        <v>0.34820455312728882</v>
      </c>
      <c r="M1260" s="8">
        <v>0.3198891282081604</v>
      </c>
      <c r="N1260" s="8">
        <v>-0.91752779483795166</v>
      </c>
      <c r="O1260" s="8">
        <v>-1.130958080291748</v>
      </c>
      <c r="P1260" s="8">
        <v>1.7333017587661743</v>
      </c>
      <c r="Q1260" s="8">
        <v>0.54124593734741211</v>
      </c>
      <c r="R1260" s="8">
        <v>0.42210000000000003</v>
      </c>
      <c r="S1260" s="8">
        <v>0.44115000000000004</v>
      </c>
    </row>
    <row r="1261" spans="1:27">
      <c r="A1261" s="8" t="s">
        <v>81</v>
      </c>
      <c r="B1261" s="8" t="s">
        <v>81</v>
      </c>
      <c r="C1261" s="8">
        <v>2008</v>
      </c>
      <c r="D1261" s="8">
        <v>2.8078551292419434</v>
      </c>
      <c r="E1261" s="8">
        <v>7.0949869155883789</v>
      </c>
      <c r="F1261" s="8">
        <v>0.29133367538452148</v>
      </c>
      <c r="G1261" s="8">
        <v>48.280948638916016</v>
      </c>
      <c r="H1261" s="8">
        <v>0.28681439161300659</v>
      </c>
      <c r="I1261" s="8">
        <v>-5.390530452132225E-2</v>
      </c>
      <c r="J1261" s="8">
        <v>0.93198621273040771</v>
      </c>
      <c r="K1261" s="8">
        <v>0.36249768733978271</v>
      </c>
      <c r="L1261" s="8">
        <v>0.37871459126472473</v>
      </c>
      <c r="M1261" s="8">
        <v>0.1700609028339386</v>
      </c>
      <c r="N1261" s="8">
        <v>-0.61671018600463867</v>
      </c>
      <c r="O1261" s="8">
        <v>-1.0141681432723999</v>
      </c>
      <c r="P1261" s="8">
        <v>1.7377815246582031</v>
      </c>
      <c r="Q1261" s="8">
        <v>0.61890000104904175</v>
      </c>
      <c r="S1261" s="8">
        <v>0.44115000000000004</v>
      </c>
    </row>
    <row r="1262" spans="1:27">
      <c r="A1262" s="8" t="s">
        <v>81</v>
      </c>
      <c r="B1262" s="8" t="s">
        <v>81</v>
      </c>
      <c r="C1262" s="8">
        <v>2011</v>
      </c>
      <c r="D1262" s="8">
        <v>2.9362208843231201</v>
      </c>
      <c r="E1262" s="8">
        <v>7.1349606513977051</v>
      </c>
      <c r="F1262" s="8">
        <v>0.30295509099960327</v>
      </c>
      <c r="G1262" s="8">
        <v>49.940326690673828</v>
      </c>
      <c r="H1262" s="8">
        <v>0.58408832550048828</v>
      </c>
      <c r="I1262" s="8">
        <v>-6.5514683723449707E-2</v>
      </c>
      <c r="J1262" s="8">
        <v>0.83200365304946899</v>
      </c>
      <c r="K1262" s="8">
        <v>0.48028057813644409</v>
      </c>
      <c r="L1262" s="8">
        <v>0.39536261558532715</v>
      </c>
      <c r="M1262" s="8">
        <v>0.51203161478042603</v>
      </c>
      <c r="N1262" s="8">
        <v>-0.56479829549789429</v>
      </c>
      <c r="O1262" s="8">
        <v>-1.0557130575180054</v>
      </c>
      <c r="P1262" s="8">
        <v>1.9556052684783936</v>
      </c>
      <c r="Q1262" s="8">
        <v>0.66602796316146851</v>
      </c>
      <c r="R1262" s="8">
        <v>0.46020000000000005</v>
      </c>
      <c r="S1262" s="8">
        <v>0.44115000000000004</v>
      </c>
      <c r="T1262" s="8">
        <v>0.49189171195030212</v>
      </c>
    </row>
    <row r="1263" spans="1:27">
      <c r="A1263" s="8" t="s">
        <v>81</v>
      </c>
      <c r="B1263" s="8" t="s">
        <v>81</v>
      </c>
      <c r="C1263" s="8">
        <v>2014</v>
      </c>
      <c r="D1263" s="8">
        <v>2.838958740234375</v>
      </c>
      <c r="E1263" s="8">
        <v>7.1983323097229004</v>
      </c>
      <c r="F1263" s="8">
        <v>0.44433900713920593</v>
      </c>
      <c r="G1263" s="8">
        <v>51.427417755126953</v>
      </c>
      <c r="H1263" s="8">
        <v>0.6631932258605957</v>
      </c>
      <c r="I1263" s="8">
        <v>-7.8156180679798126E-2</v>
      </c>
      <c r="J1263" s="8">
        <v>0.79534178972244263</v>
      </c>
      <c r="K1263" s="8">
        <v>0.58274984359741211</v>
      </c>
      <c r="L1263" s="8">
        <v>0.44281318783760071</v>
      </c>
      <c r="M1263" s="8">
        <v>0.47710976004600525</v>
      </c>
      <c r="N1263" s="8">
        <v>-0.49418410658836365</v>
      </c>
      <c r="O1263" s="8">
        <v>-0.96918380260467529</v>
      </c>
      <c r="P1263" s="8">
        <v>1.8227998018264771</v>
      </c>
      <c r="Q1263" s="8">
        <v>0.64206629991531372</v>
      </c>
      <c r="S1263" s="8">
        <v>0.44115000000000004</v>
      </c>
      <c r="T1263" s="8">
        <v>0.62535697221755981</v>
      </c>
    </row>
    <row r="1264" spans="1:27">
      <c r="A1264" s="8" t="s">
        <v>81</v>
      </c>
      <c r="B1264" s="8" t="s">
        <v>81</v>
      </c>
      <c r="C1264" s="8">
        <v>2015</v>
      </c>
      <c r="D1264" s="8">
        <v>3.7683019638061523</v>
      </c>
      <c r="E1264" s="8">
        <v>7.2253656387329102</v>
      </c>
      <c r="F1264" s="8">
        <v>0.47859340906143188</v>
      </c>
      <c r="G1264" s="8">
        <v>51.878658294677734</v>
      </c>
      <c r="H1264" s="8">
        <v>0.77157723903656006</v>
      </c>
      <c r="I1264" s="8">
        <v>-6.209549680352211E-2</v>
      </c>
      <c r="J1264" s="8">
        <v>0.73326176404953003</v>
      </c>
      <c r="K1264" s="8">
        <v>0.59880495071411133</v>
      </c>
      <c r="L1264" s="8">
        <v>0.41578072309494019</v>
      </c>
      <c r="M1264" s="8">
        <v>0.50070011615753174</v>
      </c>
      <c r="P1264" s="8">
        <v>2.212287425994873</v>
      </c>
      <c r="Q1264" s="8">
        <v>0.58707809448242188</v>
      </c>
      <c r="S1264" s="8">
        <v>0.44115000000000004</v>
      </c>
      <c r="T1264" s="8">
        <v>0.60798817873001099</v>
      </c>
    </row>
    <row r="1265" spans="1:27">
      <c r="A1265" s="8" t="s">
        <v>81</v>
      </c>
      <c r="B1265" s="8" t="s">
        <v>81</v>
      </c>
      <c r="C1265" s="8">
        <v>2016</v>
      </c>
      <c r="D1265" s="8">
        <v>3.8785784244537354</v>
      </c>
      <c r="E1265" s="8">
        <v>7.2545585632324219</v>
      </c>
      <c r="F1265" s="8">
        <v>0.50944095849990845</v>
      </c>
      <c r="G1265" s="8">
        <v>52.329898834228516</v>
      </c>
      <c r="H1265" s="8">
        <v>0.73028677701950073</v>
      </c>
      <c r="I1265" s="8">
        <v>-5.8056059060618281E-4</v>
      </c>
      <c r="J1265" s="8">
        <v>0.81504416465759277</v>
      </c>
      <c r="K1265" s="8">
        <v>0.6042441725730896</v>
      </c>
      <c r="L1265" s="8">
        <v>0.48288589715957642</v>
      </c>
      <c r="M1265" s="8">
        <v>0.48585990071296692</v>
      </c>
      <c r="P1265" s="8">
        <v>2.5482358932495117</v>
      </c>
      <c r="Q1265" s="8">
        <v>0.65700256824493408</v>
      </c>
      <c r="S1265" s="8">
        <v>0.44115000000000004</v>
      </c>
      <c r="T1265" s="8">
        <v>0.49921944737434387</v>
      </c>
    </row>
    <row r="1266" spans="1:27">
      <c r="A1266" s="8" t="s">
        <v>181</v>
      </c>
      <c r="B1266" s="8" t="s">
        <v>95</v>
      </c>
      <c r="C1266" s="8">
        <v>2006</v>
      </c>
      <c r="D1266" s="8">
        <v>5.832188606262207</v>
      </c>
      <c r="E1266" s="8">
        <v>10.291054725646973</v>
      </c>
      <c r="F1266" s="8">
        <v>0.88678914308547974</v>
      </c>
      <c r="G1266" s="8">
        <v>60.222980499267578</v>
      </c>
      <c r="H1266" s="8">
        <v>0.84008872509002686</v>
      </c>
      <c r="I1266" s="8">
        <v>0.11732588708400726</v>
      </c>
      <c r="J1266" s="8">
        <v>0.91742849349975586</v>
      </c>
      <c r="K1266" s="8">
        <v>0.79763990640640259</v>
      </c>
      <c r="L1266" s="8">
        <v>0.22904427349567413</v>
      </c>
      <c r="M1266" s="8">
        <v>0.31327894330024719</v>
      </c>
      <c r="N1266" s="8">
        <v>0.16599057614803314</v>
      </c>
      <c r="O1266" s="8">
        <v>5.578744038939476E-2</v>
      </c>
      <c r="P1266" s="8">
        <v>2.3904588222503662</v>
      </c>
      <c r="Q1266" s="8">
        <v>0.409873366355896</v>
      </c>
      <c r="Z1266" s="8">
        <v>3.8241852074861526E-2</v>
      </c>
      <c r="AA1266" s="8">
        <v>3.2032031565904617E-2</v>
      </c>
    </row>
    <row r="1267" spans="1:27">
      <c r="A1267" s="8" t="s">
        <v>181</v>
      </c>
      <c r="B1267" s="8" t="s">
        <v>95</v>
      </c>
      <c r="C1267" s="8">
        <v>2008</v>
      </c>
      <c r="D1267" s="8">
        <v>6.696444034576416</v>
      </c>
      <c r="E1267" s="8">
        <v>10.361501693725586</v>
      </c>
      <c r="F1267" s="8">
        <v>0.85830038785934448</v>
      </c>
      <c r="G1267" s="8">
        <v>60.502349853515625</v>
      </c>
      <c r="H1267" s="8">
        <v>0.83814042806625366</v>
      </c>
      <c r="I1267" s="8">
        <v>6.2018070369958878E-2</v>
      </c>
      <c r="J1267" s="8">
        <v>0.9588281512260437</v>
      </c>
      <c r="K1267" s="8">
        <v>0.81719750165939331</v>
      </c>
      <c r="L1267" s="8">
        <v>0.18378980457782745</v>
      </c>
      <c r="M1267" s="8">
        <v>0.28705757856369019</v>
      </c>
      <c r="N1267" s="8">
        <v>0.19056212902069092</v>
      </c>
      <c r="O1267" s="8">
        <v>5.8760371059179306E-2</v>
      </c>
      <c r="P1267" s="8">
        <v>2.0187528133392334</v>
      </c>
      <c r="Q1267" s="8">
        <v>0.30146640539169312</v>
      </c>
      <c r="Z1267" s="8">
        <v>3.8241852074861526E-2</v>
      </c>
      <c r="AA1267" s="8">
        <v>3.2032031565904617E-2</v>
      </c>
    </row>
    <row r="1268" spans="1:27">
      <c r="A1268" s="8" t="s">
        <v>181</v>
      </c>
      <c r="B1268" s="8" t="s">
        <v>95</v>
      </c>
      <c r="C1268" s="8">
        <v>2011</v>
      </c>
      <c r="D1268" s="8">
        <v>6.5187458992004395</v>
      </c>
      <c r="E1268" s="8">
        <v>10.301089286804199</v>
      </c>
      <c r="F1268" s="8">
        <v>0.8628385066986084</v>
      </c>
      <c r="G1268" s="8">
        <v>60.982845306396484</v>
      </c>
      <c r="H1268" s="8">
        <v>0.77539187669754028</v>
      </c>
      <c r="I1268" s="8">
        <v>5.5441487580537796E-2</v>
      </c>
      <c r="J1268" s="8">
        <v>0.89995652437210083</v>
      </c>
      <c r="K1268" s="8">
        <v>0.90617847442626953</v>
      </c>
      <c r="L1268" s="8">
        <v>0.13409063220024109</v>
      </c>
      <c r="M1268" s="8">
        <v>0.52098792791366577</v>
      </c>
      <c r="N1268" s="8">
        <v>0.31471818685531616</v>
      </c>
      <c r="O1268" s="8">
        <v>6.0938511043787003E-2</v>
      </c>
      <c r="P1268" s="8">
        <v>1.8986356258392334</v>
      </c>
      <c r="Q1268" s="8">
        <v>0.29125779867172241</v>
      </c>
      <c r="Z1268" s="8">
        <v>3.8241852074861526E-2</v>
      </c>
      <c r="AA1268" s="8">
        <v>3.2032031565904617E-2</v>
      </c>
    </row>
    <row r="1269" spans="1:27">
      <c r="A1269" s="8" t="s">
        <v>181</v>
      </c>
      <c r="B1269" s="8" t="s">
        <v>95</v>
      </c>
      <c r="C1269" s="8">
        <v>2013</v>
      </c>
      <c r="D1269" s="8">
        <v>6.1677069664001465</v>
      </c>
      <c r="E1269" s="8">
        <v>10.321879386901855</v>
      </c>
      <c r="F1269" s="8">
        <v>0.88318049907684326</v>
      </c>
      <c r="G1269" s="8">
        <v>61.266040802001953</v>
      </c>
      <c r="H1269" s="8">
        <v>0.84694147109985352</v>
      </c>
      <c r="I1269" s="8">
        <v>0.10555784404277802</v>
      </c>
      <c r="J1269" s="8">
        <v>0.94767403602600098</v>
      </c>
      <c r="K1269" s="8">
        <v>0.83250266313552856</v>
      </c>
      <c r="L1269" s="8">
        <v>0.28592944145202637</v>
      </c>
      <c r="M1269" s="8">
        <v>0.38348442316055298</v>
      </c>
      <c r="N1269" s="8">
        <v>0.27250635623931885</v>
      </c>
      <c r="O1269" s="8">
        <v>4.6818293631076813E-3</v>
      </c>
      <c r="P1269" s="8">
        <v>2.1633100509643555</v>
      </c>
      <c r="Q1269" s="8">
        <v>0.35074785351753235</v>
      </c>
      <c r="Z1269" s="8">
        <v>3.8241852074861526E-2</v>
      </c>
      <c r="AA1269" s="8">
        <v>3.2032031565904617E-2</v>
      </c>
    </row>
    <row r="1270" spans="1:27">
      <c r="A1270" s="8" t="s">
        <v>88</v>
      </c>
      <c r="B1270" s="8" t="s">
        <v>88</v>
      </c>
      <c r="C1270" s="8">
        <v>2009</v>
      </c>
      <c r="D1270" s="8">
        <v>5.0254702568054199</v>
      </c>
      <c r="E1270" s="8">
        <v>9.2423257827758789</v>
      </c>
      <c r="G1270" s="8">
        <v>64.655006408691406</v>
      </c>
      <c r="H1270" s="8">
        <v>0.78149628639221191</v>
      </c>
      <c r="I1270" s="8">
        <v>-0.13349159061908722</v>
      </c>
      <c r="J1270" s="8">
        <v>0.72221064567565918</v>
      </c>
      <c r="N1270" s="8">
        <v>-0.62791627645492554</v>
      </c>
      <c r="O1270" s="8">
        <v>0.12388401478528976</v>
      </c>
      <c r="P1270" s="8">
        <v>1.7313888072967529</v>
      </c>
      <c r="Q1270" s="8">
        <v>0.34452274441719055</v>
      </c>
      <c r="S1270" s="8">
        <v>0.38116666666666665</v>
      </c>
      <c r="T1270" s="8">
        <v>0.35869204998016357</v>
      </c>
      <c r="AA1270" s="8">
        <v>0.155186727643013</v>
      </c>
    </row>
    <row r="1271" spans="1:27">
      <c r="A1271" s="8" t="s">
        <v>88</v>
      </c>
      <c r="B1271" s="8" t="s">
        <v>88</v>
      </c>
      <c r="C1271" s="8">
        <v>2010</v>
      </c>
      <c r="D1271" s="8">
        <v>5.1305208206176758</v>
      </c>
      <c r="E1271" s="8">
        <v>9.2665843963623047</v>
      </c>
      <c r="F1271" s="8">
        <v>0.86318767070770264</v>
      </c>
      <c r="G1271" s="8">
        <v>64.786331176757812</v>
      </c>
      <c r="H1271" s="8">
        <v>0.62359285354614258</v>
      </c>
      <c r="I1271" s="8">
        <v>-0.15027391910552979</v>
      </c>
      <c r="J1271" s="8">
        <v>0.7323792576789856</v>
      </c>
      <c r="K1271" s="8">
        <v>0.72458118200302124</v>
      </c>
      <c r="L1271" s="8">
        <v>0.24891281127929688</v>
      </c>
      <c r="M1271" s="8">
        <v>0.90317469835281372</v>
      </c>
      <c r="N1271" s="8">
        <v>-0.70676565170288086</v>
      </c>
      <c r="O1271" s="8">
        <v>4.7634672373533249E-2</v>
      </c>
      <c r="P1271" s="8">
        <v>1.5132486820220947</v>
      </c>
      <c r="Q1271" s="8">
        <v>0.29495030641555786</v>
      </c>
      <c r="R1271" s="8">
        <v>0.35810000000000003</v>
      </c>
      <c r="S1271" s="8">
        <v>0.38116666666666665</v>
      </c>
      <c r="T1271" s="8">
        <v>0.29147237539291382</v>
      </c>
      <c r="AA1271" s="8">
        <v>0.155186727643013</v>
      </c>
    </row>
    <row r="1272" spans="1:27">
      <c r="A1272" s="8" t="s">
        <v>88</v>
      </c>
      <c r="B1272" s="8" t="s">
        <v>88</v>
      </c>
      <c r="C1272" s="8">
        <v>2011</v>
      </c>
      <c r="D1272" s="8">
        <v>4.8764820098876953</v>
      </c>
      <c r="E1272" s="8">
        <v>9.2305154800415039</v>
      </c>
      <c r="F1272" s="8">
        <v>0.71489143371582031</v>
      </c>
      <c r="G1272" s="8">
        <v>64.561813354492188</v>
      </c>
      <c r="H1272" s="8">
        <v>0.60312366485595703</v>
      </c>
      <c r="I1272" s="8">
        <v>-0.21308811008930206</v>
      </c>
      <c r="J1272" s="8">
        <v>0.91265690326690674</v>
      </c>
      <c r="K1272" s="8">
        <v>0.58768045902252197</v>
      </c>
      <c r="L1272" s="8">
        <v>0.24819697439670563</v>
      </c>
      <c r="M1272" s="8">
        <v>0.47229063510894775</v>
      </c>
      <c r="N1272" s="8">
        <v>-0.38012081384658813</v>
      </c>
      <c r="O1272" s="8">
        <v>-0.11692985147237778</v>
      </c>
      <c r="P1272" s="8">
        <v>1.8802115917205811</v>
      </c>
      <c r="Q1272" s="8">
        <v>0.38556721806526184</v>
      </c>
      <c r="S1272" s="8">
        <v>0.38116666666666665</v>
      </c>
      <c r="T1272" s="8">
        <v>0.36248180270195007</v>
      </c>
      <c r="AA1272" s="8">
        <v>0.155186727643013</v>
      </c>
    </row>
    <row r="1273" spans="1:27">
      <c r="A1273" s="8" t="s">
        <v>88</v>
      </c>
      <c r="B1273" s="8" t="s">
        <v>88</v>
      </c>
      <c r="C1273" s="8">
        <v>2012</v>
      </c>
      <c r="D1273" s="8">
        <v>4.4635310173034668</v>
      </c>
      <c r="E1273" s="8">
        <v>9.2571792602539062</v>
      </c>
      <c r="F1273" s="8">
        <v>0.61442279815673828</v>
      </c>
      <c r="G1273" s="8">
        <v>64.258926391601562</v>
      </c>
      <c r="H1273" s="8">
        <v>0.56773722171783447</v>
      </c>
      <c r="I1273" s="8">
        <v>-0.19058153033256531</v>
      </c>
      <c r="J1273" s="8">
        <v>0.89945316314697266</v>
      </c>
      <c r="K1273" s="8">
        <v>0.52091413736343384</v>
      </c>
      <c r="L1273" s="8">
        <v>0.32699981331825256</v>
      </c>
      <c r="M1273" s="8">
        <v>0.43521946668624878</v>
      </c>
      <c r="N1273" s="8">
        <v>-0.48001807928085327</v>
      </c>
      <c r="O1273" s="8">
        <v>-0.13928253948688507</v>
      </c>
      <c r="P1273" s="8">
        <v>2.1179409027099609</v>
      </c>
      <c r="Q1273" s="8">
        <v>0.47449898719787598</v>
      </c>
      <c r="S1273" s="8">
        <v>0.38116666666666665</v>
      </c>
      <c r="T1273" s="8">
        <v>0.43533477187156677</v>
      </c>
      <c r="AA1273" s="8">
        <v>0.155186727643013</v>
      </c>
    </row>
    <row r="1274" spans="1:27">
      <c r="A1274" s="8" t="s">
        <v>88</v>
      </c>
      <c r="B1274" s="8" t="s">
        <v>88</v>
      </c>
      <c r="C1274" s="8">
        <v>2013</v>
      </c>
      <c r="D1274" s="8">
        <v>5.2456049919128418</v>
      </c>
      <c r="E1274" s="8">
        <v>9.2698554992675781</v>
      </c>
      <c r="F1274" s="8">
        <v>0.64796745777130127</v>
      </c>
      <c r="G1274" s="8">
        <v>64.301284790039062</v>
      </c>
      <c r="H1274" s="8">
        <v>0.53628772497177124</v>
      </c>
      <c r="I1274" s="8">
        <v>-0.22093500196933746</v>
      </c>
      <c r="J1274" s="8">
        <v>0.88602691888809204</v>
      </c>
      <c r="K1274" s="8">
        <v>0.51731902360916138</v>
      </c>
      <c r="L1274" s="8">
        <v>0.23915638029575348</v>
      </c>
      <c r="M1274" s="8">
        <v>0.32076367735862732</v>
      </c>
      <c r="N1274" s="8">
        <v>-0.52500182390213013</v>
      </c>
      <c r="O1274" s="8">
        <v>-0.19204351305961609</v>
      </c>
      <c r="P1274" s="8">
        <v>2.0781838893890381</v>
      </c>
      <c r="Q1274" s="8">
        <v>0.39617621898651123</v>
      </c>
      <c r="S1274" s="8">
        <v>0.38116666666666665</v>
      </c>
      <c r="T1274" s="8">
        <v>0.39402377605438232</v>
      </c>
      <c r="AA1274" s="8">
        <v>0.155186727643013</v>
      </c>
    </row>
    <row r="1275" spans="1:27">
      <c r="A1275" s="8" t="s">
        <v>88</v>
      </c>
      <c r="B1275" s="8" t="s">
        <v>88</v>
      </c>
      <c r="C1275" s="8">
        <v>2014</v>
      </c>
      <c r="D1275" s="8">
        <v>4.7635946273803711</v>
      </c>
      <c r="E1275" s="8">
        <v>9.2825326919555664</v>
      </c>
      <c r="F1275" s="8">
        <v>0.68026059865951538</v>
      </c>
      <c r="G1275" s="8">
        <v>64.388130187988281</v>
      </c>
      <c r="H1275" s="8">
        <v>0.58893424272537231</v>
      </c>
      <c r="I1275" s="8">
        <v>-0.24557268619537354</v>
      </c>
      <c r="J1275" s="8">
        <v>0.78313416242599487</v>
      </c>
      <c r="K1275" s="8">
        <v>0.5027279257774353</v>
      </c>
      <c r="L1275" s="8">
        <v>0.32077047228813171</v>
      </c>
      <c r="M1275" s="8">
        <v>0.39160004258155823</v>
      </c>
      <c r="N1275" s="8">
        <v>-0.45268741250038147</v>
      </c>
      <c r="O1275" s="8">
        <v>-0.17192153632640839</v>
      </c>
      <c r="P1275" s="8">
        <v>2.1039505004882812</v>
      </c>
      <c r="Q1275" s="8">
        <v>0.44167286157608032</v>
      </c>
      <c r="S1275" s="8">
        <v>0.38116666666666665</v>
      </c>
      <c r="T1275" s="8">
        <v>0.39487352967262268</v>
      </c>
      <c r="AA1275" s="8">
        <v>0.155186727643013</v>
      </c>
    </row>
    <row r="1276" spans="1:27">
      <c r="A1276" s="8" t="s">
        <v>88</v>
      </c>
      <c r="B1276" s="8" t="s">
        <v>88</v>
      </c>
      <c r="C1276" s="8">
        <v>2015</v>
      </c>
      <c r="D1276" s="8">
        <v>5.1316118240356445</v>
      </c>
      <c r="E1276" s="8">
        <v>9.2804393768310547</v>
      </c>
      <c r="F1276" s="8">
        <v>0.60947000980377197</v>
      </c>
      <c r="G1276" s="8">
        <v>64.474967956542969</v>
      </c>
      <c r="H1276" s="8">
        <v>0.71137338876724243</v>
      </c>
      <c r="I1276" s="8">
        <v>-0.23941364884376526</v>
      </c>
      <c r="J1276" s="8">
        <v>0.81482499837875366</v>
      </c>
      <c r="K1276" s="8">
        <v>0.57295554876327515</v>
      </c>
      <c r="L1276" s="8">
        <v>0.31954225897789001</v>
      </c>
      <c r="M1276" s="8">
        <v>0.48027476668357849</v>
      </c>
      <c r="P1276" s="8">
        <v>2.0266103744506836</v>
      </c>
      <c r="Q1276" s="8">
        <v>0.39492666721343994</v>
      </c>
      <c r="S1276" s="8">
        <v>0.38116666666666665</v>
      </c>
      <c r="T1276" s="8">
        <v>0.3824741542339325</v>
      </c>
      <c r="AA1276" s="8">
        <v>0.155186727643013</v>
      </c>
    </row>
    <row r="1277" spans="1:27">
      <c r="A1277" s="8" t="s">
        <v>88</v>
      </c>
      <c r="B1277" s="8" t="s">
        <v>88</v>
      </c>
      <c r="C1277" s="8">
        <v>2016</v>
      </c>
      <c r="D1277" s="8">
        <v>4.5214533805847168</v>
      </c>
      <c r="E1277" s="8">
        <v>9.2882957458496094</v>
      </c>
      <c r="F1277" s="8">
        <v>0.70182210206985474</v>
      </c>
      <c r="G1277" s="8">
        <v>64.561813354492188</v>
      </c>
      <c r="H1277" s="8">
        <v>0.61443835496902466</v>
      </c>
      <c r="I1277" s="8">
        <v>-0.17891418933868408</v>
      </c>
      <c r="J1277" s="8">
        <v>0.81074565649032593</v>
      </c>
      <c r="K1277" s="8">
        <v>0.61234110593795776</v>
      </c>
      <c r="L1277" s="8">
        <v>0.37810826301574707</v>
      </c>
      <c r="M1277" s="8">
        <v>0.3474312424659729</v>
      </c>
      <c r="P1277" s="8">
        <v>2.1329026222229004</v>
      </c>
      <c r="Q1277" s="8">
        <v>0.47172942757606506</v>
      </c>
      <c r="S1277" s="8">
        <v>0.38116666666666665</v>
      </c>
      <c r="T1277" s="8">
        <v>0.38867470622062683</v>
      </c>
      <c r="AA1277" s="8">
        <v>0.155186727643013</v>
      </c>
    </row>
    <row r="1278" spans="1:27">
      <c r="A1278" s="8" t="s">
        <v>114</v>
      </c>
      <c r="B1278" s="8" t="s">
        <v>114</v>
      </c>
      <c r="C1278" s="8">
        <v>2005</v>
      </c>
      <c r="D1278" s="8">
        <v>4.7187337875366211</v>
      </c>
      <c r="E1278" s="8">
        <v>9.6257133483886719</v>
      </c>
      <c r="F1278" s="8">
        <v>0.81993639469146729</v>
      </c>
      <c r="G1278" s="8">
        <v>62.788372039794922</v>
      </c>
      <c r="H1278" s="8">
        <v>0.6231149435043335</v>
      </c>
      <c r="J1278" s="8">
        <v>0.87699860334396362</v>
      </c>
      <c r="K1278" s="8">
        <v>0.55658137798309326</v>
      </c>
      <c r="M1278" s="8">
        <v>0.59577363729476929</v>
      </c>
      <c r="N1278" s="8">
        <v>-0.32006439566612244</v>
      </c>
      <c r="O1278" s="8">
        <v>0.14316736161708832</v>
      </c>
      <c r="P1278" s="8">
        <v>2.34279465675354</v>
      </c>
      <c r="Q1278" s="8">
        <v>0.49648800492286682</v>
      </c>
      <c r="R1278" s="8">
        <v>0.41720000000000002</v>
      </c>
      <c r="S1278" s="8">
        <v>0.4008363636363636</v>
      </c>
      <c r="W1278" s="8">
        <v>9.8058253526687622E-2</v>
      </c>
      <c r="X1278" s="8">
        <v>6.4663760364055634E-2</v>
      </c>
      <c r="Y1278" s="8">
        <v>0.18798680603504181</v>
      </c>
      <c r="Z1278" s="8">
        <v>4.8552453517913818E-2</v>
      </c>
      <c r="AA1278" s="8">
        <v>0.11872544884681702</v>
      </c>
    </row>
    <row r="1279" spans="1:27">
      <c r="A1279" s="8" t="s">
        <v>114</v>
      </c>
      <c r="B1279" s="8" t="s">
        <v>114</v>
      </c>
      <c r="C1279" s="8">
        <v>2007</v>
      </c>
      <c r="D1279" s="8">
        <v>5.623471736907959</v>
      </c>
      <c r="E1279" s="8">
        <v>9.7139110565185547</v>
      </c>
      <c r="F1279" s="8">
        <v>0.79227280616760254</v>
      </c>
      <c r="G1279" s="8">
        <v>63.420131683349609</v>
      </c>
      <c r="H1279" s="8">
        <v>0.45931151509284973</v>
      </c>
      <c r="I1279" s="8">
        <v>-0.17991125583648682</v>
      </c>
      <c r="J1279" s="8">
        <v>0.79973334074020386</v>
      </c>
      <c r="K1279" s="8">
        <v>0.65095490217208862</v>
      </c>
      <c r="L1279" s="8">
        <v>0.39512717723846436</v>
      </c>
      <c r="M1279" s="8">
        <v>0.55787783861160278</v>
      </c>
      <c r="N1279" s="8">
        <v>-0.45561215281486511</v>
      </c>
      <c r="O1279" s="8">
        <v>0.18334230780601501</v>
      </c>
      <c r="P1279" s="8">
        <v>2.0643923282623291</v>
      </c>
      <c r="Q1279" s="8">
        <v>0.36710283160209656</v>
      </c>
      <c r="R1279" s="8">
        <v>0.38439999999999996</v>
      </c>
      <c r="S1279" s="8">
        <v>0.4008363636363636</v>
      </c>
      <c r="W1279" s="8">
        <v>9.8058253526687622E-2</v>
      </c>
      <c r="X1279" s="8">
        <v>6.4663760364055634E-2</v>
      </c>
      <c r="Y1279" s="8">
        <v>0.18798680603504181</v>
      </c>
      <c r="Z1279" s="8">
        <v>4.8552453517913818E-2</v>
      </c>
      <c r="AA1279" s="8">
        <v>0.11872544884681702</v>
      </c>
    </row>
    <row r="1280" spans="1:27">
      <c r="A1280" s="8" t="s">
        <v>114</v>
      </c>
      <c r="B1280" s="8" t="s">
        <v>114</v>
      </c>
      <c r="C1280" s="8">
        <v>2008</v>
      </c>
      <c r="D1280" s="8">
        <v>5.1182317733764648</v>
      </c>
      <c r="E1280" s="8">
        <v>9.7086248397827148</v>
      </c>
      <c r="F1280" s="8">
        <v>0.64487361907958984</v>
      </c>
      <c r="G1280" s="8">
        <v>63.700656890869141</v>
      </c>
      <c r="H1280" s="8">
        <v>0.41549786925315857</v>
      </c>
      <c r="I1280" s="8">
        <v>-0.19031758606433868</v>
      </c>
      <c r="J1280" s="8">
        <v>0.78539055585861206</v>
      </c>
      <c r="K1280" s="8">
        <v>0.61424851417541504</v>
      </c>
      <c r="L1280" s="8">
        <v>0.3453381359577179</v>
      </c>
      <c r="M1280" s="8">
        <v>0.59762299060821533</v>
      </c>
      <c r="N1280" s="8">
        <v>-0.46285808086395264</v>
      </c>
      <c r="O1280" s="8">
        <v>0.17264556884765625</v>
      </c>
      <c r="P1280" s="8">
        <v>2.364778995513916</v>
      </c>
      <c r="Q1280" s="8">
        <v>0.46203047037124634</v>
      </c>
      <c r="R1280" s="8">
        <v>0.38280000000000003</v>
      </c>
      <c r="S1280" s="8">
        <v>0.4008363636363636</v>
      </c>
      <c r="W1280" s="8">
        <v>9.8058253526687622E-2</v>
      </c>
      <c r="X1280" s="8">
        <v>6.4663760364055634E-2</v>
      </c>
      <c r="Y1280" s="8">
        <v>0.18798680603504181</v>
      </c>
      <c r="Z1280" s="8">
        <v>4.8552453517913818E-2</v>
      </c>
      <c r="AA1280" s="8">
        <v>0.11872544884681702</v>
      </c>
    </row>
    <row r="1281" spans="1:27">
      <c r="A1281" s="8" t="s">
        <v>114</v>
      </c>
      <c r="B1281" s="8" t="s">
        <v>114</v>
      </c>
      <c r="C1281" s="8">
        <v>2009</v>
      </c>
      <c r="D1281" s="8">
        <v>5.2128415107727051</v>
      </c>
      <c r="E1281" s="8">
        <v>9.6462116241455078</v>
      </c>
      <c r="F1281" s="8">
        <v>0.75464552640914917</v>
      </c>
      <c r="G1281" s="8">
        <v>63.962791442871094</v>
      </c>
      <c r="H1281" s="8">
        <v>0.45581707358360291</v>
      </c>
      <c r="I1281" s="8">
        <v>-0.22806325554847717</v>
      </c>
      <c r="J1281" s="8">
        <v>0.85288715362548828</v>
      </c>
      <c r="K1281" s="8">
        <v>0.59829503297805786</v>
      </c>
      <c r="L1281" s="8">
        <v>0.3163018524646759</v>
      </c>
      <c r="N1281" s="8">
        <v>-0.55891358852386475</v>
      </c>
      <c r="O1281" s="8">
        <v>0.19029153883457184</v>
      </c>
      <c r="P1281" s="8">
        <v>2.0317208766937256</v>
      </c>
      <c r="Q1281" s="8">
        <v>0.38975304365158081</v>
      </c>
      <c r="R1281" s="8">
        <v>0.38969999999999999</v>
      </c>
      <c r="S1281" s="8">
        <v>0.4008363636363636</v>
      </c>
      <c r="T1281" s="8">
        <v>0.3490757942199707</v>
      </c>
      <c r="U1281" s="8">
        <v>8.4272399544715881E-2</v>
      </c>
      <c r="W1281" s="8">
        <v>9.8058253526687622E-2</v>
      </c>
      <c r="X1281" s="8">
        <v>6.4663760364055634E-2</v>
      </c>
      <c r="Y1281" s="8">
        <v>0.18798680603504181</v>
      </c>
      <c r="Z1281" s="8">
        <v>4.8552453517913818E-2</v>
      </c>
      <c r="AA1281" s="8">
        <v>0.11872544884681702</v>
      </c>
    </row>
    <row r="1282" spans="1:27">
      <c r="A1282" s="8" t="s">
        <v>114</v>
      </c>
      <c r="B1282" s="8" t="s">
        <v>114</v>
      </c>
      <c r="C1282" s="8">
        <v>2010</v>
      </c>
      <c r="D1282" s="8">
        <v>5.4903473854064941</v>
      </c>
      <c r="E1282" s="8">
        <v>9.7192134857177734</v>
      </c>
      <c r="F1282" s="8">
        <v>0.79490548372268677</v>
      </c>
      <c r="G1282" s="8">
        <v>64.212135314941406</v>
      </c>
      <c r="H1282" s="8">
        <v>0.51492035388946533</v>
      </c>
      <c r="I1282" s="8">
        <v>-0.18906277418136597</v>
      </c>
      <c r="J1282" s="8">
        <v>0.81089574098587036</v>
      </c>
      <c r="K1282" s="8">
        <v>0.65179258584976196</v>
      </c>
      <c r="L1282" s="8">
        <v>0.32706597447395325</v>
      </c>
      <c r="M1282" s="8">
        <v>0.54599428176879883</v>
      </c>
      <c r="N1282" s="8">
        <v>-0.51899546384811401</v>
      </c>
      <c r="O1282" s="8">
        <v>0.19094663858413696</v>
      </c>
      <c r="P1282" s="8">
        <v>2.0405538082122803</v>
      </c>
      <c r="Q1282" s="8">
        <v>0.37166205048561096</v>
      </c>
      <c r="R1282" s="8">
        <v>0.38780000000000003</v>
      </c>
      <c r="S1282" s="8">
        <v>0.4008363636363636</v>
      </c>
      <c r="T1282" s="8">
        <v>0.35376298427581787</v>
      </c>
      <c r="W1282" s="8">
        <v>9.8058253526687622E-2</v>
      </c>
      <c r="X1282" s="8">
        <v>6.4663760364055634E-2</v>
      </c>
      <c r="Y1282" s="8">
        <v>0.18798680603504181</v>
      </c>
      <c r="Z1282" s="8">
        <v>4.8552453517913818E-2</v>
      </c>
      <c r="AA1282" s="8">
        <v>0.11872544884681702</v>
      </c>
    </row>
    <row r="1283" spans="1:27">
      <c r="A1283" s="8" t="s">
        <v>114</v>
      </c>
      <c r="B1283" s="8" t="s">
        <v>114</v>
      </c>
      <c r="C1283" s="8">
        <v>2011</v>
      </c>
      <c r="D1283" s="8">
        <v>5.2719440460205078</v>
      </c>
      <c r="E1283" s="8">
        <v>9.7867555618286133</v>
      </c>
      <c r="F1283" s="8">
        <v>0.69190168380737305</v>
      </c>
      <c r="G1283" s="8">
        <v>64.451698303222656</v>
      </c>
      <c r="H1283" s="8">
        <v>0.44560664892196655</v>
      </c>
      <c r="I1283" s="8">
        <v>-0.24262194335460663</v>
      </c>
      <c r="J1283" s="8">
        <v>0.64859622716903687</v>
      </c>
      <c r="K1283" s="8">
        <v>0.62129330635070801</v>
      </c>
      <c r="L1283" s="8">
        <v>0.37978431582450867</v>
      </c>
      <c r="M1283" s="8">
        <v>0.59620183706283569</v>
      </c>
      <c r="N1283" s="8">
        <v>-0.55806505680084229</v>
      </c>
      <c r="O1283" s="8">
        <v>0.2198367565870285</v>
      </c>
      <c r="P1283" s="8">
        <v>2.5218379497528076</v>
      </c>
      <c r="Q1283" s="8">
        <v>0.47835066914558411</v>
      </c>
      <c r="R1283" s="8">
        <v>0.40039999999999998</v>
      </c>
      <c r="S1283" s="8">
        <v>0.4008363636363636</v>
      </c>
      <c r="T1283" s="8">
        <v>0.33498421311378479</v>
      </c>
      <c r="W1283" s="8">
        <v>9.8058253526687622E-2</v>
      </c>
      <c r="X1283" s="8">
        <v>6.4663760364055634E-2</v>
      </c>
      <c r="Y1283" s="8">
        <v>0.18798680603504181</v>
      </c>
      <c r="Z1283" s="8">
        <v>4.8552453517913818E-2</v>
      </c>
      <c r="AA1283" s="8">
        <v>0.11872544884681702</v>
      </c>
    </row>
    <row r="1284" spans="1:27">
      <c r="A1284" s="8" t="s">
        <v>114</v>
      </c>
      <c r="B1284" s="8" t="s">
        <v>114</v>
      </c>
      <c r="C1284" s="8">
        <v>2012</v>
      </c>
      <c r="D1284" s="8">
        <v>5.3090763092041016</v>
      </c>
      <c r="E1284" s="8">
        <v>9.7898483276367188</v>
      </c>
      <c r="F1284" s="8">
        <v>0.7392805814743042</v>
      </c>
      <c r="G1284" s="8">
        <v>64.685234069824219</v>
      </c>
      <c r="H1284" s="8">
        <v>0.47090321779251099</v>
      </c>
      <c r="I1284" s="8">
        <v>-0.21442261338233948</v>
      </c>
      <c r="J1284" s="8">
        <v>0.70185023546218872</v>
      </c>
      <c r="K1284" s="8">
        <v>0.64478105306625366</v>
      </c>
      <c r="L1284" s="8">
        <v>0.3348328173160553</v>
      </c>
      <c r="M1284" s="8">
        <v>0.53099966049194336</v>
      </c>
      <c r="N1284" s="8">
        <v>-0.71185219287872314</v>
      </c>
      <c r="O1284" s="8">
        <v>0.25511729717254639</v>
      </c>
      <c r="P1284" s="8">
        <v>1.9748401641845703</v>
      </c>
      <c r="Q1284" s="8">
        <v>0.37197434902191162</v>
      </c>
      <c r="R1284" s="8">
        <v>0.4017</v>
      </c>
      <c r="S1284" s="8">
        <v>0.4008363636363636</v>
      </c>
      <c r="T1284" s="8">
        <v>0.33003425598144531</v>
      </c>
      <c r="W1284" s="8">
        <v>9.8058253526687622E-2</v>
      </c>
      <c r="X1284" s="8">
        <v>6.4663760364055634E-2</v>
      </c>
      <c r="Y1284" s="8">
        <v>0.18798680603504181</v>
      </c>
      <c r="Z1284" s="8">
        <v>4.8552453517913818E-2</v>
      </c>
      <c r="AA1284" s="8">
        <v>0.11872544884681702</v>
      </c>
    </row>
    <row r="1285" spans="1:27">
      <c r="A1285" s="8" t="s">
        <v>114</v>
      </c>
      <c r="B1285" s="8" t="s">
        <v>114</v>
      </c>
      <c r="C1285" s="8">
        <v>2013</v>
      </c>
      <c r="D1285" s="8">
        <v>4.8881773948669434</v>
      </c>
      <c r="E1285" s="8">
        <v>9.8127222061157227</v>
      </c>
      <c r="F1285" s="8">
        <v>0.79545116424560547</v>
      </c>
      <c r="G1285" s="8">
        <v>64.913948059082031</v>
      </c>
      <c r="H1285" s="8">
        <v>0.54072338342666626</v>
      </c>
      <c r="I1285" s="8">
        <v>-0.22534681856632233</v>
      </c>
      <c r="J1285" s="8">
        <v>0.69806480407714844</v>
      </c>
      <c r="K1285" s="8">
        <v>0.63461536169052124</v>
      </c>
      <c r="L1285" s="8">
        <v>0.39187383651733398</v>
      </c>
      <c r="M1285" s="8">
        <v>0.53831177949905396</v>
      </c>
      <c r="N1285" s="8">
        <v>-0.73176473379135132</v>
      </c>
      <c r="O1285" s="8">
        <v>0.24499505758285522</v>
      </c>
      <c r="P1285" s="8">
        <v>2.2089872360229492</v>
      </c>
      <c r="Q1285" s="8">
        <v>0.4519040584564209</v>
      </c>
      <c r="S1285" s="8">
        <v>0.4008363636363636</v>
      </c>
      <c r="T1285" s="8">
        <v>0.33256703615188599</v>
      </c>
      <c r="W1285" s="8">
        <v>9.8058253526687622E-2</v>
      </c>
      <c r="X1285" s="8">
        <v>6.4663760364055634E-2</v>
      </c>
      <c r="Y1285" s="8">
        <v>0.18798680603504181</v>
      </c>
      <c r="Z1285" s="8">
        <v>4.8552453517913818E-2</v>
      </c>
      <c r="AA1285" s="8">
        <v>0.11872544884681702</v>
      </c>
    </row>
    <row r="1286" spans="1:27">
      <c r="A1286" s="8" t="s">
        <v>114</v>
      </c>
      <c r="B1286" s="8" t="s">
        <v>114</v>
      </c>
      <c r="C1286" s="8">
        <v>2014</v>
      </c>
      <c r="D1286" s="8">
        <v>5.5797944068908691</v>
      </c>
      <c r="E1286" s="8">
        <v>9.8255634307861328</v>
      </c>
      <c r="F1286" s="8">
        <v>0.8632882833480835</v>
      </c>
      <c r="G1286" s="8">
        <v>65.141708374023438</v>
      </c>
      <c r="H1286" s="8">
        <v>0.6491960883140564</v>
      </c>
      <c r="J1286" s="8">
        <v>0.76401352882385254</v>
      </c>
      <c r="K1286" s="8">
        <v>0.48335877060890198</v>
      </c>
      <c r="L1286" s="8">
        <v>0.37732493877410889</v>
      </c>
      <c r="M1286" s="8">
        <v>0.55647832155227661</v>
      </c>
      <c r="N1286" s="8">
        <v>-0.69068235158920288</v>
      </c>
      <c r="O1286" s="8">
        <v>0.17598333954811096</v>
      </c>
      <c r="P1286" s="8">
        <v>2.3913033008575439</v>
      </c>
      <c r="Q1286" s="8">
        <v>0.42856475710868835</v>
      </c>
      <c r="S1286" s="8">
        <v>0.4008363636363636</v>
      </c>
      <c r="T1286" s="8">
        <v>0.36341401934623718</v>
      </c>
      <c r="W1286" s="8">
        <v>9.8058253526687622E-2</v>
      </c>
      <c r="X1286" s="8">
        <v>6.4663760364055634E-2</v>
      </c>
      <c r="Y1286" s="8">
        <v>0.18798680603504181</v>
      </c>
      <c r="Z1286" s="8">
        <v>4.8552453517913818E-2</v>
      </c>
      <c r="AA1286" s="8">
        <v>0.11872544884681702</v>
      </c>
    </row>
    <row r="1287" spans="1:27">
      <c r="A1287" s="8" t="s">
        <v>114</v>
      </c>
      <c r="B1287" s="8" t="s">
        <v>114</v>
      </c>
      <c r="C1287" s="8">
        <v>2015</v>
      </c>
      <c r="D1287" s="8">
        <v>5.51446533203125</v>
      </c>
      <c r="E1287" s="8">
        <v>9.8500146865844727</v>
      </c>
      <c r="F1287" s="8">
        <v>0.85122460126876831</v>
      </c>
      <c r="G1287" s="8">
        <v>65.369476318359375</v>
      </c>
      <c r="H1287" s="8">
        <v>0.65319675207138062</v>
      </c>
      <c r="J1287" s="8">
        <v>0.80607622861862183</v>
      </c>
      <c r="K1287" s="8">
        <v>0.4602455198764801</v>
      </c>
      <c r="L1287" s="8">
        <v>0.38229098916053772</v>
      </c>
      <c r="M1287" s="8">
        <v>0.48608464002609253</v>
      </c>
      <c r="P1287" s="8">
        <v>2.5309395790100098</v>
      </c>
      <c r="Q1287" s="8">
        <v>0.45896372199058533</v>
      </c>
      <c r="S1287" s="8">
        <v>0.4008363636363636</v>
      </c>
      <c r="T1287" s="8">
        <v>0.35139071941375732</v>
      </c>
      <c r="W1287" s="8">
        <v>9.8058253526687622E-2</v>
      </c>
      <c r="X1287" s="8">
        <v>6.4663760364055634E-2</v>
      </c>
      <c r="Y1287" s="8">
        <v>0.18798680603504181</v>
      </c>
      <c r="Z1287" s="8">
        <v>4.8552453517913818E-2</v>
      </c>
      <c r="AA1287" s="8">
        <v>0.11872544884681702</v>
      </c>
    </row>
    <row r="1288" spans="1:27">
      <c r="A1288" s="8" t="s">
        <v>114</v>
      </c>
      <c r="B1288" s="8" t="s">
        <v>114</v>
      </c>
      <c r="C1288" s="8">
        <v>2016</v>
      </c>
      <c r="D1288" s="8">
        <v>5.3262219429016113</v>
      </c>
      <c r="E1288" s="8">
        <v>9.8738393783569336</v>
      </c>
      <c r="F1288" s="8">
        <v>0.87999463081359863</v>
      </c>
      <c r="G1288" s="8">
        <v>65.597236633300781</v>
      </c>
      <c r="H1288" s="8">
        <v>0.64414674043655396</v>
      </c>
      <c r="J1288" s="8">
        <v>0.76370656490325928</v>
      </c>
      <c r="K1288" s="8">
        <v>0.46515065431594849</v>
      </c>
      <c r="L1288" s="8">
        <v>0.38996294140815735</v>
      </c>
      <c r="M1288" s="8">
        <v>0.58372825384140015</v>
      </c>
      <c r="P1288" s="8">
        <v>2.388296365737915</v>
      </c>
      <c r="Q1288" s="8">
        <v>0.44840347766876221</v>
      </c>
      <c r="S1288" s="8">
        <v>0.4008363636363636</v>
      </c>
      <c r="T1288" s="8">
        <v>0.33757996559143066</v>
      </c>
      <c r="W1288" s="8">
        <v>9.8058253526687622E-2</v>
      </c>
      <c r="X1288" s="8">
        <v>6.4663760364055634E-2</v>
      </c>
      <c r="Y1288" s="8">
        <v>0.18798680603504181</v>
      </c>
      <c r="Z1288" s="8">
        <v>4.8552453517913818E-2</v>
      </c>
      <c r="AA1288" s="8">
        <v>0.11872544884681702</v>
      </c>
    </row>
    <row r="1289" spans="1:27">
      <c r="A1289" s="8" t="s">
        <v>41</v>
      </c>
      <c r="B1289" s="8" t="s">
        <v>41</v>
      </c>
      <c r="C1289" s="8">
        <v>2009</v>
      </c>
      <c r="D1289" s="8">
        <v>6.5677132606506348</v>
      </c>
      <c r="E1289" s="8">
        <v>9.1380643844604492</v>
      </c>
      <c r="F1289" s="8">
        <v>0.92384564876556396</v>
      </c>
      <c r="G1289" s="8">
        <v>57.67425537109375</v>
      </c>
      <c r="I1289" s="8">
        <v>-0.12327682226896286</v>
      </c>
      <c r="K1289" s="8">
        <v>0.78076964616775513</v>
      </c>
      <c r="L1289" s="8">
        <v>0.15158361196517944</v>
      </c>
      <c r="N1289" s="8">
        <v>-0.79612797498703003</v>
      </c>
      <c r="O1289" s="8">
        <v>-1.5968791246414185</v>
      </c>
      <c r="P1289" s="8">
        <v>1.7487163543701172</v>
      </c>
      <c r="Q1289" s="8">
        <v>0.26625955104827881</v>
      </c>
      <c r="U1289" s="8">
        <v>0.27549377083778381</v>
      </c>
    </row>
    <row r="1290" spans="1:27">
      <c r="A1290" s="8" t="s">
        <v>41</v>
      </c>
      <c r="B1290" s="8" t="s">
        <v>41</v>
      </c>
      <c r="C1290" s="8">
        <v>2011</v>
      </c>
      <c r="D1290" s="8">
        <v>5.7917547225952148</v>
      </c>
      <c r="E1290" s="8">
        <v>9.3378982543945312</v>
      </c>
      <c r="F1290" s="8">
        <v>0.96441870927810669</v>
      </c>
      <c r="G1290" s="8">
        <v>57.92498779296875</v>
      </c>
      <c r="I1290" s="8">
        <v>-5.1626679487526417E-3</v>
      </c>
      <c r="K1290" s="8">
        <v>0.63903272151947021</v>
      </c>
      <c r="L1290" s="8">
        <v>0.12206799536943436</v>
      </c>
      <c r="N1290" s="8">
        <v>-0.97031819820404053</v>
      </c>
      <c r="O1290" s="8">
        <v>-1.6320546865463257</v>
      </c>
      <c r="P1290" s="8">
        <v>1.6913031339645386</v>
      </c>
      <c r="Q1290" s="8">
        <v>0.29201912879943848</v>
      </c>
      <c r="T1290" s="8">
        <v>0.27363467216491699</v>
      </c>
    </row>
    <row r="1291" spans="1:27">
      <c r="A1291" s="8" t="s">
        <v>41</v>
      </c>
      <c r="B1291" s="8" t="s">
        <v>41</v>
      </c>
      <c r="C1291" s="8">
        <v>2012</v>
      </c>
      <c r="D1291" s="8">
        <v>5.4638271331787109</v>
      </c>
      <c r="E1291" s="8">
        <v>9.4302644729614258</v>
      </c>
      <c r="F1291" s="8">
        <v>0.94584125280380249</v>
      </c>
      <c r="G1291" s="8">
        <v>58.054744720458984</v>
      </c>
      <c r="H1291" s="8">
        <v>0.78556334972381592</v>
      </c>
      <c r="I1291" s="8">
        <v>-0.14740218222141266</v>
      </c>
      <c r="K1291" s="8">
        <v>0.58444833755493164</v>
      </c>
      <c r="L1291" s="8">
        <v>0.11688069999217987</v>
      </c>
      <c r="N1291" s="8">
        <v>-0.93381357192993164</v>
      </c>
      <c r="O1291" s="8">
        <v>-1.5272356271743774</v>
      </c>
      <c r="P1291" s="8">
        <v>1.8714978694915771</v>
      </c>
      <c r="Q1291" s="8">
        <v>0.34252509474754333</v>
      </c>
      <c r="T1291" s="8">
        <v>0.23714612424373627</v>
      </c>
    </row>
    <row r="1292" spans="1:27">
      <c r="A1292" s="8" t="s">
        <v>41</v>
      </c>
      <c r="B1292" s="8" t="s">
        <v>41</v>
      </c>
      <c r="C1292" s="8">
        <v>2013</v>
      </c>
      <c r="D1292" s="8">
        <v>5.3917627334594727</v>
      </c>
      <c r="E1292" s="8">
        <v>9.5144948959350586</v>
      </c>
      <c r="F1292" s="8">
        <v>0.8457331657409668</v>
      </c>
      <c r="G1292" s="8">
        <v>58.183609008789062</v>
      </c>
      <c r="H1292" s="8">
        <v>0.70452946424484253</v>
      </c>
      <c r="I1292" s="8">
        <v>-9.7049251198768616E-2</v>
      </c>
      <c r="K1292" s="8">
        <v>0.59871596097946167</v>
      </c>
      <c r="L1292" s="8">
        <v>0.15960615873336792</v>
      </c>
      <c r="N1292" s="8">
        <v>-1.0012781620025635</v>
      </c>
      <c r="O1292" s="8">
        <v>-1.533969521522522</v>
      </c>
      <c r="P1292" s="8">
        <v>2.009838342666626</v>
      </c>
      <c r="Q1292" s="8">
        <v>0.37276089191436768</v>
      </c>
      <c r="T1292" s="8">
        <v>0.26599141955375671</v>
      </c>
    </row>
    <row r="1293" spans="1:27">
      <c r="A1293" s="8" t="s">
        <v>41</v>
      </c>
      <c r="B1293" s="8" t="s">
        <v>41</v>
      </c>
      <c r="C1293" s="8">
        <v>2014</v>
      </c>
      <c r="D1293" s="8">
        <v>5.787379264831543</v>
      </c>
      <c r="E1293" s="8">
        <v>9.5998048782348633</v>
      </c>
      <c r="F1293" s="8">
        <v>0.90892744064331055</v>
      </c>
      <c r="G1293" s="8">
        <v>58.309810638427734</v>
      </c>
      <c r="H1293" s="8">
        <v>0.80467808246612549</v>
      </c>
      <c r="I1293" s="8">
        <v>5.3436332382261753E-3</v>
      </c>
      <c r="K1293" s="8">
        <v>0.69521623849868774</v>
      </c>
      <c r="L1293" s="8">
        <v>0.15394973754882812</v>
      </c>
      <c r="N1293" s="8">
        <v>-1.0734614133834839</v>
      </c>
      <c r="O1293" s="8">
        <v>-1.3756506443023682</v>
      </c>
      <c r="P1293" s="8">
        <v>1.9765143394470215</v>
      </c>
      <c r="Q1293" s="8">
        <v>0.34152147173881531</v>
      </c>
      <c r="T1293" s="8">
        <v>0.27316009998321533</v>
      </c>
    </row>
    <row r="1294" spans="1:27">
      <c r="A1294" s="8" t="s">
        <v>41</v>
      </c>
      <c r="B1294" s="8" t="s">
        <v>41</v>
      </c>
      <c r="C1294" s="8">
        <v>2015</v>
      </c>
      <c r="D1294" s="8">
        <v>5.7914600372314453</v>
      </c>
      <c r="E1294" s="8">
        <v>9.6503620147705078</v>
      </c>
      <c r="F1294" s="8">
        <v>0.96015846729278564</v>
      </c>
      <c r="G1294" s="8">
        <v>58.436012268066406</v>
      </c>
      <c r="H1294" s="8">
        <v>0.7013583779335022</v>
      </c>
      <c r="I1294" s="8">
        <v>6.5387994050979614E-2</v>
      </c>
      <c r="K1294" s="8">
        <v>0.70534783601760864</v>
      </c>
      <c r="L1294" s="8">
        <v>0.30103889107704163</v>
      </c>
      <c r="P1294" s="8">
        <v>1.576172947883606</v>
      </c>
      <c r="Q1294" s="8">
        <v>0.27215468883514404</v>
      </c>
      <c r="T1294" s="8">
        <v>0.29934233427047729</v>
      </c>
    </row>
    <row r="1295" spans="1:27">
      <c r="A1295" s="8" t="s">
        <v>41</v>
      </c>
      <c r="B1295" s="8" t="s">
        <v>41</v>
      </c>
      <c r="C1295" s="8">
        <v>2016</v>
      </c>
      <c r="D1295" s="8">
        <v>5.8870515823364258</v>
      </c>
      <c r="E1295" s="8">
        <v>9.6871805191040039</v>
      </c>
      <c r="F1295" s="8">
        <v>0.92903226613998413</v>
      </c>
      <c r="G1295" s="8">
        <v>58.562210083007812</v>
      </c>
      <c r="H1295" s="8">
        <v>0.7485044002532959</v>
      </c>
      <c r="I1295" s="8">
        <v>-2.2598082199692726E-2</v>
      </c>
      <c r="K1295" s="8">
        <v>0.63638865947723389</v>
      </c>
      <c r="L1295" s="8">
        <v>0.25549924373626709</v>
      </c>
      <c r="P1295" s="8">
        <v>1.154060959815979</v>
      </c>
      <c r="Q1295" s="8">
        <v>0.196033775806427</v>
      </c>
      <c r="T1295" s="8">
        <v>0.2234702855348587</v>
      </c>
    </row>
    <row r="1296" spans="1:27">
      <c r="A1296" s="8" t="s">
        <v>70</v>
      </c>
      <c r="B1296" s="8" t="s">
        <v>70</v>
      </c>
      <c r="C1296" s="8">
        <v>2006</v>
      </c>
      <c r="D1296" s="8">
        <v>3.733583927154541</v>
      </c>
      <c r="E1296" s="8">
        <v>7.1972775459289551</v>
      </c>
      <c r="F1296" s="8">
        <v>0.76025551557540894</v>
      </c>
      <c r="G1296" s="8">
        <v>45.352550506591797</v>
      </c>
      <c r="H1296" s="8">
        <v>0.74672281742095947</v>
      </c>
      <c r="I1296" s="8">
        <v>-2.5649590417742729E-2</v>
      </c>
      <c r="J1296" s="8">
        <v>0.80658859014511108</v>
      </c>
      <c r="K1296" s="8">
        <v>0.58965134620666504</v>
      </c>
      <c r="L1296" s="8">
        <v>0.25441795587539673</v>
      </c>
      <c r="M1296" s="8">
        <v>0.58225315809249878</v>
      </c>
      <c r="N1296" s="8">
        <v>-0.78928840160369873</v>
      </c>
      <c r="O1296" s="8">
        <v>-0.44381654262542725</v>
      </c>
      <c r="P1296" s="8">
        <v>1.8239620923995972</v>
      </c>
      <c r="Q1296" s="8">
        <v>0.48852849006652832</v>
      </c>
      <c r="S1296" s="8">
        <v>0.43669999999999998</v>
      </c>
      <c r="Y1296" s="8">
        <v>7.5872227549552917E-2</v>
      </c>
    </row>
    <row r="1297" spans="1:27">
      <c r="A1297" s="8" t="s">
        <v>70</v>
      </c>
      <c r="B1297" s="8" t="s">
        <v>70</v>
      </c>
      <c r="C1297" s="8">
        <v>2007</v>
      </c>
      <c r="D1297" s="8">
        <v>4.455838680267334</v>
      </c>
      <c r="E1297" s="8">
        <v>7.2444486618041992</v>
      </c>
      <c r="F1297" s="8">
        <v>0.84487909078598022</v>
      </c>
      <c r="G1297" s="8">
        <v>46.123741149902344</v>
      </c>
      <c r="H1297" s="8">
        <v>0.70796054601669312</v>
      </c>
      <c r="I1297" s="8">
        <v>1.4367107301950455E-2</v>
      </c>
      <c r="J1297" s="8">
        <v>0.88052880764007568</v>
      </c>
      <c r="K1297" s="8">
        <v>0.70805776119232178</v>
      </c>
      <c r="L1297" s="8">
        <v>0.2278781533241272</v>
      </c>
      <c r="M1297" s="8">
        <v>0.57915520668029785</v>
      </c>
      <c r="N1297" s="8">
        <v>-0.71631729602813721</v>
      </c>
      <c r="O1297" s="8">
        <v>-0.44550883769989014</v>
      </c>
      <c r="P1297" s="8">
        <v>1.6022734642028809</v>
      </c>
      <c r="Q1297" s="8">
        <v>0.35958963632583618</v>
      </c>
      <c r="S1297" s="8">
        <v>0.43669999999999998</v>
      </c>
      <c r="Y1297" s="8">
        <v>7.5872227549552917E-2</v>
      </c>
    </row>
    <row r="1298" spans="1:27">
      <c r="A1298" s="8" t="s">
        <v>70</v>
      </c>
      <c r="B1298" s="8" t="s">
        <v>70</v>
      </c>
      <c r="C1298" s="8">
        <v>2008</v>
      </c>
      <c r="D1298" s="8">
        <v>4.5686192512512207</v>
      </c>
      <c r="E1298" s="8">
        <v>7.2944273948669434</v>
      </c>
      <c r="F1298" s="8">
        <v>0.81282812356948853</v>
      </c>
      <c r="G1298" s="8">
        <v>46.818187713623047</v>
      </c>
      <c r="H1298" s="8">
        <v>0.57793372869491577</v>
      </c>
      <c r="I1298" s="8">
        <v>-3.9855930954217911E-2</v>
      </c>
      <c r="J1298" s="8">
        <v>0.84845852851867676</v>
      </c>
      <c r="K1298" s="8">
        <v>0.64057707786560059</v>
      </c>
      <c r="L1298" s="8">
        <v>0.2395729124546051</v>
      </c>
      <c r="M1298" s="8">
        <v>0.49567887187004089</v>
      </c>
      <c r="N1298" s="8">
        <v>-0.70589274168014526</v>
      </c>
      <c r="O1298" s="8">
        <v>-0.49962881207466125</v>
      </c>
      <c r="P1298" s="8">
        <v>1.5375156402587891</v>
      </c>
      <c r="Q1298" s="8">
        <v>0.33653837442398071</v>
      </c>
      <c r="S1298" s="8">
        <v>0.43669999999999998</v>
      </c>
      <c r="Y1298" s="8">
        <v>7.5872227549552917E-2</v>
      </c>
    </row>
    <row r="1299" spans="1:27">
      <c r="A1299" s="8" t="s">
        <v>70</v>
      </c>
      <c r="B1299" s="8" t="s">
        <v>70</v>
      </c>
      <c r="C1299" s="8">
        <v>2009</v>
      </c>
      <c r="D1299" s="8">
        <v>4.6119856834411621</v>
      </c>
      <c r="E1299" s="8">
        <v>7.3310508728027344</v>
      </c>
      <c r="F1299" s="8">
        <v>0.85208702087402344</v>
      </c>
      <c r="G1299" s="8">
        <v>47.437240600585938</v>
      </c>
      <c r="H1299" s="8">
        <v>0.76023149490356445</v>
      </c>
      <c r="I1299" s="8">
        <v>-2.2872423753142357E-2</v>
      </c>
      <c r="J1299" s="8">
        <v>0.84042280912399292</v>
      </c>
      <c r="K1299" s="8">
        <v>0.64040970802307129</v>
      </c>
      <c r="L1299" s="8">
        <v>0.29611557722091675</v>
      </c>
      <c r="M1299" s="8">
        <v>0.47961583733558655</v>
      </c>
      <c r="N1299" s="8">
        <v>-0.74345135688781738</v>
      </c>
      <c r="O1299" s="8">
        <v>-0.51781779527664185</v>
      </c>
      <c r="P1299" s="8">
        <v>1.7622034549713135</v>
      </c>
      <c r="Q1299" s="8">
        <v>0.38209214806556702</v>
      </c>
      <c r="R1299" s="8">
        <v>0.442</v>
      </c>
      <c r="S1299" s="8">
        <v>0.43669999999999998</v>
      </c>
      <c r="T1299" s="8">
        <v>0.68580776453018188</v>
      </c>
      <c r="U1299" s="8">
        <v>0.17424048483371735</v>
      </c>
      <c r="Y1299" s="8">
        <v>7.5872227549552917E-2</v>
      </c>
    </row>
    <row r="1300" spans="1:27">
      <c r="A1300" s="8" t="s">
        <v>70</v>
      </c>
      <c r="B1300" s="8" t="s">
        <v>70</v>
      </c>
      <c r="C1300" s="8">
        <v>2010</v>
      </c>
      <c r="D1300" s="8">
        <v>4.1928820610046387</v>
      </c>
      <c r="E1300" s="8">
        <v>7.3482680320739746</v>
      </c>
      <c r="F1300" s="8">
        <v>0.83015549182891846</v>
      </c>
      <c r="G1300" s="8">
        <v>47.999935150146484</v>
      </c>
      <c r="H1300" s="8">
        <v>0.80066728591918945</v>
      </c>
      <c r="I1300" s="8">
        <v>1.4442966494243592E-4</v>
      </c>
      <c r="J1300" s="8">
        <v>0.85499191284179688</v>
      </c>
      <c r="K1300" s="8">
        <v>0.64765411615371704</v>
      </c>
      <c r="L1300" s="8">
        <v>0.25124198198318481</v>
      </c>
      <c r="M1300" s="8">
        <v>0.66270589828491211</v>
      </c>
      <c r="N1300" s="8">
        <v>-0.753581702709198</v>
      </c>
      <c r="O1300" s="8">
        <v>-0.49271237850189209</v>
      </c>
      <c r="P1300" s="8">
        <v>1.8624022006988525</v>
      </c>
      <c r="Q1300" s="8">
        <v>0.44418185949325562</v>
      </c>
      <c r="S1300" s="8">
        <v>0.43669999999999998</v>
      </c>
      <c r="T1300" s="8">
        <v>0.52525985240936279</v>
      </c>
      <c r="Y1300" s="8">
        <v>7.5872227549552917E-2</v>
      </c>
    </row>
    <row r="1301" spans="1:27">
      <c r="A1301" s="8" t="s">
        <v>70</v>
      </c>
      <c r="B1301" s="8" t="s">
        <v>70</v>
      </c>
      <c r="C1301" s="8">
        <v>2011</v>
      </c>
      <c r="D1301" s="8">
        <v>4.8260011672973633</v>
      </c>
      <c r="E1301" s="8">
        <v>7.4076399803161621</v>
      </c>
      <c r="F1301" s="8">
        <v>0.88175135850906372</v>
      </c>
      <c r="G1301" s="8">
        <v>48.539016723632812</v>
      </c>
      <c r="H1301" s="8">
        <v>0.73297399282455444</v>
      </c>
      <c r="I1301" s="8">
        <v>4.5795593410730362E-2</v>
      </c>
      <c r="J1301" s="8">
        <v>0.8301239013671875</v>
      </c>
      <c r="K1301" s="8">
        <v>0.67821270227432251</v>
      </c>
      <c r="L1301" s="8">
        <v>0.2544822096824646</v>
      </c>
      <c r="M1301" s="8">
        <v>0.52145653963088989</v>
      </c>
      <c r="N1301" s="8">
        <v>-0.74952250719070435</v>
      </c>
      <c r="O1301" s="8">
        <v>-0.47282195091247559</v>
      </c>
      <c r="P1301" s="8">
        <v>2.0020215511322021</v>
      </c>
      <c r="Q1301" s="8">
        <v>0.41484066843986511</v>
      </c>
      <c r="S1301" s="8">
        <v>0.43669999999999998</v>
      </c>
      <c r="T1301" s="8">
        <v>0.53377789258956909</v>
      </c>
      <c r="Y1301" s="8">
        <v>7.5872227549552917E-2</v>
      </c>
    </row>
    <row r="1302" spans="1:27">
      <c r="A1302" s="8" t="s">
        <v>70</v>
      </c>
      <c r="B1302" s="8" t="s">
        <v>70</v>
      </c>
      <c r="C1302" s="8">
        <v>2012</v>
      </c>
      <c r="D1302" s="8">
        <v>4.3092379570007324</v>
      </c>
      <c r="E1302" s="8">
        <v>7.4180665016174316</v>
      </c>
      <c r="F1302" s="8">
        <v>0.88472169637680054</v>
      </c>
      <c r="G1302" s="8">
        <v>49.086132049560547</v>
      </c>
      <c r="H1302" s="8">
        <v>0.6494632363319397</v>
      </c>
      <c r="I1302" s="8">
        <v>9.5014989376068115E-2</v>
      </c>
      <c r="J1302" s="8">
        <v>0.83754587173461914</v>
      </c>
      <c r="K1302" s="8">
        <v>0.75398397445678711</v>
      </c>
      <c r="L1302" s="8">
        <v>0.26532238721847534</v>
      </c>
      <c r="M1302" s="8">
        <v>0.39622330665588379</v>
      </c>
      <c r="N1302" s="8">
        <v>-0.68112516403198242</v>
      </c>
      <c r="O1302" s="8">
        <v>-0.53796476125717163</v>
      </c>
      <c r="P1302" s="8">
        <v>1.7507877349853516</v>
      </c>
      <c r="Q1302" s="8">
        <v>0.40628707408905029</v>
      </c>
      <c r="R1302" s="8">
        <v>0.42369999999999997</v>
      </c>
      <c r="S1302" s="8">
        <v>0.43669999999999998</v>
      </c>
      <c r="T1302" s="8">
        <v>0.69414162635803223</v>
      </c>
      <c r="Y1302" s="8">
        <v>7.5872227549552917E-2</v>
      </c>
    </row>
    <row r="1303" spans="1:27">
      <c r="A1303" s="8" t="s">
        <v>70</v>
      </c>
      <c r="B1303" s="8" t="s">
        <v>70</v>
      </c>
      <c r="C1303" s="8">
        <v>2013</v>
      </c>
      <c r="D1303" s="8">
        <v>3.7095787525177002</v>
      </c>
      <c r="E1303" s="8">
        <v>7.417658805847168</v>
      </c>
      <c r="F1303" s="8">
        <v>0.87827521562576294</v>
      </c>
      <c r="G1303" s="8">
        <v>49.659938812255859</v>
      </c>
      <c r="H1303" s="8">
        <v>0.76302134990692139</v>
      </c>
      <c r="I1303" s="8">
        <v>6.6846445202827454E-2</v>
      </c>
      <c r="J1303" s="8">
        <v>0.8204808235168457</v>
      </c>
      <c r="K1303" s="8">
        <v>0.67563623189926147</v>
      </c>
      <c r="L1303" s="8">
        <v>0.34635674953460693</v>
      </c>
      <c r="M1303" s="8">
        <v>0.5778622031211853</v>
      </c>
      <c r="N1303" s="8">
        <v>-0.69167912006378174</v>
      </c>
      <c r="O1303" s="8">
        <v>-0.55839943885803223</v>
      </c>
      <c r="P1303" s="8">
        <v>1.8886080980300903</v>
      </c>
      <c r="Q1303" s="8">
        <v>0.50911659002304077</v>
      </c>
      <c r="S1303" s="8">
        <v>0.43669999999999998</v>
      </c>
      <c r="T1303" s="8">
        <v>0.56487470865249634</v>
      </c>
      <c r="Y1303" s="8">
        <v>7.5872227549552917E-2</v>
      </c>
    </row>
    <row r="1304" spans="1:27">
      <c r="A1304" s="8" t="s">
        <v>70</v>
      </c>
      <c r="B1304" s="8" t="s">
        <v>70</v>
      </c>
      <c r="C1304" s="8">
        <v>2014</v>
      </c>
      <c r="D1304" s="8">
        <v>3.7699191570281982</v>
      </c>
      <c r="E1304" s="8">
        <v>7.4321503639221191</v>
      </c>
      <c r="F1304" s="8">
        <v>0.82120579481124878</v>
      </c>
      <c r="G1304" s="8">
        <v>50.260601043701172</v>
      </c>
      <c r="H1304" s="8">
        <v>0.83417439460754395</v>
      </c>
      <c r="I1304" s="8">
        <v>2.3425312712788582E-2</v>
      </c>
      <c r="J1304" s="8">
        <v>0.89799541234970093</v>
      </c>
      <c r="K1304" s="8">
        <v>0.68073046207427979</v>
      </c>
      <c r="L1304" s="8">
        <v>0.39671978354454041</v>
      </c>
      <c r="M1304" s="8">
        <v>0.57691586017608643</v>
      </c>
      <c r="N1304" s="8">
        <v>-0.74537616968154907</v>
      </c>
      <c r="O1304" s="8">
        <v>-0.56234937906265259</v>
      </c>
      <c r="P1304" s="8">
        <v>2.2549378871917725</v>
      </c>
      <c r="Q1304" s="8">
        <v>0.59813958406448364</v>
      </c>
      <c r="S1304" s="8">
        <v>0.43669999999999998</v>
      </c>
      <c r="T1304" s="8">
        <v>0.69285452365875244</v>
      </c>
      <c r="Y1304" s="8">
        <v>7.5872227549552917E-2</v>
      </c>
    </row>
    <row r="1305" spans="1:27">
      <c r="A1305" s="8" t="s">
        <v>70</v>
      </c>
      <c r="B1305" s="8" t="s">
        <v>70</v>
      </c>
      <c r="C1305" s="8">
        <v>2015</v>
      </c>
      <c r="D1305" s="8">
        <v>4.2376866340637207</v>
      </c>
      <c r="E1305" s="8">
        <v>7.4488167762756348</v>
      </c>
      <c r="F1305" s="8">
        <v>0.74663311243057251</v>
      </c>
      <c r="G1305" s="8">
        <v>50.86126708984375</v>
      </c>
      <c r="H1305" s="8">
        <v>0.75783532857894897</v>
      </c>
      <c r="I1305" s="8">
        <v>0.14901083707809448</v>
      </c>
      <c r="J1305" s="8">
        <v>0.87274038791656494</v>
      </c>
      <c r="K1305" s="8">
        <v>0.70290541648864746</v>
      </c>
      <c r="L1305" s="8">
        <v>0.35284754633903503</v>
      </c>
      <c r="M1305" s="8">
        <v>0.60411453247070312</v>
      </c>
      <c r="P1305" s="8">
        <v>2.5741479396820068</v>
      </c>
      <c r="Q1305" s="8">
        <v>0.60744178295135498</v>
      </c>
      <c r="S1305" s="8">
        <v>0.43669999999999998</v>
      </c>
      <c r="T1305" s="8">
        <v>0.76400744915008545</v>
      </c>
      <c r="Y1305" s="8">
        <v>7.5872227549552917E-2</v>
      </c>
    </row>
    <row r="1306" spans="1:27">
      <c r="A1306" s="8" t="s">
        <v>70</v>
      </c>
      <c r="B1306" s="8" t="s">
        <v>70</v>
      </c>
      <c r="C1306" s="8">
        <v>2016</v>
      </c>
      <c r="D1306" s="8">
        <v>4.2332611083984375</v>
      </c>
      <c r="E1306" s="8">
        <v>7.465327262878418</v>
      </c>
      <c r="F1306" s="8">
        <v>0.75354021787643433</v>
      </c>
      <c r="G1306" s="8">
        <v>51.461929321289062</v>
      </c>
      <c r="H1306" s="8">
        <v>0.73940974473953247</v>
      </c>
      <c r="I1306" s="8">
        <v>0.1451418399810791</v>
      </c>
      <c r="J1306" s="8">
        <v>0.8110697865486145</v>
      </c>
      <c r="K1306" s="8">
        <v>0.66797614097595215</v>
      </c>
      <c r="L1306" s="8">
        <v>0.41006666421890259</v>
      </c>
      <c r="M1306" s="8">
        <v>0.67156583070755005</v>
      </c>
      <c r="P1306" s="8">
        <v>3.0954949855804443</v>
      </c>
      <c r="Q1306" s="8">
        <v>0.73123174905776978</v>
      </c>
      <c r="S1306" s="8">
        <v>0.43669999999999998</v>
      </c>
      <c r="T1306" s="8">
        <v>0.65553700923919678</v>
      </c>
      <c r="Y1306" s="8">
        <v>7.5872227549552917E-2</v>
      </c>
    </row>
    <row r="1307" spans="1:27">
      <c r="A1307" s="8" t="s">
        <v>57</v>
      </c>
      <c r="B1307" s="8" t="s">
        <v>57</v>
      </c>
      <c r="C1307" s="8">
        <v>2006</v>
      </c>
      <c r="D1307" s="8">
        <v>4.8039541244506836</v>
      </c>
      <c r="E1307" s="8">
        <v>8.9679937362670898</v>
      </c>
      <c r="F1307" s="8">
        <v>0.85245335102081299</v>
      </c>
      <c r="G1307" s="8">
        <v>60.406848907470703</v>
      </c>
      <c r="H1307" s="8">
        <v>0.62381410598754883</v>
      </c>
      <c r="I1307" s="8">
        <v>-0.23741523921489716</v>
      </c>
      <c r="J1307" s="8">
        <v>0.9294314980506897</v>
      </c>
      <c r="K1307" s="8">
        <v>0.62152010202407837</v>
      </c>
      <c r="L1307" s="8">
        <v>0.24923405051231384</v>
      </c>
      <c r="M1307" s="8">
        <v>0.15470924973487854</v>
      </c>
      <c r="N1307" s="8">
        <v>-7.3860958218574524E-4</v>
      </c>
      <c r="O1307" s="8">
        <v>-0.63559919595718384</v>
      </c>
      <c r="P1307" s="8">
        <v>1.9720319509506226</v>
      </c>
      <c r="Q1307" s="8">
        <v>0.41050183773040771</v>
      </c>
      <c r="R1307" s="8">
        <v>0.2979</v>
      </c>
      <c r="S1307" s="8">
        <v>0.27053333333333335</v>
      </c>
      <c r="X1307" s="8">
        <v>0.28779792785644531</v>
      </c>
      <c r="Z1307" s="8">
        <v>0.26681485772132874</v>
      </c>
      <c r="AA1307" s="8">
        <v>0.23505571484565735</v>
      </c>
    </row>
    <row r="1308" spans="1:27">
      <c r="A1308" s="8" t="s">
        <v>57</v>
      </c>
      <c r="B1308" s="8" t="s">
        <v>57</v>
      </c>
      <c r="C1308" s="8">
        <v>2007</v>
      </c>
      <c r="D1308" s="8">
        <v>5.2521815299987793</v>
      </c>
      <c r="E1308" s="8">
        <v>9.0499963760375977</v>
      </c>
      <c r="F1308" s="8">
        <v>0.82009434700012207</v>
      </c>
      <c r="G1308" s="8">
        <v>60.535186767578125</v>
      </c>
      <c r="H1308" s="8">
        <v>0.49392247200012207</v>
      </c>
      <c r="I1308" s="8">
        <v>-0.22177809476852417</v>
      </c>
      <c r="J1308" s="8">
        <v>0.96793955564498901</v>
      </c>
      <c r="K1308" s="8">
        <v>0.63616955280303955</v>
      </c>
      <c r="L1308" s="8">
        <v>0.20765180885791779</v>
      </c>
      <c r="M1308" s="8">
        <v>7.8787297010421753E-2</v>
      </c>
      <c r="N1308" s="8">
        <v>9.2545002698898315E-2</v>
      </c>
      <c r="O1308" s="8">
        <v>-0.64366620779037476</v>
      </c>
      <c r="P1308" s="8">
        <v>1.9813474416732788</v>
      </c>
      <c r="Q1308" s="8">
        <v>0.37724274396896362</v>
      </c>
      <c r="R1308" s="8">
        <v>0.28570000000000001</v>
      </c>
      <c r="S1308" s="8">
        <v>0.27053333333333335</v>
      </c>
      <c r="X1308" s="8">
        <v>0.28779792785644531</v>
      </c>
      <c r="Z1308" s="8">
        <v>0.26681485772132874</v>
      </c>
      <c r="AA1308" s="8">
        <v>0.23505571484565735</v>
      </c>
    </row>
    <row r="1309" spans="1:27">
      <c r="A1309" s="8" t="s">
        <v>57</v>
      </c>
      <c r="B1309" s="8" t="s">
        <v>57</v>
      </c>
      <c r="C1309" s="8">
        <v>2008</v>
      </c>
      <c r="D1309" s="8">
        <v>5.1723804473876953</v>
      </c>
      <c r="E1309" s="8">
        <v>9.078150749206543</v>
      </c>
      <c r="F1309" s="8">
        <v>0.86001378297805786</v>
      </c>
      <c r="G1309" s="8">
        <v>60.5611572265625</v>
      </c>
      <c r="H1309" s="8">
        <v>0.48662698268890381</v>
      </c>
      <c r="I1309" s="8">
        <v>-0.24601647257804871</v>
      </c>
      <c r="J1309" s="8">
        <v>0.92917519807815552</v>
      </c>
      <c r="K1309" s="8">
        <v>0.57315266132354736</v>
      </c>
      <c r="L1309" s="8">
        <v>0.18580593168735504</v>
      </c>
      <c r="M1309" s="8">
        <v>0.15972396731376648</v>
      </c>
      <c r="N1309" s="8">
        <v>4.6295613050460815E-2</v>
      </c>
      <c r="O1309" s="8">
        <v>-0.6765671968460083</v>
      </c>
      <c r="P1309" s="8">
        <v>1.974259614944458</v>
      </c>
      <c r="Q1309" s="8">
        <v>0.38169264793395996</v>
      </c>
      <c r="R1309" s="8">
        <v>0.26640000000000003</v>
      </c>
      <c r="S1309" s="8">
        <v>0.27053333333333335</v>
      </c>
      <c r="X1309" s="8">
        <v>0.28779792785644531</v>
      </c>
      <c r="Z1309" s="8">
        <v>0.26681485772132874</v>
      </c>
      <c r="AA1309" s="8">
        <v>0.23505571484565735</v>
      </c>
    </row>
    <row r="1310" spans="1:27">
      <c r="A1310" s="8" t="s">
        <v>57</v>
      </c>
      <c r="B1310" s="8" t="s">
        <v>57</v>
      </c>
      <c r="C1310" s="8">
        <v>2009</v>
      </c>
      <c r="D1310" s="8">
        <v>5.1656394004821777</v>
      </c>
      <c r="E1310" s="8">
        <v>8.9224214553833008</v>
      </c>
      <c r="F1310" s="8">
        <v>0.84529322385787964</v>
      </c>
      <c r="G1310" s="8">
        <v>61.393939971923828</v>
      </c>
      <c r="H1310" s="8">
        <v>0.46034848690032959</v>
      </c>
      <c r="I1310" s="8">
        <v>-0.22154347598552704</v>
      </c>
      <c r="J1310" s="8">
        <v>0.96224445104598999</v>
      </c>
      <c r="K1310" s="8">
        <v>0.5830731987953186</v>
      </c>
      <c r="L1310" s="8">
        <v>0.18901385366916656</v>
      </c>
      <c r="M1310" s="8">
        <v>8.6690761148929596E-2</v>
      </c>
      <c r="N1310" s="8">
        <v>-0.1403680294752121</v>
      </c>
      <c r="O1310" s="8">
        <v>-0.78549522161483765</v>
      </c>
      <c r="P1310" s="8">
        <v>2.1410605907440186</v>
      </c>
      <c r="Q1310" s="8">
        <v>0.41448122262954712</v>
      </c>
      <c r="R1310" s="8">
        <v>0.25319999999999998</v>
      </c>
      <c r="S1310" s="8">
        <v>0.27053333333333335</v>
      </c>
      <c r="T1310" s="8">
        <v>0.38134795427322388</v>
      </c>
      <c r="U1310" s="8">
        <v>0.30661040544509888</v>
      </c>
      <c r="X1310" s="8">
        <v>0.28779792785644531</v>
      </c>
      <c r="Z1310" s="8">
        <v>0.26681485772132874</v>
      </c>
      <c r="AA1310" s="8">
        <v>0.23505571484565735</v>
      </c>
    </row>
    <row r="1311" spans="1:27">
      <c r="A1311" s="8" t="s">
        <v>57</v>
      </c>
      <c r="B1311" s="8" t="s">
        <v>57</v>
      </c>
      <c r="C1311" s="8">
        <v>2010</v>
      </c>
      <c r="D1311" s="8">
        <v>5.0575613975524902</v>
      </c>
      <c r="E1311" s="8">
        <v>8.9675359725952148</v>
      </c>
      <c r="F1311" s="8">
        <v>0.88355511426925659</v>
      </c>
      <c r="G1311" s="8">
        <v>62.348140716552734</v>
      </c>
      <c r="H1311" s="8">
        <v>0.4838331937789917</v>
      </c>
      <c r="I1311" s="8">
        <v>-0.16937997937202454</v>
      </c>
      <c r="J1311" s="8">
        <v>0.95375227928161621</v>
      </c>
      <c r="K1311" s="8">
        <v>0.51268285512924194</v>
      </c>
      <c r="L1311" s="8">
        <v>0.22720043361186981</v>
      </c>
      <c r="M1311" s="8">
        <v>0.26328688859939575</v>
      </c>
      <c r="N1311" s="8">
        <v>-6.2018513679504395E-2</v>
      </c>
      <c r="O1311" s="8">
        <v>-0.76253682374954224</v>
      </c>
      <c r="P1311" s="8">
        <v>1.7439240217208862</v>
      </c>
      <c r="Q1311" s="8">
        <v>0.34481519460678101</v>
      </c>
      <c r="R1311" s="8">
        <v>0.2482</v>
      </c>
      <c r="S1311" s="8">
        <v>0.27053333333333335</v>
      </c>
      <c r="T1311" s="8">
        <v>0.35318896174430847</v>
      </c>
      <c r="X1311" s="8">
        <v>0.28779792785644531</v>
      </c>
      <c r="Z1311" s="8">
        <v>0.26681485772132874</v>
      </c>
      <c r="AA1311" s="8">
        <v>0.23505571484565735</v>
      </c>
    </row>
    <row r="1312" spans="1:27">
      <c r="A1312" s="8" t="s">
        <v>57</v>
      </c>
      <c r="B1312" s="8" t="s">
        <v>57</v>
      </c>
      <c r="C1312" s="8">
        <v>2011</v>
      </c>
      <c r="D1312" s="8">
        <v>5.0831327438354492</v>
      </c>
      <c r="E1312" s="8">
        <v>9.0218238830566406</v>
      </c>
      <c r="F1312" s="8">
        <v>0.85945868492126465</v>
      </c>
      <c r="G1312" s="8">
        <v>62.830757141113281</v>
      </c>
      <c r="H1312" s="8">
        <v>0.57866930961608887</v>
      </c>
      <c r="I1312" s="8">
        <v>-0.20854455232620239</v>
      </c>
      <c r="J1312" s="8">
        <v>0.93253529071807861</v>
      </c>
      <c r="K1312" s="8">
        <v>0.59043014049530029</v>
      </c>
      <c r="L1312" s="8">
        <v>0.21964775025844574</v>
      </c>
      <c r="M1312" s="8">
        <v>0.23626251518726349</v>
      </c>
      <c r="N1312" s="8">
        <v>-0.10445435345172882</v>
      </c>
      <c r="O1312" s="8">
        <v>-0.80926191806793213</v>
      </c>
      <c r="P1312" s="8">
        <v>2.0560545921325684</v>
      </c>
      <c r="Q1312" s="8">
        <v>0.40448570251464844</v>
      </c>
      <c r="R1312" s="8">
        <v>0.2455</v>
      </c>
      <c r="S1312" s="8">
        <v>0.27053333333333335</v>
      </c>
      <c r="T1312" s="8">
        <v>0.36035096645355225</v>
      </c>
      <c r="X1312" s="8">
        <v>0.28779792785644531</v>
      </c>
      <c r="Z1312" s="8">
        <v>0.26681485772132874</v>
      </c>
      <c r="AA1312" s="8">
        <v>0.23505571484565735</v>
      </c>
    </row>
    <row r="1313" spans="1:27">
      <c r="A1313" s="8" t="s">
        <v>57</v>
      </c>
      <c r="B1313" s="8" t="s">
        <v>57</v>
      </c>
      <c r="C1313" s="8">
        <v>2012</v>
      </c>
      <c r="D1313" s="8">
        <v>5.0303421020507812</v>
      </c>
      <c r="E1313" s="8">
        <v>9.0262928009033203</v>
      </c>
      <c r="F1313" s="8">
        <v>0.89757347106933594</v>
      </c>
      <c r="G1313" s="8">
        <v>62.950439453125</v>
      </c>
      <c r="H1313" s="8">
        <v>0.56364977359771729</v>
      </c>
      <c r="I1313" s="8">
        <v>-0.20405019819736481</v>
      </c>
      <c r="J1313" s="8">
        <v>0.89623701572418213</v>
      </c>
      <c r="K1313" s="8">
        <v>0.57033765316009521</v>
      </c>
      <c r="L1313" s="8">
        <v>0.19281907379627228</v>
      </c>
      <c r="M1313" s="8">
        <v>0.23693612217903137</v>
      </c>
      <c r="N1313" s="8">
        <v>-0.19413922727108002</v>
      </c>
      <c r="O1313" s="8">
        <v>-0.75395911931991577</v>
      </c>
      <c r="P1313" s="8">
        <v>1.9776135683059692</v>
      </c>
      <c r="Q1313" s="8">
        <v>0.39313700795173645</v>
      </c>
      <c r="R1313" s="8">
        <v>0.24739999999999998</v>
      </c>
      <c r="S1313" s="8">
        <v>0.27053333333333335</v>
      </c>
      <c r="T1313" s="8">
        <v>0.35526922345161438</v>
      </c>
      <c r="X1313" s="8">
        <v>0.28779792785644531</v>
      </c>
      <c r="Z1313" s="8">
        <v>0.26681485772132874</v>
      </c>
      <c r="AA1313" s="8">
        <v>0.23505571484565735</v>
      </c>
    </row>
    <row r="1314" spans="1:27">
      <c r="A1314" s="8" t="s">
        <v>57</v>
      </c>
      <c r="B1314" s="8" t="s">
        <v>57</v>
      </c>
      <c r="C1314" s="8">
        <v>2013</v>
      </c>
      <c r="D1314" s="8">
        <v>4.7108025550842285</v>
      </c>
      <c r="E1314" s="8">
        <v>9.0285701751708984</v>
      </c>
      <c r="F1314" s="8">
        <v>0.89651042222976685</v>
      </c>
      <c r="G1314" s="8">
        <v>63.141536712646484</v>
      </c>
      <c r="H1314" s="8">
        <v>0.56871569156646729</v>
      </c>
      <c r="I1314" s="8">
        <v>-0.19725903868675232</v>
      </c>
      <c r="J1314" s="8">
        <v>0.93732428550720215</v>
      </c>
      <c r="K1314" s="8">
        <v>0.64346158504486084</v>
      </c>
      <c r="L1314" s="8">
        <v>0.22459550201892853</v>
      </c>
      <c r="M1314" s="8">
        <v>0.18918439745903015</v>
      </c>
      <c r="N1314" s="8">
        <v>-0.54197162389755249</v>
      </c>
      <c r="O1314" s="8">
        <v>-0.80170810222625732</v>
      </c>
      <c r="P1314" s="8">
        <v>1.796963095664978</v>
      </c>
      <c r="Q1314" s="8">
        <v>0.38145583868026733</v>
      </c>
      <c r="R1314" s="8">
        <v>0.2455</v>
      </c>
      <c r="S1314" s="8">
        <v>0.27053333333333335</v>
      </c>
      <c r="T1314" s="8">
        <v>0.34863659739494324</v>
      </c>
      <c r="X1314" s="8">
        <v>0.28779792785644531</v>
      </c>
      <c r="Z1314" s="8">
        <v>0.26681485772132874</v>
      </c>
      <c r="AA1314" s="8">
        <v>0.23505571484565735</v>
      </c>
    </row>
    <row r="1315" spans="1:27">
      <c r="A1315" s="8" t="s">
        <v>57</v>
      </c>
      <c r="B1315" s="8" t="s">
        <v>57</v>
      </c>
      <c r="C1315" s="8">
        <v>2014</v>
      </c>
      <c r="D1315" s="8">
        <v>4.2973299026489258</v>
      </c>
      <c r="E1315" s="8">
        <v>9.0165510177612305</v>
      </c>
      <c r="F1315" s="8">
        <v>0.87676018476486206</v>
      </c>
      <c r="G1315" s="8">
        <v>63.165557861328125</v>
      </c>
      <c r="H1315" s="8">
        <v>0.53326749801635742</v>
      </c>
      <c r="I1315" s="8">
        <v>0.10297941416501999</v>
      </c>
      <c r="J1315" s="8">
        <v>0.92678892612457275</v>
      </c>
      <c r="K1315" s="8">
        <v>0.59433698654174805</v>
      </c>
      <c r="L1315" s="8">
        <v>0.24856005609035492</v>
      </c>
      <c r="M1315" s="8">
        <v>0.24252863228321075</v>
      </c>
      <c r="N1315" s="8">
        <v>-1.0041975975036621</v>
      </c>
      <c r="O1315" s="8">
        <v>-0.69680643081665039</v>
      </c>
      <c r="P1315" s="8">
        <v>1.9547450542449951</v>
      </c>
      <c r="Q1315" s="8">
        <v>0.45487433671951294</v>
      </c>
      <c r="S1315" s="8">
        <v>0.27053333333333335</v>
      </c>
      <c r="T1315" s="8">
        <v>0.41237905621528625</v>
      </c>
      <c r="X1315" s="8">
        <v>0.28779792785644531</v>
      </c>
      <c r="Z1315" s="8">
        <v>0.26681485772132874</v>
      </c>
      <c r="AA1315" s="8">
        <v>0.23505571484565735</v>
      </c>
    </row>
    <row r="1316" spans="1:27">
      <c r="A1316" s="8" t="s">
        <v>57</v>
      </c>
      <c r="B1316" s="8" t="s">
        <v>57</v>
      </c>
      <c r="C1316" s="8">
        <v>2015</v>
      </c>
      <c r="D1316" s="8">
        <v>3.9645428657531738</v>
      </c>
      <c r="E1316" s="8">
        <v>8.9159383773803711</v>
      </c>
      <c r="F1316" s="8">
        <v>0.90943974256515503</v>
      </c>
      <c r="G1316" s="8">
        <v>63.189582824707031</v>
      </c>
      <c r="H1316" s="8">
        <v>0.43059203028678894</v>
      </c>
      <c r="I1316" s="8">
        <v>-1.3422997668385506E-2</v>
      </c>
      <c r="J1316" s="8">
        <v>0.9524727463722229</v>
      </c>
      <c r="K1316" s="8">
        <v>0.57407605648040771</v>
      </c>
      <c r="L1316" s="8">
        <v>0.24107585847377777</v>
      </c>
      <c r="M1316" s="8">
        <v>8.4303714334964752E-2</v>
      </c>
      <c r="P1316" s="8">
        <v>1.9566192626953125</v>
      </c>
      <c r="Q1316" s="8">
        <v>0.49352958798408508</v>
      </c>
      <c r="S1316" s="8">
        <v>0.27053333333333335</v>
      </c>
      <c r="T1316" s="8">
        <v>0.30964484810829163</v>
      </c>
      <c r="X1316" s="8">
        <v>0.28779792785644531</v>
      </c>
      <c r="Z1316" s="8">
        <v>0.26681485772132874</v>
      </c>
      <c r="AA1316" s="8">
        <v>0.23505571484565735</v>
      </c>
    </row>
    <row r="1317" spans="1:27">
      <c r="A1317" s="8" t="s">
        <v>57</v>
      </c>
      <c r="B1317" s="8" t="s">
        <v>57</v>
      </c>
      <c r="C1317" s="8">
        <v>2016</v>
      </c>
      <c r="D1317" s="8">
        <v>4.0286903381347656</v>
      </c>
      <c r="E1317" s="8">
        <v>8.9294767379760742</v>
      </c>
      <c r="F1317" s="8">
        <v>0.88496136665344238</v>
      </c>
      <c r="G1317" s="8">
        <v>63.213603973388672</v>
      </c>
      <c r="H1317" s="8">
        <v>0.50254189968109131</v>
      </c>
      <c r="I1317" s="8">
        <v>3.1292568892240524E-2</v>
      </c>
      <c r="J1317" s="8">
        <v>0.89107513427734375</v>
      </c>
      <c r="K1317" s="8">
        <v>0.58872169256210327</v>
      </c>
      <c r="L1317" s="8">
        <v>0.21962425112724304</v>
      </c>
      <c r="M1317" s="8">
        <v>0.12565340101718903</v>
      </c>
      <c r="P1317" s="8">
        <v>2.0417196750640869</v>
      </c>
      <c r="Q1317" s="8">
        <v>0.50679486989974976</v>
      </c>
      <c r="S1317" s="8">
        <v>0.27053333333333335</v>
      </c>
      <c r="T1317" s="8">
        <v>0.38591551780700684</v>
      </c>
      <c r="X1317" s="8">
        <v>0.28779792785644531</v>
      </c>
      <c r="Z1317" s="8">
        <v>0.26681485772132874</v>
      </c>
      <c r="AA1317" s="8">
        <v>0.23505571484565735</v>
      </c>
    </row>
    <row r="1318" spans="1:27">
      <c r="A1318" s="8" t="s">
        <v>60</v>
      </c>
      <c r="B1318" s="8" t="s">
        <v>60</v>
      </c>
      <c r="C1318" s="8">
        <v>2006</v>
      </c>
      <c r="D1318" s="8">
        <v>6.7342219352722168</v>
      </c>
      <c r="E1318" s="8">
        <v>11.409463882446289</v>
      </c>
      <c r="F1318" s="8">
        <v>0.90341043472290039</v>
      </c>
      <c r="G1318" s="8">
        <v>66.915840148925781</v>
      </c>
      <c r="H1318" s="8">
        <v>0.89755702018737793</v>
      </c>
      <c r="I1318" s="8">
        <v>-6.29301518201828E-2</v>
      </c>
      <c r="J1318" s="8">
        <v>0.20335876941680908</v>
      </c>
      <c r="K1318" s="8">
        <v>0.74600094556808472</v>
      </c>
      <c r="L1318" s="8">
        <v>0.27525541186332703</v>
      </c>
      <c r="N1318" s="8">
        <v>-4.6067893505096436E-2</v>
      </c>
      <c r="O1318" s="8">
        <v>0.72017037868499756</v>
      </c>
      <c r="P1318" s="8">
        <v>1.8497716188430786</v>
      </c>
      <c r="Q1318" s="8">
        <v>0.27468231320381165</v>
      </c>
    </row>
    <row r="1319" spans="1:27">
      <c r="A1319" s="8" t="s">
        <v>60</v>
      </c>
      <c r="B1319" s="8" t="s">
        <v>60</v>
      </c>
      <c r="C1319" s="8">
        <v>2009</v>
      </c>
      <c r="D1319" s="8">
        <v>6.8660626411437988</v>
      </c>
      <c r="E1319" s="8">
        <v>11.01956844329834</v>
      </c>
      <c r="F1319" s="8">
        <v>0.88508933782577515</v>
      </c>
      <c r="G1319" s="8">
        <v>67.436187744140625</v>
      </c>
      <c r="H1319" s="8">
        <v>0.84882187843322754</v>
      </c>
      <c r="I1319" s="8">
        <v>-8.7440973147749901E-3</v>
      </c>
      <c r="J1319" s="8">
        <v>0.33887645602226257</v>
      </c>
      <c r="K1319" s="8">
        <v>0.7701183557510376</v>
      </c>
      <c r="L1319" s="8">
        <v>0.28707441687583923</v>
      </c>
      <c r="N1319" s="8">
        <v>3.5756796598434448E-2</v>
      </c>
      <c r="O1319" s="8">
        <v>0.72717452049255371</v>
      </c>
      <c r="P1319" s="8">
        <v>2.0131313800811768</v>
      </c>
      <c r="Q1319" s="8">
        <v>0.29320025444030762</v>
      </c>
      <c r="T1319" s="8">
        <v>0.49921509623527527</v>
      </c>
      <c r="U1319" s="8">
        <v>0.19290150701999664</v>
      </c>
    </row>
    <row r="1320" spans="1:27">
      <c r="A1320" s="8" t="s">
        <v>60</v>
      </c>
      <c r="B1320" s="8" t="s">
        <v>60</v>
      </c>
      <c r="C1320" s="8">
        <v>2010</v>
      </c>
      <c r="D1320" s="8">
        <v>7.0974555015563965</v>
      </c>
      <c r="E1320" s="8">
        <v>10.957917213439941</v>
      </c>
      <c r="F1320" s="8">
        <v>0.91176235675811768</v>
      </c>
      <c r="G1320" s="8">
        <v>67.59527587890625</v>
      </c>
      <c r="H1320" s="8">
        <v>0.87775075435638428</v>
      </c>
      <c r="I1320" s="8">
        <v>2.9457148164510727E-2</v>
      </c>
      <c r="J1320" s="8">
        <v>0.35511589050292969</v>
      </c>
      <c r="K1320" s="8">
        <v>0.76265233755111694</v>
      </c>
      <c r="L1320" s="8">
        <v>0.2330135703086853</v>
      </c>
      <c r="N1320" s="8">
        <v>-6.2800765037536621E-2</v>
      </c>
      <c r="O1320" s="8">
        <v>0.63450205326080322</v>
      </c>
      <c r="P1320" s="8">
        <v>1.9021176099777222</v>
      </c>
      <c r="Q1320" s="8">
        <v>0.26799994707107544</v>
      </c>
      <c r="T1320" s="8">
        <v>0.35674235224723816</v>
      </c>
    </row>
    <row r="1321" spans="1:27">
      <c r="A1321" s="8" t="s">
        <v>60</v>
      </c>
      <c r="B1321" s="8" t="s">
        <v>60</v>
      </c>
      <c r="C1321" s="8">
        <v>2011</v>
      </c>
      <c r="D1321" s="8">
        <v>7.1187014579772949</v>
      </c>
      <c r="E1321" s="8">
        <v>10.961175918579102</v>
      </c>
      <c r="F1321" s="8">
        <v>0.88136893510818481</v>
      </c>
      <c r="G1321" s="8">
        <v>67.750396728515625</v>
      </c>
      <c r="H1321" s="8">
        <v>0.88946348428726196</v>
      </c>
      <c r="I1321" s="8">
        <v>4.5288428664207458E-2</v>
      </c>
      <c r="K1321" s="8">
        <v>0.76283735036849976</v>
      </c>
      <c r="L1321" s="8">
        <v>0.21587003767490387</v>
      </c>
      <c r="N1321" s="8">
        <v>2.0911991596221924E-3</v>
      </c>
      <c r="O1321" s="8">
        <v>0.78278493881225586</v>
      </c>
      <c r="P1321" s="8">
        <v>1.6702916622161865</v>
      </c>
      <c r="Q1321" s="8">
        <v>0.23463432490825653</v>
      </c>
      <c r="T1321" s="8">
        <v>0.35537886619567871</v>
      </c>
    </row>
    <row r="1322" spans="1:27">
      <c r="A1322" s="8" t="s">
        <v>60</v>
      </c>
      <c r="B1322" s="8" t="s">
        <v>60</v>
      </c>
      <c r="C1322" s="8">
        <v>2012</v>
      </c>
      <c r="D1322" s="8">
        <v>7.2177667617797852</v>
      </c>
      <c r="E1322" s="8">
        <v>11.003208160400391</v>
      </c>
      <c r="F1322" s="8">
        <v>0.85587680339813232</v>
      </c>
      <c r="G1322" s="8">
        <v>67.902862548828125</v>
      </c>
      <c r="H1322" s="8">
        <v>0.91979259252548218</v>
      </c>
      <c r="K1322" s="8">
        <v>0.767661452293396</v>
      </c>
      <c r="L1322" s="8">
        <v>0.22398534417152405</v>
      </c>
      <c r="N1322" s="8">
        <v>-7.2216123342514038E-2</v>
      </c>
      <c r="O1322" s="8">
        <v>0.88802111148834229</v>
      </c>
      <c r="P1322" s="8">
        <v>1.6988955736160278</v>
      </c>
      <c r="Q1322" s="8">
        <v>0.23537689447402954</v>
      </c>
      <c r="T1322" s="8">
        <v>0.41629388928413391</v>
      </c>
    </row>
    <row r="1323" spans="1:27">
      <c r="A1323" s="8" t="s">
        <v>60</v>
      </c>
      <c r="B1323" s="8" t="s">
        <v>60</v>
      </c>
      <c r="C1323" s="8">
        <v>2013</v>
      </c>
      <c r="D1323" s="8">
        <v>6.6209511756896973</v>
      </c>
      <c r="E1323" s="8">
        <v>11.035795211791992</v>
      </c>
      <c r="F1323" s="8">
        <v>0.8637157678604126</v>
      </c>
      <c r="G1323" s="8">
        <v>68.054046630859375</v>
      </c>
      <c r="H1323" s="8">
        <v>0.93597882986068726</v>
      </c>
      <c r="L1323" s="8">
        <v>0.29111284017562866</v>
      </c>
      <c r="N1323" s="8">
        <v>-6.8585813045501709E-2</v>
      </c>
      <c r="O1323" s="8">
        <v>0.97127163410186768</v>
      </c>
      <c r="P1323" s="8">
        <v>2.1197643280029297</v>
      </c>
      <c r="Q1323" s="8">
        <v>0.32016009092330933</v>
      </c>
      <c r="T1323" s="8">
        <v>0.55525988340377808</v>
      </c>
    </row>
    <row r="1324" spans="1:27">
      <c r="A1324" s="8" t="s">
        <v>60</v>
      </c>
      <c r="B1324" s="8" t="s">
        <v>60</v>
      </c>
      <c r="C1324" s="8">
        <v>2014</v>
      </c>
      <c r="D1324" s="8">
        <v>6.5398545265197754</v>
      </c>
      <c r="E1324" s="8">
        <v>11.075390815734863</v>
      </c>
      <c r="G1324" s="8">
        <v>68.206146240234375</v>
      </c>
      <c r="N1324" s="8">
        <v>-0.12455013394355774</v>
      </c>
      <c r="O1324" s="8">
        <v>1.0995835065841675</v>
      </c>
      <c r="P1324" s="8">
        <v>2.1501107215881348</v>
      </c>
      <c r="Q1324" s="8">
        <v>0.32877042889595032</v>
      </c>
      <c r="T1324" s="8">
        <v>0.52322190999984741</v>
      </c>
    </row>
    <row r="1325" spans="1:27">
      <c r="A1325" s="8" t="s">
        <v>60</v>
      </c>
      <c r="B1325" s="8" t="s">
        <v>60</v>
      </c>
      <c r="C1325" s="8">
        <v>2015</v>
      </c>
      <c r="D1325" s="8">
        <v>6.5683975219726562</v>
      </c>
      <c r="E1325" s="8">
        <v>11.098957061767578</v>
      </c>
      <c r="F1325" s="8">
        <v>0.82413667440414429</v>
      </c>
      <c r="G1325" s="8">
        <v>68.358253479003906</v>
      </c>
      <c r="H1325" s="8">
        <v>0.91503620147705078</v>
      </c>
      <c r="I1325" s="8">
        <v>0.17499895393848419</v>
      </c>
      <c r="K1325" s="8">
        <v>0.76050037145614624</v>
      </c>
      <c r="L1325" s="8">
        <v>0.29573297500610352</v>
      </c>
      <c r="P1325" s="8">
        <v>2.0889298915863037</v>
      </c>
      <c r="Q1325" s="8">
        <v>0.3180273175239563</v>
      </c>
      <c r="T1325" s="8">
        <v>0.5355040431022644</v>
      </c>
    </row>
    <row r="1326" spans="1:27">
      <c r="A1326" s="8" t="s">
        <v>60</v>
      </c>
      <c r="B1326" s="8" t="s">
        <v>60</v>
      </c>
      <c r="C1326" s="8">
        <v>2016</v>
      </c>
      <c r="D1326" s="8">
        <v>6.8309502601623535</v>
      </c>
      <c r="E1326" s="8">
        <v>11.111088752746582</v>
      </c>
      <c r="F1326" s="8">
        <v>0.84937983751296997</v>
      </c>
      <c r="G1326" s="8">
        <v>68.510360717773438</v>
      </c>
      <c r="H1326" s="8">
        <v>0.94911950826644897</v>
      </c>
      <c r="I1326" s="8">
        <v>0.10539386421442032</v>
      </c>
      <c r="K1326" s="8">
        <v>0.77512848377227783</v>
      </c>
      <c r="L1326" s="8">
        <v>0.2446679025888443</v>
      </c>
      <c r="P1326" s="8">
        <v>2.145559549331665</v>
      </c>
      <c r="Q1326" s="8">
        <v>0.31409385800361633</v>
      </c>
      <c r="T1326" s="8">
        <v>0.53138065338134766</v>
      </c>
    </row>
    <row r="1327" spans="1:27">
      <c r="A1327" s="8" t="s">
        <v>42</v>
      </c>
      <c r="B1327" s="8" t="s">
        <v>42</v>
      </c>
      <c r="C1327" s="8">
        <v>2005</v>
      </c>
      <c r="D1327" s="8">
        <v>6.9835567474365234</v>
      </c>
      <c r="E1327" s="8">
        <v>10.514646530151367</v>
      </c>
      <c r="F1327" s="8">
        <v>0.97883975505828857</v>
      </c>
      <c r="G1327" s="8">
        <v>69.2896728515625</v>
      </c>
      <c r="H1327" s="8">
        <v>0.92235451936721802</v>
      </c>
      <c r="J1327" s="8">
        <v>0.398456871509552</v>
      </c>
      <c r="K1327" s="8">
        <v>0.86407607793807983</v>
      </c>
      <c r="L1327" s="8">
        <v>0.26173222064971924</v>
      </c>
      <c r="M1327" s="8">
        <v>0.49474957585334778</v>
      </c>
      <c r="N1327" s="8">
        <v>0.76580953598022461</v>
      </c>
      <c r="O1327" s="8">
        <v>1.7024860382080078</v>
      </c>
      <c r="P1327" s="8">
        <v>1.635586142539978</v>
      </c>
      <c r="Q1327" s="8">
        <v>0.23420532047748566</v>
      </c>
      <c r="R1327" s="8">
        <v>0.34560000000000002</v>
      </c>
      <c r="S1327" s="8">
        <v>0.34631111111111113</v>
      </c>
      <c r="X1327" s="8">
        <v>0.30449831485748291</v>
      </c>
      <c r="Z1327" s="8">
        <v>0.30055835843086243</v>
      </c>
    </row>
    <row r="1328" spans="1:27">
      <c r="A1328" s="8" t="s">
        <v>42</v>
      </c>
      <c r="B1328" s="8" t="s">
        <v>42</v>
      </c>
      <c r="C1328" s="8">
        <v>2007</v>
      </c>
      <c r="D1328" s="8">
        <v>6.8019309043884277</v>
      </c>
      <c r="E1328" s="8">
        <v>10.551311492919922</v>
      </c>
      <c r="F1328" s="8">
        <v>0.96986967325210571</v>
      </c>
      <c r="G1328" s="8">
        <v>69.640289306640625</v>
      </c>
      <c r="H1328" s="8">
        <v>0.83833163976669312</v>
      </c>
      <c r="I1328" s="8">
        <v>0.32562202215194702</v>
      </c>
      <c r="J1328" s="8">
        <v>0.49809342622756958</v>
      </c>
      <c r="K1328" s="8">
        <v>0.78235304355621338</v>
      </c>
      <c r="L1328" s="8">
        <v>0.2410520613193512</v>
      </c>
      <c r="M1328" s="8">
        <v>0.36363765597343445</v>
      </c>
      <c r="N1328" s="8">
        <v>0.95117568969726562</v>
      </c>
      <c r="O1328" s="8">
        <v>1.7298495769500732</v>
      </c>
      <c r="P1328" s="8">
        <v>1.8581491708755493</v>
      </c>
      <c r="Q1328" s="8">
        <v>0.27317965030670166</v>
      </c>
      <c r="R1328" s="8">
        <v>0.35930000000000001</v>
      </c>
      <c r="S1328" s="8">
        <v>0.34631111111111113</v>
      </c>
      <c r="X1328" s="8">
        <v>0.30449831485748291</v>
      </c>
      <c r="Z1328" s="8">
        <v>0.30055835843086243</v>
      </c>
    </row>
    <row r="1329" spans="1:27">
      <c r="A1329" s="8" t="s">
        <v>42</v>
      </c>
      <c r="B1329" s="8" t="s">
        <v>42</v>
      </c>
      <c r="C1329" s="8">
        <v>2008</v>
      </c>
      <c r="D1329" s="8">
        <v>6.9864635467529297</v>
      </c>
      <c r="E1329" s="8">
        <v>10.538761138916016</v>
      </c>
      <c r="F1329" s="8">
        <v>0.95383858680725098</v>
      </c>
      <c r="G1329" s="8">
        <v>69.772842407226562</v>
      </c>
      <c r="H1329" s="8">
        <v>0.75914418697357178</v>
      </c>
      <c r="I1329" s="8">
        <v>0.32071828842163086</v>
      </c>
      <c r="J1329" s="8">
        <v>0.54776912927627563</v>
      </c>
      <c r="K1329" s="8">
        <v>0.8189505934715271</v>
      </c>
      <c r="L1329" s="8">
        <v>0.21829655766487122</v>
      </c>
      <c r="M1329" s="8">
        <v>0.32416573166847229</v>
      </c>
      <c r="N1329" s="8">
        <v>0.8909449577331543</v>
      </c>
      <c r="O1329" s="8">
        <v>1.6857696771621704</v>
      </c>
      <c r="P1329" s="8">
        <v>1.7477370500564575</v>
      </c>
      <c r="Q1329" s="8">
        <v>0.25016048550605774</v>
      </c>
      <c r="R1329" s="8">
        <v>0.34369999999999995</v>
      </c>
      <c r="S1329" s="8">
        <v>0.34631111111111113</v>
      </c>
      <c r="X1329" s="8">
        <v>0.30449831485748291</v>
      </c>
      <c r="Z1329" s="8">
        <v>0.30055835843086243</v>
      </c>
    </row>
    <row r="1330" spans="1:27">
      <c r="A1330" s="8" t="s">
        <v>42</v>
      </c>
      <c r="B1330" s="8" t="s">
        <v>42</v>
      </c>
      <c r="C1330" s="8">
        <v>2009</v>
      </c>
      <c r="D1330" s="8">
        <v>6.9065470695495605</v>
      </c>
      <c r="E1330" s="8">
        <v>10.488373756408691</v>
      </c>
      <c r="F1330" s="8">
        <v>0.96442878246307373</v>
      </c>
      <c r="G1330" s="8">
        <v>70.168350219726562</v>
      </c>
      <c r="H1330" s="8">
        <v>0.81622880697250366</v>
      </c>
      <c r="I1330" s="8">
        <v>0.33137449622154236</v>
      </c>
      <c r="J1330" s="8">
        <v>0.55892729759216309</v>
      </c>
      <c r="K1330" s="8">
        <v>0.84637993574142456</v>
      </c>
      <c r="L1330" s="8">
        <v>0.23102866113185883</v>
      </c>
      <c r="M1330" s="8">
        <v>0.38406655192375183</v>
      </c>
      <c r="N1330" s="8">
        <v>0.70911616086959839</v>
      </c>
      <c r="O1330" s="8">
        <v>1.6059689521789551</v>
      </c>
      <c r="P1330" s="8">
        <v>1.8725417852401733</v>
      </c>
      <c r="Q1330" s="8">
        <v>0.27112561464309692</v>
      </c>
      <c r="R1330" s="8">
        <v>0.34670000000000001</v>
      </c>
      <c r="S1330" s="8">
        <v>0.34631111111111113</v>
      </c>
      <c r="T1330" s="8">
        <v>0.5679442286491394</v>
      </c>
      <c r="U1330" s="8">
        <v>0.35791730880737305</v>
      </c>
      <c r="X1330" s="8">
        <v>0.30449831485748291</v>
      </c>
      <c r="Z1330" s="8">
        <v>0.30055835843086243</v>
      </c>
    </row>
    <row r="1331" spans="1:27">
      <c r="A1331" s="8" t="s">
        <v>42</v>
      </c>
      <c r="B1331" s="8" t="s">
        <v>42</v>
      </c>
      <c r="C1331" s="8">
        <v>2010</v>
      </c>
      <c r="D1331" s="8">
        <v>7.0293641090393066</v>
      </c>
      <c r="E1331" s="8">
        <v>10.495819091796875</v>
      </c>
      <c r="F1331" s="8">
        <v>0.95506817102432251</v>
      </c>
      <c r="G1331" s="8">
        <v>70.476211547851562</v>
      </c>
      <c r="H1331" s="8">
        <v>0.84130674600601196</v>
      </c>
      <c r="I1331" s="8">
        <v>0.39332336187362671</v>
      </c>
      <c r="J1331" s="8">
        <v>0.58681315183639526</v>
      </c>
      <c r="K1331" s="8">
        <v>0.8626207709312439</v>
      </c>
      <c r="L1331" s="8">
        <v>0.17634294927120209</v>
      </c>
      <c r="M1331" s="8">
        <v>0.50351125001907349</v>
      </c>
      <c r="N1331" s="8">
        <v>0.84790956974029541</v>
      </c>
      <c r="O1331" s="8">
        <v>1.654427170753479</v>
      </c>
      <c r="P1331" s="8">
        <v>1.8538528680801392</v>
      </c>
      <c r="Q1331" s="8">
        <v>0.26372981071472168</v>
      </c>
      <c r="R1331" s="8">
        <v>0.34810000000000002</v>
      </c>
      <c r="S1331" s="8">
        <v>0.34631111111111113</v>
      </c>
      <c r="T1331" s="8">
        <v>0.54411429166793823</v>
      </c>
      <c r="X1331" s="8">
        <v>0.30449831485748291</v>
      </c>
      <c r="Z1331" s="8">
        <v>0.30055835843086243</v>
      </c>
    </row>
    <row r="1332" spans="1:27">
      <c r="A1332" s="8" t="s">
        <v>42</v>
      </c>
      <c r="B1332" s="8" t="s">
        <v>42</v>
      </c>
      <c r="C1332" s="8">
        <v>2011</v>
      </c>
      <c r="D1332" s="8">
        <v>6.8692488670349121</v>
      </c>
      <c r="E1332" s="8">
        <v>10.507534980773926</v>
      </c>
      <c r="F1332" s="8">
        <v>0.94871068000793457</v>
      </c>
      <c r="G1332" s="8">
        <v>70.957244873046875</v>
      </c>
      <c r="H1332" s="8">
        <v>0.89977443218231201</v>
      </c>
      <c r="I1332" s="8">
        <v>0.32580482959747314</v>
      </c>
      <c r="J1332" s="8">
        <v>0.43759530782699585</v>
      </c>
      <c r="K1332" s="8">
        <v>0.84449809789657593</v>
      </c>
      <c r="L1332" s="8">
        <v>0.17390841245651245</v>
      </c>
      <c r="M1332" s="8">
        <v>0.46789002418518066</v>
      </c>
      <c r="N1332" s="8">
        <v>0.82477134466171265</v>
      </c>
      <c r="O1332" s="8">
        <v>1.609437108039856</v>
      </c>
      <c r="P1332" s="8">
        <v>1.9102693796157837</v>
      </c>
      <c r="Q1332" s="8">
        <v>0.27809000015258789</v>
      </c>
      <c r="R1332" s="8">
        <v>0.33710000000000001</v>
      </c>
      <c r="S1332" s="8">
        <v>0.34631111111111113</v>
      </c>
      <c r="T1332" s="8">
        <v>0.66981130838394165</v>
      </c>
      <c r="X1332" s="8">
        <v>0.30449831485748291</v>
      </c>
      <c r="Z1332" s="8">
        <v>0.30055835843086243</v>
      </c>
    </row>
    <row r="1333" spans="1:27">
      <c r="A1333" s="8" t="s">
        <v>42</v>
      </c>
      <c r="B1333" s="8" t="s">
        <v>42</v>
      </c>
      <c r="C1333" s="8">
        <v>2012</v>
      </c>
      <c r="D1333" s="8">
        <v>6.8807840347290039</v>
      </c>
      <c r="E1333" s="8">
        <v>10.512303352355957</v>
      </c>
      <c r="F1333" s="8">
        <v>0.93457496166229248</v>
      </c>
      <c r="G1333" s="8">
        <v>70.9166259765625</v>
      </c>
      <c r="H1333" s="8">
        <v>0.88897049427032471</v>
      </c>
      <c r="I1333" s="8">
        <v>0.36122739315032959</v>
      </c>
      <c r="J1333" s="8">
        <v>0.42516991496086121</v>
      </c>
      <c r="K1333" s="8">
        <v>0.84445220232009888</v>
      </c>
      <c r="L1333" s="8">
        <v>0.18424452841281891</v>
      </c>
      <c r="M1333" s="8">
        <v>0.42126217484474182</v>
      </c>
      <c r="N1333" s="8">
        <v>0.86795991659164429</v>
      </c>
      <c r="O1333" s="8">
        <v>1.6232357025146484</v>
      </c>
      <c r="P1333" s="8">
        <v>1.8702082633972168</v>
      </c>
      <c r="Q1333" s="8">
        <v>0.27180162072181702</v>
      </c>
      <c r="R1333" s="8">
        <v>0.32569999999999999</v>
      </c>
      <c r="S1333" s="8">
        <v>0.34631111111111113</v>
      </c>
      <c r="T1333" s="8">
        <v>0.6521870493888855</v>
      </c>
      <c r="X1333" s="8">
        <v>0.30449831485748291</v>
      </c>
      <c r="Z1333" s="8">
        <v>0.30055835843086243</v>
      </c>
    </row>
    <row r="1334" spans="1:27">
      <c r="A1334" s="8" t="s">
        <v>42</v>
      </c>
      <c r="B1334" s="8" t="s">
        <v>42</v>
      </c>
      <c r="C1334" s="8">
        <v>2013</v>
      </c>
      <c r="D1334" s="8">
        <v>6.9180550575256348</v>
      </c>
      <c r="E1334" s="8">
        <v>10.526976585388184</v>
      </c>
      <c r="F1334" s="8">
        <v>0.93688410520553589</v>
      </c>
      <c r="G1334" s="8">
        <v>71.004280090332031</v>
      </c>
      <c r="H1334" s="8">
        <v>0.90527802705764771</v>
      </c>
      <c r="I1334" s="8">
        <v>0.33610716462135315</v>
      </c>
      <c r="J1334" s="8">
        <v>0.56804317235946655</v>
      </c>
      <c r="K1334" s="8">
        <v>0.77574443817138672</v>
      </c>
      <c r="L1334" s="8">
        <v>0.2520957887172699</v>
      </c>
      <c r="M1334" s="8">
        <v>0.37923163175582886</v>
      </c>
      <c r="N1334" s="8">
        <v>0.9022325873374939</v>
      </c>
      <c r="O1334" s="8">
        <v>1.647269606590271</v>
      </c>
      <c r="P1334" s="8">
        <v>2.0547523498535156</v>
      </c>
      <c r="Q1334" s="8">
        <v>0.29701301455497742</v>
      </c>
      <c r="S1334" s="8">
        <v>0.34631111111111113</v>
      </c>
      <c r="T1334" s="8">
        <v>0.48082038760185242</v>
      </c>
      <c r="X1334" s="8">
        <v>0.30449831485748291</v>
      </c>
      <c r="Z1334" s="8">
        <v>0.30055835843086243</v>
      </c>
    </row>
    <row r="1335" spans="1:27">
      <c r="A1335" s="8" t="s">
        <v>42</v>
      </c>
      <c r="B1335" s="8" t="s">
        <v>42</v>
      </c>
      <c r="C1335" s="8">
        <v>2014</v>
      </c>
      <c r="D1335" s="8">
        <v>6.7581477165222168</v>
      </c>
      <c r="E1335" s="8">
        <v>10.547572135925293</v>
      </c>
      <c r="F1335" s="8">
        <v>0.9102473258972168</v>
      </c>
      <c r="G1335" s="8">
        <v>71.049171447753906</v>
      </c>
      <c r="H1335" s="8">
        <v>0.8570396900177002</v>
      </c>
      <c r="I1335" s="8">
        <v>0.34424909949302673</v>
      </c>
      <c r="J1335" s="8">
        <v>0.48411843180656433</v>
      </c>
      <c r="K1335" s="8">
        <v>0.79399269819259644</v>
      </c>
      <c r="L1335" s="8">
        <v>0.25114032626152039</v>
      </c>
      <c r="M1335" s="8">
        <v>0.4226720929145813</v>
      </c>
      <c r="N1335" s="8">
        <v>0.86845189332962036</v>
      </c>
      <c r="O1335" s="8">
        <v>1.7651724815368652</v>
      </c>
      <c r="P1335" s="8">
        <v>1.8774573802947998</v>
      </c>
      <c r="Q1335" s="8">
        <v>0.27780649065971375</v>
      </c>
      <c r="S1335" s="8">
        <v>0.34631111111111113</v>
      </c>
      <c r="T1335" s="8">
        <v>0.48483628034591675</v>
      </c>
      <c r="X1335" s="8">
        <v>0.30449831485748291</v>
      </c>
      <c r="Z1335" s="8">
        <v>0.30055835843086243</v>
      </c>
    </row>
    <row r="1336" spans="1:27">
      <c r="A1336" s="8" t="s">
        <v>42</v>
      </c>
      <c r="B1336" s="8" t="s">
        <v>42</v>
      </c>
      <c r="C1336" s="8">
        <v>2015</v>
      </c>
      <c r="D1336" s="8">
        <v>6.5154452323913574</v>
      </c>
      <c r="E1336" s="8">
        <v>10.562503814697266</v>
      </c>
      <c r="F1336" s="8">
        <v>0.9359857439994812</v>
      </c>
      <c r="G1336" s="8">
        <v>71.094070434570312</v>
      </c>
      <c r="H1336" s="8">
        <v>0.83292609453201294</v>
      </c>
      <c r="I1336" s="8">
        <v>0.28953877091407776</v>
      </c>
      <c r="J1336" s="8">
        <v>0.45613372325897217</v>
      </c>
      <c r="K1336" s="8">
        <v>0.79778510332107544</v>
      </c>
      <c r="L1336" s="8">
        <v>0.21926185488700867</v>
      </c>
      <c r="M1336" s="8">
        <v>0.45681169629096985</v>
      </c>
      <c r="P1336" s="8">
        <v>1.753814697265625</v>
      </c>
      <c r="Q1336" s="8">
        <v>0.26917803287506104</v>
      </c>
      <c r="S1336" s="8">
        <v>0.34631111111111113</v>
      </c>
      <c r="T1336" s="8">
        <v>0.38268840312957764</v>
      </c>
      <c r="X1336" s="8">
        <v>0.30449831485748291</v>
      </c>
      <c r="Z1336" s="8">
        <v>0.30055835843086243</v>
      </c>
    </row>
    <row r="1337" spans="1:27">
      <c r="A1337" s="8" t="s">
        <v>42</v>
      </c>
      <c r="B1337" s="8" t="s">
        <v>42</v>
      </c>
      <c r="C1337" s="8">
        <v>2016</v>
      </c>
      <c r="D1337" s="8">
        <v>6.8242835998535156</v>
      </c>
      <c r="E1337" s="8">
        <v>10.571332931518555</v>
      </c>
      <c r="F1337" s="8">
        <v>0.95406818389892578</v>
      </c>
      <c r="G1337" s="8">
        <v>71.138961791992188</v>
      </c>
      <c r="H1337" s="8">
        <v>0.82119214534759521</v>
      </c>
      <c r="I1337" s="8">
        <v>0.23986269533634186</v>
      </c>
      <c r="J1337" s="8">
        <v>0.45831328630447388</v>
      </c>
      <c r="K1337" s="8">
        <v>0.77585315704345703</v>
      </c>
      <c r="L1337" s="8">
        <v>0.22958678007125854</v>
      </c>
      <c r="M1337" s="8">
        <v>0.4086320698261261</v>
      </c>
      <c r="P1337" s="8">
        <v>1.6288197040557861</v>
      </c>
      <c r="Q1337" s="8">
        <v>0.23867996037006378</v>
      </c>
      <c r="S1337" s="8">
        <v>0.34631111111111113</v>
      </c>
      <c r="T1337" s="8">
        <v>0.38293179869651794</v>
      </c>
      <c r="X1337" s="8">
        <v>0.30449831485748291</v>
      </c>
      <c r="Z1337" s="8">
        <v>0.30055835843086243</v>
      </c>
    </row>
    <row r="1338" spans="1:27">
      <c r="A1338" s="8" t="s">
        <v>83</v>
      </c>
      <c r="B1338" s="8" t="s">
        <v>83</v>
      </c>
      <c r="C1338" s="8">
        <v>2006</v>
      </c>
      <c r="D1338" s="8">
        <v>7.1817936897277832</v>
      </c>
      <c r="E1338" s="8">
        <v>10.831686019897461</v>
      </c>
      <c r="F1338" s="8">
        <v>0.96457177400588989</v>
      </c>
      <c r="G1338" s="8">
        <v>68.837295532226562</v>
      </c>
      <c r="H1338" s="8">
        <v>0.91149610280990601</v>
      </c>
      <c r="J1338" s="8">
        <v>0.60030865669250488</v>
      </c>
      <c r="K1338" s="8">
        <v>0.82741719484329224</v>
      </c>
      <c r="L1338" s="8">
        <v>0.26051095128059387</v>
      </c>
      <c r="M1338" s="8">
        <v>0.55802881717681885</v>
      </c>
      <c r="N1338" s="8">
        <v>0.78372001647949219</v>
      </c>
      <c r="O1338" s="8">
        <v>1.5347404479980469</v>
      </c>
      <c r="P1338" s="8">
        <v>1.8736733198165894</v>
      </c>
      <c r="Q1338" s="8">
        <v>0.2608921229839325</v>
      </c>
      <c r="S1338" s="8">
        <v>0.40869999999999995</v>
      </c>
      <c r="V1338" s="8">
        <v>0.45354786515235901</v>
      </c>
      <c r="X1338" s="8">
        <v>0.34951293468475342</v>
      </c>
      <c r="Y1338" s="8">
        <v>0.35518532991409302</v>
      </c>
      <c r="Z1338" s="8">
        <v>0.39345145225524902</v>
      </c>
      <c r="AA1338" s="8">
        <v>0.35139450430870056</v>
      </c>
    </row>
    <row r="1339" spans="1:27">
      <c r="A1339" s="8" t="s">
        <v>83</v>
      </c>
      <c r="B1339" s="8" t="s">
        <v>83</v>
      </c>
      <c r="C1339" s="8">
        <v>2007</v>
      </c>
      <c r="D1339" s="8">
        <v>7.5126876831054688</v>
      </c>
      <c r="E1339" s="8">
        <v>10.839804649353027</v>
      </c>
      <c r="G1339" s="8">
        <v>69.103118896484375</v>
      </c>
      <c r="H1339" s="8">
        <v>0.87190377712249756</v>
      </c>
      <c r="I1339" s="8">
        <v>0.180463045835495</v>
      </c>
      <c r="J1339" s="8">
        <v>0.63303512334823608</v>
      </c>
      <c r="K1339" s="8">
        <v>0.82850342988967896</v>
      </c>
      <c r="L1339" s="8">
        <v>0.2316792905330658</v>
      </c>
      <c r="M1339" s="8">
        <v>0.39324545860290527</v>
      </c>
      <c r="N1339" s="8">
        <v>0.73080939054489136</v>
      </c>
      <c r="O1339" s="8">
        <v>1.5155191421508789</v>
      </c>
      <c r="P1339" s="8">
        <v>1.7239876985549927</v>
      </c>
      <c r="Q1339" s="8">
        <v>0.22947682440280914</v>
      </c>
      <c r="R1339" s="8">
        <v>0.41749999999999998</v>
      </c>
      <c r="S1339" s="8">
        <v>0.40869999999999995</v>
      </c>
      <c r="V1339" s="8">
        <v>0.45354786515235901</v>
      </c>
      <c r="X1339" s="8">
        <v>0.34951293468475342</v>
      </c>
      <c r="Y1339" s="8">
        <v>0.35518532991409302</v>
      </c>
      <c r="Z1339" s="8">
        <v>0.39345145225524902</v>
      </c>
      <c r="AA1339" s="8">
        <v>0.35139450430870056</v>
      </c>
    </row>
    <row r="1340" spans="1:27">
      <c r="A1340" s="8" t="s">
        <v>83</v>
      </c>
      <c r="B1340" s="8" t="s">
        <v>83</v>
      </c>
      <c r="C1340" s="8">
        <v>2008</v>
      </c>
      <c r="D1340" s="8">
        <v>7.2803859710693359</v>
      </c>
      <c r="E1340" s="8">
        <v>10.827425956726074</v>
      </c>
      <c r="F1340" s="8">
        <v>0.95258724689483643</v>
      </c>
      <c r="G1340" s="8">
        <v>69.148506164550781</v>
      </c>
      <c r="H1340" s="8">
        <v>0.87795627117156982</v>
      </c>
      <c r="I1340" s="8">
        <v>0.23827157914638519</v>
      </c>
      <c r="J1340" s="8">
        <v>0.66849547624588013</v>
      </c>
      <c r="K1340" s="8">
        <v>0.87196797132492065</v>
      </c>
      <c r="L1340" s="8">
        <v>0.22682304680347443</v>
      </c>
      <c r="M1340" s="8">
        <v>0.37922060489654541</v>
      </c>
      <c r="N1340" s="8">
        <v>0.8400769829750061</v>
      </c>
      <c r="O1340" s="8">
        <v>1.541800856590271</v>
      </c>
      <c r="P1340" s="8">
        <v>1.7785995006561279</v>
      </c>
      <c r="Q1340" s="8">
        <v>0.24430017173290253</v>
      </c>
      <c r="S1340" s="8">
        <v>0.40869999999999995</v>
      </c>
      <c r="V1340" s="8">
        <v>0.45354786515235901</v>
      </c>
      <c r="X1340" s="8">
        <v>0.34951293468475342</v>
      </c>
      <c r="Y1340" s="8">
        <v>0.35518532991409302</v>
      </c>
      <c r="Z1340" s="8">
        <v>0.39345145225524902</v>
      </c>
      <c r="AA1340" s="8">
        <v>0.35139450430870056</v>
      </c>
    </row>
    <row r="1341" spans="1:27">
      <c r="A1341" s="8" t="s">
        <v>83</v>
      </c>
      <c r="B1341" s="8" t="s">
        <v>83</v>
      </c>
      <c r="C1341" s="8">
        <v>2009</v>
      </c>
      <c r="D1341" s="8">
        <v>7.1580324172973633</v>
      </c>
      <c r="E1341" s="8">
        <v>10.790511131286621</v>
      </c>
      <c r="F1341" s="8">
        <v>0.91179376840591431</v>
      </c>
      <c r="G1341" s="8">
        <v>69.459709167480469</v>
      </c>
      <c r="H1341" s="8">
        <v>0.83068382740020752</v>
      </c>
      <c r="I1341" s="8">
        <v>0.18466390669345856</v>
      </c>
      <c r="J1341" s="8">
        <v>0.66539382934570312</v>
      </c>
      <c r="K1341" s="8">
        <v>0.84348404407501221</v>
      </c>
      <c r="L1341" s="8">
        <v>0.26166149973869324</v>
      </c>
      <c r="M1341" s="8">
        <v>0.50304728746414185</v>
      </c>
      <c r="N1341" s="8">
        <v>0.75654864311218262</v>
      </c>
      <c r="O1341" s="8">
        <v>1.4348968267440796</v>
      </c>
      <c r="P1341" s="8">
        <v>2.0212769508361816</v>
      </c>
      <c r="Q1341" s="8">
        <v>0.28237885236740112</v>
      </c>
      <c r="S1341" s="8">
        <v>0.40869999999999995</v>
      </c>
      <c r="T1341" s="8">
        <v>0.70570152997970581</v>
      </c>
      <c r="U1341" s="8">
        <v>0.37074637413024902</v>
      </c>
      <c r="V1341" s="8">
        <v>0.45354786515235901</v>
      </c>
      <c r="X1341" s="8">
        <v>0.34951293468475342</v>
      </c>
      <c r="Y1341" s="8">
        <v>0.35518532991409302</v>
      </c>
      <c r="Z1341" s="8">
        <v>0.39345145225524902</v>
      </c>
      <c r="AA1341" s="8">
        <v>0.35139450430870056</v>
      </c>
    </row>
    <row r="1342" spans="1:27">
      <c r="A1342" s="8" t="s">
        <v>83</v>
      </c>
      <c r="B1342" s="8" t="s">
        <v>83</v>
      </c>
      <c r="C1342" s="8">
        <v>2010</v>
      </c>
      <c r="D1342" s="8">
        <v>7.1636161804199219</v>
      </c>
      <c r="E1342" s="8">
        <v>10.807155609130859</v>
      </c>
      <c r="F1342" s="8">
        <v>0.92615872621536255</v>
      </c>
      <c r="G1342" s="8">
        <v>69.593704223632812</v>
      </c>
      <c r="H1342" s="8">
        <v>0.8280443549156189</v>
      </c>
      <c r="I1342" s="8">
        <v>0.22785007953643799</v>
      </c>
      <c r="J1342" s="8">
        <v>0.68958258628845215</v>
      </c>
      <c r="K1342" s="8">
        <v>0.86064213514328003</v>
      </c>
      <c r="L1342" s="8">
        <v>0.23105263710021973</v>
      </c>
      <c r="M1342" s="8">
        <v>0.41827583312988281</v>
      </c>
      <c r="N1342" s="8">
        <v>0.77858781814575195</v>
      </c>
      <c r="O1342" s="8">
        <v>1.4688513278961182</v>
      </c>
      <c r="P1342" s="8">
        <v>2.1820738315582275</v>
      </c>
      <c r="Q1342" s="8">
        <v>0.30460506677627563</v>
      </c>
      <c r="R1342" s="8">
        <v>0.40460000000000002</v>
      </c>
      <c r="S1342" s="8">
        <v>0.40869999999999995</v>
      </c>
      <c r="T1342" s="8">
        <v>0.73940640687942505</v>
      </c>
      <c r="V1342" s="8">
        <v>0.45354786515235901</v>
      </c>
      <c r="X1342" s="8">
        <v>0.34951293468475342</v>
      </c>
      <c r="Y1342" s="8">
        <v>0.35518532991409302</v>
      </c>
      <c r="Z1342" s="8">
        <v>0.39345145225524902</v>
      </c>
      <c r="AA1342" s="8">
        <v>0.35139450430870056</v>
      </c>
    </row>
    <row r="1343" spans="1:27">
      <c r="A1343" s="8" t="s">
        <v>83</v>
      </c>
      <c r="B1343" s="8" t="s">
        <v>83</v>
      </c>
      <c r="C1343" s="8">
        <v>2011</v>
      </c>
      <c r="D1343" s="8">
        <v>7.1151385307312012</v>
      </c>
      <c r="E1343" s="8">
        <v>10.815404891967773</v>
      </c>
      <c r="F1343" s="8">
        <v>0.92170500755310059</v>
      </c>
      <c r="G1343" s="8">
        <v>69.68231201171875</v>
      </c>
      <c r="H1343" s="8">
        <v>0.86320239305496216</v>
      </c>
      <c r="I1343" s="8">
        <v>0.14454904198646545</v>
      </c>
      <c r="J1343" s="8">
        <v>0.69692575931549072</v>
      </c>
      <c r="K1343" s="8">
        <v>0.83636033535003662</v>
      </c>
      <c r="L1343" s="8">
        <v>0.27337852120399475</v>
      </c>
      <c r="M1343" s="8">
        <v>0.38253158330917358</v>
      </c>
      <c r="N1343" s="8">
        <v>0.85479855537414551</v>
      </c>
      <c r="O1343" s="8">
        <v>1.4579540491104126</v>
      </c>
      <c r="P1343" s="8">
        <v>1.9459757804870605</v>
      </c>
      <c r="Q1343" s="8">
        <v>0.27349793910980225</v>
      </c>
      <c r="S1343" s="8">
        <v>0.40869999999999995</v>
      </c>
      <c r="T1343" s="8">
        <v>0.61298960447311401</v>
      </c>
      <c r="V1343" s="8">
        <v>0.45354786515235901</v>
      </c>
      <c r="X1343" s="8">
        <v>0.34951293468475342</v>
      </c>
      <c r="Y1343" s="8">
        <v>0.35518532991409302</v>
      </c>
      <c r="Z1343" s="8">
        <v>0.39345145225524902</v>
      </c>
      <c r="AA1343" s="8">
        <v>0.35139450430870056</v>
      </c>
    </row>
    <row r="1344" spans="1:27">
      <c r="A1344" s="8" t="s">
        <v>83</v>
      </c>
      <c r="B1344" s="8" t="s">
        <v>83</v>
      </c>
      <c r="C1344" s="8">
        <v>2012</v>
      </c>
      <c r="D1344" s="8">
        <v>7.0262269973754883</v>
      </c>
      <c r="E1344" s="8">
        <v>10.82978343963623</v>
      </c>
      <c r="F1344" s="8">
        <v>0.90319228172302246</v>
      </c>
      <c r="G1344" s="8">
        <v>69.770919799804688</v>
      </c>
      <c r="H1344" s="8">
        <v>0.82266229391098022</v>
      </c>
      <c r="I1344" s="8">
        <v>0.19850187003612518</v>
      </c>
      <c r="J1344" s="8">
        <v>0.71003443002700806</v>
      </c>
      <c r="K1344" s="8">
        <v>0.83377128839492798</v>
      </c>
      <c r="L1344" s="8">
        <v>0.25964385271072388</v>
      </c>
      <c r="M1344" s="8">
        <v>0.34885561466217041</v>
      </c>
      <c r="N1344" s="8">
        <v>0.88269084692001343</v>
      </c>
      <c r="O1344" s="8">
        <v>1.4440485239028931</v>
      </c>
      <c r="P1344" s="8">
        <v>2.1631598472595215</v>
      </c>
      <c r="Q1344" s="8">
        <v>0.30786934494972229</v>
      </c>
      <c r="S1344" s="8">
        <v>0.40869999999999995</v>
      </c>
      <c r="T1344" s="8">
        <v>0.99758905172348022</v>
      </c>
      <c r="V1344" s="8">
        <v>0.45354786515235901</v>
      </c>
      <c r="X1344" s="8">
        <v>0.34951293468475342</v>
      </c>
      <c r="Y1344" s="8">
        <v>0.35518532991409302</v>
      </c>
      <c r="Z1344" s="8">
        <v>0.39345145225524902</v>
      </c>
      <c r="AA1344" s="8">
        <v>0.35139450430870056</v>
      </c>
    </row>
    <row r="1345" spans="1:27">
      <c r="A1345" s="8" t="s">
        <v>83</v>
      </c>
      <c r="B1345" s="8" t="s">
        <v>83</v>
      </c>
      <c r="C1345" s="8">
        <v>2013</v>
      </c>
      <c r="D1345" s="8">
        <v>7.2492852210998535</v>
      </c>
      <c r="E1345" s="8">
        <v>10.837194442749023</v>
      </c>
      <c r="F1345" s="8">
        <v>0.92539685964584351</v>
      </c>
      <c r="G1345" s="8">
        <v>69.859527587890625</v>
      </c>
      <c r="H1345" s="8">
        <v>0.79225564002990723</v>
      </c>
      <c r="I1345" s="8">
        <v>0.25794804096221924</v>
      </c>
      <c r="J1345" s="8">
        <v>0.74689406156539917</v>
      </c>
      <c r="K1345" s="8">
        <v>0.81367766857147217</v>
      </c>
      <c r="L1345" s="8">
        <v>0.26032835245132446</v>
      </c>
      <c r="M1345" s="8">
        <v>0.28864750266075134</v>
      </c>
      <c r="N1345" s="8">
        <v>0.85537439584732056</v>
      </c>
      <c r="O1345" s="8">
        <v>1.3931007385253906</v>
      </c>
      <c r="P1345" s="8">
        <v>1.9380877017974854</v>
      </c>
      <c r="Q1345" s="8">
        <v>0.26734879612922668</v>
      </c>
      <c r="R1345" s="8">
        <v>0.41060000000000002</v>
      </c>
      <c r="S1345" s="8">
        <v>0.40869999999999995</v>
      </c>
      <c r="T1345" s="8">
        <v>0.67826217412948608</v>
      </c>
      <c r="V1345" s="8">
        <v>0.45354786515235901</v>
      </c>
      <c r="X1345" s="8">
        <v>0.34951293468475342</v>
      </c>
      <c r="Y1345" s="8">
        <v>0.35518532991409302</v>
      </c>
      <c r="Z1345" s="8">
        <v>0.39345145225524902</v>
      </c>
      <c r="AA1345" s="8">
        <v>0.35139450430870056</v>
      </c>
    </row>
    <row r="1346" spans="1:27">
      <c r="A1346" s="8" t="s">
        <v>83</v>
      </c>
      <c r="B1346" s="8" t="s">
        <v>83</v>
      </c>
      <c r="C1346" s="8">
        <v>2014</v>
      </c>
      <c r="D1346" s="8">
        <v>7.1511144638061523</v>
      </c>
      <c r="E1346" s="8">
        <v>10.853375434875488</v>
      </c>
      <c r="F1346" s="8">
        <v>0.90209704637527466</v>
      </c>
      <c r="G1346" s="8">
        <v>69.948135375976562</v>
      </c>
      <c r="H1346" s="8">
        <v>0.86607688665390015</v>
      </c>
      <c r="I1346" s="8">
        <v>0.20531098544597626</v>
      </c>
      <c r="J1346" s="8">
        <v>0.70226746797561646</v>
      </c>
      <c r="K1346" s="8">
        <v>0.83429443836212158</v>
      </c>
      <c r="L1346" s="8">
        <v>0.28126534819602966</v>
      </c>
      <c r="M1346" s="8">
        <v>0.34867119789123535</v>
      </c>
      <c r="N1346" s="8">
        <v>0.83532863855361938</v>
      </c>
      <c r="O1346" s="8">
        <v>1.4169983863830566</v>
      </c>
      <c r="P1346" s="8">
        <v>2.0706539154052734</v>
      </c>
      <c r="Q1346" s="8">
        <v>0.28955680131912231</v>
      </c>
      <c r="S1346" s="8">
        <v>0.40869999999999995</v>
      </c>
      <c r="T1346" s="8">
        <v>0.75339615345001221</v>
      </c>
      <c r="V1346" s="8">
        <v>0.45354786515235901</v>
      </c>
      <c r="X1346" s="8">
        <v>0.34951293468475342</v>
      </c>
      <c r="Y1346" s="8">
        <v>0.35518532991409302</v>
      </c>
      <c r="Z1346" s="8">
        <v>0.39345145225524902</v>
      </c>
      <c r="AA1346" s="8">
        <v>0.35139450430870056</v>
      </c>
    </row>
    <row r="1347" spans="1:27">
      <c r="A1347" s="8" t="s">
        <v>83</v>
      </c>
      <c r="B1347" s="8" t="s">
        <v>83</v>
      </c>
      <c r="C1347" s="8">
        <v>2015</v>
      </c>
      <c r="D1347" s="8">
        <v>6.8639469146728516</v>
      </c>
      <c r="E1347" s="8">
        <v>10.869501113891602</v>
      </c>
      <c r="F1347" s="8">
        <v>0.90357106924057007</v>
      </c>
      <c r="G1347" s="8">
        <v>70.0367431640625</v>
      </c>
      <c r="H1347" s="8">
        <v>0.84875345230102539</v>
      </c>
      <c r="I1347" s="8">
        <v>0.20366869866847992</v>
      </c>
      <c r="J1347" s="8">
        <v>0.69754260778427124</v>
      </c>
      <c r="K1347" s="8">
        <v>0.81390762329101562</v>
      </c>
      <c r="L1347" s="8">
        <v>0.27468776702880859</v>
      </c>
      <c r="M1347" s="8">
        <v>0.34693646430969238</v>
      </c>
      <c r="P1347" s="8">
        <v>1.9536696672439575</v>
      </c>
      <c r="Q1347" s="8">
        <v>0.28462773561477661</v>
      </c>
      <c r="S1347" s="8">
        <v>0.40869999999999995</v>
      </c>
      <c r="T1347" s="8">
        <v>0.64979249238967896</v>
      </c>
      <c r="V1347" s="8">
        <v>0.45354786515235901</v>
      </c>
      <c r="X1347" s="8">
        <v>0.34951293468475342</v>
      </c>
      <c r="Y1347" s="8">
        <v>0.35518532991409302</v>
      </c>
      <c r="Z1347" s="8">
        <v>0.39345145225524902</v>
      </c>
      <c r="AA1347" s="8">
        <v>0.35139450430870056</v>
      </c>
    </row>
    <row r="1348" spans="1:27">
      <c r="A1348" s="8" t="s">
        <v>83</v>
      </c>
      <c r="B1348" s="8" t="s">
        <v>83</v>
      </c>
      <c r="C1348" s="8">
        <v>2016</v>
      </c>
      <c r="D1348" s="8">
        <v>6.8035998344421387</v>
      </c>
      <c r="E1348" s="8">
        <v>10.879706382751465</v>
      </c>
      <c r="F1348" s="8">
        <v>0.8967512845993042</v>
      </c>
      <c r="G1348" s="8">
        <v>70.125350952148438</v>
      </c>
      <c r="H1348" s="8">
        <v>0.75789308547973633</v>
      </c>
      <c r="I1348" s="8">
        <v>0.12805329263210297</v>
      </c>
      <c r="J1348" s="8">
        <v>0.73891955614089966</v>
      </c>
      <c r="K1348" s="8">
        <v>0.80567353963851929</v>
      </c>
      <c r="L1348" s="8">
        <v>0.26420381665229797</v>
      </c>
      <c r="M1348" s="8">
        <v>0.29720565676689148</v>
      </c>
      <c r="P1348" s="8">
        <v>1.9722027778625488</v>
      </c>
      <c r="Q1348" s="8">
        <v>0.28987637162208557</v>
      </c>
      <c r="S1348" s="8">
        <v>0.40869999999999995</v>
      </c>
      <c r="T1348" s="8">
        <v>0.69331490993499756</v>
      </c>
      <c r="V1348" s="8">
        <v>0.45354786515235901</v>
      </c>
      <c r="X1348" s="8">
        <v>0.34951293468475342</v>
      </c>
      <c r="Y1348" s="8">
        <v>0.35518532991409302</v>
      </c>
      <c r="Z1348" s="8">
        <v>0.39345145225524902</v>
      </c>
      <c r="AA1348" s="8">
        <v>0.35139450430870056</v>
      </c>
    </row>
    <row r="1349" spans="1:27">
      <c r="A1349" s="8" t="s">
        <v>98</v>
      </c>
      <c r="B1349" s="8" t="s">
        <v>98</v>
      </c>
      <c r="C1349" s="8">
        <v>2006</v>
      </c>
      <c r="D1349" s="8">
        <v>5.7858681678771973</v>
      </c>
      <c r="E1349" s="8">
        <v>9.5093746185302734</v>
      </c>
      <c r="F1349" s="8">
        <v>0.9118768572807312</v>
      </c>
      <c r="G1349" s="8">
        <v>66.937095642089844</v>
      </c>
      <c r="H1349" s="8">
        <v>0.80657923221588135</v>
      </c>
      <c r="I1349" s="8">
        <v>-0.12380874156951904</v>
      </c>
      <c r="J1349" s="8">
        <v>0.47662711143493652</v>
      </c>
      <c r="K1349" s="8">
        <v>0.78431403636932373</v>
      </c>
      <c r="L1349" s="8">
        <v>0.30615806579589844</v>
      </c>
      <c r="M1349" s="8">
        <v>0.65235376358032227</v>
      </c>
      <c r="N1349" s="8">
        <v>0.94380795955657959</v>
      </c>
      <c r="O1349" s="8">
        <v>0.53846609592437744</v>
      </c>
      <c r="P1349" s="8">
        <v>2.2155351638793945</v>
      </c>
      <c r="Q1349" s="8">
        <v>0.38292181491851807</v>
      </c>
      <c r="R1349" s="8">
        <v>0.47200000000000003</v>
      </c>
      <c r="S1349" s="8">
        <v>0.45407142857142851</v>
      </c>
      <c r="X1349" s="8">
        <v>0.21640481054782867</v>
      </c>
      <c r="Z1349" s="8">
        <v>0.2843930721282959</v>
      </c>
      <c r="AA1349" s="8">
        <v>0.14435146749019623</v>
      </c>
    </row>
    <row r="1350" spans="1:27">
      <c r="A1350" s="8" t="s">
        <v>98</v>
      </c>
      <c r="B1350" s="8" t="s">
        <v>98</v>
      </c>
      <c r="C1350" s="8">
        <v>2007</v>
      </c>
      <c r="D1350" s="8">
        <v>5.6939458847045898</v>
      </c>
      <c r="E1350" s="8">
        <v>9.5701284408569336</v>
      </c>
      <c r="F1350" s="8">
        <v>0.87457650899887085</v>
      </c>
      <c r="G1350" s="8">
        <v>67.073631286621094</v>
      </c>
      <c r="H1350" s="8">
        <v>0.78624862432479858</v>
      </c>
      <c r="I1350" s="8">
        <v>-0.17665594816207886</v>
      </c>
      <c r="J1350" s="8">
        <v>0.61402922868728638</v>
      </c>
      <c r="K1350" s="8">
        <v>0.77677911520004272</v>
      </c>
      <c r="L1350" s="8">
        <v>0.27357226610183716</v>
      </c>
      <c r="M1350" s="8">
        <v>0.61019313335418701</v>
      </c>
      <c r="N1350" s="8">
        <v>0.9284626841545105</v>
      </c>
      <c r="O1350" s="8">
        <v>0.58819341659545898</v>
      </c>
      <c r="P1350" s="8">
        <v>2.0356512069702148</v>
      </c>
      <c r="Q1350" s="8">
        <v>0.35751152038574219</v>
      </c>
      <c r="R1350" s="8">
        <v>0.4763</v>
      </c>
      <c r="S1350" s="8">
        <v>0.45407142857142851</v>
      </c>
      <c r="X1350" s="8">
        <v>0.21640481054782867</v>
      </c>
      <c r="Z1350" s="8">
        <v>0.2843930721282959</v>
      </c>
      <c r="AA1350" s="8">
        <v>0.14435146749019623</v>
      </c>
    </row>
    <row r="1351" spans="1:27">
      <c r="A1351" s="8" t="s">
        <v>98</v>
      </c>
      <c r="B1351" s="8" t="s">
        <v>98</v>
      </c>
      <c r="C1351" s="8">
        <v>2008</v>
      </c>
      <c r="D1351" s="8">
        <v>5.6638698577880859</v>
      </c>
      <c r="E1351" s="8">
        <v>9.6361188888549805</v>
      </c>
      <c r="F1351" s="8">
        <v>0.87911385297775269</v>
      </c>
      <c r="G1351" s="8">
        <v>67.206146240234375</v>
      </c>
      <c r="H1351" s="8">
        <v>0.80793023109436035</v>
      </c>
      <c r="I1351" s="8">
        <v>-0.1549561619758606</v>
      </c>
      <c r="J1351" s="8">
        <v>0.59676694869995117</v>
      </c>
      <c r="K1351" s="8">
        <v>0.75116807222366333</v>
      </c>
      <c r="L1351" s="8">
        <v>0.26400578022003174</v>
      </c>
      <c r="M1351" s="8">
        <v>0.59095174074172974</v>
      </c>
      <c r="N1351" s="8">
        <v>0.94802844524383545</v>
      </c>
      <c r="O1351" s="8">
        <v>0.63096195459365845</v>
      </c>
      <c r="P1351" s="8">
        <v>2.2497978210449219</v>
      </c>
      <c r="Q1351" s="8">
        <v>0.39721918106079102</v>
      </c>
      <c r="R1351" s="8">
        <v>0.46270000000000006</v>
      </c>
      <c r="S1351" s="8">
        <v>0.45407142857142851</v>
      </c>
      <c r="X1351" s="8">
        <v>0.21640481054782867</v>
      </c>
      <c r="Z1351" s="8">
        <v>0.2843930721282959</v>
      </c>
      <c r="AA1351" s="8">
        <v>0.14435146749019623</v>
      </c>
    </row>
    <row r="1352" spans="1:27">
      <c r="A1352" s="8" t="s">
        <v>98</v>
      </c>
      <c r="B1352" s="8" t="s">
        <v>98</v>
      </c>
      <c r="C1352" s="8">
        <v>2009</v>
      </c>
      <c r="D1352" s="8">
        <v>6.2962226867675781</v>
      </c>
      <c r="E1352" s="8">
        <v>9.6741247177124023</v>
      </c>
      <c r="F1352" s="8">
        <v>0.92386144399642944</v>
      </c>
      <c r="G1352" s="8">
        <v>67.336418151855469</v>
      </c>
      <c r="H1352" s="8">
        <v>0.82504945993423462</v>
      </c>
      <c r="I1352" s="8">
        <v>-0.13058772683143616</v>
      </c>
      <c r="J1352" s="8">
        <v>0.54394787549972534</v>
      </c>
      <c r="K1352" s="8">
        <v>0.7934308648109436</v>
      </c>
      <c r="L1352" s="8">
        <v>0.25454443693161011</v>
      </c>
      <c r="M1352" s="8">
        <v>0.65570783615112305</v>
      </c>
      <c r="N1352" s="8">
        <v>0.93667244911193848</v>
      </c>
      <c r="O1352" s="8">
        <v>0.70853400230407715</v>
      </c>
      <c r="P1352" s="8">
        <v>1.8949044942855835</v>
      </c>
      <c r="Q1352" s="8">
        <v>0.30095893144607544</v>
      </c>
      <c r="R1352" s="8">
        <v>0.46279999999999999</v>
      </c>
      <c r="S1352" s="8">
        <v>0.45407142857142851</v>
      </c>
      <c r="T1352" s="8">
        <v>0.39426448941230774</v>
      </c>
      <c r="U1352" s="8">
        <v>0.28006386756896973</v>
      </c>
      <c r="X1352" s="8">
        <v>0.21640481054782867</v>
      </c>
      <c r="Z1352" s="8">
        <v>0.2843930721282959</v>
      </c>
      <c r="AA1352" s="8">
        <v>0.14435146749019623</v>
      </c>
    </row>
    <row r="1353" spans="1:27">
      <c r="A1353" s="8" t="s">
        <v>98</v>
      </c>
      <c r="B1353" s="8" t="s">
        <v>98</v>
      </c>
      <c r="C1353" s="8">
        <v>2010</v>
      </c>
      <c r="D1353" s="8">
        <v>6.0620107650756836</v>
      </c>
      <c r="E1353" s="8">
        <v>9.7458047866821289</v>
      </c>
      <c r="F1353" s="8">
        <v>0.8930397629737854</v>
      </c>
      <c r="G1353" s="8">
        <v>67.465370178222656</v>
      </c>
      <c r="H1353" s="8">
        <v>0.83224135637283325</v>
      </c>
      <c r="I1353" s="8">
        <v>-0.17082490026950836</v>
      </c>
      <c r="J1353" s="8">
        <v>0.47137624025344849</v>
      </c>
      <c r="K1353" s="8">
        <v>0.80670696496963501</v>
      </c>
      <c r="L1353" s="8">
        <v>0.23117917776107788</v>
      </c>
      <c r="M1353" s="8">
        <v>0.72863012552261353</v>
      </c>
      <c r="N1353" s="8">
        <v>0.98050427436828613</v>
      </c>
      <c r="O1353" s="8">
        <v>0.74040544033050537</v>
      </c>
      <c r="P1353" s="8">
        <v>2.0393948554992676</v>
      </c>
      <c r="Q1353" s="8">
        <v>0.33642217516899109</v>
      </c>
      <c r="R1353" s="8">
        <v>0.45319999999999999</v>
      </c>
      <c r="S1353" s="8">
        <v>0.45407142857142851</v>
      </c>
      <c r="T1353" s="8">
        <v>0.38804760575294495</v>
      </c>
      <c r="U1353" s="8">
        <v>0.27523157000541687</v>
      </c>
      <c r="X1353" s="8">
        <v>0.21640481054782867</v>
      </c>
      <c r="Z1353" s="8">
        <v>0.2843930721282959</v>
      </c>
      <c r="AA1353" s="8">
        <v>0.14435146749019623</v>
      </c>
    </row>
    <row r="1354" spans="1:27">
      <c r="A1354" s="8" t="s">
        <v>98</v>
      </c>
      <c r="B1354" s="8" t="s">
        <v>98</v>
      </c>
      <c r="C1354" s="8">
        <v>2011</v>
      </c>
      <c r="D1354" s="8">
        <v>6.5540471076965332</v>
      </c>
      <c r="E1354" s="8">
        <v>9.7928256988525391</v>
      </c>
      <c r="F1354" s="8">
        <v>0.89128243923187256</v>
      </c>
      <c r="G1354" s="8">
        <v>67.594825744628906</v>
      </c>
      <c r="H1354" s="8">
        <v>0.85144156217575073</v>
      </c>
      <c r="I1354" s="8">
        <v>-9.3099087476730347E-2</v>
      </c>
      <c r="J1354" s="8">
        <v>0.5562860369682312</v>
      </c>
      <c r="K1354" s="8">
        <v>0.80534565448760986</v>
      </c>
      <c r="L1354" s="8">
        <v>0.25225004553794861</v>
      </c>
      <c r="M1354" s="8">
        <v>0.63127690553665161</v>
      </c>
      <c r="N1354" s="8">
        <v>1.0346077680587769</v>
      </c>
      <c r="O1354" s="8">
        <v>0.71911484003067017</v>
      </c>
      <c r="P1354" s="8">
        <v>2.1724164485931396</v>
      </c>
      <c r="Q1354" s="8">
        <v>0.33146181702613831</v>
      </c>
      <c r="R1354" s="8">
        <v>0.43369999999999997</v>
      </c>
      <c r="S1354" s="8">
        <v>0.45407142857142851</v>
      </c>
      <c r="T1354" s="8">
        <v>0.42138773202896118</v>
      </c>
      <c r="X1354" s="8">
        <v>0.21640481054782867</v>
      </c>
      <c r="Z1354" s="8">
        <v>0.2843930721282959</v>
      </c>
      <c r="AA1354" s="8">
        <v>0.14435146749019623</v>
      </c>
    </row>
    <row r="1355" spans="1:27">
      <c r="A1355" s="8" t="s">
        <v>98</v>
      </c>
      <c r="B1355" s="8" t="s">
        <v>98</v>
      </c>
      <c r="C1355" s="8">
        <v>2012</v>
      </c>
      <c r="D1355" s="8">
        <v>6.4497284889221191</v>
      </c>
      <c r="E1355" s="8">
        <v>9.8243093490600586</v>
      </c>
      <c r="F1355" s="8">
        <v>0.86469370126724243</v>
      </c>
      <c r="G1355" s="8">
        <v>67.724815368652344</v>
      </c>
      <c r="H1355" s="8">
        <v>0.87059003114700317</v>
      </c>
      <c r="I1355" s="8">
        <v>5.3815655410289764E-2</v>
      </c>
      <c r="J1355" s="8">
        <v>0.61534959077835083</v>
      </c>
      <c r="K1355" s="8">
        <v>0.78786802291870117</v>
      </c>
      <c r="L1355" s="8">
        <v>0.21420274674892426</v>
      </c>
      <c r="M1355" s="8">
        <v>0.58428728580474854</v>
      </c>
      <c r="N1355" s="8">
        <v>0.86892080307006836</v>
      </c>
      <c r="O1355" s="8">
        <v>0.67562025785446167</v>
      </c>
      <c r="P1355" s="8">
        <v>2.317138671875</v>
      </c>
      <c r="Q1355" s="8">
        <v>0.35926142334938049</v>
      </c>
      <c r="R1355" s="8">
        <v>0.41320000000000001</v>
      </c>
      <c r="S1355" s="8">
        <v>0.45407142857142851</v>
      </c>
      <c r="T1355" s="8">
        <v>0.41314476728439331</v>
      </c>
      <c r="X1355" s="8">
        <v>0.21640481054782867</v>
      </c>
      <c r="Z1355" s="8">
        <v>0.2843930721282959</v>
      </c>
      <c r="AA1355" s="8">
        <v>0.14435146749019623</v>
      </c>
    </row>
    <row r="1356" spans="1:27">
      <c r="A1356" s="8" t="s">
        <v>98</v>
      </c>
      <c r="B1356" s="8" t="s">
        <v>98</v>
      </c>
      <c r="C1356" s="8">
        <v>2013</v>
      </c>
      <c r="D1356" s="8">
        <v>6.4444646835327148</v>
      </c>
      <c r="E1356" s="8">
        <v>9.8663454055786133</v>
      </c>
      <c r="F1356" s="8">
        <v>0.91727966070175171</v>
      </c>
      <c r="G1356" s="8">
        <v>67.855339050292969</v>
      </c>
      <c r="H1356" s="8">
        <v>0.88827800750732422</v>
      </c>
      <c r="I1356" s="8">
        <v>-5.6705567985773087E-2</v>
      </c>
      <c r="J1356" s="8">
        <v>0.58563226461410522</v>
      </c>
      <c r="K1356" s="8">
        <v>0.82639312744140625</v>
      </c>
      <c r="L1356" s="8">
        <v>0.25322851538658142</v>
      </c>
      <c r="M1356" s="8">
        <v>0.52439981698989868</v>
      </c>
      <c r="N1356" s="8">
        <v>0.93836325407028198</v>
      </c>
      <c r="O1356" s="8">
        <v>0.69133543968200684</v>
      </c>
      <c r="P1356" s="8">
        <v>2.1463134288787842</v>
      </c>
      <c r="Q1356" s="8">
        <v>0.33304759860038757</v>
      </c>
      <c r="R1356" s="8">
        <v>0.41869999999999996</v>
      </c>
      <c r="S1356" s="8">
        <v>0.45407142857142851</v>
      </c>
      <c r="T1356" s="8">
        <v>0.45666751265525818</v>
      </c>
      <c r="X1356" s="8">
        <v>0.21640481054782867</v>
      </c>
      <c r="Z1356" s="8">
        <v>0.2843930721282959</v>
      </c>
      <c r="AA1356" s="8">
        <v>0.14435146749019623</v>
      </c>
    </row>
    <row r="1357" spans="1:27">
      <c r="A1357" s="8" t="s">
        <v>98</v>
      </c>
      <c r="B1357" s="8" t="s">
        <v>98</v>
      </c>
      <c r="C1357" s="8">
        <v>2014</v>
      </c>
      <c r="D1357" s="8">
        <v>6.5614438056945801</v>
      </c>
      <c r="E1357" s="8">
        <v>9.8948373794555664</v>
      </c>
      <c r="F1357" s="8">
        <v>0.9018978476524353</v>
      </c>
      <c r="G1357" s="8">
        <v>67.987770080566406</v>
      </c>
      <c r="H1357" s="8">
        <v>0.90433287620544434</v>
      </c>
      <c r="I1357" s="8">
        <v>-8.6552388966083527E-2</v>
      </c>
      <c r="J1357" s="8">
        <v>0.53349488973617554</v>
      </c>
      <c r="K1357" s="8">
        <v>0.86924868822097778</v>
      </c>
      <c r="L1357" s="8">
        <v>0.25149890780448914</v>
      </c>
      <c r="M1357" s="8">
        <v>0.59534621238708496</v>
      </c>
      <c r="N1357" s="8">
        <v>1.0536726713180542</v>
      </c>
      <c r="O1357" s="8">
        <v>0.75736057758331299</v>
      </c>
      <c r="P1357" s="8">
        <v>2.0966038703918457</v>
      </c>
      <c r="Q1357" s="8">
        <v>0.31953391432762146</v>
      </c>
      <c r="S1357" s="8">
        <v>0.45407142857142851</v>
      </c>
      <c r="T1357" s="8">
        <v>0.43732059001922607</v>
      </c>
      <c r="X1357" s="8">
        <v>0.21640481054782867</v>
      </c>
      <c r="Z1357" s="8">
        <v>0.2843930721282959</v>
      </c>
      <c r="AA1357" s="8">
        <v>0.14435146749019623</v>
      </c>
    </row>
    <row r="1358" spans="1:27">
      <c r="A1358" s="8" t="s">
        <v>98</v>
      </c>
      <c r="B1358" s="8" t="s">
        <v>98</v>
      </c>
      <c r="C1358" s="8">
        <v>2015</v>
      </c>
      <c r="D1358" s="8">
        <v>6.6280803680419922</v>
      </c>
      <c r="E1358" s="8">
        <v>9.901097297668457</v>
      </c>
      <c r="F1358" s="8">
        <v>0.89149349927902222</v>
      </c>
      <c r="G1358" s="8">
        <v>68.120193481445312</v>
      </c>
      <c r="H1358" s="8">
        <v>0.91687965393066406</v>
      </c>
      <c r="I1358" s="8">
        <v>-4.6511944383382797E-2</v>
      </c>
      <c r="J1358" s="8">
        <v>0.67347568273544312</v>
      </c>
      <c r="K1358" s="8">
        <v>0.89266097545623779</v>
      </c>
      <c r="L1358" s="8">
        <v>0.29953810572624207</v>
      </c>
      <c r="M1358" s="8">
        <v>0.55055880546569824</v>
      </c>
      <c r="P1358" s="8">
        <v>2.1917271614074707</v>
      </c>
      <c r="Q1358" s="8">
        <v>0.3306729793548584</v>
      </c>
      <c r="S1358" s="8">
        <v>0.45407142857142851</v>
      </c>
      <c r="T1358" s="8">
        <v>0.40870070457458496</v>
      </c>
      <c r="X1358" s="8">
        <v>0.21640481054782867</v>
      </c>
      <c r="Z1358" s="8">
        <v>0.2843930721282959</v>
      </c>
      <c r="AA1358" s="8">
        <v>0.14435146749019623</v>
      </c>
    </row>
    <row r="1359" spans="1:27">
      <c r="A1359" s="8" t="s">
        <v>98</v>
      </c>
      <c r="B1359" s="8" t="s">
        <v>98</v>
      </c>
      <c r="C1359" s="8">
        <v>2016</v>
      </c>
      <c r="D1359" s="8">
        <v>6.171485424041748</v>
      </c>
      <c r="E1359" s="8">
        <v>9.9049243927001953</v>
      </c>
      <c r="F1359" s="8">
        <v>0.90038090944290161</v>
      </c>
      <c r="G1359" s="8">
        <v>68.252616882324219</v>
      </c>
      <c r="H1359" s="8">
        <v>0.886371910572052</v>
      </c>
      <c r="I1359" s="8">
        <v>-8.5547342896461487E-2</v>
      </c>
      <c r="J1359" s="8">
        <v>0.67621278762817383</v>
      </c>
      <c r="K1359" s="8">
        <v>0.8415488600730896</v>
      </c>
      <c r="L1359" s="8">
        <v>0.28318026661872864</v>
      </c>
      <c r="M1359" s="8">
        <v>0.42313259840011597</v>
      </c>
      <c r="P1359" s="8">
        <v>2.3182334899902344</v>
      </c>
      <c r="Q1359" s="8">
        <v>0.37563621997833252</v>
      </c>
      <c r="S1359" s="8">
        <v>0.45407142857142851</v>
      </c>
      <c r="T1359" s="8">
        <v>0.42816287279129028</v>
      </c>
      <c r="X1359" s="8">
        <v>0.21640481054782867</v>
      </c>
      <c r="Z1359" s="8">
        <v>0.2843930721282959</v>
      </c>
      <c r="AA1359" s="8">
        <v>0.14435146749019623</v>
      </c>
    </row>
    <row r="1360" spans="1:27">
      <c r="A1360" s="8" t="s">
        <v>84</v>
      </c>
      <c r="B1360" s="8" t="s">
        <v>84</v>
      </c>
      <c r="C1360" s="8">
        <v>2006</v>
      </c>
      <c r="D1360" s="8">
        <v>5.2323222160339355</v>
      </c>
      <c r="E1360" s="8">
        <v>8.0744485855102539</v>
      </c>
      <c r="F1360" s="8">
        <v>0.90306693315505981</v>
      </c>
      <c r="G1360" s="8">
        <v>59.616580963134766</v>
      </c>
      <c r="H1360" s="8">
        <v>0.78430116176605225</v>
      </c>
      <c r="I1360" s="8">
        <v>-0.1103205531835556</v>
      </c>
      <c r="J1360" s="8">
        <v>0.60880827903747559</v>
      </c>
      <c r="K1360" s="8">
        <v>0.72794580459594727</v>
      </c>
      <c r="L1360" s="8">
        <v>0.19505783915519714</v>
      </c>
      <c r="N1360" s="8">
        <v>-1.9164462089538574</v>
      </c>
      <c r="O1360" s="8">
        <v>-1.267133355140686</v>
      </c>
      <c r="P1360" s="8">
        <v>1.9175684452056885</v>
      </c>
      <c r="Q1360" s="8">
        <v>0.36648514866828918</v>
      </c>
      <c r="S1360" s="8">
        <v>0.34803333333333336</v>
      </c>
      <c r="AA1360" s="8">
        <v>0.13922356069087982</v>
      </c>
    </row>
    <row r="1361" spans="1:27">
      <c r="A1361" s="8" t="s">
        <v>84</v>
      </c>
      <c r="B1361" s="8" t="s">
        <v>84</v>
      </c>
      <c r="C1361" s="8">
        <v>2008</v>
      </c>
      <c r="D1361" s="8">
        <v>5.311368465423584</v>
      </c>
      <c r="E1361" s="8">
        <v>8.2249317169189453</v>
      </c>
      <c r="F1361" s="8">
        <v>0.89402586221694946</v>
      </c>
      <c r="G1361" s="8">
        <v>59.792552947998047</v>
      </c>
      <c r="H1361" s="8">
        <v>0.83126884698867798</v>
      </c>
      <c r="I1361" s="8">
        <v>-1.9286315888166428E-2</v>
      </c>
      <c r="K1361" s="8">
        <v>0.71368271112442017</v>
      </c>
      <c r="L1361" s="8">
        <v>0.18668240308761597</v>
      </c>
      <c r="N1361" s="8">
        <v>-1.6648201942443848</v>
      </c>
      <c r="O1361" s="8">
        <v>-1.0710736513137817</v>
      </c>
      <c r="P1361" s="8">
        <v>1.8249776363372803</v>
      </c>
      <c r="Q1361" s="8">
        <v>0.34359839558601379</v>
      </c>
      <c r="S1361" s="8">
        <v>0.34803333333333336</v>
      </c>
      <c r="AA1361" s="8">
        <v>0.13922356069087982</v>
      </c>
    </row>
    <row r="1362" spans="1:27">
      <c r="A1362" s="8" t="s">
        <v>84</v>
      </c>
      <c r="B1362" s="8" t="s">
        <v>84</v>
      </c>
      <c r="C1362" s="8">
        <v>2009</v>
      </c>
      <c r="D1362" s="8">
        <v>5.2607207298278809</v>
      </c>
      <c r="E1362" s="8">
        <v>8.285944938659668</v>
      </c>
      <c r="F1362" s="8">
        <v>0.90467798709869385</v>
      </c>
      <c r="G1362" s="8">
        <v>59.890121459960938</v>
      </c>
      <c r="I1362" s="8">
        <v>1.6467450186610222E-2</v>
      </c>
      <c r="J1362" s="8">
        <v>0.61025780439376831</v>
      </c>
      <c r="K1362" s="8">
        <v>0.73555868864059448</v>
      </c>
      <c r="L1362" s="8">
        <v>0.15865655243396759</v>
      </c>
      <c r="N1362" s="8">
        <v>-1.5205901861190796</v>
      </c>
      <c r="O1362" s="8">
        <v>-1.1560046672821045</v>
      </c>
      <c r="P1362" s="8">
        <v>1.738330602645874</v>
      </c>
      <c r="Q1362" s="8">
        <v>0.33043581247329712</v>
      </c>
      <c r="S1362" s="8">
        <v>0.34803333333333336</v>
      </c>
      <c r="T1362" s="8">
        <v>0.31924968957901001</v>
      </c>
      <c r="U1362" s="8">
        <v>0.26587125658988953</v>
      </c>
      <c r="AA1362" s="8">
        <v>0.13922356069087982</v>
      </c>
    </row>
    <row r="1363" spans="1:27">
      <c r="A1363" s="8" t="s">
        <v>84</v>
      </c>
      <c r="B1363" s="8" t="s">
        <v>84</v>
      </c>
      <c r="C1363" s="8">
        <v>2010</v>
      </c>
      <c r="D1363" s="8">
        <v>5.0953421592712402</v>
      </c>
      <c r="E1363" s="8">
        <v>8.3392963409423828</v>
      </c>
      <c r="F1363" s="8">
        <v>0.90322643518447876</v>
      </c>
      <c r="G1363" s="8">
        <v>59.993320465087891</v>
      </c>
      <c r="I1363" s="8">
        <v>-2.7735620737075806E-2</v>
      </c>
      <c r="J1363" s="8">
        <v>0.51872020959854126</v>
      </c>
      <c r="K1363" s="8">
        <v>0.77587407827377319</v>
      </c>
      <c r="L1363" s="8">
        <v>0.15188270807266235</v>
      </c>
      <c r="N1363" s="8">
        <v>-1.3953053951263428</v>
      </c>
      <c r="O1363" s="8">
        <v>-1.2337784767150879</v>
      </c>
      <c r="P1363" s="8">
        <v>1.6690292358398438</v>
      </c>
      <c r="Q1363" s="8">
        <v>0.32755979895591736</v>
      </c>
      <c r="S1363" s="8">
        <v>0.34803333333333336</v>
      </c>
      <c r="T1363" s="8">
        <v>0.33061352372169495</v>
      </c>
      <c r="AA1363" s="8">
        <v>0.13922356069087982</v>
      </c>
    </row>
    <row r="1364" spans="1:27">
      <c r="A1364" s="8" t="s">
        <v>84</v>
      </c>
      <c r="B1364" s="8" t="s">
        <v>84</v>
      </c>
      <c r="C1364" s="8">
        <v>2011</v>
      </c>
      <c r="D1364" s="8">
        <v>5.7387442588806152</v>
      </c>
      <c r="E1364" s="8">
        <v>8.3921909332275391</v>
      </c>
      <c r="F1364" s="8">
        <v>0.92407125234603882</v>
      </c>
      <c r="G1364" s="8">
        <v>60.099514007568359</v>
      </c>
      <c r="H1364" s="8">
        <v>0.93413269519805908</v>
      </c>
      <c r="I1364" s="8">
        <v>4.371391236782074E-2</v>
      </c>
      <c r="J1364" s="8">
        <v>0.52186208963394165</v>
      </c>
      <c r="K1364" s="8">
        <v>0.78715378046035767</v>
      </c>
      <c r="L1364" s="8">
        <v>0.12277323752641678</v>
      </c>
      <c r="N1364" s="8">
        <v>-1.3531820774078369</v>
      </c>
      <c r="O1364" s="8">
        <v>-1.2571187019348145</v>
      </c>
      <c r="P1364" s="8">
        <v>1.8298882246017456</v>
      </c>
      <c r="Q1364" s="8">
        <v>0.31886562705039978</v>
      </c>
      <c r="S1364" s="8">
        <v>0.34803333333333336</v>
      </c>
      <c r="T1364" s="8">
        <v>0.33479315042495728</v>
      </c>
      <c r="AA1364" s="8">
        <v>0.13922356069087982</v>
      </c>
    </row>
    <row r="1365" spans="1:27">
      <c r="A1365" s="8" t="s">
        <v>84</v>
      </c>
      <c r="B1365" s="8" t="s">
        <v>84</v>
      </c>
      <c r="C1365" s="8">
        <v>2012</v>
      </c>
      <c r="D1365" s="8">
        <v>6.0193319320678711</v>
      </c>
      <c r="E1365" s="8">
        <v>8.4562807083129883</v>
      </c>
      <c r="F1365" s="8">
        <v>0.93314129114151001</v>
      </c>
      <c r="G1365" s="8">
        <v>60.206096649169922</v>
      </c>
      <c r="H1365" s="8">
        <v>0.91355013847351074</v>
      </c>
      <c r="I1365" s="8">
        <v>-3.6758560687303543E-2</v>
      </c>
      <c r="J1365" s="8">
        <v>0.46337509155273438</v>
      </c>
      <c r="K1365" s="8">
        <v>0.78567880392074585</v>
      </c>
      <c r="L1365" s="8">
        <v>0.11817688494920731</v>
      </c>
      <c r="N1365" s="8">
        <v>-1.2643482685089111</v>
      </c>
      <c r="O1365" s="8">
        <v>-1.2612506151199341</v>
      </c>
      <c r="P1365" s="8">
        <v>2.0202739238739014</v>
      </c>
      <c r="Q1365" s="8">
        <v>0.33563092350959778</v>
      </c>
      <c r="S1365" s="8">
        <v>0.34803333333333336</v>
      </c>
      <c r="T1365" s="8">
        <v>0.32762187719345093</v>
      </c>
      <c r="AA1365" s="8">
        <v>0.13922356069087982</v>
      </c>
    </row>
    <row r="1366" spans="1:27">
      <c r="A1366" s="8" t="s">
        <v>84</v>
      </c>
      <c r="B1366" s="8" t="s">
        <v>84</v>
      </c>
      <c r="C1366" s="8">
        <v>2013</v>
      </c>
      <c r="D1366" s="8">
        <v>5.9399862289428711</v>
      </c>
      <c r="E1366" s="8">
        <v>8.5176229476928711</v>
      </c>
      <c r="F1366" s="8">
        <v>0.9627806544303894</v>
      </c>
      <c r="G1366" s="8">
        <v>60.312206268310547</v>
      </c>
      <c r="H1366" s="8">
        <v>0.94953995943069458</v>
      </c>
      <c r="I1366" s="8">
        <v>-3.4143634140491486E-2</v>
      </c>
      <c r="J1366" s="8">
        <v>0.43393179774284363</v>
      </c>
      <c r="K1366" s="8">
        <v>0.74919277429580688</v>
      </c>
      <c r="L1366" s="8">
        <v>0.13019728660583496</v>
      </c>
      <c r="N1366" s="8">
        <v>-1.2453685998916626</v>
      </c>
      <c r="O1366" s="8">
        <v>-1.249561071395874</v>
      </c>
      <c r="P1366" s="8">
        <v>2.0203137397766113</v>
      </c>
      <c r="Q1366" s="8">
        <v>0.34012094140052795</v>
      </c>
      <c r="S1366" s="8">
        <v>0.34803333333333336</v>
      </c>
      <c r="T1366" s="8">
        <v>0.30700424313545227</v>
      </c>
      <c r="AA1366" s="8">
        <v>0.13922356069087982</v>
      </c>
    </row>
    <row r="1367" spans="1:27">
      <c r="A1367" s="8" t="s">
        <v>84</v>
      </c>
      <c r="B1367" s="8" t="s">
        <v>84</v>
      </c>
      <c r="C1367" s="8">
        <v>2014</v>
      </c>
      <c r="D1367" s="8">
        <v>6.0492124557495117</v>
      </c>
      <c r="E1367" s="8">
        <v>8.5786409378051758</v>
      </c>
      <c r="F1367" s="8">
        <v>0.95240604877471924</v>
      </c>
      <c r="G1367" s="8">
        <v>60.415660858154297</v>
      </c>
      <c r="H1367" s="8">
        <v>0.95448118448257446</v>
      </c>
      <c r="I1367" s="8">
        <v>6.0180261731147766E-2</v>
      </c>
      <c r="J1367" s="8">
        <v>0.53646105527877808</v>
      </c>
      <c r="K1367" s="8">
        <v>0.80454468727111816</v>
      </c>
      <c r="L1367" s="8">
        <v>0.10615817457437515</v>
      </c>
      <c r="N1367" s="8">
        <v>-1.0604051351547241</v>
      </c>
      <c r="O1367" s="8">
        <v>-1.1423118114471436</v>
      </c>
      <c r="P1367" s="8">
        <v>2.0714485645294189</v>
      </c>
      <c r="Q1367" s="8">
        <v>0.34243276715278625</v>
      </c>
      <c r="S1367" s="8">
        <v>0.34803333333333336</v>
      </c>
      <c r="T1367" s="8">
        <v>0.36770078539848328</v>
      </c>
      <c r="AA1367" s="8">
        <v>0.13922356069087982</v>
      </c>
    </row>
    <row r="1368" spans="1:27">
      <c r="A1368" s="8" t="s">
        <v>84</v>
      </c>
      <c r="B1368" s="8" t="s">
        <v>84</v>
      </c>
      <c r="C1368" s="8">
        <v>2015</v>
      </c>
      <c r="D1368" s="8">
        <v>5.9723644256591797</v>
      </c>
      <c r="E1368" s="8">
        <v>8.6381397247314453</v>
      </c>
      <c r="F1368" s="8">
        <v>0.96822524070739746</v>
      </c>
      <c r="G1368" s="8">
        <v>60.519119262695312</v>
      </c>
      <c r="H1368" s="8">
        <v>0.97993713617324829</v>
      </c>
      <c r="I1368" s="8">
        <v>0.37272417545318604</v>
      </c>
      <c r="J1368" s="8">
        <v>0.47091692686080933</v>
      </c>
      <c r="K1368" s="8">
        <v>0.83998054265975952</v>
      </c>
      <c r="L1368" s="8">
        <v>0.10349379479885101</v>
      </c>
      <c r="P1368" s="8">
        <v>2.2319858074188232</v>
      </c>
      <c r="Q1368" s="8">
        <v>0.37371894717216492</v>
      </c>
      <c r="S1368" s="8">
        <v>0.34803333333333336</v>
      </c>
      <c r="T1368" s="8">
        <v>0.35607266426086426</v>
      </c>
      <c r="AA1368" s="8">
        <v>0.13922356069087982</v>
      </c>
    </row>
    <row r="1369" spans="1:27">
      <c r="A1369" s="8" t="s">
        <v>84</v>
      </c>
      <c r="B1369" s="8" t="s">
        <v>84</v>
      </c>
      <c r="C1369" s="8">
        <v>2016</v>
      </c>
      <c r="D1369" s="8">
        <v>5.8925390243530273</v>
      </c>
      <c r="E1369" s="8">
        <v>8.6920452117919922</v>
      </c>
      <c r="F1369" s="8">
        <v>0.94510215520858765</v>
      </c>
      <c r="G1369" s="8">
        <v>60.622573852539062</v>
      </c>
      <c r="H1369" s="8">
        <v>0.98380303382873535</v>
      </c>
      <c r="I1369" s="8">
        <v>0.20499272644519806</v>
      </c>
      <c r="K1369" s="8">
        <v>0.84167629480361938</v>
      </c>
      <c r="L1369" s="8">
        <v>0.14689765870571136</v>
      </c>
      <c r="P1369" s="8">
        <v>2.3306574821472168</v>
      </c>
      <c r="Q1369" s="8">
        <v>0.39552685618400574</v>
      </c>
      <c r="S1369" s="8">
        <v>0.34803333333333336</v>
      </c>
      <c r="T1369" s="8">
        <v>0.56440836191177368</v>
      </c>
      <c r="AA1369" s="8">
        <v>0.13922356069087982</v>
      </c>
    </row>
    <row r="1370" spans="1:27">
      <c r="A1370" s="8" t="s">
        <v>124</v>
      </c>
      <c r="B1370" s="8" t="s">
        <v>124</v>
      </c>
      <c r="C1370" s="8">
        <v>2005</v>
      </c>
      <c r="D1370" s="8">
        <v>7.1696209907531738</v>
      </c>
      <c r="E1370" s="8">
        <v>9.6129026412963867</v>
      </c>
      <c r="F1370" s="8">
        <v>0.95527845621109009</v>
      </c>
      <c r="G1370" s="8">
        <v>63.571304321289062</v>
      </c>
      <c r="H1370" s="8">
        <v>0.83819800615310669</v>
      </c>
      <c r="J1370" s="8">
        <v>0.71980005502700806</v>
      </c>
      <c r="K1370" s="8">
        <v>0.81906521320343018</v>
      </c>
      <c r="L1370" s="8">
        <v>0.23301368951797485</v>
      </c>
      <c r="M1370" s="8">
        <v>0.49136844277381897</v>
      </c>
      <c r="N1370" s="8">
        <v>-0.95525825023651123</v>
      </c>
      <c r="O1370" s="8">
        <v>-1.0515228509902954</v>
      </c>
      <c r="P1370" s="8">
        <v>2.5329635143280029</v>
      </c>
      <c r="Q1370" s="8">
        <v>0.35329112410545349</v>
      </c>
      <c r="R1370" s="8">
        <v>0.52359999999999995</v>
      </c>
      <c r="S1370" s="8">
        <v>0.4971166666666666</v>
      </c>
      <c r="X1370" s="8">
        <v>0.13333334028720856</v>
      </c>
      <c r="Y1370" s="8">
        <v>0.15833333134651184</v>
      </c>
    </row>
    <row r="1371" spans="1:27">
      <c r="A1371" s="8" t="s">
        <v>124</v>
      </c>
      <c r="B1371" s="8" t="s">
        <v>124</v>
      </c>
      <c r="C1371" s="8">
        <v>2006</v>
      </c>
      <c r="D1371" s="8">
        <v>6.5251460075378418</v>
      </c>
      <c r="E1371" s="8">
        <v>9.6903018951416016</v>
      </c>
      <c r="F1371" s="8">
        <v>0.94630986452102661</v>
      </c>
      <c r="G1371" s="8">
        <v>63.656177520751953</v>
      </c>
      <c r="H1371" s="8">
        <v>0.79828083515167236</v>
      </c>
      <c r="I1371" s="8">
        <v>-6.2489267438650131E-2</v>
      </c>
      <c r="J1371" s="8">
        <v>0.64617091417312622</v>
      </c>
      <c r="K1371" s="8">
        <v>0.85895562171936035</v>
      </c>
      <c r="L1371" s="8">
        <v>0.17848293483257294</v>
      </c>
      <c r="M1371" s="8">
        <v>0.63093125820159912</v>
      </c>
      <c r="N1371" s="8">
        <v>-0.93452370166778564</v>
      </c>
      <c r="O1371" s="8">
        <v>-1.1408888101577759</v>
      </c>
      <c r="P1371" s="8">
        <v>2.1496503353118896</v>
      </c>
      <c r="Q1371" s="8">
        <v>0.32944095134735107</v>
      </c>
      <c r="R1371" s="8">
        <v>0.46939999999999998</v>
      </c>
      <c r="S1371" s="8">
        <v>0.4971166666666666</v>
      </c>
      <c r="X1371" s="8">
        <v>0.13333334028720856</v>
      </c>
      <c r="Y1371" s="8">
        <v>0.15833333134651184</v>
      </c>
    </row>
    <row r="1372" spans="1:27">
      <c r="A1372" s="8" t="s">
        <v>124</v>
      </c>
      <c r="B1372" s="8" t="s">
        <v>124</v>
      </c>
      <c r="C1372" s="8">
        <v>2008</v>
      </c>
      <c r="D1372" s="8">
        <v>6.2577714920043945</v>
      </c>
      <c r="E1372" s="8">
        <v>9.7932825088500977</v>
      </c>
      <c r="F1372" s="8">
        <v>0.92243385314941406</v>
      </c>
      <c r="G1372" s="8">
        <v>63.808319091796875</v>
      </c>
      <c r="H1372" s="8">
        <v>0.67840051651000977</v>
      </c>
      <c r="I1372" s="8">
        <v>-0.24731698632240295</v>
      </c>
      <c r="J1372" s="8">
        <v>0.77610260248184204</v>
      </c>
      <c r="K1372" s="8">
        <v>0.80152970552444458</v>
      </c>
      <c r="L1372" s="8">
        <v>0.22419074177742004</v>
      </c>
      <c r="M1372" s="8">
        <v>0.53069823980331421</v>
      </c>
      <c r="N1372" s="8">
        <v>-1.0434786081314087</v>
      </c>
      <c r="O1372" s="8">
        <v>-1.2926499843597412</v>
      </c>
      <c r="P1372" s="8">
        <v>2.141080379486084</v>
      </c>
      <c r="Q1372" s="8">
        <v>0.34214740991592407</v>
      </c>
      <c r="S1372" s="8">
        <v>0.4971166666666666</v>
      </c>
      <c r="X1372" s="8">
        <v>0.13333334028720856</v>
      </c>
      <c r="Y1372" s="8">
        <v>0.15833333134651184</v>
      </c>
    </row>
    <row r="1373" spans="1:27">
      <c r="A1373" s="8" t="s">
        <v>124</v>
      </c>
      <c r="B1373" s="8" t="s">
        <v>124</v>
      </c>
      <c r="C1373" s="8">
        <v>2009</v>
      </c>
      <c r="D1373" s="8">
        <v>7.1888031959533691</v>
      </c>
      <c r="E1373" s="8">
        <v>9.7451410293579102</v>
      </c>
      <c r="F1373" s="8">
        <v>0.94454097747802734</v>
      </c>
      <c r="G1373" s="8">
        <v>63.88800048828125</v>
      </c>
      <c r="H1373" s="8">
        <v>0.67688566446304321</v>
      </c>
      <c r="I1373" s="8">
        <v>-0.14619655907154083</v>
      </c>
      <c r="J1373" s="8">
        <v>0.82759368419647217</v>
      </c>
      <c r="K1373" s="8">
        <v>0.82488453388214111</v>
      </c>
      <c r="L1373" s="8">
        <v>0.18022641539573669</v>
      </c>
      <c r="M1373" s="8">
        <v>0.4873039722442627</v>
      </c>
      <c r="N1373" s="8">
        <v>-1.0803765058517456</v>
      </c>
      <c r="O1373" s="8">
        <v>-1.3255488872528076</v>
      </c>
      <c r="P1373" s="8">
        <v>2.0810141563415527</v>
      </c>
      <c r="Q1373" s="8">
        <v>0.28947991132736206</v>
      </c>
      <c r="S1373" s="8">
        <v>0.4971166666666666</v>
      </c>
      <c r="T1373" s="8">
        <v>0.30988425016403198</v>
      </c>
      <c r="U1373" s="8">
        <v>0.17450062930583954</v>
      </c>
      <c r="X1373" s="8">
        <v>0.13333334028720856</v>
      </c>
      <c r="Y1373" s="8">
        <v>0.15833333134651184</v>
      </c>
    </row>
    <row r="1374" spans="1:27">
      <c r="A1374" s="8" t="s">
        <v>124</v>
      </c>
      <c r="B1374" s="8" t="s">
        <v>124</v>
      </c>
      <c r="C1374" s="8">
        <v>2010</v>
      </c>
      <c r="D1374" s="8">
        <v>7.47845458984375</v>
      </c>
      <c r="E1374" s="8">
        <v>9.7149505615234375</v>
      </c>
      <c r="F1374" s="8">
        <v>0.93157583475112915</v>
      </c>
      <c r="G1374" s="8">
        <v>63.977977752685547</v>
      </c>
      <c r="H1374" s="8">
        <v>0.76825696229934692</v>
      </c>
      <c r="I1374" s="8">
        <v>-0.1699078381061554</v>
      </c>
      <c r="J1374" s="8">
        <v>0.75426894426345825</v>
      </c>
      <c r="K1374" s="8">
        <v>0.86152231693267822</v>
      </c>
      <c r="L1374" s="8">
        <v>0.1296858936548233</v>
      </c>
      <c r="M1374" s="8">
        <v>0.58883041143417358</v>
      </c>
      <c r="N1374" s="8">
        <v>-1.0722216367721558</v>
      </c>
      <c r="O1374" s="8">
        <v>-1.3909647464752197</v>
      </c>
      <c r="P1374" s="8">
        <v>2.2894909381866455</v>
      </c>
      <c r="Q1374" s="8">
        <v>0.30614492297172546</v>
      </c>
      <c r="S1374" s="8">
        <v>0.4971166666666666</v>
      </c>
      <c r="T1374" s="8">
        <v>0.31319636106491089</v>
      </c>
      <c r="U1374" s="8">
        <v>0.1295674741268158</v>
      </c>
      <c r="X1374" s="8">
        <v>0.13333334028720856</v>
      </c>
      <c r="Y1374" s="8">
        <v>0.15833333134651184</v>
      </c>
    </row>
    <row r="1375" spans="1:27">
      <c r="A1375" s="8" t="s">
        <v>124</v>
      </c>
      <c r="B1375" s="8" t="s">
        <v>124</v>
      </c>
      <c r="C1375" s="8">
        <v>2011</v>
      </c>
      <c r="D1375" s="8">
        <v>6.5797891616821289</v>
      </c>
      <c r="E1375" s="8">
        <v>9.7410812377929688</v>
      </c>
      <c r="F1375" s="8">
        <v>0.93061989545822144</v>
      </c>
      <c r="G1375" s="8">
        <v>64.082229614257812</v>
      </c>
      <c r="H1375" s="8">
        <v>0.76633501052856445</v>
      </c>
      <c r="I1375" s="8">
        <v>-0.23591117560863495</v>
      </c>
      <c r="J1375" s="8">
        <v>0.77153933048248291</v>
      </c>
      <c r="K1375" s="8">
        <v>0.8279564380645752</v>
      </c>
      <c r="L1375" s="8">
        <v>0.19866625964641571</v>
      </c>
      <c r="M1375" s="8">
        <v>0.51839393377304077</v>
      </c>
      <c r="N1375" s="8">
        <v>-1.0217952728271484</v>
      </c>
      <c r="O1375" s="8">
        <v>-1.3730208873748779</v>
      </c>
      <c r="P1375" s="8">
        <v>2.2918498516082764</v>
      </c>
      <c r="Q1375" s="8">
        <v>0.34831660985946655</v>
      </c>
      <c r="S1375" s="8">
        <v>0.4971166666666666</v>
      </c>
      <c r="T1375" s="8">
        <v>0.27921169996261597</v>
      </c>
      <c r="X1375" s="8">
        <v>0.13333334028720856</v>
      </c>
      <c r="Y1375" s="8">
        <v>0.15833333134651184</v>
      </c>
    </row>
    <row r="1376" spans="1:27">
      <c r="A1376" s="8" t="s">
        <v>124</v>
      </c>
      <c r="B1376" s="8" t="s">
        <v>124</v>
      </c>
      <c r="C1376" s="8">
        <v>2012</v>
      </c>
      <c r="D1376" s="8">
        <v>7.0665774345397949</v>
      </c>
      <c r="E1376" s="8">
        <v>9.7814226150512695</v>
      </c>
      <c r="F1376" s="8">
        <v>0.93162965774536133</v>
      </c>
      <c r="G1376" s="8">
        <v>64.198661804199219</v>
      </c>
      <c r="H1376" s="8">
        <v>0.80410856008529663</v>
      </c>
      <c r="I1376" s="8">
        <v>-0.20516215264797211</v>
      </c>
      <c r="J1376" s="8">
        <v>0.74337434768676758</v>
      </c>
      <c r="K1376" s="8">
        <v>0.85787284374237061</v>
      </c>
      <c r="L1376" s="8">
        <v>0.17630785703659058</v>
      </c>
      <c r="M1376" s="8">
        <v>0.53927302360534668</v>
      </c>
      <c r="N1376" s="8">
        <v>-0.96314990520477295</v>
      </c>
      <c r="O1376" s="8">
        <v>-1.4007731676101685</v>
      </c>
      <c r="P1376" s="8">
        <v>2.3253743648529053</v>
      </c>
      <c r="Q1376" s="8">
        <v>0.32906657457351685</v>
      </c>
      <c r="S1376" s="8">
        <v>0.4971166666666666</v>
      </c>
      <c r="T1376" s="8">
        <v>0.29328793287277222</v>
      </c>
      <c r="X1376" s="8">
        <v>0.13333334028720856</v>
      </c>
      <c r="Y1376" s="8">
        <v>0.15833333134651184</v>
      </c>
    </row>
    <row r="1377" spans="1:27">
      <c r="A1377" s="8" t="s">
        <v>124</v>
      </c>
      <c r="B1377" s="8" t="s">
        <v>124</v>
      </c>
      <c r="C1377" s="8">
        <v>2013</v>
      </c>
      <c r="D1377" s="8">
        <v>6.5527963638305664</v>
      </c>
      <c r="E1377" s="8">
        <v>9.7807340621948242</v>
      </c>
      <c r="F1377" s="8">
        <v>0.89630109071731567</v>
      </c>
      <c r="G1377" s="8">
        <v>64.327781677246094</v>
      </c>
      <c r="H1377" s="8">
        <v>0.64196521043777466</v>
      </c>
      <c r="I1377" s="8">
        <v>-0.23834703862667084</v>
      </c>
      <c r="J1377" s="8">
        <v>0.83729970455169678</v>
      </c>
      <c r="K1377" s="8">
        <v>0.83973032236099243</v>
      </c>
      <c r="L1377" s="8">
        <v>0.23760910332202911</v>
      </c>
      <c r="M1377" s="8">
        <v>0.38805553317070007</v>
      </c>
      <c r="N1377" s="8">
        <v>-1.0087546110153198</v>
      </c>
      <c r="O1377" s="8">
        <v>-1.4620153903961182</v>
      </c>
      <c r="P1377" s="8">
        <v>2.4747610092163086</v>
      </c>
      <c r="Q1377" s="8">
        <v>0.37766486406326294</v>
      </c>
      <c r="S1377" s="8">
        <v>0.4971166666666666</v>
      </c>
      <c r="T1377" s="8">
        <v>0.27506792545318604</v>
      </c>
      <c r="X1377" s="8">
        <v>0.13333334028720856</v>
      </c>
      <c r="Y1377" s="8">
        <v>0.15833333134651184</v>
      </c>
    </row>
    <row r="1378" spans="1:27">
      <c r="A1378" s="8" t="s">
        <v>124</v>
      </c>
      <c r="B1378" s="8" t="s">
        <v>124</v>
      </c>
      <c r="C1378" s="8">
        <v>2014</v>
      </c>
      <c r="D1378" s="8">
        <v>6.1360964775085449</v>
      </c>
      <c r="E1378" s="8">
        <v>9.7273063659667969</v>
      </c>
      <c r="F1378" s="8">
        <v>0.90395581722259521</v>
      </c>
      <c r="G1378" s="8">
        <v>64.468276977539062</v>
      </c>
      <c r="H1378" s="8">
        <v>0.56996190547943115</v>
      </c>
      <c r="I1378" s="8">
        <v>-0.22622054815292358</v>
      </c>
      <c r="J1378" s="8">
        <v>0.82653498649597168</v>
      </c>
      <c r="K1378" s="8">
        <v>0.81057834625244141</v>
      </c>
      <c r="L1378" s="8">
        <v>0.24360357224941254</v>
      </c>
      <c r="M1378" s="8">
        <v>0.20277950167655945</v>
      </c>
      <c r="N1378" s="8">
        <v>-0.94547951221466064</v>
      </c>
      <c r="O1378" s="8">
        <v>-1.5766897201538086</v>
      </c>
      <c r="P1378" s="8">
        <v>2.2580921649932861</v>
      </c>
      <c r="Q1378" s="8">
        <v>0.36800140142440796</v>
      </c>
      <c r="S1378" s="8">
        <v>0.4971166666666666</v>
      </c>
      <c r="T1378" s="8">
        <v>0.41327831149101257</v>
      </c>
      <c r="X1378" s="8">
        <v>0.13333334028720856</v>
      </c>
      <c r="Y1378" s="8">
        <v>0.15833333134651184</v>
      </c>
    </row>
    <row r="1379" spans="1:27">
      <c r="A1379" s="8" t="s">
        <v>124</v>
      </c>
      <c r="B1379" s="8" t="s">
        <v>124</v>
      </c>
      <c r="C1379" s="8">
        <v>2015</v>
      </c>
      <c r="D1379" s="8">
        <v>5.5688004493713379</v>
      </c>
      <c r="E1379" s="8">
        <v>9.6552114486694336</v>
      </c>
      <c r="F1379" s="8">
        <v>0.91108685731887817</v>
      </c>
      <c r="G1379" s="8">
        <v>64.608772277832031</v>
      </c>
      <c r="H1379" s="8">
        <v>0.51215934753417969</v>
      </c>
      <c r="I1379" s="8">
        <v>-0.17833395302295685</v>
      </c>
      <c r="J1379" s="8">
        <v>0.81309682130813599</v>
      </c>
      <c r="K1379" s="8">
        <v>0.8674086332321167</v>
      </c>
      <c r="L1379" s="8">
        <v>0.22263523936271667</v>
      </c>
      <c r="M1379" s="8">
        <v>0.21265724301338196</v>
      </c>
      <c r="P1379" s="8">
        <v>2.6069176197052002</v>
      </c>
      <c r="Q1379" s="8">
        <v>0.46812912821769714</v>
      </c>
      <c r="S1379" s="8">
        <v>0.4971166666666666</v>
      </c>
      <c r="T1379" s="8">
        <v>0.38374659419059753</v>
      </c>
      <c r="X1379" s="8">
        <v>0.13333334028720856</v>
      </c>
      <c r="Y1379" s="8">
        <v>0.15833333134651184</v>
      </c>
    </row>
    <row r="1380" spans="1:27">
      <c r="A1380" s="8" t="s">
        <v>124</v>
      </c>
      <c r="B1380" s="8" t="s">
        <v>124</v>
      </c>
      <c r="C1380" s="8">
        <v>2016</v>
      </c>
      <c r="D1380" s="8">
        <v>4.0411148071289062</v>
      </c>
      <c r="E1380" s="8">
        <v>9.5340585708618164</v>
      </c>
      <c r="F1380" s="8">
        <v>0.90194928646087646</v>
      </c>
      <c r="G1380" s="8">
        <v>64.749259948730469</v>
      </c>
      <c r="H1380" s="8">
        <v>0.45760157704353333</v>
      </c>
      <c r="I1380" s="8">
        <v>-0.20614421367645264</v>
      </c>
      <c r="J1380" s="8">
        <v>0.89012467861175537</v>
      </c>
      <c r="K1380" s="8">
        <v>0.68820124864578247</v>
      </c>
      <c r="L1380" s="8">
        <v>0.39175412058830261</v>
      </c>
      <c r="M1380" s="8">
        <v>0.16402152180671692</v>
      </c>
      <c r="P1380" s="8">
        <v>2.6492996215820312</v>
      </c>
      <c r="Q1380" s="8">
        <v>0.65558630228042603</v>
      </c>
      <c r="S1380" s="8">
        <v>0.4971166666666666</v>
      </c>
      <c r="T1380" s="8">
        <v>0.39718297123908997</v>
      </c>
      <c r="X1380" s="8">
        <v>0.13333334028720856</v>
      </c>
      <c r="Y1380" s="8">
        <v>0.15833333134651184</v>
      </c>
    </row>
    <row r="1381" spans="1:27">
      <c r="A1381" s="8" t="s">
        <v>10</v>
      </c>
      <c r="B1381" s="8" t="s">
        <v>10</v>
      </c>
      <c r="C1381" s="8">
        <v>2006</v>
      </c>
      <c r="D1381" s="8">
        <v>5.2936596870422363</v>
      </c>
      <c r="E1381" s="8">
        <v>8.2125568389892578</v>
      </c>
      <c r="F1381" s="8">
        <v>0.88766449689865112</v>
      </c>
      <c r="G1381" s="8">
        <v>64.534423828125</v>
      </c>
      <c r="H1381" s="8">
        <v>0.88579213619232178</v>
      </c>
      <c r="I1381" s="8">
        <v>1.9042294472455978E-2</v>
      </c>
      <c r="K1381" s="8">
        <v>0.68226069211959839</v>
      </c>
      <c r="L1381" s="8">
        <v>0.20397917926311493</v>
      </c>
      <c r="M1381" s="8">
        <v>0.86048597097396851</v>
      </c>
      <c r="N1381" s="8">
        <v>-0.57057905197143555</v>
      </c>
      <c r="O1381" s="8">
        <v>-0.49315980076789856</v>
      </c>
      <c r="P1381" s="8">
        <v>1.3537905216217041</v>
      </c>
      <c r="Q1381" s="8">
        <v>0.25573810935020447</v>
      </c>
      <c r="R1381" s="8">
        <v>0.37439999999999996</v>
      </c>
      <c r="S1381" s="8">
        <v>0.38576666666666665</v>
      </c>
      <c r="Y1381" s="8">
        <v>0.38699999451637268</v>
      </c>
      <c r="Z1381" s="8">
        <v>0.51005363464355469</v>
      </c>
    </row>
    <row r="1382" spans="1:27">
      <c r="A1382" s="8" t="s">
        <v>10</v>
      </c>
      <c r="B1382" s="8" t="s">
        <v>10</v>
      </c>
      <c r="C1382" s="8">
        <v>2007</v>
      </c>
      <c r="D1382" s="8">
        <v>5.4216876029968262</v>
      </c>
      <c r="E1382" s="8">
        <v>8.2705926895141602</v>
      </c>
      <c r="F1382" s="8">
        <v>0.85602289438247681</v>
      </c>
      <c r="G1382" s="8">
        <v>64.683349609375</v>
      </c>
      <c r="H1382" s="8">
        <v>0.91783595085144043</v>
      </c>
      <c r="I1382" s="8">
        <v>9.3352600932121277E-2</v>
      </c>
      <c r="J1382" s="8">
        <v>0.75393396615982056</v>
      </c>
      <c r="K1382" s="8">
        <v>0.58759039640426636</v>
      </c>
      <c r="L1382" s="8">
        <v>0.20593211054801941</v>
      </c>
      <c r="M1382" s="8">
        <v>0.90614783763885498</v>
      </c>
      <c r="N1382" s="8">
        <v>-0.64184659719467163</v>
      </c>
      <c r="O1382" s="8">
        <v>-0.44888731837272644</v>
      </c>
      <c r="P1382" s="8">
        <v>1.4561375379562378</v>
      </c>
      <c r="Q1382" s="8">
        <v>0.26857644319534302</v>
      </c>
      <c r="S1382" s="8">
        <v>0.38576666666666665</v>
      </c>
      <c r="Y1382" s="8">
        <v>0.38699999451637268</v>
      </c>
      <c r="Z1382" s="8">
        <v>0.51005363464355469</v>
      </c>
    </row>
    <row r="1383" spans="1:27">
      <c r="A1383" s="8" t="s">
        <v>10</v>
      </c>
      <c r="B1383" s="8" t="s">
        <v>10</v>
      </c>
      <c r="C1383" s="8">
        <v>2008</v>
      </c>
      <c r="D1383" s="8">
        <v>5.4804253578186035</v>
      </c>
      <c r="E1383" s="8">
        <v>8.3150339126586914</v>
      </c>
      <c r="F1383" s="8">
        <v>0.80456036329269409</v>
      </c>
      <c r="G1383" s="8">
        <v>64.830322265625</v>
      </c>
      <c r="H1383" s="8">
        <v>0.88862466812133789</v>
      </c>
      <c r="I1383" s="8">
        <v>0.20447470247745514</v>
      </c>
      <c r="J1383" s="8">
        <v>0.78923755884170532</v>
      </c>
      <c r="K1383" s="8">
        <v>0.6650969386100769</v>
      </c>
      <c r="L1383" s="8">
        <v>0.21753761172294617</v>
      </c>
      <c r="M1383" s="8">
        <v>0.86624878644943237</v>
      </c>
      <c r="N1383" s="8">
        <v>-0.66894620656967163</v>
      </c>
      <c r="O1383" s="8">
        <v>-0.48366460204124451</v>
      </c>
      <c r="P1383" s="8">
        <v>1.3522124290466309</v>
      </c>
      <c r="Q1383" s="8">
        <v>0.24673494696617126</v>
      </c>
      <c r="R1383" s="8">
        <v>0.38150000000000001</v>
      </c>
      <c r="S1383" s="8">
        <v>0.38576666666666665</v>
      </c>
      <c r="Y1383" s="8">
        <v>0.38699999451637268</v>
      </c>
      <c r="Z1383" s="8">
        <v>0.51005363464355469</v>
      </c>
    </row>
    <row r="1384" spans="1:27">
      <c r="A1384" s="8" t="s">
        <v>10</v>
      </c>
      <c r="B1384" s="8" t="s">
        <v>10</v>
      </c>
      <c r="C1384" s="8">
        <v>2009</v>
      </c>
      <c r="D1384" s="8">
        <v>5.3042645454406738</v>
      </c>
      <c r="E1384" s="8">
        <v>8.3570156097412109</v>
      </c>
      <c r="F1384" s="8">
        <v>0.81502646207809448</v>
      </c>
      <c r="G1384" s="8">
        <v>64.977531433105469</v>
      </c>
      <c r="H1384" s="8">
        <v>0.83413386344909668</v>
      </c>
      <c r="I1384" s="8">
        <v>-5.82171231508255E-2</v>
      </c>
      <c r="J1384" s="8">
        <v>0.83786976337432861</v>
      </c>
      <c r="K1384" s="8">
        <v>0.58275669813156128</v>
      </c>
      <c r="L1384" s="8">
        <v>0.18993011116981506</v>
      </c>
      <c r="M1384" s="8">
        <v>0.86349403858184814</v>
      </c>
      <c r="N1384" s="8">
        <v>-0.61185401678085327</v>
      </c>
      <c r="O1384" s="8">
        <v>-0.46886825561523438</v>
      </c>
      <c r="P1384" s="8">
        <v>1.4829363822937012</v>
      </c>
      <c r="Q1384" s="8">
        <v>0.27957436442375183</v>
      </c>
      <c r="S1384" s="8">
        <v>0.38576666666666665</v>
      </c>
      <c r="T1384" s="8">
        <v>0.42515739798545837</v>
      </c>
      <c r="U1384" s="8">
        <v>0.3115730881690979</v>
      </c>
      <c r="Y1384" s="8">
        <v>0.38699999451637268</v>
      </c>
      <c r="Z1384" s="8">
        <v>0.51005363464355469</v>
      </c>
    </row>
    <row r="1385" spans="1:27">
      <c r="A1385" s="8" t="s">
        <v>10</v>
      </c>
      <c r="B1385" s="8" t="s">
        <v>10</v>
      </c>
      <c r="C1385" s="8">
        <v>2010</v>
      </c>
      <c r="D1385" s="8">
        <v>5.2957806587219238</v>
      </c>
      <c r="E1385" s="8">
        <v>8.4087753295898438</v>
      </c>
      <c r="F1385" s="8">
        <v>0.78661137819290161</v>
      </c>
      <c r="G1385" s="8">
        <v>65.123214721679688</v>
      </c>
      <c r="H1385" s="8">
        <v>0.83149445056915283</v>
      </c>
      <c r="I1385" s="8">
        <v>-2.4554007686674595E-3</v>
      </c>
      <c r="J1385" s="8">
        <v>0.74263674020767212</v>
      </c>
      <c r="K1385" s="8">
        <v>0.68524324893951416</v>
      </c>
      <c r="L1385" s="8">
        <v>0.21579842269420624</v>
      </c>
      <c r="M1385" s="8">
        <v>0.85019642114639282</v>
      </c>
      <c r="N1385" s="8">
        <v>-0.68493437767028809</v>
      </c>
      <c r="O1385" s="8">
        <v>-0.5073540210723877</v>
      </c>
      <c r="P1385" s="8">
        <v>1.422252893447876</v>
      </c>
      <c r="Q1385" s="8">
        <v>0.26856341958045959</v>
      </c>
      <c r="R1385" s="8">
        <v>0.42680000000000001</v>
      </c>
      <c r="S1385" s="8">
        <v>0.38576666666666665</v>
      </c>
      <c r="T1385" s="8">
        <v>0.47987040877342224</v>
      </c>
      <c r="U1385" s="8">
        <v>0.26908504962921143</v>
      </c>
      <c r="Y1385" s="8">
        <v>0.38699999451637268</v>
      </c>
      <c r="Z1385" s="8">
        <v>0.51005363464355469</v>
      </c>
    </row>
    <row r="1386" spans="1:27">
      <c r="A1386" s="8" t="s">
        <v>10</v>
      </c>
      <c r="B1386" s="8" t="s">
        <v>10</v>
      </c>
      <c r="C1386" s="8">
        <v>2011</v>
      </c>
      <c r="D1386" s="8">
        <v>5.7673444747924805</v>
      </c>
      <c r="E1386" s="8">
        <v>8.4586925506591797</v>
      </c>
      <c r="F1386" s="8">
        <v>0.89765512943267822</v>
      </c>
      <c r="G1386" s="8">
        <v>65.267753601074219</v>
      </c>
      <c r="H1386" s="8">
        <v>0.81840437650680542</v>
      </c>
      <c r="I1386" s="8">
        <v>0.10797347873449326</v>
      </c>
      <c r="J1386" s="8">
        <v>0.74216163158416748</v>
      </c>
      <c r="K1386" s="8">
        <v>0.53159022331237793</v>
      </c>
      <c r="L1386" s="8">
        <v>0.1926691085100174</v>
      </c>
      <c r="M1386" s="8">
        <v>0.77213126420974731</v>
      </c>
      <c r="N1386" s="8">
        <v>-0.62904244661331177</v>
      </c>
      <c r="O1386" s="8">
        <v>-0.48119229078292847</v>
      </c>
      <c r="P1386" s="8">
        <v>1.6531065702438354</v>
      </c>
      <c r="Q1386" s="8">
        <v>0.28663218021392822</v>
      </c>
      <c r="S1386" s="8">
        <v>0.38576666666666665</v>
      </c>
      <c r="T1386" s="8">
        <v>0.40380972623825073</v>
      </c>
      <c r="Y1386" s="8">
        <v>0.38699999451637268</v>
      </c>
      <c r="Z1386" s="8">
        <v>0.51005363464355469</v>
      </c>
    </row>
    <row r="1387" spans="1:27">
      <c r="A1387" s="8" t="s">
        <v>10</v>
      </c>
      <c r="B1387" s="8" t="s">
        <v>10</v>
      </c>
      <c r="C1387" s="8">
        <v>2012</v>
      </c>
      <c r="D1387" s="8">
        <v>5.5345697402954102</v>
      </c>
      <c r="E1387" s="8">
        <v>8.4990930557250977</v>
      </c>
      <c r="F1387" s="8">
        <v>0.7750086784362793</v>
      </c>
      <c r="G1387" s="8">
        <v>65.408943176269531</v>
      </c>
      <c r="H1387" s="8">
        <v>0.85605347156524658</v>
      </c>
      <c r="I1387" s="8">
        <v>-0.10757877677679062</v>
      </c>
      <c r="J1387" s="8">
        <v>0.81488490104675293</v>
      </c>
      <c r="K1387" s="8">
        <v>0.61512786149978638</v>
      </c>
      <c r="L1387" s="8">
        <v>0.22135597467422485</v>
      </c>
      <c r="M1387" s="8">
        <v>0.85645371675491333</v>
      </c>
      <c r="N1387" s="8">
        <v>-0.57568991184234619</v>
      </c>
      <c r="O1387" s="8">
        <v>-0.50920826196670532</v>
      </c>
      <c r="P1387" s="8">
        <v>1.4546406269073486</v>
      </c>
      <c r="Q1387" s="8">
        <v>0.26282814145088196</v>
      </c>
      <c r="R1387" s="8">
        <v>0.38700000000000001</v>
      </c>
      <c r="S1387" s="8">
        <v>0.38576666666666665</v>
      </c>
      <c r="T1387" s="8">
        <v>0.43801403045654297</v>
      </c>
      <c r="Y1387" s="8">
        <v>0.38699999451637268</v>
      </c>
      <c r="Z1387" s="8">
        <v>0.51005363464355469</v>
      </c>
    </row>
    <row r="1388" spans="1:27">
      <c r="A1388" s="8" t="s">
        <v>10</v>
      </c>
      <c r="B1388" s="8" t="s">
        <v>10</v>
      </c>
      <c r="C1388" s="8">
        <v>2013</v>
      </c>
      <c r="D1388" s="8">
        <v>5.0226988792419434</v>
      </c>
      <c r="E1388" s="8">
        <v>8.5412492752075195</v>
      </c>
      <c r="F1388" s="8">
        <v>0.75947695970535278</v>
      </c>
      <c r="G1388" s="8">
        <v>65.545814514160156</v>
      </c>
      <c r="H1388" s="8">
        <v>0.91960746049880981</v>
      </c>
      <c r="I1388" s="8">
        <v>-2.4637088179588318E-2</v>
      </c>
      <c r="J1388" s="8">
        <v>0.77124583721160889</v>
      </c>
      <c r="K1388" s="8">
        <v>0.71843123435974121</v>
      </c>
      <c r="L1388" s="8">
        <v>0.16522526741027832</v>
      </c>
      <c r="M1388" s="8">
        <v>0.81174629926681519</v>
      </c>
      <c r="N1388" s="8">
        <v>-0.55800056457519531</v>
      </c>
      <c r="O1388" s="8">
        <v>-0.49441602826118469</v>
      </c>
      <c r="P1388" s="8">
        <v>1.4043035507202148</v>
      </c>
      <c r="Q1388" s="8">
        <v>0.27959144115447998</v>
      </c>
      <c r="S1388" s="8">
        <v>0.38576666666666665</v>
      </c>
      <c r="T1388" s="8">
        <v>0.45010370016098022</v>
      </c>
      <c r="Y1388" s="8">
        <v>0.38699999451637268</v>
      </c>
      <c r="Z1388" s="8">
        <v>0.51005363464355469</v>
      </c>
    </row>
    <row r="1389" spans="1:27">
      <c r="A1389" s="8" t="s">
        <v>10</v>
      </c>
      <c r="B1389" s="8" t="s">
        <v>10</v>
      </c>
      <c r="C1389" s="8">
        <v>2014</v>
      </c>
      <c r="D1389" s="8">
        <v>5.084923267364502</v>
      </c>
      <c r="E1389" s="8">
        <v>8.5886220932006836</v>
      </c>
      <c r="F1389" s="8">
        <v>0.79216849803924561</v>
      </c>
      <c r="G1389" s="8">
        <v>65.677925109863281</v>
      </c>
      <c r="I1389" s="8">
        <v>2.1263817325234413E-3</v>
      </c>
      <c r="K1389" s="8">
        <v>0.7013857364654541</v>
      </c>
      <c r="L1389" s="8">
        <v>0.24060678482055664</v>
      </c>
      <c r="N1389" s="8">
        <v>-0.67124003171920776</v>
      </c>
      <c r="O1389" s="8">
        <v>-0.3658255934715271</v>
      </c>
      <c r="P1389" s="8">
        <v>1.7691632509231567</v>
      </c>
      <c r="Q1389" s="8">
        <v>0.34792327880859375</v>
      </c>
      <c r="S1389" s="8">
        <v>0.38576666666666665</v>
      </c>
      <c r="T1389" s="8">
        <v>0.48990985751152039</v>
      </c>
      <c r="Y1389" s="8">
        <v>0.38699999451637268</v>
      </c>
      <c r="Z1389" s="8">
        <v>0.51005363464355469</v>
      </c>
    </row>
    <row r="1390" spans="1:27">
      <c r="A1390" s="8" t="s">
        <v>10</v>
      </c>
      <c r="B1390" s="8" t="s">
        <v>10</v>
      </c>
      <c r="C1390" s="8">
        <v>2015</v>
      </c>
      <c r="D1390" s="8">
        <v>5.0763154029846191</v>
      </c>
      <c r="E1390" s="8">
        <v>8.6425914764404297</v>
      </c>
      <c r="F1390" s="8">
        <v>0.84867668151855469</v>
      </c>
      <c r="G1390" s="8">
        <v>65.810028076171875</v>
      </c>
      <c r="I1390" s="8">
        <v>8.7220236659049988E-2</v>
      </c>
      <c r="K1390" s="8">
        <v>0.64223670959472656</v>
      </c>
      <c r="L1390" s="8">
        <v>0.23241613805294037</v>
      </c>
      <c r="P1390" s="8">
        <v>1.7948575019836426</v>
      </c>
      <c r="Q1390" s="8">
        <v>0.35357487201690674</v>
      </c>
      <c r="S1390" s="8">
        <v>0.38576666666666665</v>
      </c>
      <c r="T1390" s="8">
        <v>0.43061339855194092</v>
      </c>
      <c r="Y1390" s="8">
        <v>0.38699999451637268</v>
      </c>
      <c r="Z1390" s="8">
        <v>0.51005363464355469</v>
      </c>
    </row>
    <row r="1391" spans="1:27">
      <c r="A1391" s="8" t="s">
        <v>10</v>
      </c>
      <c r="B1391" s="8" t="s">
        <v>10</v>
      </c>
      <c r="C1391" s="8">
        <v>2016</v>
      </c>
      <c r="D1391" s="8">
        <v>5.0622673034667969</v>
      </c>
      <c r="E1391" s="8">
        <v>8.6921195983886719</v>
      </c>
      <c r="F1391" s="8">
        <v>0.87632358074188232</v>
      </c>
      <c r="G1391" s="8">
        <v>65.942138671875</v>
      </c>
      <c r="H1391" s="8">
        <v>0.89435112476348877</v>
      </c>
      <c r="I1391" s="8">
        <v>-8.8429681956768036E-2</v>
      </c>
      <c r="J1391" s="8">
        <v>0.79924017190933228</v>
      </c>
      <c r="K1391" s="8">
        <v>0.53622573614120483</v>
      </c>
      <c r="L1391" s="8">
        <v>0.22255019843578339</v>
      </c>
      <c r="P1391" s="8">
        <v>1.7678194046020508</v>
      </c>
      <c r="Q1391" s="8">
        <v>0.34921494126319885</v>
      </c>
      <c r="S1391" s="8">
        <v>0.38576666666666665</v>
      </c>
      <c r="T1391" s="8">
        <v>0.43687796592712402</v>
      </c>
      <c r="Y1391" s="8">
        <v>0.38699999451637268</v>
      </c>
      <c r="Z1391" s="8">
        <v>0.51005363464355469</v>
      </c>
    </row>
    <row r="1392" spans="1:27">
      <c r="A1392" s="8" t="s">
        <v>117</v>
      </c>
      <c r="B1392" s="8" t="s">
        <v>117</v>
      </c>
      <c r="C1392" s="8">
        <v>2007</v>
      </c>
      <c r="D1392" s="8">
        <v>4.4771327972412109</v>
      </c>
      <c r="E1392" s="8">
        <v>8.3546714782714844</v>
      </c>
      <c r="F1392" s="8">
        <v>0.82496893405914307</v>
      </c>
      <c r="G1392" s="8">
        <v>52.274368286132812</v>
      </c>
      <c r="H1392" s="8">
        <v>0.67268532514572144</v>
      </c>
      <c r="I1392" s="8">
        <v>-4.3245232664048672E-3</v>
      </c>
      <c r="K1392" s="8">
        <v>0.59189838171005249</v>
      </c>
      <c r="L1392" s="8">
        <v>0.37878444790840149</v>
      </c>
      <c r="M1392" s="8">
        <v>0.46513769030570984</v>
      </c>
      <c r="N1392" s="8">
        <v>-1.3371123075485229</v>
      </c>
      <c r="O1392" s="8">
        <v>-0.79568856954574585</v>
      </c>
      <c r="P1392" s="8">
        <v>1.9352941513061523</v>
      </c>
      <c r="Q1392" s="8">
        <v>0.43226194381713867</v>
      </c>
      <c r="S1392" s="8">
        <v>0.3589</v>
      </c>
      <c r="AA1392" s="8">
        <v>0.38499999046325684</v>
      </c>
    </row>
    <row r="1393" spans="1:27">
      <c r="A1393" s="8" t="s">
        <v>117</v>
      </c>
      <c r="B1393" s="8" t="s">
        <v>117</v>
      </c>
      <c r="C1393" s="8">
        <v>2009</v>
      </c>
      <c r="D1393" s="8">
        <v>4.8092589378356934</v>
      </c>
      <c r="E1393" s="8">
        <v>8.3784074783325195</v>
      </c>
      <c r="F1393" s="8">
        <v>0.75642973184585571</v>
      </c>
      <c r="G1393" s="8">
        <v>52.722007751464844</v>
      </c>
      <c r="H1393" s="8">
        <v>0.64422869682312012</v>
      </c>
      <c r="I1393" s="8">
        <v>-6.4902648329734802E-2</v>
      </c>
      <c r="J1393" s="8">
        <v>0.83242720365524292</v>
      </c>
      <c r="K1393" s="8">
        <v>0.58322370052337646</v>
      </c>
      <c r="L1393" s="8">
        <v>0.37415993213653564</v>
      </c>
      <c r="M1393" s="8">
        <v>0.55219942331314087</v>
      </c>
      <c r="N1393" s="8">
        <v>-1.8001353740692139</v>
      </c>
      <c r="O1393" s="8">
        <v>-0.95174312591552734</v>
      </c>
      <c r="P1393" s="8">
        <v>2.242042064666748</v>
      </c>
      <c r="Q1393" s="8">
        <v>0.46619284152984619</v>
      </c>
      <c r="S1393" s="8">
        <v>0.3589</v>
      </c>
      <c r="T1393" s="8">
        <v>0.42079037427902222</v>
      </c>
      <c r="U1393" s="8">
        <v>0.26934275031089783</v>
      </c>
      <c r="AA1393" s="8">
        <v>0.38499999046325684</v>
      </c>
    </row>
    <row r="1394" spans="1:27">
      <c r="A1394" s="8" t="s">
        <v>117</v>
      </c>
      <c r="B1394" s="8" t="s">
        <v>117</v>
      </c>
      <c r="C1394" s="8">
        <v>2010</v>
      </c>
      <c r="D1394" s="8">
        <v>4.3503127098083496</v>
      </c>
      <c r="E1394" s="8">
        <v>8.3836393356323242</v>
      </c>
      <c r="F1394" s="8">
        <v>0.726612389087677</v>
      </c>
      <c r="G1394" s="8">
        <v>52.961116790771484</v>
      </c>
      <c r="H1394" s="8">
        <v>0.65928399562835693</v>
      </c>
      <c r="I1394" s="8">
        <v>-0.1048654243350029</v>
      </c>
      <c r="J1394" s="8">
        <v>0.85340321063995361</v>
      </c>
      <c r="K1394" s="8">
        <v>0.58242666721343994</v>
      </c>
      <c r="L1394" s="8">
        <v>0.30833277106285095</v>
      </c>
      <c r="M1394" s="8">
        <v>0.52039253711700439</v>
      </c>
      <c r="N1394" s="8">
        <v>-1.8817665576934814</v>
      </c>
      <c r="O1394" s="8">
        <v>-0.96074628829956055</v>
      </c>
      <c r="P1394" s="8">
        <v>2.2403042316436768</v>
      </c>
      <c r="Q1394" s="8">
        <v>0.51497542858123779</v>
      </c>
      <c r="S1394" s="8">
        <v>0.3589</v>
      </c>
      <c r="T1394" s="8">
        <v>0.40362840890884399</v>
      </c>
      <c r="AA1394" s="8">
        <v>0.38499999046325684</v>
      </c>
    </row>
    <row r="1395" spans="1:27">
      <c r="A1395" s="8" t="s">
        <v>117</v>
      </c>
      <c r="B1395" s="8" t="s">
        <v>117</v>
      </c>
      <c r="C1395" s="8">
        <v>2011</v>
      </c>
      <c r="D1395" s="8">
        <v>3.74625563621521</v>
      </c>
      <c r="E1395" s="8">
        <v>8.1931915283203125</v>
      </c>
      <c r="F1395" s="8">
        <v>0.66267955303192139</v>
      </c>
      <c r="G1395" s="8">
        <v>53.201419830322266</v>
      </c>
      <c r="H1395" s="8">
        <v>0.63821059465408325</v>
      </c>
      <c r="I1395" s="8">
        <v>-0.167400062084198</v>
      </c>
      <c r="J1395" s="8">
        <v>0.75388246774673462</v>
      </c>
      <c r="K1395" s="8">
        <v>0.50269079208374023</v>
      </c>
      <c r="L1395" s="8">
        <v>0.28486257791519165</v>
      </c>
      <c r="M1395" s="8">
        <v>0.38704442977905273</v>
      </c>
      <c r="N1395" s="8">
        <v>-1.9141544103622437</v>
      </c>
      <c r="O1395" s="8">
        <v>-1.0984139442443848</v>
      </c>
      <c r="P1395" s="8">
        <v>2.313260555267334</v>
      </c>
      <c r="Q1395" s="8">
        <v>0.61748605966567993</v>
      </c>
      <c r="S1395" s="8">
        <v>0.3589</v>
      </c>
      <c r="T1395" s="8">
        <v>0.41235306859016418</v>
      </c>
      <c r="AA1395" s="8">
        <v>0.38499999046325684</v>
      </c>
    </row>
    <row r="1396" spans="1:27">
      <c r="A1396" s="8" t="s">
        <v>117</v>
      </c>
      <c r="B1396" s="8" t="s">
        <v>117</v>
      </c>
      <c r="C1396" s="8">
        <v>2012</v>
      </c>
      <c r="D1396" s="8">
        <v>4.060600757598877</v>
      </c>
      <c r="E1396" s="8">
        <v>8.1912088394165039</v>
      </c>
      <c r="F1396" s="8">
        <v>0.68167829513549805</v>
      </c>
      <c r="G1396" s="8">
        <v>53.432403564453125</v>
      </c>
      <c r="H1396" s="8">
        <v>0.70581531524658203</v>
      </c>
      <c r="I1396" s="8">
        <v>-0.17164717614650726</v>
      </c>
      <c r="J1396" s="8">
        <v>0.79323273897171021</v>
      </c>
      <c r="K1396" s="8">
        <v>0.50177562236785889</v>
      </c>
      <c r="L1396" s="8">
        <v>0.26281657814979553</v>
      </c>
      <c r="M1396" s="8">
        <v>0.5984346866607666</v>
      </c>
      <c r="N1396" s="8">
        <v>-1.8979452848434448</v>
      </c>
      <c r="O1396" s="8">
        <v>-1.116894006729126</v>
      </c>
      <c r="P1396" s="8">
        <v>2.2288045883178711</v>
      </c>
      <c r="Q1396" s="8">
        <v>0.54888540506362915</v>
      </c>
      <c r="S1396" s="8">
        <v>0.3589</v>
      </c>
      <c r="T1396" s="8">
        <v>0.41589155793190002</v>
      </c>
      <c r="AA1396" s="8">
        <v>0.38499999046325684</v>
      </c>
    </row>
    <row r="1397" spans="1:27">
      <c r="A1397" s="8" t="s">
        <v>117</v>
      </c>
      <c r="B1397" s="8" t="s">
        <v>117</v>
      </c>
      <c r="C1397" s="8">
        <v>2013</v>
      </c>
      <c r="D1397" s="8">
        <v>4.2176785469055176</v>
      </c>
      <c r="E1397" s="8">
        <v>8.2061214447021484</v>
      </c>
      <c r="F1397" s="8">
        <v>0.6939052939414978</v>
      </c>
      <c r="G1397" s="8">
        <v>53.648590087890625</v>
      </c>
      <c r="H1397" s="8">
        <v>0.54254746437072754</v>
      </c>
      <c r="I1397" s="8">
        <v>-0.18067474663257599</v>
      </c>
      <c r="J1397" s="8">
        <v>0.8851965069770813</v>
      </c>
      <c r="K1397" s="8">
        <v>0.55849993228912354</v>
      </c>
      <c r="L1397" s="8">
        <v>0.26568505167961121</v>
      </c>
      <c r="M1397" s="8">
        <v>0.38767737150192261</v>
      </c>
      <c r="N1397" s="8">
        <v>-1.8519949913024902</v>
      </c>
      <c r="O1397" s="8">
        <v>-1.0744084119796753</v>
      </c>
      <c r="P1397" s="8">
        <v>2.2953109741210938</v>
      </c>
      <c r="Q1397" s="8">
        <v>0.54421192407608032</v>
      </c>
      <c r="S1397" s="8">
        <v>0.3589</v>
      </c>
      <c r="T1397" s="8">
        <v>0.42979228496551514</v>
      </c>
      <c r="AA1397" s="8">
        <v>0.38499999046325684</v>
      </c>
    </row>
    <row r="1398" spans="1:27">
      <c r="A1398" s="8" t="s">
        <v>117</v>
      </c>
      <c r="B1398" s="8" t="s">
        <v>117</v>
      </c>
      <c r="C1398" s="8">
        <v>2014</v>
      </c>
      <c r="D1398" s="8">
        <v>3.9679579734802246</v>
      </c>
      <c r="E1398" s="8">
        <v>8.2865810394287109</v>
      </c>
      <c r="F1398" s="8">
        <v>0.63825225830078125</v>
      </c>
      <c r="G1398" s="8">
        <v>53.846603393554688</v>
      </c>
      <c r="H1398" s="8">
        <v>0.66390872001647949</v>
      </c>
      <c r="I1398" s="8">
        <v>-0.17424507439136505</v>
      </c>
      <c r="J1398" s="8">
        <v>0.88542920351028442</v>
      </c>
      <c r="K1398" s="8">
        <v>0.61058497428894043</v>
      </c>
      <c r="L1398" s="8">
        <v>0.27567374706268311</v>
      </c>
      <c r="M1398" s="8">
        <v>0.344929039478302</v>
      </c>
      <c r="N1398" s="8">
        <v>-1.9313681125640869</v>
      </c>
      <c r="O1398" s="8">
        <v>-1.243065357208252</v>
      </c>
      <c r="P1398" s="8">
        <v>2.4384026527404785</v>
      </c>
      <c r="Q1398" s="8">
        <v>0.61452329158782959</v>
      </c>
      <c r="S1398" s="8">
        <v>0.3589</v>
      </c>
      <c r="T1398" s="8">
        <v>0.44744732975959778</v>
      </c>
      <c r="AA1398" s="8">
        <v>0.38499999046325684</v>
      </c>
    </row>
    <row r="1399" spans="1:27">
      <c r="A1399" s="8" t="s">
        <v>117</v>
      </c>
      <c r="B1399" s="8" t="s">
        <v>117</v>
      </c>
      <c r="C1399" s="8">
        <v>2015</v>
      </c>
      <c r="D1399" s="8">
        <v>2.9826738834381104</v>
      </c>
      <c r="E1399" s="8">
        <v>7.8432602882385254</v>
      </c>
      <c r="F1399" s="8">
        <v>0.66868346929550171</v>
      </c>
      <c r="G1399" s="8">
        <v>54.04461669921875</v>
      </c>
      <c r="H1399" s="8">
        <v>0.60998076200485229</v>
      </c>
      <c r="I1399" s="8">
        <v>-0.13996408879756927</v>
      </c>
      <c r="J1399" s="8">
        <v>0.82909756898880005</v>
      </c>
      <c r="K1399" s="8">
        <v>0.50743526220321655</v>
      </c>
      <c r="L1399" s="8">
        <v>0.32135707139968872</v>
      </c>
      <c r="M1399" s="8">
        <v>0.26329699158668518</v>
      </c>
      <c r="P1399" s="8">
        <v>2.1940338611602783</v>
      </c>
      <c r="Q1399" s="8">
        <v>0.73559296131134033</v>
      </c>
      <c r="S1399" s="8">
        <v>0.3589</v>
      </c>
      <c r="T1399" s="8">
        <v>0.44524264335632324</v>
      </c>
      <c r="AA1399" s="8">
        <v>0.38499999046325684</v>
      </c>
    </row>
    <row r="1400" spans="1:27">
      <c r="A1400" s="8" t="s">
        <v>117</v>
      </c>
      <c r="B1400" s="8" t="s">
        <v>117</v>
      </c>
      <c r="C1400" s="8">
        <v>2016</v>
      </c>
      <c r="D1400" s="8">
        <v>3.8256309032440186</v>
      </c>
      <c r="F1400" s="8">
        <v>0.77540701627731323</v>
      </c>
      <c r="G1400" s="8">
        <v>54.242630004882812</v>
      </c>
      <c r="H1400" s="8">
        <v>0.53296405076980591</v>
      </c>
      <c r="K1400" s="8">
        <v>0.46934539079666138</v>
      </c>
      <c r="L1400" s="8">
        <v>0.22792452573776245</v>
      </c>
      <c r="M1400" s="8">
        <v>0.26758119463920593</v>
      </c>
      <c r="P1400" s="8">
        <v>2.1055254936218262</v>
      </c>
      <c r="Q1400" s="8">
        <v>0.550373375415802</v>
      </c>
      <c r="S1400" s="8">
        <v>0.3589</v>
      </c>
      <c r="T1400" s="8">
        <v>0.41102075576782227</v>
      </c>
      <c r="AA1400" s="8">
        <v>0.38499999046325684</v>
      </c>
    </row>
    <row r="1401" spans="1:27">
      <c r="A1401" s="8" t="s">
        <v>133</v>
      </c>
      <c r="B1401" s="8" t="s">
        <v>133</v>
      </c>
      <c r="C1401" s="8">
        <v>2006</v>
      </c>
      <c r="D1401" s="8">
        <v>4.8244547843933105</v>
      </c>
      <c r="E1401" s="8">
        <v>7.8656554222106934</v>
      </c>
      <c r="F1401" s="8">
        <v>0.79766452312469482</v>
      </c>
      <c r="G1401" s="8">
        <v>43.813400268554688</v>
      </c>
      <c r="H1401" s="8">
        <v>0.72097152471542358</v>
      </c>
      <c r="I1401" s="8">
        <v>-1.1209862306714058E-2</v>
      </c>
      <c r="J1401" s="8">
        <v>0.78528136014938354</v>
      </c>
      <c r="K1401" s="8">
        <v>0.70078802108764648</v>
      </c>
      <c r="L1401" s="8">
        <v>0.22627836465835571</v>
      </c>
      <c r="M1401" s="8">
        <v>0.52659004926681519</v>
      </c>
      <c r="N1401" s="8">
        <v>6.882418692111969E-2</v>
      </c>
      <c r="O1401" s="8">
        <v>-0.68802303075790405</v>
      </c>
      <c r="P1401" s="8">
        <v>1.8932546377182007</v>
      </c>
      <c r="Q1401" s="8">
        <v>0.39242872595787048</v>
      </c>
      <c r="R1401" s="8">
        <v>0.54620000000000002</v>
      </c>
      <c r="S1401" s="8">
        <v>0.51647500000000002</v>
      </c>
      <c r="Z1401" s="8">
        <v>0.11042945086956024</v>
      </c>
    </row>
    <row r="1402" spans="1:27">
      <c r="A1402" s="8" t="s">
        <v>133</v>
      </c>
      <c r="B1402" s="8" t="s">
        <v>133</v>
      </c>
      <c r="C1402" s="8">
        <v>2007</v>
      </c>
      <c r="D1402" s="8">
        <v>3.9982931613922119</v>
      </c>
      <c r="E1402" s="8">
        <v>7.9174356460571289</v>
      </c>
      <c r="F1402" s="8">
        <v>0.68798923492431641</v>
      </c>
      <c r="G1402" s="8">
        <v>45.111934661865234</v>
      </c>
      <c r="H1402" s="8">
        <v>0.68200504779815674</v>
      </c>
      <c r="I1402" s="8">
        <v>-7.2436556220054626E-2</v>
      </c>
      <c r="J1402" s="8">
        <v>0.94791442155838013</v>
      </c>
      <c r="K1402" s="8">
        <v>0.68674826622009277</v>
      </c>
      <c r="L1402" s="8">
        <v>0.24563713371753693</v>
      </c>
      <c r="M1402" s="8">
        <v>0.40414047241210938</v>
      </c>
      <c r="N1402" s="8">
        <v>5.9707894921302795E-2</v>
      </c>
      <c r="O1402" s="8">
        <v>-0.58569389581680298</v>
      </c>
      <c r="P1402" s="8">
        <v>1.7911676168441772</v>
      </c>
      <c r="Q1402" s="8">
        <v>0.44798305630683899</v>
      </c>
      <c r="S1402" s="8">
        <v>0.51647500000000002</v>
      </c>
      <c r="Z1402" s="8">
        <v>0.11042945086956024</v>
      </c>
    </row>
    <row r="1403" spans="1:27">
      <c r="A1403" s="8" t="s">
        <v>133</v>
      </c>
      <c r="B1403" s="8" t="s">
        <v>133</v>
      </c>
      <c r="C1403" s="8">
        <v>2008</v>
      </c>
      <c r="D1403" s="8">
        <v>4.7302632331848145</v>
      </c>
      <c r="E1403" s="8">
        <v>7.963219165802002</v>
      </c>
      <c r="F1403" s="8">
        <v>0.62441819906234741</v>
      </c>
      <c r="G1403" s="8">
        <v>46.339931488037109</v>
      </c>
      <c r="H1403" s="8">
        <v>0.71699374914169312</v>
      </c>
      <c r="I1403" s="8">
        <v>5.0039492547512054E-2</v>
      </c>
      <c r="J1403" s="8">
        <v>0.89029932022094727</v>
      </c>
      <c r="K1403" s="8">
        <v>0.74414438009262085</v>
      </c>
      <c r="L1403" s="8">
        <v>0.20572331547737122</v>
      </c>
      <c r="M1403" s="8">
        <v>0.55746191740036011</v>
      </c>
      <c r="N1403" s="8">
        <v>0.14114566147327423</v>
      </c>
      <c r="O1403" s="8">
        <v>-0.52432030439376831</v>
      </c>
      <c r="P1403" s="8">
        <v>1.8694007396697998</v>
      </c>
      <c r="Q1403" s="8">
        <v>0.39520016312599182</v>
      </c>
      <c r="S1403" s="8">
        <v>0.51647500000000002</v>
      </c>
      <c r="Z1403" s="8">
        <v>0.11042945086956024</v>
      </c>
    </row>
    <row r="1404" spans="1:27">
      <c r="A1404" s="8" t="s">
        <v>133</v>
      </c>
      <c r="B1404" s="8" t="s">
        <v>133</v>
      </c>
      <c r="C1404" s="8">
        <v>2009</v>
      </c>
      <c r="D1404" s="8">
        <v>5.2603607177734375</v>
      </c>
      <c r="E1404" s="8">
        <v>8.0218696594238281</v>
      </c>
      <c r="F1404" s="8">
        <v>0.78192555904388428</v>
      </c>
      <c r="G1404" s="8">
        <v>47.464813232421875</v>
      </c>
      <c r="H1404" s="8">
        <v>0.69618302583694458</v>
      </c>
      <c r="I1404" s="8">
        <v>-0.10196533054113388</v>
      </c>
      <c r="J1404" s="8">
        <v>0.91655337810516357</v>
      </c>
      <c r="K1404" s="8">
        <v>0.72750508785247803</v>
      </c>
      <c r="L1404" s="8">
        <v>0.1226588562130928</v>
      </c>
      <c r="M1404" s="8">
        <v>0.41341763734817505</v>
      </c>
      <c r="N1404" s="8">
        <v>0.10754120349884033</v>
      </c>
      <c r="O1404" s="8">
        <v>-0.57296699285507202</v>
      </c>
      <c r="P1404" s="8">
        <v>1.8899078369140625</v>
      </c>
      <c r="Q1404" s="8">
        <v>0.35927343368530273</v>
      </c>
      <c r="S1404" s="8">
        <v>0.51647500000000002</v>
      </c>
      <c r="T1404" s="8">
        <v>0.58100521564483643</v>
      </c>
      <c r="U1404" s="8">
        <v>0.31500911712646484</v>
      </c>
      <c r="Z1404" s="8">
        <v>0.11042945086956024</v>
      </c>
    </row>
    <row r="1405" spans="1:27">
      <c r="A1405" s="8" t="s">
        <v>133</v>
      </c>
      <c r="B1405" s="8" t="s">
        <v>133</v>
      </c>
      <c r="C1405" s="8">
        <v>2011</v>
      </c>
      <c r="D1405" s="8">
        <v>4.9991135597229004</v>
      </c>
      <c r="E1405" s="8">
        <v>8.1144952774047852</v>
      </c>
      <c r="F1405" s="8">
        <v>0.86402255296707153</v>
      </c>
      <c r="G1405" s="8">
        <v>49.362937927246094</v>
      </c>
      <c r="H1405" s="8">
        <v>0.66285008192062378</v>
      </c>
      <c r="I1405" s="8">
        <v>-3.8411435671150684E-3</v>
      </c>
      <c r="J1405" s="8">
        <v>0.88214981555938721</v>
      </c>
      <c r="K1405" s="8">
        <v>0.8332139253616333</v>
      </c>
      <c r="L1405" s="8">
        <v>0.20406997203826904</v>
      </c>
      <c r="M1405" s="8">
        <v>0.39761272072792053</v>
      </c>
      <c r="N1405" s="8">
        <v>0.14666084945201874</v>
      </c>
      <c r="O1405" s="8">
        <v>-0.49862724542617798</v>
      </c>
      <c r="P1405" s="8">
        <v>1.7297017574310303</v>
      </c>
      <c r="Q1405" s="8">
        <v>0.34600168466567993</v>
      </c>
      <c r="S1405" s="8">
        <v>0.51647500000000002</v>
      </c>
      <c r="T1405" s="8">
        <v>0.52139866352081299</v>
      </c>
      <c r="Z1405" s="8">
        <v>0.11042945086956024</v>
      </c>
    </row>
    <row r="1406" spans="1:27">
      <c r="A1406" s="8" t="s">
        <v>133</v>
      </c>
      <c r="B1406" s="8" t="s">
        <v>133</v>
      </c>
      <c r="C1406" s="8">
        <v>2012</v>
      </c>
      <c r="D1406" s="8">
        <v>5.0133748054504395</v>
      </c>
      <c r="E1406" s="8">
        <v>8.157069206237793</v>
      </c>
      <c r="F1406" s="8">
        <v>0.78002256155014038</v>
      </c>
      <c r="G1406" s="8">
        <v>50.171974182128906</v>
      </c>
      <c r="H1406" s="8">
        <v>0.78776031732559204</v>
      </c>
      <c r="I1406" s="8">
        <v>6.8351597292348742E-4</v>
      </c>
      <c r="J1406" s="8">
        <v>0.80639439821243286</v>
      </c>
      <c r="K1406" s="8">
        <v>0.72596478462219238</v>
      </c>
      <c r="L1406" s="8">
        <v>0.25036844611167908</v>
      </c>
      <c r="M1406" s="8">
        <v>0.59411376714706421</v>
      </c>
      <c r="N1406" s="8">
        <v>0.2312958687543869</v>
      </c>
      <c r="O1406" s="8">
        <v>-0.42220476269721985</v>
      </c>
      <c r="P1406" s="8">
        <v>2.2004563808441162</v>
      </c>
      <c r="Q1406" s="8">
        <v>0.43891718983650208</v>
      </c>
      <c r="S1406" s="8">
        <v>0.51647500000000002</v>
      </c>
      <c r="T1406" s="8">
        <v>0.61094391345977783</v>
      </c>
      <c r="Z1406" s="8">
        <v>0.11042945086956024</v>
      </c>
    </row>
    <row r="1407" spans="1:27">
      <c r="A1407" s="8" t="s">
        <v>133</v>
      </c>
      <c r="B1407" s="8" t="s">
        <v>133</v>
      </c>
      <c r="C1407" s="8">
        <v>2013</v>
      </c>
      <c r="D1407" s="8">
        <v>5.2439956665039062</v>
      </c>
      <c r="E1407" s="8">
        <v>8.1765117645263672</v>
      </c>
      <c r="F1407" s="8">
        <v>0.76131153106689453</v>
      </c>
      <c r="G1407" s="8">
        <v>50.923351287841797</v>
      </c>
      <c r="H1407" s="8">
        <v>0.76991236209869385</v>
      </c>
      <c r="I1407" s="8">
        <v>-0.11164460331201553</v>
      </c>
      <c r="J1407" s="8">
        <v>0.73226755857467651</v>
      </c>
      <c r="K1407" s="8">
        <v>0.73497855663299561</v>
      </c>
      <c r="L1407" s="8">
        <v>0.30795994400978088</v>
      </c>
      <c r="M1407" s="8">
        <v>0.5527614951133728</v>
      </c>
      <c r="N1407" s="8">
        <v>0.13799898326396942</v>
      </c>
      <c r="O1407" s="8">
        <v>-0.42210081219673157</v>
      </c>
      <c r="P1407" s="8">
        <v>2.5622537136077881</v>
      </c>
      <c r="Q1407" s="8">
        <v>0.48860713839530945</v>
      </c>
      <c r="S1407" s="8">
        <v>0.51647500000000002</v>
      </c>
      <c r="T1407" s="8">
        <v>0.51495981216430664</v>
      </c>
      <c r="Z1407" s="8">
        <v>0.11042945086956024</v>
      </c>
    </row>
    <row r="1408" spans="1:27">
      <c r="A1408" s="8" t="s">
        <v>133</v>
      </c>
      <c r="B1408" s="8" t="s">
        <v>133</v>
      </c>
      <c r="C1408" s="8">
        <v>2014</v>
      </c>
      <c r="D1408" s="8">
        <v>4.3458371162414551</v>
      </c>
      <c r="E1408" s="8">
        <v>8.1948423385620117</v>
      </c>
      <c r="F1408" s="8">
        <v>0.70622271299362183</v>
      </c>
      <c r="G1408" s="8">
        <v>51.619392395019531</v>
      </c>
      <c r="H1408" s="8">
        <v>0.81182491779327393</v>
      </c>
      <c r="I1408" s="8">
        <v>-1.8350996077060699E-2</v>
      </c>
      <c r="J1408" s="8">
        <v>0.80884099006652832</v>
      </c>
      <c r="K1408" s="8">
        <v>0.69203519821166992</v>
      </c>
      <c r="L1408" s="8">
        <v>0.32738396525382996</v>
      </c>
      <c r="M1408" s="8">
        <v>0.60633879899978638</v>
      </c>
      <c r="N1408" s="8">
        <v>3.0381619930267334E-2</v>
      </c>
      <c r="O1408" s="8">
        <v>-0.41288506984710693</v>
      </c>
      <c r="P1408" s="8">
        <v>2.5215344429016113</v>
      </c>
      <c r="Q1408" s="8">
        <v>0.58021837472915649</v>
      </c>
      <c r="S1408" s="8">
        <v>0.51647500000000002</v>
      </c>
      <c r="T1408" s="8">
        <v>0.621956467628479</v>
      </c>
      <c r="Z1408" s="8">
        <v>0.11042945086956024</v>
      </c>
    </row>
    <row r="1409" spans="1:27">
      <c r="A1409" s="8" t="s">
        <v>133</v>
      </c>
      <c r="B1409" s="8" t="s">
        <v>133</v>
      </c>
      <c r="C1409" s="8">
        <v>2015</v>
      </c>
      <c r="D1409" s="8">
        <v>4.8431644439697266</v>
      </c>
      <c r="E1409" s="8">
        <v>8.1958322525024414</v>
      </c>
      <c r="F1409" s="8">
        <v>0.69148349761962891</v>
      </c>
      <c r="G1409" s="8">
        <v>52.254360198974609</v>
      </c>
      <c r="H1409" s="8">
        <v>0.75865364074707031</v>
      </c>
      <c r="I1409" s="8">
        <v>-4.6648479998111725E-2</v>
      </c>
      <c r="J1409" s="8">
        <v>0.87101954221725464</v>
      </c>
      <c r="K1409" s="8">
        <v>0.69003379344940186</v>
      </c>
      <c r="L1409" s="8">
        <v>0.3817313015460968</v>
      </c>
      <c r="M1409" s="8">
        <v>0.63110309839248657</v>
      </c>
      <c r="P1409" s="8">
        <v>3.0804479122161865</v>
      </c>
      <c r="Q1409" s="8">
        <v>0.6360403299331665</v>
      </c>
      <c r="S1409" s="8">
        <v>0.51647500000000002</v>
      </c>
      <c r="T1409" s="8">
        <v>0.67120122909545898</v>
      </c>
      <c r="Z1409" s="8">
        <v>0.11042945086956024</v>
      </c>
    </row>
    <row r="1410" spans="1:27">
      <c r="A1410" s="8" t="s">
        <v>133</v>
      </c>
      <c r="B1410" s="8" t="s">
        <v>133</v>
      </c>
      <c r="C1410" s="8">
        <v>2016</v>
      </c>
      <c r="D1410" s="8">
        <v>4.3475437164306641</v>
      </c>
      <c r="E1410" s="8">
        <v>8.1986331939697266</v>
      </c>
      <c r="F1410" s="8">
        <v>0.76704663038253784</v>
      </c>
      <c r="G1410" s="8">
        <v>52.889324188232422</v>
      </c>
      <c r="H1410" s="8">
        <v>0.81157451868057251</v>
      </c>
      <c r="I1410" s="8">
        <v>0.11480230838060379</v>
      </c>
      <c r="J1410" s="8">
        <v>0.77064359188079834</v>
      </c>
      <c r="K1410" s="8">
        <v>0.73067951202392578</v>
      </c>
      <c r="L1410" s="8">
        <v>0.37224072217941284</v>
      </c>
      <c r="M1410" s="8">
        <v>0.69689154624938965</v>
      </c>
      <c r="P1410" s="8">
        <v>3.1972262859344482</v>
      </c>
      <c r="Q1410" s="8">
        <v>0.73540979623794556</v>
      </c>
      <c r="S1410" s="8">
        <v>0.51647500000000002</v>
      </c>
      <c r="T1410" s="8">
        <v>0.68139255046844482</v>
      </c>
      <c r="Z1410" s="8">
        <v>0.11042945086956024</v>
      </c>
    </row>
    <row r="1411" spans="1:27">
      <c r="A1411" s="8" t="s">
        <v>82</v>
      </c>
      <c r="B1411" s="8" t="s">
        <v>82</v>
      </c>
      <c r="C1411" s="8">
        <v>2006</v>
      </c>
      <c r="D1411" s="8">
        <v>3.8262684345245361</v>
      </c>
      <c r="E1411" s="8">
        <v>7.3645443916320801</v>
      </c>
      <c r="F1411" s="8">
        <v>0.8216555118560791</v>
      </c>
      <c r="G1411" s="8">
        <v>36.167667388916016</v>
      </c>
      <c r="H1411" s="8">
        <v>0.43111041188240051</v>
      </c>
      <c r="I1411" s="8">
        <v>-4.9795858561992645E-2</v>
      </c>
      <c r="J1411" s="8">
        <v>0.90475690364837646</v>
      </c>
      <c r="K1411" s="8">
        <v>0.71522903442382812</v>
      </c>
      <c r="L1411" s="8">
        <v>0.29714658856391907</v>
      </c>
      <c r="M1411" s="8">
        <v>0.31707319617271423</v>
      </c>
      <c r="N1411" s="8">
        <v>-1.2217553853988647</v>
      </c>
      <c r="O1411" s="8">
        <v>-1.5788949728012085</v>
      </c>
      <c r="P1411" s="8">
        <v>2.013538122177124</v>
      </c>
      <c r="Q1411" s="8">
        <v>0.52624070644378662</v>
      </c>
      <c r="Y1411" s="8">
        <v>0.11668293923139572</v>
      </c>
      <c r="AA1411" s="8">
        <v>8.2942269742488861E-2</v>
      </c>
    </row>
    <row r="1412" spans="1:27">
      <c r="A1412" s="8" t="s">
        <v>82</v>
      </c>
      <c r="B1412" s="8" t="s">
        <v>82</v>
      </c>
      <c r="C1412" s="8">
        <v>2007</v>
      </c>
      <c r="D1412" s="8">
        <v>3.2802467346191406</v>
      </c>
      <c r="E1412" s="8">
        <v>7.3144717216491699</v>
      </c>
      <c r="F1412" s="8">
        <v>0.82811343669891357</v>
      </c>
      <c r="G1412" s="8">
        <v>37.322586059570312</v>
      </c>
      <c r="H1412" s="8">
        <v>0.45595723390579224</v>
      </c>
      <c r="I1412" s="8">
        <v>-5.4798133671283722E-2</v>
      </c>
      <c r="J1412" s="8">
        <v>0.94628715515136719</v>
      </c>
      <c r="K1412" s="8">
        <v>0.66086065769195557</v>
      </c>
      <c r="L1412" s="8">
        <v>0.26498851180076599</v>
      </c>
      <c r="M1412" s="8">
        <v>0.22575196623802185</v>
      </c>
      <c r="N1412" s="8">
        <v>-1.3422483205795288</v>
      </c>
      <c r="O1412" s="8">
        <v>-1.6424287557601929</v>
      </c>
      <c r="P1412" s="8">
        <v>1.9295710325241089</v>
      </c>
      <c r="Q1412" s="8">
        <v>0.58823961019515991</v>
      </c>
      <c r="Y1412" s="8">
        <v>0.11668293923139572</v>
      </c>
      <c r="AA1412" s="8">
        <v>8.2942269742488861E-2</v>
      </c>
    </row>
    <row r="1413" spans="1:27">
      <c r="A1413" s="8" t="s">
        <v>82</v>
      </c>
      <c r="B1413" s="8" t="s">
        <v>82</v>
      </c>
      <c r="C1413" s="8">
        <v>2008</v>
      </c>
      <c r="D1413" s="8">
        <v>3.1742637157440186</v>
      </c>
      <c r="E1413" s="8">
        <v>7.1052947044372559</v>
      </c>
      <c r="F1413" s="8">
        <v>0.84347450733184814</v>
      </c>
      <c r="G1413" s="8">
        <v>38.696895599365234</v>
      </c>
      <c r="H1413" s="8">
        <v>0.34355604648590088</v>
      </c>
      <c r="I1413" s="8">
        <v>-6.0537438839673996E-2</v>
      </c>
      <c r="J1413" s="8">
        <v>0.96384632587432861</v>
      </c>
      <c r="K1413" s="8">
        <v>0.63098305463790894</v>
      </c>
      <c r="L1413" s="8">
        <v>0.25006017088890076</v>
      </c>
      <c r="M1413" s="8">
        <v>0.18159353733062744</v>
      </c>
      <c r="N1413" s="8">
        <v>-1.3694807291030884</v>
      </c>
      <c r="O1413" s="8">
        <v>-1.6706839799880981</v>
      </c>
      <c r="P1413" s="8">
        <v>1.6850072145462036</v>
      </c>
      <c r="Q1413" s="8">
        <v>0.53083401918411255</v>
      </c>
      <c r="Y1413" s="8">
        <v>0.11668293923139572</v>
      </c>
      <c r="AA1413" s="8">
        <v>8.2942269742488861E-2</v>
      </c>
    </row>
    <row r="1414" spans="1:27">
      <c r="A1414" s="8" t="s">
        <v>82</v>
      </c>
      <c r="B1414" s="8" t="s">
        <v>82</v>
      </c>
      <c r="C1414" s="8">
        <v>2009</v>
      </c>
      <c r="D1414" s="8">
        <v>4.0559144020080566</v>
      </c>
      <c r="E1414" s="8">
        <v>7.1468429565429688</v>
      </c>
      <c r="F1414" s="8">
        <v>0.80578094720840454</v>
      </c>
      <c r="G1414" s="8">
        <v>40.234626770019531</v>
      </c>
      <c r="H1414" s="8">
        <v>0.41108918190002441</v>
      </c>
      <c r="I1414" s="8">
        <v>-4.4557277113199234E-2</v>
      </c>
      <c r="J1414" s="8">
        <v>0.93081778287887573</v>
      </c>
      <c r="K1414" s="8">
        <v>0.73550331592559814</v>
      </c>
      <c r="L1414" s="8">
        <v>0.21841873228549957</v>
      </c>
      <c r="M1414" s="8">
        <v>0.28528726100921631</v>
      </c>
      <c r="N1414" s="8">
        <v>-1.3505884408950806</v>
      </c>
      <c r="O1414" s="8">
        <v>-1.6932226419448853</v>
      </c>
      <c r="P1414" s="8">
        <v>2.0240976810455322</v>
      </c>
      <c r="Q1414" s="8">
        <v>0.49904841184616089</v>
      </c>
      <c r="T1414" s="8">
        <v>0.54511237144470215</v>
      </c>
      <c r="U1414" s="8">
        <v>0.14815080165863037</v>
      </c>
      <c r="Y1414" s="8">
        <v>0.11668293923139572</v>
      </c>
      <c r="AA1414" s="8">
        <v>8.2942269742488861E-2</v>
      </c>
    </row>
    <row r="1415" spans="1:27">
      <c r="A1415" s="8" t="s">
        <v>82</v>
      </c>
      <c r="B1415" s="8" t="s">
        <v>82</v>
      </c>
      <c r="C1415" s="8">
        <v>2010</v>
      </c>
      <c r="D1415" s="8">
        <v>4.6815695762634277</v>
      </c>
      <c r="E1415" s="8">
        <v>7.2363200187683105</v>
      </c>
      <c r="F1415" s="8">
        <v>0.85663783550262451</v>
      </c>
      <c r="G1415" s="8">
        <v>41.882038116455078</v>
      </c>
      <c r="H1415" s="8">
        <v>0.66471821069717407</v>
      </c>
      <c r="I1415" s="8">
        <v>-5.485958606004715E-2</v>
      </c>
      <c r="J1415" s="8">
        <v>0.82836079597473145</v>
      </c>
      <c r="K1415" s="8">
        <v>0.74770212173461914</v>
      </c>
      <c r="L1415" s="8">
        <v>0.12214991450309753</v>
      </c>
      <c r="M1415" s="8">
        <v>0.47120136022567749</v>
      </c>
      <c r="N1415" s="8">
        <v>-1.2994627952575684</v>
      </c>
      <c r="O1415" s="8">
        <v>-1.6669189929962158</v>
      </c>
      <c r="P1415" s="8">
        <v>1.5110143423080444</v>
      </c>
      <c r="Q1415" s="8">
        <v>0.32275807857513428</v>
      </c>
      <c r="T1415" s="8">
        <v>0.6800302267074585</v>
      </c>
      <c r="Y1415" s="8">
        <v>0.11668293923139572</v>
      </c>
      <c r="AA1415" s="8">
        <v>8.2942269742488861E-2</v>
      </c>
    </row>
    <row r="1416" spans="1:27">
      <c r="A1416" s="8" t="s">
        <v>82</v>
      </c>
      <c r="B1416" s="8" t="s">
        <v>82</v>
      </c>
      <c r="C1416" s="8">
        <v>2011</v>
      </c>
      <c r="D1416" s="8">
        <v>4.8456416130065918</v>
      </c>
      <c r="E1416" s="8">
        <v>7.3288455009460449</v>
      </c>
      <c r="F1416" s="8">
        <v>0.86469352245330811</v>
      </c>
      <c r="G1416" s="8">
        <v>43.593414306640625</v>
      </c>
      <c r="H1416" s="8">
        <v>0.63297796249389648</v>
      </c>
      <c r="I1416" s="8">
        <v>-4.8819039016962051E-2</v>
      </c>
      <c r="J1416" s="8">
        <v>0.82980042695999146</v>
      </c>
      <c r="K1416" s="8">
        <v>0.78118896484375</v>
      </c>
      <c r="L1416" s="8">
        <v>0.21054397523403168</v>
      </c>
      <c r="M1416" s="8">
        <v>0.4259263277053833</v>
      </c>
      <c r="N1416" s="8">
        <v>-1.2134647369384766</v>
      </c>
      <c r="O1416" s="8">
        <v>-1.6092770099639893</v>
      </c>
      <c r="P1416" s="8">
        <v>1.7601460218429565</v>
      </c>
      <c r="Q1416" s="8">
        <v>0.36324313282966614</v>
      </c>
      <c r="T1416" s="8">
        <v>0.51464647054672241</v>
      </c>
      <c r="Y1416" s="8">
        <v>0.11668293923139572</v>
      </c>
      <c r="AA1416" s="8">
        <v>8.2942269742488861E-2</v>
      </c>
    </row>
    <row r="1417" spans="1:27">
      <c r="A1417" s="8" t="s">
        <v>82</v>
      </c>
      <c r="B1417" s="8" t="s">
        <v>82</v>
      </c>
      <c r="C1417" s="8">
        <v>2012</v>
      </c>
      <c r="D1417" s="8">
        <v>4.9551005363464355</v>
      </c>
      <c r="E1417" s="8">
        <v>7.4077754020690918</v>
      </c>
      <c r="F1417" s="8">
        <v>0.89647620916366577</v>
      </c>
      <c r="G1417" s="8">
        <v>45.319149017333984</v>
      </c>
      <c r="H1417" s="8">
        <v>0.46953117847442627</v>
      </c>
      <c r="I1417" s="8">
        <v>-5.9863589704036713E-2</v>
      </c>
      <c r="J1417" s="8">
        <v>0.85869050025939941</v>
      </c>
      <c r="K1417" s="8">
        <v>0.66927868127822876</v>
      </c>
      <c r="L1417" s="8">
        <v>0.17731077969074249</v>
      </c>
      <c r="M1417" s="8">
        <v>0.40708383917808533</v>
      </c>
      <c r="N1417" s="8">
        <v>-1.1176818609237671</v>
      </c>
      <c r="O1417" s="8">
        <v>-1.4770435094833374</v>
      </c>
      <c r="P1417" s="8">
        <v>1.8531948328018188</v>
      </c>
      <c r="Q1417" s="8">
        <v>0.37399742007255554</v>
      </c>
      <c r="T1417" s="8">
        <v>0.48720294237136841</v>
      </c>
      <c r="Y1417" s="8">
        <v>0.11668293923139572</v>
      </c>
      <c r="AA1417" s="8">
        <v>8.2942269742488861E-2</v>
      </c>
    </row>
    <row r="1418" spans="1:27">
      <c r="A1418" s="8" t="s">
        <v>82</v>
      </c>
      <c r="B1418" s="8" t="s">
        <v>82</v>
      </c>
      <c r="C1418" s="8">
        <v>2013</v>
      </c>
      <c r="D1418" s="8">
        <v>4.690187931060791</v>
      </c>
      <c r="E1418" s="8">
        <v>7.4290614128112793</v>
      </c>
      <c r="F1418" s="8">
        <v>0.79927384853363037</v>
      </c>
      <c r="G1418" s="8">
        <v>47.000293731689453</v>
      </c>
      <c r="H1418" s="8">
        <v>0.57588428258895874</v>
      </c>
      <c r="I1418" s="8">
        <v>-6.2994807958602905E-2</v>
      </c>
      <c r="J1418" s="8">
        <v>0.83093655109405518</v>
      </c>
      <c r="K1418" s="8">
        <v>0.71188539266586304</v>
      </c>
      <c r="L1418" s="8">
        <v>0.18228779733181</v>
      </c>
      <c r="M1418" s="8">
        <v>0.52775543928146362</v>
      </c>
      <c r="N1418" s="8">
        <v>-1.0313732624053955</v>
      </c>
      <c r="O1418" s="8">
        <v>-1.4710206985473633</v>
      </c>
      <c r="P1418" s="8">
        <v>1.9648047685623169</v>
      </c>
      <c r="Q1418" s="8">
        <v>0.41891813278198242</v>
      </c>
      <c r="T1418" s="8">
        <v>0.55543851852416992</v>
      </c>
      <c r="Y1418" s="8">
        <v>0.11668293923139572</v>
      </c>
      <c r="AA1418" s="8">
        <v>8.2942269742488861E-2</v>
      </c>
    </row>
    <row r="1419" spans="1:27">
      <c r="A1419" s="8" t="s">
        <v>82</v>
      </c>
      <c r="B1419" s="8" t="s">
        <v>82</v>
      </c>
      <c r="C1419" s="8">
        <v>2014</v>
      </c>
      <c r="D1419" s="8">
        <v>4.184450626373291</v>
      </c>
      <c r="E1419" s="8">
        <v>7.4437479972839355</v>
      </c>
      <c r="F1419" s="8">
        <v>0.76583898067474365</v>
      </c>
      <c r="G1419" s="8">
        <v>48.576164245605469</v>
      </c>
      <c r="H1419" s="8">
        <v>0.64203381538391113</v>
      </c>
      <c r="I1419" s="8">
        <v>-3.3504221588373184E-2</v>
      </c>
      <c r="J1419" s="8">
        <v>0.82021713256835938</v>
      </c>
      <c r="K1419" s="8">
        <v>0.72521352767944336</v>
      </c>
      <c r="L1419" s="8">
        <v>0.23911073803901672</v>
      </c>
      <c r="M1419" s="8">
        <v>0.56620872020721436</v>
      </c>
      <c r="N1419" s="8">
        <v>-0.96294689178466797</v>
      </c>
      <c r="O1419" s="8">
        <v>-1.4687720537185669</v>
      </c>
      <c r="P1419" s="8">
        <v>2.0792479515075684</v>
      </c>
      <c r="Q1419" s="8">
        <v>0.49689868092536926</v>
      </c>
      <c r="T1419" s="8">
        <v>0.60108035802841187</v>
      </c>
      <c r="Y1419" s="8">
        <v>0.11668293923139572</v>
      </c>
      <c r="AA1419" s="8">
        <v>8.2942269742488861E-2</v>
      </c>
    </row>
    <row r="1420" spans="1:27">
      <c r="A1420" s="8" t="s">
        <v>82</v>
      </c>
      <c r="B1420" s="8" t="s">
        <v>82</v>
      </c>
      <c r="C1420" s="8">
        <v>2015</v>
      </c>
      <c r="D1420" s="8">
        <v>3.7031912803649902</v>
      </c>
      <c r="E1420" s="8">
        <v>7.4312853813171387</v>
      </c>
      <c r="F1420" s="8">
        <v>0.73580032587051392</v>
      </c>
      <c r="G1420" s="8">
        <v>50.152034759521484</v>
      </c>
      <c r="H1420" s="8">
        <v>0.66719329357147217</v>
      </c>
      <c r="I1420" s="8">
        <v>-8.1743583083152771E-2</v>
      </c>
      <c r="J1420" s="8">
        <v>0.81045734882354736</v>
      </c>
      <c r="K1420" s="8">
        <v>0.71507877111434937</v>
      </c>
      <c r="L1420" s="8">
        <v>0.1788610965013504</v>
      </c>
      <c r="M1420" s="8">
        <v>0.59001237154006958</v>
      </c>
      <c r="P1420" s="8">
        <v>2.1988654136657715</v>
      </c>
      <c r="Q1420" s="8">
        <v>0.59377580881118774</v>
      </c>
      <c r="T1420" s="8">
        <v>0.65513730049133301</v>
      </c>
      <c r="Y1420" s="8">
        <v>0.11668293923139572</v>
      </c>
      <c r="AA1420" s="8">
        <v>8.2942269742488861E-2</v>
      </c>
    </row>
    <row r="1421" spans="1:27">
      <c r="A1421" s="8" t="s">
        <v>82</v>
      </c>
      <c r="B1421" s="8" t="s">
        <v>82</v>
      </c>
      <c r="C1421" s="8">
        <v>2016</v>
      </c>
      <c r="D1421" s="8">
        <v>3.7354001998901367</v>
      </c>
      <c r="E1421" s="8">
        <v>7.4223079681396484</v>
      </c>
      <c r="F1421" s="8">
        <v>0.76842540502548218</v>
      </c>
      <c r="G1421" s="8">
        <v>51.727909088134766</v>
      </c>
      <c r="H1421" s="8">
        <v>0.73297148942947388</v>
      </c>
      <c r="I1421" s="8">
        <v>-5.3070418536663055E-2</v>
      </c>
      <c r="J1421" s="8">
        <v>0.72361201047897339</v>
      </c>
      <c r="K1421" s="8">
        <v>0.73763591051101685</v>
      </c>
      <c r="L1421" s="8">
        <v>0.20855492353439331</v>
      </c>
      <c r="M1421" s="8">
        <v>0.69934403896331787</v>
      </c>
      <c r="P1421" s="8">
        <v>2.7763631343841553</v>
      </c>
      <c r="Q1421" s="8">
        <v>0.74325722455978394</v>
      </c>
      <c r="T1421" s="8">
        <v>0.59669017791748047</v>
      </c>
      <c r="Y1421" s="8">
        <v>0.11668293923139572</v>
      </c>
      <c r="AA1421" s="8">
        <v>8.2942269742488861E-2</v>
      </c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A38D1-A763-8346-9BC5-30B3840C7965}">
  <dimension ref="A1:H266"/>
  <sheetViews>
    <sheetView topLeftCell="A190" workbookViewId="0">
      <selection activeCell="G207" sqref="G207"/>
    </sheetView>
  </sheetViews>
  <sheetFormatPr baseColWidth="10" defaultRowHeight="15"/>
  <cols>
    <col min="1" max="1" width="19.83203125" style="119" customWidth="1"/>
    <col min="2" max="2" width="11.1640625" style="119" customWidth="1"/>
    <col min="7" max="7" width="20.1640625" style="119" customWidth="1"/>
    <col min="8" max="8" width="6.83203125" style="119" customWidth="1"/>
  </cols>
  <sheetData>
    <row r="1" spans="1:8" ht="52">
      <c r="A1" s="121" t="s">
        <v>1044</v>
      </c>
      <c r="B1" s="10">
        <v>2010</v>
      </c>
      <c r="G1" s="122" t="s">
        <v>1045</v>
      </c>
      <c r="H1" s="123">
        <v>2010</v>
      </c>
    </row>
    <row r="2" spans="1:8">
      <c r="A2" s="10" t="s">
        <v>255</v>
      </c>
      <c r="B2" s="10"/>
      <c r="D2" t="s">
        <v>593</v>
      </c>
      <c r="G2" s="10" t="s">
        <v>255</v>
      </c>
      <c r="H2" s="10"/>
    </row>
    <row r="3" spans="1:8">
      <c r="A3" s="10" t="s">
        <v>8</v>
      </c>
      <c r="B3" s="10">
        <v>11.655912369999999</v>
      </c>
      <c r="D3" t="s">
        <v>1046</v>
      </c>
      <c r="G3" s="10" t="s">
        <v>8</v>
      </c>
      <c r="H3" s="10">
        <v>4.3904075899999997</v>
      </c>
    </row>
    <row r="4" spans="1:8">
      <c r="A4" s="10" t="s">
        <v>256</v>
      </c>
      <c r="B4" s="10"/>
      <c r="D4" t="s">
        <v>1041</v>
      </c>
      <c r="G4" s="10" t="s">
        <v>256</v>
      </c>
      <c r="H4" s="10"/>
    </row>
    <row r="5" spans="1:8">
      <c r="A5" s="10" t="s">
        <v>130</v>
      </c>
      <c r="B5" s="10">
        <v>39.04233224</v>
      </c>
      <c r="G5" s="10" t="s">
        <v>130</v>
      </c>
      <c r="H5" s="10">
        <v>94.023612639999996</v>
      </c>
    </row>
    <row r="6" spans="1:8">
      <c r="A6" s="10" t="s">
        <v>43</v>
      </c>
      <c r="B6" s="10">
        <v>77.893277069999996</v>
      </c>
      <c r="G6" s="10" t="s">
        <v>43</v>
      </c>
      <c r="H6" s="10">
        <v>138.84092275</v>
      </c>
    </row>
    <row r="7" spans="1:8">
      <c r="A7" s="10" t="s">
        <v>257</v>
      </c>
      <c r="B7" s="10"/>
      <c r="G7" s="10" t="s">
        <v>257</v>
      </c>
      <c r="H7" s="10"/>
    </row>
    <row r="8" spans="1:8">
      <c r="A8" s="10" t="s">
        <v>233</v>
      </c>
      <c r="B8" s="10">
        <v>70.090013940000006</v>
      </c>
      <c r="G8" s="10" t="s">
        <v>233</v>
      </c>
      <c r="H8" s="10">
        <v>2172.37916163</v>
      </c>
    </row>
    <row r="9" spans="1:8">
      <c r="A9" s="10" t="s">
        <v>107</v>
      </c>
      <c r="B9" s="10">
        <v>82.459921399999999</v>
      </c>
      <c r="G9" s="10" t="s">
        <v>107</v>
      </c>
      <c r="H9" s="10">
        <v>101.5915272</v>
      </c>
    </row>
    <row r="10" spans="1:8">
      <c r="A10" s="10" t="s">
        <v>258</v>
      </c>
      <c r="B10" s="10"/>
      <c r="G10" s="10" t="s">
        <v>258</v>
      </c>
      <c r="H10" s="10"/>
    </row>
    <row r="11" spans="1:8">
      <c r="A11" s="10" t="s">
        <v>237</v>
      </c>
      <c r="B11" s="10">
        <v>70.967833119999995</v>
      </c>
      <c r="G11" s="10" t="s">
        <v>237</v>
      </c>
      <c r="H11" s="10">
        <v>489.45570042999998</v>
      </c>
    </row>
    <row r="12" spans="1:8">
      <c r="A12" s="10" t="s">
        <v>75</v>
      </c>
      <c r="B12" s="10">
        <v>54.602435679999999</v>
      </c>
      <c r="G12" s="10" t="s">
        <v>75</v>
      </c>
      <c r="H12" s="10">
        <v>405.05887531000002</v>
      </c>
    </row>
    <row r="13" spans="1:8">
      <c r="A13" s="10" t="s">
        <v>99</v>
      </c>
      <c r="B13" s="10">
        <v>40.635358320000002</v>
      </c>
      <c r="G13" s="10" t="s">
        <v>99</v>
      </c>
      <c r="H13" s="10">
        <v>54.238760239999998</v>
      </c>
    </row>
    <row r="14" spans="1:8">
      <c r="A14" s="10" t="s">
        <v>259</v>
      </c>
      <c r="B14" s="10"/>
      <c r="G14" s="10" t="s">
        <v>259</v>
      </c>
      <c r="H14" s="10"/>
    </row>
    <row r="15" spans="1:8">
      <c r="A15" s="10" t="s">
        <v>28</v>
      </c>
      <c r="B15" s="10">
        <v>67.993341240000007</v>
      </c>
      <c r="G15" s="10" t="s">
        <v>28</v>
      </c>
      <c r="H15" s="10">
        <v>3246.3658119800002</v>
      </c>
    </row>
    <row r="16" spans="1:8">
      <c r="A16" s="10" t="s">
        <v>35</v>
      </c>
      <c r="B16" s="10">
        <v>77.512874019999998</v>
      </c>
      <c r="G16" s="10" t="s">
        <v>35</v>
      </c>
      <c r="H16" s="10">
        <v>3843.4238953899999</v>
      </c>
    </row>
    <row r="17" spans="1:8">
      <c r="A17" s="10" t="s">
        <v>18</v>
      </c>
      <c r="B17" s="10">
        <v>20.289874149999999</v>
      </c>
      <c r="G17" s="10" t="s">
        <v>18</v>
      </c>
      <c r="H17" s="10">
        <v>67.262312089999995</v>
      </c>
    </row>
    <row r="18" spans="1:8">
      <c r="A18" s="10" t="s">
        <v>238</v>
      </c>
      <c r="B18" s="10">
        <v>45.596062230000001</v>
      </c>
      <c r="G18" s="10" t="s">
        <v>238</v>
      </c>
      <c r="H18" s="10">
        <v>791.11451337000005</v>
      </c>
    </row>
    <row r="19" spans="1:8">
      <c r="A19" s="10" t="s">
        <v>96</v>
      </c>
      <c r="B19" s="10">
        <v>73.324015919999994</v>
      </c>
      <c r="G19" s="10" t="s">
        <v>96</v>
      </c>
      <c r="H19" s="10">
        <v>633.62770191000004</v>
      </c>
    </row>
    <row r="20" spans="1:8">
      <c r="A20" s="10" t="s">
        <v>65</v>
      </c>
      <c r="B20" s="10">
        <v>34.295111970000001</v>
      </c>
      <c r="G20" s="10" t="s">
        <v>65</v>
      </c>
      <c r="H20" s="10">
        <v>58.005544620000002</v>
      </c>
    </row>
    <row r="21" spans="1:8">
      <c r="A21" s="10" t="s">
        <v>239</v>
      </c>
      <c r="B21" s="10">
        <v>65.007609919999993</v>
      </c>
      <c r="G21" s="10" t="s">
        <v>239</v>
      </c>
      <c r="H21" s="10">
        <v>652.30749760000003</v>
      </c>
    </row>
    <row r="22" spans="1:8">
      <c r="A22" s="10" t="s">
        <v>49</v>
      </c>
      <c r="B22" s="10">
        <v>77.685397839999993</v>
      </c>
      <c r="G22" s="10" t="s">
        <v>49</v>
      </c>
      <c r="H22" s="10">
        <v>248.31391694000001</v>
      </c>
    </row>
    <row r="23" spans="1:8">
      <c r="A23" s="10" t="s">
        <v>16</v>
      </c>
      <c r="B23" s="10">
        <v>74.743866789999998</v>
      </c>
      <c r="G23" s="10" t="s">
        <v>16</v>
      </c>
      <c r="H23" s="10">
        <v>3451.9022217299998</v>
      </c>
    </row>
    <row r="24" spans="1:8">
      <c r="A24" s="10" t="s">
        <v>131</v>
      </c>
      <c r="B24" s="10">
        <v>62.690526630000001</v>
      </c>
      <c r="G24" s="10" t="s">
        <v>131</v>
      </c>
      <c r="H24" s="10">
        <v>149.71976753999999</v>
      </c>
    </row>
    <row r="25" spans="1:8">
      <c r="A25" s="10" t="s">
        <v>29</v>
      </c>
      <c r="B25" s="10">
        <v>49.5</v>
      </c>
      <c r="G25" s="10" t="s">
        <v>29</v>
      </c>
      <c r="H25" s="10">
        <v>15</v>
      </c>
    </row>
    <row r="26" spans="1:8">
      <c r="A26" s="10" t="s">
        <v>260</v>
      </c>
      <c r="B26" s="10"/>
      <c r="G26" s="10" t="s">
        <v>260</v>
      </c>
      <c r="H26" s="10"/>
    </row>
    <row r="27" spans="1:8">
      <c r="A27" s="10" t="s">
        <v>1</v>
      </c>
      <c r="B27" s="10">
        <v>86.827157080000006</v>
      </c>
      <c r="G27" s="10" t="s">
        <v>1</v>
      </c>
      <c r="H27" s="10">
        <v>94.197706960000005</v>
      </c>
    </row>
    <row r="28" spans="1:8">
      <c r="A28" s="10" t="s">
        <v>59</v>
      </c>
      <c r="B28" s="10">
        <v>62.83731409</v>
      </c>
      <c r="G28" s="10" t="s">
        <v>59</v>
      </c>
      <c r="H28" s="10">
        <v>60.653492010000001</v>
      </c>
    </row>
    <row r="29" spans="1:8" ht="27">
      <c r="A29" s="10" t="s">
        <v>150</v>
      </c>
      <c r="B29" s="10">
        <v>61.402646070000003</v>
      </c>
      <c r="G29" s="10" t="s">
        <v>150</v>
      </c>
      <c r="H29" s="10">
        <v>306.52684274000001</v>
      </c>
    </row>
    <row r="30" spans="1:8">
      <c r="A30" s="10" t="s">
        <v>105</v>
      </c>
      <c r="B30" s="10">
        <v>72.528744130000007</v>
      </c>
      <c r="G30" s="10" t="s">
        <v>105</v>
      </c>
      <c r="H30" s="10">
        <v>445.76072305999998</v>
      </c>
    </row>
    <row r="31" spans="1:8">
      <c r="A31" s="10" t="s">
        <v>103</v>
      </c>
      <c r="B31" s="10">
        <v>47.01906563</v>
      </c>
      <c r="G31" s="10" t="s">
        <v>103</v>
      </c>
      <c r="H31" s="10">
        <v>465.67404002000001</v>
      </c>
    </row>
    <row r="32" spans="1:8">
      <c r="A32" s="10" t="s">
        <v>261</v>
      </c>
      <c r="B32" s="10"/>
      <c r="G32" s="10" t="s">
        <v>261</v>
      </c>
      <c r="H32" s="10"/>
    </row>
    <row r="33" spans="1:8">
      <c r="A33" s="10" t="s">
        <v>229</v>
      </c>
      <c r="B33" s="10">
        <v>84.885579089999993</v>
      </c>
      <c r="G33" s="10" t="s">
        <v>229</v>
      </c>
      <c r="H33" s="10">
        <v>748.32260895000002</v>
      </c>
    </row>
    <row r="34" spans="1:8">
      <c r="A34" s="10" t="s">
        <v>87</v>
      </c>
      <c r="B34" s="10">
        <v>54.490275150000002</v>
      </c>
      <c r="G34" s="10" t="s">
        <v>87</v>
      </c>
      <c r="H34" s="10">
        <v>236.9744713</v>
      </c>
    </row>
    <row r="35" spans="1:8">
      <c r="A35" s="10" t="s">
        <v>54</v>
      </c>
      <c r="B35" s="10">
        <v>50.968078609999999</v>
      </c>
      <c r="G35" s="10" t="s">
        <v>54</v>
      </c>
      <c r="H35" s="10">
        <v>20.27447781</v>
      </c>
    </row>
    <row r="36" spans="1:8">
      <c r="A36" s="10" t="s">
        <v>102</v>
      </c>
      <c r="B36" s="10">
        <v>38.172746259999997</v>
      </c>
      <c r="G36" s="10" t="s">
        <v>102</v>
      </c>
      <c r="H36" s="10">
        <v>7.9094023800000004</v>
      </c>
    </row>
    <row r="37" spans="1:8">
      <c r="A37" s="10" t="s">
        <v>106</v>
      </c>
      <c r="B37" s="10">
        <v>37.226997040000001</v>
      </c>
      <c r="G37" s="10" t="s">
        <v>106</v>
      </c>
      <c r="H37" s="10">
        <v>16.821390109999999</v>
      </c>
    </row>
    <row r="38" spans="1:8">
      <c r="A38" s="10" t="s">
        <v>112</v>
      </c>
      <c r="B38" s="10">
        <v>29.62287384</v>
      </c>
      <c r="G38" s="10" t="s">
        <v>112</v>
      </c>
      <c r="H38" s="10">
        <v>18.17108644</v>
      </c>
    </row>
    <row r="39" spans="1:8">
      <c r="A39" s="10" t="s">
        <v>27</v>
      </c>
      <c r="B39" s="10">
        <v>70.496806399999997</v>
      </c>
      <c r="G39" s="10" t="s">
        <v>27</v>
      </c>
      <c r="H39" s="10">
        <v>3681.4261347800002</v>
      </c>
    </row>
    <row r="40" spans="1:8">
      <c r="A40" s="10" t="s">
        <v>222</v>
      </c>
      <c r="B40" s="10">
        <v>75.040774330000005</v>
      </c>
      <c r="G40" s="10" t="s">
        <v>222</v>
      </c>
      <c r="H40" s="10">
        <v>116.0392246</v>
      </c>
    </row>
    <row r="41" spans="1:8">
      <c r="A41" s="10" t="s">
        <v>262</v>
      </c>
      <c r="B41" s="10"/>
      <c r="G41" s="10" t="s">
        <v>262</v>
      </c>
      <c r="H41" s="10"/>
    </row>
    <row r="42" spans="1:8">
      <c r="A42" s="10" t="s">
        <v>175</v>
      </c>
      <c r="B42" s="10">
        <v>35.378466879999998</v>
      </c>
      <c r="G42" s="10" t="s">
        <v>175</v>
      </c>
      <c r="H42" s="10">
        <v>6.4365166</v>
      </c>
    </row>
    <row r="43" spans="1:8">
      <c r="A43" s="10" t="s">
        <v>15</v>
      </c>
      <c r="B43" s="10">
        <v>24.974484889999999</v>
      </c>
      <c r="G43" s="10" t="s">
        <v>15</v>
      </c>
      <c r="H43" s="10">
        <v>7.65331926</v>
      </c>
    </row>
    <row r="44" spans="1:8">
      <c r="A44" s="10" t="s">
        <v>263</v>
      </c>
      <c r="B44" s="10"/>
      <c r="G44" s="10" t="s">
        <v>263</v>
      </c>
      <c r="H44" s="10"/>
    </row>
    <row r="45" spans="1:8">
      <c r="A45" s="10" t="s">
        <v>86</v>
      </c>
      <c r="B45" s="10">
        <v>48.183745850000001</v>
      </c>
      <c r="G45" s="10" t="s">
        <v>86</v>
      </c>
      <c r="H45" s="10">
        <v>456.40623165</v>
      </c>
    </row>
    <row r="46" spans="1:8">
      <c r="A46" s="10" t="s">
        <v>68</v>
      </c>
      <c r="B46" s="10">
        <v>53.599336659999999</v>
      </c>
      <c r="G46" s="10" t="s">
        <v>68</v>
      </c>
      <c r="H46" s="10">
        <v>118.38841635999999</v>
      </c>
    </row>
    <row r="47" spans="1:8">
      <c r="A47" s="10" t="s">
        <v>264</v>
      </c>
      <c r="B47" s="10"/>
      <c r="G47" s="10" t="s">
        <v>264</v>
      </c>
      <c r="H47" s="10"/>
    </row>
    <row r="48" spans="1:8">
      <c r="A48" s="10" t="s">
        <v>265</v>
      </c>
      <c r="B48" s="10"/>
      <c r="G48" s="10" t="s">
        <v>265</v>
      </c>
      <c r="H48" s="10"/>
    </row>
    <row r="49" spans="1:8">
      <c r="A49" s="10" t="s">
        <v>122</v>
      </c>
      <c r="B49" s="10">
        <v>72.698417059999997</v>
      </c>
      <c r="G49" s="10" t="s">
        <v>122</v>
      </c>
      <c r="H49" s="10">
        <v>343.24719239000001</v>
      </c>
    </row>
    <row r="50" spans="1:8">
      <c r="A50" s="10" t="s">
        <v>192</v>
      </c>
      <c r="B50" s="10">
        <v>67.220310569999995</v>
      </c>
      <c r="G50" s="10" t="s">
        <v>192</v>
      </c>
      <c r="H50" s="10">
        <v>22.33183442</v>
      </c>
    </row>
    <row r="51" spans="1:8">
      <c r="A51" s="10" t="s">
        <v>266</v>
      </c>
      <c r="B51" s="10">
        <v>42.520340169999997</v>
      </c>
      <c r="G51" s="10" t="s">
        <v>266</v>
      </c>
      <c r="H51" s="10">
        <v>6.6987602700000002</v>
      </c>
    </row>
    <row r="52" spans="1:8">
      <c r="A52" s="10" t="s">
        <v>267</v>
      </c>
      <c r="B52" s="10">
        <v>46.736340409999997</v>
      </c>
      <c r="G52" s="10" t="s">
        <v>267</v>
      </c>
      <c r="H52" s="10">
        <v>33.788124269999997</v>
      </c>
    </row>
    <row r="53" spans="1:8">
      <c r="A53" s="10" t="s">
        <v>268</v>
      </c>
      <c r="B53" s="10">
        <v>93.845418940000002</v>
      </c>
      <c r="G53" s="10" t="s">
        <v>268</v>
      </c>
      <c r="H53" s="10">
        <v>505.53890813999999</v>
      </c>
    </row>
    <row r="54" spans="1:8">
      <c r="A54" s="10" t="s">
        <v>93</v>
      </c>
      <c r="B54" s="10">
        <v>68.101354079999993</v>
      </c>
      <c r="G54" s="10" t="s">
        <v>93</v>
      </c>
      <c r="H54" s="10">
        <v>552.60030071999995</v>
      </c>
    </row>
    <row r="55" spans="1:8">
      <c r="A55" s="10" t="s">
        <v>269</v>
      </c>
      <c r="B55" s="10">
        <v>21.590046999999998</v>
      </c>
      <c r="G55" s="10" t="s">
        <v>269</v>
      </c>
      <c r="H55" s="10">
        <v>12.89902835</v>
      </c>
    </row>
    <row r="56" spans="1:8">
      <c r="A56" s="10" t="s">
        <v>63</v>
      </c>
      <c r="B56" s="10">
        <v>84.868654230000004</v>
      </c>
      <c r="G56" s="10" t="s">
        <v>63</v>
      </c>
      <c r="H56" s="10">
        <v>905.3148175</v>
      </c>
    </row>
    <row r="57" spans="1:8">
      <c r="A57" s="10" t="s">
        <v>190</v>
      </c>
      <c r="B57" s="10">
        <v>91.472993169999995</v>
      </c>
      <c r="G57" s="10" t="s">
        <v>190</v>
      </c>
      <c r="H57" s="10">
        <v>555.26596690999997</v>
      </c>
    </row>
    <row r="58" spans="1:8">
      <c r="A58" s="10" t="s">
        <v>132</v>
      </c>
      <c r="B58" s="10">
        <v>41.506792009999998</v>
      </c>
      <c r="G58" s="10" t="s">
        <v>132</v>
      </c>
      <c r="H58" s="10">
        <v>707.49492013999998</v>
      </c>
    </row>
    <row r="59" spans="1:8">
      <c r="A59" s="10" t="s">
        <v>61</v>
      </c>
      <c r="B59" s="10">
        <v>83.676248029999996</v>
      </c>
      <c r="G59" s="10" t="s">
        <v>61</v>
      </c>
      <c r="H59" s="10">
        <v>1238.4109685200001</v>
      </c>
    </row>
    <row r="60" spans="1:8">
      <c r="A60" s="10" t="s">
        <v>270</v>
      </c>
      <c r="B60" s="10"/>
      <c r="G60" s="10" t="s">
        <v>270</v>
      </c>
      <c r="H60" s="10"/>
    </row>
    <row r="61" spans="1:8">
      <c r="A61" s="10" t="s">
        <v>22</v>
      </c>
      <c r="B61" s="10">
        <v>85.106055080000004</v>
      </c>
      <c r="G61" s="10" t="s">
        <v>22</v>
      </c>
      <c r="H61" s="10">
        <v>5465.08605214</v>
      </c>
    </row>
    <row r="62" spans="1:8">
      <c r="A62" s="10" t="s">
        <v>189</v>
      </c>
      <c r="B62" s="10">
        <v>65.286802629999997</v>
      </c>
      <c r="G62" s="10" t="s">
        <v>189</v>
      </c>
      <c r="H62" s="10">
        <v>59.843274819999998</v>
      </c>
    </row>
    <row r="63" spans="1:8">
      <c r="A63" s="10" t="s">
        <v>240</v>
      </c>
      <c r="B63" s="10">
        <v>69.644798679999994</v>
      </c>
      <c r="G63" s="10" t="s">
        <v>240</v>
      </c>
      <c r="H63" s="10">
        <v>291.99115139000003</v>
      </c>
    </row>
    <row r="64" spans="1:8">
      <c r="A64" s="10" t="s">
        <v>144</v>
      </c>
      <c r="B64" s="10">
        <v>43.352314380000003</v>
      </c>
      <c r="G64" s="10" t="s">
        <v>144</v>
      </c>
      <c r="H64" s="10">
        <v>140.17783079</v>
      </c>
    </row>
    <row r="65" spans="1:8">
      <c r="A65" s="10" t="s">
        <v>271</v>
      </c>
      <c r="B65" s="10"/>
      <c r="G65" s="10" t="s">
        <v>271</v>
      </c>
      <c r="H65" s="10"/>
    </row>
    <row r="66" spans="1:8">
      <c r="A66" s="10" t="s">
        <v>111</v>
      </c>
      <c r="B66" s="10">
        <v>37.214684169999998</v>
      </c>
      <c r="G66" s="10" t="s">
        <v>111</v>
      </c>
      <c r="H66" s="10">
        <v>122.13839462</v>
      </c>
    </row>
    <row r="67" spans="1:8">
      <c r="A67" s="10" t="s">
        <v>109</v>
      </c>
      <c r="B67" s="10">
        <v>37.405525220000001</v>
      </c>
      <c r="G67" s="10" t="s">
        <v>109</v>
      </c>
      <c r="H67" s="10">
        <v>46.078980090000002</v>
      </c>
    </row>
    <row r="68" spans="1:8">
      <c r="A68" s="10" t="s">
        <v>129</v>
      </c>
      <c r="B68" s="10">
        <v>61.702127660000002</v>
      </c>
      <c r="G68" s="10" t="s">
        <v>129</v>
      </c>
      <c r="H68" s="10">
        <v>146.10060111000001</v>
      </c>
    </row>
    <row r="69" spans="1:8">
      <c r="A69" s="10" t="s">
        <v>223</v>
      </c>
      <c r="B69" s="10">
        <v>75.932211440000003</v>
      </c>
      <c r="G69" s="10" t="s">
        <v>223</v>
      </c>
      <c r="H69" s="10">
        <v>680.49435968</v>
      </c>
    </row>
    <row r="70" spans="1:8">
      <c r="A70" s="10" t="s">
        <v>224</v>
      </c>
      <c r="B70" s="10">
        <v>48.235222999999998</v>
      </c>
      <c r="G70" s="10" t="s">
        <v>224</v>
      </c>
      <c r="H70" s="10">
        <v>5.7416796400000001</v>
      </c>
    </row>
    <row r="71" spans="1:8">
      <c r="A71" s="10" t="s">
        <v>272</v>
      </c>
      <c r="B71" s="10"/>
      <c r="G71" s="10" t="s">
        <v>272</v>
      </c>
      <c r="H71" s="10"/>
    </row>
    <row r="72" spans="1:8">
      <c r="A72" s="10" t="s">
        <v>46</v>
      </c>
      <c r="B72" s="10">
        <v>78.676989289999995</v>
      </c>
      <c r="G72" s="10" t="s">
        <v>46</v>
      </c>
      <c r="H72" s="10">
        <v>671.37168727999995</v>
      </c>
    </row>
    <row r="73" spans="1:8">
      <c r="A73" s="10" t="s">
        <v>45</v>
      </c>
      <c r="B73" s="10">
        <v>53.540582290000003</v>
      </c>
      <c r="G73" s="10" t="s">
        <v>45</v>
      </c>
      <c r="H73" s="10">
        <v>8.4136979299999997</v>
      </c>
    </row>
    <row r="74" spans="1:8">
      <c r="A74" s="10" t="s">
        <v>273</v>
      </c>
      <c r="B74" s="10"/>
      <c r="G74" s="10" t="s">
        <v>273</v>
      </c>
      <c r="H74" s="10"/>
    </row>
    <row r="75" spans="1:8">
      <c r="A75" s="10" t="s">
        <v>274</v>
      </c>
      <c r="B75" s="10"/>
      <c r="G75" s="10" t="s">
        <v>274</v>
      </c>
      <c r="H75" s="10"/>
    </row>
    <row r="76" spans="1:8">
      <c r="A76" s="10" t="s">
        <v>245</v>
      </c>
      <c r="B76" s="10">
        <v>70.128902519999997</v>
      </c>
      <c r="G76" s="10" t="s">
        <v>245</v>
      </c>
      <c r="H76" s="10">
        <v>108.19264259000001</v>
      </c>
    </row>
    <row r="77" spans="1:8">
      <c r="A77" s="10" t="s">
        <v>9</v>
      </c>
      <c r="B77" s="10">
        <v>75.054229930000005</v>
      </c>
      <c r="G77" s="10" t="s">
        <v>9</v>
      </c>
      <c r="H77" s="10">
        <v>2990.4126385499999</v>
      </c>
    </row>
    <row r="78" spans="1:8">
      <c r="A78" s="10" t="s">
        <v>36</v>
      </c>
      <c r="B78" s="10">
        <v>77.849116609999996</v>
      </c>
      <c r="G78" s="10" t="s">
        <v>36</v>
      </c>
      <c r="H78" s="10">
        <v>3651.8490060099998</v>
      </c>
    </row>
    <row r="79" spans="1:8">
      <c r="A79" s="10" t="s">
        <v>275</v>
      </c>
      <c r="B79" s="10"/>
      <c r="G79" s="10" t="s">
        <v>275</v>
      </c>
      <c r="H79" s="10"/>
    </row>
    <row r="80" spans="1:8">
      <c r="A80" s="10" t="s">
        <v>276</v>
      </c>
      <c r="B80" s="10"/>
      <c r="G80" s="10" t="s">
        <v>276</v>
      </c>
      <c r="H80" s="10"/>
    </row>
    <row r="81" spans="1:8">
      <c r="A81" s="10" t="s">
        <v>71</v>
      </c>
      <c r="B81" s="10">
        <v>52.927106969999997</v>
      </c>
      <c r="G81" s="10" t="s">
        <v>71</v>
      </c>
      <c r="H81" s="10">
        <v>159.87577109</v>
      </c>
    </row>
    <row r="82" spans="1:8">
      <c r="A82" s="10" t="s">
        <v>225</v>
      </c>
      <c r="B82" s="10">
        <v>50.8455735</v>
      </c>
      <c r="G82" s="10" t="s">
        <v>225</v>
      </c>
      <c r="H82" s="10">
        <v>13.283301399999999</v>
      </c>
    </row>
    <row r="83" spans="1:8">
      <c r="A83" s="10" t="s">
        <v>67</v>
      </c>
      <c r="B83" s="10">
        <v>23.635500709999999</v>
      </c>
      <c r="G83" s="10" t="s">
        <v>67</v>
      </c>
      <c r="H83" s="10">
        <v>64.200040259999994</v>
      </c>
    </row>
    <row r="84" spans="1:8">
      <c r="A84" s="10" t="s">
        <v>34</v>
      </c>
      <c r="B84" s="10">
        <v>77.078995980000002</v>
      </c>
      <c r="G84" s="10" t="s">
        <v>34</v>
      </c>
      <c r="H84" s="10">
        <v>3598.2982919400001</v>
      </c>
    </row>
    <row r="85" spans="1:8">
      <c r="A85" s="10" t="s">
        <v>101</v>
      </c>
      <c r="B85" s="10">
        <v>59.485812809999999</v>
      </c>
      <c r="G85" s="10" t="s">
        <v>101</v>
      </c>
      <c r="H85" s="10">
        <v>39.875349200000002</v>
      </c>
    </row>
    <row r="86" spans="1:8">
      <c r="A86" s="10" t="s">
        <v>277</v>
      </c>
      <c r="B86" s="10"/>
      <c r="G86" s="10" t="s">
        <v>277</v>
      </c>
      <c r="H86" s="10"/>
    </row>
    <row r="87" spans="1:8">
      <c r="A87" s="10" t="s">
        <v>123</v>
      </c>
      <c r="B87" s="10">
        <v>59.398625209999999</v>
      </c>
      <c r="G87" s="10" t="s">
        <v>123</v>
      </c>
      <c r="H87" s="10">
        <v>1621.20531781</v>
      </c>
    </row>
    <row r="88" spans="1:8">
      <c r="A88" s="10" t="s">
        <v>278</v>
      </c>
      <c r="B88" s="10"/>
      <c r="G88" s="10" t="s">
        <v>278</v>
      </c>
      <c r="H88" s="10"/>
    </row>
    <row r="89" spans="1:8">
      <c r="A89" s="10" t="s">
        <v>241</v>
      </c>
      <c r="B89" s="10">
        <v>44.968874040000003</v>
      </c>
      <c r="G89" s="10" t="s">
        <v>241</v>
      </c>
      <c r="H89" s="10">
        <v>197.51370098000001</v>
      </c>
    </row>
    <row r="90" spans="1:8">
      <c r="A90" s="10" t="s">
        <v>279</v>
      </c>
      <c r="B90" s="10"/>
      <c r="G90" s="10" t="s">
        <v>279</v>
      </c>
      <c r="H90" s="10"/>
    </row>
    <row r="91" spans="1:8">
      <c r="A91" s="10" t="s">
        <v>280</v>
      </c>
      <c r="B91" s="10"/>
      <c r="G91" s="10" t="s">
        <v>280</v>
      </c>
      <c r="H91" s="10"/>
    </row>
    <row r="92" spans="1:8">
      <c r="A92" s="10" t="s">
        <v>139</v>
      </c>
      <c r="B92" s="10">
        <v>34.867931140000003</v>
      </c>
      <c r="G92" s="10" t="s">
        <v>139</v>
      </c>
      <c r="H92" s="10">
        <v>68.652654639999994</v>
      </c>
    </row>
    <row r="93" spans="1:8">
      <c r="A93" s="10" t="s">
        <v>281</v>
      </c>
      <c r="B93" s="10"/>
      <c r="G93" s="10" t="s">
        <v>281</v>
      </c>
      <c r="H93" s="10"/>
    </row>
    <row r="94" spans="1:8">
      <c r="A94" s="10" t="s">
        <v>30</v>
      </c>
      <c r="B94" s="10">
        <v>11.28812123</v>
      </c>
      <c r="G94" s="10" t="s">
        <v>30</v>
      </c>
      <c r="H94" s="10">
        <v>2.5971110999999998</v>
      </c>
    </row>
    <row r="95" spans="1:8">
      <c r="A95" s="10" t="s">
        <v>226</v>
      </c>
      <c r="B95" s="10">
        <v>10.034468260000001</v>
      </c>
      <c r="G95" s="10" t="s">
        <v>226</v>
      </c>
      <c r="H95" s="10">
        <v>4.7015105899999998</v>
      </c>
    </row>
    <row r="96" spans="1:8">
      <c r="A96" s="10" t="s">
        <v>188</v>
      </c>
      <c r="B96" s="10">
        <v>85.398090269999997</v>
      </c>
      <c r="G96" s="10" t="s">
        <v>188</v>
      </c>
      <c r="H96" s="10">
        <v>135.59788621000001</v>
      </c>
    </row>
    <row r="97" spans="1:8">
      <c r="A97" s="10" t="s">
        <v>100</v>
      </c>
      <c r="B97" s="10">
        <v>21.44774649</v>
      </c>
      <c r="G97" s="10" t="s">
        <v>100</v>
      </c>
      <c r="H97" s="10">
        <v>9.9534509399999997</v>
      </c>
    </row>
    <row r="98" spans="1:8">
      <c r="A98" s="10" t="s">
        <v>282</v>
      </c>
      <c r="B98" s="10"/>
      <c r="G98" s="10" t="s">
        <v>282</v>
      </c>
      <c r="H98" s="10"/>
    </row>
    <row r="99" spans="1:8">
      <c r="A99" s="10" t="s">
        <v>143</v>
      </c>
      <c r="B99" s="10"/>
      <c r="G99" s="10" t="s">
        <v>143</v>
      </c>
      <c r="H99" s="10"/>
    </row>
    <row r="100" spans="1:8">
      <c r="A100" s="10" t="s">
        <v>283</v>
      </c>
      <c r="B100" s="10"/>
      <c r="G100" s="10" t="s">
        <v>283</v>
      </c>
      <c r="H100" s="10"/>
    </row>
    <row r="101" spans="1:8">
      <c r="A101" s="10" t="s">
        <v>78</v>
      </c>
      <c r="B101" s="10">
        <v>69.376036310000003</v>
      </c>
      <c r="G101" s="10" t="s">
        <v>78</v>
      </c>
      <c r="H101" s="10">
        <v>653.76160895999999</v>
      </c>
    </row>
    <row r="102" spans="1:8">
      <c r="A102" s="10" t="s">
        <v>4</v>
      </c>
      <c r="B102" s="10">
        <v>80.691104980000006</v>
      </c>
      <c r="G102" s="10" t="s">
        <v>4</v>
      </c>
      <c r="H102" s="10">
        <v>3003.52769674</v>
      </c>
    </row>
    <row r="103" spans="1:8">
      <c r="A103" s="10" t="s">
        <v>85</v>
      </c>
      <c r="B103" s="10">
        <v>29.172676150000001</v>
      </c>
      <c r="G103" s="10" t="s">
        <v>85</v>
      </c>
      <c r="H103" s="10">
        <v>15.82486231</v>
      </c>
    </row>
    <row r="104" spans="1:8">
      <c r="A104" s="10" t="s">
        <v>24</v>
      </c>
      <c r="B104" s="10">
        <v>49.083356770000002</v>
      </c>
      <c r="G104" s="10" t="s">
        <v>24</v>
      </c>
      <c r="H104" s="10">
        <v>37.74177117</v>
      </c>
    </row>
    <row r="105" spans="1:8">
      <c r="A105" s="10" t="s">
        <v>134</v>
      </c>
      <c r="B105" s="10">
        <v>40.131464639999997</v>
      </c>
      <c r="G105" s="10" t="s">
        <v>134</v>
      </c>
      <c r="H105" s="10">
        <v>127.18679950000001</v>
      </c>
    </row>
    <row r="106" spans="1:8">
      <c r="A106" s="10" t="s">
        <v>138</v>
      </c>
      <c r="B106" s="10">
        <v>81.181892869999999</v>
      </c>
      <c r="G106" s="10" t="s">
        <v>138</v>
      </c>
      <c r="H106" s="10">
        <v>200.31894008</v>
      </c>
    </row>
    <row r="107" spans="1:8">
      <c r="A107" s="10" t="s">
        <v>32</v>
      </c>
      <c r="B107" s="10">
        <v>69.157248499999994</v>
      </c>
      <c r="G107" s="10" t="s">
        <v>32</v>
      </c>
      <c r="H107" s="10">
        <v>2933.4000938899999</v>
      </c>
    </row>
    <row r="108" spans="1:8">
      <c r="A108" s="10" t="s">
        <v>284</v>
      </c>
      <c r="B108" s="10"/>
      <c r="G108" s="10" t="s">
        <v>284</v>
      </c>
      <c r="H108" s="10"/>
    </row>
    <row r="109" spans="1:8">
      <c r="A109" s="10" t="s">
        <v>19</v>
      </c>
      <c r="B109" s="10">
        <v>60.322758210000003</v>
      </c>
      <c r="G109" s="10" t="s">
        <v>19</v>
      </c>
      <c r="H109" s="10">
        <v>1316.98034953</v>
      </c>
    </row>
    <row r="110" spans="1:8">
      <c r="A110" s="10" t="s">
        <v>62</v>
      </c>
      <c r="B110" s="10">
        <v>77.616741750000003</v>
      </c>
      <c r="G110" s="10" t="s">
        <v>62</v>
      </c>
      <c r="H110" s="10">
        <v>2520.7428686500002</v>
      </c>
    </row>
    <row r="111" spans="1:8">
      <c r="A111" s="10" t="s">
        <v>142</v>
      </c>
      <c r="B111" s="10">
        <v>53.506465470000002</v>
      </c>
      <c r="G111" s="10" t="s">
        <v>142</v>
      </c>
      <c r="H111" s="10">
        <v>132.31077661</v>
      </c>
    </row>
    <row r="112" spans="1:8">
      <c r="A112" s="10" t="s">
        <v>47</v>
      </c>
      <c r="B112" s="10">
        <v>82.527044369999999</v>
      </c>
      <c r="G112" s="10" t="s">
        <v>47</v>
      </c>
      <c r="H112" s="10">
        <v>3355.0700976100002</v>
      </c>
    </row>
    <row r="113" spans="1:8">
      <c r="A113" s="10" t="s">
        <v>285</v>
      </c>
      <c r="B113" s="10"/>
      <c r="G113" s="10" t="s">
        <v>285</v>
      </c>
      <c r="H113" s="10"/>
    </row>
    <row r="114" spans="1:8">
      <c r="A114" s="10" t="s">
        <v>125</v>
      </c>
      <c r="B114" s="10">
        <v>67.658789330000005</v>
      </c>
      <c r="G114" s="10" t="s">
        <v>125</v>
      </c>
      <c r="H114" s="10">
        <v>241.83869529</v>
      </c>
    </row>
    <row r="115" spans="1:8">
      <c r="A115" s="10" t="s">
        <v>56</v>
      </c>
      <c r="B115" s="10">
        <v>59.388797330000003</v>
      </c>
      <c r="G115" s="10" t="s">
        <v>56</v>
      </c>
      <c r="H115" s="10">
        <v>233.45774001000001</v>
      </c>
    </row>
    <row r="116" spans="1:8">
      <c r="A116" s="10" t="s">
        <v>74</v>
      </c>
      <c r="B116" s="10">
        <v>44.300722059999998</v>
      </c>
      <c r="G116" s="10" t="s">
        <v>74</v>
      </c>
      <c r="H116" s="10">
        <v>16.32270669</v>
      </c>
    </row>
    <row r="117" spans="1:8">
      <c r="A117" s="10" t="s">
        <v>246</v>
      </c>
      <c r="B117" s="10">
        <v>82.332993329999994</v>
      </c>
      <c r="G117" s="10" t="s">
        <v>246</v>
      </c>
      <c r="H117" s="10">
        <v>131.41312937000001</v>
      </c>
    </row>
    <row r="118" spans="1:8">
      <c r="A118" s="10" t="s">
        <v>231</v>
      </c>
      <c r="B118" s="10"/>
      <c r="G118" s="10" t="s">
        <v>231</v>
      </c>
      <c r="H118" s="10"/>
    </row>
    <row r="119" spans="1:8">
      <c r="A119" s="10" t="s">
        <v>94</v>
      </c>
      <c r="B119" s="10">
        <v>58.969012659999997</v>
      </c>
      <c r="G119" s="10" t="s">
        <v>94</v>
      </c>
      <c r="H119" s="10">
        <v>848.43616544999998</v>
      </c>
    </row>
    <row r="120" spans="1:8" ht="27">
      <c r="A120" s="10" t="s">
        <v>286</v>
      </c>
      <c r="B120" s="10"/>
      <c r="G120" s="10" t="s">
        <v>286</v>
      </c>
      <c r="H120" s="10"/>
    </row>
    <row r="121" spans="1:8">
      <c r="A121" s="10" t="s">
        <v>113</v>
      </c>
      <c r="B121" s="10"/>
      <c r="G121" s="10" t="s">
        <v>113</v>
      </c>
      <c r="H121" s="10"/>
    </row>
    <row r="122" spans="1:8">
      <c r="A122" s="10" t="s">
        <v>79</v>
      </c>
      <c r="B122" s="10">
        <v>80.368186489999999</v>
      </c>
      <c r="G122" s="10" t="s">
        <v>79</v>
      </c>
      <c r="H122" s="10">
        <v>983.14059780000002</v>
      </c>
    </row>
    <row r="123" spans="1:8">
      <c r="A123" s="10" t="s">
        <v>287</v>
      </c>
      <c r="B123" s="10">
        <v>56.185173890000002</v>
      </c>
      <c r="G123" s="10" t="s">
        <v>287</v>
      </c>
      <c r="H123" s="10">
        <v>30.04684327</v>
      </c>
    </row>
    <row r="124" spans="1:8">
      <c r="A124" s="10" t="s">
        <v>288</v>
      </c>
      <c r="B124" s="10">
        <v>33.286551240000001</v>
      </c>
      <c r="G124" s="10" t="s">
        <v>288</v>
      </c>
      <c r="H124" s="10">
        <v>15.367497330000001</v>
      </c>
    </row>
    <row r="125" spans="1:8">
      <c r="A125" s="10" t="s">
        <v>40</v>
      </c>
      <c r="B125" s="10">
        <v>61.141945069999998</v>
      </c>
      <c r="G125" s="10" t="s">
        <v>40</v>
      </c>
      <c r="H125" s="10">
        <v>438.74289212999997</v>
      </c>
    </row>
    <row r="126" spans="1:8">
      <c r="A126" s="10" t="s">
        <v>118</v>
      </c>
      <c r="B126" s="10">
        <v>39.16108053</v>
      </c>
      <c r="G126" s="10" t="s">
        <v>118</v>
      </c>
      <c r="H126" s="10">
        <v>254.95531389000001</v>
      </c>
    </row>
    <row r="127" spans="1:8">
      <c r="A127" s="10" t="s">
        <v>176</v>
      </c>
      <c r="B127" s="10">
        <v>76.244687929999998</v>
      </c>
      <c r="G127" s="10" t="s">
        <v>176</v>
      </c>
      <c r="H127" s="10">
        <v>83.000869170000001</v>
      </c>
    </row>
    <row r="128" spans="1:8">
      <c r="A128" s="10" t="s">
        <v>145</v>
      </c>
      <c r="B128" s="10">
        <v>32.538352949999997</v>
      </c>
      <c r="G128" s="10" t="s">
        <v>145</v>
      </c>
      <c r="H128" s="10">
        <v>9.4872497599999992</v>
      </c>
    </row>
    <row r="129" spans="1:8">
      <c r="A129" s="10" t="s">
        <v>115</v>
      </c>
      <c r="B129" s="10">
        <v>68.777309990000006</v>
      </c>
      <c r="G129" s="10" t="s">
        <v>115</v>
      </c>
      <c r="H129" s="10">
        <v>332.69296609000003</v>
      </c>
    </row>
    <row r="130" spans="1:8">
      <c r="A130" s="10" t="s">
        <v>234</v>
      </c>
      <c r="B130" s="10"/>
      <c r="G130" s="10" t="s">
        <v>234</v>
      </c>
      <c r="H130" s="10"/>
    </row>
    <row r="131" spans="1:8">
      <c r="A131" s="10" t="s">
        <v>37</v>
      </c>
      <c r="B131" s="10">
        <v>73.486475889999994</v>
      </c>
      <c r="G131" s="10" t="s">
        <v>37</v>
      </c>
      <c r="H131" s="10">
        <v>574.23778454000001</v>
      </c>
    </row>
    <row r="132" spans="1:8">
      <c r="A132" s="10" t="s">
        <v>5</v>
      </c>
      <c r="B132" s="10">
        <v>84.408308669999997</v>
      </c>
      <c r="G132" s="10" t="s">
        <v>5</v>
      </c>
      <c r="H132" s="10">
        <v>6905.5303441200003</v>
      </c>
    </row>
    <row r="133" spans="1:8">
      <c r="A133" s="10" t="s">
        <v>289</v>
      </c>
      <c r="B133" s="10"/>
      <c r="G133" s="10" t="s">
        <v>289</v>
      </c>
      <c r="H133" s="10"/>
    </row>
    <row r="134" spans="1:8">
      <c r="A134" s="10" t="s">
        <v>290</v>
      </c>
      <c r="B134" s="10">
        <v>63.7515316</v>
      </c>
      <c r="G134" s="10" t="s">
        <v>290</v>
      </c>
      <c r="H134" s="10">
        <v>202.00997115000001</v>
      </c>
    </row>
    <row r="135" spans="1:8">
      <c r="A135" s="10" t="s">
        <v>14</v>
      </c>
      <c r="B135" s="10">
        <v>60.282833279999998</v>
      </c>
      <c r="G135" s="10" t="s">
        <v>14</v>
      </c>
      <c r="H135" s="10">
        <v>9.5850381200000001</v>
      </c>
    </row>
    <row r="136" spans="1:8">
      <c r="A136" s="10" t="s">
        <v>141</v>
      </c>
      <c r="B136" s="10">
        <v>60.180606969999999</v>
      </c>
      <c r="G136" s="10" t="s">
        <v>141</v>
      </c>
      <c r="H136" s="10">
        <v>15.421249319999999</v>
      </c>
    </row>
    <row r="137" spans="1:8">
      <c r="A137" s="10" t="s">
        <v>77</v>
      </c>
      <c r="B137" s="10">
        <v>55.513542360000002</v>
      </c>
      <c r="G137" s="10" t="s">
        <v>77</v>
      </c>
      <c r="H137" s="10">
        <v>204.24464946000001</v>
      </c>
    </row>
    <row r="138" spans="1:8">
      <c r="A138" s="10" t="s">
        <v>230</v>
      </c>
      <c r="B138" s="10">
        <v>60.492864609999998</v>
      </c>
      <c r="G138" s="10" t="s">
        <v>230</v>
      </c>
      <c r="H138" s="10">
        <v>231.37008657000001</v>
      </c>
    </row>
    <row r="139" spans="1:8">
      <c r="A139" s="10" t="s">
        <v>55</v>
      </c>
      <c r="B139" s="10">
        <v>46.576935470000002</v>
      </c>
      <c r="G139" s="10" t="s">
        <v>55</v>
      </c>
      <c r="H139" s="10">
        <v>14.74603617</v>
      </c>
    </row>
    <row r="140" spans="1:8">
      <c r="A140" s="10" t="s">
        <v>66</v>
      </c>
      <c r="B140" s="10">
        <v>65.478424020000006</v>
      </c>
      <c r="G140" s="10" t="s">
        <v>66</v>
      </c>
      <c r="H140" s="10">
        <v>1111.1156390599999</v>
      </c>
    </row>
    <row r="141" spans="1:8">
      <c r="A141" s="10" t="s">
        <v>247</v>
      </c>
      <c r="B141" s="10">
        <v>83.233748689999999</v>
      </c>
      <c r="G141" s="10" t="s">
        <v>247</v>
      </c>
      <c r="H141" s="10">
        <v>433.13185184000002</v>
      </c>
    </row>
    <row r="142" spans="1:8">
      <c r="A142" s="10" t="s">
        <v>291</v>
      </c>
      <c r="B142" s="10"/>
      <c r="G142" s="10" t="s">
        <v>291</v>
      </c>
      <c r="H142" s="10"/>
    </row>
    <row r="143" spans="1:8">
      <c r="A143" s="10" t="s">
        <v>11</v>
      </c>
      <c r="B143" s="10">
        <v>53.105904080000002</v>
      </c>
      <c r="G143" s="10" t="s">
        <v>11</v>
      </c>
      <c r="H143" s="10">
        <v>22.668541099999999</v>
      </c>
    </row>
    <row r="144" spans="1:8">
      <c r="A144" s="10" t="s">
        <v>58</v>
      </c>
      <c r="B144" s="10">
        <v>41.704030410000001</v>
      </c>
      <c r="G144" s="10" t="s">
        <v>58</v>
      </c>
      <c r="H144" s="10">
        <v>187.22084082000001</v>
      </c>
    </row>
    <row r="145" spans="1:8">
      <c r="A145" s="10" t="s">
        <v>292</v>
      </c>
      <c r="B145" s="10"/>
      <c r="G145" s="10" t="s">
        <v>292</v>
      </c>
      <c r="H145" s="10"/>
    </row>
    <row r="146" spans="1:8">
      <c r="A146" s="10" t="s">
        <v>91</v>
      </c>
      <c r="B146" s="10"/>
      <c r="G146" s="10" t="s">
        <v>91</v>
      </c>
      <c r="H146" s="10"/>
    </row>
    <row r="147" spans="1:8">
      <c r="A147" s="10" t="s">
        <v>293</v>
      </c>
      <c r="B147" s="10">
        <v>91.157291740000005</v>
      </c>
      <c r="G147" s="10" t="s">
        <v>293</v>
      </c>
      <c r="H147" s="10">
        <v>333.82284088</v>
      </c>
    </row>
    <row r="148" spans="1:8">
      <c r="A148" s="10" t="s">
        <v>38</v>
      </c>
      <c r="B148" s="10">
        <v>45.794615200000003</v>
      </c>
      <c r="G148" s="10" t="s">
        <v>38</v>
      </c>
      <c r="H148" s="10">
        <v>87.198917609999995</v>
      </c>
    </row>
    <row r="149" spans="1:8">
      <c r="A149" s="10" t="s">
        <v>235</v>
      </c>
      <c r="B149" s="10">
        <v>88.050389760000002</v>
      </c>
      <c r="G149" s="10" t="s">
        <v>235</v>
      </c>
      <c r="H149" s="10">
        <v>5569.6647540000004</v>
      </c>
    </row>
    <row r="150" spans="1:8">
      <c r="A150" s="10" t="s">
        <v>25</v>
      </c>
      <c r="B150" s="10">
        <v>55.091314590000003</v>
      </c>
      <c r="G150" s="10" t="s">
        <v>25</v>
      </c>
      <c r="H150" s="10">
        <v>66.169247400000003</v>
      </c>
    </row>
    <row r="151" spans="1:8">
      <c r="A151" s="10" t="s">
        <v>121</v>
      </c>
      <c r="B151" s="10">
        <v>67.171415039999999</v>
      </c>
      <c r="G151" s="10" t="s">
        <v>121</v>
      </c>
      <c r="H151" s="10">
        <v>388.48505378999999</v>
      </c>
    </row>
    <row r="152" spans="1:8">
      <c r="A152" s="10" t="s">
        <v>294</v>
      </c>
      <c r="B152" s="10"/>
      <c r="G152" s="10" t="s">
        <v>294</v>
      </c>
      <c r="H152" s="10"/>
    </row>
    <row r="153" spans="1:8">
      <c r="A153" s="10" t="s">
        <v>72</v>
      </c>
      <c r="B153" s="10">
        <v>37.95632475</v>
      </c>
      <c r="G153" s="10" t="s">
        <v>72</v>
      </c>
      <c r="H153" s="10">
        <v>56.156513689999997</v>
      </c>
    </row>
    <row r="154" spans="1:8">
      <c r="A154" s="10" t="s">
        <v>177</v>
      </c>
      <c r="B154" s="10">
        <v>71.736723949999998</v>
      </c>
      <c r="G154" s="10" t="s">
        <v>177</v>
      </c>
      <c r="H154" s="10">
        <v>15.30809273</v>
      </c>
    </row>
    <row r="155" spans="1:8">
      <c r="A155" s="10" t="s">
        <v>21</v>
      </c>
      <c r="B155" s="10">
        <v>12.17696108</v>
      </c>
      <c r="G155" s="10" t="s">
        <v>21</v>
      </c>
      <c r="H155" s="10">
        <v>2.08765066</v>
      </c>
    </row>
    <row r="156" spans="1:8">
      <c r="A156" s="10" t="s">
        <v>140</v>
      </c>
      <c r="B156" s="10">
        <v>58.384285630000001</v>
      </c>
      <c r="G156" s="10" t="s">
        <v>140</v>
      </c>
      <c r="H156" s="10">
        <v>210.94576663999999</v>
      </c>
    </row>
    <row r="157" spans="1:8">
      <c r="A157" s="10" t="s">
        <v>248</v>
      </c>
      <c r="B157" s="10">
        <v>68.507990950000007</v>
      </c>
      <c r="G157" s="10" t="s">
        <v>248</v>
      </c>
      <c r="H157" s="10">
        <v>488.63786728000002</v>
      </c>
    </row>
    <row r="158" spans="1:8">
      <c r="A158" s="10" t="s">
        <v>73</v>
      </c>
      <c r="B158" s="10">
        <v>34.586813790000001</v>
      </c>
      <c r="G158" s="10" t="s">
        <v>73</v>
      </c>
      <c r="H158" s="10">
        <v>9.8985135</v>
      </c>
    </row>
    <row r="159" spans="1:8">
      <c r="A159" s="10" t="s">
        <v>2</v>
      </c>
      <c r="B159" s="10">
        <v>79.225407320000002</v>
      </c>
      <c r="G159" s="10" t="s">
        <v>2</v>
      </c>
      <c r="H159" s="10">
        <v>4431.1184121599999</v>
      </c>
    </row>
    <row r="160" spans="1:8">
      <c r="A160" s="10" t="s">
        <v>295</v>
      </c>
      <c r="B160" s="10"/>
      <c r="G160" s="10" t="s">
        <v>295</v>
      </c>
      <c r="H160" s="10"/>
    </row>
    <row r="161" spans="1:8">
      <c r="A161" s="10" t="s">
        <v>296</v>
      </c>
      <c r="B161" s="10"/>
      <c r="G161" s="10" t="s">
        <v>296</v>
      </c>
      <c r="H161" s="10"/>
    </row>
    <row r="162" spans="1:8">
      <c r="A162" s="10" t="s">
        <v>17</v>
      </c>
      <c r="B162" s="10">
        <v>83.220936080000001</v>
      </c>
      <c r="G162" s="10" t="s">
        <v>17</v>
      </c>
      <c r="H162" s="10">
        <v>2728.4954333999999</v>
      </c>
    </row>
    <row r="163" spans="1:8">
      <c r="A163" s="10" t="s">
        <v>297</v>
      </c>
      <c r="B163" s="10"/>
      <c r="G163" s="10" t="s">
        <v>297</v>
      </c>
      <c r="H163" s="10"/>
    </row>
    <row r="164" spans="1:8">
      <c r="A164" s="10" t="s">
        <v>137</v>
      </c>
      <c r="B164" s="10"/>
      <c r="G164" s="10" t="s">
        <v>137</v>
      </c>
      <c r="H164" s="10"/>
    </row>
    <row r="165" spans="1:8">
      <c r="A165" s="10" t="s">
        <v>26</v>
      </c>
      <c r="B165" s="10">
        <v>50.883242109999998</v>
      </c>
      <c r="G165" s="10" t="s">
        <v>26</v>
      </c>
      <c r="H165" s="10">
        <v>9.30410717</v>
      </c>
    </row>
    <row r="166" spans="1:8">
      <c r="A166" s="10" t="s">
        <v>64</v>
      </c>
      <c r="B166" s="10">
        <v>37.890990590000001</v>
      </c>
      <c r="G166" s="10" t="s">
        <v>64</v>
      </c>
      <c r="H166" s="10">
        <v>23.789390260000001</v>
      </c>
    </row>
    <row r="167" spans="1:8">
      <c r="A167" s="10" t="s">
        <v>298</v>
      </c>
      <c r="B167" s="10">
        <v>99.298129099999997</v>
      </c>
      <c r="G167" s="10" t="s">
        <v>298</v>
      </c>
      <c r="H167" s="10">
        <v>2302.0864651100001</v>
      </c>
    </row>
    <row r="168" spans="1:8">
      <c r="A168" s="10" t="s">
        <v>299</v>
      </c>
      <c r="B168" s="10"/>
      <c r="G168" s="10" t="s">
        <v>299</v>
      </c>
      <c r="H168" s="10"/>
    </row>
    <row r="169" spans="1:8">
      <c r="A169" s="10" t="s">
        <v>186</v>
      </c>
      <c r="B169" s="10"/>
      <c r="G169" s="10" t="s">
        <v>186</v>
      </c>
      <c r="H169" s="10"/>
    </row>
    <row r="170" spans="1:8" ht="27">
      <c r="A170" s="10" t="s">
        <v>300</v>
      </c>
      <c r="B170" s="10"/>
      <c r="G170" s="10" t="s">
        <v>300</v>
      </c>
      <c r="H170" s="10"/>
    </row>
    <row r="171" spans="1:8">
      <c r="A171" s="10" t="s">
        <v>23</v>
      </c>
      <c r="B171" s="10">
        <v>83.897530799999998</v>
      </c>
      <c r="G171" s="10" t="s">
        <v>23</v>
      </c>
      <c r="H171" s="10">
        <v>6788.3887561399997</v>
      </c>
    </row>
    <row r="172" spans="1:8">
      <c r="A172" s="10" t="s">
        <v>185</v>
      </c>
      <c r="B172" s="10">
        <v>80.133280920000004</v>
      </c>
      <c r="G172" s="10" t="s">
        <v>185</v>
      </c>
      <c r="H172" s="10">
        <v>460.21087194</v>
      </c>
    </row>
    <row r="173" spans="1:8">
      <c r="A173" s="10" t="s">
        <v>89</v>
      </c>
      <c r="B173" s="10">
        <v>38.475288190000001</v>
      </c>
      <c r="G173" s="10" t="s">
        <v>89</v>
      </c>
      <c r="H173" s="10">
        <v>8.3799678899999996</v>
      </c>
    </row>
    <row r="174" spans="1:8">
      <c r="A174" s="10" t="s">
        <v>249</v>
      </c>
      <c r="B174" s="10">
        <v>77.306927119999997</v>
      </c>
      <c r="G174" s="10" t="s">
        <v>249</v>
      </c>
      <c r="H174" s="10">
        <v>657.00835161999998</v>
      </c>
    </row>
    <row r="175" spans="1:8">
      <c r="A175" s="10" t="s">
        <v>128</v>
      </c>
      <c r="B175" s="10">
        <v>75.102068979999999</v>
      </c>
      <c r="G175" s="10" t="s">
        <v>128</v>
      </c>
      <c r="H175" s="10">
        <v>462.91904191999998</v>
      </c>
    </row>
    <row r="176" spans="1:8">
      <c r="A176" s="10" t="s">
        <v>232</v>
      </c>
      <c r="B176" s="10">
        <v>71.548098699999997</v>
      </c>
      <c r="G176" s="10" t="s">
        <v>232</v>
      </c>
      <c r="H176" s="10">
        <v>35.35712942</v>
      </c>
    </row>
    <row r="177" spans="1:8">
      <c r="A177" s="10" t="s">
        <v>51</v>
      </c>
      <c r="B177" s="10">
        <v>36.406018449999998</v>
      </c>
      <c r="G177" s="10" t="s">
        <v>51</v>
      </c>
      <c r="H177" s="10">
        <v>59.297241309999997</v>
      </c>
    </row>
    <row r="178" spans="1:8">
      <c r="A178" s="10" t="s">
        <v>92</v>
      </c>
      <c r="B178" s="10">
        <v>54.023167700000002</v>
      </c>
      <c r="G178" s="10" t="s">
        <v>92</v>
      </c>
      <c r="H178" s="10">
        <v>145.19148447000001</v>
      </c>
    </row>
    <row r="179" spans="1:8">
      <c r="A179" s="10" t="s">
        <v>136</v>
      </c>
      <c r="B179" s="10">
        <v>35.342711100000002</v>
      </c>
      <c r="G179" s="10" t="s">
        <v>136</v>
      </c>
      <c r="H179" s="10">
        <v>27.330583699999998</v>
      </c>
    </row>
    <row r="180" spans="1:8">
      <c r="A180" s="10" t="s">
        <v>301</v>
      </c>
      <c r="B180" s="10"/>
      <c r="G180" s="10" t="s">
        <v>301</v>
      </c>
      <c r="H180" s="10"/>
    </row>
    <row r="181" spans="1:8">
      <c r="A181" s="10" t="s">
        <v>50</v>
      </c>
      <c r="B181" s="10">
        <v>72.62127126</v>
      </c>
      <c r="G181" s="10" t="s">
        <v>50</v>
      </c>
      <c r="H181" s="10">
        <v>666.01938308000001</v>
      </c>
    </row>
    <row r="182" spans="1:8">
      <c r="A182" s="10" t="s">
        <v>120</v>
      </c>
      <c r="B182" s="10">
        <v>68.148607490000003</v>
      </c>
      <c r="G182" s="10" t="s">
        <v>120</v>
      </c>
      <c r="H182" s="10">
        <v>1612.7512732099999</v>
      </c>
    </row>
    <row r="183" spans="1:8">
      <c r="A183" s="10" t="s">
        <v>302</v>
      </c>
      <c r="B183" s="10"/>
      <c r="G183" s="10" t="s">
        <v>302</v>
      </c>
      <c r="H183" s="10"/>
    </row>
    <row r="184" spans="1:8">
      <c r="A184" s="10" t="s">
        <v>104</v>
      </c>
      <c r="B184" s="10">
        <v>77.452523339999999</v>
      </c>
      <c r="G184" s="10" t="s">
        <v>104</v>
      </c>
      <c r="H184" s="10">
        <v>1153.07598906</v>
      </c>
    </row>
    <row r="185" spans="1:8">
      <c r="A185" s="10" t="s">
        <v>303</v>
      </c>
      <c r="B185" s="10"/>
      <c r="G185" s="10" t="s">
        <v>303</v>
      </c>
      <c r="H185" s="10"/>
    </row>
    <row r="186" spans="1:8">
      <c r="A186" s="10" t="s">
        <v>119</v>
      </c>
      <c r="B186" s="10">
        <v>78.111582249999998</v>
      </c>
      <c r="G186" s="10" t="s">
        <v>119</v>
      </c>
      <c r="H186" s="10">
        <v>334.31746115999999</v>
      </c>
    </row>
    <row r="187" spans="1:8">
      <c r="A187" s="10" t="s">
        <v>76</v>
      </c>
      <c r="B187" s="10">
        <v>62.075158999999999</v>
      </c>
      <c r="G187" s="10" t="s">
        <v>76</v>
      </c>
      <c r="H187" s="10">
        <v>326.09202964000002</v>
      </c>
    </row>
    <row r="188" spans="1:8">
      <c r="A188" s="10" t="s">
        <v>12</v>
      </c>
      <c r="B188" s="10">
        <v>50.074922039999997</v>
      </c>
      <c r="G188" s="10" t="s">
        <v>12</v>
      </c>
      <c r="H188" s="10">
        <v>27.796329320000002</v>
      </c>
    </row>
    <row r="189" spans="1:8">
      <c r="A189" s="10" t="s">
        <v>304</v>
      </c>
      <c r="B189" s="10"/>
      <c r="G189" s="10" t="s">
        <v>304</v>
      </c>
      <c r="H189" s="10"/>
    </row>
    <row r="190" spans="1:8">
      <c r="A190" s="10" t="s">
        <v>305</v>
      </c>
      <c r="B190" s="10"/>
      <c r="G190" s="10" t="s">
        <v>305</v>
      </c>
      <c r="H190" s="10"/>
    </row>
    <row r="191" spans="1:8">
      <c r="A191" s="10" t="s">
        <v>306</v>
      </c>
      <c r="B191" s="10">
        <v>60.570824520000002</v>
      </c>
      <c r="G191" s="10" t="s">
        <v>306</v>
      </c>
      <c r="H191" s="10">
        <v>404.98878329000001</v>
      </c>
    </row>
    <row r="192" spans="1:8">
      <c r="A192" s="10" t="s">
        <v>307</v>
      </c>
      <c r="B192" s="10">
        <v>60.497997359999999</v>
      </c>
      <c r="G192" s="10" t="s">
        <v>307</v>
      </c>
      <c r="H192" s="10">
        <v>281.48247400000002</v>
      </c>
    </row>
    <row r="193" spans="1:8">
      <c r="A193" s="10" t="s">
        <v>308</v>
      </c>
      <c r="B193" s="10"/>
      <c r="G193" s="10" t="s">
        <v>308</v>
      </c>
      <c r="H193" s="10"/>
    </row>
    <row r="194" spans="1:8" ht="27">
      <c r="A194" s="10" t="s">
        <v>309</v>
      </c>
      <c r="B194" s="10">
        <v>86.452382979999996</v>
      </c>
      <c r="G194" s="10" t="s">
        <v>309</v>
      </c>
      <c r="H194" s="10">
        <v>240.44788754000001</v>
      </c>
    </row>
    <row r="195" spans="1:8">
      <c r="A195" s="10" t="s">
        <v>310</v>
      </c>
      <c r="B195" s="10"/>
      <c r="G195" s="10" t="s">
        <v>310</v>
      </c>
      <c r="H195" s="10"/>
    </row>
    <row r="196" spans="1:8">
      <c r="A196" s="10" t="s">
        <v>250</v>
      </c>
      <c r="B196" s="10">
        <v>87.663080739999998</v>
      </c>
      <c r="G196" s="10" t="s">
        <v>250</v>
      </c>
      <c r="H196" s="10">
        <v>178.81395950999999</v>
      </c>
    </row>
    <row r="197" spans="1:8">
      <c r="A197" s="10" t="s">
        <v>236</v>
      </c>
      <c r="B197" s="10">
        <v>85.358216549999995</v>
      </c>
      <c r="G197" s="10" t="s">
        <v>236</v>
      </c>
      <c r="H197" s="10">
        <v>3120.0243001600002</v>
      </c>
    </row>
    <row r="198" spans="1:8">
      <c r="A198" s="10" t="s">
        <v>311</v>
      </c>
      <c r="B198" s="10">
        <v>38.262844729999998</v>
      </c>
      <c r="G198" s="10" t="s">
        <v>311</v>
      </c>
      <c r="H198" s="10">
        <v>34.447340769999997</v>
      </c>
    </row>
    <row r="199" spans="1:8">
      <c r="A199" s="10" t="s">
        <v>126</v>
      </c>
      <c r="B199" s="10">
        <v>62.858435960000001</v>
      </c>
      <c r="G199" s="10" t="s">
        <v>126</v>
      </c>
      <c r="H199" s="10">
        <v>427.22197706999998</v>
      </c>
    </row>
    <row r="200" spans="1:8">
      <c r="A200" s="10" t="s">
        <v>7</v>
      </c>
      <c r="B200" s="10">
        <v>55.49475726</v>
      </c>
      <c r="G200" s="10" t="s">
        <v>7</v>
      </c>
      <c r="H200" s="10">
        <v>32.46603794</v>
      </c>
    </row>
    <row r="201" spans="1:8">
      <c r="A201" s="10" t="s">
        <v>110</v>
      </c>
      <c r="B201" s="10">
        <v>61.870570290000003</v>
      </c>
      <c r="G201" s="10" t="s">
        <v>110</v>
      </c>
      <c r="H201" s="10">
        <v>337.83045838999999</v>
      </c>
    </row>
    <row r="202" spans="1:8">
      <c r="A202" s="10" t="s">
        <v>312</v>
      </c>
      <c r="B202" s="10"/>
      <c r="G202" s="10" t="s">
        <v>312</v>
      </c>
      <c r="H202" s="10"/>
    </row>
    <row r="203" spans="1:8" ht="27">
      <c r="A203" s="10" t="s">
        <v>313</v>
      </c>
      <c r="B203" s="10"/>
      <c r="G203" s="10" t="s">
        <v>313</v>
      </c>
      <c r="H203" s="10"/>
    </row>
    <row r="204" spans="1:8">
      <c r="A204" s="10" t="s">
        <v>228</v>
      </c>
      <c r="B204" s="10">
        <v>91.873424610000001</v>
      </c>
      <c r="G204" s="10" t="s">
        <v>228</v>
      </c>
      <c r="H204" s="10">
        <v>338.54272178000002</v>
      </c>
    </row>
    <row r="205" spans="1:8">
      <c r="A205" s="10" t="s">
        <v>146</v>
      </c>
      <c r="B205" s="10">
        <v>11.32507931</v>
      </c>
      <c r="G205" s="10" t="s">
        <v>146</v>
      </c>
      <c r="H205" s="10">
        <v>4.8169555600000002</v>
      </c>
    </row>
    <row r="206" spans="1:8">
      <c r="A206" s="10" t="s">
        <v>3</v>
      </c>
      <c r="B206" s="10">
        <v>36.300691370000003</v>
      </c>
      <c r="G206" s="10" t="s">
        <v>3</v>
      </c>
      <c r="H206" s="10">
        <v>629.09659420000003</v>
      </c>
    </row>
    <row r="207" spans="1:8">
      <c r="A207" s="10" t="s">
        <v>314</v>
      </c>
      <c r="B207" s="10">
        <v>65.854686819999998</v>
      </c>
      <c r="G207" s="10" t="s">
        <v>314</v>
      </c>
      <c r="H207" s="10">
        <v>930.29322625999998</v>
      </c>
    </row>
    <row r="208" spans="1:8">
      <c r="A208" s="10" t="s">
        <v>80</v>
      </c>
      <c r="B208" s="10">
        <v>73.66028507</v>
      </c>
      <c r="G208" s="10" t="s">
        <v>80</v>
      </c>
      <c r="H208" s="10">
        <v>1586.85123335</v>
      </c>
    </row>
    <row r="209" spans="1:8">
      <c r="A209" s="10" t="s">
        <v>251</v>
      </c>
      <c r="B209" s="10">
        <v>93.38887982</v>
      </c>
      <c r="G209" s="10" t="s">
        <v>251</v>
      </c>
      <c r="H209" s="10">
        <v>99.560215889999995</v>
      </c>
    </row>
    <row r="210" spans="1:8">
      <c r="A210" s="10" t="s">
        <v>127</v>
      </c>
      <c r="B210" s="10"/>
      <c r="G210" s="10" t="s">
        <v>127</v>
      </c>
      <c r="H210" s="10"/>
    </row>
    <row r="211" spans="1:8">
      <c r="A211" s="10" t="s">
        <v>315</v>
      </c>
      <c r="B211" s="10"/>
      <c r="G211" s="10" t="s">
        <v>315</v>
      </c>
      <c r="H211" s="10"/>
    </row>
    <row r="212" spans="1:8">
      <c r="A212" s="10" t="s">
        <v>90</v>
      </c>
      <c r="B212" s="10">
        <v>44.102727729999998</v>
      </c>
      <c r="G212" s="10" t="s">
        <v>90</v>
      </c>
      <c r="H212" s="10">
        <v>286.10006465999999</v>
      </c>
    </row>
    <row r="213" spans="1:8">
      <c r="A213" s="10" t="s">
        <v>316</v>
      </c>
      <c r="B213" s="10"/>
      <c r="G213" s="10" t="s">
        <v>316</v>
      </c>
      <c r="H213" s="10"/>
    </row>
    <row r="214" spans="1:8">
      <c r="A214" s="10" t="s">
        <v>48</v>
      </c>
      <c r="B214" s="10">
        <v>72.814854710000006</v>
      </c>
      <c r="G214" s="10" t="s">
        <v>48</v>
      </c>
      <c r="H214" s="10">
        <v>2099.0959122899999</v>
      </c>
    </row>
    <row r="215" spans="1:8">
      <c r="A215" s="10" t="s">
        <v>52</v>
      </c>
      <c r="B215" s="10">
        <v>44.748702369999997</v>
      </c>
      <c r="G215" s="10" t="s">
        <v>52</v>
      </c>
      <c r="H215" s="10">
        <v>31.305791679999999</v>
      </c>
    </row>
    <row r="216" spans="1:8">
      <c r="A216" s="10" t="s">
        <v>97</v>
      </c>
      <c r="B216" s="10">
        <v>29.81896003</v>
      </c>
      <c r="G216" s="10" t="s">
        <v>97</v>
      </c>
      <c r="H216" s="10">
        <v>25.016534329999999</v>
      </c>
    </row>
    <row r="217" spans="1:8">
      <c r="A217" s="10" t="s">
        <v>183</v>
      </c>
      <c r="B217" s="10">
        <v>47.799781060000001</v>
      </c>
      <c r="G217" s="10" t="s">
        <v>183</v>
      </c>
      <c r="H217" s="10">
        <v>235.35419231</v>
      </c>
    </row>
    <row r="218" spans="1:8">
      <c r="A218" s="10" t="s">
        <v>317</v>
      </c>
      <c r="B218" s="10"/>
      <c r="G218" s="10" t="s">
        <v>317</v>
      </c>
      <c r="H218" s="10"/>
    </row>
    <row r="219" spans="1:8">
      <c r="A219" s="10" t="s">
        <v>182</v>
      </c>
      <c r="B219" s="10">
        <v>63.657724100000003</v>
      </c>
      <c r="G219" s="10" t="s">
        <v>182</v>
      </c>
      <c r="H219" s="10">
        <v>129.30581330000001</v>
      </c>
    </row>
    <row r="220" spans="1:8">
      <c r="A220" s="10" t="s">
        <v>13</v>
      </c>
      <c r="B220" s="10">
        <v>81.099035610000001</v>
      </c>
      <c r="G220" s="10" t="s">
        <v>13</v>
      </c>
      <c r="H220" s="10">
        <v>3820.11679392</v>
      </c>
    </row>
    <row r="221" spans="1:8">
      <c r="A221" s="10" t="s">
        <v>6</v>
      </c>
      <c r="B221" s="10">
        <v>59.020044890000001</v>
      </c>
      <c r="G221" s="10" t="s">
        <v>6</v>
      </c>
      <c r="H221" s="10">
        <v>4610.7746097899999</v>
      </c>
    </row>
    <row r="222" spans="1:8">
      <c r="A222" s="10" t="s">
        <v>135</v>
      </c>
      <c r="B222" s="10">
        <v>46</v>
      </c>
      <c r="G222" s="10" t="s">
        <v>135</v>
      </c>
      <c r="H222" s="10">
        <v>44.429104809999998</v>
      </c>
    </row>
    <row r="223" spans="1:8">
      <c r="A223" s="10" t="s">
        <v>44</v>
      </c>
      <c r="B223" s="10"/>
      <c r="G223" s="10" t="s">
        <v>44</v>
      </c>
      <c r="H223" s="10"/>
    </row>
    <row r="224" spans="1:8">
      <c r="A224" s="10" t="s">
        <v>20</v>
      </c>
      <c r="B224" s="10">
        <v>26.657645469999999</v>
      </c>
      <c r="G224" s="10" t="s">
        <v>20</v>
      </c>
      <c r="H224" s="10">
        <v>13.080335549999999</v>
      </c>
    </row>
    <row r="225" spans="1:8">
      <c r="A225" s="10" t="s">
        <v>108</v>
      </c>
      <c r="B225" s="10">
        <v>67.320376139999993</v>
      </c>
      <c r="G225" s="10" t="s">
        <v>108</v>
      </c>
      <c r="H225" s="10">
        <v>20.80846017</v>
      </c>
    </row>
    <row r="226" spans="1:8">
      <c r="A226" s="10" t="s">
        <v>33</v>
      </c>
      <c r="B226" s="10">
        <v>75.041032909999998</v>
      </c>
      <c r="G226" s="10" t="s">
        <v>33</v>
      </c>
      <c r="H226" s="10">
        <v>134.43340545999999</v>
      </c>
    </row>
    <row r="227" spans="1:8">
      <c r="A227" s="10" t="s">
        <v>318</v>
      </c>
      <c r="B227" s="10">
        <v>55.828166590000002</v>
      </c>
      <c r="G227" s="10" t="s">
        <v>318</v>
      </c>
      <c r="H227" s="10">
        <v>31.744422360000002</v>
      </c>
    </row>
    <row r="228" spans="1:8">
      <c r="A228" s="10" t="s">
        <v>81</v>
      </c>
      <c r="B228" s="10">
        <v>44.222716089999999</v>
      </c>
      <c r="G228" s="10" t="s">
        <v>81</v>
      </c>
      <c r="H228" s="10">
        <v>17.96115138</v>
      </c>
    </row>
    <row r="229" spans="1:8">
      <c r="A229" s="10" t="s">
        <v>319</v>
      </c>
      <c r="B229" s="10"/>
      <c r="G229" s="10" t="s">
        <v>319</v>
      </c>
      <c r="H229" s="10"/>
    </row>
    <row r="230" spans="1:8">
      <c r="A230" s="10" t="s">
        <v>252</v>
      </c>
      <c r="B230" s="10">
        <v>81.499838060000002</v>
      </c>
      <c r="G230" s="10" t="s">
        <v>252</v>
      </c>
      <c r="H230" s="10">
        <v>140.01594921</v>
      </c>
    </row>
    <row r="231" spans="1:8">
      <c r="A231" s="10" t="s">
        <v>320</v>
      </c>
      <c r="B231" s="10"/>
      <c r="G231" s="10" t="s">
        <v>320</v>
      </c>
      <c r="H231" s="10"/>
    </row>
    <row r="232" spans="1:8">
      <c r="A232" s="10" t="s">
        <v>95</v>
      </c>
      <c r="B232" s="10">
        <v>59.89165569</v>
      </c>
      <c r="G232" s="10" t="s">
        <v>95</v>
      </c>
      <c r="H232" s="10">
        <v>515.64324455999997</v>
      </c>
    </row>
    <row r="233" spans="1:8">
      <c r="A233" s="10" t="s">
        <v>88</v>
      </c>
      <c r="B233" s="10">
        <v>54.299795240000002</v>
      </c>
      <c r="G233" s="10" t="s">
        <v>88</v>
      </c>
      <c r="H233" s="10">
        <v>129.14504282999999</v>
      </c>
    </row>
    <row r="234" spans="1:8">
      <c r="A234" s="10" t="s">
        <v>114</v>
      </c>
      <c r="B234" s="10">
        <v>75.203321380000006</v>
      </c>
      <c r="G234" s="10" t="s">
        <v>114</v>
      </c>
      <c r="H234" s="10">
        <v>509.96374350000002</v>
      </c>
    </row>
    <row r="235" spans="1:8">
      <c r="A235" s="10" t="s">
        <v>41</v>
      </c>
      <c r="B235" s="10">
        <v>59.383219080000003</v>
      </c>
      <c r="G235" s="10" t="s">
        <v>41</v>
      </c>
      <c r="H235" s="10">
        <v>62.99335327</v>
      </c>
    </row>
    <row r="236" spans="1:8" ht="27">
      <c r="A236" s="10" t="s">
        <v>321</v>
      </c>
      <c r="B236" s="10"/>
      <c r="G236" s="10" t="s">
        <v>321</v>
      </c>
      <c r="H236" s="10"/>
    </row>
    <row r="237" spans="1:8">
      <c r="A237" s="10" t="s">
        <v>253</v>
      </c>
      <c r="B237" s="10">
        <v>99.889551240000003</v>
      </c>
      <c r="G237" s="10" t="s">
        <v>253</v>
      </c>
      <c r="H237" s="10">
        <v>567.45131218999995</v>
      </c>
    </row>
    <row r="238" spans="1:8">
      <c r="A238" s="10" t="s">
        <v>70</v>
      </c>
      <c r="B238" s="10">
        <v>21.743580959999999</v>
      </c>
      <c r="G238" s="10" t="s">
        <v>70</v>
      </c>
      <c r="H238" s="10">
        <v>10.15830802</v>
      </c>
    </row>
    <row r="239" spans="1:8">
      <c r="A239" s="10" t="s">
        <v>57</v>
      </c>
      <c r="B239" s="10">
        <v>56.628373340000003</v>
      </c>
      <c r="G239" s="10" t="s">
        <v>57</v>
      </c>
      <c r="H239" s="10">
        <v>132.71233821999999</v>
      </c>
    </row>
    <row r="240" spans="1:8">
      <c r="A240" s="10" t="s">
        <v>60</v>
      </c>
      <c r="B240" s="10">
        <v>74.365255680000004</v>
      </c>
      <c r="G240" s="10" t="s">
        <v>60</v>
      </c>
      <c r="H240" s="10">
        <v>1078.2392533899999</v>
      </c>
    </row>
    <row r="241" spans="1:8">
      <c r="A241" s="10" t="s">
        <v>42</v>
      </c>
      <c r="B241" s="10">
        <v>83.886835199999993</v>
      </c>
      <c r="G241" s="10" t="s">
        <v>42</v>
      </c>
      <c r="H241" s="10">
        <v>2938.4240049</v>
      </c>
    </row>
    <row r="242" spans="1:8">
      <c r="A242" s="10" t="s">
        <v>83</v>
      </c>
      <c r="B242" s="10">
        <v>53.058469080000002</v>
      </c>
      <c r="G242" s="10" t="s">
        <v>83</v>
      </c>
      <c r="H242" s="10">
        <v>4436.6070492600002</v>
      </c>
    </row>
    <row r="243" spans="1:8">
      <c r="A243" s="10" t="s">
        <v>98</v>
      </c>
      <c r="B243" s="10">
        <v>67.057532949999995</v>
      </c>
      <c r="G243" s="10" t="s">
        <v>98</v>
      </c>
      <c r="H243" s="10">
        <v>669.40953284</v>
      </c>
    </row>
    <row r="244" spans="1:8">
      <c r="A244" s="10" t="s">
        <v>322</v>
      </c>
      <c r="B244" s="10"/>
      <c r="G244" s="10" t="s">
        <v>322</v>
      </c>
      <c r="H244" s="10"/>
    </row>
    <row r="245" spans="1:8">
      <c r="A245" s="10" t="s">
        <v>84</v>
      </c>
      <c r="B245" s="10">
        <v>47.473346169999999</v>
      </c>
      <c r="G245" s="10" t="s">
        <v>84</v>
      </c>
      <c r="H245" s="10">
        <v>39.132169830000002</v>
      </c>
    </row>
    <row r="246" spans="1:8">
      <c r="A246" s="10" t="s">
        <v>323</v>
      </c>
      <c r="B246" s="10"/>
      <c r="G246" s="10" t="s">
        <v>323</v>
      </c>
      <c r="H246" s="10"/>
    </row>
    <row r="247" spans="1:8">
      <c r="A247" s="10" t="s">
        <v>254</v>
      </c>
      <c r="B247" s="10">
        <v>90.609123120000007</v>
      </c>
      <c r="G247" s="10" t="s">
        <v>254</v>
      </c>
      <c r="H247" s="10">
        <v>142.56482940000001</v>
      </c>
    </row>
    <row r="248" spans="1:8">
      <c r="A248" s="10" t="s">
        <v>124</v>
      </c>
      <c r="B248" s="10">
        <v>34.899448270000001</v>
      </c>
      <c r="G248" s="10" t="s">
        <v>124</v>
      </c>
      <c r="H248" s="10">
        <v>231.51860224000001</v>
      </c>
    </row>
    <row r="249" spans="1:8">
      <c r="A249" s="10" t="s">
        <v>324</v>
      </c>
      <c r="B249" s="10"/>
      <c r="G249" s="10" t="s">
        <v>324</v>
      </c>
      <c r="H249" s="10"/>
    </row>
    <row r="250" spans="1:8">
      <c r="A250" s="10" t="s">
        <v>325</v>
      </c>
      <c r="B250" s="10"/>
      <c r="G250" s="10" t="s">
        <v>325</v>
      </c>
      <c r="H250" s="10"/>
    </row>
    <row r="251" spans="1:8">
      <c r="A251" s="10" t="s">
        <v>326</v>
      </c>
      <c r="B251" s="10"/>
      <c r="G251" s="10" t="s">
        <v>326</v>
      </c>
      <c r="H251" s="10"/>
    </row>
    <row r="252" spans="1:8">
      <c r="A252" s="10" t="s">
        <v>10</v>
      </c>
      <c r="B252" s="10">
        <v>37.841235079999997</v>
      </c>
      <c r="G252" s="10" t="s">
        <v>10</v>
      </c>
      <c r="H252" s="10">
        <v>31.359855459999999</v>
      </c>
    </row>
    <row r="253" spans="1:8">
      <c r="A253" s="10" t="s">
        <v>327</v>
      </c>
      <c r="B253" s="10"/>
      <c r="G253" s="10" t="s">
        <v>327</v>
      </c>
      <c r="H253" s="10"/>
    </row>
    <row r="254" spans="1:8">
      <c r="A254" s="10" t="s">
        <v>328</v>
      </c>
      <c r="B254" s="10"/>
      <c r="G254" s="10" t="s">
        <v>328</v>
      </c>
      <c r="H254" s="10"/>
    </row>
    <row r="255" spans="1:8">
      <c r="A255" s="10" t="s">
        <v>329</v>
      </c>
      <c r="B255" s="10"/>
      <c r="G255" s="10" t="s">
        <v>329</v>
      </c>
      <c r="H255" s="10"/>
    </row>
    <row r="256" spans="1:8">
      <c r="A256" s="10" t="s">
        <v>117</v>
      </c>
      <c r="B256" s="10">
        <v>24.16350358</v>
      </c>
      <c r="G256" s="10" t="s">
        <v>117</v>
      </c>
      <c r="H256" s="10">
        <v>15.269639939999999</v>
      </c>
    </row>
    <row r="257" spans="1:8">
      <c r="A257" s="10" t="s">
        <v>330</v>
      </c>
      <c r="B257" s="10"/>
      <c r="G257" s="10" t="s">
        <v>330</v>
      </c>
      <c r="H257" s="10"/>
    </row>
    <row r="258" spans="1:8">
      <c r="A258" s="10" t="s">
        <v>133</v>
      </c>
      <c r="B258" s="10">
        <v>60.276369559999999</v>
      </c>
      <c r="G258" s="10" t="s">
        <v>133</v>
      </c>
      <c r="H258" s="10">
        <v>43.932037450000003</v>
      </c>
    </row>
    <row r="259" spans="1:8">
      <c r="A259" s="10" t="s">
        <v>82</v>
      </c>
      <c r="B259" s="10"/>
      <c r="G259" s="10" t="s">
        <v>82</v>
      </c>
      <c r="H259" s="10"/>
    </row>
    <row r="260" spans="1:8">
      <c r="A260" s="10" t="s">
        <v>331</v>
      </c>
      <c r="B260" s="10"/>
      <c r="G260" s="10" t="s">
        <v>331</v>
      </c>
      <c r="H260" s="10"/>
    </row>
    <row r="261" spans="1:8">
      <c r="A261" s="10" t="s">
        <v>147</v>
      </c>
      <c r="B261" s="10"/>
      <c r="G261" s="10" t="s">
        <v>147</v>
      </c>
      <c r="H261" s="10"/>
    </row>
    <row r="262" spans="1:8">
      <c r="A262" s="10" t="s">
        <v>332</v>
      </c>
      <c r="B262" s="10"/>
      <c r="G262" s="10" t="s">
        <v>332</v>
      </c>
      <c r="H262" s="10"/>
    </row>
    <row r="263" spans="1:8">
      <c r="A263" s="10" t="s">
        <v>333</v>
      </c>
      <c r="B263" s="10"/>
      <c r="G263" s="10" t="s">
        <v>333</v>
      </c>
      <c r="H263" s="10"/>
    </row>
    <row r="264" spans="1:8">
      <c r="G264" s="10" t="s">
        <v>334</v>
      </c>
      <c r="H264" s="10"/>
    </row>
    <row r="265" spans="1:8" ht="27">
      <c r="G265" s="10" t="s">
        <v>335</v>
      </c>
      <c r="H265" s="10"/>
    </row>
    <row r="266" spans="1:8">
      <c r="G266" s="10" t="s">
        <v>336</v>
      </c>
      <c r="H266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7"/>
  <sheetViews>
    <sheetView workbookViewId="0"/>
  </sheetViews>
  <sheetFormatPr baseColWidth="10" defaultColWidth="9.1640625" defaultRowHeight="13"/>
  <cols>
    <col min="1" max="1" width="22.33203125" style="2" customWidth="1"/>
    <col min="2" max="2" width="25.5" style="2" customWidth="1"/>
    <col min="3" max="3" width="13.33203125" style="2" customWidth="1"/>
    <col min="4" max="4" width="14.33203125" style="2" customWidth="1"/>
    <col min="5" max="16384" width="9.1640625" style="2"/>
  </cols>
  <sheetData>
    <row r="1" spans="1:4">
      <c r="A1" s="2" t="s">
        <v>151</v>
      </c>
      <c r="B1" s="4" t="s">
        <v>172</v>
      </c>
      <c r="C1" s="6" t="s">
        <v>173</v>
      </c>
      <c r="D1" s="6" t="s">
        <v>174</v>
      </c>
    </row>
    <row r="2" spans="1:4">
      <c r="A2" s="2" t="s">
        <v>137</v>
      </c>
      <c r="B2" s="4">
        <v>1.3642287254333496</v>
      </c>
      <c r="C2" s="4">
        <v>1.5540664815902709</v>
      </c>
      <c r="D2" s="4">
        <v>1.1743909692764283</v>
      </c>
    </row>
    <row r="3" spans="1:4">
      <c r="A3" s="2" t="s">
        <v>40</v>
      </c>
      <c r="B3" s="4">
        <v>1.162330150604248</v>
      </c>
      <c r="C3" s="4">
        <v>1.2654062758386135</v>
      </c>
      <c r="D3" s="4">
        <v>1.0592540253698826</v>
      </c>
    </row>
    <row r="4" spans="1:4">
      <c r="A4" s="2" t="s">
        <v>146</v>
      </c>
      <c r="B4" s="4">
        <v>1.1027495861053467</v>
      </c>
      <c r="C4" s="4">
        <v>1.2778135666251182</v>
      </c>
      <c r="D4" s="4">
        <v>0.92768560558557511</v>
      </c>
    </row>
    <row r="5" spans="1:4">
      <c r="A5" s="2" t="s">
        <v>111</v>
      </c>
      <c r="B5" s="4">
        <v>0.99835014343261719</v>
      </c>
      <c r="C5" s="4">
        <v>1.1415031424164772</v>
      </c>
      <c r="D5" s="4">
        <v>0.85519714444875716</v>
      </c>
    </row>
    <row r="6" spans="1:4">
      <c r="A6" s="2" t="s">
        <v>38</v>
      </c>
      <c r="B6" s="4">
        <v>0.89881658554077148</v>
      </c>
      <c r="C6" s="4">
        <v>1.012291663736105</v>
      </c>
      <c r="D6" s="4">
        <v>0.78534150734543795</v>
      </c>
    </row>
    <row r="7" spans="1:4">
      <c r="A7" s="2" t="s">
        <v>87</v>
      </c>
      <c r="B7" s="4">
        <v>0.8698585033416748</v>
      </c>
      <c r="C7" s="4">
        <v>1.0296860224008559</v>
      </c>
      <c r="D7" s="4">
        <v>0.71003098428249356</v>
      </c>
    </row>
    <row r="8" spans="1:4">
      <c r="A8" s="2" t="s">
        <v>76</v>
      </c>
      <c r="B8" s="4">
        <v>0.84508371353149414</v>
      </c>
      <c r="C8" s="4">
        <v>0.93962997794151304</v>
      </c>
      <c r="D8" s="4">
        <v>0.75053744912147524</v>
      </c>
    </row>
    <row r="9" spans="1:4">
      <c r="A9" s="2" t="s">
        <v>53</v>
      </c>
      <c r="B9" s="4">
        <v>0.83285856246948242</v>
      </c>
      <c r="C9" s="4">
        <v>0.98622119933366781</v>
      </c>
      <c r="D9" s="4">
        <v>0.67949592560529704</v>
      </c>
    </row>
    <row r="10" spans="1:4">
      <c r="A10" s="2" t="s">
        <v>86</v>
      </c>
      <c r="B10" s="4">
        <v>0.77303552627563477</v>
      </c>
      <c r="C10" s="4">
        <v>0.92076568901538847</v>
      </c>
      <c r="D10" s="4">
        <v>0.62530536353588106</v>
      </c>
    </row>
    <row r="11" spans="1:4">
      <c r="A11" s="2" t="s">
        <v>84</v>
      </c>
      <c r="B11" s="4">
        <v>0.73903465270996094</v>
      </c>
      <c r="C11" s="4">
        <v>0.89698422282934187</v>
      </c>
      <c r="D11" s="4">
        <v>0.58108508259058</v>
      </c>
    </row>
    <row r="12" spans="1:4">
      <c r="A12" s="2" t="s">
        <v>98</v>
      </c>
      <c r="B12" s="4">
        <v>0.71378326416015625</v>
      </c>
      <c r="C12" s="4">
        <v>0.84711845666170116</v>
      </c>
      <c r="D12" s="4">
        <v>0.58044807165861134</v>
      </c>
    </row>
    <row r="13" spans="1:4">
      <c r="A13" s="2" t="s">
        <v>92</v>
      </c>
      <c r="B13" s="4">
        <v>0.70192098617553711</v>
      </c>
      <c r="C13" s="4">
        <v>0.85752454757690433</v>
      </c>
      <c r="D13" s="4">
        <v>0.54631742477416989</v>
      </c>
    </row>
    <row r="14" spans="1:4">
      <c r="A14" s="2" t="s">
        <v>116</v>
      </c>
      <c r="B14" s="4">
        <v>0.68123483657836914</v>
      </c>
      <c r="C14" s="4">
        <v>0.86960563451051709</v>
      </c>
      <c r="D14" s="4">
        <v>0.49286403864622119</v>
      </c>
    </row>
    <row r="15" spans="1:4">
      <c r="A15" s="2" t="s">
        <v>110</v>
      </c>
      <c r="B15" s="4">
        <v>0.64473772048950195</v>
      </c>
      <c r="C15" s="4">
        <v>0.80830446064472194</v>
      </c>
      <c r="D15" s="4">
        <v>0.48117098033428196</v>
      </c>
    </row>
    <row r="16" spans="1:4">
      <c r="A16" s="2" t="s">
        <v>119</v>
      </c>
      <c r="B16" s="4">
        <v>0.60611724853515625</v>
      </c>
      <c r="C16" s="4">
        <v>0.75927861034870148</v>
      </c>
      <c r="D16" s="4">
        <v>0.45295588672161102</v>
      </c>
    </row>
    <row r="17" spans="1:4">
      <c r="A17" s="2" t="s">
        <v>112</v>
      </c>
      <c r="B17" s="4">
        <v>0.59535551071166992</v>
      </c>
      <c r="C17" s="4">
        <v>0.73533437162637716</v>
      </c>
      <c r="D17" s="4">
        <v>0.45537664979696274</v>
      </c>
    </row>
    <row r="18" spans="1:4">
      <c r="A18" s="2" t="s">
        <v>67</v>
      </c>
      <c r="B18" s="4">
        <v>0.59485793113708496</v>
      </c>
      <c r="C18" s="4">
        <v>0.71877903550863265</v>
      </c>
      <c r="D18" s="4">
        <v>0.47093682676553728</v>
      </c>
    </row>
    <row r="19" spans="1:4">
      <c r="A19" s="2" t="s">
        <v>18</v>
      </c>
      <c r="B19" s="4">
        <v>0.58419227600097656</v>
      </c>
      <c r="C19" s="4">
        <v>0.68328530773520468</v>
      </c>
      <c r="D19" s="4">
        <v>0.48509924426674844</v>
      </c>
    </row>
    <row r="20" spans="1:4">
      <c r="A20" s="2" t="s">
        <v>33</v>
      </c>
      <c r="B20" s="4">
        <v>0.58126020431518555</v>
      </c>
      <c r="C20" s="4">
        <v>0.69526133134961132</v>
      </c>
      <c r="D20" s="4">
        <v>0.46725907728075983</v>
      </c>
    </row>
    <row r="21" spans="1:4">
      <c r="A21" s="2" t="s">
        <v>136</v>
      </c>
      <c r="B21" s="4">
        <v>0.57625961303710938</v>
      </c>
      <c r="C21" s="4">
        <v>0.75733079880475995</v>
      </c>
      <c r="D21" s="4">
        <v>0.3951884272694588</v>
      </c>
    </row>
    <row r="22" spans="1:4">
      <c r="A22" s="2" t="s">
        <v>68</v>
      </c>
      <c r="B22" s="4">
        <v>0.55242586135864258</v>
      </c>
      <c r="C22" s="4">
        <v>0.62698116004467008</v>
      </c>
      <c r="D22" s="4">
        <v>0.47787056267261507</v>
      </c>
    </row>
    <row r="23" spans="1:4">
      <c r="A23" s="2" t="s">
        <v>20</v>
      </c>
      <c r="B23" s="4">
        <v>0.51928901672363281</v>
      </c>
      <c r="C23" s="4">
        <v>0.62556993931531901</v>
      </c>
      <c r="D23" s="4">
        <v>0.41300809413194656</v>
      </c>
    </row>
    <row r="24" spans="1:4">
      <c r="A24" s="2" t="s">
        <v>129</v>
      </c>
      <c r="B24" s="4">
        <v>0.50655364990234375</v>
      </c>
      <c r="C24" s="4">
        <v>0.65282541185617449</v>
      </c>
      <c r="D24" s="4">
        <v>0.36028188794851301</v>
      </c>
    </row>
    <row r="25" spans="1:4">
      <c r="A25" s="2" t="s">
        <v>51</v>
      </c>
      <c r="B25" s="4">
        <v>0.49108982086181641</v>
      </c>
      <c r="C25" s="4">
        <v>0.62629087090492241</v>
      </c>
      <c r="D25" s="4">
        <v>0.35588877081871034</v>
      </c>
    </row>
    <row r="26" spans="1:4">
      <c r="A26" s="2" t="s">
        <v>34</v>
      </c>
      <c r="B26" s="4">
        <v>0.44217967987060547</v>
      </c>
      <c r="C26" s="4">
        <v>0.5415780413150787</v>
      </c>
      <c r="D26" s="4">
        <v>0.34278131842613219</v>
      </c>
    </row>
    <row r="27" spans="1:4">
      <c r="A27" s="2" t="s">
        <v>75</v>
      </c>
      <c r="B27" s="4">
        <v>0.4057769775390625</v>
      </c>
      <c r="C27" s="4">
        <v>0.53543372720479965</v>
      </c>
      <c r="D27" s="4">
        <v>0.27612022787332535</v>
      </c>
    </row>
    <row r="28" spans="1:4">
      <c r="A28" s="2" t="s">
        <v>25</v>
      </c>
      <c r="B28" s="4">
        <v>0.34577417373657227</v>
      </c>
      <c r="C28" s="4">
        <v>0.48530544847249985</v>
      </c>
      <c r="D28" s="4">
        <v>0.20624289900064469</v>
      </c>
    </row>
    <row r="29" spans="1:4">
      <c r="A29" s="2" t="s">
        <v>152</v>
      </c>
      <c r="B29" s="4">
        <v>0.34181547164916992</v>
      </c>
      <c r="C29" s="4">
        <v>0.49769198030233386</v>
      </c>
      <c r="D29" s="4">
        <v>0.18593896299600601</v>
      </c>
    </row>
    <row r="30" spans="1:4">
      <c r="A30" s="2" t="s">
        <v>139</v>
      </c>
      <c r="B30" s="4">
        <v>0.34072732925415039</v>
      </c>
      <c r="C30" s="4">
        <v>0.4917559027671814</v>
      </c>
      <c r="D30" s="4">
        <v>0.18969875574111938</v>
      </c>
    </row>
    <row r="31" spans="1:4">
      <c r="A31" s="2" t="s">
        <v>95</v>
      </c>
      <c r="B31" s="4">
        <v>0.33551836013793945</v>
      </c>
      <c r="C31" s="4">
        <v>0.64696202456951135</v>
      </c>
      <c r="D31" s="4">
        <v>2.4074695706367499E-2</v>
      </c>
    </row>
    <row r="32" spans="1:4">
      <c r="A32" s="2" t="s">
        <v>31</v>
      </c>
      <c r="B32" s="4">
        <v>0.33410120010375977</v>
      </c>
      <c r="C32" s="4">
        <v>0.44996210977435114</v>
      </c>
      <c r="D32" s="4">
        <v>0.21824029043316839</v>
      </c>
    </row>
    <row r="33" spans="1:4">
      <c r="A33" s="2" t="s">
        <v>29</v>
      </c>
      <c r="B33" s="4">
        <v>0.32698512077331543</v>
      </c>
      <c r="C33" s="4">
        <v>0.46798187881708142</v>
      </c>
      <c r="D33" s="4">
        <v>0.18598836272954941</v>
      </c>
    </row>
    <row r="34" spans="1:4">
      <c r="A34" s="2" t="s">
        <v>114</v>
      </c>
      <c r="B34" s="4">
        <v>0.32651996612548828</v>
      </c>
      <c r="C34" s="4">
        <v>0.47026306331157686</v>
      </c>
      <c r="D34" s="4">
        <v>0.18277686893939973</v>
      </c>
    </row>
    <row r="35" spans="1:4">
      <c r="A35" s="2" t="s">
        <v>59</v>
      </c>
      <c r="B35" s="4">
        <v>0.32274150848388672</v>
      </c>
      <c r="C35" s="4">
        <v>0.44829552114009857</v>
      </c>
      <c r="D35" s="4">
        <v>0.19718749582767486</v>
      </c>
    </row>
    <row r="36" spans="1:4">
      <c r="A36" s="2" t="s">
        <v>82</v>
      </c>
      <c r="B36" s="4">
        <v>0.3207862377166748</v>
      </c>
      <c r="C36" s="4">
        <v>0.48850768744945527</v>
      </c>
      <c r="D36" s="4">
        <v>0.15306478798389436</v>
      </c>
    </row>
    <row r="37" spans="1:4">
      <c r="A37" s="2" t="s">
        <v>106</v>
      </c>
      <c r="B37" s="4">
        <v>0.30591559410095215</v>
      </c>
      <c r="C37" s="4">
        <v>0.44108419597148896</v>
      </c>
      <c r="D37" s="4">
        <v>0.17074699223041534</v>
      </c>
    </row>
    <row r="38" spans="1:4">
      <c r="A38" s="2" t="s">
        <v>73</v>
      </c>
      <c r="B38" s="4">
        <v>0.3040165901184082</v>
      </c>
      <c r="C38" s="4">
        <v>0.43981007486581802</v>
      </c>
      <c r="D38" s="4">
        <v>0.16822310537099838</v>
      </c>
    </row>
    <row r="39" spans="1:4">
      <c r="A39" s="2" t="s">
        <v>94</v>
      </c>
      <c r="B39" s="4">
        <v>0.29872989654541016</v>
      </c>
      <c r="C39" s="4">
        <v>0.47454583644866943</v>
      </c>
      <c r="D39" s="4">
        <v>0.12291395664215088</v>
      </c>
    </row>
    <row r="40" spans="1:4">
      <c r="A40" s="2" t="s">
        <v>81</v>
      </c>
      <c r="B40" s="4">
        <v>0.29222011566162109</v>
      </c>
      <c r="C40" s="4">
        <v>0.44081222862005232</v>
      </c>
      <c r="D40" s="4">
        <v>0.14362800270318984</v>
      </c>
    </row>
    <row r="41" spans="1:4">
      <c r="A41" s="2" t="s">
        <v>150</v>
      </c>
      <c r="B41" s="4">
        <v>0.28256797790527344</v>
      </c>
      <c r="C41" s="4">
        <v>0.43717946052551271</v>
      </c>
      <c r="D41" s="4">
        <v>0.12795649528503419</v>
      </c>
    </row>
    <row r="42" spans="1:4">
      <c r="A42" s="2" t="s">
        <v>122</v>
      </c>
      <c r="B42" s="4">
        <v>0.2753300666809082</v>
      </c>
      <c r="C42" s="4">
        <v>0.42263859301805495</v>
      </c>
      <c r="D42" s="4">
        <v>0.12802154034376145</v>
      </c>
    </row>
    <row r="43" spans="1:4">
      <c r="A43" s="2" t="s">
        <v>64</v>
      </c>
      <c r="B43" s="4">
        <v>0.27345752716064453</v>
      </c>
      <c r="C43" s="4">
        <v>0.43455995857715607</v>
      </c>
      <c r="D43" s="4">
        <v>0.11235509574413299</v>
      </c>
    </row>
    <row r="44" spans="1:4">
      <c r="A44" s="2" t="s">
        <v>46</v>
      </c>
      <c r="B44" s="4">
        <v>0.25995302200317383</v>
      </c>
      <c r="C44" s="4">
        <v>0.36838822871446608</v>
      </c>
      <c r="D44" s="4">
        <v>0.15151781529188157</v>
      </c>
    </row>
    <row r="45" spans="1:4">
      <c r="A45" s="2" t="s">
        <v>78</v>
      </c>
      <c r="B45" s="4">
        <v>0.2487034797668457</v>
      </c>
      <c r="C45" s="4">
        <v>0.38602294862270359</v>
      </c>
      <c r="D45" s="4">
        <v>0.11138401091098785</v>
      </c>
    </row>
    <row r="46" spans="1:4">
      <c r="A46" s="2" t="s">
        <v>24</v>
      </c>
      <c r="B46" s="4">
        <v>0.24346780776977539</v>
      </c>
      <c r="C46" s="4">
        <v>0.36286336317658424</v>
      </c>
      <c r="D46" s="4">
        <v>0.12407225236296654</v>
      </c>
    </row>
    <row r="47" spans="1:4">
      <c r="A47" s="2" t="s">
        <v>50</v>
      </c>
      <c r="B47" s="4">
        <v>0.23616600036621094</v>
      </c>
      <c r="C47" s="4">
        <v>0.3918895265460014</v>
      </c>
      <c r="D47" s="4">
        <v>8.0442474186420448E-2</v>
      </c>
    </row>
    <row r="48" spans="1:4">
      <c r="A48" s="2" t="s">
        <v>220</v>
      </c>
      <c r="B48" s="4">
        <v>0.23338985443115234</v>
      </c>
      <c r="C48" s="4">
        <v>0.39826526939868923</v>
      </c>
      <c r="D48" s="4">
        <v>6.8514439463615434E-2</v>
      </c>
    </row>
    <row r="49" spans="1:4">
      <c r="A49" s="2" t="s">
        <v>56</v>
      </c>
      <c r="B49" s="4">
        <v>0.2215723991394043</v>
      </c>
      <c r="C49" s="4">
        <v>0.34699869275093076</v>
      </c>
      <c r="D49" s="4">
        <v>9.6146105527877807E-2</v>
      </c>
    </row>
    <row r="50" spans="1:4">
      <c r="A50" s="2" t="s">
        <v>19</v>
      </c>
      <c r="B50" s="4">
        <v>0.20446681976318359</v>
      </c>
      <c r="C50" s="4">
        <v>0.322217448502779</v>
      </c>
      <c r="D50" s="4">
        <v>8.6716191023588185E-2</v>
      </c>
    </row>
    <row r="51" spans="1:4">
      <c r="A51" s="2" t="s">
        <v>55</v>
      </c>
      <c r="B51" s="4">
        <v>0.17607307434082031</v>
      </c>
      <c r="C51" s="4">
        <v>0.30987302631139757</v>
      </c>
      <c r="D51" s="4">
        <v>4.2273122370243083E-2</v>
      </c>
    </row>
    <row r="52" spans="1:4">
      <c r="A52" s="2" t="s">
        <v>113</v>
      </c>
      <c r="B52" s="4">
        <v>0.17511558532714844</v>
      </c>
      <c r="C52" s="4">
        <v>0.34180338114500042</v>
      </c>
      <c r="D52" s="4">
        <v>8.4277895092964294E-3</v>
      </c>
    </row>
    <row r="53" spans="1:4">
      <c r="A53" s="2" t="s">
        <v>103</v>
      </c>
      <c r="B53" s="4">
        <v>0.1570429801940918</v>
      </c>
      <c r="C53" s="4">
        <v>0.29849049329757693</v>
      </c>
      <c r="D53" s="4">
        <v>1.5595467090606691E-2</v>
      </c>
    </row>
    <row r="54" spans="1:4">
      <c r="A54" s="2" t="s">
        <v>118</v>
      </c>
      <c r="B54" s="4">
        <v>0.15448331832885742</v>
      </c>
      <c r="C54" s="4">
        <v>0.29807398796081541</v>
      </c>
      <c r="D54" s="4">
        <v>1.0892648696899404E-2</v>
      </c>
    </row>
    <row r="55" spans="1:4">
      <c r="A55" s="2" t="s">
        <v>74</v>
      </c>
      <c r="B55" s="4">
        <v>0.15320158004760742</v>
      </c>
      <c r="C55" s="4">
        <v>0.28803060054779051</v>
      </c>
      <c r="D55" s="4">
        <v>1.8372559547424311E-2</v>
      </c>
    </row>
    <row r="56" spans="1:4">
      <c r="A56" s="2" t="s">
        <v>15</v>
      </c>
      <c r="B56" s="4">
        <v>0.14845633506774902</v>
      </c>
      <c r="C56" s="4">
        <v>0.28885087430477141</v>
      </c>
      <c r="D56" s="4">
        <v>8.0617958307266369E-3</v>
      </c>
    </row>
    <row r="57" spans="1:4">
      <c r="A57" s="2" t="s">
        <v>144</v>
      </c>
      <c r="B57" s="4">
        <v>0.14501047134399414</v>
      </c>
      <c r="C57" s="4">
        <v>0.33306876212358472</v>
      </c>
      <c r="D57" s="4">
        <v>-4.3047819435596463E-2</v>
      </c>
    </row>
    <row r="58" spans="1:4">
      <c r="A58" s="2" t="s">
        <v>11</v>
      </c>
      <c r="B58" s="4">
        <v>0.1433568000793457</v>
      </c>
      <c r="C58" s="4">
        <v>0.29525729775428772</v>
      </c>
      <c r="D58" s="4">
        <v>-8.5436975955963113E-3</v>
      </c>
    </row>
    <row r="59" spans="1:4">
      <c r="A59" s="2" t="s">
        <v>61</v>
      </c>
      <c r="B59" s="4">
        <v>0.13805294036865234</v>
      </c>
      <c r="C59" s="4">
        <v>0.26051384046673776</v>
      </c>
      <c r="D59" s="4">
        <v>1.5592040270566945E-2</v>
      </c>
    </row>
    <row r="60" spans="1:4">
      <c r="A60" s="2" t="s">
        <v>65</v>
      </c>
      <c r="B60" s="4">
        <v>0.13540124893188477</v>
      </c>
      <c r="C60" s="4">
        <v>0.25210291236639021</v>
      </c>
      <c r="D60" s="4">
        <v>1.8699585497379309E-2</v>
      </c>
    </row>
    <row r="61" spans="1:4">
      <c r="A61" s="2" t="s">
        <v>54</v>
      </c>
      <c r="B61" s="4">
        <v>0.12244272232055664</v>
      </c>
      <c r="C61" s="4">
        <v>0.23624526858329772</v>
      </c>
      <c r="D61" s="4">
        <v>8.6401760578155573E-3</v>
      </c>
    </row>
    <row r="62" spans="1:4">
      <c r="A62" s="2" t="s">
        <v>23</v>
      </c>
      <c r="B62" s="4">
        <v>0.12139606475830078</v>
      </c>
      <c r="C62" s="4">
        <v>0.27554039299488065</v>
      </c>
      <c r="D62" s="4">
        <v>-3.274826347827911E-2</v>
      </c>
    </row>
    <row r="63" spans="1:4">
      <c r="A63" s="2" t="s">
        <v>133</v>
      </c>
      <c r="B63" s="4">
        <v>9.9614143371582031E-2</v>
      </c>
      <c r="C63" s="4">
        <v>0.27475646972656254</v>
      </c>
      <c r="D63" s="4">
        <v>-7.5528182983398445E-2</v>
      </c>
    </row>
    <row r="64" spans="1:4">
      <c r="A64" s="2" t="s">
        <v>52</v>
      </c>
      <c r="B64" s="4">
        <v>6.116485595703125E-2</v>
      </c>
      <c r="C64" s="4">
        <v>0.20800425648689269</v>
      </c>
      <c r="D64" s="4">
        <v>-8.5674544572830191E-2</v>
      </c>
    </row>
    <row r="65" spans="1:4">
      <c r="A65" s="2" t="s">
        <v>121</v>
      </c>
      <c r="B65" s="4">
        <v>4.0920734405517578E-2</v>
      </c>
      <c r="C65" s="4">
        <v>0.28848186194896697</v>
      </c>
      <c r="D65" s="4">
        <v>-0.20664039313793181</v>
      </c>
    </row>
    <row r="66" spans="1:4">
      <c r="A66" s="2" t="s">
        <v>79</v>
      </c>
      <c r="B66" s="4">
        <v>2.9421806335449219E-2</v>
      </c>
      <c r="C66" s="4">
        <v>0.17233540147542953</v>
      </c>
      <c r="D66" s="4">
        <v>-0.11349178880453109</v>
      </c>
    </row>
    <row r="67" spans="1:4">
      <c r="A67" s="2" t="s">
        <v>26</v>
      </c>
      <c r="B67" s="4">
        <v>2.8513908386230469E-2</v>
      </c>
      <c r="C67" s="4">
        <v>0.14750411719083786</v>
      </c>
      <c r="D67" s="4">
        <v>-9.0476300418376926E-2</v>
      </c>
    </row>
    <row r="68" spans="1:4">
      <c r="A68" s="2" t="s">
        <v>91</v>
      </c>
      <c r="B68" s="4">
        <v>2.4829864501953125E-2</v>
      </c>
      <c r="C68" s="4">
        <v>0.17126312255859374</v>
      </c>
      <c r="D68" s="4">
        <v>-0.12160339355468749</v>
      </c>
    </row>
    <row r="69" spans="1:4">
      <c r="A69" s="2" t="s">
        <v>6</v>
      </c>
      <c r="B69" s="4">
        <v>2.1113395690917969E-2</v>
      </c>
      <c r="C69" s="4">
        <v>0.14991073608398436</v>
      </c>
      <c r="D69" s="4">
        <v>-0.10768394470214843</v>
      </c>
    </row>
    <row r="70" spans="1:4">
      <c r="A70" s="2" t="s">
        <v>37</v>
      </c>
      <c r="B70" s="4">
        <v>1.9613265991210938E-2</v>
      </c>
      <c r="C70" s="4">
        <v>0.13711038425564764</v>
      </c>
      <c r="D70" s="4">
        <v>-9.7883852273225783E-2</v>
      </c>
    </row>
    <row r="71" spans="1:4">
      <c r="A71" s="2" t="s">
        <v>130</v>
      </c>
      <c r="B71" s="4">
        <v>9.9034309387207031E-3</v>
      </c>
      <c r="C71" s="4">
        <v>0.18489424973726273</v>
      </c>
      <c r="D71" s="4">
        <v>-0.16508738785982133</v>
      </c>
    </row>
    <row r="72" spans="1:4">
      <c r="A72" s="2" t="s">
        <v>7</v>
      </c>
      <c r="B72" s="4">
        <v>-1.2484550476074219E-2</v>
      </c>
      <c r="C72" s="4">
        <v>9.0219596326351167E-2</v>
      </c>
      <c r="D72" s="4">
        <v>-0.1151886972784996</v>
      </c>
    </row>
    <row r="73" spans="1:4">
      <c r="A73" s="2" t="s">
        <v>70</v>
      </c>
      <c r="B73" s="4">
        <v>-1.4590740203857422E-2</v>
      </c>
      <c r="C73" s="4">
        <v>0.13807202666997909</v>
      </c>
      <c r="D73" s="4">
        <v>-0.16725350707769393</v>
      </c>
    </row>
    <row r="74" spans="1:4">
      <c r="A74" s="2" t="s">
        <v>13</v>
      </c>
      <c r="B74" s="4">
        <v>-2.5028228759765625E-2</v>
      </c>
      <c r="C74" s="4">
        <v>7.0329349488019943E-2</v>
      </c>
      <c r="D74" s="4">
        <v>-0.12038580700755119</v>
      </c>
    </row>
    <row r="75" spans="1:4">
      <c r="A75" s="2" t="s">
        <v>28</v>
      </c>
      <c r="B75" s="4">
        <v>-2.6430130004882812E-2</v>
      </c>
      <c r="C75" s="4">
        <v>8.0746534466743472E-2</v>
      </c>
      <c r="D75" s="4">
        <v>-0.13360679447650908</v>
      </c>
    </row>
    <row r="76" spans="1:4">
      <c r="A76" s="2" t="s">
        <v>221</v>
      </c>
      <c r="B76" s="4">
        <v>-3.96575927734375E-2</v>
      </c>
      <c r="C76" s="4">
        <v>0.12763513803482054</v>
      </c>
      <c r="D76" s="4">
        <v>-0.20695032358169554</v>
      </c>
    </row>
    <row r="77" spans="1:4">
      <c r="A77" s="2" t="s">
        <v>80</v>
      </c>
      <c r="B77" s="4">
        <v>-5.3040504455566406E-2</v>
      </c>
      <c r="C77" s="4">
        <v>0.12190383255481721</v>
      </c>
      <c r="D77" s="4">
        <v>-0.22798484146595002</v>
      </c>
    </row>
    <row r="78" spans="1:4">
      <c r="A78" s="2" t="s">
        <v>77</v>
      </c>
      <c r="B78" s="4">
        <v>-5.32684326171875E-2</v>
      </c>
      <c r="C78" s="4">
        <v>6.8865101635456089E-2</v>
      </c>
      <c r="D78" s="4">
        <v>-0.17540196686983109</v>
      </c>
    </row>
    <row r="79" spans="1:4">
      <c r="A79" s="2" t="s">
        <v>128</v>
      </c>
      <c r="B79" s="4">
        <v>-5.8557033538818359E-2</v>
      </c>
      <c r="C79" s="4">
        <v>9.5701315999031061E-2</v>
      </c>
      <c r="D79" s="4">
        <v>-0.21281538307666778</v>
      </c>
    </row>
    <row r="80" spans="1:4">
      <c r="A80" s="2" t="s">
        <v>143</v>
      </c>
      <c r="B80" s="4">
        <v>-6.5003395080566406E-2</v>
      </c>
      <c r="C80" s="4">
        <v>0.1073814207315445</v>
      </c>
      <c r="D80" s="4">
        <v>-0.23738821089267731</v>
      </c>
    </row>
    <row r="81" spans="1:4">
      <c r="A81" s="2" t="s">
        <v>3</v>
      </c>
      <c r="B81" s="4">
        <v>-6.7832469940185547E-2</v>
      </c>
      <c r="C81" s="4">
        <v>3.2509633898735041E-2</v>
      </c>
      <c r="D81" s="4">
        <v>-0.16817457377910613</v>
      </c>
    </row>
    <row r="82" spans="1:4">
      <c r="A82" s="2" t="s">
        <v>49</v>
      </c>
      <c r="B82" s="4">
        <v>-6.7873954772949219E-2</v>
      </c>
      <c r="C82" s="4">
        <v>4.1804796755313872E-2</v>
      </c>
      <c r="D82" s="4">
        <v>-0.17755270630121231</v>
      </c>
    </row>
    <row r="83" spans="1:4">
      <c r="A83" s="2" t="s">
        <v>2</v>
      </c>
      <c r="B83" s="4">
        <v>-8.0985069274902344E-2</v>
      </c>
      <c r="C83" s="4">
        <v>2.1050085872411722E-2</v>
      </c>
      <c r="D83" s="4">
        <v>-0.18302022442221641</v>
      </c>
    </row>
    <row r="84" spans="1:4">
      <c r="A84" s="2" t="s">
        <v>60</v>
      </c>
      <c r="B84" s="4">
        <v>-8.6189746856689453E-2</v>
      </c>
      <c r="C84" s="4">
        <v>5.2080342471599567E-2</v>
      </c>
      <c r="D84" s="4">
        <v>-0.22445983618497847</v>
      </c>
    </row>
    <row r="85" spans="1:4">
      <c r="A85" s="2" t="s">
        <v>35</v>
      </c>
      <c r="B85" s="4">
        <v>-0.11603546142578125</v>
      </c>
      <c r="C85" s="4">
        <v>2.5052171945571911E-2</v>
      </c>
      <c r="D85" s="4">
        <v>-0.25712309479713441</v>
      </c>
    </row>
    <row r="86" spans="1:4">
      <c r="A86" s="2" t="s">
        <v>17</v>
      </c>
      <c r="B86" s="4">
        <v>-0.11763572692871094</v>
      </c>
      <c r="C86" s="4">
        <v>9.101651012897477E-3</v>
      </c>
      <c r="D86" s="4">
        <v>-0.24437310487031935</v>
      </c>
    </row>
    <row r="87" spans="1:4">
      <c r="A87" s="2" t="s">
        <v>27</v>
      </c>
      <c r="B87" s="4">
        <v>-0.12888765335083008</v>
      </c>
      <c r="C87" s="4">
        <v>-1.3480485081672669E-2</v>
      </c>
      <c r="D87" s="4">
        <v>-0.2442948216199875</v>
      </c>
    </row>
    <row r="88" spans="1:4">
      <c r="A88" s="2" t="s">
        <v>100</v>
      </c>
      <c r="B88" s="4">
        <v>-0.15116143226623535</v>
      </c>
      <c r="C88" s="4">
        <v>5.7387748062610627E-2</v>
      </c>
      <c r="D88" s="4">
        <v>-0.3597106125950813</v>
      </c>
    </row>
    <row r="89" spans="1:4">
      <c r="A89" s="2" t="s">
        <v>177</v>
      </c>
      <c r="B89" s="4">
        <v>-0.16278076171875</v>
      </c>
      <c r="C89" s="4">
        <v>7.5467900931835169E-2</v>
      </c>
      <c r="D89" s="4">
        <v>-0.4010294243693352</v>
      </c>
    </row>
    <row r="90" spans="1:4">
      <c r="A90" s="2" t="s">
        <v>32</v>
      </c>
      <c r="B90" s="4">
        <v>-0.16730022430419922</v>
      </c>
      <c r="C90" s="4">
        <v>-4.6571618318557717E-3</v>
      </c>
      <c r="D90" s="4">
        <v>-0.32994328677654267</v>
      </c>
    </row>
    <row r="91" spans="1:4">
      <c r="A91" s="2" t="s">
        <v>145</v>
      </c>
      <c r="B91" s="4">
        <v>-0.16865801811218262</v>
      </c>
      <c r="C91" s="4">
        <v>1.1958718001842505E-2</v>
      </c>
      <c r="D91" s="4">
        <v>-0.34927475422620774</v>
      </c>
    </row>
    <row r="92" spans="1:4">
      <c r="A92" s="2" t="s">
        <v>42</v>
      </c>
      <c r="B92" s="4">
        <v>-0.17207622528076172</v>
      </c>
      <c r="C92" s="4">
        <v>-6.2100482434034349E-2</v>
      </c>
      <c r="D92" s="4">
        <v>-0.28205196812748912</v>
      </c>
    </row>
    <row r="93" spans="1:4">
      <c r="A93" s="2" t="s">
        <v>93</v>
      </c>
      <c r="B93" s="4">
        <v>-0.17839527130126953</v>
      </c>
      <c r="C93" s="4">
        <v>-4.7090893387794486E-2</v>
      </c>
      <c r="D93" s="4">
        <v>-0.30969964921474458</v>
      </c>
    </row>
    <row r="94" spans="1:4">
      <c r="A94" s="2" t="s">
        <v>9</v>
      </c>
      <c r="B94" s="4">
        <v>-0.20324611663818359</v>
      </c>
      <c r="C94" s="4">
        <v>-9.3075086027383805E-2</v>
      </c>
      <c r="D94" s="4">
        <v>-0.3134171472489834</v>
      </c>
    </row>
    <row r="95" spans="1:4">
      <c r="A95" s="2" t="s">
        <v>99</v>
      </c>
      <c r="B95" s="4">
        <v>-0.20997142791748047</v>
      </c>
      <c r="C95" s="4">
        <v>-8.2772649228572859E-2</v>
      </c>
      <c r="D95" s="4">
        <v>-0.33717020660638808</v>
      </c>
    </row>
    <row r="96" spans="1:4">
      <c r="A96" s="2" t="s">
        <v>120</v>
      </c>
      <c r="B96" s="4">
        <v>-0.21006441116333008</v>
      </c>
      <c r="C96" s="4">
        <v>-5.3613030910492077E-3</v>
      </c>
      <c r="D96" s="4">
        <v>-0.41476751923561095</v>
      </c>
    </row>
    <row r="97" spans="1:4">
      <c r="A97" s="2" t="s">
        <v>89</v>
      </c>
      <c r="B97" s="4">
        <v>-0.23687076568603516</v>
      </c>
      <c r="C97" s="4">
        <v>-8.6820777654647824E-2</v>
      </c>
      <c r="D97" s="4">
        <v>-0.38692075371742252</v>
      </c>
    </row>
    <row r="98" spans="1:4">
      <c r="A98" s="2" t="s">
        <v>10</v>
      </c>
      <c r="B98" s="4">
        <v>-0.28530693054199219</v>
      </c>
      <c r="C98" s="4">
        <v>-0.17911326169967651</v>
      </c>
      <c r="D98" s="4">
        <v>-0.39150059938430787</v>
      </c>
    </row>
    <row r="99" spans="1:4">
      <c r="A99" s="2" t="s">
        <v>140</v>
      </c>
      <c r="B99" s="4">
        <v>-0.31159591674804688</v>
      </c>
      <c r="C99" s="4">
        <v>-9.0655477344989771E-2</v>
      </c>
      <c r="D99" s="4">
        <v>-0.53253635615110395</v>
      </c>
    </row>
    <row r="100" spans="1:4">
      <c r="A100" s="2" t="s">
        <v>90</v>
      </c>
      <c r="B100" s="4">
        <v>-0.31552839279174805</v>
      </c>
      <c r="C100" s="4">
        <v>-0.168518588244915</v>
      </c>
      <c r="D100" s="4">
        <v>-0.46253819733858109</v>
      </c>
    </row>
    <row r="101" spans="1:4">
      <c r="A101" s="2" t="s">
        <v>14</v>
      </c>
      <c r="B101" s="4">
        <v>-0.33592510223388672</v>
      </c>
      <c r="C101" s="4">
        <v>-0.21235622555017472</v>
      </c>
      <c r="D101" s="4">
        <v>-0.45949397891759869</v>
      </c>
    </row>
    <row r="102" spans="1:4">
      <c r="A102" s="2" t="s">
        <v>16</v>
      </c>
      <c r="B102" s="4">
        <v>-0.34937906265258789</v>
      </c>
      <c r="C102" s="4">
        <v>-0.24841217815876007</v>
      </c>
      <c r="D102" s="4">
        <v>-0.45034594714641574</v>
      </c>
    </row>
    <row r="103" spans="1:4">
      <c r="A103" s="2" t="s">
        <v>36</v>
      </c>
      <c r="B103" s="4">
        <v>-0.37154293060302734</v>
      </c>
      <c r="C103" s="4">
        <v>-0.25937312468886375</v>
      </c>
      <c r="D103" s="4">
        <v>-0.48371273651719093</v>
      </c>
    </row>
    <row r="104" spans="1:4">
      <c r="A104" s="2" t="s">
        <v>83</v>
      </c>
      <c r="B104" s="4">
        <v>-0.37167882919311523</v>
      </c>
      <c r="C104" s="4">
        <v>-0.23754090219736099</v>
      </c>
      <c r="D104" s="4">
        <v>-0.50581675618886945</v>
      </c>
    </row>
    <row r="105" spans="1:4">
      <c r="A105" s="2" t="s">
        <v>141</v>
      </c>
      <c r="B105" s="4">
        <v>-0.39125609397888184</v>
      </c>
      <c r="C105" s="4">
        <v>-0.23487732499837877</v>
      </c>
      <c r="D105" s="4">
        <v>-0.5476348629593849</v>
      </c>
    </row>
    <row r="106" spans="1:4">
      <c r="A106" s="2" t="s">
        <v>22</v>
      </c>
      <c r="B106" s="4">
        <v>-0.404449462890625</v>
      </c>
      <c r="C106" s="4">
        <v>-0.31096566438674927</v>
      </c>
      <c r="D106" s="4">
        <v>-0.49793326139450073</v>
      </c>
    </row>
    <row r="107" spans="1:4">
      <c r="A107" s="2" t="s">
        <v>47</v>
      </c>
      <c r="B107" s="4">
        <v>-0.4471282958984375</v>
      </c>
      <c r="C107" s="4">
        <v>-0.33723684236407281</v>
      </c>
      <c r="D107" s="4">
        <v>-0.55701974943280219</v>
      </c>
    </row>
    <row r="108" spans="1:4">
      <c r="A108" s="2" t="s">
        <v>131</v>
      </c>
      <c r="B108" s="4">
        <v>-0.49499797821044922</v>
      </c>
      <c r="C108" s="4">
        <v>-0.19054971337318422</v>
      </c>
      <c r="D108" s="4">
        <v>-0.79944624304771428</v>
      </c>
    </row>
    <row r="109" spans="1:4">
      <c r="A109" s="2" t="s">
        <v>63</v>
      </c>
      <c r="B109" s="4">
        <v>-0.52770900726318359</v>
      </c>
      <c r="C109" s="4">
        <v>-0.35546461522579192</v>
      </c>
      <c r="D109" s="4">
        <v>-0.69995339930057532</v>
      </c>
    </row>
    <row r="110" spans="1:4">
      <c r="A110" s="2" t="s">
        <v>125</v>
      </c>
      <c r="B110" s="4">
        <v>-0.60535907745361328</v>
      </c>
      <c r="C110" s="4">
        <v>-0.45950946301221851</v>
      </c>
      <c r="D110" s="4">
        <v>-0.75120869189500805</v>
      </c>
    </row>
    <row r="111" spans="1:4">
      <c r="A111" s="2" t="s">
        <v>132</v>
      </c>
      <c r="B111" s="4">
        <v>-0.61708927154541016</v>
      </c>
      <c r="C111" s="4">
        <v>-0.45371069282293319</v>
      </c>
      <c r="D111" s="4">
        <v>-0.78046785026788712</v>
      </c>
    </row>
    <row r="112" spans="1:4">
      <c r="A112" s="2" t="s">
        <v>109</v>
      </c>
      <c r="B112" s="4">
        <v>-0.62350368499755859</v>
      </c>
      <c r="C112" s="4">
        <v>-0.4700764584541321</v>
      </c>
      <c r="D112" s="4">
        <v>-0.77693091154098504</v>
      </c>
    </row>
    <row r="113" spans="1:4">
      <c r="A113" s="2" t="s">
        <v>134</v>
      </c>
      <c r="B113" s="4">
        <v>-0.62873363494873047</v>
      </c>
      <c r="C113" s="4">
        <v>-0.48442303061485292</v>
      </c>
      <c r="D113" s="4">
        <v>-0.77304423928260801</v>
      </c>
    </row>
    <row r="114" spans="1:4">
      <c r="A114" s="2" t="s">
        <v>48</v>
      </c>
      <c r="B114" s="4">
        <v>-0.66923236846923828</v>
      </c>
      <c r="C114" s="4">
        <v>-0.56174811810255054</v>
      </c>
      <c r="D114" s="4">
        <v>-0.77671661883592602</v>
      </c>
    </row>
    <row r="115" spans="1:4">
      <c r="A115" s="2" t="s">
        <v>12</v>
      </c>
      <c r="B115" s="4">
        <v>-0.74394464492797852</v>
      </c>
      <c r="C115" s="4">
        <v>-0.61964647293090824</v>
      </c>
      <c r="D115" s="4">
        <v>-0.86824281692504879</v>
      </c>
    </row>
    <row r="116" spans="1:4">
      <c r="A116" s="2" t="s">
        <v>62</v>
      </c>
      <c r="B116" s="4">
        <v>-0.74862527847290039</v>
      </c>
      <c r="C116" s="4">
        <v>-0.61877651214599605</v>
      </c>
      <c r="D116" s="4">
        <v>-0.87847404479980473</v>
      </c>
    </row>
    <row r="117" spans="1:4">
      <c r="A117" s="2" t="s">
        <v>101</v>
      </c>
      <c r="B117" s="4">
        <v>-0.75659084320068359</v>
      </c>
      <c r="C117" s="4">
        <v>-0.57866234034299846</v>
      </c>
      <c r="D117" s="4">
        <v>-0.93451934605836873</v>
      </c>
    </row>
    <row r="118" spans="1:4">
      <c r="A118" s="2" t="s">
        <v>108</v>
      </c>
      <c r="B118" s="4">
        <v>-0.77626442909240723</v>
      </c>
      <c r="C118" s="4">
        <v>-0.61249885261058812</v>
      </c>
      <c r="D118" s="4">
        <v>-0.94003000557422633</v>
      </c>
    </row>
    <row r="119" spans="1:4">
      <c r="A119" s="2" t="s">
        <v>126</v>
      </c>
      <c r="B119" s="4">
        <v>-0.82898283004760742</v>
      </c>
      <c r="C119" s="4">
        <v>-0.70093901157379146</v>
      </c>
      <c r="D119" s="4">
        <v>-0.95702664852142338</v>
      </c>
    </row>
    <row r="120" spans="1:4">
      <c r="A120" s="2" t="s">
        <v>85</v>
      </c>
      <c r="B120" s="4">
        <v>-0.8390507698059082</v>
      </c>
      <c r="C120" s="4">
        <v>-0.73898122623562812</v>
      </c>
      <c r="D120" s="4">
        <v>-0.93912031337618829</v>
      </c>
    </row>
    <row r="121" spans="1:4">
      <c r="A121" s="2" t="s">
        <v>117</v>
      </c>
      <c r="B121" s="4">
        <v>-0.88402915000915527</v>
      </c>
      <c r="C121" s="4">
        <v>-0.71507766336202616</v>
      </c>
      <c r="D121" s="4">
        <v>-1.0529806366562844</v>
      </c>
    </row>
    <row r="122" spans="1:4">
      <c r="A122" s="2" t="s">
        <v>142</v>
      </c>
      <c r="B122" s="4">
        <v>-0.89734315872192383</v>
      </c>
      <c r="C122" s="4">
        <v>-0.57577195525169378</v>
      </c>
      <c r="D122" s="4">
        <v>-1.2189143621921539</v>
      </c>
    </row>
    <row r="123" spans="1:4">
      <c r="A123" s="2" t="s">
        <v>57</v>
      </c>
      <c r="B123" s="4">
        <v>-0.92977190017700195</v>
      </c>
      <c r="C123" s="4">
        <v>-0.78551113635301584</v>
      </c>
      <c r="D123" s="4">
        <v>-1.0740326640009881</v>
      </c>
    </row>
    <row r="124" spans="1:4">
      <c r="A124" s="2" t="s">
        <v>105</v>
      </c>
      <c r="B124" s="4">
        <v>-0.97292065620422363</v>
      </c>
      <c r="C124" s="4">
        <v>-0.79292902201414106</v>
      </c>
      <c r="D124" s="4">
        <v>-1.1529122903943061</v>
      </c>
    </row>
    <row r="125" spans="1:4">
      <c r="A125" s="2" t="s">
        <v>123</v>
      </c>
      <c r="B125" s="4">
        <v>-1.0993752479553223</v>
      </c>
      <c r="C125" s="4">
        <v>-0.94777261048555372</v>
      </c>
      <c r="D125" s="4">
        <v>-1.2509778854250908</v>
      </c>
    </row>
    <row r="126" spans="1:4">
      <c r="A126" s="2" t="s">
        <v>175</v>
      </c>
      <c r="B126" s="4">
        <v>-1.4670684337615967</v>
      </c>
      <c r="C126" s="4">
        <v>-1.2528801056742669</v>
      </c>
      <c r="D126" s="4">
        <v>-1.6812567618489265</v>
      </c>
    </row>
    <row r="127" spans="1:4">
      <c r="A127" s="2" t="s">
        <v>124</v>
      </c>
      <c r="B127" s="4">
        <v>-1.5970182418823242</v>
      </c>
      <c r="C127" s="4">
        <v>-1.4342042204737664</v>
      </c>
      <c r="D127" s="4">
        <v>-1.759832263290882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workbookViewId="0">
      <selection activeCell="E34" sqref="E34"/>
    </sheetView>
  </sheetViews>
  <sheetFormatPr baseColWidth="10" defaultColWidth="8.83203125" defaultRowHeight="15"/>
  <cols>
    <col min="2" max="2" width="6" bestFit="1" customWidth="1"/>
    <col min="3" max="3" width="14.33203125" bestFit="1" customWidth="1"/>
    <col min="4" max="4" width="23.5" bestFit="1" customWidth="1"/>
    <col min="5" max="5" width="36.5" bestFit="1" customWidth="1"/>
    <col min="6" max="6" width="13" bestFit="1" customWidth="1"/>
    <col min="7" max="7" width="9.5" bestFit="1" customWidth="1"/>
    <col min="8" max="8" width="8.83203125" bestFit="1" customWidth="1"/>
    <col min="9" max="9" width="23" bestFit="1" customWidth="1"/>
    <col min="10" max="10" width="21.5" bestFit="1" customWidth="1"/>
    <col min="11" max="11" width="23.1640625" bestFit="1" customWidth="1"/>
    <col min="12" max="12" width="16.5" bestFit="1" customWidth="1"/>
    <col min="13" max="15" width="8.83203125" bestFit="1" customWidth="1"/>
  </cols>
  <sheetData>
    <row r="1" spans="1:15">
      <c r="A1" t="s">
        <v>0</v>
      </c>
      <c r="B1" t="s">
        <v>180</v>
      </c>
      <c r="C1" t="s">
        <v>154</v>
      </c>
      <c r="D1" t="s">
        <v>160</v>
      </c>
      <c r="E1" t="s">
        <v>163</v>
      </c>
      <c r="F1" t="s">
        <v>155</v>
      </c>
      <c r="G1" t="s">
        <v>158</v>
      </c>
      <c r="H1" t="s">
        <v>156</v>
      </c>
      <c r="I1" t="s">
        <v>161</v>
      </c>
      <c r="J1" t="s">
        <v>157</v>
      </c>
      <c r="K1" t="s">
        <v>162</v>
      </c>
      <c r="L1" t="s">
        <v>159</v>
      </c>
    </row>
    <row r="2" spans="1:15">
      <c r="A2">
        <v>0</v>
      </c>
      <c r="B2" s="1">
        <v>2.76087E-2</v>
      </c>
      <c r="C2" s="1">
        <v>8.2384999999999993E-3</v>
      </c>
      <c r="D2" s="1">
        <v>1.68974E-2</v>
      </c>
      <c r="E2" s="1">
        <v>1.34877E-2</v>
      </c>
      <c r="F2" s="1">
        <v>2.3749200000000002E-2</v>
      </c>
      <c r="G2" s="1">
        <v>3.4145000000000002E-2</v>
      </c>
      <c r="H2" s="1">
        <v>1.80366E-2</v>
      </c>
      <c r="I2" s="1">
        <v>2.5918699999999999E-2</v>
      </c>
      <c r="J2" s="1">
        <v>5.6991000000000003E-3</v>
      </c>
      <c r="K2" s="1">
        <v>6.0131799999999999E-2</v>
      </c>
      <c r="L2" s="1">
        <v>5.2243499999999998E-2</v>
      </c>
    </row>
    <row r="3" spans="1:15">
      <c r="A3">
        <v>1</v>
      </c>
      <c r="B3" s="1">
        <v>2.9956300000000002E-2</v>
      </c>
      <c r="C3" s="1">
        <v>8.5606999999999992E-3</v>
      </c>
      <c r="D3" s="1">
        <v>1.69937E-2</v>
      </c>
      <c r="E3" s="1">
        <v>2.26733E-2</v>
      </c>
      <c r="F3" s="1">
        <v>2.83354E-2</v>
      </c>
      <c r="G3" s="1">
        <v>4.52672E-2</v>
      </c>
      <c r="H3" s="1">
        <v>1.9348000000000001E-2</v>
      </c>
      <c r="I3" s="1">
        <v>1.9395800000000001E-2</v>
      </c>
      <c r="J3" s="1">
        <v>6.2315000000000001E-3</v>
      </c>
      <c r="K3" s="1">
        <v>3.7062299999999999E-2</v>
      </c>
      <c r="L3" s="1">
        <v>5.9008499999999998E-2</v>
      </c>
    </row>
    <row r="4" spans="1:15">
      <c r="A4">
        <v>2</v>
      </c>
      <c r="B4" s="1">
        <v>5.2277900000000002E-2</v>
      </c>
      <c r="C4" s="1">
        <v>1.48486E-2</v>
      </c>
      <c r="D4" s="1">
        <v>3.4039899999999998E-2</v>
      </c>
      <c r="E4" s="1">
        <v>4.1267400000000003E-2</v>
      </c>
      <c r="F4" s="1">
        <v>3.8003700000000001E-2</v>
      </c>
      <c r="G4" s="1">
        <v>9.5134999999999997E-2</v>
      </c>
      <c r="H4" s="1">
        <v>3.12074E-2</v>
      </c>
      <c r="I4" s="1">
        <v>2.3919200000000002E-2</v>
      </c>
      <c r="J4" s="1">
        <v>1.2426299999999999E-2</v>
      </c>
      <c r="K4" s="1">
        <v>5.1181699999999997E-2</v>
      </c>
      <c r="L4" s="1">
        <v>9.7357299999999994E-2</v>
      </c>
    </row>
    <row r="5" spans="1:15">
      <c r="A5">
        <v>3</v>
      </c>
      <c r="B5" s="1">
        <v>9.1309199999999993E-2</v>
      </c>
      <c r="C5" s="1">
        <v>2.9535700000000002E-2</v>
      </c>
      <c r="D5" s="1">
        <v>6.6683099999999995E-2</v>
      </c>
      <c r="E5" s="1">
        <v>8.2656499999999994E-2</v>
      </c>
      <c r="F5" s="1">
        <v>7.5366900000000001E-2</v>
      </c>
      <c r="G5" s="1">
        <v>0.1474017</v>
      </c>
      <c r="H5" s="1">
        <v>7.9419699999999996E-2</v>
      </c>
      <c r="I5" s="1">
        <v>4.1080600000000002E-2</v>
      </c>
      <c r="J5" s="1">
        <v>3.3592900000000002E-2</v>
      </c>
      <c r="K5" s="1">
        <v>8.3463200000000001E-2</v>
      </c>
      <c r="L5" s="1">
        <v>0.1349254</v>
      </c>
    </row>
    <row r="6" spans="1:15">
      <c r="A6">
        <v>4</v>
      </c>
      <c r="B6" s="1">
        <v>0.1126969</v>
      </c>
      <c r="C6" s="1">
        <v>4.9009499999999998E-2</v>
      </c>
      <c r="D6" s="1">
        <v>9.2497200000000002E-2</v>
      </c>
      <c r="E6" s="1">
        <v>0.11419029999999999</v>
      </c>
      <c r="F6" s="1">
        <v>9.1191400000000006E-2</v>
      </c>
      <c r="G6" s="1">
        <v>0.1695246</v>
      </c>
      <c r="H6" s="1">
        <v>0.11344410000000001</v>
      </c>
      <c r="I6" s="1">
        <v>5.6732699999999997E-2</v>
      </c>
      <c r="J6" s="1">
        <v>4.1580499999999999E-2</v>
      </c>
      <c r="K6" s="1">
        <v>9.7070799999999999E-2</v>
      </c>
      <c r="L6" s="1">
        <v>0.1428661</v>
      </c>
    </row>
    <row r="7" spans="1:15">
      <c r="A7">
        <v>5</v>
      </c>
      <c r="B7" s="1">
        <v>0.24309710000000001</v>
      </c>
      <c r="C7" s="1">
        <v>0.15092330000000001</v>
      </c>
      <c r="D7" s="1">
        <v>0.2319264</v>
      </c>
      <c r="E7" s="1">
        <v>0.2450833</v>
      </c>
      <c r="F7" s="1">
        <v>0.3233471</v>
      </c>
      <c r="G7" s="1">
        <v>0.22737479999999999</v>
      </c>
      <c r="H7" s="1">
        <v>0.30950860000000002</v>
      </c>
      <c r="I7" s="1">
        <v>0.1940693</v>
      </c>
      <c r="J7" s="1">
        <v>0.1149289</v>
      </c>
      <c r="K7" s="1">
        <v>0.26673010000000003</v>
      </c>
      <c r="L7" s="1">
        <v>0.21231620000000001</v>
      </c>
    </row>
    <row r="8" spans="1:15">
      <c r="A8">
        <v>6</v>
      </c>
      <c r="B8" s="1">
        <v>0.13090969999999999</v>
      </c>
      <c r="C8" s="1">
        <v>0.15483759999999999</v>
      </c>
      <c r="D8" s="1">
        <v>0.1530186</v>
      </c>
      <c r="E8" s="1">
        <v>0.14538770000000001</v>
      </c>
      <c r="F8" s="1">
        <v>0.1439172</v>
      </c>
      <c r="G8" s="1">
        <v>0.1228728</v>
      </c>
      <c r="H8" s="1">
        <v>0.153034</v>
      </c>
      <c r="I8" s="1">
        <v>0.1256362</v>
      </c>
      <c r="J8" s="1">
        <v>0.1056067</v>
      </c>
      <c r="K8" s="1">
        <v>0.116789</v>
      </c>
      <c r="L8" s="1">
        <v>8.81387E-2</v>
      </c>
    </row>
    <row r="9" spans="1:15">
      <c r="A9">
        <v>7</v>
      </c>
      <c r="B9" s="1">
        <v>0.12018710000000001</v>
      </c>
      <c r="C9" s="1">
        <v>0.2359993</v>
      </c>
      <c r="D9" s="1">
        <v>0.1658462</v>
      </c>
      <c r="E9" s="1">
        <v>0.13905480000000001</v>
      </c>
      <c r="F9" s="1">
        <v>0.10842110000000001</v>
      </c>
      <c r="G9" s="1">
        <v>7.7476600000000007E-2</v>
      </c>
      <c r="H9" s="1">
        <v>0.1229228</v>
      </c>
      <c r="I9" s="1">
        <v>0.1592597</v>
      </c>
      <c r="J9" s="1">
        <v>0.20590629999999999</v>
      </c>
      <c r="K9" s="1">
        <v>0.1090337</v>
      </c>
      <c r="L9" s="1">
        <v>5.4678600000000001E-2</v>
      </c>
    </row>
    <row r="10" spans="1:15">
      <c r="A10">
        <v>8</v>
      </c>
      <c r="B10" s="1">
        <v>9.9503599999999998E-2</v>
      </c>
      <c r="C10" s="1">
        <v>0.23055709999999999</v>
      </c>
      <c r="D10" s="1">
        <v>0.12607009999999999</v>
      </c>
      <c r="E10" s="1">
        <v>9.0977799999999998E-2</v>
      </c>
      <c r="F10" s="1">
        <v>6.4913200000000004E-2</v>
      </c>
      <c r="G10" s="1">
        <v>4.2909299999999997E-2</v>
      </c>
      <c r="H10" s="1">
        <v>9.4655000000000003E-2</v>
      </c>
      <c r="I10" s="1">
        <v>0.17888490000000001</v>
      </c>
      <c r="J10" s="1">
        <v>0.26345659999999999</v>
      </c>
      <c r="K10" s="1">
        <v>8.0497899999999997E-2</v>
      </c>
      <c r="L10" s="1">
        <v>3.4218499999999999E-2</v>
      </c>
    </row>
    <row r="11" spans="1:15">
      <c r="A11">
        <v>9</v>
      </c>
      <c r="B11" s="1">
        <v>3.1908300000000001E-2</v>
      </c>
      <c r="C11" s="1">
        <v>7.7210299999999996E-2</v>
      </c>
      <c r="D11" s="1">
        <v>4.1324699999999999E-2</v>
      </c>
      <c r="E11" s="1">
        <v>3.5948899999999999E-2</v>
      </c>
      <c r="F11" s="1">
        <v>2.2299099999999999E-2</v>
      </c>
      <c r="G11" s="1">
        <v>1.11749E-2</v>
      </c>
      <c r="H11" s="1">
        <v>2.0581100000000001E-2</v>
      </c>
      <c r="I11" s="1">
        <v>6.51167E-2</v>
      </c>
      <c r="J11" s="1">
        <v>0.1003202</v>
      </c>
      <c r="K11" s="1">
        <v>2.9308500000000001E-2</v>
      </c>
      <c r="L11" s="1">
        <v>1.59574E-2</v>
      </c>
    </row>
    <row r="12" spans="1:15">
      <c r="A12">
        <v>10</v>
      </c>
      <c r="B12">
        <v>4.3418100000000001E-2</v>
      </c>
      <c r="C12" s="1">
        <v>3.8090300000000001E-2</v>
      </c>
      <c r="D12" s="1">
        <v>3.4673299999999997E-2</v>
      </c>
      <c r="E12" s="1">
        <v>4.7329599999999999E-2</v>
      </c>
      <c r="F12" s="1">
        <v>6.10331E-2</v>
      </c>
      <c r="G12" s="1">
        <v>1.9286600000000001E-2</v>
      </c>
      <c r="H12" s="1">
        <v>2.56271E-2</v>
      </c>
      <c r="I12" s="1">
        <v>0.1014099</v>
      </c>
      <c r="J12" s="1">
        <v>0.10505979999999999</v>
      </c>
      <c r="K12" s="1">
        <v>5.7711400000000003E-2</v>
      </c>
      <c r="L12" s="1">
        <v>3.6231399999999997E-2</v>
      </c>
    </row>
    <row r="15" spans="1:15">
      <c r="A15" t="s">
        <v>179</v>
      </c>
    </row>
    <row r="16" spans="1:15"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6:15"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6:15"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6:15"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6:15"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6:15"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6:15"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6:15"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6:15"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6:15"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6:15">
      <c r="F26" s="7"/>
      <c r="G26" s="7"/>
      <c r="H26" s="7"/>
      <c r="I26" s="7"/>
      <c r="J26" s="7"/>
      <c r="K26" s="7"/>
      <c r="L26" s="7"/>
      <c r="M26" s="7"/>
      <c r="N26" s="7"/>
      <c r="O2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56"/>
  <sheetViews>
    <sheetView tabSelected="1" workbookViewId="0">
      <selection activeCell="V1" sqref="V1"/>
    </sheetView>
  </sheetViews>
  <sheetFormatPr baseColWidth="10" defaultColWidth="9.1640625" defaultRowHeight="13" outlineLevelCol="1"/>
  <cols>
    <col min="1" max="1" width="21.5" style="2" customWidth="1"/>
    <col min="2" max="2" width="17.5" style="2" customWidth="1"/>
    <col min="3" max="4" width="14.33203125" style="2" hidden="1" customWidth="1" outlineLevel="1"/>
    <col min="5" max="5" width="24.33203125" style="2" hidden="1" customWidth="1" outlineLevel="1" collapsed="1"/>
    <col min="6" max="6" width="23.5" style="2" hidden="1" customWidth="1" outlineLevel="1"/>
    <col min="7" max="7" width="30.5" style="2" hidden="1" customWidth="1" outlineLevel="1"/>
    <col min="8" max="8" width="35.33203125" style="2" hidden="1" customWidth="1" outlineLevel="1"/>
    <col min="9" max="9" width="20.6640625" style="2" hidden="1" customWidth="1" outlineLevel="1"/>
    <col min="10" max="10" width="32.1640625" style="2" hidden="1" customWidth="1" outlineLevel="1"/>
    <col min="11" max="11" width="13.5" style="2" hidden="1" customWidth="1" outlineLevel="1"/>
    <col min="12" max="13" width="0" style="2" hidden="1" customWidth="1" outlineLevel="1"/>
    <col min="14" max="14" width="15.5" style="2" bestFit="1" customWidth="1" collapsed="1"/>
    <col min="15" max="15" width="9.1640625" style="2"/>
    <col min="16" max="16" width="12.33203125" style="2" bestFit="1" customWidth="1"/>
    <col min="17" max="17" width="11.33203125" style="2" bestFit="1" customWidth="1"/>
    <col min="18" max="18" width="19.5" style="2" bestFit="1" customWidth="1"/>
    <col min="19" max="19" width="19.33203125" style="2" bestFit="1" customWidth="1"/>
    <col min="20" max="20" width="22.6640625" style="2" bestFit="1" customWidth="1"/>
    <col min="21" max="21" width="30.1640625" style="2" bestFit="1" customWidth="1"/>
    <col min="22" max="22" width="24.33203125" style="2" bestFit="1" customWidth="1"/>
    <col min="23" max="16384" width="9.1640625" style="2"/>
  </cols>
  <sheetData>
    <row r="1" spans="1:22">
      <c r="A1" s="5" t="s">
        <v>164</v>
      </c>
      <c r="B1" s="6" t="s">
        <v>165</v>
      </c>
      <c r="C1" s="6" t="s">
        <v>173</v>
      </c>
      <c r="D1" s="6" t="s">
        <v>174</v>
      </c>
      <c r="E1" s="5" t="s">
        <v>166</v>
      </c>
      <c r="F1" s="2" t="s">
        <v>167</v>
      </c>
      <c r="G1" s="2" t="s">
        <v>168</v>
      </c>
      <c r="H1" s="2" t="s">
        <v>169</v>
      </c>
      <c r="I1" s="2" t="s">
        <v>170</v>
      </c>
      <c r="J1" s="2" t="s">
        <v>171</v>
      </c>
      <c r="K1" s="5" t="s">
        <v>178</v>
      </c>
      <c r="N1" s="2" t="s">
        <v>595</v>
      </c>
      <c r="O1" s="2" t="s">
        <v>598</v>
      </c>
      <c r="P1" s="2" t="s">
        <v>791</v>
      </c>
      <c r="Q1" s="2" t="s">
        <v>795</v>
      </c>
      <c r="R1" s="2" t="s">
        <v>1030</v>
      </c>
      <c r="S1" s="2" t="s">
        <v>1031</v>
      </c>
      <c r="T1" s="2" t="s">
        <v>1043</v>
      </c>
      <c r="U1" s="2" t="s">
        <v>1047</v>
      </c>
      <c r="V1" s="2" t="s">
        <v>1048</v>
      </c>
    </row>
    <row r="2" spans="1:22">
      <c r="A2" s="2" t="s">
        <v>23</v>
      </c>
      <c r="B2" s="4">
        <v>7.5370001792907715</v>
      </c>
      <c r="C2" s="4">
        <v>7.5944448205828667</v>
      </c>
      <c r="D2" s="4">
        <v>7.4795555379986762</v>
      </c>
      <c r="E2" s="4">
        <v>1.6164631843566895</v>
      </c>
      <c r="F2" s="4">
        <v>1.5335235595703125</v>
      </c>
      <c r="G2" s="4">
        <v>0.79666650295257568</v>
      </c>
      <c r="H2" s="4">
        <v>0.63542258739471436</v>
      </c>
      <c r="I2" s="4">
        <v>0.36201223731040955</v>
      </c>
      <c r="J2" s="4">
        <v>0.31596383452415466</v>
      </c>
      <c r="K2" s="4">
        <v>2.2770266532897949</v>
      </c>
      <c r="L2" s="4"/>
      <c r="M2" s="3"/>
      <c r="N2" s="2">
        <f>VLOOKUP(A2, 'GDP PER CAPITA'!B:C, 2, FALSE)</f>
        <v>70600</v>
      </c>
      <c r="O2" s="2">
        <f>VLOOKUP(A2, 'LIFE EXP.'!B:C, 2, FALSE)</f>
        <v>81.900000000000006</v>
      </c>
      <c r="P2" s="2">
        <f>VLOOKUP(A2, CORRUPTION!A:C, 3, FALSE)</f>
        <v>85</v>
      </c>
      <c r="Q2" s="2">
        <f>VLOOKUP('SUMMARY DATA'!A2, INEQUALITY!B:C, 2, FALSE)</f>
        <v>26.8</v>
      </c>
      <c r="R2" s="2">
        <f>VLOOKUP(A2, 'PERSONAL ECONOMIC FREEDOM'!DU:DW, 2, FALSE)</f>
        <v>9.4690434830728165</v>
      </c>
      <c r="S2" s="2">
        <f>VLOOKUP(A2, 'PERSONAL ECONOMIC FREEDOM'!DU:DW, 3, FALSE)</f>
        <v>7.67</v>
      </c>
      <c r="T2" s="2">
        <f>VLOOKUP( A2, BOOZEEE!A:B, 2, FALSE)</f>
        <v>8.35</v>
      </c>
      <c r="U2" s="2">
        <f>VLOOKUP('SUMMARY DATA'!A2, 'GOV HEALTHCARE'!A:B, 2, FALSE)</f>
        <v>83.897530799999998</v>
      </c>
      <c r="V2" s="2">
        <f>VLOOKUP('SUMMARY DATA'!A2, 'GOV HEALTHCARE'!G:H, 2, FALSE)</f>
        <v>6788.3887561399997</v>
      </c>
    </row>
    <row r="3" spans="1:22">
      <c r="A3" s="2" t="s">
        <v>22</v>
      </c>
      <c r="B3" s="4">
        <v>7.5219998359680176</v>
      </c>
      <c r="C3" s="4">
        <v>7.5817280648648735</v>
      </c>
      <c r="D3" s="4">
        <v>7.4622716070711617</v>
      </c>
      <c r="E3" s="4">
        <v>1.4823830127716064</v>
      </c>
      <c r="F3" s="4">
        <v>1.5511215925216675</v>
      </c>
      <c r="G3" s="4">
        <v>0.79256552457809448</v>
      </c>
      <c r="H3" s="4">
        <v>0.62600672245025635</v>
      </c>
      <c r="I3" s="4">
        <v>0.35528048872947693</v>
      </c>
      <c r="J3" s="4">
        <v>0.40077006816864014</v>
      </c>
      <c r="K3" s="4">
        <v>2.3137073516845703</v>
      </c>
      <c r="L3" s="4"/>
      <c r="M3" s="3"/>
      <c r="N3" s="2">
        <f>VLOOKUP(A3, 'GDP PER CAPITA'!B:C, 2, FALSE)</f>
        <v>49600</v>
      </c>
      <c r="O3" s="2">
        <f>VLOOKUP(A3, 'LIFE EXP.'!B:C, 2, FALSE)</f>
        <v>79.5</v>
      </c>
      <c r="P3" s="2">
        <f>VLOOKUP(A3, CORRUPTION!A:C, 3, FALSE)</f>
        <v>90</v>
      </c>
      <c r="Q3" s="2">
        <f>VLOOKUP('SUMMARY DATA'!A3, INEQUALITY!B:C, 2, FALSE)</f>
        <v>28.8</v>
      </c>
      <c r="R3" s="2">
        <f>VLOOKUP(A3, 'PERSONAL ECONOMIC FREEDOM'!DU:DW, 2, FALSE)</f>
        <v>9.3580817431796213</v>
      </c>
      <c r="S3" s="2">
        <f>VLOOKUP(A3, 'PERSONAL ECONOMIC FREEDOM'!DU:DW, 3, FALSE)</f>
        <v>7.77</v>
      </c>
      <c r="T3" s="2">
        <f>VLOOKUP( A3, BOOZEEE!A:B, 2, FALSE)</f>
        <v>12.02</v>
      </c>
      <c r="U3" s="2">
        <f>VLOOKUP('SUMMARY DATA'!A3, 'GOV HEALTHCARE'!A:B, 2, FALSE)</f>
        <v>85.106055080000004</v>
      </c>
      <c r="V3" s="2">
        <f>VLOOKUP('SUMMARY DATA'!A3, 'GOV HEALTHCARE'!G:H, 2, FALSE)</f>
        <v>5465.08605214</v>
      </c>
    </row>
    <row r="4" spans="1:22">
      <c r="A4" s="2" t="s">
        <v>4</v>
      </c>
      <c r="B4" s="4">
        <v>7.504000186920166</v>
      </c>
      <c r="C4" s="4">
        <v>7.6220304730534556</v>
      </c>
      <c r="D4" s="4">
        <v>7.3859699007868764</v>
      </c>
      <c r="E4" s="4">
        <v>1.480633020401001</v>
      </c>
      <c r="F4" s="4">
        <v>1.6105740070343018</v>
      </c>
      <c r="G4" s="4">
        <v>0.83355212211608887</v>
      </c>
      <c r="H4" s="4">
        <v>0.6271626353263855</v>
      </c>
      <c r="I4" s="4">
        <v>0.47554022073745728</v>
      </c>
      <c r="J4" s="4">
        <v>0.15352655947208405</v>
      </c>
      <c r="K4" s="4">
        <v>2.3227152824401855</v>
      </c>
      <c r="L4" s="4"/>
      <c r="M4" s="3"/>
      <c r="N4" s="2">
        <f>VLOOKUP(A4, 'GDP PER CAPITA'!B:C, 2, FALSE)</f>
        <v>52100</v>
      </c>
      <c r="O4" s="2">
        <f>VLOOKUP(A4, 'LIFE EXP.'!B:C, 2, FALSE)</f>
        <v>83.1</v>
      </c>
      <c r="P4" s="2">
        <f>VLOOKUP(A4, CORRUPTION!A:C, 3, FALSE)</f>
        <v>78</v>
      </c>
      <c r="Q4" s="2">
        <f>VLOOKUP('SUMMARY DATA'!A4, INEQUALITY!B:C, 2, FALSE)</f>
        <v>28</v>
      </c>
      <c r="R4" s="2">
        <f>VLOOKUP(A4, 'PERSONAL ECONOMIC FREEDOM'!DU:DW, 2, FALSE)</f>
        <v>9.0066175201081311</v>
      </c>
      <c r="S4" s="2">
        <f>VLOOKUP(A4, 'PERSONAL ECONOMIC FREEDOM'!DU:DW, 3, FALSE)</f>
        <v>7.23</v>
      </c>
      <c r="T4" s="2">
        <f>VLOOKUP( A4, BOOZEEE!A:B, 2, FALSE)</f>
        <v>7.38</v>
      </c>
      <c r="U4" s="2">
        <f>VLOOKUP('SUMMARY DATA'!A4, 'GOV HEALTHCARE'!A:B, 2, FALSE)</f>
        <v>80.691104980000006</v>
      </c>
      <c r="V4" s="2">
        <f>VLOOKUP('SUMMARY DATA'!A4, 'GOV HEALTHCARE'!G:H, 2, FALSE)</f>
        <v>3003.52769674</v>
      </c>
    </row>
    <row r="5" spans="1:22">
      <c r="A5" s="2" t="s">
        <v>6</v>
      </c>
      <c r="B5" s="4">
        <v>7.4939999580383301</v>
      </c>
      <c r="C5" s="4">
        <v>7.5617724204063412</v>
      </c>
      <c r="D5" s="4">
        <v>7.4262274956703189</v>
      </c>
      <c r="E5" s="4">
        <v>1.5649795532226562</v>
      </c>
      <c r="F5" s="4">
        <v>1.5169117450714111</v>
      </c>
      <c r="G5" s="4">
        <v>0.8581312894821167</v>
      </c>
      <c r="H5" s="4">
        <v>0.62007057666778564</v>
      </c>
      <c r="I5" s="4">
        <v>0.29054927825927734</v>
      </c>
      <c r="J5" s="4">
        <v>0.36700728535652161</v>
      </c>
      <c r="K5" s="4">
        <v>2.2767162322998047</v>
      </c>
      <c r="L5" s="4"/>
      <c r="M5" s="3"/>
      <c r="N5" s="2">
        <f>VLOOKUP(A5, 'GDP PER CAPITA'!B:C, 2, FALSE)</f>
        <v>61400</v>
      </c>
      <c r="O5" s="2">
        <f>VLOOKUP(A5, 'LIFE EXP.'!B:C, 2, FALSE)</f>
        <v>82.6</v>
      </c>
      <c r="P5" s="2">
        <f>VLOOKUP(A5, CORRUPTION!A:C, 3, FALSE)</f>
        <v>86</v>
      </c>
      <c r="Q5" s="2">
        <f>VLOOKUP('SUMMARY DATA'!A5, INEQUALITY!B:C, 2, FALSE)</f>
        <v>29.5</v>
      </c>
      <c r="R5" s="2">
        <f>VLOOKUP(A5, 'PERSONAL ECONOMIC FREEDOM'!DU:DW, 2, FALSE)</f>
        <v>9.3337535283844115</v>
      </c>
      <c r="S5" s="2">
        <f>VLOOKUP(A5, 'PERSONAL ECONOMIC FREEDOM'!DU:DW, 3, FALSE)</f>
        <v>8.44</v>
      </c>
      <c r="T5" s="2">
        <f>VLOOKUP( A5, BOOZEEE!A:B, 2, FALSE)</f>
        <v>11.41</v>
      </c>
      <c r="U5" s="2">
        <f>VLOOKUP('SUMMARY DATA'!A5, 'GOV HEALTHCARE'!A:B, 2, FALSE)</f>
        <v>59.020044890000001</v>
      </c>
      <c r="V5" s="2">
        <f>VLOOKUP('SUMMARY DATA'!A5, 'GOV HEALTHCARE'!G:H, 2, FALSE)</f>
        <v>4610.7746097899999</v>
      </c>
    </row>
    <row r="6" spans="1:22">
      <c r="A6" s="2" t="s">
        <v>9</v>
      </c>
      <c r="B6" s="4">
        <v>7.4689998626708984</v>
      </c>
      <c r="C6" s="4">
        <v>7.5275420758128169</v>
      </c>
      <c r="D6" s="4">
        <v>7.41045764952898</v>
      </c>
      <c r="E6" s="4">
        <v>1.443571925163269</v>
      </c>
      <c r="F6" s="4">
        <v>1.5402467250823975</v>
      </c>
      <c r="G6" s="4">
        <v>0.80915766954421997</v>
      </c>
      <c r="H6" s="4">
        <v>0.61795085668563843</v>
      </c>
      <c r="I6" s="4">
        <v>0.24548277258872986</v>
      </c>
      <c r="J6" s="4">
        <v>0.38261154294013977</v>
      </c>
      <c r="K6" s="4">
        <v>2.4301815032958984</v>
      </c>
      <c r="L6" s="4"/>
      <c r="M6" s="3"/>
      <c r="N6" s="2">
        <f>VLOOKUP(A6, 'GDP PER CAPITA'!B:C, 2, FALSE)</f>
        <v>44000</v>
      </c>
      <c r="O6" s="2">
        <f>VLOOKUP(A6, 'LIFE EXP.'!B:C, 2, FALSE)</f>
        <v>81</v>
      </c>
      <c r="P6" s="2">
        <f>VLOOKUP(A6, CORRUPTION!A:C, 3, FALSE)</f>
        <v>89</v>
      </c>
      <c r="Q6" s="2">
        <f>VLOOKUP('SUMMARY DATA'!A6, INEQUALITY!B:C, 2, FALSE)</f>
        <v>21.5</v>
      </c>
      <c r="R6" s="2">
        <f>VLOOKUP(A6, 'PERSONAL ECONOMIC FREEDOM'!DU:DW, 2, FALSE)</f>
        <v>9.4043964649298122</v>
      </c>
      <c r="S6" s="2">
        <f>VLOOKUP(A6, 'PERSONAL ECONOMIC FREEDOM'!DU:DW, 3, FALSE)</f>
        <v>7.75</v>
      </c>
      <c r="T6" s="2">
        <f>VLOOKUP( A6, BOOZEEE!A:B, 2, FALSE)</f>
        <v>13.1</v>
      </c>
      <c r="U6" s="2">
        <f>VLOOKUP('SUMMARY DATA'!A6, 'GOV HEALTHCARE'!A:B, 2, FALSE)</f>
        <v>75.054229930000005</v>
      </c>
      <c r="V6" s="2">
        <f>VLOOKUP('SUMMARY DATA'!A6, 'GOV HEALTHCARE'!G:H, 2, FALSE)</f>
        <v>2990.4126385499999</v>
      </c>
    </row>
    <row r="7" spans="1:22">
      <c r="A7" s="2" t="s">
        <v>2</v>
      </c>
      <c r="B7" s="4">
        <v>7.3769998550415039</v>
      </c>
      <c r="C7" s="4">
        <v>7.4274258412420746</v>
      </c>
      <c r="D7" s="4">
        <v>7.3265738688409332</v>
      </c>
      <c r="E7" s="4">
        <v>1.5039446353912354</v>
      </c>
      <c r="F7" s="4">
        <v>1.4289392232894897</v>
      </c>
      <c r="G7" s="4">
        <v>0.81069612503051758</v>
      </c>
      <c r="H7" s="4">
        <v>0.58538448810577393</v>
      </c>
      <c r="I7" s="4">
        <v>0.47048982977867126</v>
      </c>
      <c r="J7" s="4">
        <v>0.28266182541847229</v>
      </c>
      <c r="K7" s="4">
        <v>2.2948040962219238</v>
      </c>
      <c r="L7" s="4"/>
      <c r="M7" s="3"/>
      <c r="N7" s="2">
        <f>VLOOKUP(A7, 'GDP PER CAPITA'!B:C, 2, FALSE)</f>
        <v>53600</v>
      </c>
      <c r="O7" s="2">
        <f>VLOOKUP(A7, 'LIFE EXP.'!B:C, 2, FALSE)</f>
        <v>81.400000000000006</v>
      </c>
      <c r="P7" s="2">
        <f>VLOOKUP(A7, CORRUPTION!A:C, 3, FALSE)</f>
        <v>83</v>
      </c>
      <c r="Q7" s="2">
        <f>VLOOKUP('SUMMARY DATA'!A7, INEQUALITY!B:C, 2, FALSE)</f>
        <v>30.3</v>
      </c>
      <c r="R7" s="2">
        <f>VLOOKUP(A7, 'PERSONAL ECONOMIC FREEDOM'!DU:DW, 2, FALSE)</f>
        <v>9.3666509549825605</v>
      </c>
      <c r="S7" s="2">
        <f>VLOOKUP(A7, 'PERSONAL ECONOMIC FREEDOM'!DU:DW, 3, FALSE)</f>
        <v>7.74</v>
      </c>
      <c r="T7" s="2">
        <f>VLOOKUP( A7, BOOZEEE!A:B, 2, FALSE)</f>
        <v>9.75</v>
      </c>
      <c r="U7" s="2">
        <f>VLOOKUP('SUMMARY DATA'!A7, 'GOV HEALTHCARE'!A:B, 2, FALSE)</f>
        <v>79.225407320000002</v>
      </c>
      <c r="V7" s="2">
        <f>VLOOKUP('SUMMARY DATA'!A7, 'GOV HEALTHCARE'!G:H, 2, FALSE)</f>
        <v>4431.1184121599999</v>
      </c>
    </row>
    <row r="8" spans="1:22">
      <c r="A8" s="2" t="s">
        <v>27</v>
      </c>
      <c r="B8" s="4">
        <v>7.3159999847412109</v>
      </c>
      <c r="C8" s="4">
        <v>7.3844028353691105</v>
      </c>
      <c r="D8" s="4">
        <v>7.2475971341133114</v>
      </c>
      <c r="E8" s="4">
        <v>1.4792044162750244</v>
      </c>
      <c r="F8" s="4">
        <v>1.481348991394043</v>
      </c>
      <c r="G8" s="4">
        <v>0.83455765247344971</v>
      </c>
      <c r="H8" s="4">
        <v>0.61110091209411621</v>
      </c>
      <c r="I8" s="4">
        <v>0.43553972244262695</v>
      </c>
      <c r="J8" s="4">
        <v>0.28737151622772217</v>
      </c>
      <c r="K8" s="4">
        <v>2.1872644424438477</v>
      </c>
      <c r="L8" s="4"/>
      <c r="M8" s="3"/>
      <c r="N8" s="2">
        <f>VLOOKUP(A8, 'GDP PER CAPITA'!B:C, 2, FALSE)</f>
        <v>48100</v>
      </c>
      <c r="O8" s="2">
        <f>VLOOKUP(A8, 'LIFE EXP.'!B:C, 2, FALSE)</f>
        <v>81.900000000000006</v>
      </c>
      <c r="P8" s="2">
        <f>VLOOKUP(A8, CORRUPTION!A:C, 3, FALSE)</f>
        <v>82</v>
      </c>
      <c r="Q8" s="2">
        <f>VLOOKUP('SUMMARY DATA'!A8, INEQUALITY!B:C, 2, FALSE)</f>
        <v>32.1</v>
      </c>
      <c r="R8" s="2">
        <f>VLOOKUP(A8, 'PERSONAL ECONOMIC FREEDOM'!DU:DW, 2, FALSE)</f>
        <v>9.1301162891896226</v>
      </c>
      <c r="S8" s="2">
        <f>VLOOKUP(A8, 'PERSONAL ECONOMIC FREEDOM'!DU:DW, 3, FALSE)</f>
        <v>7.94</v>
      </c>
      <c r="T8" s="2">
        <f>VLOOKUP( A8, BOOZEEE!A:B, 2, FALSE)</f>
        <v>10.199999999999999</v>
      </c>
      <c r="U8" s="2">
        <f>VLOOKUP('SUMMARY DATA'!A8, 'GOV HEALTHCARE'!A:B, 2, FALSE)</f>
        <v>70.496806399999997</v>
      </c>
      <c r="V8" s="2">
        <f>VLOOKUP('SUMMARY DATA'!A8, 'GOV HEALTHCARE'!G:H, 2, FALSE)</f>
        <v>3681.4261347800002</v>
      </c>
    </row>
    <row r="9" spans="1:22">
      <c r="A9" s="2" t="s">
        <v>17</v>
      </c>
      <c r="B9" s="4">
        <v>7.314000129699707</v>
      </c>
      <c r="C9" s="4">
        <v>7.3795104418694972</v>
      </c>
      <c r="D9" s="4">
        <v>7.2484898175299168</v>
      </c>
      <c r="E9" s="4">
        <v>1.4057060480117798</v>
      </c>
      <c r="F9" s="4">
        <v>1.5481951236724854</v>
      </c>
      <c r="G9" s="4">
        <v>0.81675970554351807</v>
      </c>
      <c r="H9" s="4">
        <v>0.61406213045120239</v>
      </c>
      <c r="I9" s="4">
        <v>0.50000512599945068</v>
      </c>
      <c r="J9" s="4">
        <v>0.38281670212745667</v>
      </c>
      <c r="K9" s="4">
        <v>2.0464563369750977</v>
      </c>
      <c r="L9" s="4"/>
      <c r="M9" s="3"/>
      <c r="N9" s="2">
        <f>VLOOKUP(A9, 'GDP PER CAPITA'!B:C, 2, FALSE)</f>
        <v>38500</v>
      </c>
      <c r="O9" s="2">
        <f>VLOOKUP(A9, 'LIFE EXP.'!B:C, 2, FALSE)</f>
        <v>81.3</v>
      </c>
      <c r="P9" s="2">
        <f>VLOOKUP(A9, CORRUPTION!A:C, 3, FALSE)</f>
        <v>90</v>
      </c>
      <c r="Q9" s="2">
        <f>VLOOKUP('SUMMARY DATA'!A9, INEQUALITY!B:C, 2, FALSE)</f>
        <v>36.200000000000003</v>
      </c>
      <c r="R9" s="2">
        <f>VLOOKUP(A9, 'PERSONAL ECONOMIC FREEDOM'!DU:DW, 2, FALSE)</f>
        <v>9.248515446767005</v>
      </c>
      <c r="S9" s="2">
        <f>VLOOKUP(A9, 'PERSONAL ECONOMIC FREEDOM'!DU:DW, 3, FALSE)</f>
        <v>8.48</v>
      </c>
      <c r="T9" s="2">
        <f>VLOOKUP( A9, BOOZEEE!A:B, 2, FALSE)</f>
        <v>9.99</v>
      </c>
      <c r="U9" s="2">
        <f>VLOOKUP('SUMMARY DATA'!A9, 'GOV HEALTHCARE'!A:B, 2, FALSE)</f>
        <v>83.220936080000001</v>
      </c>
      <c r="V9" s="2">
        <f>VLOOKUP('SUMMARY DATA'!A9, 'GOV HEALTHCARE'!G:H, 2, FALSE)</f>
        <v>2728.4954333999999</v>
      </c>
    </row>
    <row r="10" spans="1:22">
      <c r="A10" s="2" t="s">
        <v>13</v>
      </c>
      <c r="B10" s="4">
        <v>7.2839999198913574</v>
      </c>
      <c r="C10" s="4">
        <v>7.3440948773920534</v>
      </c>
      <c r="D10" s="4">
        <v>7.2239049623906615</v>
      </c>
      <c r="E10" s="4">
        <v>1.4943872690200806</v>
      </c>
      <c r="F10" s="4">
        <v>1.4781621694564819</v>
      </c>
      <c r="G10" s="4">
        <v>0.83087515830993652</v>
      </c>
      <c r="H10" s="4">
        <v>0.61292409896850586</v>
      </c>
      <c r="I10" s="4">
        <v>0.38539925217628479</v>
      </c>
      <c r="J10" s="4">
        <v>0.38439872860908508</v>
      </c>
      <c r="K10" s="4">
        <v>2.0975379943847656</v>
      </c>
      <c r="L10" s="4"/>
      <c r="M10" s="3"/>
      <c r="N10" s="2">
        <f>VLOOKUP(A10, 'GDP PER CAPITA'!B:C, 2, FALSE)</f>
        <v>51300</v>
      </c>
      <c r="O10" s="2">
        <f>VLOOKUP(A10, 'LIFE EXP.'!B:C, 2, FALSE)</f>
        <v>82.1</v>
      </c>
      <c r="P10" s="2">
        <f>VLOOKUP(A10, CORRUPTION!A:C, 3, FALSE)</f>
        <v>88</v>
      </c>
      <c r="Q10" s="2">
        <f>VLOOKUP('SUMMARY DATA'!A10, INEQUALITY!B:C, 2, FALSE)</f>
        <v>24.9</v>
      </c>
      <c r="R10" s="2">
        <f>VLOOKUP(A10, 'PERSONAL ECONOMIC FREEDOM'!DU:DW, 2, FALSE)</f>
        <v>9.3190526570719641</v>
      </c>
      <c r="S10" s="2">
        <f>VLOOKUP(A10, 'PERSONAL ECONOMIC FREEDOM'!DU:DW, 3, FALSE)</f>
        <v>7.65</v>
      </c>
      <c r="T10" s="2">
        <f>VLOOKUP( A10, BOOZEEE!A:B, 2, FALSE)</f>
        <v>9.5</v>
      </c>
      <c r="U10" s="2">
        <f>VLOOKUP('SUMMARY DATA'!A10, 'GOV HEALTHCARE'!A:B, 2, FALSE)</f>
        <v>81.099035610000001</v>
      </c>
      <c r="V10" s="2">
        <f>VLOOKUP('SUMMARY DATA'!A10, 'GOV HEALTHCARE'!G:H, 2, FALSE)</f>
        <v>3820.11679392</v>
      </c>
    </row>
    <row r="11" spans="1:22">
      <c r="A11" s="2" t="s">
        <v>28</v>
      </c>
      <c r="B11" s="4">
        <v>7.2839999198913574</v>
      </c>
      <c r="C11" s="4">
        <v>7.3566512249410154</v>
      </c>
      <c r="D11" s="4">
        <v>7.2113486148416994</v>
      </c>
      <c r="E11" s="4">
        <v>1.4844149351119995</v>
      </c>
      <c r="F11" s="4">
        <v>1.5100419521331787</v>
      </c>
      <c r="G11" s="4">
        <v>0.84388679265975952</v>
      </c>
      <c r="H11" s="4">
        <v>0.60160738229751587</v>
      </c>
      <c r="I11" s="4">
        <v>0.47769924998283386</v>
      </c>
      <c r="J11" s="4">
        <v>0.30118373036384583</v>
      </c>
      <c r="K11" s="4">
        <v>2.0652108192443848</v>
      </c>
      <c r="L11" s="4"/>
      <c r="M11" s="3"/>
      <c r="N11" s="2">
        <f>VLOOKUP(A11, 'GDP PER CAPITA'!B:C, 2, FALSE)</f>
        <v>49900</v>
      </c>
      <c r="O11" s="2">
        <f>VLOOKUP(A11, 'LIFE EXP.'!B:C, 2, FALSE)</f>
        <v>82.3</v>
      </c>
      <c r="P11" s="2">
        <f>VLOOKUP(A11, CORRUPTION!A:C, 3, FALSE)</f>
        <v>79</v>
      </c>
      <c r="Q11" s="2">
        <f>VLOOKUP('SUMMARY DATA'!A11, INEQUALITY!B:C, 2, FALSE)</f>
        <v>30.3</v>
      </c>
      <c r="R11" s="2">
        <f>VLOOKUP(A11, 'PERSONAL ECONOMIC FREEDOM'!DU:DW, 2, FALSE)</f>
        <v>9.2151312479418763</v>
      </c>
      <c r="S11" s="2">
        <f>VLOOKUP(A11, 'PERSONAL ECONOMIC FREEDOM'!DU:DW, 3, FALSE)</f>
        <v>7.99</v>
      </c>
      <c r="T11" s="2">
        <f>VLOOKUP( A11, BOOZEEE!A:B, 2, FALSE)</f>
        <v>10.210000000000001</v>
      </c>
      <c r="U11" s="2">
        <f>VLOOKUP('SUMMARY DATA'!A11, 'GOV HEALTHCARE'!A:B, 2, FALSE)</f>
        <v>67.993341240000007</v>
      </c>
      <c r="V11" s="2">
        <f>VLOOKUP('SUMMARY DATA'!A11, 'GOV HEALTHCARE'!G:H, 2, FALSE)</f>
        <v>3246.3658119800002</v>
      </c>
    </row>
    <row r="12" spans="1:22">
      <c r="A12" s="2" t="s">
        <v>19</v>
      </c>
      <c r="B12" s="4">
        <v>7.2129998207092285</v>
      </c>
      <c r="C12" s="4">
        <v>7.2798532564938068</v>
      </c>
      <c r="D12" s="4">
        <v>7.1461463849246503</v>
      </c>
      <c r="E12" s="4">
        <v>1.3753824234008789</v>
      </c>
      <c r="F12" s="4">
        <v>1.376289963722229</v>
      </c>
      <c r="G12" s="4">
        <v>0.83840399980545044</v>
      </c>
      <c r="H12" s="4">
        <v>0.40598860383033752</v>
      </c>
      <c r="I12" s="4">
        <v>0.33008265495300293</v>
      </c>
      <c r="J12" s="4">
        <v>8.5242100059986115E-2</v>
      </c>
      <c r="K12" s="4">
        <v>2.8017573356628418</v>
      </c>
      <c r="L12" s="4"/>
      <c r="M12" s="3"/>
      <c r="N12" s="2">
        <f>VLOOKUP(A12, 'GDP PER CAPITA'!B:C, 2, FALSE)</f>
        <v>36200</v>
      </c>
      <c r="O12" s="2">
        <f>VLOOKUP(A12, 'LIFE EXP.'!B:C, 2, FALSE)</f>
        <v>82.5</v>
      </c>
      <c r="P12" s="2">
        <f>VLOOKUP(A12, CORRUPTION!A:C, 3, FALSE)</f>
        <v>64</v>
      </c>
      <c r="Q12" s="2">
        <f>VLOOKUP('SUMMARY DATA'!A12, INEQUALITY!B:C, 2, FALSE)</f>
        <v>42.8</v>
      </c>
      <c r="R12" s="2">
        <f>VLOOKUP(A12, 'PERSONAL ECONOMIC FREEDOM'!DU:DW, 2, FALSE)</f>
        <v>7.870429641775738</v>
      </c>
      <c r="S12" s="2">
        <f>VLOOKUP(A12, 'PERSONAL ECONOMIC FREEDOM'!DU:DW, 3, FALSE)</f>
        <v>7.49</v>
      </c>
      <c r="T12" s="2">
        <f>VLOOKUP( A12, BOOZEEE!A:B, 2, FALSE)</f>
        <v>2.52</v>
      </c>
      <c r="U12" s="2">
        <f>VLOOKUP('SUMMARY DATA'!A12, 'GOV HEALTHCARE'!A:B, 2, FALSE)</f>
        <v>60.322758210000003</v>
      </c>
      <c r="V12" s="2">
        <f>VLOOKUP('SUMMARY DATA'!A12, 'GOV HEALTHCARE'!G:H, 2, FALSE)</f>
        <v>1316.98034953</v>
      </c>
    </row>
    <row r="13" spans="1:22">
      <c r="A13" s="2" t="s">
        <v>93</v>
      </c>
      <c r="B13" s="4">
        <v>7.0789999961853027</v>
      </c>
      <c r="C13" s="4">
        <v>7.168111666291952</v>
      </c>
      <c r="D13" s="4">
        <v>6.9898883260786535</v>
      </c>
      <c r="E13" s="4">
        <v>1.1097062826156616</v>
      </c>
      <c r="F13" s="4">
        <v>1.4164036512374878</v>
      </c>
      <c r="G13" s="4">
        <v>0.75950926542282104</v>
      </c>
      <c r="H13" s="4">
        <v>0.5801316499710083</v>
      </c>
      <c r="I13" s="4">
        <v>0.21461322903633118</v>
      </c>
      <c r="J13" s="4">
        <v>0.10010658949613571</v>
      </c>
      <c r="K13" s="4">
        <v>2.8986392021179199</v>
      </c>
      <c r="L13" s="4"/>
      <c r="M13" s="3"/>
      <c r="N13" s="2">
        <f>VLOOKUP(A13, 'GDP PER CAPITA'!B:C, 2, FALSE)</f>
        <v>17200</v>
      </c>
      <c r="O13" s="2">
        <f>VLOOKUP(A13, 'LIFE EXP.'!B:C, 2, FALSE)</f>
        <v>78.7</v>
      </c>
      <c r="P13" s="2">
        <f>VLOOKUP(A13, CORRUPTION!A:C, 3, FALSE)</f>
        <v>58</v>
      </c>
      <c r="Q13" s="2">
        <f>VLOOKUP('SUMMARY DATA'!A13, INEQUALITY!B:C, 2, FALSE)</f>
        <v>48.5</v>
      </c>
      <c r="R13" s="2">
        <f>VLOOKUP(A13, 'PERSONAL ECONOMIC FREEDOM'!DU:DW, 2, FALSE)</f>
        <v>8.2574821506061031</v>
      </c>
      <c r="S13" s="2">
        <f>VLOOKUP(A13, 'PERSONAL ECONOMIC FREEDOM'!DU:DW, 3, FALSE)</f>
        <v>7.52</v>
      </c>
      <c r="T13" s="2">
        <f>VLOOKUP( A13, BOOZEEE!A:B, 2, FALSE)</f>
        <v>5.81</v>
      </c>
      <c r="U13" s="2">
        <f>VLOOKUP('SUMMARY DATA'!A13, 'GOV HEALTHCARE'!A:B, 2, FALSE)</f>
        <v>68.101354079999993</v>
      </c>
      <c r="V13" s="2">
        <f>VLOOKUP('SUMMARY DATA'!A13, 'GOV HEALTHCARE'!G:H, 2, FALSE)</f>
        <v>552.60030071999995</v>
      </c>
    </row>
    <row r="14" spans="1:22">
      <c r="A14" s="2" t="s">
        <v>35</v>
      </c>
      <c r="B14" s="4">
        <v>7.0060000419616699</v>
      </c>
      <c r="C14" s="4">
        <v>7.0706698121130467</v>
      </c>
      <c r="D14" s="4">
        <v>6.9413302718102932</v>
      </c>
      <c r="E14" s="4">
        <v>1.4870972633361816</v>
      </c>
      <c r="F14" s="4">
        <v>1.4599449634552002</v>
      </c>
      <c r="G14" s="4">
        <v>0.81532841920852661</v>
      </c>
      <c r="H14" s="4">
        <v>0.56776618957519531</v>
      </c>
      <c r="I14" s="4">
        <v>0.31647232174873352</v>
      </c>
      <c r="J14" s="4">
        <v>0.2210603654384613</v>
      </c>
      <c r="K14" s="4">
        <v>2.1385064125061035</v>
      </c>
      <c r="L14" s="4"/>
      <c r="M14" s="3"/>
      <c r="N14" s="2">
        <f>VLOOKUP(A14, 'GDP PER CAPITA'!B:C, 2, FALSE)</f>
        <v>49200</v>
      </c>
      <c r="O14" s="2">
        <f>VLOOKUP(A14, 'LIFE EXP.'!B:C, 2, FALSE)</f>
        <v>81.599999999999994</v>
      </c>
      <c r="P14" s="2">
        <f>VLOOKUP(A14, CORRUPTION!A:C, 3, FALSE)</f>
        <v>75</v>
      </c>
      <c r="Q14" s="2">
        <f>VLOOKUP('SUMMARY DATA'!A14, INEQUALITY!B:C, 2, FALSE)</f>
        <v>29.2</v>
      </c>
      <c r="R14" s="2">
        <f>VLOOKUP(A14, 'PERSONAL ECONOMIC FREEDOM'!DU:DW, 2, FALSE)</f>
        <v>9.3804621453946169</v>
      </c>
      <c r="S14" s="2">
        <f>VLOOKUP(A14, 'PERSONAL ECONOMIC FREEDOM'!DU:DW, 3, FALSE)</f>
        <v>7.66</v>
      </c>
      <c r="T14" s="2">
        <f>VLOOKUP( A14, BOOZEEE!A:B, 2, FALSE)</f>
        <v>12.4</v>
      </c>
      <c r="U14" s="2">
        <f>VLOOKUP('SUMMARY DATA'!A14, 'GOV HEALTHCARE'!A:B, 2, FALSE)</f>
        <v>77.512874019999998</v>
      </c>
      <c r="V14" s="2">
        <f>VLOOKUP('SUMMARY DATA'!A14, 'GOV HEALTHCARE'!G:H, 2, FALSE)</f>
        <v>3843.4238953899999</v>
      </c>
    </row>
    <row r="15" spans="1:22">
      <c r="A15" s="2" t="s">
        <v>83</v>
      </c>
      <c r="B15" s="4">
        <v>6.9930000305175781</v>
      </c>
      <c r="C15" s="4">
        <v>7.0746567475795743</v>
      </c>
      <c r="D15" s="4">
        <v>6.9113433134555819</v>
      </c>
      <c r="E15" s="4">
        <v>1.5462592840194702</v>
      </c>
      <c r="F15" s="4">
        <v>1.4199205636978149</v>
      </c>
      <c r="G15" s="4">
        <v>0.77428662776947021</v>
      </c>
      <c r="H15" s="4">
        <v>0.50574052333831787</v>
      </c>
      <c r="I15" s="4">
        <v>0.39257878065109253</v>
      </c>
      <c r="J15" s="4">
        <v>0.13563878834247589</v>
      </c>
      <c r="K15" s="4">
        <v>2.2181134223937988</v>
      </c>
      <c r="L15" s="4"/>
      <c r="M15" s="3"/>
      <c r="N15" s="2">
        <f>VLOOKUP(A15, 'GDP PER CAPITA'!B:C, 2, FALSE)</f>
        <v>59500</v>
      </c>
      <c r="O15" s="2">
        <f>VLOOKUP(A15, 'LIFE EXP.'!B:C, 2, FALSE)</f>
        <v>80</v>
      </c>
      <c r="P15" s="14">
        <f>VLOOKUP("THE United States OF America", CORRUPTION!A:C, 3, FALSE)</f>
        <v>74</v>
      </c>
      <c r="Q15" s="2">
        <f>VLOOKUP('SUMMARY DATA'!A15, INEQUALITY!B:C, 2, FALSE)</f>
        <v>45</v>
      </c>
      <c r="R15" s="2">
        <f>VLOOKUP(A15, 'PERSONAL ECONOMIC FREEDOM'!DU:DW, 2, FALSE)</f>
        <v>8.8304235618596465</v>
      </c>
      <c r="S15" s="2">
        <f>VLOOKUP(A15, 'PERSONAL ECONOMIC FREEDOM'!DU:DW, 3, FALSE)</f>
        <v>7.94</v>
      </c>
      <c r="T15" s="2">
        <f>VLOOKUP( A15, BOOZEEE!A:B, 2, FALSE)</f>
        <v>9.6999999999999993</v>
      </c>
      <c r="U15" s="2">
        <f>VLOOKUP('SUMMARY DATA'!A15, 'GOV HEALTHCARE'!A:B, 2, FALSE)</f>
        <v>53.058469080000002</v>
      </c>
      <c r="V15" s="2">
        <f>VLOOKUP('SUMMARY DATA'!A15, 'GOV HEALTHCARE'!G:H, 2, FALSE)</f>
        <v>4436.6070492600002</v>
      </c>
    </row>
    <row r="16" spans="1:22">
      <c r="A16" s="2" t="s">
        <v>32</v>
      </c>
      <c r="B16" s="4">
        <v>6.9770002365112305</v>
      </c>
      <c r="C16" s="4">
        <v>7.0433516675233845</v>
      </c>
      <c r="D16" s="4">
        <v>6.9106488054990765</v>
      </c>
      <c r="E16" s="4">
        <v>1.535706639289856</v>
      </c>
      <c r="F16" s="4">
        <v>1.5582311153411865</v>
      </c>
      <c r="G16" s="4">
        <v>0.80978262424468994</v>
      </c>
      <c r="H16" s="4">
        <v>0.57311034202575684</v>
      </c>
      <c r="I16" s="4">
        <v>0.42785832285881042</v>
      </c>
      <c r="J16" s="4">
        <v>0.29838815331459045</v>
      </c>
      <c r="K16" s="4">
        <v>1.7738690376281738</v>
      </c>
      <c r="L16" s="4"/>
      <c r="M16" s="3"/>
      <c r="N16" s="2">
        <f>VLOOKUP(A16, 'GDP PER CAPITA'!B:C, 2, FALSE)</f>
        <v>72600</v>
      </c>
      <c r="O16" s="2">
        <f>VLOOKUP(A16, 'LIFE EXP.'!B:C, 2, FALSE)</f>
        <v>80.900000000000006</v>
      </c>
      <c r="P16" s="2">
        <f>VLOOKUP(A16, CORRUPTION!A:C, 3, FALSE)</f>
        <v>73</v>
      </c>
      <c r="Q16" s="2">
        <f>VLOOKUP('SUMMARY DATA'!A16, INEQUALITY!B:C, 2, FALSE)</f>
        <v>31.3</v>
      </c>
      <c r="R16" s="2">
        <f>VLOOKUP(A16, 'PERSONAL ECONOMIC FREEDOM'!DU:DW, 2, FALSE)</f>
        <v>9.1712355703237147</v>
      </c>
      <c r="S16" s="2">
        <f>VLOOKUP(A16, 'PERSONAL ECONOMIC FREEDOM'!DU:DW, 3, FALSE)</f>
        <v>8.19</v>
      </c>
      <c r="T16" s="2">
        <f>VLOOKUP( A16, BOOZEEE!A:B, 2, FALSE)</f>
        <v>14.92</v>
      </c>
      <c r="U16" s="2">
        <f>VLOOKUP('SUMMARY DATA'!A16, 'GOV HEALTHCARE'!A:B, 2, FALSE)</f>
        <v>69.157248499999994</v>
      </c>
      <c r="V16" s="2">
        <f>VLOOKUP('SUMMARY DATA'!A16, 'GOV HEALTHCARE'!G:H, 2, FALSE)</f>
        <v>2933.4000938899999</v>
      </c>
    </row>
    <row r="17" spans="1:22">
      <c r="A17" s="2" t="s">
        <v>34</v>
      </c>
      <c r="B17" s="4">
        <v>6.9510002136230469</v>
      </c>
      <c r="C17" s="4">
        <v>7.0053815692663193</v>
      </c>
      <c r="D17" s="4">
        <v>6.8966188579797745</v>
      </c>
      <c r="E17" s="4">
        <v>1.4879233837127686</v>
      </c>
      <c r="F17" s="4">
        <v>1.4725203514099121</v>
      </c>
      <c r="G17" s="4">
        <v>0.79895073175430298</v>
      </c>
      <c r="H17" s="4">
        <v>0.5625113844871521</v>
      </c>
      <c r="I17" s="4">
        <v>0.33626917004585266</v>
      </c>
      <c r="J17" s="4">
        <v>0.276731938123703</v>
      </c>
      <c r="K17" s="4">
        <v>2.0157699584960938</v>
      </c>
      <c r="L17" s="4"/>
      <c r="M17" s="3"/>
      <c r="N17" s="2">
        <f>VLOOKUP(A17, 'GDP PER CAPITA'!B:C, 2, FALSE)</f>
        <v>50200</v>
      </c>
      <c r="O17" s="2">
        <f>VLOOKUP(A17, 'LIFE EXP.'!B:C, 2, FALSE)</f>
        <v>80.8</v>
      </c>
      <c r="P17" s="2">
        <f>VLOOKUP(A17, CORRUPTION!A:C, 3, FALSE)</f>
        <v>81</v>
      </c>
      <c r="Q17" s="2">
        <f>VLOOKUP('SUMMARY DATA'!A17, INEQUALITY!B:C, 2, FALSE)</f>
        <v>27</v>
      </c>
      <c r="R17" s="2">
        <f>VLOOKUP(A17, 'PERSONAL ECONOMIC FREEDOM'!DU:DW, 2, FALSE)</f>
        <v>9.2154036089569988</v>
      </c>
      <c r="S17" s="2">
        <f>VLOOKUP(A17, 'PERSONAL ECONOMIC FREEDOM'!DU:DW, 3, FALSE)</f>
        <v>7.69</v>
      </c>
      <c r="T17" s="2">
        <f>VLOOKUP( A17, BOOZEEE!A:B, 2, FALSE)</f>
        <v>12.14</v>
      </c>
      <c r="U17" s="2">
        <f>VLOOKUP('SUMMARY DATA'!A17, 'GOV HEALTHCARE'!A:B, 2, FALSE)</f>
        <v>77.078995980000002</v>
      </c>
      <c r="V17" s="2">
        <f>VLOOKUP('SUMMARY DATA'!A17, 'GOV HEALTHCARE'!G:H, 2, FALSE)</f>
        <v>3598.2982919400001</v>
      </c>
    </row>
    <row r="18" spans="1:22">
      <c r="A18" s="2" t="s">
        <v>16</v>
      </c>
      <c r="B18" s="4">
        <v>6.8909997940063477</v>
      </c>
      <c r="C18" s="4">
        <v>6.9558207504451275</v>
      </c>
      <c r="D18" s="4">
        <v>6.8261788375675678</v>
      </c>
      <c r="E18" s="4">
        <v>1.4637807607650757</v>
      </c>
      <c r="F18" s="4">
        <v>1.4623126983642578</v>
      </c>
      <c r="G18" s="4">
        <v>0.81809186935424805</v>
      </c>
      <c r="H18" s="4">
        <v>0.53977072238922119</v>
      </c>
      <c r="I18" s="4">
        <v>0.23150333762168884</v>
      </c>
      <c r="J18" s="4">
        <v>0.25134313106536865</v>
      </c>
      <c r="K18" s="4">
        <v>2.1242103576660156</v>
      </c>
      <c r="L18" s="4"/>
      <c r="M18" s="3"/>
      <c r="N18" s="2">
        <f>VLOOKUP(A18, 'GDP PER CAPITA'!B:C, 2, FALSE)</f>
        <v>46300</v>
      </c>
      <c r="O18" s="2">
        <f>VLOOKUP(A18, 'LIFE EXP.'!B:C, 2, FALSE)</f>
        <v>81.099999999999994</v>
      </c>
      <c r="P18" s="2">
        <f>VLOOKUP(A18, CORRUPTION!A:C, 3, FALSE)</f>
        <v>77</v>
      </c>
      <c r="Q18" s="2">
        <f>VLOOKUP('SUMMARY DATA'!A18, INEQUALITY!B:C, 2, FALSE)</f>
        <v>25.9</v>
      </c>
      <c r="R18" s="2">
        <f>VLOOKUP(A18, 'PERSONAL ECONOMIC FREEDOM'!DU:DW, 2, FALSE)</f>
        <v>9.1856792632684066</v>
      </c>
      <c r="S18" s="2">
        <f>VLOOKUP(A18, 'PERSONAL ECONOMIC FREEDOM'!DU:DW, 3, FALSE)</f>
        <v>7.44</v>
      </c>
      <c r="T18" s="2">
        <f>VLOOKUP( A18, BOOZEEE!A:B, 2, FALSE)</f>
        <v>10.41</v>
      </c>
      <c r="U18" s="2">
        <f>VLOOKUP('SUMMARY DATA'!A18, 'GOV HEALTHCARE'!A:B, 2, FALSE)</f>
        <v>74.743866789999998</v>
      </c>
      <c r="V18" s="2">
        <f>VLOOKUP('SUMMARY DATA'!A18, 'GOV HEALTHCARE'!G:H, 2, FALSE)</f>
        <v>3451.9022217299998</v>
      </c>
    </row>
    <row r="19" spans="1:22">
      <c r="A19" s="2" t="s">
        <v>5</v>
      </c>
      <c r="B19" s="4">
        <v>6.8629999160766602</v>
      </c>
      <c r="C19" s="4">
        <v>6.9236860998719933</v>
      </c>
      <c r="D19" s="4">
        <v>6.802313732281327</v>
      </c>
      <c r="E19" s="4">
        <v>1.7419435977935791</v>
      </c>
      <c r="F19" s="4">
        <v>1.4575836658477783</v>
      </c>
      <c r="G19" s="4">
        <v>0.84508949518203735</v>
      </c>
      <c r="H19" s="4">
        <v>0.59662789106369019</v>
      </c>
      <c r="I19" s="4">
        <v>0.28318098187446594</v>
      </c>
      <c r="J19" s="4">
        <v>0.31883442401885986</v>
      </c>
      <c r="K19" s="4">
        <v>1.6195120811462402</v>
      </c>
      <c r="L19" s="4"/>
      <c r="M19" s="3"/>
      <c r="N19" s="2">
        <f>VLOOKUP(A19, 'GDP PER CAPITA'!B:C, 2, FALSE)</f>
        <v>109100</v>
      </c>
      <c r="O19" s="2">
        <f>VLOOKUP(A19, 'LIFE EXP.'!B:C, 2, FALSE)</f>
        <v>82.3</v>
      </c>
      <c r="P19" s="2">
        <f>VLOOKUP(A19, CORRUPTION!A:C, 3, FALSE)</f>
        <v>81</v>
      </c>
      <c r="Q19" s="2">
        <f>VLOOKUP('SUMMARY DATA'!A19, INEQUALITY!B:C, 2, FALSE)</f>
        <v>30.4</v>
      </c>
      <c r="R19" s="2">
        <f>VLOOKUP(A19, 'PERSONAL ECONOMIC FREEDOM'!DU:DW, 2, FALSE)</f>
        <v>9.3293012867658156</v>
      </c>
      <c r="S19" s="2">
        <f>VLOOKUP(A19, 'PERSONAL ECONOMIC FREEDOM'!DU:DW, 3, FALSE)</f>
        <v>7.63</v>
      </c>
      <c r="T19" s="2">
        <f>VLOOKUP( A19, BOOZEEE!A:B, 2, FALSE)</f>
        <v>12.84</v>
      </c>
      <c r="U19" s="2">
        <f>VLOOKUP('SUMMARY DATA'!A19, 'GOV HEALTHCARE'!A:B, 2, FALSE)</f>
        <v>84.408308669999997</v>
      </c>
      <c r="V19" s="2">
        <f>VLOOKUP('SUMMARY DATA'!A19, 'GOV HEALTHCARE'!G:H, 2, FALSE)</f>
        <v>6905.5303441200003</v>
      </c>
    </row>
    <row r="20" spans="1:22">
      <c r="A20" s="2" t="s">
        <v>42</v>
      </c>
      <c r="B20" s="4">
        <v>6.7140002250671387</v>
      </c>
      <c r="C20" s="4">
        <v>6.783791761100292</v>
      </c>
      <c r="D20" s="4">
        <v>6.6442086890339853</v>
      </c>
      <c r="E20" s="4">
        <v>1.441633939743042</v>
      </c>
      <c r="F20" s="4">
        <v>1.4964600801467896</v>
      </c>
      <c r="G20" s="4">
        <v>0.80533593893051147</v>
      </c>
      <c r="H20" s="4">
        <v>0.50819003582000732</v>
      </c>
      <c r="I20" s="4">
        <v>0.49277415871620178</v>
      </c>
      <c r="J20" s="4">
        <v>0.26542806625366211</v>
      </c>
      <c r="K20" s="4">
        <v>1.7041435241699219</v>
      </c>
      <c r="L20" s="4"/>
      <c r="M20" s="3"/>
      <c r="N20" s="2">
        <f>VLOOKUP(A20, 'GDP PER CAPITA'!B:C, 2, FALSE)</f>
        <v>43600</v>
      </c>
      <c r="O20" s="2">
        <f>VLOOKUP(A20, 'LIFE EXP.'!B:C, 2, FALSE)</f>
        <v>80.8</v>
      </c>
      <c r="P20" s="2">
        <f>VLOOKUP(A20, CORRUPTION!A:C, 3, FALSE)</f>
        <v>81</v>
      </c>
      <c r="Q20" s="2">
        <f>VLOOKUP('SUMMARY DATA'!A20, INEQUALITY!B:C, 2, FALSE)</f>
        <v>32.4</v>
      </c>
      <c r="R20" s="2">
        <f>VLOOKUP(A20, 'PERSONAL ECONOMIC FREEDOM'!DU:DW, 2, FALSE)</f>
        <v>9.0498209115037618</v>
      </c>
      <c r="S20" s="2">
        <f>VLOOKUP(A20, 'PERSONAL ECONOMIC FREEDOM'!DU:DW, 3, FALSE)</f>
        <v>8.0500000000000007</v>
      </c>
      <c r="T20" s="2">
        <f>VLOOKUP( A20, BOOZEEE!A:B, 2, FALSE)</f>
        <v>13.24</v>
      </c>
      <c r="U20" s="2">
        <f>VLOOKUP('SUMMARY DATA'!A20, 'GOV HEALTHCARE'!A:B, 2, FALSE)</f>
        <v>83.886835199999993</v>
      </c>
      <c r="V20" s="2">
        <f>VLOOKUP('SUMMARY DATA'!A20, 'GOV HEALTHCARE'!G:H, 2, FALSE)</f>
        <v>2938.4240049</v>
      </c>
    </row>
    <row r="21" spans="1:22">
      <c r="A21" s="2" t="s">
        <v>86</v>
      </c>
      <c r="B21" s="4">
        <v>6.6519999504089355</v>
      </c>
      <c r="C21" s="4">
        <v>6.7392505601048471</v>
      </c>
      <c r="D21" s="4">
        <v>6.564749340713024</v>
      </c>
      <c r="E21" s="4">
        <v>1.2527846097946167</v>
      </c>
      <c r="F21" s="4">
        <v>1.2840249538421631</v>
      </c>
      <c r="G21" s="4">
        <v>0.81947970390319824</v>
      </c>
      <c r="H21" s="4">
        <v>0.37689527869224548</v>
      </c>
      <c r="I21" s="4">
        <v>0.32666242122650146</v>
      </c>
      <c r="J21" s="4">
        <v>8.2287982106208801E-2</v>
      </c>
      <c r="K21" s="4">
        <v>2.5095858573913574</v>
      </c>
      <c r="L21" s="4"/>
      <c r="M21" s="3"/>
      <c r="N21" s="2">
        <f>VLOOKUP(A21, 'GDP PER CAPITA'!B:C, 2, FALSE)</f>
        <v>24600</v>
      </c>
      <c r="O21" s="2">
        <f>VLOOKUP(A21, 'LIFE EXP.'!B:C, 2, FALSE)</f>
        <v>78.900000000000006</v>
      </c>
      <c r="P21" s="2">
        <f>VLOOKUP(A21, CORRUPTION!A:C, 3, FALSE)</f>
        <v>66</v>
      </c>
      <c r="Q21" s="2">
        <f>VLOOKUP('SUMMARY DATA'!A21, INEQUALITY!B:C, 2, FALSE)</f>
        <v>50.5</v>
      </c>
      <c r="R21" s="2">
        <f>VLOOKUP(A21, 'PERSONAL ECONOMIC FREEDOM'!DU:DW, 2, FALSE)</f>
        <v>8.2316565729851359</v>
      </c>
      <c r="S21" s="2">
        <f>VLOOKUP(A21, 'PERSONAL ECONOMIC FREEDOM'!DU:DW, 3, FALSE)</f>
        <v>7.77</v>
      </c>
      <c r="T21" s="2">
        <f>VLOOKUP( A21, BOOZEEE!A:B, 2, FALSE)</f>
        <v>8.81</v>
      </c>
      <c r="U21" s="2">
        <f>VLOOKUP('SUMMARY DATA'!A21, 'GOV HEALTHCARE'!A:B, 2, FALSE)</f>
        <v>48.183745850000001</v>
      </c>
      <c r="V21" s="2">
        <f>VLOOKUP('SUMMARY DATA'!A21, 'GOV HEALTHCARE'!G:H, 2, FALSE)</f>
        <v>456.40623165</v>
      </c>
    </row>
    <row r="22" spans="1:22">
      <c r="A22" s="2" t="s">
        <v>60</v>
      </c>
      <c r="B22" s="4">
        <v>6.6479997634887695</v>
      </c>
      <c r="C22" s="4">
        <v>6.7220473037660122</v>
      </c>
      <c r="D22" s="4">
        <v>6.5739522232115268</v>
      </c>
      <c r="E22" s="4">
        <v>1.6263433694839478</v>
      </c>
      <c r="F22" s="4">
        <v>1.266410231590271</v>
      </c>
      <c r="G22" s="4">
        <v>0.72679823637008667</v>
      </c>
      <c r="H22" s="4">
        <v>0.60834527015686035</v>
      </c>
      <c r="I22" s="4">
        <v>0.36094194650650024</v>
      </c>
      <c r="J22" s="4">
        <v>0.32448956370353699</v>
      </c>
      <c r="K22" s="4">
        <v>1.734703540802002</v>
      </c>
      <c r="L22" s="4"/>
      <c r="M22" s="3"/>
      <c r="N22" s="2">
        <f>VLOOKUP(A22, 'GDP PER CAPITA'!B:C, 2, FALSE)</f>
        <v>68200</v>
      </c>
      <c r="O22" s="2">
        <f>VLOOKUP(A22, 'LIFE EXP.'!B:C, 2, FALSE)</f>
        <v>77.7</v>
      </c>
      <c r="P22" s="2">
        <f>VLOOKUP(A22, CORRUPTION!A:C, 3, FALSE)</f>
        <v>66</v>
      </c>
      <c r="Q22" s="2" t="e">
        <f>VLOOKUP('SUMMARY DATA'!A22, INEQUALITY!B:C, 2, FALSE)</f>
        <v>#N/A</v>
      </c>
      <c r="R22" s="2">
        <f>VLOOKUP(A22, 'PERSONAL ECONOMIC FREEDOM'!DU:DW, 2, FALSE)</f>
        <v>5.2884024272981556</v>
      </c>
      <c r="S22" s="2">
        <f>VLOOKUP(A22, 'PERSONAL ECONOMIC FREEDOM'!DU:DW, 3, FALSE)</f>
        <v>7.5</v>
      </c>
      <c r="T22" s="2">
        <f>VLOOKUP( A22, BOOZEEE!A:B, 2, FALSE)</f>
        <v>0.52</v>
      </c>
      <c r="U22" s="2">
        <f>VLOOKUP('SUMMARY DATA'!A22, 'GOV HEALTHCARE'!A:B, 2, FALSE)</f>
        <v>74.365255680000004</v>
      </c>
      <c r="V22" s="2">
        <f>VLOOKUP('SUMMARY DATA'!A22, 'GOV HEALTHCARE'!G:H, 2, FALSE)</f>
        <v>1078.2392533899999</v>
      </c>
    </row>
    <row r="23" spans="1:22">
      <c r="A23" s="2" t="s">
        <v>103</v>
      </c>
      <c r="B23" s="4">
        <v>6.6350002288818359</v>
      </c>
      <c r="C23" s="4">
        <v>6.7254695016145707</v>
      </c>
      <c r="D23" s="4">
        <v>6.5445309561491012</v>
      </c>
      <c r="E23" s="4">
        <v>1.1073532104492188</v>
      </c>
      <c r="F23" s="4">
        <v>1.431306004524231</v>
      </c>
      <c r="G23" s="4">
        <v>0.61655235290527344</v>
      </c>
      <c r="H23" s="4">
        <v>0.4374537467956543</v>
      </c>
      <c r="I23" s="4">
        <v>0.1623498946428299</v>
      </c>
      <c r="J23" s="4">
        <v>0.11109276115894318</v>
      </c>
      <c r="K23" s="4">
        <v>2.7692670822143555</v>
      </c>
      <c r="L23" s="4"/>
      <c r="M23" s="3"/>
      <c r="N23" s="2">
        <f>VLOOKUP(A23, 'GDP PER CAPITA'!B:C, 2, FALSE)</f>
        <v>15500</v>
      </c>
      <c r="O23" s="2">
        <f>VLOOKUP(A23, 'LIFE EXP.'!B:C, 2, FALSE)</f>
        <v>74</v>
      </c>
      <c r="P23" s="2">
        <f>VLOOKUP(A23, CORRUPTION!A:C, 3, FALSE)</f>
        <v>40</v>
      </c>
      <c r="Q23" s="2">
        <f>VLOOKUP('SUMMARY DATA'!A23, INEQUALITY!B:C, 2, FALSE)</f>
        <v>49.7</v>
      </c>
      <c r="R23" s="2">
        <f>VLOOKUP(A23, 'PERSONAL ECONOMIC FREEDOM'!DU:DW, 2, FALSE)</f>
        <v>6.8879945572316554</v>
      </c>
      <c r="S23" s="2">
        <f>VLOOKUP(A23, 'PERSONAL ECONOMIC FREEDOM'!DU:DW, 3, FALSE)</f>
        <v>5.75</v>
      </c>
      <c r="T23" s="2">
        <f>VLOOKUP( A23, BOOZEEE!A:B, 2, FALSE)</f>
        <v>10.08</v>
      </c>
      <c r="U23" s="2">
        <f>VLOOKUP('SUMMARY DATA'!A23, 'GOV HEALTHCARE'!A:B, 2, FALSE)</f>
        <v>47.01906563</v>
      </c>
      <c r="V23" s="2">
        <f>VLOOKUP('SUMMARY DATA'!A23, 'GOV HEALTHCARE'!G:H, 2, FALSE)</f>
        <v>465.67404002000001</v>
      </c>
    </row>
    <row r="24" spans="1:22">
      <c r="A24" s="14" t="s">
        <v>600</v>
      </c>
      <c r="B24" s="4">
        <v>6.6090002059936523</v>
      </c>
      <c r="C24" s="4">
        <v>6.6838624626398087</v>
      </c>
      <c r="D24" s="4">
        <v>6.534137949347496</v>
      </c>
      <c r="E24" s="4">
        <v>1.35268235206604</v>
      </c>
      <c r="F24" s="4">
        <v>1.4338852167129517</v>
      </c>
      <c r="G24" s="4">
        <v>0.75444400310516357</v>
      </c>
      <c r="H24" s="4">
        <v>0.49094617366790771</v>
      </c>
      <c r="I24" s="4">
        <v>8.8106758892536163E-2</v>
      </c>
      <c r="J24" s="4">
        <v>3.6872927099466324E-2</v>
      </c>
      <c r="K24" s="4">
        <v>2.4518618583679199</v>
      </c>
      <c r="L24" s="4"/>
      <c r="M24" s="3"/>
      <c r="N24" s="2">
        <f>VLOOKUP(A24, 'GDP PER CAPITA'!B:C, 2, FALSE)</f>
        <v>35200</v>
      </c>
      <c r="O24" s="2">
        <f>VLOOKUP(A24, 'LIFE EXP.'!B:C, 2, FALSE)</f>
        <v>78.8</v>
      </c>
      <c r="P24" s="14">
        <f>VLOOKUP("Czech Republic", CORRUPTION!A:C, 3, FALSE)</f>
        <v>55</v>
      </c>
      <c r="Q24" s="2">
        <f>VLOOKUP('SUMMARY DATA'!A24, INEQUALITY!B:C, 2, FALSE)</f>
        <v>25</v>
      </c>
      <c r="R24" s="14">
        <f>VLOOKUP("CZECH REPUBLIC", 'PERSONAL ECONOMIC FREEDOM'!DU:DW, 2, FALSE)</f>
        <v>8.9584333014615289</v>
      </c>
      <c r="S24" s="14">
        <f>VLOOKUP("CZECH REPUBLIC", 'PERSONAL ECONOMIC FREEDOM'!DU:DW, 3, FALSE)</f>
        <v>7.46</v>
      </c>
      <c r="T24" s="14">
        <f>VLOOKUP("Czech republic", BOOZEEE!A:B, 2, FALSE)</f>
        <v>16.47</v>
      </c>
      <c r="U24" s="14">
        <f>VLOOKUP("Czech Republic", 'GOV HEALTHCARE'!A:B, 2, FALSE)</f>
        <v>83.676248029999996</v>
      </c>
      <c r="V24" s="14">
        <f>VLOOKUP("Czech Republic", 'GOV HEALTHCARE'!G:H, 2, FALSE)</f>
        <v>1238.4109685200001</v>
      </c>
    </row>
    <row r="25" spans="1:22">
      <c r="A25" s="2" t="s">
        <v>75</v>
      </c>
      <c r="B25" s="4">
        <v>6.5989999771118164</v>
      </c>
      <c r="C25" s="4">
        <v>6.6900850860774517</v>
      </c>
      <c r="D25" s="4">
        <v>6.5079148681461811</v>
      </c>
      <c r="E25" s="4">
        <v>1.1852954626083374</v>
      </c>
      <c r="F25" s="4">
        <v>1.4404511451721191</v>
      </c>
      <c r="G25" s="4">
        <v>0.69513708353042603</v>
      </c>
      <c r="H25" s="4">
        <v>0.49451920390129089</v>
      </c>
      <c r="I25" s="4">
        <v>0.10945706069469452</v>
      </c>
      <c r="J25" s="4">
        <v>5.9739887714385986E-2</v>
      </c>
      <c r="K25" s="4">
        <v>2.6140053272247314</v>
      </c>
      <c r="L25" s="4"/>
      <c r="M25" s="3"/>
      <c r="N25" s="2">
        <f>VLOOKUP(A25, 'GDP PER CAPITA'!B:C, 2, FALSE)</f>
        <v>20700</v>
      </c>
      <c r="O25" s="2">
        <f>VLOOKUP(A25, 'LIFE EXP.'!B:C, 2, FALSE)</f>
        <v>77.3</v>
      </c>
      <c r="P25" s="2">
        <f>VLOOKUP(A25, CORRUPTION!A:C, 3, FALSE)</f>
        <v>36</v>
      </c>
      <c r="Q25" s="2">
        <f>VLOOKUP('SUMMARY DATA'!A25, INEQUALITY!B:C, 2, FALSE)</f>
        <v>42.7</v>
      </c>
      <c r="R25" s="2">
        <f>VLOOKUP(A25, 'PERSONAL ECONOMIC FREEDOM'!DU:DW, 2, FALSE)</f>
        <v>8.0450765444553252</v>
      </c>
      <c r="S25" s="2">
        <f>VLOOKUP(A25, 'PERSONAL ECONOMIC FREEDOM'!DU:DW, 3, FALSE)</f>
        <v>4.88</v>
      </c>
      <c r="T25" s="2">
        <f>VLOOKUP( A25, BOOZEEE!A:B, 2, FALSE)</f>
        <v>9.35</v>
      </c>
      <c r="U25" s="2">
        <f>VLOOKUP('SUMMARY DATA'!A25, 'GOV HEALTHCARE'!A:B, 2, FALSE)</f>
        <v>54.602435679999999</v>
      </c>
      <c r="V25" s="2">
        <f>VLOOKUP('SUMMARY DATA'!A25, 'GOV HEALTHCARE'!G:H, 2, FALSE)</f>
        <v>405.05887531000002</v>
      </c>
    </row>
    <row r="26" spans="1:22">
      <c r="A26" s="2" t="s">
        <v>91</v>
      </c>
      <c r="B26" s="4">
        <v>6.5780000686645508</v>
      </c>
      <c r="C26" s="4">
        <v>6.67114890769124</v>
      </c>
      <c r="D26" s="4">
        <v>6.4848512296378615</v>
      </c>
      <c r="E26" s="4">
        <v>1.1531838178634644</v>
      </c>
      <c r="F26" s="4">
        <v>1.2108621597290039</v>
      </c>
      <c r="G26" s="4">
        <v>0.70997899770736694</v>
      </c>
      <c r="H26" s="4">
        <v>0.41273000836372375</v>
      </c>
      <c r="I26" s="4">
        <v>0.12099043279886246</v>
      </c>
      <c r="J26" s="4">
        <v>0.13277411460876465</v>
      </c>
      <c r="K26" s="4">
        <v>2.8371548652648926</v>
      </c>
      <c r="L26" s="4"/>
      <c r="M26" s="3"/>
      <c r="N26" s="2">
        <f>VLOOKUP(A26, 'GDP PER CAPITA'!B:C, 2, FALSE)</f>
        <v>19500</v>
      </c>
      <c r="O26" s="2">
        <f>VLOOKUP(A26, 'LIFE EXP.'!B:C, 2, FALSE)</f>
        <v>76.099999999999994</v>
      </c>
      <c r="P26" s="2">
        <f>VLOOKUP(A26, CORRUPTION!A:C, 3, FALSE)</f>
        <v>30</v>
      </c>
      <c r="Q26" s="2">
        <f>VLOOKUP('SUMMARY DATA'!A26, INEQUALITY!B:C, 2, FALSE)</f>
        <v>48.2</v>
      </c>
      <c r="R26" s="2">
        <f>VLOOKUP(A26, 'PERSONAL ECONOMIC FREEDOM'!DU:DW, 2, FALSE)</f>
        <v>6.9163053725712675</v>
      </c>
      <c r="S26" s="2">
        <f>VLOOKUP(A26, 'PERSONAL ECONOMIC FREEDOM'!DU:DW, 3, FALSE)</f>
        <v>6.95</v>
      </c>
      <c r="T26" s="2">
        <f>VLOOKUP( A26, BOOZEEE!A:B, 2, FALSE)</f>
        <v>8.5500000000000007</v>
      </c>
      <c r="U26" s="2">
        <f>VLOOKUP('SUMMARY DATA'!A26, 'GOV HEALTHCARE'!A:B, 2, FALSE)</f>
        <v>0</v>
      </c>
      <c r="V26" s="2">
        <f>VLOOKUP('SUMMARY DATA'!A26, 'GOV HEALTHCARE'!G:H, 2, FALSE)</f>
        <v>0</v>
      </c>
    </row>
    <row r="27" spans="1:22">
      <c r="A27" s="2" t="s">
        <v>3</v>
      </c>
      <c r="B27" s="4">
        <v>6.5720000267028809</v>
      </c>
      <c r="C27" s="4">
        <v>6.6367230691015724</v>
      </c>
      <c r="D27" s="4">
        <v>6.5072769843041893</v>
      </c>
      <c r="E27" s="4">
        <v>1.6922776699066162</v>
      </c>
      <c r="F27" s="4">
        <v>1.3538143634796143</v>
      </c>
      <c r="G27" s="4">
        <v>0.94949239492416382</v>
      </c>
      <c r="H27" s="4">
        <v>0.54984056949615479</v>
      </c>
      <c r="I27" s="4">
        <v>0.34596598148345947</v>
      </c>
      <c r="J27" s="4">
        <v>0.46430778503417969</v>
      </c>
      <c r="K27" s="4">
        <v>1.2163619995117188</v>
      </c>
      <c r="L27" s="4"/>
      <c r="M27" s="3"/>
      <c r="N27" s="2">
        <f>VLOOKUP(A27, 'GDP PER CAPITA'!B:C, 2, FALSE)</f>
        <v>90500</v>
      </c>
      <c r="O27" s="2">
        <f>VLOOKUP(A27, 'LIFE EXP.'!B:C, 2, FALSE)</f>
        <v>85.2</v>
      </c>
      <c r="P27" s="2">
        <f>VLOOKUP(A27, CORRUPTION!A:C, 3, FALSE)</f>
        <v>84</v>
      </c>
      <c r="Q27" s="2">
        <f>VLOOKUP('SUMMARY DATA'!A27, INEQUALITY!B:C, 2, FALSE)</f>
        <v>45.8</v>
      </c>
      <c r="R27" s="2">
        <f>VLOOKUP(A27, 'PERSONAL ECONOMIC FREEDOM'!DU:DW, 2, FALSE)</f>
        <v>7.8628345876796182</v>
      </c>
      <c r="S27" s="2">
        <f>VLOOKUP(A27, 'PERSONAL ECONOMIC FREEDOM'!DU:DW, 3, FALSE)</f>
        <v>8.81</v>
      </c>
      <c r="T27" s="2">
        <f>VLOOKUP( A27, BOOZEEE!A:B, 2, FALSE)</f>
        <v>1.54</v>
      </c>
      <c r="U27" s="2">
        <f>VLOOKUP('SUMMARY DATA'!A27, 'GOV HEALTHCARE'!A:B, 2, FALSE)</f>
        <v>36.300691370000003</v>
      </c>
      <c r="V27" s="2">
        <f>VLOOKUP('SUMMARY DATA'!A27, 'GOV HEALTHCARE'!G:H, 2, FALSE)</f>
        <v>629.09659420000003</v>
      </c>
    </row>
    <row r="28" spans="1:22">
      <c r="A28" s="2" t="s">
        <v>66</v>
      </c>
      <c r="B28" s="4">
        <v>6.5269999504089355</v>
      </c>
      <c r="C28" s="4">
        <v>6.5983967728912827</v>
      </c>
      <c r="D28" s="4">
        <v>6.4556031279265884</v>
      </c>
      <c r="E28" s="4">
        <v>1.3432798385620117</v>
      </c>
      <c r="F28" s="4">
        <v>1.4884116649627686</v>
      </c>
      <c r="G28" s="4">
        <v>0.82194423675537109</v>
      </c>
      <c r="H28" s="4">
        <v>0.58876705169677734</v>
      </c>
      <c r="I28" s="4">
        <v>0.57473057508468628</v>
      </c>
      <c r="J28" s="4">
        <v>0.15306606888771057</v>
      </c>
      <c r="K28" s="4">
        <v>1.5568628311157227</v>
      </c>
      <c r="L28" s="4"/>
      <c r="M28" s="3"/>
      <c r="N28" s="2">
        <f>VLOOKUP(A28, 'GDP PER CAPITA'!B:C, 2, FALSE)</f>
        <v>42500</v>
      </c>
      <c r="O28" s="2">
        <f>VLOOKUP(A28, 'LIFE EXP.'!B:C, 2, FALSE)</f>
        <v>80.5</v>
      </c>
      <c r="P28" s="2">
        <f>VLOOKUP(A28, CORRUPTION!A:C, 3, FALSE)</f>
        <v>55</v>
      </c>
      <c r="Q28" s="2">
        <f>VLOOKUP('SUMMARY DATA'!A28, INEQUALITY!B:C, 2, FALSE)</f>
        <v>28.1</v>
      </c>
      <c r="R28" s="2">
        <f>VLOOKUP(A28, 'PERSONAL ECONOMIC FREEDOM'!DU:DW, 2, FALSE)</f>
        <v>8.9531593249599535</v>
      </c>
      <c r="S28" s="2">
        <f>VLOOKUP(A28, 'PERSONAL ECONOMIC FREEDOM'!DU:DW, 3, FALSE)</f>
        <v>7.7</v>
      </c>
      <c r="T28" s="2">
        <f>VLOOKUP( A28, BOOZEEE!A:B, 2, FALSE)</f>
        <v>4.0999999999999996</v>
      </c>
      <c r="U28" s="2">
        <f>VLOOKUP('SUMMARY DATA'!A28, 'GOV HEALTHCARE'!A:B, 2, FALSE)</f>
        <v>65.478424020000006</v>
      </c>
      <c r="V28" s="2">
        <f>VLOOKUP('SUMMARY DATA'!A28, 'GOV HEALTHCARE'!G:H, 2, FALSE)</f>
        <v>1111.1156390599999</v>
      </c>
    </row>
    <row r="29" spans="1:22">
      <c r="A29" s="2" t="s">
        <v>98</v>
      </c>
      <c r="B29" s="4">
        <v>6.4539999961853027</v>
      </c>
      <c r="C29" s="4">
        <v>6.5459062176942826</v>
      </c>
      <c r="D29" s="4">
        <v>6.3620937746763229</v>
      </c>
      <c r="E29" s="4">
        <v>1.2175596952438354</v>
      </c>
      <c r="F29" s="4">
        <v>1.4122278690338135</v>
      </c>
      <c r="G29" s="4">
        <v>0.71921682357788086</v>
      </c>
      <c r="H29" s="4">
        <v>0.57939225435256958</v>
      </c>
      <c r="I29" s="4">
        <v>0.17509692907333374</v>
      </c>
      <c r="J29" s="4">
        <v>0.17806187272071838</v>
      </c>
      <c r="K29" s="4">
        <v>2.1724095344543457</v>
      </c>
      <c r="L29" s="4"/>
      <c r="M29" s="3"/>
      <c r="N29" s="2">
        <f>VLOOKUP(A29, 'GDP PER CAPITA'!B:C, 2, FALSE)</f>
        <v>22400</v>
      </c>
      <c r="O29" s="2">
        <f>VLOOKUP(A29, 'LIFE EXP.'!B:C, 2, FALSE)</f>
        <v>77.400000000000006</v>
      </c>
      <c r="P29" s="2">
        <f>VLOOKUP(A29, CORRUPTION!A:C, 3, FALSE)</f>
        <v>71</v>
      </c>
      <c r="Q29" s="2">
        <f>VLOOKUP('SUMMARY DATA'!A29, INEQUALITY!B:C, 2, FALSE)</f>
        <v>41.6</v>
      </c>
      <c r="R29" s="2">
        <f>VLOOKUP(A29, 'PERSONAL ECONOMIC FREEDOM'!DU:DW, 2, FALSE)</f>
        <v>8.4283708376918565</v>
      </c>
      <c r="S29" s="2">
        <f>VLOOKUP(A29, 'PERSONAL ECONOMIC FREEDOM'!DU:DW, 3, FALSE)</f>
        <v>7.16</v>
      </c>
      <c r="T29" s="2">
        <f>VLOOKUP( A29, BOOZEEE!A:B, 2, FALSE)</f>
        <v>8.99</v>
      </c>
      <c r="U29" s="2">
        <f>VLOOKUP('SUMMARY DATA'!A29, 'GOV HEALTHCARE'!A:B, 2, FALSE)</f>
        <v>67.057532949999995</v>
      </c>
      <c r="V29" s="2">
        <f>VLOOKUP('SUMMARY DATA'!A29, 'GOV HEALTHCARE'!G:H, 2, FALSE)</f>
        <v>669.40953284</v>
      </c>
    </row>
    <row r="30" spans="1:22">
      <c r="A30" s="2" t="s">
        <v>139</v>
      </c>
      <c r="B30" s="4">
        <v>6.4539999961853027</v>
      </c>
      <c r="C30" s="4">
        <v>6.5668739727139469</v>
      </c>
      <c r="D30" s="4">
        <v>6.3411260196566586</v>
      </c>
      <c r="E30" s="4">
        <v>0.87200194597244263</v>
      </c>
      <c r="F30" s="4">
        <v>1.2555851936340332</v>
      </c>
      <c r="G30" s="4">
        <v>0.54023998975753784</v>
      </c>
      <c r="H30" s="4">
        <v>0.53131061792373657</v>
      </c>
      <c r="I30" s="4">
        <v>0.28348839282989502</v>
      </c>
      <c r="J30" s="4">
        <v>7.72232785820961E-2</v>
      </c>
      <c r="K30" s="4">
        <v>2.8938910961151123</v>
      </c>
      <c r="L30" s="4"/>
      <c r="M30" s="3"/>
      <c r="N30" s="2">
        <f>VLOOKUP(A30, 'GDP PER CAPITA'!B:C, 2, FALSE)</f>
        <v>8200</v>
      </c>
      <c r="O30" s="2">
        <f>VLOOKUP(A30, 'LIFE EXP.'!B:C, 2, FALSE)</f>
        <v>72.599999999999994</v>
      </c>
      <c r="P30" s="2">
        <f>VLOOKUP(A30, CORRUPTION!A:C, 3, FALSE)</f>
        <v>28</v>
      </c>
      <c r="Q30" s="2">
        <f>VLOOKUP('SUMMARY DATA'!A30, INEQUALITY!B:C, 2, FALSE)</f>
        <v>53</v>
      </c>
      <c r="R30" s="2">
        <f>VLOOKUP(A30, 'PERSONAL ECONOMIC FREEDOM'!DU:DW, 2, FALSE)</f>
        <v>6.5225575903745163</v>
      </c>
      <c r="S30" s="2">
        <f>VLOOKUP(A30, 'PERSONAL ECONOMIC FREEDOM'!DU:DW, 3, FALSE)</f>
        <v>7.69</v>
      </c>
      <c r="T30" s="2">
        <f>VLOOKUP( A30, BOOZEEE!A:B, 2, FALSE)</f>
        <v>7.1</v>
      </c>
      <c r="U30" s="2">
        <f>VLOOKUP('SUMMARY DATA'!A30, 'GOV HEALTHCARE'!A:B, 2, FALSE)</f>
        <v>34.867931140000003</v>
      </c>
      <c r="V30" s="2">
        <f>VLOOKUP('SUMMARY DATA'!A30, 'GOV HEALTHCARE'!G:H, 2, FALSE)</f>
        <v>68.652654639999994</v>
      </c>
    </row>
    <row r="31" spans="1:22">
      <c r="A31" s="2" t="s">
        <v>128</v>
      </c>
      <c r="B31" s="4">
        <v>6.4520001411437988</v>
      </c>
      <c r="C31" s="4">
        <v>6.5571307161450383</v>
      </c>
      <c r="D31" s="4">
        <v>6.3468695661425594</v>
      </c>
      <c r="E31" s="4">
        <v>1.2337484359741211</v>
      </c>
      <c r="F31" s="4">
        <v>1.3731925487518311</v>
      </c>
      <c r="G31" s="4">
        <v>0.70615613460540771</v>
      </c>
      <c r="H31" s="4">
        <v>0.55002683401107788</v>
      </c>
      <c r="I31" s="4">
        <v>0.21055693924427032</v>
      </c>
      <c r="J31" s="4">
        <v>7.0983923971652985E-2</v>
      </c>
      <c r="K31" s="4">
        <v>2.3071999549865723</v>
      </c>
      <c r="L31" s="4"/>
      <c r="M31" s="3"/>
      <c r="N31" s="2">
        <f>VLOOKUP(A31, 'GDP PER CAPITA'!B:C, 2, FALSE)</f>
        <v>24300</v>
      </c>
      <c r="O31" s="2">
        <f>VLOOKUP(A31, 'LIFE EXP.'!B:C, 2, FALSE)</f>
        <v>78.8</v>
      </c>
      <c r="P31" s="2">
        <f>VLOOKUP(A31, CORRUPTION!A:C, 3, FALSE)</f>
        <v>38</v>
      </c>
      <c r="Q31" s="2">
        <f>VLOOKUP('SUMMARY DATA'!A31, INEQUALITY!B:C, 2, FALSE)</f>
        <v>50.7</v>
      </c>
      <c r="R31" s="2">
        <f>VLOOKUP(A31, 'PERSONAL ECONOMIC FREEDOM'!DU:DW, 2, FALSE)</f>
        <v>7.71413259319751</v>
      </c>
      <c r="S31" s="2">
        <f>VLOOKUP(A31, 'PERSONAL ECONOMIC FREEDOM'!DU:DW, 3, FALSE)</f>
        <v>7.59</v>
      </c>
      <c r="T31" s="2">
        <f>VLOOKUP( A31, BOOZEEE!A:B, 2, FALSE)</f>
        <v>7.3</v>
      </c>
      <c r="U31" s="2">
        <f>VLOOKUP('SUMMARY DATA'!A31, 'GOV HEALTHCARE'!A:B, 2, FALSE)</f>
        <v>75.102068979999999</v>
      </c>
      <c r="V31" s="2">
        <f>VLOOKUP('SUMMARY DATA'!A31, 'GOV HEALTHCARE'!G:H, 2, FALSE)</f>
        <v>462.91904191999998</v>
      </c>
    </row>
    <row r="32" spans="1:22">
      <c r="A32" s="2" t="s">
        <v>36</v>
      </c>
      <c r="B32" s="4">
        <v>6.4419999122619629</v>
      </c>
      <c r="C32" s="4">
        <v>6.5157678024470806</v>
      </c>
      <c r="D32" s="4">
        <v>6.3682320220768451</v>
      </c>
      <c r="E32" s="4">
        <v>1.4309234619140625</v>
      </c>
      <c r="F32" s="4">
        <v>1.3877768516540527</v>
      </c>
      <c r="G32" s="4">
        <v>0.84446585178375244</v>
      </c>
      <c r="H32" s="4">
        <v>0.4702221155166626</v>
      </c>
      <c r="I32" s="4">
        <v>0.12976230680942535</v>
      </c>
      <c r="J32" s="4">
        <v>0.17250242829322815</v>
      </c>
      <c r="K32" s="4">
        <v>2.0059547424316406</v>
      </c>
      <c r="L32" s="4"/>
      <c r="M32" s="3"/>
      <c r="N32" s="2">
        <f>VLOOKUP(A32, 'GDP PER CAPITA'!B:C, 2, FALSE)</f>
        <v>43600</v>
      </c>
      <c r="O32" s="2">
        <f>VLOOKUP(A32, 'LIFE EXP.'!B:C, 2, FALSE)</f>
        <v>81.900000000000006</v>
      </c>
      <c r="P32" s="2">
        <f>VLOOKUP(A32, CORRUPTION!A:C, 3, FALSE)</f>
        <v>69</v>
      </c>
      <c r="Q32" s="2">
        <f>VLOOKUP('SUMMARY DATA'!A32, INEQUALITY!B:C, 2, FALSE)</f>
        <v>29.2</v>
      </c>
      <c r="R32" s="2">
        <f>VLOOKUP(A32, 'PERSONAL ECONOMIC FREEDOM'!DU:DW, 2, FALSE)</f>
        <v>8.7420132401725592</v>
      </c>
      <c r="S32" s="2">
        <f>VLOOKUP(A32, 'PERSONAL ECONOMIC FREEDOM'!DU:DW, 3, FALSE)</f>
        <v>7.33</v>
      </c>
      <c r="T32" s="2">
        <f>VLOOKUP( A32, BOOZEEE!A:B, 2, FALSE)</f>
        <v>12.48</v>
      </c>
      <c r="U32" s="2">
        <f>VLOOKUP('SUMMARY DATA'!A32, 'GOV HEALTHCARE'!A:B, 2, FALSE)</f>
        <v>77.849116609999996</v>
      </c>
      <c r="V32" s="2">
        <f>VLOOKUP('SUMMARY DATA'!A32, 'GOV HEALTHCARE'!G:H, 2, FALSE)</f>
        <v>3651.8490060099998</v>
      </c>
    </row>
    <row r="33" spans="1:22">
      <c r="A33" s="2" t="s">
        <v>33</v>
      </c>
      <c r="B33" s="4">
        <v>6.4239997863769531</v>
      </c>
      <c r="C33" s="4">
        <v>6.5091168557107446</v>
      </c>
      <c r="D33" s="4">
        <v>6.3388827170431616</v>
      </c>
      <c r="E33" s="4">
        <v>1.1278687715530396</v>
      </c>
      <c r="F33" s="4">
        <v>1.4257924556732178</v>
      </c>
      <c r="G33" s="4">
        <v>0.64723902940750122</v>
      </c>
      <c r="H33" s="4">
        <v>0.58020073175430298</v>
      </c>
      <c r="I33" s="4">
        <v>0.57212311029434204</v>
      </c>
      <c r="J33" s="4">
        <v>3.1612735241651535E-2</v>
      </c>
      <c r="K33" s="4">
        <v>2.0395083427429199</v>
      </c>
      <c r="L33" s="4"/>
      <c r="M33" s="3"/>
      <c r="N33" s="2">
        <f>VLOOKUP(A33, 'GDP PER CAPITA'!B:C, 2, FALSE)</f>
        <v>17800</v>
      </c>
      <c r="O33" s="2">
        <f>VLOOKUP(A33, 'LIFE EXP.'!B:C, 2, FALSE)</f>
        <v>74.900000000000006</v>
      </c>
      <c r="P33" s="2">
        <f>VLOOKUP(A33, CORRUPTION!A:C, 3, FALSE)</f>
        <v>35</v>
      </c>
      <c r="Q33" s="2">
        <f>VLOOKUP('SUMMARY DATA'!A33, INEQUALITY!B:C, 2, FALSE)</f>
        <v>44.5</v>
      </c>
      <c r="R33" s="2">
        <f>VLOOKUP(A33, 'PERSONAL ECONOMIC FREEDOM'!DU:DW, 2, FALSE)</f>
        <v>6.2933782963532092</v>
      </c>
      <c r="S33" s="2">
        <f>VLOOKUP(A33, 'PERSONAL ECONOMIC FREEDOM'!DU:DW, 3, FALSE)</f>
        <v>6.75</v>
      </c>
      <c r="T33" s="2">
        <f>VLOOKUP( A33, BOOZEEE!A:B, 2, FALSE)</f>
        <v>7.08</v>
      </c>
      <c r="U33" s="2">
        <f>VLOOKUP('SUMMARY DATA'!A33, 'GOV HEALTHCARE'!A:B, 2, FALSE)</f>
        <v>75.041032909999998</v>
      </c>
      <c r="V33" s="2">
        <f>VLOOKUP('SUMMARY DATA'!A33, 'GOV HEALTHCARE'!G:H, 2, FALSE)</f>
        <v>134.43340545999999</v>
      </c>
    </row>
    <row r="34" spans="1:22">
      <c r="A34" s="15" t="s">
        <v>44</v>
      </c>
      <c r="B34" s="4">
        <v>6.4219999313354492</v>
      </c>
      <c r="C34" s="4">
        <v>6.4945960219204428</v>
      </c>
      <c r="D34" s="4">
        <v>6.3494038407504556</v>
      </c>
      <c r="E34" s="4">
        <v>1.4336265325546265</v>
      </c>
      <c r="F34" s="4">
        <v>1.3845653533935547</v>
      </c>
      <c r="G34" s="4">
        <v>0.79398423433303833</v>
      </c>
      <c r="H34" s="4">
        <v>0.36146658658981323</v>
      </c>
      <c r="I34" s="4">
        <v>0.25836047530174255</v>
      </c>
      <c r="J34" s="4">
        <v>6.3829235732555389E-2</v>
      </c>
      <c r="K34" s="4">
        <v>2.1266074180603027</v>
      </c>
      <c r="L34" s="4"/>
      <c r="M34" s="3"/>
      <c r="N34" s="2">
        <f>VLOOKUP(A34, 'GDP PER CAPITA'!B:C, 2, FALSE)</f>
        <v>49800</v>
      </c>
      <c r="O34" s="2">
        <f>VLOOKUP(A34, 'LIFE EXP.'!B:C, 2, FALSE)</f>
        <v>80.2</v>
      </c>
      <c r="P34" s="2">
        <f>VLOOKUP(A34, CORRUPTION!A:C, 3, FALSE)</f>
        <v>61</v>
      </c>
      <c r="Q34" s="2">
        <f>VLOOKUP('SUMMARY DATA'!A34, INEQUALITY!B:C, 2, FALSE)</f>
        <v>33.6</v>
      </c>
      <c r="R34" s="2">
        <f>VLOOKUP(A34, 'PERSONAL ECONOMIC FREEDOM'!DU:DW, 2, FALSE)</f>
        <v>8.9832826587606345</v>
      </c>
      <c r="S34" s="2">
        <f>VLOOKUP(A34, 'PERSONAL ECONOMIC FREEDOM'!DU:DW, 3, FALSE)</f>
        <v>7.7</v>
      </c>
      <c r="T34" s="2" t="e">
        <f>VLOOKUP( A34, BOOZEEE!A:B, 2, FALSE)</f>
        <v>#N/A</v>
      </c>
      <c r="U34" s="2">
        <f>VLOOKUP('SUMMARY DATA'!A34, 'GOV HEALTHCARE'!A:B, 2, FALSE)</f>
        <v>0</v>
      </c>
      <c r="V34" s="2">
        <f>VLOOKUP('SUMMARY DATA'!A34, 'GOV HEALTHCARE'!G:H, 2, FALSE)</f>
        <v>0</v>
      </c>
    </row>
    <row r="35" spans="1:22">
      <c r="A35" s="2" t="s">
        <v>48</v>
      </c>
      <c r="B35" s="4">
        <v>6.4029998779296875</v>
      </c>
      <c r="C35" s="4">
        <v>6.4710548453032972</v>
      </c>
      <c r="D35" s="4">
        <v>6.3349449105560778</v>
      </c>
      <c r="E35" s="4">
        <v>1.3843978643417358</v>
      </c>
      <c r="F35" s="4">
        <v>1.5320909023284912</v>
      </c>
      <c r="G35" s="4">
        <v>0.88896059989929199</v>
      </c>
      <c r="H35" s="4">
        <v>0.40878123044967651</v>
      </c>
      <c r="I35" s="4">
        <v>0.19013357162475586</v>
      </c>
      <c r="J35" s="4">
        <v>7.0914097130298615E-2</v>
      </c>
      <c r="K35" s="4">
        <v>1.927757740020752</v>
      </c>
      <c r="L35" s="4"/>
      <c r="M35" s="3"/>
      <c r="N35" s="2">
        <f>VLOOKUP(A35, 'GDP PER CAPITA'!B:C, 2, FALSE)</f>
        <v>38200</v>
      </c>
      <c r="O35" s="2">
        <f>VLOOKUP(A35, 'LIFE EXP.'!B:C, 2, FALSE)</f>
        <v>81.8</v>
      </c>
      <c r="P35" s="2">
        <f>VLOOKUP(A35, CORRUPTION!A:C, 3, FALSE)</f>
        <v>58</v>
      </c>
      <c r="Q35" s="2">
        <f>VLOOKUP('SUMMARY DATA'!A35, INEQUALITY!B:C, 2, FALSE)</f>
        <v>35.9</v>
      </c>
      <c r="R35" s="2">
        <f>VLOOKUP(A35, 'PERSONAL ECONOMIC FREEDOM'!DU:DW, 2, FALSE)</f>
        <v>8.7744071416529188</v>
      </c>
      <c r="S35" s="2">
        <f>VLOOKUP(A35, 'PERSONAL ECONOMIC FREEDOM'!DU:DW, 3, FALSE)</f>
        <v>7.51</v>
      </c>
      <c r="T35" s="2">
        <f>VLOOKUP( A35, BOOZEEE!A:B, 2, FALSE)</f>
        <v>11.83</v>
      </c>
      <c r="U35" s="2">
        <f>VLOOKUP('SUMMARY DATA'!A35, 'GOV HEALTHCARE'!A:B, 2, FALSE)</f>
        <v>72.814854710000006</v>
      </c>
      <c r="V35" s="2">
        <f>VLOOKUP('SUMMARY DATA'!A35, 'GOV HEALTHCARE'!G:H, 2, FALSE)</f>
        <v>2099.0959122899999</v>
      </c>
    </row>
    <row r="36" spans="1:22">
      <c r="A36" s="2" t="s">
        <v>104</v>
      </c>
      <c r="B36" s="4">
        <v>6.375</v>
      </c>
      <c r="C36" s="4">
        <v>6.5684768143296246</v>
      </c>
      <c r="D36" s="4">
        <v>6.1815231856703754</v>
      </c>
      <c r="E36" s="4">
        <v>1.8707656860351562</v>
      </c>
      <c r="F36" s="4">
        <v>1.2742968797683716</v>
      </c>
      <c r="G36" s="4">
        <v>0.71009808778762817</v>
      </c>
      <c r="H36" s="4">
        <v>0.60413098335266113</v>
      </c>
      <c r="I36" s="4">
        <v>0.33047387003898621</v>
      </c>
      <c r="J36" s="4">
        <v>0.43929925560951233</v>
      </c>
      <c r="K36" s="4">
        <v>1.1454644203186035</v>
      </c>
      <c r="L36" s="4"/>
      <c r="M36" s="3"/>
      <c r="N36" s="2">
        <f>VLOOKUP(A36, 'GDP PER CAPITA'!B:C, 2, FALSE)</f>
        <v>124900</v>
      </c>
      <c r="O36" s="2">
        <f>VLOOKUP(A36, 'LIFE EXP.'!B:C, 2, FALSE)</f>
        <v>78.900000000000006</v>
      </c>
      <c r="P36" s="2">
        <f>VLOOKUP(A36, CORRUPTION!A:C, 3, FALSE)</f>
        <v>61</v>
      </c>
      <c r="Q36" s="2" t="e">
        <f>VLOOKUP('SUMMARY DATA'!A36, INEQUALITY!B:C, 2, FALSE)</f>
        <v>#N/A</v>
      </c>
      <c r="R36" s="2">
        <f>VLOOKUP(A36, 'PERSONAL ECONOMIC FREEDOM'!DU:DW, 2, FALSE)</f>
        <v>5.4207506574143549</v>
      </c>
      <c r="S36" s="2">
        <f>VLOOKUP(A36, 'PERSONAL ECONOMIC FREEDOM'!DU:DW, 3, FALSE)</f>
        <v>7.43</v>
      </c>
      <c r="T36" s="2">
        <f>VLOOKUP( A36, BOOZEEE!A:B, 2, FALSE)</f>
        <v>1.29</v>
      </c>
      <c r="U36" s="2">
        <f>VLOOKUP('SUMMARY DATA'!A36, 'GOV HEALTHCARE'!A:B, 2, FALSE)</f>
        <v>77.452523339999999</v>
      </c>
      <c r="V36" s="2">
        <f>VLOOKUP('SUMMARY DATA'!A36, 'GOV HEALTHCARE'!G:H, 2, FALSE)</f>
        <v>1153.07598906</v>
      </c>
    </row>
    <row r="37" spans="1:22">
      <c r="A37" s="2" t="s">
        <v>122</v>
      </c>
      <c r="B37" s="4">
        <v>6.3569998741149902</v>
      </c>
      <c r="C37" s="4">
        <v>6.4520200541615482</v>
      </c>
      <c r="D37" s="4">
        <v>6.2619796940684322</v>
      </c>
      <c r="E37" s="4">
        <v>1.0706223249435425</v>
      </c>
      <c r="F37" s="4">
        <v>1.402182936668396</v>
      </c>
      <c r="G37" s="4">
        <v>0.59502792358398438</v>
      </c>
      <c r="H37" s="4">
        <v>0.47748741507530212</v>
      </c>
      <c r="I37" s="4">
        <v>0.14901447296142578</v>
      </c>
      <c r="J37" s="4">
        <v>4.6668741852045059E-2</v>
      </c>
      <c r="K37" s="4">
        <v>2.6160681247711182</v>
      </c>
      <c r="L37" s="4"/>
      <c r="M37" s="3"/>
      <c r="N37" s="2">
        <f>VLOOKUP(A37, 'GDP PER CAPITA'!B:C, 2, FALSE)</f>
        <v>14500</v>
      </c>
      <c r="O37" s="2">
        <f>VLOOKUP(A37, 'LIFE EXP.'!B:C, 2, FALSE)</f>
        <v>75.900000000000006</v>
      </c>
      <c r="P37" s="2">
        <f>VLOOKUP(A37, CORRUPTION!A:C, 3, FALSE)</f>
        <v>37</v>
      </c>
      <c r="Q37" s="2">
        <f>VLOOKUP('SUMMARY DATA'!A37, INEQUALITY!B:C, 2, FALSE)</f>
        <v>53.5</v>
      </c>
      <c r="R37" s="2">
        <f>VLOOKUP(A37, 'PERSONAL ECONOMIC FREEDOM'!DU:DW, 2, FALSE)</f>
        <v>6.9015239587511719</v>
      </c>
      <c r="S37" s="2">
        <f>VLOOKUP(A37, 'PERSONAL ECONOMIC FREEDOM'!DU:DW, 3, FALSE)</f>
        <v>6.4</v>
      </c>
      <c r="T37" s="2">
        <f>VLOOKUP( A37, BOOZEEE!A:B, 2, FALSE)</f>
        <v>6.59</v>
      </c>
      <c r="U37" s="2">
        <f>VLOOKUP('SUMMARY DATA'!A37, 'GOV HEALTHCARE'!A:B, 2, FALSE)</f>
        <v>72.698417059999997</v>
      </c>
      <c r="V37" s="2">
        <f>VLOOKUP('SUMMARY DATA'!A37, 'GOV HEALTHCARE'!G:H, 2, FALSE)</f>
        <v>343.24719239000001</v>
      </c>
    </row>
    <row r="38" spans="1:22">
      <c r="A38" s="2" t="s">
        <v>126</v>
      </c>
      <c r="B38" s="4">
        <v>6.3439998626708984</v>
      </c>
      <c r="C38" s="4">
        <v>6.4441666120290755</v>
      </c>
      <c r="D38" s="4">
        <v>6.2438331133127214</v>
      </c>
      <c r="E38" s="4">
        <v>1.5306235551834106</v>
      </c>
      <c r="F38" s="4">
        <v>1.2866775989532471</v>
      </c>
      <c r="G38" s="4">
        <v>0.59014832973480225</v>
      </c>
      <c r="H38" s="4">
        <v>0.44975057244300842</v>
      </c>
      <c r="I38" s="4">
        <v>0.14761601388454437</v>
      </c>
      <c r="J38" s="4">
        <v>0.27343225479125977</v>
      </c>
      <c r="K38" s="4">
        <v>2.0654296875</v>
      </c>
      <c r="L38" s="4"/>
      <c r="M38" s="3"/>
      <c r="N38" s="2">
        <f>VLOOKUP(A38, 'GDP PER CAPITA'!B:C, 2, FALSE)</f>
        <v>55300</v>
      </c>
      <c r="O38" s="2">
        <f>VLOOKUP(A38, 'LIFE EXP.'!B:C, 2, FALSE)</f>
        <v>75.5</v>
      </c>
      <c r="P38" s="2">
        <f>VLOOKUP(A38, CORRUPTION!A:C, 3, FALSE)</f>
        <v>46</v>
      </c>
      <c r="Q38" s="2">
        <f>VLOOKUP('SUMMARY DATA'!A38, INEQUALITY!B:C, 2, FALSE)</f>
        <v>45.9</v>
      </c>
      <c r="R38" s="2">
        <f>VLOOKUP(A38, 'PERSONAL ECONOMIC FREEDOM'!DU:DW, 2, FALSE)</f>
        <v>4.5018306750685806</v>
      </c>
      <c r="S38" s="2">
        <f>VLOOKUP(A38, 'PERSONAL ECONOMIC FREEDOM'!DU:DW, 3, FALSE)</f>
        <v>6.24</v>
      </c>
      <c r="T38" s="2">
        <f>VLOOKUP( A38, BOOZEEE!A:B, 2, FALSE)</f>
        <v>0.34</v>
      </c>
      <c r="U38" s="2">
        <f>VLOOKUP('SUMMARY DATA'!A38, 'GOV HEALTHCARE'!A:B, 2, FALSE)</f>
        <v>62.858435960000001</v>
      </c>
      <c r="V38" s="2">
        <f>VLOOKUP('SUMMARY DATA'!A38, 'GOV HEALTHCARE'!G:H, 2, FALSE)</f>
        <v>427.22197706999998</v>
      </c>
    </row>
    <row r="39" spans="1:22">
      <c r="A39" s="2" t="s">
        <v>95</v>
      </c>
      <c r="B39" s="4">
        <v>6.1680002212524414</v>
      </c>
      <c r="C39" s="4">
        <v>6.3815338906645778</v>
      </c>
      <c r="D39" s="4">
        <v>5.954466551840305</v>
      </c>
      <c r="E39" s="4">
        <v>1.3613559007644653</v>
      </c>
      <c r="F39" s="4">
        <v>1.3802285194396973</v>
      </c>
      <c r="G39" s="4">
        <v>0.51998329162597656</v>
      </c>
      <c r="H39" s="4">
        <v>0.5186307430267334</v>
      </c>
      <c r="I39" s="4">
        <v>0.32529646158218384</v>
      </c>
      <c r="J39" s="4">
        <v>8.9648161083459854E-3</v>
      </c>
      <c r="K39" s="4">
        <v>2.0532474517822266</v>
      </c>
      <c r="L39" s="4"/>
      <c r="M39" s="3"/>
      <c r="N39" s="2">
        <f>VLOOKUP(A39, 'GDP PER CAPITA'!B:C, 2, FALSE)</f>
        <v>31200</v>
      </c>
      <c r="O39" s="2">
        <f>VLOOKUP(A39, 'LIFE EXP.'!B:C, 2, FALSE)</f>
        <v>73.099999999999994</v>
      </c>
      <c r="P39" s="2">
        <f>VLOOKUP(A39, CORRUPTION!A:C, 3, FALSE)</f>
        <v>35</v>
      </c>
      <c r="Q39" s="2" t="e">
        <f>VLOOKUP('SUMMARY DATA'!A39, INEQUALITY!B:C, 2, FALSE)</f>
        <v>#N/A</v>
      </c>
      <c r="R39" s="2">
        <f>VLOOKUP(A39, 'PERSONAL ECONOMIC FREEDOM'!DU:DW, 2, FALSE)</f>
        <v>7.039934740548917</v>
      </c>
      <c r="S39" s="2">
        <f>VLOOKUP(A39, 'PERSONAL ECONOMIC FREEDOM'!DU:DW, 3, FALSE)</f>
        <v>6.5</v>
      </c>
      <c r="T39" s="2">
        <f>VLOOKUP( A39, BOOZEEE!A:B, 2, FALSE)</f>
        <v>6.16</v>
      </c>
      <c r="U39" s="2">
        <f>VLOOKUP('SUMMARY DATA'!A39, 'GOV HEALTHCARE'!A:B, 2, FALSE)</f>
        <v>59.89165569</v>
      </c>
      <c r="V39" s="2">
        <f>VLOOKUP('SUMMARY DATA'!A39, 'GOV HEALTHCARE'!G:H, 2, FALSE)</f>
        <v>515.64324455999997</v>
      </c>
    </row>
    <row r="40" spans="1:22">
      <c r="A40" s="2" t="s">
        <v>79</v>
      </c>
      <c r="B40" s="4">
        <v>6.1050000190734863</v>
      </c>
      <c r="C40" s="4">
        <v>6.1919569888710972</v>
      </c>
      <c r="D40" s="4">
        <v>6.0180430492758754</v>
      </c>
      <c r="E40" s="4">
        <v>1.6329524517059326</v>
      </c>
      <c r="F40" s="4">
        <v>1.259698748588562</v>
      </c>
      <c r="G40" s="4">
        <v>0.63210570812225342</v>
      </c>
      <c r="H40" s="4">
        <v>0.49633759260177612</v>
      </c>
      <c r="I40" s="4">
        <v>0.22828979790210724</v>
      </c>
      <c r="J40" s="4">
        <v>0.21515955030918121</v>
      </c>
      <c r="K40" s="4">
        <v>1.6404252052307129</v>
      </c>
      <c r="L40" s="4"/>
      <c r="M40" s="3"/>
      <c r="N40" s="2">
        <f>VLOOKUP(A40, 'GDP PER CAPITA'!B:C, 2, FALSE)</f>
        <v>69700</v>
      </c>
      <c r="O40" s="2">
        <f>VLOOKUP(A40, 'LIFE EXP.'!B:C, 2, FALSE)</f>
        <v>78.2</v>
      </c>
      <c r="P40" s="2">
        <f>VLOOKUP(A40, CORRUPTION!A:C, 3, FALSE)</f>
        <v>41</v>
      </c>
      <c r="Q40" s="2" t="e">
        <f>VLOOKUP('SUMMARY DATA'!A40, INEQUALITY!B:C, 2, FALSE)</f>
        <v>#N/A</v>
      </c>
      <c r="R40" s="2">
        <f>VLOOKUP(A40, 'PERSONAL ECONOMIC FREEDOM'!DU:DW, 2, FALSE)</f>
        <v>5.6962735368054211</v>
      </c>
      <c r="S40" s="2">
        <f>VLOOKUP(A40, 'PERSONAL ECONOMIC FREEDOM'!DU:DW, 3, FALSE)</f>
        <v>6.62</v>
      </c>
      <c r="T40" s="2">
        <f>VLOOKUP( A40, BOOZEEE!A:B, 2, FALSE)</f>
        <v>0.1</v>
      </c>
      <c r="U40" s="2">
        <f>VLOOKUP('SUMMARY DATA'!A40, 'GOV HEALTHCARE'!A:B, 2, FALSE)</f>
        <v>80.368186489999999</v>
      </c>
      <c r="V40" s="2">
        <f>VLOOKUP('SUMMARY DATA'!A40, 'GOV HEALTHCARE'!G:H, 2, FALSE)</f>
        <v>983.14059780000002</v>
      </c>
    </row>
    <row r="41" spans="1:22">
      <c r="A41" s="2" t="s">
        <v>53</v>
      </c>
      <c r="B41" s="4">
        <v>6.0980000495910645</v>
      </c>
      <c r="C41" s="4">
        <v>6.1773484121263031</v>
      </c>
      <c r="D41" s="4">
        <v>6.0186516870558258</v>
      </c>
      <c r="E41" s="4">
        <v>1.3253935575485229</v>
      </c>
      <c r="F41" s="4">
        <v>1.5050592422485352</v>
      </c>
      <c r="G41" s="4">
        <v>0.71273291110992432</v>
      </c>
      <c r="H41" s="4">
        <v>0.29581746459007263</v>
      </c>
      <c r="I41" s="4">
        <v>0.13654448091983795</v>
      </c>
      <c r="J41" s="4">
        <v>2.4210851639509201E-2</v>
      </c>
      <c r="K41" s="4">
        <v>2.0977766513824463</v>
      </c>
      <c r="L41" s="4"/>
      <c r="M41" s="3"/>
      <c r="N41" s="2">
        <f>VLOOKUP(A41, 'GDP PER CAPITA'!B:C, 2, FALSE)</f>
        <v>32900</v>
      </c>
      <c r="O41" s="2">
        <f>VLOOKUP(A41, 'LIFE EXP.'!B:C, 2, FALSE)</f>
        <v>77.3</v>
      </c>
      <c r="P41" s="2">
        <f>VLOOKUP(A41, CORRUPTION!A:C, 3, FALSE)</f>
        <v>51</v>
      </c>
      <c r="Q41" s="2">
        <f>VLOOKUP('SUMMARY DATA'!A41, INEQUALITY!B:C, 2, FALSE)</f>
        <v>23.7</v>
      </c>
      <c r="R41" s="2">
        <f>VLOOKUP(A41, 'PERSONAL ECONOMIC FREEDOM'!DU:DW, 2, FALSE)</f>
        <v>8.7609446260350872</v>
      </c>
      <c r="S41" s="2">
        <f>VLOOKUP(A41, 'PERSONAL ECONOMIC FREEDOM'!DU:DW, 3, FALSE)</f>
        <v>7.31</v>
      </c>
      <c r="T41" s="2">
        <f>VLOOKUP( A41, BOOZEEE!A:B, 2, FALSE)</f>
        <v>13.31</v>
      </c>
      <c r="U41" s="14">
        <f>VLOOKUP("Slovak Republic", 'GOV HEALTHCARE'!A:B, 2, FALSE)</f>
        <v>65.854686819999998</v>
      </c>
      <c r="V41" s="14">
        <f>VLOOKUP("Slovak Republic", 'GOV HEALTHCARE'!G:H, 2, FALSE)</f>
        <v>930.29322625999998</v>
      </c>
    </row>
    <row r="42" spans="1:22">
      <c r="A42" s="2" t="s">
        <v>96</v>
      </c>
      <c r="B42" s="4">
        <v>6.0869998931884766</v>
      </c>
      <c r="C42" s="4">
        <v>6.1789890678226946</v>
      </c>
      <c r="D42" s="4">
        <v>5.9950107185542585</v>
      </c>
      <c r="E42" s="4">
        <v>1.4884122610092163</v>
      </c>
      <c r="F42" s="4">
        <v>1.3231104612350464</v>
      </c>
      <c r="G42" s="4">
        <v>0.65313303470611572</v>
      </c>
      <c r="H42" s="4">
        <v>0.53674691915512085</v>
      </c>
      <c r="I42" s="4">
        <v>0.17266848683357239</v>
      </c>
      <c r="J42" s="4">
        <v>0.25704216957092285</v>
      </c>
      <c r="K42" s="4">
        <v>1.6561493873596191</v>
      </c>
      <c r="L42" s="4"/>
      <c r="M42" s="3"/>
      <c r="N42" s="2">
        <f>VLOOKUP(A42, 'GDP PER CAPITA'!B:C, 2, FALSE)</f>
        <v>51800</v>
      </c>
      <c r="O42" s="2">
        <f>VLOOKUP(A42, 'LIFE EXP.'!B:C, 2, FALSE)</f>
        <v>79</v>
      </c>
      <c r="P42" s="2">
        <f>VLOOKUP(A42, CORRUPTION!A:C, 3, FALSE)</f>
        <v>43</v>
      </c>
      <c r="Q42" s="2" t="e">
        <f>VLOOKUP('SUMMARY DATA'!A42, INEQUALITY!B:C, 2, FALSE)</f>
        <v>#N/A</v>
      </c>
      <c r="R42" s="2">
        <f>VLOOKUP(A42, 'PERSONAL ECONOMIC FREEDOM'!DU:DW, 2, FALSE)</f>
        <v>6.001418350810046</v>
      </c>
      <c r="S42" s="2">
        <f>VLOOKUP(A42, 'PERSONAL ECONOMIC FREEDOM'!DU:DW, 3, FALSE)</f>
        <v>7.38</v>
      </c>
      <c r="T42" s="2">
        <f>VLOOKUP( A42, BOOZEEE!A:B, 2, FALSE)</f>
        <v>4.1900000000000004</v>
      </c>
      <c r="U42" s="2">
        <f>VLOOKUP('SUMMARY DATA'!A42, 'GOV HEALTHCARE'!A:B, 2, FALSE)</f>
        <v>73.324015919999994</v>
      </c>
      <c r="V42" s="2">
        <f>VLOOKUP('SUMMARY DATA'!A42, 'GOV HEALTHCARE'!G:H, 2, FALSE)</f>
        <v>633.62770191000004</v>
      </c>
    </row>
    <row r="43" spans="1:22">
      <c r="A43" s="2" t="s">
        <v>77</v>
      </c>
      <c r="B43" s="4">
        <v>6.0840001106262207</v>
      </c>
      <c r="C43" s="4">
        <v>6.1799796365201471</v>
      </c>
      <c r="D43" s="4">
        <v>5.9880205847322943</v>
      </c>
      <c r="E43" s="4">
        <v>1.2912154197692871</v>
      </c>
      <c r="F43" s="4">
        <v>1.2846460342407227</v>
      </c>
      <c r="G43" s="4">
        <v>0.61878442764282227</v>
      </c>
      <c r="H43" s="4">
        <v>0.40226498246192932</v>
      </c>
      <c r="I43" s="4">
        <v>0.41660892963409424</v>
      </c>
      <c r="J43" s="4">
        <v>6.560070812702179E-2</v>
      </c>
      <c r="K43" s="4">
        <v>2.0044488906860352</v>
      </c>
      <c r="L43" s="4"/>
      <c r="M43" s="3"/>
      <c r="N43" s="2">
        <f>VLOOKUP(A43, 'GDP PER CAPITA'!B:C, 2, FALSE)</f>
        <v>28900</v>
      </c>
      <c r="O43" s="2">
        <f>VLOOKUP(A43, 'LIFE EXP.'!B:C, 2, FALSE)</f>
        <v>75.2</v>
      </c>
      <c r="P43" s="2">
        <f>VLOOKUP(A43, CORRUPTION!A:C, 3, FALSE)</f>
        <v>49</v>
      </c>
      <c r="Q43" s="2">
        <f>VLOOKUP('SUMMARY DATA'!A43, INEQUALITY!B:C, 2, FALSE)</f>
        <v>46.2</v>
      </c>
      <c r="R43" s="2">
        <f>VLOOKUP(A43, 'PERSONAL ECONOMIC FREEDOM'!DU:DW, 2, FALSE)</f>
        <v>6.021271092746602</v>
      </c>
      <c r="S43" s="2">
        <f>VLOOKUP(A43, 'PERSONAL ECONOMIC FREEDOM'!DU:DW, 3, FALSE)</f>
        <v>7.19</v>
      </c>
      <c r="T43" s="2">
        <f>VLOOKUP( A43, BOOZEEE!A:B, 2, FALSE)</f>
        <v>0.87</v>
      </c>
      <c r="U43" s="2">
        <f>VLOOKUP('SUMMARY DATA'!A43, 'GOV HEALTHCARE'!A:B, 2, FALSE)</f>
        <v>55.513542360000002</v>
      </c>
      <c r="V43" s="2">
        <f>VLOOKUP('SUMMARY DATA'!A43, 'GOV HEALTHCARE'!G:H, 2, FALSE)</f>
        <v>204.24464946000001</v>
      </c>
    </row>
    <row r="44" spans="1:22">
      <c r="A44" s="2" t="s">
        <v>137</v>
      </c>
      <c r="B44" s="4">
        <v>6.0710000991821289</v>
      </c>
      <c r="C44" s="4">
        <v>6.1865836003422734</v>
      </c>
      <c r="D44" s="4">
        <v>5.9554165980219844</v>
      </c>
      <c r="E44" s="4">
        <v>0.73729920387268066</v>
      </c>
      <c r="F44" s="4">
        <v>1.2872157096862793</v>
      </c>
      <c r="G44" s="4">
        <v>0.65309596061706543</v>
      </c>
      <c r="H44" s="4">
        <v>0.44755184650421143</v>
      </c>
      <c r="I44" s="4">
        <v>0.30167421698570251</v>
      </c>
      <c r="J44" s="4">
        <v>0.13068798184394836</v>
      </c>
      <c r="K44" s="4">
        <v>2.5139305591583252</v>
      </c>
      <c r="L44" s="4"/>
      <c r="M44" s="3"/>
      <c r="N44" s="2">
        <f>VLOOKUP(A44, 'GDP PER CAPITA'!B:C, 2, FALSE)</f>
        <v>5800</v>
      </c>
      <c r="O44" s="2">
        <f>VLOOKUP(A44, 'LIFE EXP.'!B:C, 2, FALSE)</f>
        <v>73.5</v>
      </c>
      <c r="P44" s="2">
        <f>VLOOKUP(A44, CORRUPTION!A:C, 3, FALSE)</f>
        <v>26</v>
      </c>
      <c r="Q44" s="2">
        <f>VLOOKUP('SUMMARY DATA'!A44, INEQUALITY!B:C, 2, FALSE)</f>
        <v>47.1</v>
      </c>
      <c r="R44" s="2">
        <f>VLOOKUP(A44, 'PERSONAL ECONOMIC FREEDOM'!DU:DW, 2, FALSE)</f>
        <v>6.1573874912749389</v>
      </c>
      <c r="S44" s="2">
        <f>VLOOKUP(A44, 'PERSONAL ECONOMIC FREEDOM'!DU:DW, 3, FALSE)</f>
        <v>7.28</v>
      </c>
      <c r="T44" s="2">
        <f>VLOOKUP( A44, BOOZEEE!A:B, 2, FALSE)</f>
        <v>5.21</v>
      </c>
      <c r="U44" s="2">
        <f>VLOOKUP('SUMMARY DATA'!A44, 'GOV HEALTHCARE'!A:B, 2, FALSE)</f>
        <v>0</v>
      </c>
      <c r="V44" s="2">
        <f>VLOOKUP('SUMMARY DATA'!A44, 'GOV HEALTHCARE'!G:H, 2, FALSE)</f>
        <v>0</v>
      </c>
    </row>
    <row r="45" spans="1:22">
      <c r="A45" s="2" t="s">
        <v>111</v>
      </c>
      <c r="B45" s="4">
        <v>6.0079998970031738</v>
      </c>
      <c r="C45" s="4">
        <v>6.1058476753532887</v>
      </c>
      <c r="D45" s="4">
        <v>5.910152118653059</v>
      </c>
      <c r="E45" s="4">
        <v>1.0008203983306885</v>
      </c>
      <c r="F45" s="4">
        <v>1.2861688137054443</v>
      </c>
      <c r="G45" s="4">
        <v>0.68563622236251831</v>
      </c>
      <c r="H45" s="4">
        <v>0.45519819855690002</v>
      </c>
      <c r="I45" s="4">
        <v>0.15011246502399445</v>
      </c>
      <c r="J45" s="4">
        <v>0.14013464748859406</v>
      </c>
      <c r="K45" s="4">
        <v>2.2903525829315186</v>
      </c>
      <c r="L45" s="4"/>
      <c r="M45" s="3"/>
      <c r="N45" s="2">
        <f>VLOOKUP(A45, 'GDP PER CAPITA'!B:C, 2, FALSE)</f>
        <v>11200</v>
      </c>
      <c r="O45" s="2">
        <f>VLOOKUP(A45, 'LIFE EXP.'!B:C, 2, FALSE)</f>
        <v>77</v>
      </c>
      <c r="P45" s="2">
        <f>VLOOKUP(A45, CORRUPTION!A:C, 3, FALSE)</f>
        <v>31</v>
      </c>
      <c r="Q45" s="2">
        <f>VLOOKUP('SUMMARY DATA'!A45, INEQUALITY!B:C, 2, FALSE)</f>
        <v>48.5</v>
      </c>
      <c r="R45" s="2">
        <f>VLOOKUP(A45, 'PERSONAL ECONOMIC FREEDOM'!DU:DW, 2, FALSE)</f>
        <v>7.4802971735136063</v>
      </c>
      <c r="S45" s="2">
        <f>VLOOKUP(A45, 'PERSONAL ECONOMIC FREEDOM'!DU:DW, 3, FALSE)</f>
        <v>5.88</v>
      </c>
      <c r="T45" s="2">
        <f>VLOOKUP( A45, BOOZEEE!A:B, 2, FALSE)</f>
        <v>9.43</v>
      </c>
      <c r="U45" s="2">
        <f>VLOOKUP('SUMMARY DATA'!A45, 'GOV HEALTHCARE'!A:B, 2, FALSE)</f>
        <v>37.214684169999998</v>
      </c>
      <c r="V45" s="2">
        <f>VLOOKUP('SUMMARY DATA'!A45, 'GOV HEALTHCARE'!G:H, 2, FALSE)</f>
        <v>122.13839462</v>
      </c>
    </row>
    <row r="46" spans="1:22">
      <c r="A46" s="2" t="s">
        <v>129</v>
      </c>
      <c r="B46" s="4">
        <v>6.0029997825622559</v>
      </c>
      <c r="C46" s="4">
        <v>6.1086351223289963</v>
      </c>
      <c r="D46" s="4">
        <v>5.8973644427955154</v>
      </c>
      <c r="E46" s="4">
        <v>0.90978449583053589</v>
      </c>
      <c r="F46" s="4">
        <v>1.1821250915527344</v>
      </c>
      <c r="G46" s="4">
        <v>0.59601855278015137</v>
      </c>
      <c r="H46" s="4">
        <v>0.43245252966880798</v>
      </c>
      <c r="I46" s="4">
        <v>7.8257985413074493E-2</v>
      </c>
      <c r="J46" s="4">
        <v>8.9980959892272949E-2</v>
      </c>
      <c r="K46" s="4">
        <v>2.7145938873291016</v>
      </c>
      <c r="L46" s="4"/>
      <c r="M46" s="3"/>
      <c r="N46" s="2">
        <f>VLOOKUP(A46, 'GDP PER CAPITA'!B:C, 2, FALSE)</f>
        <v>8900</v>
      </c>
      <c r="O46" s="2">
        <f>VLOOKUP(A46, 'LIFE EXP.'!B:C, 2, FALSE)</f>
        <v>74.900000000000006</v>
      </c>
      <c r="P46" s="2">
        <f>VLOOKUP(A46, CORRUPTION!A:C, 3, FALSE)</f>
        <v>36</v>
      </c>
      <c r="Q46" s="2">
        <f>VLOOKUP('SUMMARY DATA'!A46, INEQUALITY!B:C, 2, FALSE)</f>
        <v>37</v>
      </c>
      <c r="R46" s="2">
        <f>VLOOKUP(A46, 'PERSONAL ECONOMIC FREEDOM'!DU:DW, 2, FALSE)</f>
        <v>7.048146362820896</v>
      </c>
      <c r="S46" s="2">
        <f>VLOOKUP(A46, 'PERSONAL ECONOMIC FREEDOM'!DU:DW, 3, FALSE)</f>
        <v>7.13</v>
      </c>
      <c r="T46" s="2">
        <f>VLOOKUP( A46, BOOZEEE!A:B, 2, FALSE)</f>
        <v>3.99</v>
      </c>
      <c r="U46" s="2">
        <f>VLOOKUP('SUMMARY DATA'!A46, 'GOV HEALTHCARE'!A:B, 2, FALSE)</f>
        <v>61.702127660000002</v>
      </c>
      <c r="V46" s="2">
        <f>VLOOKUP('SUMMARY DATA'!A46, 'GOV HEALTHCARE'!G:H, 2, FALSE)</f>
        <v>146.10060111000001</v>
      </c>
    </row>
    <row r="47" spans="1:22">
      <c r="A47" s="2" t="s">
        <v>50</v>
      </c>
      <c r="B47" s="4">
        <v>5.9730000495910645</v>
      </c>
      <c r="C47" s="4">
        <v>6.0539083412289623</v>
      </c>
      <c r="D47" s="4">
        <v>5.8920917579531666</v>
      </c>
      <c r="E47" s="4">
        <v>1.29178786277771</v>
      </c>
      <c r="F47" s="4">
        <v>1.4457119703292847</v>
      </c>
      <c r="G47" s="4">
        <v>0.69947534799575806</v>
      </c>
      <c r="H47" s="4">
        <v>0.52034211158752441</v>
      </c>
      <c r="I47" s="4">
        <v>0.15846596658229828</v>
      </c>
      <c r="J47" s="4">
        <v>5.9307806193828583E-2</v>
      </c>
      <c r="K47" s="4">
        <v>1.7977228164672852</v>
      </c>
      <c r="L47" s="4"/>
      <c r="M47" s="3"/>
      <c r="N47" s="2">
        <f>VLOOKUP(A47, 'GDP PER CAPITA'!B:C, 2, FALSE)</f>
        <v>29300</v>
      </c>
      <c r="O47" s="2">
        <f>VLOOKUP(A47, 'LIFE EXP.'!B:C, 2, FALSE)</f>
        <v>77.8</v>
      </c>
      <c r="P47" s="2">
        <f>VLOOKUP(A47, CORRUPTION!A:C, 3, FALSE)</f>
        <v>62</v>
      </c>
      <c r="Q47" s="2">
        <f>VLOOKUP('SUMMARY DATA'!A47, INEQUALITY!B:C, 2, FALSE)</f>
        <v>30.8</v>
      </c>
      <c r="R47" s="2">
        <f>VLOOKUP(A47, 'PERSONAL ECONOMIC FREEDOM'!DU:DW, 2, FALSE)</f>
        <v>8.8123727931876186</v>
      </c>
      <c r="S47" s="2">
        <f>VLOOKUP(A47, 'PERSONAL ECONOMIC FREEDOM'!DU:DW, 3, FALSE)</f>
        <v>7.34</v>
      </c>
      <c r="T47" s="2">
        <f>VLOOKUP( A47, BOOZEEE!A:B, 2, FALSE)</f>
        <v>14.43</v>
      </c>
      <c r="U47" s="2">
        <f>VLOOKUP('SUMMARY DATA'!A47, 'GOV HEALTHCARE'!A:B, 2, FALSE)</f>
        <v>72.62127126</v>
      </c>
      <c r="V47" s="2">
        <f>VLOOKUP('SUMMARY DATA'!A47, 'GOV HEALTHCARE'!G:H, 2, FALSE)</f>
        <v>666.01938308000001</v>
      </c>
    </row>
    <row r="48" spans="1:22">
      <c r="A48" s="2" t="s">
        <v>84</v>
      </c>
      <c r="B48" s="4">
        <v>5.9710001945495605</v>
      </c>
      <c r="C48" s="4">
        <v>6.0655375729501246</v>
      </c>
      <c r="D48" s="4">
        <v>5.8764628161489965</v>
      </c>
      <c r="E48" s="4">
        <v>0.78644108772277832</v>
      </c>
      <c r="F48" s="4">
        <v>1.5489691495895386</v>
      </c>
      <c r="G48" s="4">
        <v>0.49827262759208679</v>
      </c>
      <c r="H48" s="4">
        <v>0.6582486629486084</v>
      </c>
      <c r="I48" s="4">
        <v>0.415983647108078</v>
      </c>
      <c r="J48" s="4">
        <v>0.24652822315692902</v>
      </c>
      <c r="K48" s="4">
        <v>1.8169136047363281</v>
      </c>
      <c r="L48" s="4"/>
      <c r="M48" s="3"/>
      <c r="N48" s="2">
        <f>VLOOKUP(A48, 'GDP PER CAPITA'!B:C, 2, FALSE)</f>
        <v>7000</v>
      </c>
      <c r="O48" s="2">
        <f>VLOOKUP(A48, 'LIFE EXP.'!B:C, 2, FALSE)</f>
        <v>74</v>
      </c>
      <c r="P48" s="2">
        <f>VLOOKUP(A48, CORRUPTION!A:C, 3, FALSE)</f>
        <v>21</v>
      </c>
      <c r="Q48" s="2">
        <f>VLOOKUP('SUMMARY DATA'!A48, INEQUALITY!B:C, 2, FALSE)</f>
        <v>36.799999999999997</v>
      </c>
      <c r="R48" s="2" t="e">
        <f>VLOOKUP(A48, 'PERSONAL ECONOMIC FREEDOM'!DU:DW, 2, FALSE)</f>
        <v>#N/A</v>
      </c>
      <c r="S48" s="2" t="e">
        <f>VLOOKUP(A48, 'PERSONAL ECONOMIC FREEDOM'!DU:DW, 3, FALSE)</f>
        <v>#N/A</v>
      </c>
      <c r="T48" s="2">
        <f>VLOOKUP( A48, BOOZEEE!A:B, 2, FALSE)</f>
        <v>3.61</v>
      </c>
      <c r="U48" s="2">
        <f>VLOOKUP('SUMMARY DATA'!A48, 'GOV HEALTHCARE'!A:B, 2, FALSE)</f>
        <v>47.473346169999999</v>
      </c>
      <c r="V48" s="2">
        <f>VLOOKUP('SUMMARY DATA'!A48, 'GOV HEALTHCARE'!G:H, 2, FALSE)</f>
        <v>39.132169830000002</v>
      </c>
    </row>
    <row r="49" spans="1:22">
      <c r="A49" s="2" t="s">
        <v>62</v>
      </c>
      <c r="B49" s="4">
        <v>5.9640002250671387</v>
      </c>
      <c r="C49" s="4">
        <v>6.0427369059622285</v>
      </c>
      <c r="D49" s="4">
        <v>5.8852635441720489</v>
      </c>
      <c r="E49" s="4">
        <v>1.3950666189193726</v>
      </c>
      <c r="F49" s="4">
        <v>1.4449232816696167</v>
      </c>
      <c r="G49" s="4">
        <v>0.85314434766769409</v>
      </c>
      <c r="H49" s="4">
        <v>0.25645071268081665</v>
      </c>
      <c r="I49" s="4">
        <v>0.17278964817523956</v>
      </c>
      <c r="J49" s="4">
        <v>2.8028091415762901E-2</v>
      </c>
      <c r="K49" s="4">
        <v>1.8133120536804199</v>
      </c>
      <c r="L49" s="4"/>
      <c r="M49" s="3"/>
      <c r="N49" s="2">
        <f>VLOOKUP(A49, 'GDP PER CAPITA'!B:C, 2, FALSE)</f>
        <v>38000</v>
      </c>
      <c r="O49" s="2">
        <f>VLOOKUP(A49, 'LIFE EXP.'!B:C, 2, FALSE)</f>
        <v>82.3</v>
      </c>
      <c r="P49" s="2">
        <f>VLOOKUP(A49, CORRUPTION!A:C, 3, FALSE)</f>
        <v>47</v>
      </c>
      <c r="Q49" s="2">
        <f>VLOOKUP('SUMMARY DATA'!A49, INEQUALITY!B:C, 2, FALSE)</f>
        <v>31.9</v>
      </c>
      <c r="R49" s="2">
        <f>VLOOKUP(A49, 'PERSONAL ECONOMIC FREEDOM'!DU:DW, 2, FALSE)</f>
        <v>8.7397108952429541</v>
      </c>
      <c r="S49" s="2">
        <f>VLOOKUP(A49, 'PERSONAL ECONOMIC FREEDOM'!DU:DW, 3, FALSE)</f>
        <v>7.3</v>
      </c>
      <c r="T49" s="2">
        <f>VLOOKUP( A49, BOOZEEE!A:B, 2, FALSE)</f>
        <v>9.7200000000000006</v>
      </c>
      <c r="U49" s="2">
        <f>VLOOKUP('SUMMARY DATA'!A49, 'GOV HEALTHCARE'!A:B, 2, FALSE)</f>
        <v>77.616741750000003</v>
      </c>
      <c r="V49" s="2">
        <f>VLOOKUP('SUMMARY DATA'!A49, 'GOV HEALTHCARE'!G:H, 2, FALSE)</f>
        <v>2520.7428686500002</v>
      </c>
    </row>
    <row r="50" spans="1:22">
      <c r="A50" s="2" t="s">
        <v>76</v>
      </c>
      <c r="B50" s="4">
        <v>5.9629998207092285</v>
      </c>
      <c r="C50" s="4">
        <v>6.0302749074995514</v>
      </c>
      <c r="D50" s="4">
        <v>5.8957247339189056</v>
      </c>
      <c r="E50" s="4">
        <v>1.28177809715271</v>
      </c>
      <c r="F50" s="4">
        <v>1.4692823886871338</v>
      </c>
      <c r="G50" s="4">
        <v>0.54734933376312256</v>
      </c>
      <c r="H50" s="4">
        <v>0.37378311157226562</v>
      </c>
      <c r="I50" s="4">
        <v>5.226382240653038E-2</v>
      </c>
      <c r="J50" s="4">
        <v>3.2962881028652191E-2</v>
      </c>
      <c r="K50" s="4">
        <v>2.2056074142456055</v>
      </c>
      <c r="L50" s="4"/>
      <c r="M50" s="3"/>
      <c r="N50" s="2">
        <f>VLOOKUP(A50, 'GDP PER CAPITA'!B:C, 2, FALSE)</f>
        <v>27900</v>
      </c>
      <c r="O50" s="2">
        <f>VLOOKUP(A50, 'LIFE EXP.'!B:C, 2, FALSE)</f>
        <v>71</v>
      </c>
      <c r="P50" s="2">
        <f>VLOOKUP(A50, CORRUPTION!A:C, 3, FALSE)</f>
        <v>29</v>
      </c>
      <c r="Q50" s="2">
        <f>VLOOKUP('SUMMARY DATA'!A50, INEQUALITY!B:C, 2, FALSE)</f>
        <v>41.2</v>
      </c>
      <c r="R50" s="2">
        <f>VLOOKUP(A50, 'PERSONAL ECONOMIC FREEDOM'!DU:DW, 2, FALSE)</f>
        <v>5.6267246083689608</v>
      </c>
      <c r="S50" s="2">
        <f>VLOOKUP(A50, 'PERSONAL ECONOMIC FREEDOM'!DU:DW, 3, FALSE)</f>
        <v>6.6</v>
      </c>
      <c r="T50" s="2">
        <f>VLOOKUP( A50, BOOZEEE!A:B, 2, FALSE)</f>
        <v>16.23</v>
      </c>
      <c r="U50" s="2">
        <f>VLOOKUP('SUMMARY DATA'!A50, 'GOV HEALTHCARE'!A:B, 2, FALSE)</f>
        <v>62.075158999999999</v>
      </c>
      <c r="V50" s="2">
        <f>VLOOKUP('SUMMARY DATA'!A50, 'GOV HEALTHCARE'!G:H, 2, FALSE)</f>
        <v>326.09202964000002</v>
      </c>
    </row>
    <row r="51" spans="1:22">
      <c r="A51" s="2" t="s">
        <v>131</v>
      </c>
      <c r="B51" s="4">
        <v>5.9559998512268066</v>
      </c>
      <c r="C51" s="4">
        <v>6.1972423177957534</v>
      </c>
      <c r="D51" s="4">
        <v>5.7147573846578599</v>
      </c>
      <c r="E51" s="4">
        <v>0.90797531604766846</v>
      </c>
      <c r="F51" s="4">
        <v>1.0814177989959717</v>
      </c>
      <c r="G51" s="4">
        <v>0.45019176602363586</v>
      </c>
      <c r="H51" s="4">
        <v>0.54750937223434448</v>
      </c>
      <c r="I51" s="4">
        <v>0.24001564085483551</v>
      </c>
      <c r="J51" s="4">
        <v>9.6581071615219116E-2</v>
      </c>
      <c r="K51" s="4">
        <v>2.631955623626709</v>
      </c>
      <c r="L51" s="4"/>
      <c r="M51" s="3"/>
      <c r="N51" s="2">
        <f>VLOOKUP(A51, 'GDP PER CAPITA'!B:C, 2, FALSE)</f>
        <v>8300</v>
      </c>
      <c r="O51" s="2">
        <f>VLOOKUP(A51, 'LIFE EXP.'!B:C, 2, FALSE)</f>
        <v>68.900000000000006</v>
      </c>
      <c r="P51" s="2" t="e">
        <f>VLOOKUP(A51, CORRUPTION!A:C, 3, FALSE)</f>
        <v>#N/A</v>
      </c>
      <c r="Q51" s="2" t="e">
        <f>VLOOKUP('SUMMARY DATA'!A51, INEQUALITY!B:C, 2, FALSE)</f>
        <v>#N/A</v>
      </c>
      <c r="R51" s="2">
        <f>VLOOKUP(A51, 'PERSONAL ECONOMIC FREEDOM'!DU:DW, 2, FALSE)</f>
        <v>6.3654173830805911</v>
      </c>
      <c r="S51" s="2">
        <f>VLOOKUP(A51, 'PERSONAL ECONOMIC FREEDOM'!DU:DW, 3, FALSE)</f>
        <v>6.5</v>
      </c>
      <c r="T51" s="2">
        <f>VLOOKUP( A51, BOOZEEE!A:B, 2, FALSE)</f>
        <v>5.92</v>
      </c>
      <c r="U51" s="2">
        <f>VLOOKUP('SUMMARY DATA'!A51, 'GOV HEALTHCARE'!A:B, 2, FALSE)</f>
        <v>62.690526630000001</v>
      </c>
      <c r="V51" s="2">
        <f>VLOOKUP('SUMMARY DATA'!A51, 'GOV HEALTHCARE'!G:H, 2, FALSE)</f>
        <v>149.71976753999999</v>
      </c>
    </row>
    <row r="52" spans="1:22">
      <c r="A52" s="2" t="s">
        <v>47</v>
      </c>
      <c r="B52" s="4">
        <v>5.9200000762939453</v>
      </c>
      <c r="C52" s="4">
        <v>5.9907194446027283</v>
      </c>
      <c r="D52" s="4">
        <v>5.8492807079851623</v>
      </c>
      <c r="E52" s="4">
        <v>1.4169151782989502</v>
      </c>
      <c r="F52" s="4">
        <v>1.4363378286361694</v>
      </c>
      <c r="G52" s="4">
        <v>0.91347587108612061</v>
      </c>
      <c r="H52" s="4">
        <v>0.50562554597854614</v>
      </c>
      <c r="I52" s="4">
        <v>0.1205727681517601</v>
      </c>
      <c r="J52" s="4">
        <v>0.16376073658466339</v>
      </c>
      <c r="K52" s="4">
        <v>1.3632235527038574</v>
      </c>
      <c r="L52" s="4"/>
      <c r="M52" s="3"/>
      <c r="N52" s="2">
        <f>VLOOKUP(A52, 'GDP PER CAPITA'!B:C, 2, FALSE)</f>
        <v>42700</v>
      </c>
      <c r="O52" s="2">
        <f>VLOOKUP(A52, 'LIFE EXP.'!B:C, 2, FALSE)</f>
        <v>85.3</v>
      </c>
      <c r="P52" s="2">
        <f>VLOOKUP(A52, CORRUPTION!A:C, 3, FALSE)</f>
        <v>72</v>
      </c>
      <c r="Q52" s="2">
        <f>VLOOKUP('SUMMARY DATA'!A52, INEQUALITY!B:C, 2, FALSE)</f>
        <v>37.9</v>
      </c>
      <c r="R52" s="2">
        <f>VLOOKUP(A52, 'PERSONAL ECONOMIC FREEDOM'!DU:DW, 2, FALSE)</f>
        <v>8.9277139497273357</v>
      </c>
      <c r="S52" s="2">
        <f>VLOOKUP(A52, 'PERSONAL ECONOMIC FREEDOM'!DU:DW, 3, FALSE)</f>
        <v>7.47</v>
      </c>
      <c r="T52" s="2">
        <f>VLOOKUP( A52, BOOZEEE!A:B, 2, FALSE)</f>
        <v>7.79</v>
      </c>
      <c r="U52" s="2">
        <f>VLOOKUP('SUMMARY DATA'!A52, 'GOV HEALTHCARE'!A:B, 2, FALSE)</f>
        <v>82.527044369999999</v>
      </c>
      <c r="V52" s="2">
        <f>VLOOKUP('SUMMARY DATA'!A52, 'GOV HEALTHCARE'!G:H, 2, FALSE)</f>
        <v>3355.0700976100002</v>
      </c>
    </row>
    <row r="53" spans="1:22">
      <c r="A53" s="2" t="s">
        <v>37</v>
      </c>
      <c r="B53" s="4">
        <v>5.9019999504089355</v>
      </c>
      <c r="C53" s="4">
        <v>5.9826696413755416</v>
      </c>
      <c r="D53" s="4">
        <v>5.8213302594423295</v>
      </c>
      <c r="E53" s="4">
        <v>1.314582347869873</v>
      </c>
      <c r="F53" s="4">
        <v>1.4735161066055298</v>
      </c>
      <c r="G53" s="4">
        <v>0.62894994020462036</v>
      </c>
      <c r="H53" s="4">
        <v>0.23423178493976593</v>
      </c>
      <c r="I53" s="4">
        <v>1.0164656676352024E-2</v>
      </c>
      <c r="J53" s="4">
        <v>1.1865642853081226E-2</v>
      </c>
      <c r="K53" s="4">
        <v>2.228440523147583</v>
      </c>
      <c r="L53" s="4"/>
      <c r="M53" s="3"/>
      <c r="N53" s="2">
        <f>VLOOKUP(A53, 'GDP PER CAPITA'!B:C, 2, FALSE)</f>
        <v>31900</v>
      </c>
      <c r="O53" s="2">
        <f>VLOOKUP(A53, 'LIFE EXP.'!B:C, 2, FALSE)</f>
        <v>75</v>
      </c>
      <c r="P53" s="2">
        <f>VLOOKUP(A53, CORRUPTION!A:C, 3, FALSE)</f>
        <v>59</v>
      </c>
      <c r="Q53" s="2">
        <f>VLOOKUP('SUMMARY DATA'!A53, INEQUALITY!B:C, 2, FALSE)</f>
        <v>37.9</v>
      </c>
      <c r="R53" s="2">
        <f>VLOOKUP(A53, 'PERSONAL ECONOMIC FREEDOM'!DU:DW, 2, FALSE)</f>
        <v>8.7522499663897939</v>
      </c>
      <c r="S53" s="2">
        <f>VLOOKUP(A53, 'PERSONAL ECONOMIC FREEDOM'!DU:DW, 3, FALSE)</f>
        <v>7.92</v>
      </c>
      <c r="T53" s="2">
        <f>VLOOKUP( A53, BOOZEEE!A:B, 2, FALSE)</f>
        <v>16.3</v>
      </c>
      <c r="U53" s="2">
        <f>VLOOKUP('SUMMARY DATA'!A53, 'GOV HEALTHCARE'!A:B, 2, FALSE)</f>
        <v>73.486475889999994</v>
      </c>
      <c r="V53" s="2">
        <f>VLOOKUP('SUMMARY DATA'!A53, 'GOV HEALTHCARE'!G:H, 2, FALSE)</f>
        <v>574.23778454000001</v>
      </c>
    </row>
    <row r="54" spans="1:22">
      <c r="A54" s="2" t="s">
        <v>43</v>
      </c>
      <c r="B54" s="4">
        <v>5.8720002174377441</v>
      </c>
      <c r="C54" s="4">
        <v>5.9782864336669448</v>
      </c>
      <c r="D54" s="4">
        <v>5.7657140012085435</v>
      </c>
      <c r="E54" s="4">
        <v>1.0918644666671753</v>
      </c>
      <c r="F54" s="4">
        <v>1.1462174654006958</v>
      </c>
      <c r="G54" s="4">
        <v>0.61758464574813843</v>
      </c>
      <c r="H54" s="4">
        <v>0.23333580791950226</v>
      </c>
      <c r="I54" s="4">
        <v>6.9436646997928619E-2</v>
      </c>
      <c r="J54" s="4">
        <v>0.14609611034393311</v>
      </c>
      <c r="K54" s="4">
        <v>2.5676038265228271</v>
      </c>
      <c r="L54" s="4"/>
      <c r="M54" s="3"/>
      <c r="N54" s="2">
        <f>VLOOKUP(A54, 'GDP PER CAPITA'!B:C, 2, FALSE)</f>
        <v>15100</v>
      </c>
      <c r="O54" s="2">
        <f>VLOOKUP(A54, 'LIFE EXP.'!B:C, 2, FALSE)</f>
        <v>77</v>
      </c>
      <c r="P54" s="2">
        <f>VLOOKUP(A54, CORRUPTION!A:C, 3, FALSE)</f>
        <v>34</v>
      </c>
      <c r="Q54" s="2">
        <f>VLOOKUP('SUMMARY DATA'!A54, INEQUALITY!B:C, 2, FALSE)</f>
        <v>35.299999999999997</v>
      </c>
      <c r="R54" s="2">
        <f>VLOOKUP(A54, 'PERSONAL ECONOMIC FREEDOM'!DU:DW, 2, FALSE)</f>
        <v>5.2531768488648218</v>
      </c>
      <c r="S54" s="2">
        <f>VLOOKUP(A54, 'PERSONAL ECONOMIC FREEDOM'!DU:DW, 3, FALSE)</f>
        <v>4.84</v>
      </c>
      <c r="T54" s="2">
        <f>VLOOKUP( A54, BOOZEEE!A:B, 2, FALSE)</f>
        <v>0.69</v>
      </c>
      <c r="U54" s="2">
        <f>VLOOKUP('SUMMARY DATA'!A54, 'GOV HEALTHCARE'!A:B, 2, FALSE)</f>
        <v>77.893277069999996</v>
      </c>
      <c r="V54" s="2">
        <f>VLOOKUP('SUMMARY DATA'!A54, 'GOV HEALTHCARE'!G:H, 2, FALSE)</f>
        <v>138.84092275</v>
      </c>
    </row>
    <row r="55" spans="1:22">
      <c r="A55" s="2" t="s">
        <v>40</v>
      </c>
      <c r="B55" s="4">
        <v>5.8499999046325684</v>
      </c>
      <c r="C55" s="4">
        <v>5.920263538211584</v>
      </c>
      <c r="D55" s="4">
        <v>5.7797362710535527</v>
      </c>
      <c r="E55" s="4">
        <v>1.2607486248016357</v>
      </c>
      <c r="F55" s="4">
        <v>1.4047149419784546</v>
      </c>
      <c r="G55" s="4">
        <v>0.63856697082519531</v>
      </c>
      <c r="H55" s="4">
        <v>0.32570791244506836</v>
      </c>
      <c r="I55" s="4">
        <v>0.15307478606700897</v>
      </c>
      <c r="J55" s="4">
        <v>7.3842726647853851E-2</v>
      </c>
      <c r="K55" s="4">
        <v>1.9936552047729492</v>
      </c>
      <c r="L55" s="4"/>
      <c r="M55" s="3"/>
      <c r="N55" s="2">
        <f>VLOOKUP(A55, 'GDP PER CAPITA'!B:C, 2, FALSE)</f>
        <v>27300</v>
      </c>
      <c r="O55" s="2">
        <f>VLOOKUP(A55, 'LIFE EXP.'!B:C, 2, FALSE)</f>
        <v>74.7</v>
      </c>
      <c r="P55" s="2">
        <f>VLOOKUP(A55, CORRUPTION!A:C, 3, FALSE)</f>
        <v>57</v>
      </c>
      <c r="Q55" s="2">
        <f>VLOOKUP('SUMMARY DATA'!A55, INEQUALITY!B:C, 2, FALSE)</f>
        <v>34.5</v>
      </c>
      <c r="R55" s="2">
        <f>VLOOKUP(A55, 'PERSONAL ECONOMIC FREEDOM'!DU:DW, 2, FALSE)</f>
        <v>8.7163316288451878</v>
      </c>
      <c r="S55" s="2">
        <f>VLOOKUP(A55, 'PERSONAL ECONOMIC FREEDOM'!DU:DW, 3, FALSE)</f>
        <v>7.75</v>
      </c>
      <c r="T55" s="2">
        <f>VLOOKUP( A55, BOOZEEE!A:B, 2, FALSE)</f>
        <v>13.45</v>
      </c>
      <c r="U55" s="2">
        <f>VLOOKUP('SUMMARY DATA'!A55, 'GOV HEALTHCARE'!A:B, 2, FALSE)</f>
        <v>61.141945069999998</v>
      </c>
      <c r="V55" s="2">
        <f>VLOOKUP('SUMMARY DATA'!A55, 'GOV HEALTHCARE'!G:H, 2, FALSE)</f>
        <v>438.74289212999997</v>
      </c>
    </row>
    <row r="56" spans="1:22">
      <c r="A56" s="14" t="s">
        <v>601</v>
      </c>
      <c r="B56" s="4">
        <v>5.8379998207092285</v>
      </c>
      <c r="C56" s="4">
        <v>5.9225590282678606</v>
      </c>
      <c r="D56" s="4">
        <v>5.7534406131505964</v>
      </c>
      <c r="E56" s="4">
        <v>1.4016784429550171</v>
      </c>
      <c r="F56" s="4">
        <v>1.1282744407653809</v>
      </c>
      <c r="G56" s="4">
        <v>0.90021407604217529</v>
      </c>
      <c r="H56" s="4">
        <v>0.25792166590690613</v>
      </c>
      <c r="I56" s="4">
        <v>0.20667436718940735</v>
      </c>
      <c r="J56" s="4">
        <v>6.3282668590545654E-2</v>
      </c>
      <c r="K56" s="4">
        <v>1.8803780078887939</v>
      </c>
      <c r="L56" s="4"/>
      <c r="M56" s="3"/>
      <c r="N56" s="2">
        <f>VLOOKUP(A56, 'GDP PER CAPITA'!B:C, 2, FALSE)</f>
        <v>39400</v>
      </c>
      <c r="O56" s="2">
        <f>VLOOKUP(A56, 'LIFE EXP.'!B:C, 2, FALSE)</f>
        <v>82.5</v>
      </c>
      <c r="P56" s="14">
        <f>VLOOKUP("Korea (South)", CORRUPTION!A:C, 3, FALSE)</f>
        <v>53</v>
      </c>
      <c r="Q56" s="2">
        <f>VLOOKUP('SUMMARY DATA'!A56, INEQUALITY!B:C, 2, FALSE)</f>
        <v>34.1</v>
      </c>
      <c r="R56" s="14">
        <f>VLOOKUP("Korea, Republic of", 'PERSONAL ECONOMIC FREEDOM'!DU:DW, 2, FALSE)</f>
        <v>8.7907520847313201</v>
      </c>
      <c r="S56" s="14">
        <f>VLOOKUP("Korea, Republic of", 'PERSONAL ECONOMIC FREEDOM'!DU:DW, 3, FALSE)</f>
        <v>7.54</v>
      </c>
      <c r="T56" s="14">
        <f>VLOOKUP( "South Korea", BOOZEEE!A:B, 2, FALSE)</f>
        <v>19.149999999999999</v>
      </c>
      <c r="U56" s="14">
        <f>VLOOKUP("South Korea", 'GOV HEALTHCARE'!A:B, 2, FALSE)</f>
        <v>58.969012659999997</v>
      </c>
      <c r="V56" s="14">
        <f>VLOOKUP("South Korea", 'GOV HEALTHCARE'!G:H, 2, FALSE)</f>
        <v>848.43616544999998</v>
      </c>
    </row>
    <row r="57" spans="1:22">
      <c r="A57" s="2" t="s">
        <v>38</v>
      </c>
      <c r="B57" s="4">
        <v>5.8379998207092285</v>
      </c>
      <c r="C57" s="4">
        <v>5.9083708384633065</v>
      </c>
      <c r="D57" s="4">
        <v>5.7676288029551506</v>
      </c>
      <c r="E57" s="4">
        <v>0.72887063026428223</v>
      </c>
      <c r="F57" s="4">
        <v>1.2518255710601807</v>
      </c>
      <c r="G57" s="4">
        <v>0.58946520090103149</v>
      </c>
      <c r="H57" s="4">
        <v>0.24072904884815216</v>
      </c>
      <c r="I57" s="4">
        <v>0.20877912640571594</v>
      </c>
      <c r="J57" s="4">
        <v>1.0091286152601242E-2</v>
      </c>
      <c r="K57" s="4">
        <v>2.8078083992004395</v>
      </c>
      <c r="L57" s="4"/>
      <c r="M57" s="3"/>
      <c r="N57" s="2">
        <f>VLOOKUP(A57, 'GDP PER CAPITA'!B:C, 2, FALSE)</f>
        <v>5700</v>
      </c>
      <c r="O57" s="2">
        <f>VLOOKUP(A57, 'LIFE EXP.'!B:C, 2, FALSE)</f>
        <v>71</v>
      </c>
      <c r="P57" s="2">
        <f>VLOOKUP(A57, CORRUPTION!A:C, 3, FALSE)</f>
        <v>30</v>
      </c>
      <c r="Q57" s="2">
        <f>VLOOKUP('SUMMARY DATA'!A57, INEQUALITY!B:C, 2, FALSE)</f>
        <v>26.8</v>
      </c>
      <c r="R57" s="2">
        <f>VLOOKUP(A57, 'PERSONAL ECONOMIC FREEDOM'!DU:DW, 2, FALSE)</f>
        <v>6.9953739361900205</v>
      </c>
      <c r="S57" s="2">
        <f>VLOOKUP(A57, 'PERSONAL ECONOMIC FREEDOM'!DU:DW, 3, FALSE)</f>
        <v>6.56</v>
      </c>
      <c r="T57" s="2">
        <f>VLOOKUP( A57, BOOZEEE!A:B, 2, FALSE)</f>
        <v>23.01</v>
      </c>
      <c r="U57" s="2">
        <f>VLOOKUP('SUMMARY DATA'!A57, 'GOV HEALTHCARE'!A:B, 2, FALSE)</f>
        <v>45.794615200000003</v>
      </c>
      <c r="V57" s="2">
        <f>VLOOKUP('SUMMARY DATA'!A57, 'GOV HEALTHCARE'!G:H, 2, FALSE)</f>
        <v>87.198917609999995</v>
      </c>
    </row>
    <row r="58" spans="1:22">
      <c r="A58" s="2" t="s">
        <v>119</v>
      </c>
      <c r="B58" s="4">
        <v>5.8249998092651367</v>
      </c>
      <c r="C58" s="4">
        <v>5.9196941567957397</v>
      </c>
      <c r="D58" s="4">
        <v>5.7303054617345337</v>
      </c>
      <c r="E58" s="4">
        <v>1.2176839113235474</v>
      </c>
      <c r="F58" s="4">
        <v>1.150091290473938</v>
      </c>
      <c r="G58" s="4">
        <v>0.68515831232070923</v>
      </c>
      <c r="H58" s="4">
        <v>0.45700374245643616</v>
      </c>
      <c r="I58" s="4">
        <v>0.13351991772651672</v>
      </c>
      <c r="J58" s="4">
        <v>4.3879006989300251E-3</v>
      </c>
      <c r="K58" s="4">
        <v>2.1768314838409424</v>
      </c>
      <c r="L58" s="4"/>
      <c r="M58" s="3"/>
      <c r="N58" s="2">
        <f>VLOOKUP(A58, 'GDP PER CAPITA'!B:C, 2, FALSE)</f>
        <v>24000</v>
      </c>
      <c r="O58" s="2">
        <f>VLOOKUP(A58, 'LIFE EXP.'!B:C, 2, FALSE)</f>
        <v>75.400000000000006</v>
      </c>
      <c r="P58" s="2">
        <f>VLOOKUP(A58, CORRUPTION!A:C, 3, FALSE)</f>
        <v>48</v>
      </c>
      <c r="Q58" s="2">
        <f>VLOOKUP('SUMMARY DATA'!A58, INEQUALITY!B:C, 2, FALSE)</f>
        <v>27.3</v>
      </c>
      <c r="R58" s="2">
        <f>VLOOKUP(A58, 'PERSONAL ECONOMIC FREEDOM'!DU:DW, 2, FALSE)</f>
        <v>8.663553844937482</v>
      </c>
      <c r="S58" s="2">
        <f>VLOOKUP(A58, 'PERSONAL ECONOMIC FREEDOM'!DU:DW, 3, FALSE)</f>
        <v>7.72</v>
      </c>
      <c r="T58" s="2">
        <f>VLOOKUP( A58, BOOZEEE!A:B, 2, FALSE)</f>
        <v>16.149999999999999</v>
      </c>
      <c r="U58" s="2">
        <f>VLOOKUP('SUMMARY DATA'!A58, 'GOV HEALTHCARE'!A:B, 2, FALSE)</f>
        <v>78.111582249999998</v>
      </c>
      <c r="V58" s="2">
        <f>VLOOKUP('SUMMARY DATA'!A58, 'GOV HEALTHCARE'!G:H, 2, FALSE)</f>
        <v>334.31746115999999</v>
      </c>
    </row>
    <row r="59" spans="1:22">
      <c r="A59" s="2" t="s">
        <v>59</v>
      </c>
      <c r="B59" s="4">
        <v>5.8229999542236328</v>
      </c>
      <c r="C59" s="4">
        <v>5.903976902514696</v>
      </c>
      <c r="D59" s="4">
        <v>5.7420230059325696</v>
      </c>
      <c r="E59" s="4">
        <v>0.83375656604766846</v>
      </c>
      <c r="F59" s="4">
        <v>1.2276190519332886</v>
      </c>
      <c r="G59" s="4">
        <v>0.47363024950027466</v>
      </c>
      <c r="H59" s="4">
        <v>0.55873292684555054</v>
      </c>
      <c r="I59" s="4">
        <v>0.22556072473526001</v>
      </c>
      <c r="J59" s="4">
        <v>6.047772616147995E-2</v>
      </c>
      <c r="K59" s="4">
        <v>2.4432790279388428</v>
      </c>
      <c r="L59" s="4"/>
      <c r="M59" s="3"/>
      <c r="N59" s="2">
        <f>VLOOKUP(A59, 'GDP PER CAPITA'!B:C, 2, FALSE)</f>
        <v>7500</v>
      </c>
      <c r="O59" s="2">
        <f>VLOOKUP(A59, 'LIFE EXP.'!B:C, 2, FALSE)</f>
        <v>69.5</v>
      </c>
      <c r="P59" s="2">
        <f>VLOOKUP(A59, CORRUPTION!A:C, 3, FALSE)</f>
        <v>33</v>
      </c>
      <c r="Q59" s="2">
        <f>VLOOKUP('SUMMARY DATA'!A59, INEQUALITY!B:C, 2, FALSE)</f>
        <v>47</v>
      </c>
      <c r="R59" s="2">
        <f>VLOOKUP(A59, 'PERSONAL ECONOMIC FREEDOM'!DU:DW, 2, FALSE)</f>
        <v>7.1323187405869559</v>
      </c>
      <c r="S59" s="2">
        <f>VLOOKUP(A59, 'PERSONAL ECONOMIC FREEDOM'!DU:DW, 3, FALSE)</f>
        <v>6.03</v>
      </c>
      <c r="T59" s="2">
        <f>VLOOKUP( A59, BOOZEEE!A:B, 2, FALSE)</f>
        <v>5.78</v>
      </c>
      <c r="U59" s="2">
        <f>VLOOKUP('SUMMARY DATA'!A59, 'GOV HEALTHCARE'!A:B, 2, FALSE)</f>
        <v>62.83731409</v>
      </c>
      <c r="V59" s="2">
        <f>VLOOKUP('SUMMARY DATA'!A59, 'GOV HEALTHCARE'!G:H, 2, FALSE)</f>
        <v>60.653492010000001</v>
      </c>
    </row>
    <row r="60" spans="1:22">
      <c r="A60" s="2" t="s">
        <v>41</v>
      </c>
      <c r="B60" s="4">
        <v>5.8220000267028809</v>
      </c>
      <c r="C60" s="4">
        <v>5.8851808755099775</v>
      </c>
      <c r="D60" s="4">
        <v>5.7588191778957842</v>
      </c>
      <c r="E60" s="4">
        <v>1.1307767629623413</v>
      </c>
      <c r="F60" s="4">
        <v>1.4931491613388062</v>
      </c>
      <c r="G60" s="4">
        <v>0.43772608041763306</v>
      </c>
      <c r="H60" s="4">
        <v>0.41827192902565002</v>
      </c>
      <c r="I60" s="4">
        <v>0.24992498755455017</v>
      </c>
      <c r="J60" s="4">
        <v>0.25927034020423889</v>
      </c>
      <c r="K60" s="4">
        <v>1.8329098224639893</v>
      </c>
      <c r="L60" s="4"/>
      <c r="M60" s="3"/>
      <c r="N60" s="2">
        <f>VLOOKUP(A60, 'GDP PER CAPITA'!B:C, 2, FALSE)</f>
        <v>18700</v>
      </c>
      <c r="O60" s="2">
        <f>VLOOKUP(A60, 'LIFE EXP.'!B:C, 2, FALSE)</f>
        <v>70.400000000000006</v>
      </c>
      <c r="P60" s="2">
        <f>VLOOKUP(A60, CORRUPTION!A:C, 3, FALSE)</f>
        <v>22</v>
      </c>
      <c r="Q60" s="2">
        <f>VLOOKUP('SUMMARY DATA'!A60, INEQUALITY!B:C, 2, FALSE)</f>
        <v>40.799999999999997</v>
      </c>
      <c r="R60" s="2" t="e">
        <f>VLOOKUP(A60, 'PERSONAL ECONOMIC FREEDOM'!DU:DW, 2, FALSE)</f>
        <v>#N/A</v>
      </c>
      <c r="S60" s="2" t="e">
        <f>VLOOKUP(A60, 'PERSONAL ECONOMIC FREEDOM'!DU:DW, 3, FALSE)</f>
        <v>#N/A</v>
      </c>
      <c r="T60" s="2">
        <f>VLOOKUP( A60, BOOZEEE!A:B, 2, FALSE)</f>
        <v>5</v>
      </c>
      <c r="U60" s="2">
        <f>VLOOKUP('SUMMARY DATA'!A60, 'GOV HEALTHCARE'!A:B, 2, FALSE)</f>
        <v>59.383219080000003</v>
      </c>
      <c r="V60" s="2">
        <f>VLOOKUP('SUMMARY DATA'!A60, 'GOV HEALTHCARE'!G:H, 2, FALSE)</f>
        <v>62.99335327</v>
      </c>
    </row>
    <row r="61" spans="1:22">
      <c r="A61" s="2" t="s">
        <v>56</v>
      </c>
      <c r="B61" s="4">
        <v>5.8189997673034668</v>
      </c>
      <c r="C61" s="4">
        <v>5.9036417746543881</v>
      </c>
      <c r="D61" s="4">
        <v>5.7343577599525455</v>
      </c>
      <c r="E61" s="4">
        <v>1.2845562696456909</v>
      </c>
      <c r="F61" s="4">
        <v>1.3843690156936646</v>
      </c>
      <c r="G61" s="4">
        <v>0.6060415506362915</v>
      </c>
      <c r="H61" s="4">
        <v>0.43745428323745728</v>
      </c>
      <c r="I61" s="4">
        <v>0.20196442306041718</v>
      </c>
      <c r="J61" s="4">
        <v>0.11928288638591766</v>
      </c>
      <c r="K61" s="4">
        <v>1.7848925590515137</v>
      </c>
      <c r="L61" s="4"/>
      <c r="M61" s="3"/>
      <c r="N61" s="2">
        <f>VLOOKUP(A61, 'GDP PER CAPITA'!B:C, 2, FALSE)</f>
        <v>26100</v>
      </c>
      <c r="O61" s="2">
        <f>VLOOKUP(A61, 'LIFE EXP.'!B:C, 2, FALSE)</f>
        <v>71.099999999999994</v>
      </c>
      <c r="P61" s="2">
        <f>VLOOKUP(A61, CORRUPTION!A:C, 3, FALSE)</f>
        <v>29</v>
      </c>
      <c r="Q61" s="2">
        <f>VLOOKUP('SUMMARY DATA'!A61, INEQUALITY!B:C, 2, FALSE)</f>
        <v>26.3</v>
      </c>
      <c r="R61" s="2">
        <f>VLOOKUP(A61, 'PERSONAL ECONOMIC FREEDOM'!DU:DW, 2, FALSE)</f>
        <v>6.4930748983485334</v>
      </c>
      <c r="S61" s="2">
        <f>VLOOKUP(A61, 'PERSONAL ECONOMIC FREEDOM'!DU:DW, 3, FALSE)</f>
        <v>7.18</v>
      </c>
      <c r="T61" s="2">
        <f>VLOOKUP( A61, BOOZEEE!A:B, 2, FALSE)</f>
        <v>11.1</v>
      </c>
      <c r="U61" s="2">
        <f>VLOOKUP('SUMMARY DATA'!A61, 'GOV HEALTHCARE'!A:B, 2, FALSE)</f>
        <v>59.388797330000003</v>
      </c>
      <c r="V61" s="2">
        <f>VLOOKUP('SUMMARY DATA'!A61, 'GOV HEALTHCARE'!G:H, 2, FALSE)</f>
        <v>233.45774001000001</v>
      </c>
    </row>
    <row r="62" spans="1:22">
      <c r="A62" s="14" t="s">
        <v>132</v>
      </c>
      <c r="B62" s="4">
        <v>5.809999942779541</v>
      </c>
      <c r="C62" s="4">
        <v>5.8973664648830892</v>
      </c>
      <c r="D62" s="4">
        <v>5.7226334206759928</v>
      </c>
      <c r="E62" s="4">
        <v>1.3469113111495972</v>
      </c>
      <c r="F62" s="4">
        <v>1.1863033771514893</v>
      </c>
      <c r="G62" s="4">
        <v>0.83464723825454712</v>
      </c>
      <c r="H62" s="4">
        <v>0.47120362520217896</v>
      </c>
      <c r="I62" s="4">
        <v>0.266845703125</v>
      </c>
      <c r="J62" s="4">
        <v>0.1553533524274826</v>
      </c>
      <c r="K62" s="4">
        <v>1.5491576194763184</v>
      </c>
      <c r="L62" s="4"/>
      <c r="M62" s="3"/>
      <c r="N62" s="2">
        <f>VLOOKUP(A62, 'GDP PER CAPITA'!B:C, 2, FALSE)</f>
        <v>36600</v>
      </c>
      <c r="O62" s="2">
        <f>VLOOKUP(A62, 'LIFE EXP.'!B:C, 2, FALSE)</f>
        <v>78.8</v>
      </c>
      <c r="P62" s="2">
        <f>VLOOKUP(A62, CORRUPTION!A:C, 3, FALSE)</f>
        <v>55</v>
      </c>
      <c r="Q62" s="2">
        <f>VLOOKUP('SUMMARY DATA'!A62, INEQUALITY!B:C, 2, FALSE)</f>
        <v>34.799999999999997</v>
      </c>
      <c r="R62" s="2">
        <f>VLOOKUP(A62, 'PERSONAL ECONOMIC FREEDOM'!DU:DW, 2, FALSE)</f>
        <v>8.6390623007174447</v>
      </c>
      <c r="S62" s="2">
        <f>VLOOKUP(A62, 'PERSONAL ECONOMIC FREEDOM'!DU:DW, 3, FALSE)</f>
        <v>7.79</v>
      </c>
      <c r="T62" s="2">
        <f>VLOOKUP( A62, BOOZEEE!A:B, 2, FALSE)</f>
        <v>8.84</v>
      </c>
      <c r="U62" s="2">
        <f>VLOOKUP('SUMMARY DATA'!A62, 'GOV HEALTHCARE'!A:B, 2, FALSE)</f>
        <v>41.506792009999998</v>
      </c>
      <c r="V62" s="2">
        <f>VLOOKUP('SUMMARY DATA'!A62, 'GOV HEALTHCARE'!G:H, 2, FALSE)</f>
        <v>707.49492013999998</v>
      </c>
    </row>
    <row r="63" spans="1:22">
      <c r="A63" s="2" t="s">
        <v>80</v>
      </c>
      <c r="B63" s="4">
        <v>5.7579998970031738</v>
      </c>
      <c r="C63" s="4">
        <v>5.8422251600027089</v>
      </c>
      <c r="D63" s="4">
        <v>5.6737746340036388</v>
      </c>
      <c r="E63" s="4">
        <v>1.3412059545516968</v>
      </c>
      <c r="F63" s="4">
        <v>1.4525188207626343</v>
      </c>
      <c r="G63" s="4">
        <v>0.79082822799682617</v>
      </c>
      <c r="H63" s="4">
        <v>0.57257580757141113</v>
      </c>
      <c r="I63" s="4">
        <v>0.24264909327030182</v>
      </c>
      <c r="J63" s="4">
        <v>4.5128978788852692E-2</v>
      </c>
      <c r="K63" s="4">
        <v>1.3133172988891602</v>
      </c>
      <c r="L63" s="4"/>
      <c r="M63" s="3"/>
      <c r="N63" s="2">
        <f>VLOOKUP(A63, 'GDP PER CAPITA'!B:C, 2, FALSE)</f>
        <v>34100</v>
      </c>
      <c r="O63" s="2">
        <f>VLOOKUP(A63, 'LIFE EXP.'!B:C, 2, FALSE)</f>
        <v>78.3</v>
      </c>
      <c r="P63" s="2">
        <f>VLOOKUP(A63, CORRUPTION!A:C, 3, FALSE)</f>
        <v>61</v>
      </c>
      <c r="Q63" s="2">
        <f>VLOOKUP('SUMMARY DATA'!A63, INEQUALITY!B:C, 2, FALSE)</f>
        <v>24.5</v>
      </c>
      <c r="R63" s="2">
        <f>VLOOKUP(A63, 'PERSONAL ECONOMIC FREEDOM'!DU:DW, 2, FALSE)</f>
        <v>9.0225591077090428</v>
      </c>
      <c r="S63" s="2">
        <f>VLOOKUP(A63, 'PERSONAL ECONOMIC FREEDOM'!DU:DW, 3, FALSE)</f>
        <v>7</v>
      </c>
      <c r="T63" s="2">
        <f>VLOOKUP( A63, BOOZEEE!A:B, 2, FALSE)</f>
        <v>14.94</v>
      </c>
      <c r="U63" s="2">
        <f>VLOOKUP('SUMMARY DATA'!A63, 'GOV HEALTHCARE'!A:B, 2, FALSE)</f>
        <v>73.66028507</v>
      </c>
      <c r="V63" s="2">
        <f>VLOOKUP('SUMMARY DATA'!A63, 'GOV HEALTHCARE'!G:H, 2, FALSE)</f>
        <v>1586.85123335</v>
      </c>
    </row>
    <row r="64" spans="1:22">
      <c r="A64" s="2" t="s">
        <v>92</v>
      </c>
      <c r="B64" s="4">
        <v>5.7150001525878906</v>
      </c>
      <c r="C64" s="4">
        <v>5.8119467785954475</v>
      </c>
      <c r="D64" s="4">
        <v>5.6180535265803337</v>
      </c>
      <c r="E64" s="4">
        <v>1.0352252721786499</v>
      </c>
      <c r="F64" s="4">
        <v>1.2187703847885132</v>
      </c>
      <c r="G64" s="4">
        <v>0.63016611337661743</v>
      </c>
      <c r="H64" s="4">
        <v>0.45000287890434265</v>
      </c>
      <c r="I64" s="4">
        <v>0.12681971490383148</v>
      </c>
      <c r="J64" s="4">
        <v>4.7049086540937424E-2</v>
      </c>
      <c r="K64" s="4">
        <v>2.2072694301605225</v>
      </c>
      <c r="L64" s="4"/>
      <c r="M64" s="3"/>
      <c r="N64" s="2">
        <f>VLOOKUP(A64, 'GDP PER CAPITA'!B:C, 2, FALSE)</f>
        <v>13300</v>
      </c>
      <c r="O64" s="2">
        <f>VLOOKUP(A64, 'LIFE EXP.'!B:C, 2, FALSE)</f>
        <v>74</v>
      </c>
      <c r="P64" s="2">
        <f>VLOOKUP(A64, CORRUPTION!A:C, 3, FALSE)</f>
        <v>35</v>
      </c>
      <c r="Q64" s="2">
        <f>VLOOKUP('SUMMARY DATA'!A64, INEQUALITY!B:C, 2, FALSE)</f>
        <v>45.3</v>
      </c>
      <c r="R64" s="2">
        <f>VLOOKUP(A64, 'PERSONAL ECONOMIC FREEDOM'!DU:DW, 2, FALSE)</f>
        <v>7.4355156535900528</v>
      </c>
      <c r="S64" s="2">
        <f>VLOOKUP(A64, 'PERSONAL ECONOMIC FREEDOM'!DU:DW, 3, FALSE)</f>
        <v>7.44</v>
      </c>
      <c r="T64" s="2">
        <f>VLOOKUP( A64, BOOZEEE!A:B, 2, FALSE)</f>
        <v>6.53</v>
      </c>
      <c r="U64" s="2">
        <f>VLOOKUP('SUMMARY DATA'!A64, 'GOV HEALTHCARE'!A:B, 2, FALSE)</f>
        <v>54.023167700000002</v>
      </c>
      <c r="V64" s="2">
        <f>VLOOKUP('SUMMARY DATA'!A64, 'GOV HEALTHCARE'!G:H, 2, FALSE)</f>
        <v>145.19148447000001</v>
      </c>
    </row>
    <row r="65" spans="1:22">
      <c r="A65" s="2" t="s">
        <v>58</v>
      </c>
      <c r="B65" s="4">
        <v>5.629000186920166</v>
      </c>
      <c r="C65" s="4">
        <v>5.7298621916770935</v>
      </c>
      <c r="D65" s="4">
        <v>5.5281381821632385</v>
      </c>
      <c r="E65" s="4">
        <v>1.189395546913147</v>
      </c>
      <c r="F65" s="4">
        <v>1.2095609903335571</v>
      </c>
      <c r="G65" s="4">
        <v>0.63800746202468872</v>
      </c>
      <c r="H65" s="4">
        <v>0.49124732613563538</v>
      </c>
      <c r="I65" s="4">
        <v>0.36093375086784363</v>
      </c>
      <c r="J65" s="4">
        <v>4.2181555181741714E-2</v>
      </c>
      <c r="K65" s="4">
        <v>1.6975839138031006</v>
      </c>
      <c r="L65" s="4"/>
      <c r="M65" s="3"/>
      <c r="N65" s="2">
        <f>VLOOKUP(A65, 'GDP PER CAPITA'!B:C, 2, FALSE)</f>
        <v>21600</v>
      </c>
      <c r="O65" s="2">
        <f>VLOOKUP(A65, 'LIFE EXP.'!B:C, 2, FALSE)</f>
        <v>75.8</v>
      </c>
      <c r="P65" s="2">
        <f>VLOOKUP(A65, CORRUPTION!A:C, 3, FALSE)</f>
        <v>54</v>
      </c>
      <c r="Q65" s="2">
        <f>VLOOKUP('SUMMARY DATA'!A65, INEQUALITY!B:C, 2, FALSE)</f>
        <v>35.9</v>
      </c>
      <c r="R65" s="2">
        <f>VLOOKUP(A65, 'PERSONAL ECONOMIC FREEDOM'!DU:DW, 2, FALSE)</f>
        <v>7.725936738654676</v>
      </c>
      <c r="S65" s="2">
        <f>VLOOKUP(A65, 'PERSONAL ECONOMIC FREEDOM'!DU:DW, 3, FALSE)</f>
        <v>8.0399999999999991</v>
      </c>
      <c r="T65" s="2">
        <f>VLOOKUP( A65, BOOZEEE!A:B, 2, FALSE)</f>
        <v>3.53</v>
      </c>
      <c r="U65" s="2">
        <f>VLOOKUP('SUMMARY DATA'!A65, 'GOV HEALTHCARE'!A:B, 2, FALSE)</f>
        <v>41.704030410000001</v>
      </c>
      <c r="V65" s="2">
        <f>VLOOKUP('SUMMARY DATA'!A65, 'GOV HEALTHCARE'!G:H, 2, FALSE)</f>
        <v>187.22084082000001</v>
      </c>
    </row>
    <row r="66" spans="1:22">
      <c r="A66" s="2" t="s">
        <v>132</v>
      </c>
      <c r="B66" s="4">
        <v>5.620999813079834</v>
      </c>
      <c r="C66" s="4">
        <v>5.7146926993131641</v>
      </c>
      <c r="D66" s="4">
        <v>5.5273069268465038</v>
      </c>
      <c r="E66" s="4">
        <v>1.3559380769729614</v>
      </c>
      <c r="F66" s="4">
        <v>1.1313632726669312</v>
      </c>
      <c r="G66" s="4">
        <v>0.8447147011756897</v>
      </c>
      <c r="H66" s="4">
        <v>0.35511153936386108</v>
      </c>
      <c r="I66" s="4">
        <v>0.27125430107116699</v>
      </c>
      <c r="J66" s="4">
        <v>4.1237976402044296E-2</v>
      </c>
      <c r="K66" s="4">
        <v>1.6212491989135742</v>
      </c>
      <c r="L66" s="4"/>
      <c r="M66" s="3"/>
      <c r="N66" s="2">
        <f>VLOOKUP(A66, 'GDP PER CAPITA'!B:C, 2, FALSE)</f>
        <v>36600</v>
      </c>
      <c r="O66" s="2">
        <f>VLOOKUP(A66, 'LIFE EXP.'!B:C, 2, FALSE)</f>
        <v>78.8</v>
      </c>
      <c r="P66" s="2">
        <f>VLOOKUP(A66, CORRUPTION!A:C, 3, FALSE)</f>
        <v>55</v>
      </c>
      <c r="Q66" s="2">
        <f>VLOOKUP('SUMMARY DATA'!A66, INEQUALITY!B:C, 2, FALSE)</f>
        <v>34.799999999999997</v>
      </c>
      <c r="R66" s="2">
        <f>VLOOKUP(A66, 'PERSONAL ECONOMIC FREEDOM'!DU:DW, 2, FALSE)</f>
        <v>8.6390623007174447</v>
      </c>
      <c r="S66" s="2">
        <f>VLOOKUP(A66, 'PERSONAL ECONOMIC FREEDOM'!DU:DW, 3, FALSE)</f>
        <v>7.79</v>
      </c>
      <c r="T66" s="2">
        <f>VLOOKUP( A66, BOOZEEE!A:B, 2, FALSE)</f>
        <v>8.84</v>
      </c>
      <c r="U66" s="2">
        <f>VLOOKUP('SUMMARY DATA'!A66, 'GOV HEALTHCARE'!A:B, 2, FALSE)</f>
        <v>41.506792009999998</v>
      </c>
      <c r="V66" s="2">
        <f>VLOOKUP('SUMMARY DATA'!A66, 'GOV HEALTHCARE'!G:H, 2, FALSE)</f>
        <v>707.49492013999998</v>
      </c>
    </row>
    <row r="67" spans="1:22">
      <c r="A67" s="2" t="s">
        <v>46</v>
      </c>
      <c r="B67" s="4">
        <v>5.6110000610351562</v>
      </c>
      <c r="C67" s="4">
        <v>5.6881398741900924</v>
      </c>
      <c r="D67" s="4">
        <v>5.5338602478802201</v>
      </c>
      <c r="E67" s="4">
        <v>1.320879340171814</v>
      </c>
      <c r="F67" s="4">
        <v>1.4766710996627808</v>
      </c>
      <c r="G67" s="4">
        <v>0.69516831636428833</v>
      </c>
      <c r="H67" s="4">
        <v>0.47913143038749695</v>
      </c>
      <c r="I67" s="4">
        <v>9.8890811204910278E-2</v>
      </c>
      <c r="J67" s="4">
        <v>0.18324892222881317</v>
      </c>
      <c r="K67" s="4">
        <v>1.357508659362793</v>
      </c>
      <c r="L67" s="4"/>
      <c r="M67" s="3"/>
      <c r="N67" s="2">
        <f>VLOOKUP(A67, 'GDP PER CAPITA'!B:C, 2, FALSE)</f>
        <v>31500</v>
      </c>
      <c r="O67" s="2">
        <f>VLOOKUP(A67, 'LIFE EXP.'!B:C, 2, FALSE)</f>
        <v>76.900000000000006</v>
      </c>
      <c r="P67" s="2">
        <f>VLOOKUP(A67, CORRUPTION!A:C, 3, FALSE)</f>
        <v>70</v>
      </c>
      <c r="Q67" s="2">
        <f>VLOOKUP('SUMMARY DATA'!A67, INEQUALITY!B:C, 2, FALSE)</f>
        <v>34.799999999999997</v>
      </c>
      <c r="R67" s="2">
        <f>VLOOKUP(A67, 'PERSONAL ECONOMIC FREEDOM'!DU:DW, 2, FALSE)</f>
        <v>9.0128515005992949</v>
      </c>
      <c r="S67" s="2">
        <f>VLOOKUP(A67, 'PERSONAL ECONOMIC FREEDOM'!DU:DW, 3, FALSE)</f>
        <v>7.95</v>
      </c>
      <c r="T67" s="2">
        <f>VLOOKUP( A67, BOOZEEE!A:B, 2, FALSE)</f>
        <v>17.239999999999998</v>
      </c>
      <c r="U67" s="2">
        <f>VLOOKUP('SUMMARY DATA'!A67, 'GOV HEALTHCARE'!A:B, 2, FALSE)</f>
        <v>78.676989289999995</v>
      </c>
      <c r="V67" s="2">
        <f>VLOOKUP('SUMMARY DATA'!A67, 'GOV HEALTHCARE'!G:H, 2, FALSE)</f>
        <v>671.37168727999995</v>
      </c>
    </row>
    <row r="68" spans="1:22">
      <c r="A68" s="2" t="s">
        <v>49</v>
      </c>
      <c r="B68" s="4">
        <v>5.5689997673034668</v>
      </c>
      <c r="C68" s="4">
        <v>5.6461142440140248</v>
      </c>
      <c r="D68" s="4">
        <v>5.4918852905929088</v>
      </c>
      <c r="E68" s="4">
        <v>1.156557559967041</v>
      </c>
      <c r="F68" s="4">
        <v>1.444945216178894</v>
      </c>
      <c r="G68" s="4">
        <v>0.63771426677703857</v>
      </c>
      <c r="H68" s="4">
        <v>0.29540026187896729</v>
      </c>
      <c r="I68" s="4">
        <v>0.15513750910758972</v>
      </c>
      <c r="J68" s="4">
        <v>0.15631382167339325</v>
      </c>
      <c r="K68" s="4">
        <v>1.7232329845428467</v>
      </c>
      <c r="L68" s="4"/>
      <c r="M68" s="3"/>
      <c r="N68" s="2">
        <f>VLOOKUP(A68, 'GDP PER CAPITA'!B:C, 2, FALSE)</f>
        <v>18600</v>
      </c>
      <c r="O68" s="2">
        <f>VLOOKUP(A68, 'LIFE EXP.'!B:C, 2, FALSE)</f>
        <v>73</v>
      </c>
      <c r="P68" s="2">
        <f>VLOOKUP(A68, CORRUPTION!A:C, 3, FALSE)</f>
        <v>40</v>
      </c>
      <c r="Q68" s="2">
        <f>VLOOKUP('SUMMARY DATA'!A68, INEQUALITY!B:C, 2, FALSE)</f>
        <v>26.5</v>
      </c>
      <c r="R68" s="2" t="e">
        <f>VLOOKUP(A68, 'PERSONAL ECONOMIC FREEDOM'!DU:DW, 2, FALSE)</f>
        <v>#N/A</v>
      </c>
      <c r="S68" s="2" t="e">
        <f>VLOOKUP(A68, 'PERSONAL ECONOMIC FREEDOM'!DU:DW, 3, FALSE)</f>
        <v>#N/A</v>
      </c>
      <c r="T68" s="2">
        <f>VLOOKUP( A68, BOOZEEE!A:B, 2, FALSE)</f>
        <v>18.850000000000001</v>
      </c>
      <c r="U68" s="2">
        <f>VLOOKUP('SUMMARY DATA'!A68, 'GOV HEALTHCARE'!A:B, 2, FALSE)</f>
        <v>77.685397839999993</v>
      </c>
      <c r="V68" s="2">
        <f>VLOOKUP('SUMMARY DATA'!A68, 'GOV HEALTHCARE'!G:H, 2, FALSE)</f>
        <v>248.31391694000001</v>
      </c>
    </row>
    <row r="69" spans="1:22">
      <c r="A69" s="2" t="s">
        <v>115</v>
      </c>
      <c r="B69" s="4">
        <v>5.5250000953674316</v>
      </c>
      <c r="C69" s="4">
        <v>5.6769538068771359</v>
      </c>
      <c r="D69" s="4">
        <v>5.3730463838577274</v>
      </c>
      <c r="E69" s="4">
        <v>1.1018030643463135</v>
      </c>
      <c r="F69" s="4">
        <v>1.3575643301010132</v>
      </c>
      <c r="G69" s="4">
        <v>0.52016901969909668</v>
      </c>
      <c r="H69" s="4">
        <v>0.46573323011398315</v>
      </c>
      <c r="I69" s="4">
        <v>0.15207366645336151</v>
      </c>
      <c r="J69" s="4">
        <v>9.2610210180282593E-2</v>
      </c>
      <c r="K69" s="4">
        <v>1.8350112438201904</v>
      </c>
      <c r="L69" s="4"/>
      <c r="M69" s="3"/>
      <c r="N69" s="2">
        <f>VLOOKUP(A69, 'GDP PER CAPITA'!B:C, 2, FALSE)</f>
        <v>9800</v>
      </c>
      <c r="O69" s="2">
        <f>VLOOKUP(A69, 'LIFE EXP.'!B:C, 2, FALSE)</f>
        <v>76.7</v>
      </c>
      <c r="P69" s="2">
        <f>VLOOKUP(A69, CORRUPTION!A:C, 3, FALSE)</f>
        <v>14</v>
      </c>
      <c r="Q69" s="2" t="e">
        <f>VLOOKUP('SUMMARY DATA'!A69, INEQUALITY!B:C, 2, FALSE)</f>
        <v>#N/A</v>
      </c>
      <c r="R69" s="2">
        <f>VLOOKUP(A69, 'PERSONAL ECONOMIC FREEDOM'!DU:DW, 2, FALSE)</f>
        <v>3.7921589346819582</v>
      </c>
      <c r="S69" s="2">
        <f>VLOOKUP(A69, 'PERSONAL ECONOMIC FREEDOM'!DU:DW, 3, FALSE)</f>
        <v>4.95</v>
      </c>
      <c r="T69" s="2">
        <f>VLOOKUP( A69, BOOZEEE!A:B, 2, FALSE)</f>
        <v>0.1</v>
      </c>
      <c r="U69" s="2">
        <f>VLOOKUP('SUMMARY DATA'!A69, 'GOV HEALTHCARE'!A:B, 2, FALSE)</f>
        <v>68.777309990000006</v>
      </c>
      <c r="V69" s="2">
        <f>VLOOKUP('SUMMARY DATA'!A69, 'GOV HEALTHCARE'!G:H, 2, FALSE)</f>
        <v>332.69296609000003</v>
      </c>
    </row>
    <row r="70" spans="1:22">
      <c r="A70" s="2" t="s">
        <v>114</v>
      </c>
      <c r="B70" s="4">
        <v>5.5</v>
      </c>
      <c r="C70" s="4">
        <v>5.5948649632930758</v>
      </c>
      <c r="D70" s="4">
        <v>5.4051350367069242</v>
      </c>
      <c r="E70" s="4">
        <v>1.1982743740081787</v>
      </c>
      <c r="F70" s="4">
        <v>1.3377531766891479</v>
      </c>
      <c r="G70" s="4">
        <v>0.63760560750961304</v>
      </c>
      <c r="H70" s="4">
        <v>0.30074059963226318</v>
      </c>
      <c r="I70" s="4">
        <v>4.6693041920661926E-2</v>
      </c>
      <c r="J70" s="4">
        <v>9.9671579897403717E-2</v>
      </c>
      <c r="K70" s="4">
        <v>1.8792779445648193</v>
      </c>
      <c r="L70" s="4"/>
      <c r="M70" s="3"/>
      <c r="N70" s="2">
        <f>VLOOKUP(A70, 'GDP PER CAPITA'!B:C, 2, FALSE)</f>
        <v>26500</v>
      </c>
      <c r="O70" s="2">
        <f>VLOOKUP(A70, 'LIFE EXP.'!B:C, 2, FALSE)</f>
        <v>75</v>
      </c>
      <c r="P70" s="2">
        <f>VLOOKUP(A70, CORRUPTION!A:C, 3, FALSE)</f>
        <v>41</v>
      </c>
      <c r="Q70" s="2">
        <f>VLOOKUP('SUMMARY DATA'!A70, INEQUALITY!B:C, 2, FALSE)</f>
        <v>40.200000000000003</v>
      </c>
      <c r="R70" s="2">
        <f>VLOOKUP(A70, 'PERSONAL ECONOMIC FREEDOM'!DU:DW, 2, FALSE)</f>
        <v>6.7139790321667299</v>
      </c>
      <c r="S70" s="2">
        <f>VLOOKUP(A70, 'PERSONAL ECONOMIC FREEDOM'!DU:DW, 3, FALSE)</f>
        <v>6.82</v>
      </c>
      <c r="T70" s="2">
        <f>VLOOKUP( A70, BOOZEEE!A:B, 2, FALSE)</f>
        <v>3.02</v>
      </c>
      <c r="U70" s="2">
        <f>VLOOKUP('SUMMARY DATA'!A70, 'GOV HEALTHCARE'!A:B, 2, FALSE)</f>
        <v>75.203321380000006</v>
      </c>
      <c r="V70" s="2">
        <f>VLOOKUP('SUMMARY DATA'!A70, 'GOV HEALTHCARE'!G:H, 2, FALSE)</f>
        <v>509.96374350000002</v>
      </c>
    </row>
    <row r="71" spans="1:22">
      <c r="A71" s="2" t="s">
        <v>51</v>
      </c>
      <c r="B71" s="4">
        <v>5.4930000305175781</v>
      </c>
      <c r="C71" s="4">
        <v>5.5773812696337703</v>
      </c>
      <c r="D71" s="4">
        <v>5.4086187914013859</v>
      </c>
      <c r="E71" s="4">
        <v>0.93253731727600098</v>
      </c>
      <c r="F71" s="4">
        <v>1.5072848796844482</v>
      </c>
      <c r="G71" s="4">
        <v>0.57925069332122803</v>
      </c>
      <c r="H71" s="4">
        <v>0.47350779175758362</v>
      </c>
      <c r="I71" s="4">
        <v>0.22415065765380859</v>
      </c>
      <c r="J71" s="4">
        <v>9.1065913438796997E-2</v>
      </c>
      <c r="K71" s="4">
        <v>1.6853334903717041</v>
      </c>
      <c r="L71" s="4"/>
      <c r="M71" s="3"/>
      <c r="N71" s="2">
        <f>VLOOKUP(A71, 'GDP PER CAPITA'!B:C, 2, FALSE)</f>
        <v>9800</v>
      </c>
      <c r="O71" s="2">
        <f>VLOOKUP(A71, 'LIFE EXP.'!B:C, 2, FALSE)</f>
        <v>77.400000000000006</v>
      </c>
      <c r="P71" s="2">
        <f>VLOOKUP(A71, CORRUPTION!A:C, 3, FALSE)</f>
        <v>30</v>
      </c>
      <c r="Q71" s="2">
        <f>VLOOKUP('SUMMARY DATA'!A71, INEQUALITY!B:C, 2, FALSE)</f>
        <v>51.7</v>
      </c>
      <c r="R71" s="2">
        <f>VLOOKUP(A71, 'PERSONAL ECONOMIC FREEDOM'!DU:DW, 2, FALSE)</f>
        <v>6.9920990165820847</v>
      </c>
      <c r="S71" s="2">
        <f>VLOOKUP(A71, 'PERSONAL ECONOMIC FREEDOM'!DU:DW, 3, FALSE)</f>
        <v>6.91</v>
      </c>
      <c r="T71" s="2">
        <f>VLOOKUP( A71, BOOZEEE!A:B, 2, FALSE)</f>
        <v>7.91</v>
      </c>
      <c r="U71" s="2">
        <f>VLOOKUP('SUMMARY DATA'!A71, 'GOV HEALTHCARE'!A:B, 2, FALSE)</f>
        <v>36.406018449999998</v>
      </c>
      <c r="V71" s="2">
        <f>VLOOKUP('SUMMARY DATA'!A71, 'GOV HEALTHCARE'!G:H, 2, FALSE)</f>
        <v>59.297241309999997</v>
      </c>
    </row>
    <row r="72" spans="1:22">
      <c r="A72" s="15" t="s">
        <v>39</v>
      </c>
      <c r="B72" s="4">
        <v>5.4720001220703125</v>
      </c>
      <c r="C72" s="4">
        <v>5.5495941731333733</v>
      </c>
      <c r="D72" s="4">
        <v>5.3944060710072517</v>
      </c>
      <c r="E72" s="4">
        <v>1.5516748428344727</v>
      </c>
      <c r="F72" s="4">
        <v>1.2627909183502197</v>
      </c>
      <c r="G72" s="4">
        <v>0.943062424659729</v>
      </c>
      <c r="H72" s="4">
        <v>0.49096864461898804</v>
      </c>
      <c r="I72" s="4">
        <v>0.37446579337120056</v>
      </c>
      <c r="J72" s="4">
        <v>0.29393374919891357</v>
      </c>
      <c r="K72" s="4">
        <v>0.55463314056396484</v>
      </c>
      <c r="L72" s="4"/>
      <c r="M72" s="3"/>
      <c r="N72" s="2">
        <f>VLOOKUP(A72, 'GDP PER CAPITA'!B:C, 2, FALSE)</f>
        <v>61000</v>
      </c>
      <c r="O72" s="2">
        <f>VLOOKUP(A72, 'LIFE EXP.'!B:C, 2, FALSE)</f>
        <v>83</v>
      </c>
      <c r="P72" s="2">
        <f>VLOOKUP(A72, CORRUPTION!A:C, 3, FALSE)</f>
        <v>77</v>
      </c>
      <c r="Q72" s="2">
        <f>VLOOKUP('SUMMARY DATA'!A72, INEQUALITY!B:C, 2, FALSE)</f>
        <v>53.7</v>
      </c>
      <c r="R72" s="2">
        <f>VLOOKUP(A72, 'PERSONAL ECONOMIC FREEDOM'!DU:DW, 2, FALSE)</f>
        <v>8.7925048746465677</v>
      </c>
      <c r="S72" s="2">
        <f>VLOOKUP(A72, 'PERSONAL ECONOMIC FREEDOM'!DU:DW, 3, FALSE)</f>
        <v>8.9700000000000006</v>
      </c>
      <c r="T72" s="2" t="e">
        <f>VLOOKUP( A72, BOOZEEE!A:B, 2, FALSE)</f>
        <v>#N/A</v>
      </c>
      <c r="U72" s="2" t="e">
        <f>VLOOKUP('SUMMARY DATA'!A72, 'GOV HEALTHCARE'!A:B, 2, FALSE)</f>
        <v>#N/A</v>
      </c>
      <c r="V72" s="2" t="e">
        <f>VLOOKUP('SUMMARY DATA'!A72, 'GOV HEALTHCARE'!G:H, 2, FALSE)</f>
        <v>#N/A</v>
      </c>
    </row>
    <row r="73" spans="1:22">
      <c r="A73" s="2" t="s">
        <v>136</v>
      </c>
      <c r="B73" s="4">
        <v>5.429999828338623</v>
      </c>
      <c r="C73" s="4">
        <v>5.5453350542485715</v>
      </c>
      <c r="D73" s="4">
        <v>5.3146646024286746</v>
      </c>
      <c r="E73" s="4">
        <v>0.85769921541213989</v>
      </c>
      <c r="F73" s="4">
        <v>1.2539175748825073</v>
      </c>
      <c r="G73" s="4">
        <v>0.46800905466079712</v>
      </c>
      <c r="H73" s="4">
        <v>0.58521467447280884</v>
      </c>
      <c r="I73" s="4">
        <v>0.193513423204422</v>
      </c>
      <c r="J73" s="4">
        <v>9.9331893026828766E-2</v>
      </c>
      <c r="K73" s="4">
        <v>1.9726047515869141</v>
      </c>
      <c r="L73" s="4"/>
      <c r="M73" s="3"/>
      <c r="N73" s="2">
        <f>VLOOKUP(A73, 'GDP PER CAPITA'!B:C, 2, FALSE)</f>
        <v>8200</v>
      </c>
      <c r="O73" s="2">
        <f>VLOOKUP(A73, 'LIFE EXP.'!B:C, 2, FALSE)</f>
        <v>69.400000000000006</v>
      </c>
      <c r="P73" s="2">
        <f>VLOOKUP(A73, CORRUPTION!A:C, 3, FALSE)</f>
        <v>35</v>
      </c>
      <c r="Q73" s="2">
        <f>VLOOKUP('SUMMARY DATA'!A73, INEQUALITY!B:C, 2, FALSE)</f>
        <v>44.4</v>
      </c>
      <c r="R73" s="2">
        <f>VLOOKUP(A73, 'PERSONAL ECONOMIC FREEDOM'!DU:DW, 2, FALSE)</f>
        <v>6.4610417526937827</v>
      </c>
      <c r="S73" s="2">
        <f>VLOOKUP(A73, 'PERSONAL ECONOMIC FREEDOM'!DU:DW, 3, FALSE)</f>
        <v>7.47</v>
      </c>
      <c r="T73" s="2">
        <f>VLOOKUP( A73, BOOZEEE!A:B, 2, FALSE)</f>
        <v>6.08</v>
      </c>
      <c r="U73" s="2">
        <f>VLOOKUP('SUMMARY DATA'!A73, 'GOV HEALTHCARE'!A:B, 2, FALSE)</f>
        <v>35.342711100000002</v>
      </c>
      <c r="V73" s="2">
        <f>VLOOKUP('SUMMARY DATA'!A73, 'GOV HEALTHCARE'!G:H, 2, FALSE)</f>
        <v>27.330583699999998</v>
      </c>
    </row>
    <row r="74" spans="1:22">
      <c r="A74" s="2" t="s">
        <v>110</v>
      </c>
      <c r="B74" s="4">
        <v>5.3949999809265137</v>
      </c>
      <c r="C74" s="4">
        <v>5.4915696561336516</v>
      </c>
      <c r="D74" s="4">
        <v>5.2984303057193758</v>
      </c>
      <c r="E74" s="4">
        <v>1.0693175792694092</v>
      </c>
      <c r="F74" s="4">
        <v>1.2581897974014282</v>
      </c>
      <c r="G74" s="4">
        <v>0.65078467130661011</v>
      </c>
      <c r="H74" s="4">
        <v>0.2087155282497406</v>
      </c>
      <c r="I74" s="4">
        <v>0.22012588381767273</v>
      </c>
      <c r="J74" s="4">
        <v>4.0903780609369278E-2</v>
      </c>
      <c r="K74" s="4">
        <v>1.9470844268798828</v>
      </c>
      <c r="L74" s="4"/>
      <c r="M74" s="3"/>
      <c r="N74" s="2">
        <f>VLOOKUP(A74, 'GDP PER CAPITA'!B:C, 2, FALSE)</f>
        <v>15200</v>
      </c>
      <c r="O74" s="2">
        <f>VLOOKUP(A74, 'LIFE EXP.'!B:C, 2, FALSE)</f>
        <v>75.7</v>
      </c>
      <c r="P74" s="2">
        <f>VLOOKUP(A74, CORRUPTION!A:C, 3, FALSE)</f>
        <v>42</v>
      </c>
      <c r="Q74" s="2">
        <f>VLOOKUP('SUMMARY DATA'!A74, INEQUALITY!B:C, 2, FALSE)</f>
        <v>38.700000000000003</v>
      </c>
      <c r="R74" s="2">
        <f>VLOOKUP(A74, 'PERSONAL ECONOMIC FREEDOM'!DU:DW, 2, FALSE)</f>
        <v>7.8526967763464697</v>
      </c>
      <c r="S74" s="2">
        <f>VLOOKUP(A74, 'PERSONAL ECONOMIC FREEDOM'!DU:DW, 3, FALSE)</f>
        <v>6.75</v>
      </c>
      <c r="T74" s="2">
        <f>VLOOKUP( A74, BOOZEEE!A:B, 2, FALSE)</f>
        <v>12.21</v>
      </c>
      <c r="U74" s="2">
        <f>VLOOKUP('SUMMARY DATA'!A74, 'GOV HEALTHCARE'!A:B, 2, FALSE)</f>
        <v>61.870570290000003</v>
      </c>
      <c r="V74" s="2">
        <f>VLOOKUP('SUMMARY DATA'!A74, 'GOV HEALTHCARE'!G:H, 2, FALSE)</f>
        <v>337.83045838999999</v>
      </c>
    </row>
    <row r="75" spans="1:22">
      <c r="A75" s="2" t="s">
        <v>125</v>
      </c>
      <c r="B75" s="4">
        <v>5.3359999656677246</v>
      </c>
      <c r="C75" s="4">
        <v>5.4484100224077698</v>
      </c>
      <c r="D75" s="4">
        <v>5.2235899089276794</v>
      </c>
      <c r="E75" s="4">
        <v>0.99101239442825317</v>
      </c>
      <c r="F75" s="4">
        <v>1.2390888929367065</v>
      </c>
      <c r="G75" s="4">
        <v>0.60459005832672119</v>
      </c>
      <c r="H75" s="4">
        <v>0.41842114925384521</v>
      </c>
      <c r="I75" s="4">
        <v>0.17217046022415161</v>
      </c>
      <c r="J75" s="4">
        <v>0.11980327218770981</v>
      </c>
      <c r="K75" s="4">
        <v>1.7911765575408936</v>
      </c>
      <c r="L75" s="4"/>
      <c r="M75" s="3"/>
      <c r="N75" s="2">
        <f>VLOOKUP(A75, 'GDP PER CAPITA'!B:C, 2, FALSE)</f>
        <v>12500</v>
      </c>
      <c r="O75" s="2">
        <f>VLOOKUP(A75, 'LIFE EXP.'!B:C, 2, FALSE)</f>
        <v>74.8</v>
      </c>
      <c r="P75" s="2">
        <f>VLOOKUP(A75, CORRUPTION!A:C, 3, FALSE)</f>
        <v>48</v>
      </c>
      <c r="Q75" s="2">
        <f>VLOOKUP('SUMMARY DATA'!A75, INEQUALITY!B:C, 2, FALSE)</f>
        <v>39.700000000000003</v>
      </c>
      <c r="R75" s="2">
        <f>VLOOKUP(A75, 'PERSONAL ECONOMIC FREEDOM'!DU:DW, 2, FALSE)</f>
        <v>6.213327499461986</v>
      </c>
      <c r="S75" s="2">
        <f>VLOOKUP(A75, 'PERSONAL ECONOMIC FREEDOM'!DU:DW, 3, FALSE)</f>
        <v>7.47</v>
      </c>
      <c r="T75" s="2">
        <f>VLOOKUP( A75, BOOZEEE!A:B, 2, FALSE)</f>
        <v>0.65</v>
      </c>
      <c r="U75" s="2">
        <f>VLOOKUP('SUMMARY DATA'!A75, 'GOV HEALTHCARE'!A:B, 2, FALSE)</f>
        <v>67.658789330000005</v>
      </c>
      <c r="V75" s="2">
        <f>VLOOKUP('SUMMARY DATA'!A75, 'GOV HEALTHCARE'!G:H, 2, FALSE)</f>
        <v>241.83869529</v>
      </c>
    </row>
    <row r="76" spans="1:22">
      <c r="A76" s="2" t="s">
        <v>78</v>
      </c>
      <c r="B76" s="4">
        <v>5.3239998817443848</v>
      </c>
      <c r="C76" s="4">
        <v>5.4030397091805931</v>
      </c>
      <c r="D76" s="4">
        <v>5.2449600543081765</v>
      </c>
      <c r="E76" s="4">
        <v>1.2860119342803955</v>
      </c>
      <c r="F76" s="4">
        <v>1.3431330919265747</v>
      </c>
      <c r="G76" s="4">
        <v>0.68776345252990723</v>
      </c>
      <c r="H76" s="4">
        <v>0.17586351931095123</v>
      </c>
      <c r="I76" s="4">
        <v>7.8401662409305573E-2</v>
      </c>
      <c r="J76" s="4">
        <v>3.6636937409639359E-2</v>
      </c>
      <c r="K76" s="4">
        <v>1.7164592742919922</v>
      </c>
      <c r="L76" s="4"/>
      <c r="M76" s="3"/>
      <c r="N76" s="2">
        <f>VLOOKUP(A76, 'GDP PER CAPITA'!B:C, 2, FALSE)</f>
        <v>28900</v>
      </c>
      <c r="O76" s="2">
        <f>VLOOKUP(A76, 'LIFE EXP.'!B:C, 2, FALSE)</f>
        <v>76.099999999999994</v>
      </c>
      <c r="P76" s="2">
        <f>VLOOKUP(A76, CORRUPTION!A:C, 3, FALSE)</f>
        <v>48</v>
      </c>
      <c r="Q76" s="2">
        <f>VLOOKUP('SUMMARY DATA'!A76, INEQUALITY!B:C, 2, FALSE)</f>
        <v>28.2</v>
      </c>
      <c r="R76" s="2">
        <f>VLOOKUP(A76, 'PERSONAL ECONOMIC FREEDOM'!DU:DW, 2, FALSE)</f>
        <v>8.1860174155995065</v>
      </c>
      <c r="S76" s="2">
        <f>VLOOKUP(A76, 'PERSONAL ECONOMIC FREEDOM'!DU:DW, 3, FALSE)</f>
        <v>7.3</v>
      </c>
      <c r="T76" s="2">
        <f>VLOOKUP( A76, BOOZEEE!A:B, 2, FALSE)</f>
        <v>16.12</v>
      </c>
      <c r="U76" s="2">
        <f>VLOOKUP('SUMMARY DATA'!A76, 'GOV HEALTHCARE'!A:B, 2, FALSE)</f>
        <v>69.376036310000003</v>
      </c>
      <c r="V76" s="2">
        <f>VLOOKUP('SUMMARY DATA'!A76, 'GOV HEALTHCARE'!G:H, 2, FALSE)</f>
        <v>653.76160895999999</v>
      </c>
    </row>
    <row r="77" spans="1:22">
      <c r="A77" s="2" t="s">
        <v>142</v>
      </c>
      <c r="B77" s="4">
        <v>5.310999870300293</v>
      </c>
      <c r="C77" s="4">
        <v>5.5813987284898756</v>
      </c>
      <c r="D77" s="4">
        <v>5.0406010121107103</v>
      </c>
      <c r="E77" s="4">
        <v>0.92557930946350098</v>
      </c>
      <c r="F77" s="4">
        <v>1.3682180643081665</v>
      </c>
      <c r="G77" s="4">
        <v>0.64102238416671753</v>
      </c>
      <c r="H77" s="4">
        <v>0.47430723905563354</v>
      </c>
      <c r="I77" s="4">
        <v>0.23381833732128143</v>
      </c>
      <c r="J77" s="4">
        <v>5.5267781019210815E-2</v>
      </c>
      <c r="K77" s="4">
        <v>1.6123256683349609</v>
      </c>
      <c r="L77" s="4"/>
      <c r="M77" s="3"/>
      <c r="N77" s="2">
        <f>VLOOKUP(A77, 'GDP PER CAPITA'!B:C, 2, FALSE)</f>
        <v>9200</v>
      </c>
      <c r="O77" s="2">
        <f>VLOOKUP(A77, 'LIFE EXP.'!B:C, 2, FALSE)</f>
        <v>73.7</v>
      </c>
      <c r="P77" s="2">
        <f>VLOOKUP(A77, CORRUPTION!A:C, 3, FALSE)</f>
        <v>39</v>
      </c>
      <c r="Q77" s="2">
        <f>VLOOKUP('SUMMARY DATA'!A77, INEQUALITY!B:C, 2, FALSE)</f>
        <v>45.5</v>
      </c>
      <c r="R77" s="2">
        <f>VLOOKUP(A77, 'PERSONAL ECONOMIC FREEDOM'!DU:DW, 2, FALSE)</f>
        <v>7.1479228745882768</v>
      </c>
      <c r="S77" s="2">
        <f>VLOOKUP(A77, 'PERSONAL ECONOMIC FREEDOM'!DU:DW, 3, FALSE)</f>
        <v>7.3</v>
      </c>
      <c r="T77" s="2">
        <f>VLOOKUP( A77, BOOZEEE!A:B, 2, FALSE)</f>
        <v>5.17</v>
      </c>
      <c r="U77" s="2">
        <f>VLOOKUP('SUMMARY DATA'!A77, 'GOV HEALTHCARE'!A:B, 2, FALSE)</f>
        <v>53.506465470000002</v>
      </c>
      <c r="V77" s="2">
        <f>VLOOKUP('SUMMARY DATA'!A77, 'GOV HEALTHCARE'!G:H, 2, FALSE)</f>
        <v>132.31077661</v>
      </c>
    </row>
    <row r="78" spans="1:22">
      <c r="A78" s="2" t="s">
        <v>63</v>
      </c>
      <c r="B78" s="4">
        <v>5.2930002212524414</v>
      </c>
      <c r="C78" s="4">
        <v>5.3917772045731542</v>
      </c>
      <c r="D78" s="4">
        <v>5.1942232379317286</v>
      </c>
      <c r="E78" s="4">
        <v>1.2225562334060669</v>
      </c>
      <c r="F78" s="4">
        <v>0.96798300743103027</v>
      </c>
      <c r="G78" s="4">
        <v>0.70128852128982544</v>
      </c>
      <c r="H78" s="4">
        <v>0.25577229261398315</v>
      </c>
      <c r="I78" s="4">
        <v>0.24800297617912292</v>
      </c>
      <c r="J78" s="4">
        <v>4.3103110045194626E-2</v>
      </c>
      <c r="K78" s="4">
        <v>1.8544924259185791</v>
      </c>
      <c r="L78" s="4"/>
      <c r="M78" s="3"/>
      <c r="N78" s="2">
        <f>VLOOKUP(A78, 'GDP PER CAPITA'!B:C, 2, FALSE)</f>
        <v>24100</v>
      </c>
      <c r="O78" s="2">
        <f>VLOOKUP(A78, 'LIFE EXP.'!B:C, 2, FALSE)</f>
        <v>76.099999999999994</v>
      </c>
      <c r="P78" s="2">
        <f>VLOOKUP(A78, CORRUPTION!A:C, 3, FALSE)</f>
        <v>49</v>
      </c>
      <c r="Q78" s="2">
        <f>VLOOKUP('SUMMARY DATA'!A78, INEQUALITY!B:C, 2, FALSE)</f>
        <v>32</v>
      </c>
      <c r="R78" s="2">
        <f>VLOOKUP(A78, 'PERSONAL ECONOMIC FREEDOM'!DU:DW, 2, FALSE)</f>
        <v>8.4831467326523295</v>
      </c>
      <c r="S78" s="2">
        <f>VLOOKUP(A78, 'PERSONAL ECONOMIC FREEDOM'!DU:DW, 3, FALSE)</f>
        <v>7.02</v>
      </c>
      <c r="T78" s="2">
        <f>VLOOKUP( A78, BOOZEEE!A:B, 2, FALSE)</f>
        <v>15</v>
      </c>
      <c r="U78" s="2">
        <f>VLOOKUP('SUMMARY DATA'!A78, 'GOV HEALTHCARE'!A:B, 2, FALSE)</f>
        <v>84.868654230000004</v>
      </c>
      <c r="V78" s="2">
        <f>VLOOKUP('SUMMARY DATA'!A78, 'GOV HEALTHCARE'!G:H, 2, FALSE)</f>
        <v>905.3148175</v>
      </c>
    </row>
    <row r="79" spans="1:22">
      <c r="A79" s="2" t="s">
        <v>113</v>
      </c>
      <c r="B79" s="4">
        <v>5.2789998054504395</v>
      </c>
      <c r="C79" s="4">
        <v>5.3648479954898356</v>
      </c>
      <c r="D79" s="4">
        <v>5.1931516154110433</v>
      </c>
      <c r="E79" s="4">
        <v>0.95148438215255737</v>
      </c>
      <c r="F79" s="4">
        <v>1.1378535032272339</v>
      </c>
      <c r="G79" s="4">
        <v>0.54145205020904541</v>
      </c>
      <c r="H79" s="4">
        <v>0.26028794050216675</v>
      </c>
      <c r="I79" s="4">
        <v>0.31993144750595093</v>
      </c>
      <c r="J79" s="4">
        <v>5.7471618056297302E-2</v>
      </c>
      <c r="K79" s="4">
        <v>2.0105407238006592</v>
      </c>
      <c r="L79" s="4"/>
      <c r="M79" s="3"/>
      <c r="N79" s="2">
        <f>VLOOKUP(A79, 'GDP PER CAPITA'!B:C, 2, FALSE)</f>
        <v>10400</v>
      </c>
      <c r="O79" s="2" t="e">
        <f>VLOOKUP(A79, 'LIFE EXP.'!B:C, 2, FALSE)</f>
        <v>#N/A</v>
      </c>
      <c r="P79" s="2">
        <f>VLOOKUP(A79, CORRUPTION!A:C, 3, FALSE)</f>
        <v>36</v>
      </c>
      <c r="Q79" s="2">
        <f>VLOOKUP('SUMMARY DATA'!A79, INEQUALITY!B:C, 2, FALSE)</f>
        <v>30</v>
      </c>
      <c r="R79" s="2" t="e">
        <f>VLOOKUP(A79, 'PERSONAL ECONOMIC FREEDOM'!DU:DW, 2, FALSE)</f>
        <v>#N/A</v>
      </c>
      <c r="S79" s="2" t="e">
        <f>VLOOKUP(A79, 'PERSONAL ECONOMIC FREEDOM'!DU:DW, 3, FALSE)</f>
        <v>#N/A</v>
      </c>
      <c r="T79" s="2" t="e">
        <f>VLOOKUP( A79, BOOZEEE!A:B, 2, FALSE)</f>
        <v>#N/A</v>
      </c>
      <c r="U79" s="2">
        <f>VLOOKUP('SUMMARY DATA'!A79, 'GOV HEALTHCARE'!A:B, 2, FALSE)</f>
        <v>0</v>
      </c>
      <c r="V79" s="2">
        <f>VLOOKUP('SUMMARY DATA'!A79, 'GOV HEALTHCARE'!G:H, 2, FALSE)</f>
        <v>0</v>
      </c>
    </row>
    <row r="80" spans="1:22">
      <c r="A80" s="2" t="s">
        <v>68</v>
      </c>
      <c r="B80" s="4">
        <v>5.2729997634887695</v>
      </c>
      <c r="C80" s="4">
        <v>5.3192780897766347</v>
      </c>
      <c r="D80" s="4">
        <v>5.2267214372009043</v>
      </c>
      <c r="E80" s="4">
        <v>1.0811657905578613</v>
      </c>
      <c r="F80" s="4">
        <v>1.1608374118804932</v>
      </c>
      <c r="G80" s="4">
        <v>0.74141550064086914</v>
      </c>
      <c r="H80" s="4">
        <v>0.47278770804405212</v>
      </c>
      <c r="I80" s="4">
        <v>2.8806841000914574E-2</v>
      </c>
      <c r="J80" s="4">
        <v>2.2794274613261223E-2</v>
      </c>
      <c r="K80" s="4">
        <v>1.7649385929107666</v>
      </c>
      <c r="L80" s="4"/>
      <c r="M80" s="3"/>
      <c r="N80" s="2">
        <f>VLOOKUP(A80, 'GDP PER CAPITA'!B:C, 2, FALSE)</f>
        <v>16600</v>
      </c>
      <c r="O80" s="2">
        <f>VLOOKUP(A80, 'LIFE EXP.'!B:C, 2, FALSE)</f>
        <v>75.7</v>
      </c>
      <c r="P80" s="2">
        <f>VLOOKUP(A80, CORRUPTION!A:C, 3, FALSE)</f>
        <v>40</v>
      </c>
      <c r="Q80" s="2">
        <f>VLOOKUP('SUMMARY DATA'!A80, INEQUALITY!B:C, 2, FALSE)</f>
        <v>46.5</v>
      </c>
      <c r="R80" s="2">
        <f>VLOOKUP(A80, 'PERSONAL ECONOMIC FREEDOM'!DU:DW, 2, FALSE)</f>
        <v>5.6184131959326278</v>
      </c>
      <c r="S80" s="2">
        <f>VLOOKUP(A80, 'PERSONAL ECONOMIC FREEDOM'!DU:DW, 3, FALSE)</f>
        <v>6.4</v>
      </c>
      <c r="T80" s="2">
        <f>VLOOKUP( A80, BOOZEEE!A:B, 2, FALSE)</f>
        <v>5.56</v>
      </c>
      <c r="U80" s="2">
        <f>VLOOKUP('SUMMARY DATA'!A80, 'GOV HEALTHCARE'!A:B, 2, FALSE)</f>
        <v>53.599336659999999</v>
      </c>
      <c r="V80" s="2">
        <f>VLOOKUP('SUMMARY DATA'!A80, 'GOV HEALTHCARE'!G:H, 2, FALSE)</f>
        <v>118.38841635999999</v>
      </c>
    </row>
    <row r="81" spans="1:22">
      <c r="A81" s="2" t="s">
        <v>89</v>
      </c>
      <c r="B81" s="4">
        <v>5.2690000534057617</v>
      </c>
      <c r="C81" s="4">
        <v>5.3599836413562301</v>
      </c>
      <c r="D81" s="4">
        <v>5.1780164654552934</v>
      </c>
      <c r="E81" s="4">
        <v>0.72688353061676025</v>
      </c>
      <c r="F81" s="4">
        <v>0.67269068956375122</v>
      </c>
      <c r="G81" s="4">
        <v>0.4020477831363678</v>
      </c>
      <c r="H81" s="4">
        <v>0.23521526157855988</v>
      </c>
      <c r="I81" s="4">
        <v>0.31544601917266846</v>
      </c>
      <c r="J81" s="4">
        <v>0.12434806674718857</v>
      </c>
      <c r="K81" s="4">
        <v>2.7924892902374268</v>
      </c>
      <c r="L81" s="4"/>
      <c r="M81" s="3"/>
      <c r="N81" s="2">
        <f>VLOOKUP(A81, 'GDP PER CAPITA'!B:C, 2, FALSE)</f>
        <v>5400</v>
      </c>
      <c r="O81" s="2">
        <f>VLOOKUP(A81, 'LIFE EXP.'!B:C, 2, FALSE)</f>
        <v>68.099999999999994</v>
      </c>
      <c r="P81" s="2">
        <f>VLOOKUP(A81, CORRUPTION!A:C, 3, FALSE)</f>
        <v>32</v>
      </c>
      <c r="Q81" s="2">
        <f>VLOOKUP('SUMMARY DATA'!A81, INEQUALITY!B:C, 2, FALSE)</f>
        <v>30.7</v>
      </c>
      <c r="R81" s="2">
        <f>VLOOKUP(A81, 'PERSONAL ECONOMIC FREEDOM'!DU:DW, 2, FALSE)</f>
        <v>5.2105210436697043</v>
      </c>
      <c r="S81" s="2">
        <f>VLOOKUP(A81, 'PERSONAL ECONOMIC FREEDOM'!DU:DW, 3, FALSE)</f>
        <v>5.93</v>
      </c>
      <c r="T81" s="2">
        <f>VLOOKUP( A81, BOOZEEE!A:B, 2, FALSE)</f>
        <v>0.05</v>
      </c>
      <c r="U81" s="2">
        <f>VLOOKUP('SUMMARY DATA'!A81, 'GOV HEALTHCARE'!A:B, 2, FALSE)</f>
        <v>38.475288190000001</v>
      </c>
      <c r="V81" s="2">
        <f>VLOOKUP('SUMMARY DATA'!A81, 'GOV HEALTHCARE'!G:H, 2, FALSE)</f>
        <v>8.3799678899999996</v>
      </c>
    </row>
    <row r="82" spans="1:22">
      <c r="A82" s="2" t="s">
        <v>24</v>
      </c>
      <c r="B82" s="4">
        <v>5.2620000839233398</v>
      </c>
      <c r="C82" s="4">
        <v>5.3528885981440544</v>
      </c>
      <c r="D82" s="4">
        <v>5.1711115697026253</v>
      </c>
      <c r="E82" s="4">
        <v>0.99553859233856201</v>
      </c>
      <c r="F82" s="4">
        <v>1.2744446992874146</v>
      </c>
      <c r="G82" s="4">
        <v>0.49234572052955627</v>
      </c>
      <c r="H82" s="4">
        <v>0.44332346320152283</v>
      </c>
      <c r="I82" s="4">
        <v>0.61170458793640137</v>
      </c>
      <c r="J82" s="4">
        <v>1.5317135490477085E-2</v>
      </c>
      <c r="K82" s="4">
        <v>1.4294769763946533</v>
      </c>
      <c r="L82" s="4"/>
      <c r="M82" s="3"/>
      <c r="N82" s="2">
        <f>VLOOKUP(A82, 'GDP PER CAPITA'!B:C, 2, FALSE)</f>
        <v>12400</v>
      </c>
      <c r="O82" s="2">
        <f>VLOOKUP(A82, 'LIFE EXP.'!B:C, 2, FALSE)</f>
        <v>73</v>
      </c>
      <c r="P82" s="2">
        <f>VLOOKUP(A82, CORRUPTION!A:C, 3, FALSE)</f>
        <v>37</v>
      </c>
      <c r="Q82" s="2">
        <f>VLOOKUP('SUMMARY DATA'!A82, INEQUALITY!B:C, 2, FALSE)</f>
        <v>36.799999999999997</v>
      </c>
      <c r="R82" s="2">
        <f>VLOOKUP(A82, 'PERSONAL ECONOMIC FREEDOM'!DU:DW, 2, FALSE)</f>
        <v>6.6695919022028161</v>
      </c>
      <c r="S82" s="2">
        <f>VLOOKUP(A82, 'PERSONAL ECONOMIC FREEDOM'!DU:DW, 3, FALSE)</f>
        <v>7</v>
      </c>
      <c r="T82" s="2">
        <f>VLOOKUP( A82, BOOZEEE!A:B, 2, FALSE)</f>
        <v>0.56000000000000005</v>
      </c>
      <c r="U82" s="2">
        <f>VLOOKUP('SUMMARY DATA'!A82, 'GOV HEALTHCARE'!A:B, 2, FALSE)</f>
        <v>49.083356770000002</v>
      </c>
      <c r="V82" s="2">
        <f>VLOOKUP('SUMMARY DATA'!A82, 'GOV HEALTHCARE'!G:H, 2, FALSE)</f>
        <v>37.74177117</v>
      </c>
    </row>
    <row r="83" spans="1:22">
      <c r="A83" s="2" t="s">
        <v>124</v>
      </c>
      <c r="B83" s="4">
        <v>5.25</v>
      </c>
      <c r="C83" s="4">
        <v>5.3700319455564021</v>
      </c>
      <c r="D83" s="4">
        <v>5.1299680544435979</v>
      </c>
      <c r="E83" s="4">
        <v>1.1284312009811401</v>
      </c>
      <c r="F83" s="4">
        <v>1.4313375949859619</v>
      </c>
      <c r="G83" s="4">
        <v>0.61714422702789307</v>
      </c>
      <c r="H83" s="4">
        <v>0.15399712324142456</v>
      </c>
      <c r="I83" s="4">
        <v>6.5019629895687103E-2</v>
      </c>
      <c r="J83" s="4">
        <v>6.4491122961044312E-2</v>
      </c>
      <c r="K83" s="4">
        <v>1.7894637584686279</v>
      </c>
      <c r="L83" s="4"/>
      <c r="M83" s="3"/>
      <c r="N83" s="2">
        <f>VLOOKUP(A83, 'GDP PER CAPITA'!B:C, 2, FALSE)</f>
        <v>12400</v>
      </c>
      <c r="O83" s="2">
        <f>VLOOKUP(A83, 'LIFE EXP.'!B:C, 2, FALSE)</f>
        <v>76</v>
      </c>
      <c r="P83" s="2">
        <f>VLOOKUP(A83, CORRUPTION!A:C, 3, FALSE)</f>
        <v>17</v>
      </c>
      <c r="Q83" s="2">
        <f>VLOOKUP('SUMMARY DATA'!A83, INEQUALITY!B:C, 2, FALSE)</f>
        <v>39</v>
      </c>
      <c r="R83" s="2">
        <f>VLOOKUP(A83, 'PERSONAL ECONOMIC FREEDOM'!DU:DW, 2, FALSE)</f>
        <v>5.7584201261823953</v>
      </c>
      <c r="S83" s="2">
        <f>VLOOKUP(A83, 'PERSONAL ECONOMIC FREEDOM'!DU:DW, 3, FALSE)</f>
        <v>2.92</v>
      </c>
      <c r="T83" s="2">
        <f>VLOOKUP( A83, BOOZEEE!A:B, 2, FALSE)</f>
        <v>7.6</v>
      </c>
      <c r="U83" s="2">
        <f>VLOOKUP('SUMMARY DATA'!A83, 'GOV HEALTHCARE'!A:B, 2, FALSE)</f>
        <v>34.899448270000001</v>
      </c>
      <c r="V83" s="2">
        <f>VLOOKUP('SUMMARY DATA'!A83, 'GOV HEALTHCARE'!G:H, 2, FALSE)</f>
        <v>231.51860224000001</v>
      </c>
    </row>
    <row r="84" spans="1:22">
      <c r="A84" s="2" t="s">
        <v>121</v>
      </c>
      <c r="B84" s="4">
        <v>5.2369999885559082</v>
      </c>
      <c r="C84" s="4">
        <v>5.3410444405674937</v>
      </c>
      <c r="D84" s="4">
        <v>5.1329555365443227</v>
      </c>
      <c r="E84" s="4">
        <v>1.121129035949707</v>
      </c>
      <c r="F84" s="4">
        <v>1.2383764982223511</v>
      </c>
      <c r="G84" s="4">
        <v>0.66746467351913452</v>
      </c>
      <c r="H84" s="4">
        <v>0.19498905539512634</v>
      </c>
      <c r="I84" s="4">
        <v>0.19791102409362793</v>
      </c>
      <c r="J84" s="4">
        <v>8.8174194097518921E-2</v>
      </c>
      <c r="K84" s="4">
        <v>1.7291915416717529</v>
      </c>
      <c r="L84" s="4"/>
      <c r="M84" s="3"/>
      <c r="N84" s="2">
        <f>VLOOKUP(A84, 'GDP PER CAPITA'!B:C, 2, FALSE)</f>
        <v>17400</v>
      </c>
      <c r="O84" s="2" t="e">
        <f>VLOOKUP(A84, 'LIFE EXP.'!B:C, 2, FALSE)</f>
        <v>#N/A</v>
      </c>
      <c r="P84" s="2">
        <f>VLOOKUP(A84, CORRUPTION!A:C, 3, FALSE)</f>
        <v>45</v>
      </c>
      <c r="Q84" s="2">
        <f>VLOOKUP('SUMMARY DATA'!A84, INEQUALITY!B:C, 2, FALSE)</f>
        <v>26.2</v>
      </c>
      <c r="R84" s="2">
        <f>VLOOKUP(A84, 'PERSONAL ECONOMIC FREEDOM'!DU:DW, 2, FALSE)</f>
        <v>8.1072844966571154</v>
      </c>
      <c r="S84" s="2">
        <f>VLOOKUP(A84, 'PERSONAL ECONOMIC FREEDOM'!DU:DW, 3, FALSE)</f>
        <v>6.77</v>
      </c>
      <c r="T84" s="2" t="e">
        <f>VLOOKUP( A84, BOOZEEE!A:B, 2, FALSE)</f>
        <v>#N/A</v>
      </c>
      <c r="U84" s="2">
        <f>VLOOKUP('SUMMARY DATA'!A84, 'GOV HEALTHCARE'!A:B, 2, FALSE)</f>
        <v>67.171415039999999</v>
      </c>
      <c r="V84" s="2">
        <f>VLOOKUP('SUMMARY DATA'!A84, 'GOV HEALTHCARE'!G:H, 2, FALSE)</f>
        <v>388.48505378999999</v>
      </c>
    </row>
    <row r="85" spans="1:22">
      <c r="A85" s="2" t="s">
        <v>72</v>
      </c>
      <c r="B85" s="4">
        <v>5.2350001335144043</v>
      </c>
      <c r="C85" s="4">
        <v>5.3183409647643565</v>
      </c>
      <c r="D85" s="4">
        <v>5.1516593022644521</v>
      </c>
      <c r="E85" s="4">
        <v>0.87811458110809326</v>
      </c>
      <c r="F85" s="4">
        <v>0.77486443519592285</v>
      </c>
      <c r="G85" s="4">
        <v>0.59771066904067993</v>
      </c>
      <c r="H85" s="4">
        <v>0.40815833210945129</v>
      </c>
      <c r="I85" s="4">
        <v>3.2209955155849457E-2</v>
      </c>
      <c r="J85" s="4">
        <v>8.7763182818889618E-2</v>
      </c>
      <c r="K85" s="4">
        <v>2.4561893939971924</v>
      </c>
      <c r="L85" s="4"/>
      <c r="M85" s="3"/>
      <c r="N85" s="2">
        <f>VLOOKUP(A85, 'GDP PER CAPITA'!B:C, 2, FALSE)</f>
        <v>8600</v>
      </c>
      <c r="O85" s="2">
        <f>VLOOKUP(A85, 'LIFE EXP.'!B:C, 2, FALSE)</f>
        <v>77.099999999999994</v>
      </c>
      <c r="P85" s="2">
        <f>VLOOKUP(A85, CORRUPTION!A:C, 3, FALSE)</f>
        <v>37</v>
      </c>
      <c r="Q85" s="2">
        <f>VLOOKUP('SUMMARY DATA'!A85, INEQUALITY!B:C, 2, FALSE)</f>
        <v>40.9</v>
      </c>
      <c r="R85" s="2">
        <f>VLOOKUP(A85, 'PERSONAL ECONOMIC FREEDOM'!DU:DW, 2, FALSE)</f>
        <v>6.1789343444432259</v>
      </c>
      <c r="S85" s="2">
        <f>VLOOKUP(A85, 'PERSONAL ECONOMIC FREEDOM'!DU:DW, 3, FALSE)</f>
        <v>6.29</v>
      </c>
      <c r="T85" s="2">
        <f>VLOOKUP( A85, BOOZEEE!A:B, 2, FALSE)</f>
        <v>1.24</v>
      </c>
      <c r="U85" s="2">
        <f>VLOOKUP('SUMMARY DATA'!A85, 'GOV HEALTHCARE'!A:B, 2, FALSE)</f>
        <v>37.95632475</v>
      </c>
      <c r="V85" s="2">
        <f>VLOOKUP('SUMMARY DATA'!A85, 'GOV HEALTHCARE'!G:H, 2, FALSE)</f>
        <v>56.156513689999997</v>
      </c>
    </row>
    <row r="86" spans="1:22">
      <c r="A86" s="2" t="s">
        <v>18</v>
      </c>
      <c r="B86" s="4">
        <v>5.2340002059936523</v>
      </c>
      <c r="C86" s="4">
        <v>5.299286535233259</v>
      </c>
      <c r="D86" s="4">
        <v>5.1687138767540457</v>
      </c>
      <c r="E86" s="4">
        <v>1.1536017656326294</v>
      </c>
      <c r="F86" s="4">
        <v>1.1524002552032471</v>
      </c>
      <c r="G86" s="4">
        <v>0.54077577590942383</v>
      </c>
      <c r="H86" s="4">
        <v>0.39815583825111389</v>
      </c>
      <c r="I86" s="4">
        <v>4.526934027671814E-2</v>
      </c>
      <c r="J86" s="4">
        <v>0.18098750710487366</v>
      </c>
      <c r="K86" s="4">
        <v>1.762481689453125</v>
      </c>
      <c r="L86" s="4"/>
      <c r="M86" s="3"/>
      <c r="N86" s="2">
        <f>VLOOKUP(A86, 'GDP PER CAPITA'!B:C, 2, FALSE)</f>
        <v>17400</v>
      </c>
      <c r="O86" s="2">
        <f>VLOOKUP(A86, 'LIFE EXP.'!B:C, 2, FALSE)</f>
        <v>72.8</v>
      </c>
      <c r="P86" s="2">
        <f>VLOOKUP(A86, CORRUPTION!A:C, 3, FALSE)</f>
        <v>30</v>
      </c>
      <c r="Q86" s="2">
        <f>VLOOKUP('SUMMARY DATA'!A86, INEQUALITY!B:C, 2, FALSE)</f>
        <v>33.700000000000003</v>
      </c>
      <c r="R86" s="2">
        <f>VLOOKUP(A86, 'PERSONAL ECONOMIC FREEDOM'!DU:DW, 2, FALSE)</f>
        <v>5.8254187987940762</v>
      </c>
      <c r="S86" s="2">
        <f>VLOOKUP(A86, 'PERSONAL ECONOMIC FREEDOM'!DU:DW, 3, FALSE)</f>
        <v>6.38</v>
      </c>
      <c r="T86" s="2">
        <f>VLOOKUP( A86, BOOZEEE!A:B, 2, FALSE)</f>
        <v>13.34</v>
      </c>
      <c r="U86" s="2">
        <f>VLOOKUP('SUMMARY DATA'!A86, 'GOV HEALTHCARE'!A:B, 2, FALSE)</f>
        <v>20.289874149999999</v>
      </c>
      <c r="V86" s="2">
        <f>VLOOKUP('SUMMARY DATA'!A86, 'GOV HEALTHCARE'!G:H, 2, FALSE)</f>
        <v>67.262312089999995</v>
      </c>
    </row>
    <row r="87" spans="1:22">
      <c r="A87" s="2" t="s">
        <v>144</v>
      </c>
      <c r="B87" s="4">
        <v>5.2300000190734863</v>
      </c>
      <c r="C87" s="4">
        <v>5.3490608851611618</v>
      </c>
      <c r="D87" s="4">
        <v>5.1109391529858108</v>
      </c>
      <c r="E87" s="4">
        <v>1.079373836517334</v>
      </c>
      <c r="F87" s="4">
        <v>1.4024167060852051</v>
      </c>
      <c r="G87" s="4">
        <v>0.57487374544143677</v>
      </c>
      <c r="H87" s="4">
        <v>0.55258983373641968</v>
      </c>
      <c r="I87" s="4">
        <v>0.18696784973144531</v>
      </c>
      <c r="J87" s="4">
        <v>0.11394525319337845</v>
      </c>
      <c r="K87" s="4">
        <v>1.319465160369873</v>
      </c>
      <c r="L87" s="4"/>
      <c r="M87" s="3"/>
      <c r="N87" s="2">
        <f>VLOOKUP(A87, 'GDP PER CAPITA'!B:C, 2, FALSE)</f>
        <v>17000</v>
      </c>
      <c r="O87" s="2">
        <f>VLOOKUP(A87, 'LIFE EXP.'!B:C, 2, FALSE)</f>
        <v>78.3</v>
      </c>
      <c r="P87" s="2">
        <f>VLOOKUP(A87, CORRUPTION!A:C, 3, FALSE)</f>
        <v>31</v>
      </c>
      <c r="Q87" s="2">
        <f>VLOOKUP('SUMMARY DATA'!A87, INEQUALITY!B:C, 2, FALSE)</f>
        <v>47.1</v>
      </c>
      <c r="R87" s="2">
        <f>VLOOKUP(A87, 'PERSONAL ECONOMIC FREEDOM'!DU:DW, 2, FALSE)</f>
        <v>6.7811069418254704</v>
      </c>
      <c r="S87" s="2">
        <f>VLOOKUP(A87, 'PERSONAL ECONOMIC FREEDOM'!DU:DW, 3, FALSE)</f>
        <v>7.21</v>
      </c>
      <c r="T87" s="2">
        <f>VLOOKUP( A87, BOOZEEE!A:B, 2, FALSE)</f>
        <v>6.28</v>
      </c>
      <c r="U87" s="2">
        <f>VLOOKUP('SUMMARY DATA'!A87, 'GOV HEALTHCARE'!A:B, 2, FALSE)</f>
        <v>43.352314380000003</v>
      </c>
      <c r="V87" s="2">
        <f>VLOOKUP('SUMMARY DATA'!A87, 'GOV HEALTHCARE'!G:H, 2, FALSE)</f>
        <v>140.17783079</v>
      </c>
    </row>
    <row r="88" spans="1:22">
      <c r="A88" s="2" t="s">
        <v>123</v>
      </c>
      <c r="B88" s="4">
        <v>5.2270002365112305</v>
      </c>
      <c r="C88" s="4">
        <v>5.3252461694180964</v>
      </c>
      <c r="D88" s="4">
        <v>5.1287543036043646</v>
      </c>
      <c r="E88" s="4">
        <v>1.2894874811172485</v>
      </c>
      <c r="F88" s="4">
        <v>1.2394145727157593</v>
      </c>
      <c r="G88" s="4">
        <v>0.81019890308380127</v>
      </c>
      <c r="H88" s="4">
        <v>9.5731250941753387E-2</v>
      </c>
      <c r="I88" s="4">
        <v>0</v>
      </c>
      <c r="J88" s="4">
        <v>4.3289776891469955E-2</v>
      </c>
      <c r="K88" s="4">
        <v>1.7492215633392334</v>
      </c>
      <c r="L88" s="4"/>
      <c r="M88" s="3"/>
      <c r="N88" s="2">
        <f>VLOOKUP(A88, 'GDP PER CAPITA'!B:C, 2, FALSE)</f>
        <v>27800</v>
      </c>
      <c r="O88" s="2">
        <f>VLOOKUP(A88, 'LIFE EXP.'!B:C, 2, FALSE)</f>
        <v>80.7</v>
      </c>
      <c r="P88" s="2">
        <f>VLOOKUP(A88, CORRUPTION!A:C, 3, FALSE)</f>
        <v>44</v>
      </c>
      <c r="Q88" s="2">
        <f>VLOOKUP('SUMMARY DATA'!A88, INEQUALITY!B:C, 2, FALSE)</f>
        <v>36.700000000000003</v>
      </c>
      <c r="R88" s="2">
        <f>VLOOKUP(A88, 'PERSONAL ECONOMIC FREEDOM'!DU:DW, 2, FALSE)</f>
        <v>8.0628025832796979</v>
      </c>
      <c r="S88" s="2">
        <f>VLOOKUP(A88, 'PERSONAL ECONOMIC FREEDOM'!DU:DW, 3, FALSE)</f>
        <v>6.36</v>
      </c>
      <c r="T88" s="2">
        <f>VLOOKUP( A88, BOOZEEE!A:B, 2, FALSE)</f>
        <v>11.01</v>
      </c>
      <c r="U88" s="2">
        <f>VLOOKUP('SUMMARY DATA'!A88, 'GOV HEALTHCARE'!A:B, 2, FALSE)</f>
        <v>59.398625209999999</v>
      </c>
      <c r="V88" s="2">
        <f>VLOOKUP('SUMMARY DATA'!A88, 'GOV HEALTHCARE'!G:H, 2, FALSE)</f>
        <v>1621.20531781</v>
      </c>
    </row>
    <row r="89" spans="1:22">
      <c r="A89" s="2" t="s">
        <v>118</v>
      </c>
      <c r="B89" s="4">
        <v>5.2249999046325684</v>
      </c>
      <c r="C89" s="4">
        <v>5.3188822884857654</v>
      </c>
      <c r="D89" s="4">
        <v>5.1311175207793713</v>
      </c>
      <c r="E89" s="4">
        <v>1.074987530708313</v>
      </c>
      <c r="F89" s="4">
        <v>1.1296242475509644</v>
      </c>
      <c r="G89" s="4">
        <v>0.73508107662200928</v>
      </c>
      <c r="H89" s="4">
        <v>0.28851598501205444</v>
      </c>
      <c r="I89" s="4">
        <v>0.26445075869560242</v>
      </c>
      <c r="J89" s="4">
        <v>3.751382976770401E-2</v>
      </c>
      <c r="K89" s="4">
        <v>1.6950738430023193</v>
      </c>
      <c r="L89" s="4"/>
      <c r="M89" s="3"/>
      <c r="N89" s="2">
        <f>VLOOKUP(A89, 'GDP PER CAPITA'!B:C, 2, FALSE)</f>
        <v>19500</v>
      </c>
      <c r="O89" s="2">
        <f>VLOOKUP(A89, 'LIFE EXP.'!B:C, 2, FALSE)</f>
        <v>77.8</v>
      </c>
      <c r="P89" s="2">
        <f>VLOOKUP(A89, CORRUPTION!A:C, 3, FALSE)</f>
        <v>28</v>
      </c>
      <c r="Q89" s="2" t="e">
        <f>VLOOKUP('SUMMARY DATA'!A89, INEQUALITY!B:C, 2, FALSE)</f>
        <v>#N/A</v>
      </c>
      <c r="R89" s="2">
        <f>VLOOKUP(A89, 'PERSONAL ECONOMIC FREEDOM'!DU:DW, 2, FALSE)</f>
        <v>6.0055080811877106</v>
      </c>
      <c r="S89" s="2">
        <f>VLOOKUP(A89, 'PERSONAL ECONOMIC FREEDOM'!DU:DW, 3, FALSE)</f>
        <v>6.91</v>
      </c>
      <c r="T89" s="2">
        <f>VLOOKUP( A89, BOOZEEE!A:B, 2, FALSE)</f>
        <v>2.2999999999999998</v>
      </c>
      <c r="U89" s="2">
        <f>VLOOKUP('SUMMARY DATA'!A89, 'GOV HEALTHCARE'!A:B, 2, FALSE)</f>
        <v>39.16108053</v>
      </c>
      <c r="V89" s="2">
        <f>VLOOKUP('SUMMARY DATA'!A89, 'GOV HEALTHCARE'!G:H, 2, FALSE)</f>
        <v>254.95531389000001</v>
      </c>
    </row>
    <row r="90" spans="1:22">
      <c r="A90" s="2" t="s">
        <v>120</v>
      </c>
      <c r="B90" s="4">
        <v>5.195000171661377</v>
      </c>
      <c r="C90" s="4">
        <v>5.2850417330861088</v>
      </c>
      <c r="D90" s="4">
        <v>5.1049586102366451</v>
      </c>
      <c r="E90" s="4">
        <v>1.3151752948760986</v>
      </c>
      <c r="F90" s="4">
        <v>1.3670430183410645</v>
      </c>
      <c r="G90" s="4">
        <v>0.79584354162216187</v>
      </c>
      <c r="H90" s="4">
        <v>0.49846529960632324</v>
      </c>
      <c r="I90" s="4">
        <v>9.5102712512016296E-2</v>
      </c>
      <c r="J90" s="4">
        <v>1.5869451686739922E-2</v>
      </c>
      <c r="K90" s="4">
        <v>1.1076827049255371</v>
      </c>
      <c r="L90" s="4"/>
      <c r="M90" s="3"/>
      <c r="N90" s="2">
        <f>VLOOKUP(A90, 'GDP PER CAPITA'!B:C, 2, FALSE)</f>
        <v>30300</v>
      </c>
      <c r="O90" s="2">
        <f>VLOOKUP(A90, 'LIFE EXP.'!B:C, 2, FALSE)</f>
        <v>79.400000000000006</v>
      </c>
      <c r="P90" s="2">
        <f>VLOOKUP(A90, CORRUPTION!A:C, 3, FALSE)</f>
        <v>62</v>
      </c>
      <c r="Q90" s="2">
        <f>VLOOKUP('SUMMARY DATA'!A90, INEQUALITY!B:C, 2, FALSE)</f>
        <v>33.9</v>
      </c>
      <c r="R90" s="2">
        <f>VLOOKUP(A90, 'PERSONAL ECONOMIC FREEDOM'!DU:DW, 2, FALSE)</f>
        <v>9.09099675590946</v>
      </c>
      <c r="S90" s="2">
        <f>VLOOKUP(A90, 'PERSONAL ECONOMIC FREEDOM'!DU:DW, 3, FALSE)</f>
        <v>7.53</v>
      </c>
      <c r="T90" s="2">
        <f>VLOOKUP( A90, BOOZEEE!A:B, 2, FALSE)</f>
        <v>13.89</v>
      </c>
      <c r="U90" s="2">
        <f>VLOOKUP('SUMMARY DATA'!A90, 'GOV HEALTHCARE'!A:B, 2, FALSE)</f>
        <v>68.148607490000003</v>
      </c>
      <c r="V90" s="2">
        <f>VLOOKUP('SUMMARY DATA'!A90, 'GOV HEALTHCARE'!G:H, 2, FALSE)</f>
        <v>1612.7512732099999</v>
      </c>
    </row>
    <row r="91" spans="1:22">
      <c r="A91" s="2" t="s">
        <v>150</v>
      </c>
      <c r="B91" s="4">
        <v>5.1820001602172852</v>
      </c>
      <c r="C91" s="4">
        <v>5.2763356867432591</v>
      </c>
      <c r="D91" s="4">
        <v>5.0876646336913112</v>
      </c>
      <c r="E91" s="4">
        <v>0.98240941762924194</v>
      </c>
      <c r="F91" s="4">
        <v>1.0693359375</v>
      </c>
      <c r="G91" s="4">
        <v>0.70518630743026733</v>
      </c>
      <c r="H91" s="4">
        <v>0.20440317690372467</v>
      </c>
      <c r="I91" s="4">
        <v>0.32886749505996704</v>
      </c>
      <c r="J91" s="4">
        <v>0</v>
      </c>
      <c r="K91" s="4">
        <v>1.8921725749969482</v>
      </c>
      <c r="L91" s="4"/>
      <c r="M91" s="3"/>
      <c r="N91" s="2">
        <f>VLOOKUP(A91, 'GDP PER CAPITA'!B:C, 2, FALSE)</f>
        <v>11400</v>
      </c>
      <c r="O91" s="2">
        <f>VLOOKUP(A91, 'LIFE EXP.'!B:C, 2, FALSE)</f>
        <v>76.900000000000006</v>
      </c>
      <c r="P91" s="2">
        <f>VLOOKUP(A91, CORRUPTION!A:C, 3, FALSE)</f>
        <v>39</v>
      </c>
      <c r="Q91" s="2">
        <f>VLOOKUP('SUMMARY DATA'!A91, INEQUALITY!B:C, 2, FALSE)</f>
        <v>36.200000000000003</v>
      </c>
      <c r="R91" s="2">
        <f>VLOOKUP(A91, 'PERSONAL ECONOMIC FREEDOM'!DU:DW, 2, FALSE)</f>
        <v>7.9327925032381028</v>
      </c>
      <c r="S91" s="2">
        <f>VLOOKUP(A91, 'PERSONAL ECONOMIC FREEDOM'!DU:DW, 3, FALSE)</f>
        <v>6.61</v>
      </c>
      <c r="T91" s="2">
        <f>VLOOKUP( A91, BOOZEEE!A:B, 2, FALSE)</f>
        <v>9.6</v>
      </c>
      <c r="U91" s="2">
        <f>VLOOKUP('SUMMARY DATA'!A91, 'GOV HEALTHCARE'!A:B, 2, FALSE)</f>
        <v>61.402646070000003</v>
      </c>
      <c r="V91" s="2">
        <f>VLOOKUP('SUMMARY DATA'!A91, 'GOV HEALTHCARE'!G:H, 2, FALSE)</f>
        <v>306.52684274000001</v>
      </c>
    </row>
    <row r="92" spans="1:22">
      <c r="A92" s="2" t="s">
        <v>143</v>
      </c>
      <c r="B92" s="4">
        <v>5.1810002326965332</v>
      </c>
      <c r="C92" s="4">
        <v>5.3015827968716618</v>
      </c>
      <c r="D92" s="4">
        <v>5.0604176685214046</v>
      </c>
      <c r="E92" s="4">
        <v>0.73057311773300171</v>
      </c>
      <c r="F92" s="4">
        <v>1.1439449787139893</v>
      </c>
      <c r="G92" s="4">
        <v>0.58256947994232178</v>
      </c>
      <c r="H92" s="4">
        <v>0.3480798602104187</v>
      </c>
      <c r="I92" s="4">
        <v>0.23618887364864349</v>
      </c>
      <c r="J92" s="4">
        <v>7.3345452547073364E-2</v>
      </c>
      <c r="K92" s="4">
        <v>2.0658111572265625</v>
      </c>
      <c r="L92" s="4"/>
      <c r="M92" s="3"/>
      <c r="N92" s="2">
        <f>VLOOKUP(A92, 'GDP PER CAPITA'!B:C, 2, FALSE)</f>
        <v>5500</v>
      </c>
      <c r="O92" s="2">
        <f>VLOOKUP(A92, 'LIFE EXP.'!B:C, 2, FALSE)</f>
        <v>71.2</v>
      </c>
      <c r="P92" s="2">
        <f>VLOOKUP(A92, CORRUPTION!A:C, 3, FALSE)</f>
        <v>30</v>
      </c>
      <c r="Q92" s="2">
        <f>VLOOKUP('SUMMARY DATA'!A92, INEQUALITY!B:C, 2, FALSE)</f>
        <v>47.1</v>
      </c>
      <c r="R92" s="2">
        <f>VLOOKUP(A92, 'PERSONAL ECONOMIC FREEDOM'!DU:DW, 2, FALSE)</f>
        <v>6.2758038284367839</v>
      </c>
      <c r="S92" s="2">
        <f>VLOOKUP(A92, 'PERSONAL ECONOMIC FREEDOM'!DU:DW, 3, FALSE)</f>
        <v>7.3</v>
      </c>
      <c r="T92" s="2">
        <f>VLOOKUP( A92, BOOZEEE!A:B, 2, FALSE)</f>
        <v>4.43</v>
      </c>
      <c r="U92" s="2">
        <f>VLOOKUP('SUMMARY DATA'!A92, 'GOV HEALTHCARE'!A:B, 2, FALSE)</f>
        <v>0</v>
      </c>
      <c r="V92" s="2">
        <f>VLOOKUP('SUMMARY DATA'!A92, 'GOV HEALTHCARE'!G:H, 2, FALSE)</f>
        <v>0</v>
      </c>
    </row>
    <row r="93" spans="1:22">
      <c r="A93" s="2" t="s">
        <v>116</v>
      </c>
      <c r="B93" s="4">
        <v>5.1750001907348633</v>
      </c>
      <c r="C93" s="4">
        <v>5.2721726396679882</v>
      </c>
      <c r="D93" s="4">
        <v>5.0778277418017383</v>
      </c>
      <c r="E93" s="4">
        <v>1.0645779371261597</v>
      </c>
      <c r="F93" s="4">
        <v>1.2078930139541626</v>
      </c>
      <c r="G93" s="4">
        <v>0.64494818449020386</v>
      </c>
      <c r="H93" s="4">
        <v>0.32590597867965698</v>
      </c>
      <c r="I93" s="4">
        <v>0.25376096367835999</v>
      </c>
      <c r="J93" s="4">
        <v>6.0277793556451797E-2</v>
      </c>
      <c r="K93" s="4">
        <v>1.617469310760498</v>
      </c>
      <c r="L93" s="4"/>
      <c r="M93" s="3"/>
      <c r="N93" s="2">
        <f>VLOOKUP(A93, 'GDP PER CAPITA'!B:C, 2, FALSE)</f>
        <v>15200</v>
      </c>
      <c r="O93" s="2">
        <f>VLOOKUP(A93, 'LIFE EXP.'!B:C, 2, FALSE)</f>
        <v>76.400000000000006</v>
      </c>
      <c r="P93" s="14">
        <f>VLOOKUP("The FYR of Macedonia", CORRUPTION!A:C, 3, FALSE)</f>
        <v>37</v>
      </c>
      <c r="Q93" s="2">
        <f>VLOOKUP('SUMMARY DATA'!A93, INEQUALITY!B:C, 2, FALSE)</f>
        <v>33.700000000000003</v>
      </c>
      <c r="R93" s="2">
        <f>VLOOKUP(A93, 'PERSONAL ECONOMIC FREEDOM'!DU:DW, 2, FALSE)</f>
        <v>7.2458460333932226</v>
      </c>
      <c r="S93" s="2">
        <f>VLOOKUP(A93, 'PERSONAL ECONOMIC FREEDOM'!DU:DW, 3, FALSE)</f>
        <v>7.17</v>
      </c>
      <c r="T93" s="14">
        <f>VLOOKUP("Macedonia [FYROM]", BOOZEEE!A:B, 2, FALSE)</f>
        <v>8.94</v>
      </c>
      <c r="U93" s="14">
        <f>VLOOKUP("Macedonia, FYR", 'GOV HEALTHCARE'!A:B, 2, FALSE)</f>
        <v>63.7515316</v>
      </c>
      <c r="V93" s="14">
        <f>VLOOKUP("Macedonia, FYR", 'GOV HEALTHCARE'!G:H, 2, FALSE)</f>
        <v>202.00997115000001</v>
      </c>
    </row>
    <row r="94" spans="1:22">
      <c r="A94" s="2" t="s">
        <v>127</v>
      </c>
      <c r="B94" s="4">
        <v>5.1510000228881836</v>
      </c>
      <c r="C94" s="4">
        <v>5.2424837099015713</v>
      </c>
      <c r="D94" s="4">
        <v>5.0595163358747959</v>
      </c>
      <c r="E94" s="4">
        <v>2.2643184289336205E-2</v>
      </c>
      <c r="F94" s="4">
        <v>0.72115135192871094</v>
      </c>
      <c r="G94" s="4">
        <v>0.11398913711309433</v>
      </c>
      <c r="H94" s="4">
        <v>0.60212695598602295</v>
      </c>
      <c r="I94" s="4">
        <v>0.2916313111782074</v>
      </c>
      <c r="J94" s="4">
        <v>0.28241032361984253</v>
      </c>
      <c r="K94" s="4">
        <v>3.1174845695495605</v>
      </c>
      <c r="L94" s="4"/>
      <c r="M94" s="3"/>
      <c r="N94" s="2" t="e">
        <f>VLOOKUP(A94, 'GDP PER CAPITA'!B:C, 2, FALSE)</f>
        <v>#N/A</v>
      </c>
      <c r="O94" s="2">
        <f>VLOOKUP(A94, 'LIFE EXP.'!B:C, 2, FALSE)</f>
        <v>52.8</v>
      </c>
      <c r="P94" s="2">
        <f>VLOOKUP(A94, CORRUPTION!A:C, 3, FALSE)</f>
        <v>10</v>
      </c>
      <c r="Q94" s="2" t="e">
        <f>VLOOKUP('SUMMARY DATA'!A94, INEQUALITY!B:C, 2, FALSE)</f>
        <v>#N/A</v>
      </c>
      <c r="R94" s="2" t="e">
        <f>VLOOKUP(A94, 'PERSONAL ECONOMIC FREEDOM'!DU:DW, 2, FALSE)</f>
        <v>#N/A</v>
      </c>
      <c r="S94" s="2" t="e">
        <f>VLOOKUP(A94, 'PERSONAL ECONOMIC FREEDOM'!DU:DW, 3, FALSE)</f>
        <v>#N/A</v>
      </c>
      <c r="T94" s="2">
        <f>VLOOKUP( A94, BOOZEEE!A:B, 2, FALSE)</f>
        <v>0.5</v>
      </c>
      <c r="U94" s="2">
        <f>VLOOKUP('SUMMARY DATA'!A94, 'GOV HEALTHCARE'!A:B, 2, FALSE)</f>
        <v>0</v>
      </c>
      <c r="V94" s="2">
        <f>VLOOKUP('SUMMARY DATA'!A94, 'GOV HEALTHCARE'!G:H, 2, FALSE)</f>
        <v>0</v>
      </c>
    </row>
    <row r="95" spans="1:22">
      <c r="A95" s="2" t="s">
        <v>10</v>
      </c>
      <c r="B95" s="4">
        <v>5.0739998817443848</v>
      </c>
      <c r="C95" s="4">
        <v>5.1472807645797731</v>
      </c>
      <c r="D95" s="4">
        <v>5.0007189989089964</v>
      </c>
      <c r="E95" s="4">
        <v>0.7885475754737854</v>
      </c>
      <c r="F95" s="4">
        <v>1.2774913311004639</v>
      </c>
      <c r="G95" s="4">
        <v>0.65216898918151855</v>
      </c>
      <c r="H95" s="4">
        <v>0.57105559110641479</v>
      </c>
      <c r="I95" s="4">
        <v>0.23496805131435394</v>
      </c>
      <c r="J95" s="4">
        <v>8.7633237242698669E-2</v>
      </c>
      <c r="K95" s="4">
        <v>1.4623186588287354</v>
      </c>
      <c r="L95" s="4"/>
      <c r="M95" s="3"/>
      <c r="N95" s="2">
        <f>VLOOKUP(A95, 'GDP PER CAPITA'!B:C, 2, FALSE)</f>
        <v>6900</v>
      </c>
      <c r="O95" s="2">
        <f>VLOOKUP(A95, 'LIFE EXP.'!B:C, 2, FALSE)</f>
        <v>73.7</v>
      </c>
      <c r="P95" s="2">
        <f>VLOOKUP(A95, CORRUPTION!A:C, 3, FALSE)</f>
        <v>33</v>
      </c>
      <c r="Q95" s="2">
        <f>VLOOKUP('SUMMARY DATA'!A95, INEQUALITY!B:C, 2, FALSE)</f>
        <v>37.6</v>
      </c>
      <c r="R95" s="2">
        <f>VLOOKUP(A95, 'PERSONAL ECONOMIC FREEDOM'!DU:DW, 2, FALSE)</f>
        <v>6.0495370516598994</v>
      </c>
      <c r="S95" s="2">
        <f>VLOOKUP(A95, 'PERSONAL ECONOMIC FREEDOM'!DU:DW, 3, FALSE)</f>
        <v>6.3</v>
      </c>
      <c r="T95" s="2">
        <f>VLOOKUP( A95, BOOZEEE!A:B, 2, FALSE)</f>
        <v>3.91</v>
      </c>
      <c r="U95" s="2">
        <f>VLOOKUP('SUMMARY DATA'!A95, 'GOV HEALTHCARE'!A:B, 2, FALSE)</f>
        <v>37.841235079999997</v>
      </c>
      <c r="V95" s="2">
        <f>VLOOKUP('SUMMARY DATA'!A95, 'GOV HEALTHCARE'!G:H, 2, FALSE)</f>
        <v>31.359855459999999</v>
      </c>
    </row>
    <row r="96" spans="1:22">
      <c r="A96" s="2" t="s">
        <v>64</v>
      </c>
      <c r="B96" s="4">
        <v>5.0739998817443848</v>
      </c>
      <c r="C96" s="4">
        <v>5.2095001354813579</v>
      </c>
      <c r="D96" s="4">
        <v>4.9384996280074116</v>
      </c>
      <c r="E96" s="4">
        <v>0.78375625610351562</v>
      </c>
      <c r="F96" s="4">
        <v>1.2157704830169678</v>
      </c>
      <c r="G96" s="4">
        <v>5.6915730237960815E-2</v>
      </c>
      <c r="H96" s="4">
        <v>0.39495256543159485</v>
      </c>
      <c r="I96" s="4">
        <v>0.23094719648361206</v>
      </c>
      <c r="J96" s="4">
        <v>2.6121566072106361E-2</v>
      </c>
      <c r="K96" s="4">
        <v>2.3653905391693115</v>
      </c>
      <c r="L96" s="4"/>
      <c r="M96" s="3"/>
      <c r="N96" s="2">
        <f>VLOOKUP(A96, 'GDP PER CAPITA'!B:C, 2, FALSE)</f>
        <v>5900</v>
      </c>
      <c r="O96" s="2">
        <f>VLOOKUP(A96, 'LIFE EXP.'!B:C, 2, FALSE)</f>
        <v>53.8</v>
      </c>
      <c r="P96" s="2">
        <f>VLOOKUP(A96, CORRUPTION!A:C, 3, FALSE)</f>
        <v>28</v>
      </c>
      <c r="Q96" s="2">
        <f>VLOOKUP('SUMMARY DATA'!A96, INEQUALITY!B:C, 2, FALSE)</f>
        <v>48.8</v>
      </c>
      <c r="R96" s="2">
        <f>VLOOKUP(A96, 'PERSONAL ECONOMIC FREEDOM'!DU:DW, 2, FALSE)</f>
        <v>5.4519532160092465</v>
      </c>
      <c r="S96" s="2">
        <f>VLOOKUP(A96, 'PERSONAL ECONOMIC FREEDOM'!DU:DW, 3, FALSE)</f>
        <v>6.38</v>
      </c>
      <c r="T96" s="2">
        <f>VLOOKUP( A96, BOOZEEE!A:B, 2, FALSE)</f>
        <v>12.72</v>
      </c>
      <c r="U96" s="2">
        <f>VLOOKUP('SUMMARY DATA'!A96, 'GOV HEALTHCARE'!A:B, 2, FALSE)</f>
        <v>37.890990590000001</v>
      </c>
      <c r="V96" s="2">
        <f>VLOOKUP('SUMMARY DATA'!A96, 'GOV HEALTHCARE'!G:H, 2, FALSE)</f>
        <v>23.789390260000001</v>
      </c>
    </row>
    <row r="97" spans="1:22">
      <c r="A97" s="2" t="s">
        <v>20</v>
      </c>
      <c r="B97" s="4">
        <v>5.0409998893737793</v>
      </c>
      <c r="C97" s="4">
        <v>5.1114255958795551</v>
      </c>
      <c r="D97" s="4">
        <v>4.9705741828680035</v>
      </c>
      <c r="E97" s="4">
        <v>0.52471363544464111</v>
      </c>
      <c r="F97" s="4">
        <v>1.2714632749557495</v>
      </c>
      <c r="G97" s="4">
        <v>0.5292351245880127</v>
      </c>
      <c r="H97" s="4">
        <v>0.47156670689582825</v>
      </c>
      <c r="I97" s="4">
        <v>0.24899764358997345</v>
      </c>
      <c r="J97" s="4">
        <v>0.14637714624404907</v>
      </c>
      <c r="K97" s="4">
        <v>1.8490493297576904</v>
      </c>
      <c r="L97" s="4"/>
      <c r="M97" s="3"/>
      <c r="N97" s="2">
        <f>VLOOKUP(A97, 'GDP PER CAPITA'!B:C, 2, FALSE)</f>
        <v>3100</v>
      </c>
      <c r="O97" s="2">
        <f>VLOOKUP(A97, 'LIFE EXP.'!B:C, 2, FALSE)</f>
        <v>68.099999999999994</v>
      </c>
      <c r="P97" s="2">
        <f>VLOOKUP(A97, CORRUPTION!A:C, 3, FALSE)</f>
        <v>25</v>
      </c>
      <c r="Q97" s="2">
        <f>VLOOKUP('SUMMARY DATA'!A97, INEQUALITY!B:C, 2, FALSE)</f>
        <v>32.6</v>
      </c>
      <c r="R97" s="2">
        <f>VLOOKUP(A97, 'PERSONAL ECONOMIC FREEDOM'!DU:DW, 2, FALSE)</f>
        <v>5.9307913769533904</v>
      </c>
      <c r="S97" s="2">
        <f>VLOOKUP(A97, 'PERSONAL ECONOMIC FREEDOM'!DU:DW, 3, FALSE)</f>
        <v>6.8</v>
      </c>
      <c r="T97" s="2">
        <f>VLOOKUP( A97, BOOZEEE!A:B, 2, FALSE)</f>
        <v>3.39</v>
      </c>
      <c r="U97" s="2">
        <f>VLOOKUP('SUMMARY DATA'!A97, 'GOV HEALTHCARE'!A:B, 2, FALSE)</f>
        <v>26.657645469999999</v>
      </c>
      <c r="V97" s="2">
        <f>VLOOKUP('SUMMARY DATA'!A97, 'GOV HEALTHCARE'!G:H, 2, FALSE)</f>
        <v>13.080335549999999</v>
      </c>
    </row>
    <row r="98" spans="1:22">
      <c r="A98" s="2" t="s">
        <v>1</v>
      </c>
      <c r="B98" s="4">
        <v>5.0110001564025879</v>
      </c>
      <c r="C98" s="4">
        <v>5.0793345621228214</v>
      </c>
      <c r="D98" s="4">
        <v>4.9426657506823544</v>
      </c>
      <c r="E98" s="4">
        <v>0.88541638851165771</v>
      </c>
      <c r="F98" s="4">
        <v>1.3401265144348145</v>
      </c>
      <c r="G98" s="4">
        <v>0.49587929248809814</v>
      </c>
      <c r="H98" s="4">
        <v>0.50153768062591553</v>
      </c>
      <c r="I98" s="4">
        <v>0.47405454516410828</v>
      </c>
      <c r="J98" s="4">
        <v>0.17338038980960846</v>
      </c>
      <c r="K98" s="4">
        <v>1.1401844024658203</v>
      </c>
      <c r="L98" s="4"/>
      <c r="M98" s="3"/>
      <c r="N98" s="2">
        <f>VLOOKUP(A98, 'GDP PER CAPITA'!B:C, 2, FALSE)</f>
        <v>8700</v>
      </c>
      <c r="O98" s="2">
        <f>VLOOKUP(A98, 'LIFE EXP.'!B:C, 2, FALSE)</f>
        <v>70.599999999999994</v>
      </c>
      <c r="P98" s="2">
        <f>VLOOKUP(A98, CORRUPTION!A:C, 3, FALSE)</f>
        <v>65</v>
      </c>
      <c r="Q98" s="2">
        <f>VLOOKUP('SUMMARY DATA'!A98, INEQUALITY!B:C, 2, FALSE)</f>
        <v>38.799999999999997</v>
      </c>
      <c r="R98" s="2">
        <f>VLOOKUP(A98, 'PERSONAL ECONOMIC FREEDOM'!DU:DW, 2, FALSE)</f>
        <v>6.6219252629998824</v>
      </c>
      <c r="S98" s="2">
        <f>VLOOKUP(A98, 'PERSONAL ECONOMIC FREEDOM'!DU:DW, 3, FALSE)</f>
        <v>7.11</v>
      </c>
      <c r="T98" s="2">
        <f>VLOOKUP( A98, BOOZEEE!A:B, 2, FALSE)</f>
        <v>0.54</v>
      </c>
      <c r="U98" s="2">
        <f>VLOOKUP('SUMMARY DATA'!A98, 'GOV HEALTHCARE'!A:B, 2, FALSE)</f>
        <v>86.827157080000006</v>
      </c>
      <c r="V98" s="2">
        <f>VLOOKUP('SUMMARY DATA'!A98, 'GOV HEALTHCARE'!G:H, 2, FALSE)</f>
        <v>94.197706960000005</v>
      </c>
    </row>
    <row r="99" spans="1:22">
      <c r="A99" s="2" t="s">
        <v>31</v>
      </c>
      <c r="B99" s="4">
        <v>5.004000186920166</v>
      </c>
      <c r="C99" s="4">
        <v>5.0899199031293394</v>
      </c>
      <c r="D99" s="4">
        <v>4.9180804707109926</v>
      </c>
      <c r="E99" s="4">
        <v>0.59622007608413696</v>
      </c>
      <c r="F99" s="4">
        <v>1.3942385911941528</v>
      </c>
      <c r="G99" s="4">
        <v>0.55345779657363892</v>
      </c>
      <c r="H99" s="4">
        <v>0.45494338870048523</v>
      </c>
      <c r="I99" s="4">
        <v>0.42858037352561951</v>
      </c>
      <c r="J99" s="4">
        <v>3.9439179003238678E-2</v>
      </c>
      <c r="K99" s="4">
        <v>1.5367231369018555</v>
      </c>
      <c r="L99" s="4"/>
      <c r="M99" s="3"/>
      <c r="N99" s="2">
        <f>VLOOKUP(A99, 'GDP PER CAPITA'!B:C, 2, FALSE)</f>
        <v>3700</v>
      </c>
      <c r="O99" s="2">
        <f>VLOOKUP(A99, 'LIFE EXP.'!B:C, 2, FALSE)</f>
        <v>70.900000000000006</v>
      </c>
      <c r="P99" s="2">
        <f>VLOOKUP(A99, CORRUPTION!A:C, 3, FALSE)</f>
        <v>28</v>
      </c>
      <c r="Q99" s="2">
        <f>VLOOKUP('SUMMARY DATA'!A99, INEQUALITY!B:C, 2, FALSE)</f>
        <v>33.4</v>
      </c>
      <c r="R99" s="2" t="e">
        <f>VLOOKUP(A99, 'PERSONAL ECONOMIC FREEDOM'!DU:DW, 2, FALSE)</f>
        <v>#N/A</v>
      </c>
      <c r="S99" s="2" t="e">
        <f>VLOOKUP(A99, 'PERSONAL ECONOMIC FREEDOM'!DU:DW, 3, FALSE)</f>
        <v>#N/A</v>
      </c>
      <c r="T99" s="2">
        <f>VLOOKUP( A99, BOOZEEE!A:B, 2, FALSE)</f>
        <v>4.72</v>
      </c>
      <c r="U99" s="14">
        <f>VLOOKUP("Kyrgyz Republic", 'GOV HEALTHCARE'!A:B, 2, FALSE)</f>
        <v>56.185173890000002</v>
      </c>
      <c r="V99" s="14">
        <f>VLOOKUP("Kyrgyz Republic", 'GOV HEALTHCARE'!G:H, 2, FALSE)</f>
        <v>30.04684327</v>
      </c>
    </row>
    <row r="100" spans="1:22">
      <c r="A100" s="2" t="s">
        <v>73</v>
      </c>
      <c r="B100" s="4">
        <v>4.9619998931884766</v>
      </c>
      <c r="C100" s="4">
        <v>5.0673560793697838</v>
      </c>
      <c r="D100" s="4">
        <v>4.8566437070071693</v>
      </c>
      <c r="E100" s="4">
        <v>0.47982019186019897</v>
      </c>
      <c r="F100" s="4">
        <v>1.1792832612991333</v>
      </c>
      <c r="G100" s="4">
        <v>0.5041307806968689</v>
      </c>
      <c r="H100" s="4">
        <v>0.44030594825744629</v>
      </c>
      <c r="I100" s="4">
        <v>0.39409616589546204</v>
      </c>
      <c r="J100" s="4">
        <v>7.297554612159729E-2</v>
      </c>
      <c r="K100" s="4">
        <v>1.8912410736083984</v>
      </c>
      <c r="L100" s="4"/>
      <c r="M100" s="3"/>
      <c r="N100" s="2">
        <f>VLOOKUP(A100, 'GDP PER CAPITA'!B:C, 2, FALSE)</f>
        <v>2700</v>
      </c>
      <c r="O100" s="2">
        <f>VLOOKUP(A100, 'LIFE EXP.'!B:C, 2, FALSE)</f>
        <v>71</v>
      </c>
      <c r="P100" s="2">
        <f>VLOOKUP(A100, CORRUPTION!A:C, 3, FALSE)</f>
        <v>29</v>
      </c>
      <c r="Q100" s="2">
        <f>VLOOKUP('SUMMARY DATA'!A100, INEQUALITY!B:C, 2, FALSE)</f>
        <v>32.799999999999997</v>
      </c>
      <c r="R100" s="2">
        <f>VLOOKUP(A100, 'PERSONAL ECONOMIC FREEDOM'!DU:DW, 2, FALSE)</f>
        <v>7.3026940871084776</v>
      </c>
      <c r="S100" s="2">
        <f>VLOOKUP(A100, 'PERSONAL ECONOMIC FREEDOM'!DU:DW, 3, FALSE)</f>
        <v>6.49</v>
      </c>
      <c r="T100" s="2">
        <f>VLOOKUP( A100, BOOZEEE!A:B, 2, FALSE)</f>
        <v>2.42</v>
      </c>
      <c r="U100" s="2">
        <f>VLOOKUP('SUMMARY DATA'!A100, 'GOV HEALTHCARE'!A:B, 2, FALSE)</f>
        <v>34.586813790000001</v>
      </c>
      <c r="V100" s="2">
        <f>VLOOKUP('SUMMARY DATA'!A100, 'GOV HEALTHCARE'!G:H, 2, FALSE)</f>
        <v>9.8985135</v>
      </c>
    </row>
    <row r="101" spans="1:22">
      <c r="A101" s="2" t="s">
        <v>25</v>
      </c>
      <c r="B101" s="4">
        <v>4.9549999237060547</v>
      </c>
      <c r="C101" s="4">
        <v>5.0216795091331008</v>
      </c>
      <c r="D101" s="4">
        <v>4.8883203382790086</v>
      </c>
      <c r="E101" s="4">
        <v>1.0272358655929565</v>
      </c>
      <c r="F101" s="4">
        <v>1.4930112361907959</v>
      </c>
      <c r="G101" s="4">
        <v>0.55778348445892334</v>
      </c>
      <c r="H101" s="4">
        <v>0.3941439688205719</v>
      </c>
      <c r="I101" s="4">
        <v>0.33846423029899597</v>
      </c>
      <c r="J101" s="4">
        <v>3.2902289181947708E-2</v>
      </c>
      <c r="K101" s="4">
        <v>1.1112923622131348</v>
      </c>
      <c r="L101" s="4"/>
      <c r="M101" s="3"/>
      <c r="N101" s="2">
        <f>VLOOKUP(A101, 'GDP PER CAPITA'!B:C, 2, FALSE)</f>
        <v>12600</v>
      </c>
      <c r="O101" s="2">
        <f>VLOOKUP(A101, 'LIFE EXP.'!B:C, 2, FALSE)</f>
        <v>69.900000000000006</v>
      </c>
      <c r="P101" s="2">
        <f>VLOOKUP(A101, CORRUPTION!A:C, 3, FALSE)</f>
        <v>38</v>
      </c>
      <c r="Q101" s="2">
        <f>VLOOKUP('SUMMARY DATA'!A101, INEQUALITY!B:C, 2, FALSE)</f>
        <v>36.5</v>
      </c>
      <c r="R101" s="2">
        <f>VLOOKUP(A101, 'PERSONAL ECONOMIC FREEDOM'!DU:DW, 2, FALSE)</f>
        <v>7.5745399341450685</v>
      </c>
      <c r="S101" s="2">
        <f>VLOOKUP(A101, 'PERSONAL ECONOMIC FREEDOM'!DU:DW, 3, FALSE)</f>
        <v>7.43</v>
      </c>
      <c r="T101" s="2">
        <f>VLOOKUP( A101, BOOZEEE!A:B, 2, FALSE)</f>
        <v>3.41</v>
      </c>
      <c r="U101" s="2">
        <f>VLOOKUP('SUMMARY DATA'!A101, 'GOV HEALTHCARE'!A:B, 2, FALSE)</f>
        <v>55.091314590000003</v>
      </c>
      <c r="V101" s="2">
        <f>VLOOKUP('SUMMARY DATA'!A101, 'GOV HEALTHCARE'!G:H, 2, FALSE)</f>
        <v>66.169247400000003</v>
      </c>
    </row>
    <row r="102" spans="1:22">
      <c r="A102" s="2" t="s">
        <v>90</v>
      </c>
      <c r="B102" s="4">
        <v>4.8289999961853027</v>
      </c>
      <c r="C102" s="4">
        <v>4.9294351877272131</v>
      </c>
      <c r="D102" s="4">
        <v>4.7285648046433923</v>
      </c>
      <c r="E102" s="4">
        <v>1.0546987056732178</v>
      </c>
      <c r="F102" s="4">
        <v>1.3847886323928833</v>
      </c>
      <c r="G102" s="4">
        <v>0.18708007037639618</v>
      </c>
      <c r="H102" s="4">
        <v>0.47924673557281494</v>
      </c>
      <c r="I102" s="4">
        <v>0.13936237990856171</v>
      </c>
      <c r="J102" s="4">
        <v>7.2509497404098511E-2</v>
      </c>
      <c r="K102" s="4">
        <v>1.5109086036682129</v>
      </c>
      <c r="L102" s="4"/>
      <c r="M102" s="3"/>
      <c r="N102" s="2">
        <f>VLOOKUP(A102, 'GDP PER CAPITA'!B:C, 2, FALSE)</f>
        <v>13400</v>
      </c>
      <c r="O102" s="2">
        <f>VLOOKUP(A102, 'LIFE EXP.'!B:C, 2, FALSE)</f>
        <v>63.8</v>
      </c>
      <c r="P102" s="2">
        <f>VLOOKUP(A102, CORRUPTION!A:C, 3, FALSE)</f>
        <v>45</v>
      </c>
      <c r="Q102" s="2">
        <f>VLOOKUP('SUMMARY DATA'!A102, INEQUALITY!B:C, 2, FALSE)</f>
        <v>62.5</v>
      </c>
      <c r="R102" s="2">
        <f>VLOOKUP(A102, 'PERSONAL ECONOMIC FREEDOM'!DU:DW, 2, FALSE)</f>
        <v>7.5025380649119935</v>
      </c>
      <c r="S102" s="2">
        <f>VLOOKUP(A102, 'PERSONAL ECONOMIC FREEDOM'!DU:DW, 3, FALSE)</f>
        <v>6.63</v>
      </c>
      <c r="T102" s="2">
        <f>VLOOKUP( A102, BOOZEEE!A:B, 2, FALSE)</f>
        <v>10.16</v>
      </c>
      <c r="U102" s="2">
        <f>VLOOKUP('SUMMARY DATA'!A102, 'GOV HEALTHCARE'!A:B, 2, FALSE)</f>
        <v>44.102727729999998</v>
      </c>
      <c r="V102" s="2">
        <f>VLOOKUP('SUMMARY DATA'!A102, 'GOV HEALTHCARE'!G:H, 2, FALSE)</f>
        <v>286.10006465999999</v>
      </c>
    </row>
    <row r="103" spans="1:22">
      <c r="A103" s="2" t="s">
        <v>88</v>
      </c>
      <c r="B103" s="4">
        <v>4.804999828338623</v>
      </c>
      <c r="C103" s="4">
        <v>4.8843670070171354</v>
      </c>
      <c r="D103" s="4">
        <v>4.7256326496601107</v>
      </c>
      <c r="E103" s="4">
        <v>1.0072658061981201</v>
      </c>
      <c r="F103" s="4">
        <v>0.86835145950317383</v>
      </c>
      <c r="G103" s="4">
        <v>0.61321204900741577</v>
      </c>
      <c r="H103" s="4">
        <v>0.28968068957328796</v>
      </c>
      <c r="I103" s="4">
        <v>4.9693357199430466E-2</v>
      </c>
      <c r="J103" s="4">
        <v>8.6723148822784424E-2</v>
      </c>
      <c r="K103" s="4">
        <v>1.8902511596679688</v>
      </c>
      <c r="L103" s="4"/>
      <c r="M103" s="3"/>
      <c r="N103" s="2">
        <f>VLOOKUP(A103, 'GDP PER CAPITA'!B:C, 2, FALSE)</f>
        <v>12000</v>
      </c>
      <c r="O103" s="2">
        <f>VLOOKUP(A103, 'LIFE EXP.'!B:C, 2, FALSE)</f>
        <v>75.7</v>
      </c>
      <c r="P103" s="2">
        <f>VLOOKUP(A103, CORRUPTION!A:C, 3, FALSE)</f>
        <v>41</v>
      </c>
      <c r="Q103" s="2">
        <f>VLOOKUP('SUMMARY DATA'!A103, INEQUALITY!B:C, 2, FALSE)</f>
        <v>40</v>
      </c>
      <c r="R103" s="2">
        <f>VLOOKUP(A103, 'PERSONAL ECONOMIC FREEDOM'!DU:DW, 2, FALSE)</f>
        <v>6.5505192635417409</v>
      </c>
      <c r="S103" s="2">
        <f>VLOOKUP(A103, 'PERSONAL ECONOMIC FREEDOM'!DU:DW, 3, FALSE)</f>
        <v>6.32</v>
      </c>
      <c r="T103" s="2">
        <f>VLOOKUP( A103, BOOZEEE!A:B, 2, FALSE)</f>
        <v>1.05</v>
      </c>
      <c r="U103" s="2">
        <f>VLOOKUP('SUMMARY DATA'!A103, 'GOV HEALTHCARE'!A:B, 2, FALSE)</f>
        <v>54.299795240000002</v>
      </c>
      <c r="V103" s="2">
        <f>VLOOKUP('SUMMARY DATA'!A103, 'GOV HEALTHCARE'!G:H, 2, FALSE)</f>
        <v>129.14504282999999</v>
      </c>
    </row>
    <row r="104" spans="1:22">
      <c r="A104" s="2" t="s">
        <v>152</v>
      </c>
      <c r="B104" s="4">
        <v>4.7750000953674316</v>
      </c>
      <c r="C104" s="4">
        <v>4.8818483425676824</v>
      </c>
      <c r="D104" s="4">
        <v>4.6681518481671809</v>
      </c>
      <c r="E104" s="4">
        <v>0.71624922752380371</v>
      </c>
      <c r="F104" s="4">
        <v>1.1556471586227417</v>
      </c>
      <c r="G104" s="4">
        <v>0.56566697359085083</v>
      </c>
      <c r="H104" s="4">
        <v>0.25471106171607971</v>
      </c>
      <c r="I104" s="4">
        <v>0.11417317390441895</v>
      </c>
      <c r="J104" s="4">
        <v>8.9282602071762085E-2</v>
      </c>
      <c r="K104" s="4">
        <v>1.8788902759552002</v>
      </c>
      <c r="L104" s="4"/>
      <c r="M104" s="3"/>
      <c r="N104" s="2" t="e">
        <f>VLOOKUP(A104, 'GDP PER CAPITA'!B:C, 2, FALSE)</f>
        <v>#N/A</v>
      </c>
      <c r="O104" s="2" t="e">
        <f>VLOOKUP(A104, 'LIFE EXP.'!B:C, 2, FALSE)</f>
        <v>#N/A</v>
      </c>
      <c r="P104" s="2" t="e">
        <f>VLOOKUP(A104, CORRUPTION!A:C, 3, FALSE)</f>
        <v>#N/A</v>
      </c>
      <c r="Q104" s="2" t="e">
        <f>VLOOKUP('SUMMARY DATA'!A104, INEQUALITY!B:C, 2, FALSE)</f>
        <v>#N/A</v>
      </c>
      <c r="R104" s="2" t="e">
        <f>VLOOKUP(A104, 'PERSONAL ECONOMIC FREEDOM'!DU:DW, 2, FALSE)</f>
        <v>#N/A</v>
      </c>
      <c r="S104" s="2" t="e">
        <f>VLOOKUP(A104, 'PERSONAL ECONOMIC FREEDOM'!DU:DW, 3, FALSE)</f>
        <v>#N/A</v>
      </c>
      <c r="T104" s="2" t="e">
        <f>VLOOKUP( A104, BOOZEEE!A:B, 2, FALSE)</f>
        <v>#N/A</v>
      </c>
      <c r="U104" s="2" t="e">
        <f>VLOOKUP('SUMMARY DATA'!A104, 'GOV HEALTHCARE'!A:B, 2, FALSE)</f>
        <v>#N/A</v>
      </c>
      <c r="V104" s="2" t="e">
        <f>VLOOKUP('SUMMARY DATA'!A104, 'GOV HEALTHCARE'!G:H, 2, FALSE)</f>
        <v>#N/A</v>
      </c>
    </row>
    <row r="105" spans="1:22">
      <c r="A105" s="2" t="s">
        <v>109</v>
      </c>
      <c r="B105" s="4">
        <v>4.7350001335144043</v>
      </c>
      <c r="C105" s="4">
        <v>4.8251337896287438</v>
      </c>
      <c r="D105" s="4">
        <v>4.6448664774000648</v>
      </c>
      <c r="E105" s="4">
        <v>0.98970180749893188</v>
      </c>
      <c r="F105" s="4">
        <v>0.9974713921546936</v>
      </c>
      <c r="G105" s="4">
        <v>0.52018725872039795</v>
      </c>
      <c r="H105" s="4">
        <v>0.28211015462875366</v>
      </c>
      <c r="I105" s="4">
        <v>0.12863144278526306</v>
      </c>
      <c r="J105" s="4">
        <v>0.11438136547803879</v>
      </c>
      <c r="K105" s="4">
        <v>1.7021610736846924</v>
      </c>
      <c r="L105" s="4"/>
      <c r="M105" s="3"/>
      <c r="N105" s="2">
        <f>VLOOKUP(A105, 'GDP PER CAPITA'!B:C, 2, FALSE)</f>
        <v>13000</v>
      </c>
      <c r="O105" s="2">
        <f>VLOOKUP(A105, 'LIFE EXP.'!B:C, 2, FALSE)</f>
        <v>73</v>
      </c>
      <c r="P105" s="2">
        <f>VLOOKUP(A105, CORRUPTION!A:C, 3, FALSE)</f>
        <v>34</v>
      </c>
      <c r="Q105" s="2">
        <f>VLOOKUP('SUMMARY DATA'!A105, INEQUALITY!B:C, 2, FALSE)</f>
        <v>30.8</v>
      </c>
      <c r="R105" s="2">
        <f>VLOOKUP(A105, 'PERSONAL ECONOMIC FREEDOM'!DU:DW, 2, FALSE)</f>
        <v>3.855010518051011</v>
      </c>
      <c r="S105" s="2">
        <f>VLOOKUP(A105, 'PERSONAL ECONOMIC FREEDOM'!DU:DW, 3, FALSE)</f>
        <v>5.73</v>
      </c>
      <c r="T105" s="2">
        <f>VLOOKUP( A105, BOOZEEE!A:B, 2, FALSE)</f>
        <v>0.32</v>
      </c>
      <c r="U105" s="2">
        <f>VLOOKUP('SUMMARY DATA'!A105, 'GOV HEALTHCARE'!A:B, 2, FALSE)</f>
        <v>37.405525220000001</v>
      </c>
      <c r="V105" s="2">
        <f>VLOOKUP('SUMMARY DATA'!A105, 'GOV HEALTHCARE'!G:H, 2, FALSE)</f>
        <v>46.078980090000002</v>
      </c>
    </row>
    <row r="106" spans="1:22">
      <c r="A106" s="2" t="s">
        <v>87</v>
      </c>
      <c r="B106" s="4">
        <v>4.7140002250671387</v>
      </c>
      <c r="C106" s="4">
        <v>4.8036947064101696</v>
      </c>
      <c r="D106" s="4">
        <v>4.6243057437241077</v>
      </c>
      <c r="E106" s="4">
        <v>1.1614590883255005</v>
      </c>
      <c r="F106" s="4">
        <v>1.4343794584274292</v>
      </c>
      <c r="G106" s="4">
        <v>0.70821768045425415</v>
      </c>
      <c r="H106" s="4">
        <v>0.28923171758651733</v>
      </c>
      <c r="I106" s="4">
        <v>0.11317769438028336</v>
      </c>
      <c r="J106" s="4">
        <v>1.1051530949771404E-2</v>
      </c>
      <c r="K106" s="4">
        <v>0.9961392879486084</v>
      </c>
      <c r="L106" s="4"/>
      <c r="M106" s="3"/>
      <c r="N106" s="2">
        <f>VLOOKUP(A106, 'GDP PER CAPITA'!B:C, 2, FALSE)</f>
        <v>21600</v>
      </c>
      <c r="O106" s="2">
        <f>VLOOKUP(A106, 'LIFE EXP.'!B:C, 2, FALSE)</f>
        <v>74.7</v>
      </c>
      <c r="P106" s="2">
        <f>VLOOKUP(A106, CORRUPTION!A:C, 3, FALSE)</f>
        <v>41</v>
      </c>
      <c r="Q106" s="2">
        <f>VLOOKUP('SUMMARY DATA'!A106, INEQUALITY!B:C, 2, FALSE)</f>
        <v>37</v>
      </c>
      <c r="R106" s="2">
        <f>VLOOKUP(A106, 'PERSONAL ECONOMIC FREEDOM'!DU:DW, 2, FALSE)</f>
        <v>8.2621253088972253</v>
      </c>
      <c r="S106" s="2">
        <f>VLOOKUP(A106, 'PERSONAL ECONOMIC FREEDOM'!DU:DW, 3, FALSE)</f>
        <v>7.39</v>
      </c>
      <c r="T106" s="2">
        <f>VLOOKUP( A106, BOOZEEE!A:B, 2, FALSE)</f>
        <v>11.4</v>
      </c>
      <c r="U106" s="2">
        <f>VLOOKUP('SUMMARY DATA'!A106, 'GOV HEALTHCARE'!A:B, 2, FALSE)</f>
        <v>54.490275150000002</v>
      </c>
      <c r="V106" s="2">
        <f>VLOOKUP('SUMMARY DATA'!A106, 'GOV HEALTHCARE'!G:H, 2, FALSE)</f>
        <v>236.9744713</v>
      </c>
    </row>
    <row r="107" spans="1:22">
      <c r="A107" s="2" t="s">
        <v>146</v>
      </c>
      <c r="B107" s="4">
        <v>4.7090001106262207</v>
      </c>
      <c r="C107" s="4">
        <v>4.8506433349847793</v>
      </c>
      <c r="D107" s="4">
        <v>4.5673568862676621</v>
      </c>
      <c r="E107" s="4">
        <v>0.36842092871665955</v>
      </c>
      <c r="F107" s="4">
        <v>0.98413604497909546</v>
      </c>
      <c r="G107" s="4">
        <v>5.5647538974881172E-3</v>
      </c>
      <c r="H107" s="4">
        <v>0.31869769096374512</v>
      </c>
      <c r="I107" s="4">
        <v>0.29304090142250061</v>
      </c>
      <c r="J107" s="4">
        <v>7.1095176041126251E-2</v>
      </c>
      <c r="K107" s="4">
        <v>2.6684598922729492</v>
      </c>
      <c r="L107" s="4"/>
      <c r="M107" s="3"/>
      <c r="N107" s="2">
        <f>VLOOKUP(A107, 'GDP PER CAPITA'!B:C, 2, FALSE)</f>
        <v>1800</v>
      </c>
      <c r="O107" s="2">
        <f>VLOOKUP(A107, 'LIFE EXP.'!B:C, 2, FALSE)</f>
        <v>58.6</v>
      </c>
      <c r="P107" s="2">
        <f>VLOOKUP(A107, CORRUPTION!A:C, 3, FALSE)</f>
        <v>30</v>
      </c>
      <c r="Q107" s="2">
        <f>VLOOKUP('SUMMARY DATA'!A107, INEQUALITY!B:C, 2, FALSE)</f>
        <v>34</v>
      </c>
      <c r="R107" s="2">
        <f>VLOOKUP(A107, 'PERSONAL ECONOMIC FREEDOM'!DU:DW, 2, FALSE)</f>
        <v>7.1693538492957511</v>
      </c>
      <c r="S107" s="2">
        <f>VLOOKUP(A107, 'PERSONAL ECONOMIC FREEDOM'!DU:DW, 3, FALSE)</f>
        <v>5.78</v>
      </c>
      <c r="T107" s="2">
        <f>VLOOKUP( A107, BOOZEEE!A:B, 2, FALSE)</f>
        <v>9.48</v>
      </c>
      <c r="U107" s="2">
        <f>VLOOKUP('SUMMARY DATA'!A107, 'GOV HEALTHCARE'!A:B, 2, FALSE)</f>
        <v>11.32507931</v>
      </c>
      <c r="V107" s="2">
        <f>VLOOKUP('SUMMARY DATA'!A107, 'GOV HEALTHCARE'!G:H, 2, FALSE)</f>
        <v>4.8169555600000002</v>
      </c>
    </row>
    <row r="108" spans="1:22">
      <c r="A108" s="2" t="s">
        <v>112</v>
      </c>
      <c r="B108" s="4">
        <v>4.695000171661377</v>
      </c>
      <c r="C108" s="4">
        <v>4.7965408572554589</v>
      </c>
      <c r="D108" s="4">
        <v>4.593459486067295</v>
      </c>
      <c r="E108" s="4">
        <v>0.56430536508560181</v>
      </c>
      <c r="F108" s="4">
        <v>0.94601821899414062</v>
      </c>
      <c r="G108" s="4">
        <v>0.13289211690425873</v>
      </c>
      <c r="H108" s="4">
        <v>0.43038874864578247</v>
      </c>
      <c r="I108" s="4">
        <v>0.23629845678806305</v>
      </c>
      <c r="J108" s="4">
        <v>5.1306631416082382E-2</v>
      </c>
      <c r="K108" s="4">
        <v>2.3336455821990967</v>
      </c>
      <c r="L108" s="4"/>
      <c r="M108" s="3"/>
      <c r="N108" s="2">
        <f>VLOOKUP(A108, 'GDP PER CAPITA'!B:C, 2, FALSE)</f>
        <v>3400</v>
      </c>
      <c r="O108" s="2">
        <f>VLOOKUP(A108, 'LIFE EXP.'!B:C, 2, FALSE)</f>
        <v>59</v>
      </c>
      <c r="P108" s="2">
        <f>VLOOKUP(A108, CORRUPTION!A:C, 3, FALSE)</f>
        <v>26</v>
      </c>
      <c r="Q108" s="2">
        <f>VLOOKUP('SUMMARY DATA'!A108, INEQUALITY!B:C, 2, FALSE)</f>
        <v>44.6</v>
      </c>
      <c r="R108" s="2">
        <f>VLOOKUP(A108, 'PERSONAL ECONOMIC FREEDOM'!DU:DW, 2, FALSE)</f>
        <v>4.9510894649105328</v>
      </c>
      <c r="S108" s="2">
        <f>VLOOKUP(A108, 'PERSONAL ECONOMIC FREEDOM'!DU:DW, 3, FALSE)</f>
        <v>5.92</v>
      </c>
      <c r="T108" s="2">
        <f>VLOOKUP( A108, BOOZEEE!A:B, 2, FALSE)</f>
        <v>7.9</v>
      </c>
      <c r="U108" s="2">
        <f>VLOOKUP('SUMMARY DATA'!A108, 'GOV HEALTHCARE'!A:B, 2, FALSE)</f>
        <v>29.62287384</v>
      </c>
      <c r="V108" s="2">
        <f>VLOOKUP('SUMMARY DATA'!A108, 'GOV HEALTHCARE'!G:H, 2, FALSE)</f>
        <v>18.17108644</v>
      </c>
    </row>
    <row r="109" spans="1:22">
      <c r="A109" s="2" t="s">
        <v>134</v>
      </c>
      <c r="B109" s="4">
        <v>4.6919999122619629</v>
      </c>
      <c r="C109" s="4">
        <v>4.7982247076928619</v>
      </c>
      <c r="D109" s="4">
        <v>4.5857751168310639</v>
      </c>
      <c r="E109" s="4">
        <v>1.1568731069564819</v>
      </c>
      <c r="F109" s="4">
        <v>0.7115512490272522</v>
      </c>
      <c r="G109" s="4">
        <v>0.63933318853378296</v>
      </c>
      <c r="H109" s="4">
        <v>0.24932260811328888</v>
      </c>
      <c r="I109" s="4">
        <v>0.38724291324615479</v>
      </c>
      <c r="J109" s="4">
        <v>4.8761073499917984E-2</v>
      </c>
      <c r="K109" s="4">
        <v>1.4987349510192871</v>
      </c>
      <c r="L109" s="4"/>
      <c r="M109" s="3"/>
      <c r="N109" s="2">
        <f>VLOOKUP(A109, 'GDP PER CAPITA'!B:C, 2, FALSE)</f>
        <v>20000</v>
      </c>
      <c r="O109" s="2">
        <f>VLOOKUP(A109, 'LIFE EXP.'!B:C, 2, FALSE)</f>
        <v>74</v>
      </c>
      <c r="P109" s="2">
        <f>VLOOKUP(A109, CORRUPTION!A:C, 3, FALSE)</f>
        <v>29</v>
      </c>
      <c r="Q109" s="2">
        <f>VLOOKUP('SUMMARY DATA'!A109, INEQUALITY!B:C, 2, FALSE)</f>
        <v>44.5</v>
      </c>
      <c r="R109" s="2">
        <f>VLOOKUP(A109, 'PERSONAL ECONOMIC FREEDOM'!DU:DW, 2, FALSE)</f>
        <v>4.3480342965170129</v>
      </c>
      <c r="S109" s="2">
        <f>VLOOKUP(A109, 'PERSONAL ECONOMIC FREEDOM'!DU:DW, 3, FALSE)</f>
        <v>5.31</v>
      </c>
      <c r="T109" s="2">
        <f>VLOOKUP( A109, BOOZEEE!A:B, 2, FALSE)</f>
        <v>1.03</v>
      </c>
      <c r="U109" s="2">
        <f>VLOOKUP('SUMMARY DATA'!A109, 'GOV HEALTHCARE'!A:B, 2, FALSE)</f>
        <v>40.131464639999997</v>
      </c>
      <c r="V109" s="2">
        <f>VLOOKUP('SUMMARY DATA'!A109, 'GOV HEALTHCARE'!G:H, 2, FALSE)</f>
        <v>127.18679950000001</v>
      </c>
    </row>
    <row r="110" spans="1:22">
      <c r="A110" s="2" t="s">
        <v>130</v>
      </c>
      <c r="B110" s="4">
        <v>4.6440000534057617</v>
      </c>
      <c r="C110" s="4">
        <v>4.7524640063941481</v>
      </c>
      <c r="D110" s="4">
        <v>4.5355361004173753</v>
      </c>
      <c r="E110" s="4">
        <v>0.99619275331497192</v>
      </c>
      <c r="F110" s="4">
        <v>0.80368524789810181</v>
      </c>
      <c r="G110" s="4">
        <v>0.7311597466468811</v>
      </c>
      <c r="H110" s="4">
        <v>0.38149863481521606</v>
      </c>
      <c r="I110" s="4">
        <v>0.20131294429302216</v>
      </c>
      <c r="J110" s="4">
        <v>3.986421599984169E-2</v>
      </c>
      <c r="K110" s="4">
        <v>1.4904415607452393</v>
      </c>
      <c r="L110" s="4"/>
      <c r="M110" s="3"/>
      <c r="N110" s="2">
        <f>VLOOKUP(A110, 'GDP PER CAPITA'!B:C, 2, FALSE)</f>
        <v>12500</v>
      </c>
      <c r="O110" s="2">
        <f>VLOOKUP(A110, 'LIFE EXP.'!B:C, 2, FALSE)</f>
        <v>78.5</v>
      </c>
      <c r="P110" s="2">
        <f>VLOOKUP(A110, CORRUPTION!A:C, 3, FALSE)</f>
        <v>39</v>
      </c>
      <c r="Q110" s="2">
        <f>VLOOKUP('SUMMARY DATA'!A110, INEQUALITY!B:C, 2, FALSE)</f>
        <v>29</v>
      </c>
      <c r="R110" s="2">
        <f>VLOOKUP(A110, 'PERSONAL ECONOMIC FREEDOM'!DU:DW, 2, FALSE)</f>
        <v>7.7807785287662359</v>
      </c>
      <c r="S110" s="2">
        <f>VLOOKUP(A110, 'PERSONAL ECONOMIC FREEDOM'!DU:DW, 3, FALSE)</f>
        <v>7.54</v>
      </c>
      <c r="T110" s="2">
        <f>VLOOKUP( A110, BOOZEEE!A:B, 2, FALSE)</f>
        <v>7.29</v>
      </c>
      <c r="U110" s="2">
        <f>VLOOKUP('SUMMARY DATA'!A110, 'GOV HEALTHCARE'!A:B, 2, FALSE)</f>
        <v>39.04233224</v>
      </c>
      <c r="V110" s="2">
        <f>VLOOKUP('SUMMARY DATA'!A110, 'GOV HEALTHCARE'!G:H, 2, FALSE)</f>
        <v>94.023612639999996</v>
      </c>
    </row>
    <row r="111" spans="1:22">
      <c r="A111" s="2" t="s">
        <v>65</v>
      </c>
      <c r="B111" s="4">
        <v>4.6079998016357422</v>
      </c>
      <c r="C111" s="4">
        <v>4.6898216582834724</v>
      </c>
      <c r="D111" s="4">
        <v>4.526177944988012</v>
      </c>
      <c r="E111" s="4">
        <v>0.58668297529220581</v>
      </c>
      <c r="F111" s="4">
        <v>0.73513174057006836</v>
      </c>
      <c r="G111" s="4">
        <v>0.53324103355407715</v>
      </c>
      <c r="H111" s="4">
        <v>0.47835665941238403</v>
      </c>
      <c r="I111" s="4">
        <v>0.17225535213947296</v>
      </c>
      <c r="J111" s="4">
        <v>0.12371785938739777</v>
      </c>
      <c r="K111" s="4">
        <v>1.9787361621856689</v>
      </c>
      <c r="L111" s="4"/>
      <c r="M111" s="3"/>
      <c r="N111" s="2">
        <f>VLOOKUP(A111, 'GDP PER CAPITA'!B:C, 2, FALSE)</f>
        <v>4200</v>
      </c>
      <c r="O111" s="2">
        <f>VLOOKUP(A111, 'LIFE EXP.'!B:C, 2, FALSE)</f>
        <v>73.400000000000006</v>
      </c>
      <c r="P111" s="2">
        <f>VLOOKUP(A111, CORRUPTION!A:C, 3, FALSE)</f>
        <v>26</v>
      </c>
      <c r="Q111" s="2">
        <f>VLOOKUP('SUMMARY DATA'!A111, INEQUALITY!B:C, 2, FALSE)</f>
        <v>32.1</v>
      </c>
      <c r="R111" s="2">
        <f>VLOOKUP(A111, 'PERSONAL ECONOMIC FREEDOM'!DU:DW, 2, FALSE)</f>
        <v>5.5174233835403967</v>
      </c>
      <c r="S111" s="2">
        <f>VLOOKUP(A111, 'PERSONAL ECONOMIC FREEDOM'!DU:DW, 3, FALSE)</f>
        <v>6.32</v>
      </c>
      <c r="T111" s="2">
        <f>VLOOKUP( A111, BOOZEEE!A:B, 2, FALSE)</f>
        <v>0.17</v>
      </c>
      <c r="U111" s="2">
        <f>VLOOKUP('SUMMARY DATA'!A111, 'GOV HEALTHCARE'!A:B, 2, FALSE)</f>
        <v>34.295111970000001</v>
      </c>
      <c r="V111" s="2">
        <f>VLOOKUP('SUMMARY DATA'!A111, 'GOV HEALTHCARE'!G:H, 2, FALSE)</f>
        <v>58.005544620000002</v>
      </c>
    </row>
    <row r="112" spans="1:22">
      <c r="A112" s="2" t="s">
        <v>140</v>
      </c>
      <c r="B112" s="4">
        <v>4.5739998817443848</v>
      </c>
      <c r="C112" s="4">
        <v>4.770354740917683</v>
      </c>
      <c r="D112" s="4">
        <v>4.3776450225710866</v>
      </c>
      <c r="E112" s="4">
        <v>0.96443432569503784</v>
      </c>
      <c r="F112" s="4">
        <v>1.0984708070755005</v>
      </c>
      <c r="G112" s="4">
        <v>0.33861181139945984</v>
      </c>
      <c r="H112" s="4">
        <v>0.52030354738235474</v>
      </c>
      <c r="I112" s="4">
        <v>7.7133744955062866E-2</v>
      </c>
      <c r="J112" s="4">
        <v>9.3146972358226776E-2</v>
      </c>
      <c r="K112" s="4">
        <v>1.4818902015686035</v>
      </c>
      <c r="L112" s="4"/>
      <c r="M112" s="3"/>
      <c r="N112" s="2">
        <f>VLOOKUP(A112, 'GDP PER CAPITA'!B:C, 2, FALSE)</f>
        <v>11500</v>
      </c>
      <c r="O112" s="2">
        <f>VLOOKUP(A112, 'LIFE EXP.'!B:C, 2, FALSE)</f>
        <v>64</v>
      </c>
      <c r="P112" s="2">
        <f>VLOOKUP(A112, CORRUPTION!A:C, 3, FALSE)</f>
        <v>52</v>
      </c>
      <c r="Q112" s="2">
        <f>VLOOKUP('SUMMARY DATA'!A112, INEQUALITY!B:C, 2, FALSE)</f>
        <v>59.7</v>
      </c>
      <c r="R112" s="2">
        <f>VLOOKUP(A112, 'PERSONAL ECONOMIC FREEDOM'!DU:DW, 2, FALSE)</f>
        <v>7.2791632849884653</v>
      </c>
      <c r="S112" s="2">
        <f>VLOOKUP(A112, 'PERSONAL ECONOMIC FREEDOM'!DU:DW, 3, FALSE)</f>
        <v>6.76</v>
      </c>
      <c r="T112" s="2">
        <f>VLOOKUP( A112, BOOZEEE!A:B, 2, FALSE)</f>
        <v>12.09</v>
      </c>
      <c r="U112" s="2">
        <f>VLOOKUP('SUMMARY DATA'!A112, 'GOV HEALTHCARE'!A:B, 2, FALSE)</f>
        <v>58.384285630000001</v>
      </c>
      <c r="V112" s="2">
        <f>VLOOKUP('SUMMARY DATA'!A112, 'GOV HEALTHCARE'!G:H, 2, FALSE)</f>
        <v>210.94576663999999</v>
      </c>
    </row>
    <row r="113" spans="1:22">
      <c r="A113" s="2" t="s">
        <v>74</v>
      </c>
      <c r="B113" s="4">
        <v>4.5529999732971191</v>
      </c>
      <c r="C113" s="4">
        <v>4.6556915906071659</v>
      </c>
      <c r="D113" s="4">
        <v>4.4503083559870724</v>
      </c>
      <c r="E113" s="4">
        <v>0.56047946214675903</v>
      </c>
      <c r="F113" s="4">
        <v>1.0679507255554199</v>
      </c>
      <c r="G113" s="4">
        <v>0.3099883496761322</v>
      </c>
      <c r="H113" s="4">
        <v>0.45276376605033875</v>
      </c>
      <c r="I113" s="4">
        <v>0.4448603093624115</v>
      </c>
      <c r="J113" s="4">
        <v>6.4641319215297699E-2</v>
      </c>
      <c r="K113" s="4">
        <v>1.6519021987915039</v>
      </c>
      <c r="L113" s="4"/>
      <c r="M113" s="3"/>
      <c r="N113" s="2">
        <f>VLOOKUP(A113, 'GDP PER CAPITA'!B:C, 2, FALSE)</f>
        <v>3500</v>
      </c>
      <c r="O113" s="2">
        <f>VLOOKUP(A113, 'LIFE EXP.'!B:C, 2, FALSE)</f>
        <v>64.3</v>
      </c>
      <c r="P113" s="2">
        <f>VLOOKUP(A113, CORRUPTION!A:C, 3, FALSE)</f>
        <v>26</v>
      </c>
      <c r="Q113" s="2">
        <f>VLOOKUP('SUMMARY DATA'!A113, INEQUALITY!B:C, 2, FALSE)</f>
        <v>42.5</v>
      </c>
      <c r="R113" s="2">
        <f>VLOOKUP(A113, 'PERSONAL ECONOMIC FREEDOM'!DU:DW, 2, FALSE)</f>
        <v>6.2403159733542513</v>
      </c>
      <c r="S113" s="2">
        <f>VLOOKUP(A113, 'PERSONAL ECONOMIC FREEDOM'!DU:DW, 3, FALSE)</f>
        <v>7.11</v>
      </c>
      <c r="T113" s="2">
        <f>VLOOKUP( A113, BOOZEEE!A:B, 2, FALSE)</f>
        <v>3.88</v>
      </c>
      <c r="U113" s="2">
        <f>VLOOKUP('SUMMARY DATA'!A113, 'GOV HEALTHCARE'!A:B, 2, FALSE)</f>
        <v>44.300722059999998</v>
      </c>
      <c r="V113" s="2">
        <f>VLOOKUP('SUMMARY DATA'!A113, 'GOV HEALTHCARE'!G:H, 2, FALSE)</f>
        <v>16.32270669</v>
      </c>
    </row>
    <row r="114" spans="1:22">
      <c r="A114" s="2" t="s">
        <v>177</v>
      </c>
      <c r="B114" s="4">
        <v>4.5500001907348633</v>
      </c>
      <c r="C114" s="4">
        <v>4.7741023263335229</v>
      </c>
      <c r="D114" s="4">
        <v>4.3258980551362036</v>
      </c>
      <c r="E114" s="4">
        <v>0.23430564999580383</v>
      </c>
      <c r="F114" s="4">
        <v>0.87070101499557495</v>
      </c>
      <c r="G114" s="4">
        <v>0.10665443539619446</v>
      </c>
      <c r="H114" s="4">
        <v>0.48079109191894531</v>
      </c>
      <c r="I114" s="4">
        <v>0.32222810387611389</v>
      </c>
      <c r="J114" s="4">
        <v>0.17943638563156128</v>
      </c>
      <c r="K114" s="4">
        <v>2.3556509017944336</v>
      </c>
      <c r="L114" s="4"/>
      <c r="M114" s="3"/>
      <c r="N114" s="2">
        <f>VLOOKUP(A114, 'GDP PER CAPITA'!B:C, 2, FALSE)</f>
        <v>1300</v>
      </c>
      <c r="O114" s="2">
        <f>VLOOKUP(A114, 'LIFE EXP.'!B:C, 2, FALSE)</f>
        <v>53.7</v>
      </c>
      <c r="P114" s="2">
        <f>VLOOKUP(A114, CORRUPTION!A:C, 3, FALSE)</f>
        <v>27</v>
      </c>
      <c r="Q114" s="2">
        <f>VLOOKUP('SUMMARY DATA'!A114, INEQUALITY!B:C, 2, FALSE)</f>
        <v>45.6</v>
      </c>
      <c r="R114" s="2">
        <f>VLOOKUP(A114, 'PERSONAL ECONOMIC FREEDOM'!DU:DW, 2, FALSE)</f>
        <v>6.8486836031867</v>
      </c>
      <c r="S114" s="2">
        <f>VLOOKUP(A114, 'PERSONAL ECONOMIC FREEDOM'!DU:DW, 3, FALSE)</f>
        <v>5.62</v>
      </c>
      <c r="T114" s="2">
        <f>VLOOKUP( A114, BOOZEEE!A:B, 2, FALSE)</f>
        <v>2.27</v>
      </c>
      <c r="U114" s="2">
        <f>VLOOKUP('SUMMARY DATA'!A114, 'GOV HEALTHCARE'!A:B, 2, FALSE)</f>
        <v>71.736723949999998</v>
      </c>
      <c r="V114" s="2">
        <f>VLOOKUP('SUMMARY DATA'!A114, 'GOV HEALTHCARE'!G:H, 2, FALSE)</f>
        <v>15.30809273</v>
      </c>
    </row>
    <row r="115" spans="1:22">
      <c r="A115" s="14" t="s">
        <v>605</v>
      </c>
      <c r="B115" s="4">
        <v>4.5450000762939453</v>
      </c>
      <c r="C115" s="4">
        <v>4.6147399464249608</v>
      </c>
      <c r="D115" s="4">
        <v>4.4752602061629299</v>
      </c>
      <c r="E115" s="4">
        <v>0.36711055040359497</v>
      </c>
      <c r="F115" s="4">
        <v>1.1232359409332275</v>
      </c>
      <c r="G115" s="4">
        <v>0.39752256870269775</v>
      </c>
      <c r="H115" s="4">
        <v>0.51449203491210938</v>
      </c>
      <c r="I115" s="4">
        <v>0.83807516098022461</v>
      </c>
      <c r="J115" s="4">
        <v>0.18881620466709137</v>
      </c>
      <c r="K115" s="4">
        <v>1.1152904033660889</v>
      </c>
      <c r="L115" s="4"/>
      <c r="M115" s="3"/>
      <c r="N115" s="2">
        <f>VLOOKUP(A115, 'GDP PER CAPITA'!B:C, 2, FALSE)</f>
        <v>6300</v>
      </c>
      <c r="O115" s="2">
        <f>VLOOKUP(A115, 'LIFE EXP.'!B:C, 2, FALSE)</f>
        <v>68.2</v>
      </c>
      <c r="P115" s="14">
        <f>VLOOKUP("Myanmar", CORRUPTION!A:C, 3, FALSE)</f>
        <v>28</v>
      </c>
      <c r="Q115" s="2" t="e">
        <f>VLOOKUP(A115, INEQUALITY!B:C, 2, FALSE)</f>
        <v>#N/A</v>
      </c>
      <c r="R115" s="14">
        <f>VLOOKUP("Myanmar", 'PERSONAL ECONOMIC FREEDOM'!DU:DW, 2, FALSE)</f>
        <v>5.6746441933218783</v>
      </c>
      <c r="S115" s="14">
        <f>VLOOKUP("Myanmar", 'PERSONAL ECONOMIC FREEDOM'!DU:DW, 3, FALSE)</f>
        <v>5.26</v>
      </c>
      <c r="T115" s="14">
        <f>VLOOKUP("Myanmar [Burma]", BOOZEEE!A:B, 2, FALSE)</f>
        <v>0.57999999999999996</v>
      </c>
      <c r="U115" s="14">
        <f>VLOOKUP("Myanmar", 'GOV HEALTHCARE'!A:B, 2, FALSE)</f>
        <v>12.17696108</v>
      </c>
      <c r="V115" s="14">
        <f>VLOOKUP("Myanmar", 'GOV HEALTHCARE'!G:H, 2, FALSE)</f>
        <v>2.08765066</v>
      </c>
    </row>
    <row r="116" spans="1:22">
      <c r="A116" s="2" t="s">
        <v>7</v>
      </c>
      <c r="B116" s="4">
        <v>4.5349998474121094</v>
      </c>
      <c r="C116" s="4">
        <v>4.6016037812829014</v>
      </c>
      <c r="D116" s="4">
        <v>4.4683959135413174</v>
      </c>
      <c r="E116" s="4">
        <v>0.47930902242660522</v>
      </c>
      <c r="F116" s="4">
        <v>1.1796919107437134</v>
      </c>
      <c r="G116" s="4">
        <v>0.40936285257339478</v>
      </c>
      <c r="H116" s="4">
        <v>0.37792226672172546</v>
      </c>
      <c r="I116" s="4">
        <v>0.18346889317035675</v>
      </c>
      <c r="J116" s="4">
        <v>0.11546044796705246</v>
      </c>
      <c r="K116" s="4">
        <v>1.7896461486816406</v>
      </c>
      <c r="L116" s="4"/>
      <c r="M116" s="3"/>
      <c r="N116" s="2">
        <f>VLOOKUP(A116, 'GDP PER CAPITA'!B:C, 2, FALSE)</f>
        <v>2700</v>
      </c>
      <c r="O116" s="2">
        <f>VLOOKUP(A116, 'LIFE EXP.'!B:C, 2, FALSE)</f>
        <v>62.1</v>
      </c>
      <c r="P116" s="2">
        <f>VLOOKUP(A116, CORRUPTION!A:C, 3, FALSE)</f>
        <v>45</v>
      </c>
      <c r="Q116" s="2">
        <f>VLOOKUP('SUMMARY DATA'!A116, INEQUALITY!B:C, 2, FALSE)</f>
        <v>40.299999999999997</v>
      </c>
      <c r="R116" s="2">
        <f>VLOOKUP(A116, 'PERSONAL ECONOMIC FREEDOM'!DU:DW, 2, FALSE)</f>
        <v>6.7594783574901314</v>
      </c>
      <c r="S116" s="2">
        <f>VLOOKUP(A116, 'PERSONAL ECONOMIC FREEDOM'!DU:DW, 3, FALSE)</f>
        <v>6.16</v>
      </c>
      <c r="T116" s="2">
        <f>VLOOKUP( A116, BOOZEEE!A:B, 2, FALSE)</f>
        <v>0.51</v>
      </c>
      <c r="U116" s="2">
        <f>VLOOKUP('SUMMARY DATA'!A116, 'GOV HEALTHCARE'!A:B, 2, FALSE)</f>
        <v>55.49475726</v>
      </c>
      <c r="V116" s="2">
        <f>VLOOKUP('SUMMARY DATA'!A116, 'GOV HEALTHCARE'!G:H, 2, FALSE)</f>
        <v>32.46603794</v>
      </c>
    </row>
    <row r="117" spans="1:22">
      <c r="A117" s="2" t="s">
        <v>133</v>
      </c>
      <c r="B117" s="4">
        <v>4.5139999389648438</v>
      </c>
      <c r="C117" s="4">
        <v>4.64410550147295</v>
      </c>
      <c r="D117" s="4">
        <v>4.3838943764567375</v>
      </c>
      <c r="E117" s="4">
        <v>0.63640677928924561</v>
      </c>
      <c r="F117" s="4">
        <v>1.0031872987747192</v>
      </c>
      <c r="G117" s="4">
        <v>0.25783589482307434</v>
      </c>
      <c r="H117" s="4">
        <v>0.46160349249839783</v>
      </c>
      <c r="I117" s="4">
        <v>0.24958014488220215</v>
      </c>
      <c r="J117" s="4">
        <v>7.821355015039444E-2</v>
      </c>
      <c r="K117" s="4">
        <v>1.8267054557800293</v>
      </c>
      <c r="L117" s="4"/>
      <c r="M117" s="3"/>
      <c r="N117" s="2">
        <f>VLOOKUP(A117, 'GDP PER CAPITA'!B:C, 2, FALSE)</f>
        <v>4000</v>
      </c>
      <c r="O117" s="2">
        <f>VLOOKUP(A117, 'LIFE EXP.'!B:C, 2, FALSE)</f>
        <v>52.7</v>
      </c>
      <c r="P117" s="2">
        <f>VLOOKUP(A117, CORRUPTION!A:C, 3, FALSE)</f>
        <v>38</v>
      </c>
      <c r="Q117" s="2">
        <f>VLOOKUP('SUMMARY DATA'!A117, INEQUALITY!B:C, 2, FALSE)</f>
        <v>57.5</v>
      </c>
      <c r="R117" s="2">
        <f>VLOOKUP(A117, 'PERSONAL ECONOMIC FREEDOM'!DU:DW, 2, FALSE)</f>
        <v>6.1002869062025287</v>
      </c>
      <c r="S117" s="2">
        <f>VLOOKUP(A117, 'PERSONAL ECONOMIC FREEDOM'!DU:DW, 3, FALSE)</f>
        <v>6.75</v>
      </c>
      <c r="T117" s="2">
        <f>VLOOKUP( A117, BOOZEEE!A:B, 2, FALSE)</f>
        <v>3.56</v>
      </c>
      <c r="U117" s="2">
        <f>VLOOKUP('SUMMARY DATA'!A117, 'GOV HEALTHCARE'!A:B, 2, FALSE)</f>
        <v>60.276369559999999</v>
      </c>
      <c r="V117" s="2">
        <f>VLOOKUP('SUMMARY DATA'!A117, 'GOV HEALTHCARE'!G:H, 2, FALSE)</f>
        <v>43.932037450000003</v>
      </c>
    </row>
    <row r="118" spans="1:22">
      <c r="A118" s="2" t="s">
        <v>138</v>
      </c>
      <c r="B118" s="4">
        <v>4.4970002174377441</v>
      </c>
      <c r="C118" s="4">
        <v>4.6225914096832277</v>
      </c>
      <c r="D118" s="4">
        <v>4.3714090251922606</v>
      </c>
      <c r="E118" s="4">
        <v>1.102710485458374</v>
      </c>
      <c r="F118" s="4">
        <v>0.97861319780349731</v>
      </c>
      <c r="G118" s="4">
        <v>0.50118046998977661</v>
      </c>
      <c r="H118" s="4">
        <v>0.28855553269386292</v>
      </c>
      <c r="I118" s="4">
        <v>0.19963726401329041</v>
      </c>
      <c r="J118" s="4">
        <v>0.1072157546877861</v>
      </c>
      <c r="K118" s="4">
        <v>1.3189072608947754</v>
      </c>
      <c r="L118" s="4"/>
      <c r="M118" s="3"/>
      <c r="N118" s="2">
        <f>VLOOKUP(A118, 'GDP PER CAPITA'!B:C, 2, FALSE)</f>
        <v>17000</v>
      </c>
      <c r="O118" s="2">
        <f>VLOOKUP(A118, 'LIFE EXP.'!B:C, 2, FALSE)</f>
        <v>74.900000000000006</v>
      </c>
      <c r="P118" s="2">
        <f>VLOOKUP(A118, CORRUPTION!A:C, 3, FALSE)</f>
        <v>17</v>
      </c>
      <c r="Q118" s="2" t="e">
        <f>VLOOKUP('SUMMARY DATA'!A118, INEQUALITY!B:C, 2, FALSE)</f>
        <v>#N/A</v>
      </c>
      <c r="R118" s="2" t="e">
        <f>VLOOKUP(A118, 'PERSONAL ECONOMIC FREEDOM'!DU:DW, 2, FALSE)</f>
        <v>#N/A</v>
      </c>
      <c r="S118" s="2" t="e">
        <f>VLOOKUP(A118, 'PERSONAL ECONOMIC FREEDOM'!DU:DW, 3, FALSE)</f>
        <v>#N/A</v>
      </c>
      <c r="T118" s="2">
        <f>VLOOKUP( A118, BOOZEEE!A:B, 2, FALSE)</f>
        <v>0.47</v>
      </c>
      <c r="U118" s="2">
        <f>VLOOKUP('SUMMARY DATA'!A118, 'GOV HEALTHCARE'!A:B, 2, FALSE)</f>
        <v>81.181892869999999</v>
      </c>
      <c r="V118" s="2">
        <f>VLOOKUP('SUMMARY DATA'!A118, 'GOV HEALTHCARE'!G:H, 2, FALSE)</f>
        <v>200.31894008</v>
      </c>
    </row>
    <row r="119" spans="1:22">
      <c r="A119" s="2" t="s">
        <v>71</v>
      </c>
      <c r="B119" s="4">
        <v>4.4650001525878906</v>
      </c>
      <c r="C119" s="4">
        <v>4.5573617656528951</v>
      </c>
      <c r="D119" s="4">
        <v>4.3726385395228862</v>
      </c>
      <c r="E119" s="4">
        <v>1.1982102394104004</v>
      </c>
      <c r="F119" s="4">
        <v>1.1556202173233032</v>
      </c>
      <c r="G119" s="4">
        <v>0.35657858848571777</v>
      </c>
      <c r="H119" s="4">
        <v>0.31232857704162598</v>
      </c>
      <c r="I119" s="4">
        <v>4.3785378336906433E-2</v>
      </c>
      <c r="J119" s="4">
        <v>7.6046787202358246E-2</v>
      </c>
      <c r="K119" s="4">
        <v>1.3229162693023682</v>
      </c>
      <c r="L119" s="4"/>
      <c r="M119" s="3"/>
      <c r="N119" s="2">
        <f>VLOOKUP(A119, 'GDP PER CAPITA'!B:C, 2, FALSE)</f>
        <v>19300</v>
      </c>
      <c r="O119" s="2">
        <f>VLOOKUP(A119, 'LIFE EXP.'!B:C, 2, FALSE)</f>
        <v>52.1</v>
      </c>
      <c r="P119" s="2">
        <f>VLOOKUP(A119, CORRUPTION!A:C, 3, FALSE)</f>
        <v>35</v>
      </c>
      <c r="Q119" s="2" t="e">
        <f>VLOOKUP('SUMMARY DATA'!A119, INEQUALITY!B:C, 2, FALSE)</f>
        <v>#N/A</v>
      </c>
      <c r="R119" s="2">
        <f>VLOOKUP(A119, 'PERSONAL ECONOMIC FREEDOM'!DU:DW, 2, FALSE)</f>
        <v>5.2756684713864068</v>
      </c>
      <c r="S119" s="2">
        <f>VLOOKUP(A119, 'PERSONAL ECONOMIC FREEDOM'!DU:DW, 3, FALSE)</f>
        <v>5.76</v>
      </c>
      <c r="T119" s="2">
        <f>VLOOKUP( A119, BOOZEEE!A:B, 2, FALSE)</f>
        <v>9.4600000000000009</v>
      </c>
      <c r="U119" s="2">
        <f>VLOOKUP('SUMMARY DATA'!A119, 'GOV HEALTHCARE'!A:B, 2, FALSE)</f>
        <v>52.927106969999997</v>
      </c>
      <c r="V119" s="2">
        <f>VLOOKUP('SUMMARY DATA'!A119, 'GOV HEALTHCARE'!G:H, 2, FALSE)</f>
        <v>159.87577109</v>
      </c>
    </row>
    <row r="120" spans="1:22">
      <c r="A120" s="2" t="s">
        <v>45</v>
      </c>
      <c r="B120" s="4">
        <v>4.4600000381469727</v>
      </c>
      <c r="C120" s="4">
        <v>4.5427286766469477</v>
      </c>
      <c r="D120" s="4">
        <v>4.3772713996469976</v>
      </c>
      <c r="E120" s="4">
        <v>0.33923384547233582</v>
      </c>
      <c r="F120" s="4">
        <v>0.86466920375823975</v>
      </c>
      <c r="G120" s="4">
        <v>0.35340970754623413</v>
      </c>
      <c r="H120" s="4">
        <v>0.40884274244308472</v>
      </c>
      <c r="I120" s="4">
        <v>0.31265074014663696</v>
      </c>
      <c r="J120" s="4">
        <v>0.16545571386814117</v>
      </c>
      <c r="K120" s="4">
        <v>2.0157437324523926</v>
      </c>
      <c r="L120" s="4"/>
      <c r="M120" s="3"/>
      <c r="N120" s="2">
        <f>VLOOKUP(A120, 'GDP PER CAPITA'!B:C, 2, FALSE)</f>
        <v>2100</v>
      </c>
      <c r="O120" s="2">
        <f>VLOOKUP(A120, 'LIFE EXP.'!B:C, 2, FALSE)</f>
        <v>62.6</v>
      </c>
      <c r="P120" s="2">
        <f>VLOOKUP(A120, CORRUPTION!A:C, 3, FALSE)</f>
        <v>34</v>
      </c>
      <c r="Q120" s="2">
        <f>VLOOKUP('SUMMARY DATA'!A120, INEQUALITY!B:C, 2, FALSE)</f>
        <v>33</v>
      </c>
      <c r="R120" s="2">
        <f>VLOOKUP(A120, 'PERSONAL ECONOMIC FREEDOM'!DU:DW, 2, FALSE)</f>
        <v>5.2469983805229994</v>
      </c>
      <c r="S120" s="2">
        <f>VLOOKUP(A120, 'PERSONAL ECONOMIC FREEDOM'!DU:DW, 3, FALSE)</f>
        <v>5.53</v>
      </c>
      <c r="T120" s="2">
        <f>VLOOKUP( A120, BOOZEEE!A:B, 2, FALSE)</f>
        <v>4.0999999999999996</v>
      </c>
      <c r="U120" s="2">
        <f>VLOOKUP('SUMMARY DATA'!A120, 'GOV HEALTHCARE'!A:B, 2, FALSE)</f>
        <v>53.540582290000003</v>
      </c>
      <c r="V120" s="2">
        <f>VLOOKUP('SUMMARY DATA'!A120, 'GOV HEALTHCARE'!G:H, 2, FALSE)</f>
        <v>8.4136979299999997</v>
      </c>
    </row>
    <row r="121" spans="1:22">
      <c r="A121" s="2" t="s">
        <v>52</v>
      </c>
      <c r="B121" s="4">
        <v>4.440000057220459</v>
      </c>
      <c r="C121" s="4">
        <v>4.5534471923112871</v>
      </c>
      <c r="D121" s="4">
        <v>4.3265529221296308</v>
      </c>
      <c r="E121" s="4">
        <v>1.0098501443862915</v>
      </c>
      <c r="F121" s="4">
        <v>1.2599763870239258</v>
      </c>
      <c r="G121" s="4">
        <v>0.62513083219528198</v>
      </c>
      <c r="H121" s="4">
        <v>0.56121325492858887</v>
      </c>
      <c r="I121" s="4">
        <v>0.49086356163024902</v>
      </c>
      <c r="J121" s="4">
        <v>7.3653966188430786E-2</v>
      </c>
      <c r="K121" s="4">
        <v>0.41938924789428711</v>
      </c>
      <c r="L121" s="4"/>
      <c r="M121" s="3"/>
      <c r="N121" s="2">
        <f>VLOOKUP(A121, 'GDP PER CAPITA'!B:C, 2, FALSE)</f>
        <v>13000</v>
      </c>
      <c r="O121" s="2">
        <f>VLOOKUP(A121, 'LIFE EXP.'!B:C, 2, FALSE)</f>
        <v>76.900000000000006</v>
      </c>
      <c r="P121" s="2">
        <f>VLOOKUP(A121, CORRUPTION!A:C, 3, FALSE)</f>
        <v>36</v>
      </c>
      <c r="Q121" s="2">
        <f>VLOOKUP('SUMMARY DATA'!A121, INEQUALITY!B:C, 2, FALSE)</f>
        <v>49</v>
      </c>
      <c r="R121" s="2">
        <f>VLOOKUP(A121, 'PERSONAL ECONOMIC FREEDOM'!DU:DW, 2, FALSE)</f>
        <v>5.1732837663724087</v>
      </c>
      <c r="S121" s="2">
        <f>VLOOKUP(A121, 'PERSONAL ECONOMIC FREEDOM'!DU:DW, 3, FALSE)</f>
        <v>6.65</v>
      </c>
      <c r="T121" s="2">
        <f>VLOOKUP( A121, BOOZEEE!A:B, 2, FALSE)</f>
        <v>0.81</v>
      </c>
      <c r="U121" s="2">
        <f>VLOOKUP('SUMMARY DATA'!A121, 'GOV HEALTHCARE'!A:B, 2, FALSE)</f>
        <v>44.748702369999997</v>
      </c>
      <c r="V121" s="2">
        <f>VLOOKUP('SUMMARY DATA'!A121, 'GOV HEALTHCARE'!G:H, 2, FALSE)</f>
        <v>31.305791679999999</v>
      </c>
    </row>
    <row r="122" spans="1:22">
      <c r="A122" s="2" t="s">
        <v>99</v>
      </c>
      <c r="B122" s="4">
        <v>4.375999927520752</v>
      </c>
      <c r="C122" s="4">
        <v>4.4667346122860909</v>
      </c>
      <c r="D122" s="4">
        <v>4.285265242755413</v>
      </c>
      <c r="E122" s="4">
        <v>0.9005967378616333</v>
      </c>
      <c r="F122" s="4">
        <v>1.0074837207794189</v>
      </c>
      <c r="G122" s="4">
        <v>0.63752442598342896</v>
      </c>
      <c r="H122" s="4">
        <v>0.19830326735973358</v>
      </c>
      <c r="I122" s="4">
        <v>8.3488091826438904E-2</v>
      </c>
      <c r="J122" s="4">
        <v>2.66744215041399E-2</v>
      </c>
      <c r="K122" s="4">
        <v>1.5214991569519043</v>
      </c>
      <c r="L122" s="4"/>
      <c r="M122" s="3"/>
      <c r="N122" s="2">
        <f>VLOOKUP(A122, 'GDP PER CAPITA'!B:C, 2, FALSE)</f>
        <v>9100</v>
      </c>
      <c r="O122" s="2">
        <f>VLOOKUP(A122, 'LIFE EXP.'!B:C, 2, FALSE)</f>
        <v>74.900000000000006</v>
      </c>
      <c r="P122" s="2">
        <f>VLOOKUP(A122, CORRUPTION!A:C, 3, FALSE)</f>
        <v>33</v>
      </c>
      <c r="Q122" s="2">
        <f>VLOOKUP('SUMMARY DATA'!A122, INEQUALITY!B:C, 2, FALSE)</f>
        <v>31.5</v>
      </c>
      <c r="R122" s="2">
        <f>VLOOKUP(A122, 'PERSONAL ECONOMIC FREEDOM'!DU:DW, 2, FALSE)</f>
        <v>7.1147393996750585</v>
      </c>
      <c r="S122" s="2">
        <f>VLOOKUP(A122, 'PERSONAL ECONOMIC FREEDOM'!DU:DW, 3, FALSE)</f>
        <v>7.6</v>
      </c>
      <c r="T122" s="2">
        <f>VLOOKUP( A122, BOOZEEE!A:B, 2, FALSE)</f>
        <v>13.66</v>
      </c>
      <c r="U122" s="2">
        <f>VLOOKUP('SUMMARY DATA'!A122, 'GOV HEALTHCARE'!A:B, 2, FALSE)</f>
        <v>40.635358320000002</v>
      </c>
      <c r="V122" s="2">
        <f>VLOOKUP('SUMMARY DATA'!A122, 'GOV HEALTHCARE'!G:H, 2, FALSE)</f>
        <v>54.238760239999998</v>
      </c>
    </row>
    <row r="123" spans="1:22">
      <c r="A123" s="2" t="s">
        <v>85</v>
      </c>
      <c r="B123" s="4">
        <v>4.315000057220459</v>
      </c>
      <c r="C123" s="4">
        <v>4.3715220174938443</v>
      </c>
      <c r="D123" s="4">
        <v>4.2584780969470737</v>
      </c>
      <c r="E123" s="4">
        <v>0.79222124814987183</v>
      </c>
      <c r="F123" s="4">
        <v>0.75437259674072266</v>
      </c>
      <c r="G123" s="4">
        <v>0.4554276168346405</v>
      </c>
      <c r="H123" s="4">
        <v>0.46998700499534607</v>
      </c>
      <c r="I123" s="4">
        <v>0.23153848946094513</v>
      </c>
      <c r="J123" s="4">
        <v>9.2226885259151459E-2</v>
      </c>
      <c r="K123" s="4">
        <v>1.5191171169281006</v>
      </c>
      <c r="L123" s="4"/>
      <c r="M123" s="3"/>
      <c r="N123" s="2">
        <f>VLOOKUP(A123, 'GDP PER CAPITA'!B:C, 2, FALSE)</f>
        <v>7200</v>
      </c>
      <c r="O123" s="2">
        <f>VLOOKUP(A123, 'LIFE EXP.'!B:C, 2, FALSE)</f>
        <v>68.8</v>
      </c>
      <c r="P123" s="2">
        <f>VLOOKUP(A123, CORRUPTION!A:C, 3, FALSE)</f>
        <v>40</v>
      </c>
      <c r="Q123" s="2">
        <f>VLOOKUP('SUMMARY DATA'!A123, INEQUALITY!B:C, 2, FALSE)</f>
        <v>35.200000000000003</v>
      </c>
      <c r="R123" s="2">
        <f>VLOOKUP(A123, 'PERSONAL ECONOMIC FREEDOM'!DU:DW, 2, FALSE)</f>
        <v>6.4621851030620618</v>
      </c>
      <c r="S123" s="2">
        <f>VLOOKUP(A123, 'PERSONAL ECONOMIC FREEDOM'!DU:DW, 3, FALSE)</f>
        <v>6.63</v>
      </c>
      <c r="T123" s="2">
        <f>VLOOKUP( A123, BOOZEEE!A:B, 2, FALSE)</f>
        <v>2.69</v>
      </c>
      <c r="U123" s="2">
        <f>VLOOKUP('SUMMARY DATA'!A123, 'GOV HEALTHCARE'!A:B, 2, FALSE)</f>
        <v>29.172676150000001</v>
      </c>
      <c r="V123" s="2">
        <f>VLOOKUP('SUMMARY DATA'!A123, 'GOV HEALTHCARE'!G:H, 2, FALSE)</f>
        <v>15.82486231</v>
      </c>
    </row>
    <row r="124" spans="1:22">
      <c r="A124" s="2" t="s">
        <v>11</v>
      </c>
      <c r="B124" s="4">
        <v>4.2919998168945312</v>
      </c>
      <c r="C124" s="4">
        <v>4.3771636162698266</v>
      </c>
      <c r="D124" s="4">
        <v>4.2068360175192359</v>
      </c>
      <c r="E124" s="4">
        <v>0.64845728874206543</v>
      </c>
      <c r="F124" s="4">
        <v>1.2720308303833008</v>
      </c>
      <c r="G124" s="4">
        <v>0.2853492796421051</v>
      </c>
      <c r="H124" s="4">
        <v>9.6098043024539948E-2</v>
      </c>
      <c r="I124" s="4">
        <v>0.20187002420425415</v>
      </c>
      <c r="J124" s="4">
        <v>0.13695700466632843</v>
      </c>
      <c r="K124" s="4">
        <v>1.6516373157501221</v>
      </c>
      <c r="L124" s="4"/>
      <c r="M124" s="3"/>
      <c r="N124" s="2">
        <f>VLOOKUP(A124, 'GDP PER CAPITA'!B:C, 2, FALSE)</f>
        <v>4500</v>
      </c>
      <c r="O124" s="2">
        <f>VLOOKUP(A124, 'LIFE EXP.'!B:C, 2, FALSE)</f>
        <v>63.4</v>
      </c>
      <c r="P124" s="2">
        <f>VLOOKUP(A124, CORRUPTION!A:C, 3, FALSE)</f>
        <v>27</v>
      </c>
      <c r="Q124" s="2">
        <f>VLOOKUP('SUMMARY DATA'!A124, INEQUALITY!B:C, 2, FALSE)</f>
        <v>37</v>
      </c>
      <c r="R124" s="2">
        <f>VLOOKUP(A124, 'PERSONAL ECONOMIC FREEDOM'!DU:DW, 2, FALSE)</f>
        <v>5.7514254825536586</v>
      </c>
      <c r="S124" s="2">
        <f>VLOOKUP(A124, 'PERSONAL ECONOMIC FREEDOM'!DU:DW, 3, FALSE)</f>
        <v>5.56</v>
      </c>
      <c r="T124" s="2">
        <f>VLOOKUP( A124, BOOZEEE!A:B, 2, FALSE)</f>
        <v>0.11</v>
      </c>
      <c r="U124" s="2">
        <f>VLOOKUP('SUMMARY DATA'!A124, 'GOV HEALTHCARE'!A:B, 2, FALSE)</f>
        <v>53.105904080000002</v>
      </c>
      <c r="V124" s="2">
        <f>VLOOKUP('SUMMARY DATA'!A124, 'GOV HEALTHCARE'!G:H, 2, FALSE)</f>
        <v>22.668541099999999</v>
      </c>
    </row>
    <row r="125" spans="1:22">
      <c r="A125" s="14" t="s">
        <v>602</v>
      </c>
      <c r="B125" s="4">
        <v>4.2909998893737793</v>
      </c>
      <c r="C125" s="4">
        <v>4.4100535050034519</v>
      </c>
      <c r="D125" s="4">
        <v>4.1719462737441066</v>
      </c>
      <c r="E125" s="4">
        <v>0.80896425247192383</v>
      </c>
      <c r="F125" s="4">
        <v>0.83204436302185059</v>
      </c>
      <c r="G125" s="4">
        <v>0.2899574339389801</v>
      </c>
      <c r="H125" s="4">
        <v>0.43502587080001831</v>
      </c>
      <c r="I125" s="4">
        <v>0.12085212767124176</v>
      </c>
      <c r="J125" s="4">
        <v>7.961813360452652E-2</v>
      </c>
      <c r="K125" s="4">
        <v>1.7241356372833252</v>
      </c>
      <c r="L125" s="4"/>
      <c r="M125" s="3"/>
      <c r="N125" s="2">
        <f>VLOOKUP(A125, 'GDP PER CAPITA'!B:C, 2, FALSE)</f>
        <v>6700</v>
      </c>
      <c r="O125" s="2">
        <f>VLOOKUP(A125, 'LIFE EXP.'!B:C, 2, FALSE)</f>
        <v>59.8</v>
      </c>
      <c r="P125" s="14">
        <f>VLOOKUP("Republic of Congo", CORRUPTION!A:C, 3, FALSE)</f>
        <v>20</v>
      </c>
      <c r="Q125" s="2" t="e">
        <f>VLOOKUP('SUMMARY DATA'!A125, INEQUALITY!B:C, 2, FALSE)</f>
        <v>#N/A</v>
      </c>
      <c r="R125" s="14">
        <f>VLOOKUP("Congo, Republic of", 'PERSONAL ECONOMIC FREEDOM'!DU:DW, 2, FALSE)</f>
        <v>6.6523871259682457</v>
      </c>
      <c r="S125" s="14">
        <f>VLOOKUP("Congo, Republic of", 'PERSONAL ECONOMIC FREEDOM'!DU:DW, 3, FALSE)</f>
        <v>4.8099999999999996</v>
      </c>
      <c r="T125" s="14">
        <f>VLOOKUP("Congo [Republic]", BOOZEEE!A:B, 2, FALSE)</f>
        <v>4.46</v>
      </c>
      <c r="U125" s="14">
        <f>VLOOKUP("Congo, Rep.", 'GOV HEALTHCARE'!A:B, 2, FALSE)</f>
        <v>46.736340409999997</v>
      </c>
      <c r="V125" s="14">
        <f>VLOOKUP("Congo, Rep.", 'GOV HEALTHCARE'!G:H, 2, FALSE)</f>
        <v>33.788124269999997</v>
      </c>
    </row>
    <row r="126" spans="1:22">
      <c r="A126" s="2" t="s">
        <v>67</v>
      </c>
      <c r="B126" s="4">
        <v>4.2859997749328613</v>
      </c>
      <c r="C126" s="4">
        <v>4.3749339658021924</v>
      </c>
      <c r="D126" s="4">
        <v>4.1970655840635303</v>
      </c>
      <c r="E126" s="4">
        <v>0.95061266422271729</v>
      </c>
      <c r="F126" s="4">
        <v>0.57061493396759033</v>
      </c>
      <c r="G126" s="4">
        <v>0.64954698085784912</v>
      </c>
      <c r="H126" s="4">
        <v>0.30941003561019897</v>
      </c>
      <c r="I126" s="4">
        <v>5.4008815437555313E-2</v>
      </c>
      <c r="J126" s="4">
        <v>0.25166663527488708</v>
      </c>
      <c r="K126" s="4">
        <v>1.5001378059387207</v>
      </c>
      <c r="L126" s="4"/>
      <c r="M126" s="3"/>
      <c r="N126" s="2">
        <f>VLOOKUP(A126, 'GDP PER CAPITA'!B:C, 2, FALSE)</f>
        <v>10600</v>
      </c>
      <c r="O126" s="2">
        <f>VLOOKUP(A126, 'LIFE EXP.'!B:C, 2, FALSE)</f>
        <v>76.400000000000006</v>
      </c>
      <c r="P126" s="2">
        <f>VLOOKUP(A126, CORRUPTION!A:C, 3, FALSE)</f>
        <v>57</v>
      </c>
      <c r="Q126" s="2">
        <f>VLOOKUP('SUMMARY DATA'!A126, INEQUALITY!B:C, 2, FALSE)</f>
        <v>40.1</v>
      </c>
      <c r="R126" s="2">
        <f>VLOOKUP(A126, 'PERSONAL ECONOMIC FREEDOM'!DU:DW, 2, FALSE)</f>
        <v>7.7376796699867034</v>
      </c>
      <c r="S126" s="2">
        <f>VLOOKUP(A126, 'PERSONAL ECONOMIC FREEDOM'!DU:DW, 3, FALSE)</f>
        <v>8.01</v>
      </c>
      <c r="T126" s="2">
        <f>VLOOKUP( A126, BOOZEEE!A:B, 2, FALSE)</f>
        <v>6.66</v>
      </c>
      <c r="U126" s="2">
        <f>VLOOKUP('SUMMARY DATA'!A126, 'GOV HEALTHCARE'!A:B, 2, FALSE)</f>
        <v>23.635500709999999</v>
      </c>
      <c r="V126" s="2">
        <f>VLOOKUP('SUMMARY DATA'!A126, 'GOV HEALTHCARE'!G:H, 2, FALSE)</f>
        <v>64.200040259999994</v>
      </c>
    </row>
    <row r="127" spans="1:22">
      <c r="A127" s="14" t="s">
        <v>603</v>
      </c>
      <c r="B127" s="4">
        <v>4.2800002098083496</v>
      </c>
      <c r="C127" s="4">
        <v>4.3578108327090739</v>
      </c>
      <c r="D127" s="4">
        <v>4.2021895869076253</v>
      </c>
      <c r="E127" s="4">
        <v>9.2102348804473877E-2</v>
      </c>
      <c r="F127" s="4">
        <v>1.2290234565734863</v>
      </c>
      <c r="G127" s="4">
        <v>0.19140702486038208</v>
      </c>
      <c r="H127" s="4">
        <v>0.23596134781837463</v>
      </c>
      <c r="I127" s="4">
        <v>0.2464558333158493</v>
      </c>
      <c r="J127" s="4">
        <v>6.0241356492042542E-2</v>
      </c>
      <c r="K127" s="4">
        <v>2.2249586582183838</v>
      </c>
      <c r="L127" s="4"/>
      <c r="M127" s="3"/>
      <c r="N127" s="2">
        <f>VLOOKUP(A127, 'GDP PER CAPITA'!B:C, 2, FALSE)</f>
        <v>800</v>
      </c>
      <c r="O127" s="2">
        <f>VLOOKUP(A127, 'LIFE EXP.'!B:C, 2, FALSE)</f>
        <v>57.7</v>
      </c>
      <c r="P127" s="14">
        <f>VLOOKUP("The Democratic Republic of Congo", CORRUPTION!A:C, 3, FALSE)</f>
        <v>21</v>
      </c>
      <c r="Q127" s="2" t="e">
        <f>VLOOKUP('SUMMARY DATA'!A127, INEQUALITY!B:C, 2, FALSE)</f>
        <v>#N/A</v>
      </c>
      <c r="R127" s="14">
        <f>VLOOKUP("Congo, Democratic Republic of", 'PERSONAL ECONOMIC FREEDOM'!DU:DW, 2, FALSE)</f>
        <v>4.8269684404952304</v>
      </c>
      <c r="S127" s="14">
        <f>VLOOKUP("Congo, Democratic Republic of", 'PERSONAL ECONOMIC FREEDOM'!DU:DW, 3, FALSE)</f>
        <v>5.45</v>
      </c>
      <c r="T127" s="14">
        <f>VLOOKUP("Congo [DRC]", BOOZEEE!A:B, 2, FALSE)</f>
        <v>3.39</v>
      </c>
      <c r="U127" s="14">
        <f>VLOOKUP("Congo, Dem. Rep.", 'GOV HEALTHCARE'!A:B, 2, FALSE)</f>
        <v>42.520340169999997</v>
      </c>
      <c r="V127" s="14">
        <f>VLOOKUP("Congo, Dem. Rep.", 'GOV HEALTHCARE'!G:H, 2, FALSE)</f>
        <v>6.6987602700000002</v>
      </c>
    </row>
    <row r="128" spans="1:22">
      <c r="A128" s="2" t="s">
        <v>55</v>
      </c>
      <c r="B128" s="4">
        <v>4.190000057220459</v>
      </c>
      <c r="C128" s="4">
        <v>4.2696707110106944</v>
      </c>
      <c r="D128" s="4">
        <v>4.1103294034302236</v>
      </c>
      <c r="E128" s="4">
        <v>0.47618049383163452</v>
      </c>
      <c r="F128" s="4">
        <v>1.2814733982086182</v>
      </c>
      <c r="G128" s="4">
        <v>0.16936567425727844</v>
      </c>
      <c r="H128" s="4">
        <v>0.3066137433052063</v>
      </c>
      <c r="I128" s="4">
        <v>0.18335419893264771</v>
      </c>
      <c r="J128" s="4">
        <v>0.10497024655342102</v>
      </c>
      <c r="K128" s="4">
        <v>1.6681909561157227</v>
      </c>
      <c r="L128" s="4"/>
      <c r="M128" s="3"/>
      <c r="N128" s="2">
        <f>VLOOKUP(A128, 'GDP PER CAPITA'!B:C, 2, FALSE)</f>
        <v>2200</v>
      </c>
      <c r="O128" s="2">
        <f>VLOOKUP(A128, 'LIFE EXP.'!B:C, 2, FALSE)</f>
        <v>60.3</v>
      </c>
      <c r="P128" s="2">
        <f>VLOOKUP(A128, CORRUPTION!A:C, 3, FALSE)</f>
        <v>32</v>
      </c>
      <c r="Q128" s="2">
        <f>VLOOKUP('SUMMARY DATA'!A128, INEQUALITY!B:C, 2, FALSE)</f>
        <v>40.1</v>
      </c>
      <c r="R128" s="2">
        <f>VLOOKUP(A128, 'PERSONAL ECONOMIC FREEDOM'!DU:DW, 2, FALSE)</f>
        <v>5.8823551255811592</v>
      </c>
      <c r="S128" s="2">
        <f>VLOOKUP(A128, 'PERSONAL ECONOMIC FREEDOM'!DU:DW, 3, FALSE)</f>
        <v>5.9</v>
      </c>
      <c r="T128" s="2">
        <f>VLOOKUP( A128, BOOZEEE!A:B, 2, FALSE)</f>
        <v>0.99</v>
      </c>
      <c r="U128" s="2">
        <f>VLOOKUP('SUMMARY DATA'!A128, 'GOV HEALTHCARE'!A:B, 2, FALSE)</f>
        <v>46.576935470000002</v>
      </c>
      <c r="V128" s="2">
        <f>VLOOKUP('SUMMARY DATA'!A128, 'GOV HEALTHCARE'!G:H, 2, FALSE)</f>
        <v>14.74603617</v>
      </c>
    </row>
    <row r="129" spans="1:22">
      <c r="A129" s="14" t="s">
        <v>604</v>
      </c>
      <c r="B129" s="4">
        <v>4.179999828338623</v>
      </c>
      <c r="C129" s="4">
        <v>4.2751825632154938</v>
      </c>
      <c r="D129" s="4">
        <v>4.0848170934617523</v>
      </c>
      <c r="E129" s="4">
        <v>0.60304892063140869</v>
      </c>
      <c r="F129" s="4">
        <v>0.90478003025054932</v>
      </c>
      <c r="G129" s="4">
        <v>4.8642169684171677E-2</v>
      </c>
      <c r="H129" s="4">
        <v>0.4477061927318573</v>
      </c>
      <c r="I129" s="4">
        <v>0.20123746991157532</v>
      </c>
      <c r="J129" s="4">
        <v>0.13006177544593811</v>
      </c>
      <c r="K129" s="4">
        <v>1.8449642658233643</v>
      </c>
      <c r="L129" s="4"/>
      <c r="M129" s="3"/>
      <c r="N129" s="2">
        <f>VLOOKUP(A129, 'GDP PER CAPITA'!B:C, 2, FALSE)</f>
        <v>3900</v>
      </c>
      <c r="O129" s="2">
        <f>VLOOKUP(A129, 'LIFE EXP.'!B:C, 2, FALSE)</f>
        <v>59</v>
      </c>
      <c r="P129" s="2" t="e">
        <f>VLOOKUP(A129, CORRUPTION!A:C, 3, FALSE)</f>
        <v>#N/A</v>
      </c>
      <c r="Q129" s="2">
        <f>VLOOKUP('SUMMARY DATA'!A129, INEQUALITY!B:C, 2, FALSE)</f>
        <v>41.5</v>
      </c>
      <c r="R129" s="2">
        <f>VLOOKUP(A129, 'PERSONAL ECONOMIC FREEDOM'!DU:DW, 2, FALSE)</f>
        <v>6.8761532602226971</v>
      </c>
      <c r="S129" s="2">
        <f>VLOOKUP(A129, 'PERSONAL ECONOMIC FREEDOM'!DU:DW, 3, FALSE)</f>
        <v>5.88</v>
      </c>
      <c r="T129" s="2" t="e">
        <f>VLOOKUP( A129, BOOZEEE!A:B, 2, FALSE)</f>
        <v>#N/A</v>
      </c>
      <c r="U129" s="2">
        <f>VLOOKUP('SUMMARY DATA'!A129, 'GOV HEALTHCARE'!A:B, 2, FALSE)</f>
        <v>21.590046999999998</v>
      </c>
      <c r="V129" s="2">
        <f>VLOOKUP('SUMMARY DATA'!A129, 'GOV HEALTHCARE'!G:H, 2, FALSE)</f>
        <v>12.89902835</v>
      </c>
    </row>
    <row r="130" spans="1:22">
      <c r="A130" s="2" t="s">
        <v>106</v>
      </c>
      <c r="B130" s="4">
        <v>4.1680002212524414</v>
      </c>
      <c r="C130" s="4">
        <v>4.2785178135335444</v>
      </c>
      <c r="D130" s="4">
        <v>4.0574826289713384</v>
      </c>
      <c r="E130" s="4">
        <v>0.60176509618759155</v>
      </c>
      <c r="F130" s="4">
        <v>1.0062383413314819</v>
      </c>
      <c r="G130" s="4">
        <v>0.4297834038734436</v>
      </c>
      <c r="H130" s="4">
        <v>0.63337582349777222</v>
      </c>
      <c r="I130" s="4">
        <v>0.38592296838760376</v>
      </c>
      <c r="J130" s="4">
        <v>6.8105950951576233E-2</v>
      </c>
      <c r="K130" s="4">
        <v>1.0429410934448242</v>
      </c>
      <c r="L130" s="4"/>
      <c r="M130" s="3"/>
      <c r="N130" s="2">
        <f>VLOOKUP(A130, 'GDP PER CAPITA'!B:C, 2, FALSE)</f>
        <v>4000</v>
      </c>
      <c r="O130" s="2">
        <f>VLOOKUP(A130, 'LIFE EXP.'!B:C, 2, FALSE)</f>
        <v>64.900000000000006</v>
      </c>
      <c r="P130" s="2">
        <f>VLOOKUP(A130, CORRUPTION!A:C, 3, FALSE)</f>
        <v>21</v>
      </c>
      <c r="Q130" s="2">
        <f>VLOOKUP('SUMMARY DATA'!A130, INEQUALITY!B:C, 2, FALSE)</f>
        <v>37.9</v>
      </c>
      <c r="R130" s="2">
        <f>VLOOKUP(A130, 'PERSONAL ECONOMIC FREEDOM'!DU:DW, 2, FALSE)</f>
        <v>7.2592047735992127</v>
      </c>
      <c r="S130" s="2">
        <f>VLOOKUP(A130, 'PERSONAL ECONOMIC FREEDOM'!DU:DW, 3, FALSE)</f>
        <v>7.21</v>
      </c>
      <c r="T130" s="2">
        <f>VLOOKUP( A130, BOOZEEE!A:B, 2, FALSE)</f>
        <v>4.71</v>
      </c>
      <c r="U130" s="2">
        <f>VLOOKUP('SUMMARY DATA'!A130, 'GOV HEALTHCARE'!A:B, 2, FALSE)</f>
        <v>37.226997040000001</v>
      </c>
      <c r="V130" s="2">
        <f>VLOOKUP('SUMMARY DATA'!A130, 'GOV HEALTHCARE'!G:H, 2, FALSE)</f>
        <v>16.821390109999999</v>
      </c>
    </row>
    <row r="131" spans="1:22">
      <c r="A131" s="2" t="s">
        <v>97</v>
      </c>
      <c r="B131" s="4">
        <v>4.1389999389648438</v>
      </c>
      <c r="C131" s="4">
        <v>4.3457471650838855</v>
      </c>
      <c r="D131" s="4">
        <v>3.9322527128458025</v>
      </c>
      <c r="E131" s="4">
        <v>0.65951669216156006</v>
      </c>
      <c r="F131" s="4">
        <v>1.2140085697174072</v>
      </c>
      <c r="G131" s="4">
        <v>0.29092082381248474</v>
      </c>
      <c r="H131" s="4">
        <v>1.4995855279266834E-2</v>
      </c>
      <c r="I131" s="4">
        <v>0.18231745064258575</v>
      </c>
      <c r="J131" s="4">
        <v>8.9847519993782043E-2</v>
      </c>
      <c r="K131" s="4">
        <v>1.6870658397674561</v>
      </c>
      <c r="L131" s="4"/>
      <c r="M131" s="3"/>
      <c r="N131" s="2">
        <f>VLOOKUP(A131, 'GDP PER CAPITA'!B:C, 2, FALSE)</f>
        <v>4600</v>
      </c>
      <c r="O131" s="2">
        <f>VLOOKUP(A131, 'LIFE EXP.'!B:C, 2, FALSE)</f>
        <v>64.400000000000006</v>
      </c>
      <c r="P131" s="2">
        <f>VLOOKUP(A131, CORRUPTION!A:C, 3, FALSE)</f>
        <v>14</v>
      </c>
      <c r="Q131" s="2" t="e">
        <f>VLOOKUP('SUMMARY DATA'!A131, INEQUALITY!B:C, 2, FALSE)</f>
        <v>#N/A</v>
      </c>
      <c r="R131" s="2" t="e">
        <f>VLOOKUP(A131, 'PERSONAL ECONOMIC FREEDOM'!DU:DW, 2, FALSE)</f>
        <v>#N/A</v>
      </c>
      <c r="S131" s="2" t="e">
        <f>VLOOKUP(A131, 'PERSONAL ECONOMIC FREEDOM'!DU:DW, 3, FALSE)</f>
        <v>#N/A</v>
      </c>
      <c r="T131" s="2">
        <f>VLOOKUP( A131, BOOZEEE!A:B, 2, FALSE)</f>
        <v>2.56</v>
      </c>
      <c r="U131" s="2">
        <f>VLOOKUP('SUMMARY DATA'!A131, 'GOV HEALTHCARE'!A:B, 2, FALSE)</f>
        <v>29.81896003</v>
      </c>
      <c r="V131" s="2">
        <f>VLOOKUP('SUMMARY DATA'!A131, 'GOV HEALTHCARE'!G:H, 2, FALSE)</f>
        <v>25.016534329999999</v>
      </c>
    </row>
    <row r="132" spans="1:22">
      <c r="A132" s="2" t="s">
        <v>101</v>
      </c>
      <c r="B132" s="4">
        <v>4.119999885559082</v>
      </c>
      <c r="C132" s="4">
        <v>4.2227072085440156</v>
      </c>
      <c r="D132" s="4">
        <v>4.0172925625741485</v>
      </c>
      <c r="E132" s="4">
        <v>0.66722482442855835</v>
      </c>
      <c r="F132" s="4">
        <v>0.8736647367477417</v>
      </c>
      <c r="G132" s="4">
        <v>0.29563772678375244</v>
      </c>
      <c r="H132" s="4">
        <v>0.42302629351615906</v>
      </c>
      <c r="I132" s="4">
        <v>0.25692394375801086</v>
      </c>
      <c r="J132" s="4">
        <v>2.5336369872093201E-2</v>
      </c>
      <c r="K132" s="4">
        <v>1.5778675079345703</v>
      </c>
      <c r="L132" s="4"/>
      <c r="M132" s="3"/>
      <c r="N132" s="2">
        <f>VLOOKUP(A132, 'GDP PER CAPITA'!B:C, 2, FALSE)</f>
        <v>4600</v>
      </c>
      <c r="O132" s="2">
        <f>VLOOKUP(A132, 'LIFE EXP.'!B:C, 2, FALSE)</f>
        <v>67</v>
      </c>
      <c r="P132" s="2">
        <f>VLOOKUP(A132, CORRUPTION!A:C, 3, FALSE)</f>
        <v>43</v>
      </c>
      <c r="Q132" s="2">
        <f>VLOOKUP('SUMMARY DATA'!A132, INEQUALITY!B:C, 2, FALSE)</f>
        <v>42.3</v>
      </c>
      <c r="R132" s="2">
        <f>VLOOKUP(A132, 'PERSONAL ECONOMIC FREEDOM'!DU:DW, 2, FALSE)</f>
        <v>7.6743761535312842</v>
      </c>
      <c r="S132" s="2">
        <f>VLOOKUP(A132, 'PERSONAL ECONOMIC FREEDOM'!DU:DW, 3, FALSE)</f>
        <v>6.53</v>
      </c>
      <c r="T132" s="2">
        <f>VLOOKUP( A132, BOOZEEE!A:B, 2, FALSE)</f>
        <v>3.11</v>
      </c>
      <c r="U132" s="2">
        <f>VLOOKUP('SUMMARY DATA'!A132, 'GOV HEALTHCARE'!A:B, 2, FALSE)</f>
        <v>59.485812809999999</v>
      </c>
      <c r="V132" s="2">
        <f>VLOOKUP('SUMMARY DATA'!A132, 'GOV HEALTHCARE'!G:H, 2, FALSE)</f>
        <v>39.875349200000002</v>
      </c>
    </row>
    <row r="133" spans="1:22">
      <c r="A133" s="2" t="s">
        <v>57</v>
      </c>
      <c r="B133" s="4">
        <v>4.0960001945495605</v>
      </c>
      <c r="C133" s="4">
        <v>4.1854101045429708</v>
      </c>
      <c r="D133" s="4">
        <v>4.0065902845561503</v>
      </c>
      <c r="E133" s="4">
        <v>0.89465194940567017</v>
      </c>
      <c r="F133" s="4">
        <v>1.3945375680923462</v>
      </c>
      <c r="G133" s="4">
        <v>0.57590395212173462</v>
      </c>
      <c r="H133" s="4">
        <v>0.12297477573156357</v>
      </c>
      <c r="I133" s="4">
        <v>0.27006146311759949</v>
      </c>
      <c r="J133" s="4">
        <v>2.3029470816254616E-2</v>
      </c>
      <c r="K133" s="4">
        <v>0.81438231468200684</v>
      </c>
      <c r="L133" s="4"/>
      <c r="M133" s="3"/>
      <c r="N133" s="2">
        <f>VLOOKUP(A133, 'GDP PER CAPITA'!B:C, 2, FALSE)</f>
        <v>8700</v>
      </c>
      <c r="O133" s="2">
        <f>VLOOKUP(A133, 'LIFE EXP.'!B:C, 2, FALSE)</f>
        <v>72.099999999999994</v>
      </c>
      <c r="P133" s="2">
        <f>VLOOKUP(A133, CORRUPTION!A:C, 3, FALSE)</f>
        <v>29</v>
      </c>
      <c r="Q133" s="2">
        <f>VLOOKUP('SUMMARY DATA'!A133, INEQUALITY!B:C, 2, FALSE)</f>
        <v>24.6</v>
      </c>
      <c r="R133" s="2">
        <f>VLOOKUP(A133, 'PERSONAL ECONOMIC FREEDOM'!DU:DW, 2, FALSE)</f>
        <v>6.5283125775327342</v>
      </c>
      <c r="S133" s="2">
        <f>VLOOKUP(A133, 'PERSONAL ECONOMIC FREEDOM'!DU:DW, 3, FALSE)</f>
        <v>5.38</v>
      </c>
      <c r="T133" s="2">
        <f>VLOOKUP( A133, BOOZEEE!A:B, 2, FALSE)</f>
        <v>17.47</v>
      </c>
      <c r="U133" s="2">
        <f>VLOOKUP('SUMMARY DATA'!A133, 'GOV HEALTHCARE'!A:B, 2, FALSE)</f>
        <v>56.628373340000003</v>
      </c>
      <c r="V133" s="2">
        <f>VLOOKUP('SUMMARY DATA'!A133, 'GOV HEALTHCARE'!G:H, 2, FALSE)</f>
        <v>132.71233821999999</v>
      </c>
    </row>
    <row r="134" spans="1:22">
      <c r="A134" s="2" t="s">
        <v>70</v>
      </c>
      <c r="B134" s="4">
        <v>4.0809998512268066</v>
      </c>
      <c r="C134" s="4">
        <v>4.1957999670505526</v>
      </c>
      <c r="D134" s="4">
        <v>3.9661997354030607</v>
      </c>
      <c r="E134" s="4">
        <v>0.38143071532249451</v>
      </c>
      <c r="F134" s="4">
        <v>1.1298277378082275</v>
      </c>
      <c r="G134" s="4">
        <v>0.21763260662555695</v>
      </c>
      <c r="H134" s="4">
        <v>0.443185955286026</v>
      </c>
      <c r="I134" s="4">
        <v>0.32576605677604675</v>
      </c>
      <c r="J134" s="4">
        <v>5.7069718837738037E-2</v>
      </c>
      <c r="K134" s="4">
        <v>1.5263626575469971</v>
      </c>
      <c r="L134" s="4"/>
      <c r="M134" s="3"/>
      <c r="N134" s="2">
        <f>VLOOKUP(A134, 'GDP PER CAPITA'!B:C, 2, FALSE)</f>
        <v>2400</v>
      </c>
      <c r="O134" s="2">
        <f>VLOOKUP(A134, 'LIFE EXP.'!B:C, 2, FALSE)</f>
        <v>55.9</v>
      </c>
      <c r="P134" s="2">
        <f>VLOOKUP(A134, CORRUPTION!A:C, 3, FALSE)</f>
        <v>25</v>
      </c>
      <c r="Q134" s="2">
        <f>VLOOKUP('SUMMARY DATA'!A134, INEQUALITY!B:C, 2, FALSE)</f>
        <v>39.5</v>
      </c>
      <c r="R134" s="2">
        <f>VLOOKUP(A134, 'PERSONAL ECONOMIC FREEDOM'!DU:DW, 2, FALSE)</f>
        <v>6.0251395143784281</v>
      </c>
      <c r="S134" s="2">
        <f>VLOOKUP(A134, 'PERSONAL ECONOMIC FREEDOM'!DU:DW, 3, FALSE)</f>
        <v>7.25</v>
      </c>
      <c r="T134" s="2">
        <f>VLOOKUP( A134, BOOZEEE!A:B, 2, FALSE)</f>
        <v>16.399999999999999</v>
      </c>
      <c r="U134" s="2">
        <f>VLOOKUP('SUMMARY DATA'!A134, 'GOV HEALTHCARE'!A:B, 2, FALSE)</f>
        <v>21.743580959999999</v>
      </c>
      <c r="V134" s="2">
        <f>VLOOKUP('SUMMARY DATA'!A134, 'GOV HEALTHCARE'!G:H, 2, FALSE)</f>
        <v>10.15830802</v>
      </c>
    </row>
    <row r="135" spans="1:22">
      <c r="A135" s="2" t="s">
        <v>54</v>
      </c>
      <c r="B135" s="4">
        <v>4.0320000648498535</v>
      </c>
      <c r="C135" s="4">
        <v>4.1240590643882751</v>
      </c>
      <c r="D135" s="4">
        <v>3.939941065311432</v>
      </c>
      <c r="E135" s="4">
        <v>0.3502277135848999</v>
      </c>
      <c r="F135" s="4">
        <v>1.0432800054550171</v>
      </c>
      <c r="G135" s="4">
        <v>0.21584425866603851</v>
      </c>
      <c r="H135" s="4">
        <v>0.32436785101890564</v>
      </c>
      <c r="I135" s="4">
        <v>0.25086468458175659</v>
      </c>
      <c r="J135" s="4">
        <v>0.12032810598611832</v>
      </c>
      <c r="K135" s="4">
        <v>1.7272129058837891</v>
      </c>
      <c r="L135" s="4"/>
      <c r="M135" s="3"/>
      <c r="N135" s="2">
        <f>VLOOKUP(A135, 'GDP PER CAPITA'!B:C, 2, FALSE)</f>
        <v>1900</v>
      </c>
      <c r="O135" s="2">
        <f>VLOOKUP(A135, 'LIFE EXP.'!B:C, 2, FALSE)</f>
        <v>55.9</v>
      </c>
      <c r="P135" s="2">
        <f>VLOOKUP(A135, CORRUPTION!A:C, 3, FALSE)</f>
        <v>42</v>
      </c>
      <c r="Q135" s="2">
        <f>VLOOKUP('SUMMARY DATA'!A135, INEQUALITY!B:C, 2, FALSE)</f>
        <v>39.5</v>
      </c>
      <c r="R135" s="2">
        <f>VLOOKUP(A135, 'PERSONAL ECONOMIC FREEDOM'!DU:DW, 2, FALSE)</f>
        <v>7.4135684749069801</v>
      </c>
      <c r="S135" s="2">
        <f>VLOOKUP(A135, 'PERSONAL ECONOMIC FREEDOM'!DU:DW, 3, FALSE)</f>
        <v>5.87</v>
      </c>
      <c r="T135" s="2">
        <f>VLOOKUP( A135, BOOZEEE!A:B, 2, FALSE)</f>
        <v>7.32</v>
      </c>
      <c r="U135" s="2">
        <f>VLOOKUP('SUMMARY DATA'!A135, 'GOV HEALTHCARE'!A:B, 2, FALSE)</f>
        <v>50.968078609999999</v>
      </c>
      <c r="V135" s="2">
        <f>VLOOKUP('SUMMARY DATA'!A135, 'GOV HEALTHCARE'!G:H, 2, FALSE)</f>
        <v>20.27447781</v>
      </c>
    </row>
    <row r="136" spans="1:22">
      <c r="A136" s="2" t="s">
        <v>26</v>
      </c>
      <c r="B136" s="4">
        <v>4.0279998779296875</v>
      </c>
      <c r="C136" s="4">
        <v>4.1119468197226521</v>
      </c>
      <c r="D136" s="4">
        <v>3.9440529361367225</v>
      </c>
      <c r="E136" s="4">
        <v>0.16192533075809479</v>
      </c>
      <c r="F136" s="4">
        <v>0.99302500486373901</v>
      </c>
      <c r="G136" s="4">
        <v>0.26850500702857971</v>
      </c>
      <c r="H136" s="4">
        <v>0.36365869641304016</v>
      </c>
      <c r="I136" s="4">
        <v>0.22867384552955627</v>
      </c>
      <c r="J136" s="4">
        <v>0.13857294619083405</v>
      </c>
      <c r="K136" s="4">
        <v>1.8739833831787109</v>
      </c>
      <c r="L136" s="4"/>
      <c r="M136" s="3"/>
      <c r="N136" s="2">
        <f>VLOOKUP(A136, 'GDP PER CAPITA'!B:C, 2, FALSE)</f>
        <v>1200</v>
      </c>
      <c r="O136" s="2">
        <f>VLOOKUP(A136, 'LIFE EXP.'!B:C, 2, FALSE)</f>
        <v>55.9</v>
      </c>
      <c r="P136" s="2">
        <f>VLOOKUP(A136, CORRUPTION!A:C, 3, FALSE)</f>
        <v>35</v>
      </c>
      <c r="Q136" s="2">
        <f>VLOOKUP('SUMMARY DATA'!A136, INEQUALITY!B:C, 2, FALSE)</f>
        <v>34</v>
      </c>
      <c r="R136" s="2">
        <f>VLOOKUP(A136, 'PERSONAL ECONOMIC FREEDOM'!DU:DW, 2, FALSE)</f>
        <v>5.7299333324072617</v>
      </c>
      <c r="S136" s="2">
        <f>VLOOKUP(A136, 'PERSONAL ECONOMIC FREEDOM'!DU:DW, 3, FALSE)</f>
        <v>5.74</v>
      </c>
      <c r="T136" s="2">
        <f>VLOOKUP( A136, BOOZEEE!A:B, 2, FALSE)</f>
        <v>0.34</v>
      </c>
      <c r="U136" s="2">
        <f>VLOOKUP('SUMMARY DATA'!A136, 'GOV HEALTHCARE'!A:B, 2, FALSE)</f>
        <v>50.883242109999998</v>
      </c>
      <c r="V136" s="2">
        <f>VLOOKUP('SUMMARY DATA'!A136, 'GOV HEALTHCARE'!G:H, 2, FALSE)</f>
        <v>9.30410717</v>
      </c>
    </row>
    <row r="137" spans="1:22">
      <c r="A137" s="2" t="s">
        <v>141</v>
      </c>
      <c r="B137" s="4">
        <v>3.9700000286102295</v>
      </c>
      <c r="C137" s="4">
        <v>4.0774788174033167</v>
      </c>
      <c r="D137" s="4">
        <v>3.8625212398171427</v>
      </c>
      <c r="E137" s="4">
        <v>0.2334420382976532</v>
      </c>
      <c r="F137" s="4">
        <v>0.51256883144378662</v>
      </c>
      <c r="G137" s="4">
        <v>0.31508958339691162</v>
      </c>
      <c r="H137" s="4">
        <v>0.46691465377807617</v>
      </c>
      <c r="I137" s="4">
        <v>0.28717046976089478</v>
      </c>
      <c r="J137" s="4">
        <v>7.2711654007434845E-2</v>
      </c>
      <c r="K137" s="4">
        <v>2.0817861557006836</v>
      </c>
      <c r="L137" s="4"/>
      <c r="M137" s="3"/>
      <c r="N137" s="2">
        <f>VLOOKUP(A137, 'GDP PER CAPITA'!B:C, 2, FALSE)</f>
        <v>1200</v>
      </c>
      <c r="O137" s="2">
        <f>VLOOKUP(A137, 'LIFE EXP.'!B:C, 2, FALSE)</f>
        <v>61.7</v>
      </c>
      <c r="P137" s="2">
        <f>VLOOKUP(A137, CORRUPTION!A:C, 3, FALSE)</f>
        <v>31</v>
      </c>
      <c r="Q137" s="2">
        <f>VLOOKUP('SUMMARY DATA'!A137, INEQUALITY!B:C, 2, FALSE)</f>
        <v>46.1</v>
      </c>
      <c r="R137" s="2">
        <f>VLOOKUP(A137, 'PERSONAL ECONOMIC FREEDOM'!DU:DW, 2, FALSE)</f>
        <v>7.4550708279491804</v>
      </c>
      <c r="S137" s="2">
        <f>VLOOKUP(A137, 'PERSONAL ECONOMIC FREEDOM'!DU:DW, 3, FALSE)</f>
        <v>5.86</v>
      </c>
      <c r="T137" s="2">
        <f>VLOOKUP( A137, BOOZEEE!A:B, 2, FALSE)</f>
        <v>1.44</v>
      </c>
      <c r="U137" s="2">
        <f>VLOOKUP('SUMMARY DATA'!A137, 'GOV HEALTHCARE'!A:B, 2, FALSE)</f>
        <v>60.180606969999999</v>
      </c>
      <c r="V137" s="2">
        <f>VLOOKUP('SUMMARY DATA'!A137, 'GOV HEALTHCARE'!G:H, 2, FALSE)</f>
        <v>15.421249319999999</v>
      </c>
    </row>
    <row r="138" spans="1:22">
      <c r="A138" s="2" t="s">
        <v>15</v>
      </c>
      <c r="B138" s="4">
        <v>3.9360001087188721</v>
      </c>
      <c r="C138" s="4">
        <v>4.0347115239500999</v>
      </c>
      <c r="D138" s="4">
        <v>3.8372886934876442</v>
      </c>
      <c r="E138" s="4">
        <v>0.4380129873752594</v>
      </c>
      <c r="F138" s="4">
        <v>0.95385587215423584</v>
      </c>
      <c r="G138" s="4">
        <v>4.113471508026123E-2</v>
      </c>
      <c r="H138" s="4">
        <v>0.16234202682971954</v>
      </c>
      <c r="I138" s="4">
        <v>0.2161138504743576</v>
      </c>
      <c r="J138" s="4">
        <v>5.3581882268190384E-2</v>
      </c>
      <c r="K138" s="4">
        <v>2.0712380409240723</v>
      </c>
      <c r="L138" s="4"/>
      <c r="M138" s="3"/>
      <c r="N138" s="2">
        <f>VLOOKUP(A138, 'GDP PER CAPITA'!B:C, 2, FALSE)</f>
        <v>2400</v>
      </c>
      <c r="O138" s="2">
        <f>VLOOKUP(A138, 'LIFE EXP.'!B:C, 2, FALSE)</f>
        <v>50.6</v>
      </c>
      <c r="P138" s="2">
        <f>VLOOKUP(A138, CORRUPTION!A:C, 3, FALSE)</f>
        <v>20</v>
      </c>
      <c r="Q138" s="2">
        <f>VLOOKUP('SUMMARY DATA'!A138, INEQUALITY!B:C, 2, FALSE)</f>
        <v>43.3</v>
      </c>
      <c r="R138" s="2">
        <f>VLOOKUP(A138, 'PERSONAL ECONOMIC FREEDOM'!DU:DW, 2, FALSE)</f>
        <v>5.498239176110844</v>
      </c>
      <c r="S138" s="2">
        <f>VLOOKUP(A138, 'PERSONAL ECONOMIC FREEDOM'!DU:DW, 3, FALSE)</f>
        <v>5.26</v>
      </c>
      <c r="T138" s="2">
        <f>VLOOKUP( A138, BOOZEEE!A:B, 2, FALSE)</f>
        <v>4.3899999999999997</v>
      </c>
      <c r="U138" s="2">
        <f>VLOOKUP('SUMMARY DATA'!A138, 'GOV HEALTHCARE'!A:B, 2, FALSE)</f>
        <v>24.974484889999999</v>
      </c>
      <c r="V138" s="2">
        <f>VLOOKUP('SUMMARY DATA'!A138, 'GOV HEALTHCARE'!G:H, 2, FALSE)</f>
        <v>7.65331926</v>
      </c>
    </row>
    <row r="139" spans="1:22">
      <c r="A139" s="2" t="s">
        <v>82</v>
      </c>
      <c r="B139" s="4">
        <v>3.875</v>
      </c>
      <c r="C139" s="4">
        <v>3.9786996427178383</v>
      </c>
      <c r="D139" s="4">
        <v>3.7713003572821617</v>
      </c>
      <c r="E139" s="4">
        <v>0.37584653496742249</v>
      </c>
      <c r="F139" s="4">
        <v>1.083095908164978</v>
      </c>
      <c r="G139" s="4">
        <v>0.19676375389099121</v>
      </c>
      <c r="H139" s="4">
        <v>0.33638420701026917</v>
      </c>
      <c r="I139" s="4">
        <v>0.18914349377155304</v>
      </c>
      <c r="J139" s="4">
        <v>9.5375381410121918E-2</v>
      </c>
      <c r="K139" s="4">
        <v>1.5979702472686768</v>
      </c>
      <c r="L139" s="4"/>
      <c r="M139" s="3"/>
      <c r="N139" s="2">
        <f>VLOOKUP(A139, 'GDP PER CAPITA'!B:C, 2, FALSE)</f>
        <v>2300</v>
      </c>
      <c r="O139" s="2">
        <f>VLOOKUP(A139, 'LIFE EXP.'!B:C, 2, FALSE)</f>
        <v>60.4</v>
      </c>
      <c r="P139" s="2">
        <f>VLOOKUP(A139, CORRUPTION!A:C, 3, FALSE)</f>
        <v>22</v>
      </c>
      <c r="Q139" s="2">
        <f>VLOOKUP('SUMMARY DATA'!A139, INEQUALITY!B:C, 2, FALSE)</f>
        <v>50.1</v>
      </c>
      <c r="R139" s="2">
        <f>VLOOKUP(A139, 'PERSONAL ECONOMIC FREEDOM'!DU:DW, 2, FALSE)</f>
        <v>5.1746329198904748</v>
      </c>
      <c r="S139" s="2">
        <f>VLOOKUP(A139, 'PERSONAL ECONOMIC FREEDOM'!DU:DW, 3, FALSE)</f>
        <v>5.61</v>
      </c>
      <c r="T139" s="2">
        <f>VLOOKUP( A139, BOOZEEE!A:B, 2, FALSE)</f>
        <v>4.96</v>
      </c>
      <c r="U139" s="2">
        <f>VLOOKUP('SUMMARY DATA'!A139, 'GOV HEALTHCARE'!A:B, 2, FALSE)</f>
        <v>0</v>
      </c>
      <c r="V139" s="2">
        <f>VLOOKUP('SUMMARY DATA'!A139, 'GOV HEALTHCARE'!G:H, 2, FALSE)</f>
        <v>0</v>
      </c>
    </row>
    <row r="140" spans="1:22">
      <c r="A140" s="2" t="s">
        <v>176</v>
      </c>
      <c r="B140" s="4">
        <v>3.8080000877380371</v>
      </c>
      <c r="C140" s="4">
        <v>4.0443439754843711</v>
      </c>
      <c r="D140" s="4">
        <v>3.5716561999917031</v>
      </c>
      <c r="E140" s="4">
        <v>0.52102124691009521</v>
      </c>
      <c r="F140" s="4">
        <v>1.1900951862335205</v>
      </c>
      <c r="G140" s="4">
        <v>0</v>
      </c>
      <c r="H140" s="4">
        <v>0.39066129922866821</v>
      </c>
      <c r="I140" s="4">
        <v>0.15749727189540863</v>
      </c>
      <c r="J140" s="4">
        <v>0.11909464001655579</v>
      </c>
      <c r="K140" s="4">
        <v>1.429835319519043</v>
      </c>
      <c r="L140" s="4"/>
      <c r="M140" s="3"/>
      <c r="N140" s="2">
        <f>VLOOKUP(A140, 'GDP PER CAPITA'!B:C, 2, FALSE)</f>
        <v>3900</v>
      </c>
      <c r="O140" s="2">
        <f>VLOOKUP(A140, 'LIFE EXP.'!B:C, 2, FALSE)</f>
        <v>53</v>
      </c>
      <c r="P140" s="2">
        <f>VLOOKUP(A140, CORRUPTION!A:C, 3, FALSE)</f>
        <v>39</v>
      </c>
      <c r="Q140" s="2">
        <f>VLOOKUP('SUMMARY DATA'!A140, INEQUALITY!B:C, 2, FALSE)</f>
        <v>63.2</v>
      </c>
      <c r="R140" s="2">
        <f>VLOOKUP(A140, 'PERSONAL ECONOMIC FREEDOM'!DU:DW, 2, FALSE)</f>
        <v>6.6812268420749934</v>
      </c>
      <c r="S140" s="2">
        <f>VLOOKUP(A140, 'PERSONAL ECONOMIC FREEDOM'!DU:DW, 3, FALSE)</f>
        <v>6.58</v>
      </c>
      <c r="T140" s="2">
        <f>VLOOKUP( A140, BOOZEEE!A:B, 2, FALSE)</f>
        <v>5.56</v>
      </c>
      <c r="U140" s="2">
        <f>VLOOKUP('SUMMARY DATA'!A140, 'GOV HEALTHCARE'!A:B, 2, FALSE)</f>
        <v>76.244687929999998</v>
      </c>
      <c r="V140" s="2">
        <f>VLOOKUP('SUMMARY DATA'!A140, 'GOV HEALTHCARE'!G:H, 2, FALSE)</f>
        <v>83.000869170000001</v>
      </c>
    </row>
    <row r="141" spans="1:22">
      <c r="A141" s="2" t="s">
        <v>107</v>
      </c>
      <c r="B141" s="4">
        <v>3.7950000762939453</v>
      </c>
      <c r="C141" s="4">
        <v>3.9516419354081154</v>
      </c>
      <c r="D141" s="4">
        <v>3.6383582171797753</v>
      </c>
      <c r="E141" s="4">
        <v>0.85842818021774292</v>
      </c>
      <c r="F141" s="4">
        <v>1.1044119596481323</v>
      </c>
      <c r="G141" s="4">
        <v>4.9868665635585785E-2</v>
      </c>
      <c r="H141" s="4">
        <v>0</v>
      </c>
      <c r="I141" s="4">
        <v>9.7926490008831024E-2</v>
      </c>
      <c r="J141" s="4">
        <v>6.9720335304737091E-2</v>
      </c>
      <c r="K141" s="4">
        <v>1.6144824028015137</v>
      </c>
      <c r="L141" s="4"/>
      <c r="M141" s="3"/>
      <c r="N141" s="2">
        <f>VLOOKUP(A141, 'GDP PER CAPITA'!B:C, 2, FALSE)</f>
        <v>6800</v>
      </c>
      <c r="O141" s="2">
        <f>VLOOKUP(A141, 'LIFE EXP.'!B:C, 2, FALSE)</f>
        <v>60.2</v>
      </c>
      <c r="P141" s="2">
        <f>VLOOKUP(A141, CORRUPTION!A:C, 3, FALSE)</f>
        <v>18</v>
      </c>
      <c r="Q141" s="2" t="e">
        <f>VLOOKUP('SUMMARY DATA'!A141, INEQUALITY!B:C, 2, FALSE)</f>
        <v>#N/A</v>
      </c>
      <c r="R141" s="2">
        <f>VLOOKUP(A141, 'PERSONAL ECONOMIC FREEDOM'!DU:DW, 2, FALSE)</f>
        <v>5.7197619900400989</v>
      </c>
      <c r="S141" s="2">
        <f>VLOOKUP(A141, 'PERSONAL ECONOMIC FREEDOM'!DU:DW, 3, FALSE)</f>
        <v>5.4</v>
      </c>
      <c r="T141" s="2">
        <f>VLOOKUP( A141, BOOZEEE!A:B, 2, FALSE)</f>
        <v>5.57</v>
      </c>
      <c r="U141" s="2">
        <f>VLOOKUP('SUMMARY DATA'!A141, 'GOV HEALTHCARE'!A:B, 2, FALSE)</f>
        <v>82.459921399999999</v>
      </c>
      <c r="V141" s="2">
        <f>VLOOKUP('SUMMARY DATA'!A141, 'GOV HEALTHCARE'!G:H, 2, FALSE)</f>
        <v>101.5915272</v>
      </c>
    </row>
    <row r="142" spans="1:22">
      <c r="A142" s="2" t="s">
        <v>8</v>
      </c>
      <c r="B142" s="4">
        <v>3.7939999103546143</v>
      </c>
      <c r="C142" s="4">
        <v>3.8736614152789115</v>
      </c>
      <c r="D142" s="4">
        <v>3.714338405430317</v>
      </c>
      <c r="E142" s="4">
        <v>0.40147721767425537</v>
      </c>
      <c r="F142" s="4">
        <v>0.58154332637786865</v>
      </c>
      <c r="G142" s="4">
        <v>0.18074677884578705</v>
      </c>
      <c r="H142" s="4">
        <v>0.10617952048778534</v>
      </c>
      <c r="I142" s="4">
        <v>0.31187093257904053</v>
      </c>
      <c r="J142" s="4">
        <v>6.1157830059528351E-2</v>
      </c>
      <c r="K142" s="4">
        <v>2.1508011817932129</v>
      </c>
      <c r="L142" s="4"/>
      <c r="M142" s="3"/>
      <c r="N142" s="2">
        <f>VLOOKUP(A142, 'GDP PER CAPITA'!B:C, 2, FALSE)</f>
        <v>1900</v>
      </c>
      <c r="O142" s="2">
        <f>VLOOKUP(A142, 'LIFE EXP.'!B:C, 2, FALSE)</f>
        <v>51.7</v>
      </c>
      <c r="P142" s="2">
        <f>VLOOKUP(A142, CORRUPTION!A:C, 3, FALSE)</f>
        <v>15</v>
      </c>
      <c r="Q142" s="2" t="e">
        <f>VLOOKUP('SUMMARY DATA'!A142, INEQUALITY!B:C, 2, FALSE)</f>
        <v>#N/A</v>
      </c>
      <c r="R142" s="2" t="e">
        <f>VLOOKUP(A142, 'PERSONAL ECONOMIC FREEDOM'!DU:DW, 2, FALSE)</f>
        <v>#N/A</v>
      </c>
      <c r="S142" s="2" t="e">
        <f>VLOOKUP(A142, 'PERSONAL ECONOMIC FREEDOM'!DU:DW, 3, FALSE)</f>
        <v>#N/A</v>
      </c>
      <c r="T142" s="2">
        <f>VLOOKUP( A142, BOOZEEE!A:B, 2, FALSE)</f>
        <v>0.03</v>
      </c>
      <c r="U142" s="2">
        <f>VLOOKUP('SUMMARY DATA'!A142, 'GOV HEALTHCARE'!A:B, 2, FALSE)</f>
        <v>11.655912369999999</v>
      </c>
      <c r="V142" s="2">
        <f>VLOOKUP('SUMMARY DATA'!A142, 'GOV HEALTHCARE'!G:H, 2, FALSE)</f>
        <v>4.3904075899999997</v>
      </c>
    </row>
    <row r="143" spans="1:22">
      <c r="A143" s="2" t="s">
        <v>105</v>
      </c>
      <c r="B143" s="4">
        <v>3.7660000324249268</v>
      </c>
      <c r="C143" s="4">
        <v>3.8741226662695407</v>
      </c>
      <c r="D143" s="4">
        <v>3.6578773985803128</v>
      </c>
      <c r="E143" s="4">
        <v>1.1220941543579102</v>
      </c>
      <c r="F143" s="4">
        <v>1.2215549945831299</v>
      </c>
      <c r="G143" s="4">
        <v>0.34175550937652588</v>
      </c>
      <c r="H143" s="4">
        <v>0.50519633293151855</v>
      </c>
      <c r="I143" s="4">
        <v>9.9348448216915131E-2</v>
      </c>
      <c r="J143" s="4">
        <v>9.8583199083805084E-2</v>
      </c>
      <c r="K143" s="4">
        <v>0.3779137134552002</v>
      </c>
      <c r="L143" s="4"/>
      <c r="M143" s="3"/>
      <c r="N143" s="2">
        <f>VLOOKUP(A143, 'GDP PER CAPITA'!B:C, 2, FALSE)</f>
        <v>18100</v>
      </c>
      <c r="O143" s="2">
        <f>VLOOKUP(A143, 'LIFE EXP.'!B:C, 2, FALSE)</f>
        <v>63.3</v>
      </c>
      <c r="P143" s="2">
        <f>VLOOKUP(A143, CORRUPTION!A:C, 3, FALSE)</f>
        <v>60</v>
      </c>
      <c r="Q143" s="2">
        <f>VLOOKUP('SUMMARY DATA'!A143, INEQUALITY!B:C, 2, FALSE)</f>
        <v>60.5</v>
      </c>
      <c r="R143" s="2">
        <f>VLOOKUP(A143, 'PERSONAL ECONOMIC FREEDOM'!DU:DW, 2, FALSE)</f>
        <v>6.8722944454309083</v>
      </c>
      <c r="S143" s="2">
        <f>VLOOKUP(A143, 'PERSONAL ECONOMIC FREEDOM'!DU:DW, 3, FALSE)</f>
        <v>7.37</v>
      </c>
      <c r="T143" s="2">
        <f>VLOOKUP( A143, BOOZEEE!A:B, 2, FALSE)</f>
        <v>6.97</v>
      </c>
      <c r="U143" s="2">
        <f>VLOOKUP('SUMMARY DATA'!A143, 'GOV HEALTHCARE'!A:B, 2, FALSE)</f>
        <v>72.528744130000007</v>
      </c>
      <c r="V143" s="2">
        <f>VLOOKUP('SUMMARY DATA'!A143, 'GOV HEALTHCARE'!G:H, 2, FALSE)</f>
        <v>445.76072305999998</v>
      </c>
    </row>
    <row r="144" spans="1:22">
      <c r="A144" s="2" t="s">
        <v>29</v>
      </c>
      <c r="B144" s="4">
        <v>3.6570000648498535</v>
      </c>
      <c r="C144" s="4">
        <v>3.7457835513353346</v>
      </c>
      <c r="D144" s="4">
        <v>3.5682165783643724</v>
      </c>
      <c r="E144" s="4">
        <v>0.43108540773391724</v>
      </c>
      <c r="F144" s="4">
        <v>0.43529984354972839</v>
      </c>
      <c r="G144" s="4">
        <v>0.20993021130561829</v>
      </c>
      <c r="H144" s="4">
        <v>0.42596277594566345</v>
      </c>
      <c r="I144" s="4">
        <v>0.2079484611749649</v>
      </c>
      <c r="J144" s="4">
        <v>6.0929015278816223E-2</v>
      </c>
      <c r="K144" s="4">
        <v>1.8856309652328491</v>
      </c>
      <c r="L144" s="4"/>
      <c r="M144" s="3"/>
      <c r="N144" s="2">
        <f>VLOOKUP(A144, 'GDP PER CAPITA'!B:C, 2, FALSE)</f>
        <v>2200</v>
      </c>
      <c r="O144" s="2">
        <f>VLOOKUP(A144, 'LIFE EXP.'!B:C, 2, FALSE)</f>
        <v>62.3</v>
      </c>
      <c r="P144" s="2">
        <f>VLOOKUP(A144, CORRUPTION!A:C, 3, FALSE)</f>
        <v>36</v>
      </c>
      <c r="Q144" s="2">
        <f>VLOOKUP('SUMMARY DATA'!A144, INEQUALITY!B:C, 2, FALSE)</f>
        <v>36.5</v>
      </c>
      <c r="R144" s="2">
        <f>VLOOKUP(A144, 'PERSONAL ECONOMIC FREEDOM'!DU:DW, 2, FALSE)</f>
        <v>7.4549325003919185</v>
      </c>
      <c r="S144" s="2">
        <f>VLOOKUP(A144, 'PERSONAL ECONOMIC FREEDOM'!DU:DW, 3, FALSE)</f>
        <v>5.77</v>
      </c>
      <c r="T144" s="2">
        <f>VLOOKUP( A144, BOOZEEE!A:B, 2, FALSE)</f>
        <v>2.08</v>
      </c>
      <c r="U144" s="2">
        <f>VLOOKUP('SUMMARY DATA'!A144, 'GOV HEALTHCARE'!A:B, 2, FALSE)</f>
        <v>49.5</v>
      </c>
      <c r="V144" s="2">
        <f>VLOOKUP('SUMMARY DATA'!A144, 'GOV HEALTHCARE'!G:H, 2, FALSE)</f>
        <v>15</v>
      </c>
    </row>
    <row r="145" spans="1:22">
      <c r="A145" s="2" t="s">
        <v>14</v>
      </c>
      <c r="B145" s="4">
        <v>3.6440000534057617</v>
      </c>
      <c r="C145" s="4">
        <v>3.7143191058933733</v>
      </c>
      <c r="D145" s="4">
        <v>3.5736810009181501</v>
      </c>
      <c r="E145" s="4">
        <v>0.30580869317054749</v>
      </c>
      <c r="F145" s="4">
        <v>0.91302037239074707</v>
      </c>
      <c r="G145" s="4">
        <v>0.375223308801651</v>
      </c>
      <c r="H145" s="4">
        <v>0.18919676542282104</v>
      </c>
      <c r="I145" s="4">
        <v>0.20873253047466278</v>
      </c>
      <c r="J145" s="4">
        <v>6.7231975495815277E-2</v>
      </c>
      <c r="K145" s="4">
        <v>1.5846126079559326</v>
      </c>
      <c r="L145" s="4"/>
      <c r="M145" s="3"/>
      <c r="N145" s="2">
        <f>VLOOKUP(A145, 'GDP PER CAPITA'!B:C, 2, FALSE)</f>
        <v>1600</v>
      </c>
      <c r="O145" s="2">
        <f>VLOOKUP(A145, 'LIFE EXP.'!B:C, 2, FALSE)</f>
        <v>66.3</v>
      </c>
      <c r="P145" s="2">
        <f>VLOOKUP(A145, CORRUPTION!A:C, 3, FALSE)</f>
        <v>26</v>
      </c>
      <c r="Q145" s="2">
        <f>VLOOKUP('SUMMARY DATA'!A145, INEQUALITY!B:C, 2, FALSE)</f>
        <v>41</v>
      </c>
      <c r="R145" s="2">
        <f>VLOOKUP(A145, 'PERSONAL ECONOMIC FREEDOM'!DU:DW, 2, FALSE)</f>
        <v>7.1383783317928362</v>
      </c>
      <c r="S145" s="2">
        <f>VLOOKUP(A145, 'PERSONAL ECONOMIC FREEDOM'!DU:DW, 3, FALSE)</f>
        <v>6.44</v>
      </c>
      <c r="T145" s="2">
        <f>VLOOKUP( A145, BOOZEEE!A:B, 2, FALSE)</f>
        <v>1.32</v>
      </c>
      <c r="U145" s="2">
        <f>VLOOKUP('SUMMARY DATA'!A145, 'GOV HEALTHCARE'!A:B, 2, FALSE)</f>
        <v>60.282833279999998</v>
      </c>
      <c r="V145" s="2">
        <f>VLOOKUP('SUMMARY DATA'!A145, 'GOV HEALTHCARE'!G:H, 2, FALSE)</f>
        <v>9.5850381200000001</v>
      </c>
    </row>
    <row r="146" spans="1:22">
      <c r="A146" s="2" t="s">
        <v>100</v>
      </c>
      <c r="B146" s="4">
        <v>3.6029999256134033</v>
      </c>
      <c r="C146" s="4">
        <v>3.7347147977352142</v>
      </c>
      <c r="D146" s="4">
        <v>3.4712850534915924</v>
      </c>
      <c r="E146" s="4">
        <v>0.36861026287078857</v>
      </c>
      <c r="F146" s="4">
        <v>0.64044982194900513</v>
      </c>
      <c r="G146" s="4">
        <v>0.27732113003730774</v>
      </c>
      <c r="H146" s="4">
        <v>3.036985732614994E-2</v>
      </c>
      <c r="I146" s="4">
        <v>0.48920378088951111</v>
      </c>
      <c r="J146" s="4">
        <v>9.9872149527072906E-2</v>
      </c>
      <c r="K146" s="4">
        <v>1.6971676349639893</v>
      </c>
      <c r="L146" s="4"/>
      <c r="M146" s="3"/>
      <c r="N146" s="2">
        <f>VLOOKUP(A146, 'GDP PER CAPITA'!B:C, 2, FALSE)</f>
        <v>1800</v>
      </c>
      <c r="O146" s="2">
        <f>VLOOKUP(A146, 'LIFE EXP.'!B:C, 2, FALSE)</f>
        <v>64.2</v>
      </c>
      <c r="P146" s="2">
        <f>VLOOKUP(A146, CORRUPTION!A:C, 3, FALSE)</f>
        <v>20</v>
      </c>
      <c r="Q146" s="2">
        <f>VLOOKUP('SUMMARY DATA'!A146, INEQUALITY!B:C, 2, FALSE)</f>
        <v>60.8</v>
      </c>
      <c r="R146" s="2">
        <f>VLOOKUP(A146, 'PERSONAL ECONOMIC FREEDOM'!DU:DW, 2, FALSE)</f>
        <v>7.135506456151294</v>
      </c>
      <c r="S146" s="2">
        <f>VLOOKUP(A146, 'PERSONAL ECONOMIC FREEDOM'!DU:DW, 3, FALSE)</f>
        <v>6.53</v>
      </c>
      <c r="T146" s="2">
        <f>VLOOKUP( A146, BOOZEEE!A:B, 2, FALSE)</f>
        <v>5.92</v>
      </c>
      <c r="U146" s="2">
        <f>VLOOKUP('SUMMARY DATA'!A146, 'GOV HEALTHCARE'!A:B, 2, FALSE)</f>
        <v>21.44774649</v>
      </c>
      <c r="V146" s="2">
        <f>VLOOKUP('SUMMARY DATA'!A146, 'GOV HEALTHCARE'!G:H, 2, FALSE)</f>
        <v>9.9534509399999997</v>
      </c>
    </row>
    <row r="147" spans="1:22">
      <c r="A147" s="2" t="s">
        <v>117</v>
      </c>
      <c r="B147" s="4">
        <v>3.5929999351501465</v>
      </c>
      <c r="C147" s="4">
        <v>3.6927503198385239</v>
      </c>
      <c r="D147" s="4">
        <v>3.4932495504617691</v>
      </c>
      <c r="E147" s="4">
        <v>0.59168344736099243</v>
      </c>
      <c r="F147" s="4">
        <v>0.93538224697113037</v>
      </c>
      <c r="G147" s="4">
        <v>0.31008091568946838</v>
      </c>
      <c r="H147" s="4">
        <v>0.24946372210979462</v>
      </c>
      <c r="I147" s="4">
        <v>0.10412520915269852</v>
      </c>
      <c r="J147" s="4">
        <v>5.6767422705888748E-2</v>
      </c>
      <c r="K147" s="4">
        <v>1.3456006050109863</v>
      </c>
      <c r="L147" s="4"/>
      <c r="M147" s="3"/>
      <c r="N147" s="2">
        <f>VLOOKUP(A147, 'GDP PER CAPITA'!B:C, 2, FALSE)</f>
        <v>2300</v>
      </c>
      <c r="O147" s="2">
        <f>VLOOKUP(A147, 'LIFE EXP.'!B:C, 2, FALSE)</f>
        <v>65.900000000000006</v>
      </c>
      <c r="P147" s="2">
        <f>VLOOKUP(A147, CORRUPTION!A:C, 3, FALSE)</f>
        <v>14</v>
      </c>
      <c r="Q147" s="2">
        <f>VLOOKUP('SUMMARY DATA'!A147, INEQUALITY!B:C, 2, FALSE)</f>
        <v>37.9</v>
      </c>
      <c r="R147" s="14">
        <f>VLOOKUP("Yemen, Rep.", 'PERSONAL ECONOMIC FREEDOM'!DU:DW, 2, FALSE)</f>
        <v>3.0160149921242176</v>
      </c>
      <c r="S147" s="14">
        <f>VLOOKUP("Yemen, Rep.", 'PERSONAL ECONOMIC FREEDOM'!DU:DW, 3, FALSE)</f>
        <v>6.17</v>
      </c>
      <c r="T147" s="2">
        <f>VLOOKUP( A147, BOOZEEE!A:B, 2, FALSE)</f>
        <v>0.2</v>
      </c>
      <c r="U147" s="2">
        <f>VLOOKUP('SUMMARY DATA'!A147, 'GOV HEALTHCARE'!A:B, 2, FALSE)</f>
        <v>24.16350358</v>
      </c>
      <c r="V147" s="2">
        <f>VLOOKUP('SUMMARY DATA'!A147, 'GOV HEALTHCARE'!G:H, 2, FALSE)</f>
        <v>15.269639939999999</v>
      </c>
    </row>
    <row r="148" spans="1:22">
      <c r="A148" s="2" t="s">
        <v>147</v>
      </c>
      <c r="B148" s="4">
        <v>3.5910000801086426</v>
      </c>
      <c r="C148" s="4">
        <v>3.7255385857820511</v>
      </c>
      <c r="D148" s="4">
        <v>3.4564615744352341</v>
      </c>
      <c r="E148" s="4">
        <v>0.39724862575531006</v>
      </c>
      <c r="F148" s="4">
        <v>0.60132312774658203</v>
      </c>
      <c r="G148" s="4">
        <v>0.16348600387573242</v>
      </c>
      <c r="H148" s="4">
        <v>0.14706243574619293</v>
      </c>
      <c r="I148" s="4">
        <v>0.28567081689834595</v>
      </c>
      <c r="J148" s="4">
        <v>0.11679351329803467</v>
      </c>
      <c r="K148" s="4">
        <v>1.8795673847198486</v>
      </c>
      <c r="L148" s="4"/>
      <c r="M148" s="3"/>
      <c r="N148" s="2">
        <f>VLOOKUP(A148, 'GDP PER CAPITA'!B:C, 2, FALSE)</f>
        <v>1500</v>
      </c>
      <c r="O148" s="2" t="e">
        <f>VLOOKUP(A148, 'LIFE EXP.'!B:C, 2, FALSE)</f>
        <v>#N/A</v>
      </c>
      <c r="P148" s="2">
        <f>VLOOKUP(A148, CORRUPTION!A:C, 3, FALSE)</f>
        <v>11</v>
      </c>
      <c r="Q148" s="2">
        <f>VLOOKUP('SUMMARY DATA'!A148, INEQUALITY!B:C, 2, FALSE)</f>
        <v>46</v>
      </c>
      <c r="R148" s="2" t="e">
        <f>VLOOKUP(A148, 'PERSONAL ECONOMIC FREEDOM'!DU:DW, 2, FALSE)</f>
        <v>#N/A</v>
      </c>
      <c r="S148" s="2" t="e">
        <f>VLOOKUP(A148, 'PERSONAL ECONOMIC FREEDOM'!DU:DW, 3, FALSE)</f>
        <v>#N/A</v>
      </c>
      <c r="T148" s="2" t="e">
        <f>VLOOKUP( A148, BOOZEEE!A:B, 2, FALSE)</f>
        <v>#N/A</v>
      </c>
      <c r="U148" s="2">
        <f>VLOOKUP('SUMMARY DATA'!A148, 'GOV HEALTHCARE'!A:B, 2, FALSE)</f>
        <v>0</v>
      </c>
      <c r="V148" s="2">
        <f>VLOOKUP('SUMMARY DATA'!A148, 'GOV HEALTHCARE'!G:H, 2, FALSE)</f>
        <v>0</v>
      </c>
    </row>
    <row r="149" spans="1:22">
      <c r="A149" s="2" t="s">
        <v>145</v>
      </c>
      <c r="B149" s="4">
        <v>3.5329999923706055</v>
      </c>
      <c r="C149" s="4">
        <v>3.6537562608718872</v>
      </c>
      <c r="D149" s="4">
        <v>3.4122437238693237</v>
      </c>
      <c r="E149" s="4">
        <v>0.11904179304838181</v>
      </c>
      <c r="F149" s="4">
        <v>0.87211793661117554</v>
      </c>
      <c r="G149" s="4">
        <v>0.22991819679737091</v>
      </c>
      <c r="H149" s="4">
        <v>0.33288118243217468</v>
      </c>
      <c r="I149" s="4">
        <v>0.26654988527297974</v>
      </c>
      <c r="J149" s="4">
        <v>3.8948249071836472E-2</v>
      </c>
      <c r="K149" s="4">
        <v>1.673285961151123</v>
      </c>
      <c r="L149" s="4"/>
      <c r="M149" s="3"/>
      <c r="N149" s="2">
        <f>VLOOKUP(A149, 'GDP PER CAPITA'!B:C, 2, FALSE)</f>
        <v>900</v>
      </c>
      <c r="O149" s="2">
        <f>VLOOKUP(A149, 'LIFE EXP.'!B:C, 2, FALSE)</f>
        <v>63.3</v>
      </c>
      <c r="P149" s="2">
        <f>VLOOKUP(A149, CORRUPTION!A:C, 3, FALSE)</f>
        <v>37</v>
      </c>
      <c r="Q149" s="2">
        <f>VLOOKUP('SUMMARY DATA'!A149, INEQUALITY!B:C, 2, FALSE)</f>
        <v>32</v>
      </c>
      <c r="R149" s="2">
        <f>VLOOKUP(A149, 'PERSONAL ECONOMIC FREEDOM'!DU:DW, 2, FALSE)</f>
        <v>6.3677485189214433</v>
      </c>
      <c r="S149" s="2">
        <f>VLOOKUP(A149, 'PERSONAL ECONOMIC FREEDOM'!DU:DW, 3, FALSE)</f>
        <v>6.8</v>
      </c>
      <c r="T149" s="2">
        <f>VLOOKUP( A149, BOOZEEE!A:B, 2, FALSE)</f>
        <v>5.07</v>
      </c>
      <c r="U149" s="2">
        <f>VLOOKUP('SUMMARY DATA'!A149, 'GOV HEALTHCARE'!A:B, 2, FALSE)</f>
        <v>32.538352949999997</v>
      </c>
      <c r="V149" s="2">
        <f>VLOOKUP('SUMMARY DATA'!A149, 'GOV HEALTHCARE'!G:H, 2, FALSE)</f>
        <v>9.4872497599999992</v>
      </c>
    </row>
    <row r="150" spans="1:22">
      <c r="A150" s="2" t="s">
        <v>30</v>
      </c>
      <c r="B150" s="4">
        <v>3.5069999694824219</v>
      </c>
      <c r="C150" s="4">
        <v>3.5844281288981437</v>
      </c>
      <c r="D150" s="4">
        <v>3.4295718100667001</v>
      </c>
      <c r="E150" s="4">
        <v>0.24454993009567261</v>
      </c>
      <c r="F150" s="4">
        <v>0.79124468564987183</v>
      </c>
      <c r="G150" s="4">
        <v>0.19412913918495178</v>
      </c>
      <c r="H150" s="4">
        <v>0.3485875129699707</v>
      </c>
      <c r="I150" s="4">
        <v>0.26481509208679199</v>
      </c>
      <c r="J150" s="4">
        <v>0.11093761771917343</v>
      </c>
      <c r="K150" s="4">
        <v>1.552311897277832</v>
      </c>
      <c r="L150" s="4"/>
      <c r="M150" s="3"/>
      <c r="N150" s="2">
        <f>VLOOKUP(A150, 'GDP PER CAPITA'!B:C, 2, FALSE)</f>
        <v>2000</v>
      </c>
      <c r="O150" s="2">
        <f>VLOOKUP(A150, 'LIFE EXP.'!B:C, 2, FALSE)</f>
        <v>61</v>
      </c>
      <c r="P150" s="2">
        <f>VLOOKUP(A150, CORRUPTION!A:C, 3, FALSE)</f>
        <v>27</v>
      </c>
      <c r="Q150" s="2">
        <f>VLOOKUP('SUMMARY DATA'!A150, INEQUALITY!B:C, 2, FALSE)</f>
        <v>39.4</v>
      </c>
      <c r="R150" s="2">
        <f>VLOOKUP(A150, 'PERSONAL ECONOMIC FREEDOM'!DU:DW, 2, FALSE)</f>
        <v>5.4560085664013336</v>
      </c>
      <c r="S150" s="2">
        <f>VLOOKUP(A150, 'PERSONAL ECONOMIC FREEDOM'!DU:DW, 3, FALSE)</f>
        <v>5.75</v>
      </c>
      <c r="T150" s="2">
        <f>VLOOKUP( A150, BOOZEEE!A:B, 2, FALSE)</f>
        <v>0.79</v>
      </c>
      <c r="U150" s="2">
        <f>VLOOKUP('SUMMARY DATA'!A150, 'GOV HEALTHCARE'!A:B, 2, FALSE)</f>
        <v>11.28812123</v>
      </c>
      <c r="V150" s="2">
        <f>VLOOKUP('SUMMARY DATA'!A150, 'GOV HEALTHCARE'!G:H, 2, FALSE)</f>
        <v>2.5971110999999998</v>
      </c>
    </row>
    <row r="151" spans="1:22">
      <c r="A151" s="2" t="s">
        <v>81</v>
      </c>
      <c r="B151" s="4">
        <v>3.494999885559082</v>
      </c>
      <c r="C151" s="4">
        <v>3.5940381117165088</v>
      </c>
      <c r="D151" s="4">
        <v>3.3959616594016553</v>
      </c>
      <c r="E151" s="4">
        <v>0.30544471740722656</v>
      </c>
      <c r="F151" s="4">
        <v>0.43188253045082092</v>
      </c>
      <c r="G151" s="4">
        <v>0.24710556864738464</v>
      </c>
      <c r="H151" s="4">
        <v>0.38042613863945007</v>
      </c>
      <c r="I151" s="4">
        <v>0.19689615070819855</v>
      </c>
      <c r="J151" s="4">
        <v>9.5665015280246735E-2</v>
      </c>
      <c r="K151" s="4">
        <v>1.8372292518615723</v>
      </c>
      <c r="L151" s="4"/>
      <c r="M151" s="3"/>
      <c r="N151" s="2">
        <f>VLOOKUP(A151, 'GDP PER CAPITA'!B:C, 2, FALSE)</f>
        <v>1600</v>
      </c>
      <c r="O151" s="2">
        <f>VLOOKUP(A151, 'LIFE EXP.'!B:C, 2, FALSE)</f>
        <v>65.400000000000006</v>
      </c>
      <c r="P151" s="2">
        <f>VLOOKUP(A151, CORRUPTION!A:C, 3, FALSE)</f>
        <v>32</v>
      </c>
      <c r="Q151" s="2">
        <f>VLOOKUP('SUMMARY DATA'!A151, INEQUALITY!B:C, 2, FALSE)</f>
        <v>46</v>
      </c>
      <c r="R151" s="2">
        <f>VLOOKUP(A151, 'PERSONAL ECONOMIC FREEDOM'!DU:DW, 2, FALSE)</f>
        <v>6.4438833232877384</v>
      </c>
      <c r="S151" s="2">
        <f>VLOOKUP(A151, 'PERSONAL ECONOMIC FREEDOM'!DU:DW, 3, FALSE)</f>
        <v>5.7</v>
      </c>
      <c r="T151" s="2">
        <f>VLOOKUP( A151, BOOZEEE!A:B, 2, FALSE)</f>
        <v>1.92</v>
      </c>
      <c r="U151" s="2">
        <f>VLOOKUP('SUMMARY DATA'!A151, 'GOV HEALTHCARE'!A:B, 2, FALSE)</f>
        <v>44.222716089999999</v>
      </c>
      <c r="V151" s="2">
        <f>VLOOKUP('SUMMARY DATA'!A151, 'GOV HEALTHCARE'!G:H, 2, FALSE)</f>
        <v>17.96115138</v>
      </c>
    </row>
    <row r="152" spans="1:22">
      <c r="A152" s="2" t="s">
        <v>12</v>
      </c>
      <c r="B152" s="4">
        <v>3.4709999561309814</v>
      </c>
      <c r="C152" s="4">
        <v>3.5430302335321904</v>
      </c>
      <c r="D152" s="4">
        <v>3.3989696787297725</v>
      </c>
      <c r="E152" s="4">
        <v>0.36874589323997498</v>
      </c>
      <c r="F152" s="4">
        <v>0.94570702314376831</v>
      </c>
      <c r="G152" s="4">
        <v>0.32642480731010437</v>
      </c>
      <c r="H152" s="4">
        <v>0.58184385299682617</v>
      </c>
      <c r="I152" s="4">
        <v>0.2527560293674469</v>
      </c>
      <c r="J152" s="4">
        <v>0.45522001385688782</v>
      </c>
      <c r="K152" s="4">
        <v>0.54006123542785645</v>
      </c>
      <c r="L152" s="4"/>
      <c r="M152" s="3"/>
      <c r="N152" s="2">
        <f>VLOOKUP(A152, 'GDP PER CAPITA'!B:C, 2, FALSE)</f>
        <v>2100</v>
      </c>
      <c r="O152" s="2">
        <f>VLOOKUP(A152, 'LIFE EXP.'!B:C, 2, FALSE)</f>
        <v>64.3</v>
      </c>
      <c r="P152" s="2">
        <f>VLOOKUP(A152, CORRUPTION!A:C, 3, FALSE)</f>
        <v>54</v>
      </c>
      <c r="Q152" s="2">
        <f>VLOOKUP('SUMMARY DATA'!A152, INEQUALITY!B:C, 2, FALSE)</f>
        <v>46.8</v>
      </c>
      <c r="R152" s="2">
        <f>VLOOKUP(A152, 'PERSONAL ECONOMIC FREEDOM'!DU:DW, 2, FALSE)</f>
        <v>6.6345113177889754</v>
      </c>
      <c r="S152" s="2">
        <f>VLOOKUP(A152, 'PERSONAL ECONOMIC FREEDOM'!DU:DW, 3, FALSE)</f>
        <v>7.57</v>
      </c>
      <c r="T152" s="2">
        <f>VLOOKUP( A152, BOOZEEE!A:B, 2, FALSE)</f>
        <v>9.99</v>
      </c>
      <c r="U152" s="2">
        <f>VLOOKUP('SUMMARY DATA'!A152, 'GOV HEALTHCARE'!A:B, 2, FALSE)</f>
        <v>50.074922039999997</v>
      </c>
      <c r="V152" s="2">
        <f>VLOOKUP('SUMMARY DATA'!A152, 'GOV HEALTHCARE'!G:H, 2, FALSE)</f>
        <v>27.796329320000002</v>
      </c>
    </row>
    <row r="153" spans="1:22">
      <c r="A153" s="2" t="s">
        <v>135</v>
      </c>
      <c r="B153" s="4">
        <v>3.4619998931884766</v>
      </c>
      <c r="C153" s="4">
        <v>3.6636685568094252</v>
      </c>
      <c r="D153" s="4">
        <v>3.260331229567528</v>
      </c>
      <c r="E153" s="4">
        <v>0.7771531343460083</v>
      </c>
      <c r="F153" s="4">
        <v>0.39610260725021362</v>
      </c>
      <c r="G153" s="4">
        <v>0.5005333423614502</v>
      </c>
      <c r="H153" s="4">
        <v>8.1539444625377655E-2</v>
      </c>
      <c r="I153" s="4">
        <v>0.4936637282371521</v>
      </c>
      <c r="J153" s="4">
        <v>0.15134713053703308</v>
      </c>
      <c r="K153" s="4">
        <v>1.0615735054016113</v>
      </c>
      <c r="L153" s="4"/>
      <c r="M153" s="3"/>
      <c r="N153" s="2">
        <f>VLOOKUP(A153, 'GDP PER CAPITA'!B:C, 2, FALSE)</f>
        <v>2900</v>
      </c>
      <c r="O153" s="2">
        <f>VLOOKUP(A153, 'LIFE EXP.'!B:C, 2, FALSE)</f>
        <v>75.099999999999994</v>
      </c>
      <c r="P153" s="2">
        <f>VLOOKUP(A153, CORRUPTION!A:C, 3, FALSE)</f>
        <v>13</v>
      </c>
      <c r="Q153" s="2" t="e">
        <f>VLOOKUP('SUMMARY DATA'!A153, INEQUALITY!B:C, 2, FALSE)</f>
        <v>#N/A</v>
      </c>
      <c r="R153" s="2">
        <f>VLOOKUP(A153, 'PERSONAL ECONOMIC FREEDOM'!DU:DW, 2, FALSE)</f>
        <v>2.8619372913666141</v>
      </c>
      <c r="S153" s="2">
        <f>VLOOKUP(A153, 'PERSONAL ECONOMIC FREEDOM'!DU:DW, 3, FALSE)</f>
        <v>5.22</v>
      </c>
      <c r="T153" s="2">
        <f>VLOOKUP( A153, BOOZEEE!A:B, 2, FALSE)</f>
        <v>1.49</v>
      </c>
      <c r="U153" s="2">
        <f>VLOOKUP('SUMMARY DATA'!A153, 'GOV HEALTHCARE'!A:B, 2, FALSE)</f>
        <v>46</v>
      </c>
      <c r="V153" s="2">
        <f>VLOOKUP('SUMMARY DATA'!A153, 'GOV HEALTHCARE'!G:H, 2, FALSE)</f>
        <v>44.429104809999998</v>
      </c>
    </row>
    <row r="154" spans="1:22">
      <c r="A154" s="2" t="s">
        <v>108</v>
      </c>
      <c r="B154" s="4">
        <v>3.3489999771118164</v>
      </c>
      <c r="C154" s="4">
        <v>3.4614297553896902</v>
      </c>
      <c r="D154" s="4">
        <v>3.2365701988339426</v>
      </c>
      <c r="E154" s="4">
        <v>0.51113587617874146</v>
      </c>
      <c r="F154" s="4">
        <v>1.041989803314209</v>
      </c>
      <c r="G154" s="4">
        <v>0.36450928449630737</v>
      </c>
      <c r="H154" s="4">
        <v>0.39001777768135071</v>
      </c>
      <c r="I154" s="4">
        <v>0.35425636172294617</v>
      </c>
      <c r="J154" s="4">
        <v>6.6035106778144836E-2</v>
      </c>
      <c r="K154" s="4">
        <v>0.62113046646118164</v>
      </c>
      <c r="L154" s="4"/>
      <c r="M154" s="3"/>
      <c r="N154" s="2">
        <f>VLOOKUP(A154, 'GDP PER CAPITA'!B:C, 2, FALSE)</f>
        <v>3300</v>
      </c>
      <c r="O154" s="2">
        <f>VLOOKUP(A154, 'LIFE EXP.'!B:C, 2, FALSE)</f>
        <v>62.6</v>
      </c>
      <c r="P154" s="2">
        <f>VLOOKUP(A154, CORRUPTION!A:C, 3, FALSE)</f>
        <v>32</v>
      </c>
      <c r="Q154" s="2">
        <f>VLOOKUP('SUMMARY DATA'!A154, INEQUALITY!B:C, 2, FALSE)</f>
        <v>37.6</v>
      </c>
      <c r="R154" s="2">
        <f>VLOOKUP(A154, 'PERSONAL ECONOMIC FREEDOM'!DU:DW, 2, FALSE)</f>
        <v>6.2689084113686393</v>
      </c>
      <c r="S154" s="2">
        <f>VLOOKUP(A154, 'PERSONAL ECONOMIC FREEDOM'!DU:DW, 3, FALSE)</f>
        <v>6.92</v>
      </c>
      <c r="T154" s="2">
        <f>VLOOKUP( A154, BOOZEEE!A:B, 2, FALSE)</f>
        <v>7.86</v>
      </c>
      <c r="U154" s="2">
        <f>VLOOKUP('SUMMARY DATA'!A154, 'GOV HEALTHCARE'!A:B, 2, FALSE)</f>
        <v>67.320376139999993</v>
      </c>
      <c r="V154" s="2">
        <f>VLOOKUP('SUMMARY DATA'!A154, 'GOV HEALTHCARE'!G:H, 2, FALSE)</f>
        <v>20.80846017</v>
      </c>
    </row>
    <row r="155" spans="1:22">
      <c r="A155" s="2" t="s">
        <v>102</v>
      </c>
      <c r="B155" s="4">
        <v>2.9049999713897705</v>
      </c>
      <c r="C155" s="4">
        <v>3.0746903330087663</v>
      </c>
      <c r="D155" s="4">
        <v>2.7353096097707748</v>
      </c>
      <c r="E155" s="4">
        <v>9.1622568666934967E-2</v>
      </c>
      <c r="F155" s="4">
        <v>0.62979358434677124</v>
      </c>
      <c r="G155" s="4">
        <v>0.15161079168319702</v>
      </c>
      <c r="H155" s="4">
        <v>5.9900753200054169E-2</v>
      </c>
      <c r="I155" s="4">
        <v>0.20443518459796906</v>
      </c>
      <c r="J155" s="4">
        <v>8.4147945046424866E-2</v>
      </c>
      <c r="K155" s="4">
        <v>1.6830241680145264</v>
      </c>
      <c r="L155" s="4"/>
      <c r="M155" s="3"/>
      <c r="N155" s="2">
        <f>VLOOKUP(A155, 'GDP PER CAPITA'!B:C, 2, FALSE)</f>
        <v>800</v>
      </c>
      <c r="O155" s="2">
        <f>VLOOKUP(A155, 'LIFE EXP.'!B:C, 2, FALSE)</f>
        <v>60.9</v>
      </c>
      <c r="P155" s="2">
        <f>VLOOKUP(A155, CORRUPTION!A:C, 3, FALSE)</f>
        <v>20</v>
      </c>
      <c r="Q155" s="2">
        <f>VLOOKUP('SUMMARY DATA'!A155, INEQUALITY!B:C, 2, FALSE)</f>
        <v>42.4</v>
      </c>
      <c r="R155" s="2">
        <f>VLOOKUP(A155, 'PERSONAL ECONOMIC FREEDOM'!DU:DW, 2, FALSE)</f>
        <v>4.4689687914169891</v>
      </c>
      <c r="S155" s="2">
        <f>VLOOKUP(A155, 'PERSONAL ECONOMIC FREEDOM'!DU:DW, 3, FALSE)</f>
        <v>6.08</v>
      </c>
      <c r="T155" s="2">
        <f>VLOOKUP( A155, BOOZEEE!A:B, 2, FALSE)</f>
        <v>9.65</v>
      </c>
      <c r="U155" s="2">
        <f>VLOOKUP('SUMMARY DATA'!A155, 'GOV HEALTHCARE'!A:B, 2, FALSE)</f>
        <v>38.172746259999997</v>
      </c>
      <c r="V155" s="2">
        <f>VLOOKUP('SUMMARY DATA'!A155, 'GOV HEALTHCARE'!G:H, 2, FALSE)</f>
        <v>7.9094023800000004</v>
      </c>
    </row>
    <row r="156" spans="1:22">
      <c r="A156" s="2" t="s">
        <v>175</v>
      </c>
      <c r="B156" s="4">
        <v>2.6930000782012939</v>
      </c>
      <c r="C156" s="4">
        <v>2.8648842692375185</v>
      </c>
      <c r="D156" s="4">
        <v>2.5211158871650694</v>
      </c>
      <c r="E156" s="4">
        <v>0</v>
      </c>
      <c r="F156" s="4">
        <v>0</v>
      </c>
      <c r="G156" s="4">
        <v>1.8772685900330544E-2</v>
      </c>
      <c r="H156" s="4">
        <v>0.270842045545578</v>
      </c>
      <c r="I156" s="4">
        <v>0.28087648749351501</v>
      </c>
      <c r="J156" s="4">
        <v>5.6565076112747192E-2</v>
      </c>
      <c r="K156" s="4">
        <v>2.066004753112793</v>
      </c>
      <c r="L156" s="4"/>
      <c r="M156" s="3"/>
      <c r="N156" s="2">
        <f>VLOOKUP(A156, 'GDP PER CAPITA'!B:C, 2, FALSE)</f>
        <v>700</v>
      </c>
      <c r="O156" s="2">
        <f>VLOOKUP(A156, 'LIFE EXP.'!B:C, 2, FALSE)</f>
        <v>52.8</v>
      </c>
      <c r="P156" s="2">
        <f>VLOOKUP(A156, CORRUPTION!A:C, 3, FALSE)</f>
        <v>20</v>
      </c>
      <c r="Q156" s="2">
        <f>VLOOKUP('SUMMARY DATA'!A156, INEQUALITY!B:C, 2, FALSE)</f>
        <v>61.3</v>
      </c>
      <c r="R156" s="2">
        <f>VLOOKUP(A156, 'PERSONAL ECONOMIC FREEDOM'!DU:DW, 2, FALSE)</f>
        <v>5.6946371940474716</v>
      </c>
      <c r="S156" s="2">
        <f>VLOOKUP(A156, 'PERSONAL ECONOMIC FREEDOM'!DU:DW, 3, FALSE)</f>
        <v>4.62</v>
      </c>
      <c r="T156" s="2">
        <f>VLOOKUP( A156, BOOZEEE!A:B, 2, FALSE)</f>
        <v>3.17</v>
      </c>
      <c r="U156" s="2">
        <f>VLOOKUP('SUMMARY DATA'!A156, 'GOV HEALTHCARE'!A:B, 2, FALSE)</f>
        <v>35.378466879999998</v>
      </c>
      <c r="V156" s="2">
        <f>VLOOKUP('SUMMARY DATA'!A156, 'GOV HEALTHCARE'!G:H, 2, FALSE)</f>
        <v>6.4365166</v>
      </c>
    </row>
  </sheetData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C1B7-7592-EA43-8D41-10329A1AE7EF}">
  <dimension ref="A1:G276"/>
  <sheetViews>
    <sheetView workbookViewId="0">
      <selection activeCell="C5" sqref="C5"/>
    </sheetView>
  </sheetViews>
  <sheetFormatPr baseColWidth="10" defaultRowHeight="15"/>
  <sheetData>
    <row r="1" spans="1:7" ht="16">
      <c r="A1" s="11">
        <v>1</v>
      </c>
      <c r="B1" s="9" t="s">
        <v>347</v>
      </c>
      <c r="C1" s="12">
        <v>139100</v>
      </c>
      <c r="D1" s="13" t="s">
        <v>348</v>
      </c>
    </row>
    <row r="2" spans="1:7" ht="16">
      <c r="A2" s="11">
        <v>2</v>
      </c>
      <c r="B2" s="9" t="s">
        <v>349</v>
      </c>
      <c r="C2" s="12">
        <v>124900</v>
      </c>
      <c r="D2" s="13" t="s">
        <v>350</v>
      </c>
      <c r="G2" t="s">
        <v>593</v>
      </c>
    </row>
    <row r="3" spans="1:7" ht="16">
      <c r="A3" s="11">
        <v>3</v>
      </c>
      <c r="B3" s="9" t="s">
        <v>351</v>
      </c>
      <c r="C3" s="12">
        <v>115700</v>
      </c>
      <c r="D3" s="13" t="s">
        <v>352</v>
      </c>
      <c r="G3" t="s">
        <v>594</v>
      </c>
    </row>
    <row r="4" spans="1:7" ht="16">
      <c r="A4" s="11">
        <v>4</v>
      </c>
      <c r="B4" s="9" t="s">
        <v>353</v>
      </c>
      <c r="C4" s="12">
        <v>114400</v>
      </c>
      <c r="D4" s="13" t="s">
        <v>350</v>
      </c>
    </row>
    <row r="5" spans="1:7" ht="16">
      <c r="A5" s="11">
        <v>5</v>
      </c>
      <c r="B5" s="9" t="s">
        <v>354</v>
      </c>
      <c r="C5" s="12">
        <v>109100</v>
      </c>
      <c r="D5" s="13" t="s">
        <v>350</v>
      </c>
    </row>
    <row r="6" spans="1:7" ht="16">
      <c r="A6" s="11">
        <v>6</v>
      </c>
      <c r="B6" s="9" t="s">
        <v>355</v>
      </c>
      <c r="C6" s="12">
        <v>96200</v>
      </c>
      <c r="D6" s="13" t="s">
        <v>356</v>
      </c>
    </row>
    <row r="7" spans="1:7" ht="16">
      <c r="A7" s="11">
        <v>7</v>
      </c>
      <c r="B7" s="9" t="s">
        <v>357</v>
      </c>
      <c r="C7" s="12">
        <v>90500</v>
      </c>
      <c r="D7" s="13" t="s">
        <v>350</v>
      </c>
    </row>
    <row r="8" spans="1:7" ht="16">
      <c r="A8" s="11">
        <v>8</v>
      </c>
      <c r="B8" s="9" t="s">
        <v>358</v>
      </c>
      <c r="C8" s="12">
        <v>85700</v>
      </c>
      <c r="D8" s="13" t="s">
        <v>359</v>
      </c>
    </row>
    <row r="9" spans="1:7" ht="16">
      <c r="A9" s="11">
        <v>9</v>
      </c>
      <c r="B9" s="9" t="s">
        <v>360</v>
      </c>
      <c r="C9" s="12">
        <v>84600</v>
      </c>
      <c r="D9" s="13" t="s">
        <v>361</v>
      </c>
    </row>
    <row r="10" spans="1:7" ht="16">
      <c r="A10" s="11">
        <v>10</v>
      </c>
      <c r="B10" s="9" t="s">
        <v>362</v>
      </c>
      <c r="C10" s="12">
        <v>76700</v>
      </c>
      <c r="D10" s="13" t="s">
        <v>350</v>
      </c>
    </row>
    <row r="11" spans="1:7" ht="16">
      <c r="A11" s="11">
        <v>11</v>
      </c>
      <c r="B11" s="9" t="s">
        <v>363</v>
      </c>
      <c r="C11" s="12">
        <v>72600</v>
      </c>
      <c r="D11" s="13" t="s">
        <v>350</v>
      </c>
    </row>
    <row r="12" spans="1:7" ht="16">
      <c r="A12" s="11">
        <v>12</v>
      </c>
      <c r="B12" s="9" t="s">
        <v>364</v>
      </c>
      <c r="C12" s="12">
        <v>70600</v>
      </c>
      <c r="D12" s="13" t="s">
        <v>350</v>
      </c>
    </row>
    <row r="13" spans="1:7" ht="16">
      <c r="A13" s="11">
        <v>13</v>
      </c>
      <c r="B13" s="9" t="s">
        <v>365</v>
      </c>
      <c r="C13" s="12">
        <v>69700</v>
      </c>
      <c r="D13" s="13" t="s">
        <v>350</v>
      </c>
    </row>
    <row r="14" spans="1:7" ht="16">
      <c r="A14" s="11">
        <v>14</v>
      </c>
      <c r="B14" s="9" t="s">
        <v>366</v>
      </c>
      <c r="C14" s="12">
        <v>68200</v>
      </c>
      <c r="D14" s="13" t="s">
        <v>350</v>
      </c>
    </row>
    <row r="15" spans="1:7" ht="16">
      <c r="A15" s="11">
        <v>15</v>
      </c>
      <c r="B15" s="9" t="s">
        <v>367</v>
      </c>
      <c r="C15" s="12">
        <v>66800</v>
      </c>
      <c r="D15" s="13" t="s">
        <v>361</v>
      </c>
    </row>
    <row r="16" spans="1:7" ht="16">
      <c r="A16" s="11">
        <v>16</v>
      </c>
      <c r="B16" s="9" t="s">
        <v>368</v>
      </c>
      <c r="C16" s="12">
        <v>61700</v>
      </c>
      <c r="D16" s="13" t="s">
        <v>361</v>
      </c>
    </row>
    <row r="17" spans="1:4" ht="16">
      <c r="A17" s="11">
        <v>17</v>
      </c>
      <c r="B17" s="9" t="s">
        <v>369</v>
      </c>
      <c r="C17" s="12">
        <v>61400</v>
      </c>
      <c r="D17" s="13" t="s">
        <v>350</v>
      </c>
    </row>
    <row r="18" spans="1:4" ht="16">
      <c r="A18" s="11">
        <v>18</v>
      </c>
      <c r="B18" s="9" t="s">
        <v>370</v>
      </c>
      <c r="C18" s="12">
        <v>61000</v>
      </c>
      <c r="D18" s="13" t="s">
        <v>350</v>
      </c>
    </row>
    <row r="19" spans="1:4" ht="16">
      <c r="A19" s="11">
        <v>19</v>
      </c>
      <c r="B19" s="9" t="s">
        <v>371</v>
      </c>
      <c r="C19" s="12">
        <v>59500</v>
      </c>
      <c r="D19" s="13" t="s">
        <v>350</v>
      </c>
    </row>
    <row r="20" spans="1:4" ht="16">
      <c r="A20" s="11">
        <v>20</v>
      </c>
      <c r="B20" s="9" t="s">
        <v>372</v>
      </c>
      <c r="C20" s="12">
        <v>59500</v>
      </c>
      <c r="D20" s="13" t="s">
        <v>350</v>
      </c>
    </row>
    <row r="21" spans="1:4" ht="16">
      <c r="A21" s="11">
        <v>21</v>
      </c>
      <c r="B21" s="9" t="s">
        <v>373</v>
      </c>
      <c r="C21" s="12">
        <v>55300</v>
      </c>
      <c r="D21" s="13" t="s">
        <v>350</v>
      </c>
    </row>
    <row r="22" spans="1:4" ht="16">
      <c r="A22" s="11">
        <v>22</v>
      </c>
      <c r="B22" s="9" t="s">
        <v>374</v>
      </c>
      <c r="C22" s="12">
        <v>53600</v>
      </c>
      <c r="D22" s="13" t="s">
        <v>350</v>
      </c>
    </row>
    <row r="23" spans="1:4" ht="16">
      <c r="A23" s="11">
        <v>23</v>
      </c>
      <c r="B23" s="9" t="s">
        <v>375</v>
      </c>
      <c r="C23" s="12">
        <v>52500</v>
      </c>
      <c r="D23" s="13" t="s">
        <v>361</v>
      </c>
    </row>
    <row r="24" spans="1:4" ht="16">
      <c r="A24" s="11">
        <v>24</v>
      </c>
      <c r="B24" s="9" t="s">
        <v>376</v>
      </c>
      <c r="C24" s="12">
        <v>52100</v>
      </c>
      <c r="D24" s="13" t="s">
        <v>350</v>
      </c>
    </row>
    <row r="25" spans="1:4" ht="16">
      <c r="A25" s="11">
        <v>25</v>
      </c>
      <c r="B25" s="9" t="s">
        <v>377</v>
      </c>
      <c r="C25" s="12">
        <v>51800</v>
      </c>
      <c r="D25" s="13" t="s">
        <v>350</v>
      </c>
    </row>
    <row r="26" spans="1:4" ht="16">
      <c r="A26" s="11">
        <v>26</v>
      </c>
      <c r="B26" s="9" t="s">
        <v>378</v>
      </c>
      <c r="C26" s="12">
        <v>51300</v>
      </c>
      <c r="D26" s="13" t="s">
        <v>350</v>
      </c>
    </row>
    <row r="27" spans="1:4" ht="16">
      <c r="A27" s="11">
        <v>27</v>
      </c>
      <c r="B27" s="9" t="s">
        <v>379</v>
      </c>
      <c r="C27" s="12">
        <v>50200</v>
      </c>
      <c r="D27" s="13" t="s">
        <v>350</v>
      </c>
    </row>
    <row r="28" spans="1:4" ht="16">
      <c r="A28" s="11">
        <v>28</v>
      </c>
      <c r="B28" s="9" t="s">
        <v>380</v>
      </c>
      <c r="C28" s="12">
        <v>49900</v>
      </c>
      <c r="D28" s="13" t="s">
        <v>350</v>
      </c>
    </row>
    <row r="29" spans="1:4" ht="16">
      <c r="A29" s="11">
        <v>29</v>
      </c>
      <c r="B29" s="9" t="s">
        <v>381</v>
      </c>
      <c r="C29" s="12">
        <v>49900</v>
      </c>
      <c r="D29" s="13" t="s">
        <v>352</v>
      </c>
    </row>
    <row r="30" spans="1:4" ht="16">
      <c r="A30" s="11">
        <v>30</v>
      </c>
      <c r="B30" s="9" t="s">
        <v>382</v>
      </c>
      <c r="C30" s="12">
        <v>49800</v>
      </c>
      <c r="D30" s="13" t="s">
        <v>350</v>
      </c>
    </row>
    <row r="31" spans="1:4" ht="16">
      <c r="A31" s="11">
        <v>31</v>
      </c>
      <c r="B31" s="9" t="s">
        <v>383</v>
      </c>
      <c r="C31" s="12">
        <v>49600</v>
      </c>
      <c r="D31" s="13" t="s">
        <v>350</v>
      </c>
    </row>
    <row r="32" spans="1:4" ht="16">
      <c r="A32" s="11">
        <v>32</v>
      </c>
      <c r="B32" s="9" t="s">
        <v>384</v>
      </c>
      <c r="C32" s="12">
        <v>49500</v>
      </c>
      <c r="D32" s="13" t="s">
        <v>352</v>
      </c>
    </row>
    <row r="33" spans="1:4" ht="16">
      <c r="A33" s="11">
        <v>33</v>
      </c>
      <c r="B33" s="9" t="s">
        <v>385</v>
      </c>
      <c r="C33" s="12">
        <v>49200</v>
      </c>
      <c r="D33" s="13" t="s">
        <v>350</v>
      </c>
    </row>
    <row r="34" spans="1:4" ht="16">
      <c r="A34" s="11">
        <v>34</v>
      </c>
      <c r="B34" s="9" t="s">
        <v>386</v>
      </c>
      <c r="C34" s="12">
        <v>48100</v>
      </c>
      <c r="D34" s="13" t="s">
        <v>350</v>
      </c>
    </row>
    <row r="35" spans="1:4" ht="16">
      <c r="A35" s="11">
        <v>35</v>
      </c>
      <c r="B35" s="9" t="s">
        <v>387</v>
      </c>
      <c r="C35" s="12">
        <v>46300</v>
      </c>
      <c r="D35" s="13" t="s">
        <v>350</v>
      </c>
    </row>
    <row r="36" spans="1:4" ht="16">
      <c r="A36" s="11">
        <v>36</v>
      </c>
      <c r="B36" s="9" t="s">
        <v>388</v>
      </c>
      <c r="C36" s="12">
        <v>45500</v>
      </c>
      <c r="D36" s="13" t="s">
        <v>350</v>
      </c>
    </row>
    <row r="37" spans="1:4" ht="16">
      <c r="A37" s="11">
        <v>37</v>
      </c>
      <c r="B37" s="9" t="s">
        <v>389</v>
      </c>
      <c r="C37" s="12">
        <v>44000</v>
      </c>
      <c r="D37" s="13" t="s">
        <v>350</v>
      </c>
    </row>
    <row r="38" spans="1:4" ht="16">
      <c r="A38" s="11">
        <v>38</v>
      </c>
      <c r="B38" s="9" t="s">
        <v>390</v>
      </c>
      <c r="C38" s="12">
        <v>43800</v>
      </c>
      <c r="D38" s="13" t="s">
        <v>391</v>
      </c>
    </row>
    <row r="39" spans="1:4" ht="16">
      <c r="A39" s="11">
        <v>39</v>
      </c>
      <c r="B39" s="9" t="s">
        <v>392</v>
      </c>
      <c r="C39" s="12">
        <v>43600</v>
      </c>
      <c r="D39" s="13" t="s">
        <v>350</v>
      </c>
    </row>
    <row r="40" spans="1:4" ht="16">
      <c r="A40" s="11">
        <v>40</v>
      </c>
      <c r="B40" s="9" t="s">
        <v>393</v>
      </c>
      <c r="C40" s="12">
        <v>43600</v>
      </c>
      <c r="D40" s="13" t="s">
        <v>350</v>
      </c>
    </row>
    <row r="41" spans="1:4" ht="16">
      <c r="A41" s="11">
        <v>41</v>
      </c>
      <c r="B41" s="9" t="s">
        <v>394</v>
      </c>
      <c r="C41" s="12">
        <v>42700</v>
      </c>
      <c r="D41" s="13" t="s">
        <v>350</v>
      </c>
    </row>
    <row r="42" spans="1:4" ht="16">
      <c r="A42" s="11">
        <v>42</v>
      </c>
      <c r="B42" s="9" t="s">
        <v>395</v>
      </c>
      <c r="C42" s="12">
        <v>42500</v>
      </c>
      <c r="D42" s="13" t="s">
        <v>350</v>
      </c>
    </row>
    <row r="43" spans="1:4" ht="16">
      <c r="A43" s="11">
        <v>43</v>
      </c>
      <c r="B43" s="9" t="s">
        <v>396</v>
      </c>
      <c r="C43" s="12">
        <v>42300</v>
      </c>
      <c r="D43" s="13" t="s">
        <v>397</v>
      </c>
    </row>
    <row r="44" spans="1:4" ht="16">
      <c r="A44" s="11">
        <v>44</v>
      </c>
      <c r="B44" s="9" t="s">
        <v>398</v>
      </c>
      <c r="C44" s="12">
        <v>40000</v>
      </c>
      <c r="D44" s="13" t="s">
        <v>361</v>
      </c>
    </row>
    <row r="45" spans="1:4" ht="16">
      <c r="A45" s="11">
        <v>45</v>
      </c>
      <c r="B45" s="9" t="s">
        <v>399</v>
      </c>
      <c r="C45" s="12">
        <v>39400</v>
      </c>
      <c r="D45" s="13" t="s">
        <v>350</v>
      </c>
    </row>
    <row r="46" spans="1:4" ht="16">
      <c r="A46" s="11">
        <v>46</v>
      </c>
      <c r="B46" s="9" t="s">
        <v>400</v>
      </c>
      <c r="C46" s="12">
        <v>39200</v>
      </c>
      <c r="D46" s="13" t="s">
        <v>401</v>
      </c>
    </row>
    <row r="47" spans="1:4" ht="16">
      <c r="A47" s="11">
        <v>47</v>
      </c>
      <c r="B47" s="9" t="s">
        <v>402</v>
      </c>
      <c r="C47" s="12">
        <v>38500</v>
      </c>
      <c r="D47" s="13" t="s">
        <v>350</v>
      </c>
    </row>
    <row r="48" spans="1:4" ht="16">
      <c r="A48" s="11">
        <v>48</v>
      </c>
      <c r="B48" s="9" t="s">
        <v>403</v>
      </c>
      <c r="C48" s="12">
        <v>38200</v>
      </c>
      <c r="D48" s="13" t="s">
        <v>350</v>
      </c>
    </row>
    <row r="49" spans="1:4" ht="16">
      <c r="A49" s="11">
        <v>49</v>
      </c>
      <c r="B49" s="9" t="s">
        <v>404</v>
      </c>
      <c r="C49" s="12">
        <v>38000</v>
      </c>
      <c r="D49" s="13" t="s">
        <v>350</v>
      </c>
    </row>
    <row r="50" spans="1:4" ht="16">
      <c r="A50" s="11">
        <v>50</v>
      </c>
      <c r="B50" s="9" t="s">
        <v>405</v>
      </c>
      <c r="C50" s="12">
        <v>37900</v>
      </c>
      <c r="D50" s="13" t="s">
        <v>350</v>
      </c>
    </row>
    <row r="51" spans="1:4" ht="16">
      <c r="A51" s="11">
        <v>51</v>
      </c>
      <c r="B51" s="9" t="s">
        <v>406</v>
      </c>
      <c r="C51" s="12">
        <v>37600</v>
      </c>
      <c r="D51" s="13" t="s">
        <v>352</v>
      </c>
    </row>
    <row r="52" spans="1:4" ht="16">
      <c r="A52" s="11">
        <v>52</v>
      </c>
      <c r="B52" s="9" t="s">
        <v>407</v>
      </c>
      <c r="C52" s="12">
        <v>36600</v>
      </c>
      <c r="D52" s="13" t="s">
        <v>350</v>
      </c>
    </row>
    <row r="53" spans="1:4" ht="16">
      <c r="A53" s="11">
        <v>53</v>
      </c>
      <c r="B53" s="9" t="s">
        <v>408</v>
      </c>
      <c r="C53" s="12">
        <v>36200</v>
      </c>
      <c r="D53" s="13" t="s">
        <v>350</v>
      </c>
    </row>
    <row r="54" spans="1:4" ht="16">
      <c r="A54" s="11">
        <v>54</v>
      </c>
      <c r="B54" s="9" t="s">
        <v>409</v>
      </c>
      <c r="C54" s="12">
        <v>36100</v>
      </c>
      <c r="D54" s="13" t="s">
        <v>359</v>
      </c>
    </row>
    <row r="55" spans="1:4" ht="16">
      <c r="A55" s="11">
        <v>55</v>
      </c>
      <c r="B55" s="9" t="s">
        <v>410</v>
      </c>
      <c r="C55" s="12">
        <v>35200</v>
      </c>
      <c r="D55" s="13" t="s">
        <v>350</v>
      </c>
    </row>
    <row r="56" spans="1:4" ht="16">
      <c r="A56" s="11">
        <v>56</v>
      </c>
      <c r="B56" s="9" t="s">
        <v>411</v>
      </c>
      <c r="C56" s="12">
        <v>34900</v>
      </c>
      <c r="D56" s="13" t="s">
        <v>350</v>
      </c>
    </row>
    <row r="57" spans="1:4" ht="16">
      <c r="A57" s="11">
        <v>57</v>
      </c>
      <c r="B57" s="9" t="s">
        <v>412</v>
      </c>
      <c r="C57" s="12">
        <v>34900</v>
      </c>
      <c r="D57" s="13" t="s">
        <v>413</v>
      </c>
    </row>
    <row r="58" spans="1:4" ht="16">
      <c r="A58" s="11">
        <v>58</v>
      </c>
      <c r="B58" s="9" t="s">
        <v>414</v>
      </c>
      <c r="C58" s="12">
        <v>34100</v>
      </c>
      <c r="D58" s="13" t="s">
        <v>350</v>
      </c>
    </row>
    <row r="59" spans="1:4" ht="16">
      <c r="A59" s="11">
        <v>59</v>
      </c>
      <c r="B59" s="9" t="s">
        <v>415</v>
      </c>
      <c r="C59" s="12">
        <v>32900</v>
      </c>
      <c r="D59" s="13" t="s">
        <v>350</v>
      </c>
    </row>
    <row r="60" spans="1:4" ht="16">
      <c r="A60" s="11">
        <v>60</v>
      </c>
      <c r="B60" s="9" t="s">
        <v>416</v>
      </c>
      <c r="C60" s="12">
        <v>31900</v>
      </c>
      <c r="D60" s="13" t="s">
        <v>350</v>
      </c>
    </row>
    <row r="61" spans="1:4" ht="16">
      <c r="A61" s="11">
        <v>61</v>
      </c>
      <c r="B61" s="9" t="s">
        <v>417</v>
      </c>
      <c r="C61" s="12">
        <v>31500</v>
      </c>
      <c r="D61" s="13" t="s">
        <v>350</v>
      </c>
    </row>
    <row r="62" spans="1:4" ht="16">
      <c r="A62" s="11">
        <v>62</v>
      </c>
      <c r="B62" s="9" t="s">
        <v>418</v>
      </c>
      <c r="C62" s="12">
        <v>31200</v>
      </c>
      <c r="D62" s="13" t="s">
        <v>350</v>
      </c>
    </row>
    <row r="63" spans="1:4" ht="16">
      <c r="A63" s="11">
        <v>63</v>
      </c>
      <c r="B63" s="9" t="s">
        <v>419</v>
      </c>
      <c r="C63" s="12">
        <v>31100</v>
      </c>
      <c r="D63" s="13" t="s">
        <v>352</v>
      </c>
    </row>
    <row r="64" spans="1:4" ht="16">
      <c r="A64" s="11">
        <v>64</v>
      </c>
      <c r="B64" s="9" t="s">
        <v>420</v>
      </c>
      <c r="C64" s="12">
        <v>30500</v>
      </c>
      <c r="D64" s="13" t="s">
        <v>359</v>
      </c>
    </row>
    <row r="65" spans="1:4" ht="16">
      <c r="A65" s="11">
        <v>65</v>
      </c>
      <c r="B65" s="9" t="s">
        <v>421</v>
      </c>
      <c r="C65" s="12">
        <v>30300</v>
      </c>
      <c r="D65" s="13" t="s">
        <v>350</v>
      </c>
    </row>
    <row r="66" spans="1:4" ht="16">
      <c r="A66" s="11">
        <v>66</v>
      </c>
      <c r="B66" s="9" t="s">
        <v>422</v>
      </c>
      <c r="C66" s="12">
        <v>29300</v>
      </c>
      <c r="D66" s="13" t="s">
        <v>350</v>
      </c>
    </row>
    <row r="67" spans="1:4" ht="16">
      <c r="A67" s="11">
        <v>67</v>
      </c>
      <c r="B67" s="9" t="s">
        <v>423</v>
      </c>
      <c r="C67" s="12">
        <v>29100</v>
      </c>
      <c r="D67" s="13" t="s">
        <v>424</v>
      </c>
    </row>
    <row r="68" spans="1:4" ht="16">
      <c r="A68" s="11">
        <v>68</v>
      </c>
      <c r="B68" s="9" t="s">
        <v>425</v>
      </c>
      <c r="C68" s="12">
        <v>28900</v>
      </c>
      <c r="D68" s="13" t="s">
        <v>350</v>
      </c>
    </row>
    <row r="69" spans="1:4" ht="16">
      <c r="A69" s="11">
        <v>69</v>
      </c>
      <c r="B69" s="9" t="s">
        <v>426</v>
      </c>
      <c r="C69" s="12">
        <v>28900</v>
      </c>
      <c r="D69" s="13" t="s">
        <v>350</v>
      </c>
    </row>
    <row r="70" spans="1:4" ht="16">
      <c r="A70" s="11">
        <v>70</v>
      </c>
      <c r="B70" s="9" t="s">
        <v>427</v>
      </c>
      <c r="C70" s="12">
        <v>28900</v>
      </c>
      <c r="D70" s="13" t="s">
        <v>350</v>
      </c>
    </row>
    <row r="71" spans="1:4" ht="16">
      <c r="A71" s="11">
        <v>71</v>
      </c>
      <c r="B71" s="9" t="s">
        <v>428</v>
      </c>
      <c r="C71" s="12">
        <v>27900</v>
      </c>
      <c r="D71" s="13" t="s">
        <v>350</v>
      </c>
    </row>
    <row r="72" spans="1:4" ht="16">
      <c r="A72" s="11">
        <v>72</v>
      </c>
      <c r="B72" s="9" t="s">
        <v>429</v>
      </c>
      <c r="C72" s="12">
        <v>27800</v>
      </c>
      <c r="D72" s="13" t="s">
        <v>350</v>
      </c>
    </row>
    <row r="73" spans="1:4" ht="16">
      <c r="A73" s="11">
        <v>73</v>
      </c>
      <c r="B73" s="9" t="s">
        <v>430</v>
      </c>
      <c r="C73" s="12">
        <v>27300</v>
      </c>
      <c r="D73" s="13" t="s">
        <v>350</v>
      </c>
    </row>
    <row r="74" spans="1:4" ht="16">
      <c r="A74" s="11">
        <v>74</v>
      </c>
      <c r="B74" s="9" t="s">
        <v>431</v>
      </c>
      <c r="C74" s="12">
        <v>26800</v>
      </c>
      <c r="D74" s="13" t="s">
        <v>350</v>
      </c>
    </row>
    <row r="75" spans="1:4" ht="16">
      <c r="A75" s="11">
        <v>75</v>
      </c>
      <c r="B75" s="9" t="s">
        <v>432</v>
      </c>
      <c r="C75" s="12">
        <v>26500</v>
      </c>
      <c r="D75" s="13" t="s">
        <v>350</v>
      </c>
    </row>
    <row r="76" spans="1:4" ht="16">
      <c r="A76" s="11">
        <v>76</v>
      </c>
      <c r="B76" s="9" t="s">
        <v>433</v>
      </c>
      <c r="C76" s="12">
        <v>26300</v>
      </c>
      <c r="D76" s="13" t="s">
        <v>350</v>
      </c>
    </row>
    <row r="77" spans="1:4" ht="16">
      <c r="A77" s="11">
        <v>77</v>
      </c>
      <c r="B77" s="9" t="s">
        <v>434</v>
      </c>
      <c r="C77" s="12">
        <v>26100</v>
      </c>
      <c r="D77" s="13" t="s">
        <v>350</v>
      </c>
    </row>
    <row r="78" spans="1:4" ht="16">
      <c r="A78" s="11">
        <v>78</v>
      </c>
      <c r="B78" s="9" t="s">
        <v>435</v>
      </c>
      <c r="C78" s="12">
        <v>25300</v>
      </c>
      <c r="D78" s="13" t="s">
        <v>436</v>
      </c>
    </row>
    <row r="79" spans="1:4" ht="16">
      <c r="A79" s="11">
        <v>79</v>
      </c>
      <c r="B79" s="9" t="s">
        <v>437</v>
      </c>
      <c r="C79" s="12">
        <v>25100</v>
      </c>
      <c r="D79" s="13" t="s">
        <v>350</v>
      </c>
    </row>
    <row r="80" spans="1:4" ht="16">
      <c r="A80" s="11">
        <v>80</v>
      </c>
      <c r="B80" s="9" t="s">
        <v>438</v>
      </c>
      <c r="C80" s="12">
        <v>24600</v>
      </c>
      <c r="D80" s="13" t="s">
        <v>350</v>
      </c>
    </row>
    <row r="81" spans="1:4" ht="16">
      <c r="A81" s="11">
        <v>81</v>
      </c>
      <c r="B81" s="9" t="s">
        <v>439</v>
      </c>
      <c r="C81" s="12">
        <v>24300</v>
      </c>
      <c r="D81" s="13" t="s">
        <v>350</v>
      </c>
    </row>
    <row r="82" spans="1:4" ht="16">
      <c r="A82" s="11">
        <v>82</v>
      </c>
      <c r="B82" s="9" t="s">
        <v>440</v>
      </c>
      <c r="C82" s="12">
        <v>24100</v>
      </c>
      <c r="D82" s="13" t="s">
        <v>350</v>
      </c>
    </row>
    <row r="83" spans="1:4" ht="16">
      <c r="A83" s="11">
        <v>83</v>
      </c>
      <c r="B83" s="9" t="s">
        <v>441</v>
      </c>
      <c r="C83" s="12">
        <v>24000</v>
      </c>
      <c r="D83" s="13" t="s">
        <v>350</v>
      </c>
    </row>
    <row r="84" spans="1:4" ht="16">
      <c r="A84" s="11">
        <v>84</v>
      </c>
      <c r="B84" s="9" t="s">
        <v>442</v>
      </c>
      <c r="C84" s="12">
        <v>22400</v>
      </c>
      <c r="D84" s="13" t="s">
        <v>350</v>
      </c>
    </row>
    <row r="85" spans="1:4" ht="16">
      <c r="A85" s="11">
        <v>85</v>
      </c>
      <c r="B85" s="9" t="s">
        <v>443</v>
      </c>
      <c r="C85" s="12">
        <v>21600</v>
      </c>
      <c r="D85" s="13" t="s">
        <v>350</v>
      </c>
    </row>
    <row r="86" spans="1:4" ht="16">
      <c r="A86" s="11">
        <v>86</v>
      </c>
      <c r="B86" s="9" t="s">
        <v>444</v>
      </c>
      <c r="C86" s="12">
        <v>21600</v>
      </c>
      <c r="D86" s="13" t="s">
        <v>350</v>
      </c>
    </row>
    <row r="87" spans="1:4" ht="16">
      <c r="A87" s="11">
        <v>87</v>
      </c>
      <c r="B87" s="9" t="s">
        <v>445</v>
      </c>
      <c r="C87" s="12">
        <v>20700</v>
      </c>
      <c r="D87" s="13" t="s">
        <v>350</v>
      </c>
    </row>
    <row r="88" spans="1:4" ht="16">
      <c r="A88" s="11">
        <v>88</v>
      </c>
      <c r="B88" s="9" t="s">
        <v>446</v>
      </c>
      <c r="C88" s="12">
        <v>20000</v>
      </c>
      <c r="D88" s="13" t="s">
        <v>350</v>
      </c>
    </row>
    <row r="89" spans="1:4" ht="16">
      <c r="A89" s="11">
        <v>89</v>
      </c>
      <c r="B89" s="9" t="s">
        <v>447</v>
      </c>
      <c r="C89" s="12">
        <v>19500</v>
      </c>
      <c r="D89" s="13" t="s">
        <v>350</v>
      </c>
    </row>
    <row r="90" spans="1:4" ht="16">
      <c r="A90" s="11">
        <v>90</v>
      </c>
      <c r="B90" s="9" t="s">
        <v>448</v>
      </c>
      <c r="C90" s="12">
        <v>19500</v>
      </c>
      <c r="D90" s="13" t="s">
        <v>350</v>
      </c>
    </row>
    <row r="91" spans="1:4" ht="16">
      <c r="A91" s="11">
        <v>91</v>
      </c>
      <c r="B91" s="9" t="s">
        <v>449</v>
      </c>
      <c r="C91" s="12">
        <v>19300</v>
      </c>
      <c r="D91" s="13" t="s">
        <v>350</v>
      </c>
    </row>
    <row r="92" spans="1:4" ht="16">
      <c r="A92" s="11">
        <v>92</v>
      </c>
      <c r="B92" s="9" t="s">
        <v>450</v>
      </c>
      <c r="C92" s="12">
        <v>19300</v>
      </c>
      <c r="D92" s="13" t="s">
        <v>451</v>
      </c>
    </row>
    <row r="93" spans="1:4" ht="16">
      <c r="A93" s="11">
        <v>93</v>
      </c>
      <c r="B93" s="9" t="s">
        <v>452</v>
      </c>
      <c r="C93" s="12">
        <v>19200</v>
      </c>
      <c r="D93" s="13" t="s">
        <v>350</v>
      </c>
    </row>
    <row r="94" spans="1:4" ht="16">
      <c r="A94" s="11">
        <v>94</v>
      </c>
      <c r="B94" s="9" t="s">
        <v>453</v>
      </c>
      <c r="C94" s="12">
        <v>18700</v>
      </c>
      <c r="D94" s="13" t="s">
        <v>350</v>
      </c>
    </row>
    <row r="95" spans="1:4" ht="16">
      <c r="A95" s="11">
        <v>95</v>
      </c>
      <c r="B95" s="9" t="s">
        <v>454</v>
      </c>
      <c r="C95" s="12">
        <v>18600</v>
      </c>
      <c r="D95" s="13" t="s">
        <v>350</v>
      </c>
    </row>
    <row r="96" spans="1:4" ht="16">
      <c r="A96" s="11">
        <v>96</v>
      </c>
      <c r="B96" s="9" t="s">
        <v>455</v>
      </c>
      <c r="C96" s="12">
        <v>18100</v>
      </c>
      <c r="D96" s="13" t="s">
        <v>350</v>
      </c>
    </row>
    <row r="97" spans="1:4" ht="16">
      <c r="A97" s="11">
        <v>97</v>
      </c>
      <c r="B97" s="9" t="s">
        <v>456</v>
      </c>
      <c r="C97" s="12">
        <v>17800</v>
      </c>
      <c r="D97" s="13" t="s">
        <v>350</v>
      </c>
    </row>
    <row r="98" spans="1:4" ht="16">
      <c r="A98" s="11">
        <v>98</v>
      </c>
      <c r="B98" s="9" t="s">
        <v>457</v>
      </c>
      <c r="C98" s="12">
        <v>17500</v>
      </c>
      <c r="D98" s="13" t="s">
        <v>350</v>
      </c>
    </row>
    <row r="99" spans="1:4" ht="16">
      <c r="A99" s="11">
        <v>99</v>
      </c>
      <c r="B99" s="9" t="s">
        <v>458</v>
      </c>
      <c r="C99" s="12">
        <v>17400</v>
      </c>
      <c r="D99" s="13" t="s">
        <v>350</v>
      </c>
    </row>
    <row r="100" spans="1:4" ht="16">
      <c r="A100" s="11">
        <v>100</v>
      </c>
      <c r="B100" s="9" t="s">
        <v>459</v>
      </c>
      <c r="C100" s="12">
        <v>17400</v>
      </c>
      <c r="D100" s="13" t="s">
        <v>350</v>
      </c>
    </row>
    <row r="101" spans="1:4" ht="16">
      <c r="A101" s="11">
        <v>101</v>
      </c>
      <c r="B101" s="9" t="s">
        <v>460</v>
      </c>
      <c r="C101" s="12">
        <v>17200</v>
      </c>
      <c r="D101" s="13" t="s">
        <v>350</v>
      </c>
    </row>
    <row r="102" spans="1:4" ht="16">
      <c r="A102" s="11">
        <v>102</v>
      </c>
      <c r="B102" s="9" t="s">
        <v>461</v>
      </c>
      <c r="C102" s="12">
        <v>17000</v>
      </c>
      <c r="D102" s="13" t="s">
        <v>350</v>
      </c>
    </row>
    <row r="103" spans="1:4" ht="16">
      <c r="A103" s="11">
        <v>103</v>
      </c>
      <c r="B103" s="9" t="s">
        <v>462</v>
      </c>
      <c r="C103" s="12">
        <v>17000</v>
      </c>
      <c r="D103" s="13" t="s">
        <v>352</v>
      </c>
    </row>
    <row r="104" spans="1:4" ht="16">
      <c r="A104" s="11">
        <v>104</v>
      </c>
      <c r="B104" s="9" t="s">
        <v>463</v>
      </c>
      <c r="C104" s="12">
        <v>17000</v>
      </c>
      <c r="D104" s="13" t="s">
        <v>350</v>
      </c>
    </row>
    <row r="105" spans="1:4" ht="16">
      <c r="A105" s="11">
        <v>105</v>
      </c>
      <c r="B105" s="9" t="s">
        <v>464</v>
      </c>
      <c r="C105" s="12">
        <v>16700</v>
      </c>
      <c r="D105" s="13" t="s">
        <v>350</v>
      </c>
    </row>
    <row r="106" spans="1:4" ht="16">
      <c r="A106" s="11">
        <v>106</v>
      </c>
      <c r="B106" s="9" t="s">
        <v>465</v>
      </c>
      <c r="C106" s="12">
        <v>16600</v>
      </c>
      <c r="D106" s="13" t="s">
        <v>350</v>
      </c>
    </row>
    <row r="107" spans="1:4" ht="16">
      <c r="A107" s="11">
        <v>107</v>
      </c>
      <c r="B107" s="9" t="s">
        <v>466</v>
      </c>
      <c r="C107" s="12">
        <v>15500</v>
      </c>
      <c r="D107" s="13" t="s">
        <v>350</v>
      </c>
    </row>
    <row r="108" spans="1:4" ht="16">
      <c r="A108" s="11">
        <v>108</v>
      </c>
      <c r="B108" s="9" t="s">
        <v>467</v>
      </c>
      <c r="C108" s="12">
        <v>15200</v>
      </c>
      <c r="D108" s="13" t="s">
        <v>350</v>
      </c>
    </row>
    <row r="109" spans="1:4" ht="16">
      <c r="A109" s="11">
        <v>109</v>
      </c>
      <c r="B109" s="9" t="s">
        <v>468</v>
      </c>
      <c r="C109" s="12">
        <v>15200</v>
      </c>
      <c r="D109" s="13" t="s">
        <v>350</v>
      </c>
    </row>
    <row r="110" spans="1:4" ht="16">
      <c r="A110" s="11">
        <v>110</v>
      </c>
      <c r="B110" s="9" t="s">
        <v>469</v>
      </c>
      <c r="C110" s="12">
        <v>15100</v>
      </c>
      <c r="D110" s="13" t="s">
        <v>350</v>
      </c>
    </row>
    <row r="111" spans="1:4" ht="16">
      <c r="A111" s="11">
        <v>111</v>
      </c>
      <c r="B111" s="9" t="s">
        <v>470</v>
      </c>
      <c r="C111" s="12">
        <v>15000</v>
      </c>
      <c r="D111" s="13" t="s">
        <v>391</v>
      </c>
    </row>
    <row r="112" spans="1:4" ht="16">
      <c r="A112" s="11">
        <v>112</v>
      </c>
      <c r="B112" s="9" t="s">
        <v>471</v>
      </c>
      <c r="C112" s="12">
        <v>14700</v>
      </c>
      <c r="D112" s="13" t="s">
        <v>350</v>
      </c>
    </row>
    <row r="113" spans="1:4" ht="16">
      <c r="A113" s="11">
        <v>113</v>
      </c>
      <c r="B113" s="9" t="s">
        <v>472</v>
      </c>
      <c r="C113" s="12">
        <v>14500</v>
      </c>
      <c r="D113" s="13" t="s">
        <v>350</v>
      </c>
    </row>
    <row r="114" spans="1:4" ht="16">
      <c r="A114" s="11">
        <v>114</v>
      </c>
      <c r="B114" s="9" t="s">
        <v>473</v>
      </c>
      <c r="C114" s="12">
        <v>13900</v>
      </c>
      <c r="D114" s="13" t="s">
        <v>350</v>
      </c>
    </row>
    <row r="115" spans="1:4" ht="16">
      <c r="A115" s="11">
        <v>115</v>
      </c>
      <c r="B115" s="9" t="s">
        <v>474</v>
      </c>
      <c r="C115" s="12">
        <v>13500</v>
      </c>
      <c r="D115" s="13" t="s">
        <v>350</v>
      </c>
    </row>
    <row r="116" spans="1:4" ht="16">
      <c r="A116" s="11">
        <v>116</v>
      </c>
      <c r="B116" s="9" t="s">
        <v>475</v>
      </c>
      <c r="C116" s="12">
        <v>13400</v>
      </c>
      <c r="D116" s="13" t="s">
        <v>350</v>
      </c>
    </row>
    <row r="117" spans="1:4" ht="16">
      <c r="A117" s="11">
        <v>117</v>
      </c>
      <c r="B117" s="9" t="s">
        <v>476</v>
      </c>
      <c r="C117" s="12">
        <v>13300</v>
      </c>
      <c r="D117" s="13" t="s">
        <v>359</v>
      </c>
    </row>
    <row r="118" spans="1:4" ht="16">
      <c r="A118" s="11">
        <v>118</v>
      </c>
      <c r="B118" s="9" t="s">
        <v>477</v>
      </c>
      <c r="C118" s="12">
        <v>13300</v>
      </c>
      <c r="D118" s="13" t="s">
        <v>350</v>
      </c>
    </row>
    <row r="119" spans="1:4" ht="16">
      <c r="A119" s="11">
        <v>119</v>
      </c>
      <c r="B119" s="9" t="s">
        <v>478</v>
      </c>
      <c r="C119" s="12">
        <v>13000</v>
      </c>
      <c r="D119" s="13" t="s">
        <v>350</v>
      </c>
    </row>
    <row r="120" spans="1:4" ht="16">
      <c r="A120" s="11">
        <v>120</v>
      </c>
      <c r="B120" s="9" t="s">
        <v>479</v>
      </c>
      <c r="C120" s="12">
        <v>13000</v>
      </c>
      <c r="D120" s="13" t="s">
        <v>359</v>
      </c>
    </row>
    <row r="121" spans="1:4" ht="16">
      <c r="A121" s="11">
        <v>121</v>
      </c>
      <c r="B121" s="9" t="s">
        <v>480</v>
      </c>
      <c r="C121" s="12">
        <v>13000</v>
      </c>
      <c r="D121" s="13" t="s">
        <v>350</v>
      </c>
    </row>
    <row r="122" spans="1:4" ht="16">
      <c r="A122" s="11">
        <v>122</v>
      </c>
      <c r="B122" s="9" t="s">
        <v>481</v>
      </c>
      <c r="C122" s="12">
        <v>12600</v>
      </c>
      <c r="D122" s="13" t="s">
        <v>350</v>
      </c>
    </row>
    <row r="123" spans="1:4" ht="16">
      <c r="A123" s="11">
        <v>123</v>
      </c>
      <c r="B123" s="9" t="s">
        <v>482</v>
      </c>
      <c r="C123" s="12">
        <v>12500</v>
      </c>
      <c r="D123" s="13" t="s">
        <v>350</v>
      </c>
    </row>
    <row r="124" spans="1:4" ht="16">
      <c r="A124" s="11">
        <v>124</v>
      </c>
      <c r="B124" s="9" t="s">
        <v>483</v>
      </c>
      <c r="C124" s="12">
        <v>12500</v>
      </c>
      <c r="D124" s="13" t="s">
        <v>350</v>
      </c>
    </row>
    <row r="125" spans="1:4" ht="16">
      <c r="A125" s="11">
        <v>125</v>
      </c>
      <c r="B125" s="9" t="s">
        <v>484</v>
      </c>
      <c r="C125" s="12">
        <v>12400</v>
      </c>
      <c r="D125" s="13" t="s">
        <v>350</v>
      </c>
    </row>
    <row r="126" spans="1:4" ht="16">
      <c r="A126" s="11">
        <v>126</v>
      </c>
      <c r="B126" s="9" t="s">
        <v>485</v>
      </c>
      <c r="C126" s="12">
        <v>12400</v>
      </c>
      <c r="D126" s="13" t="s">
        <v>350</v>
      </c>
    </row>
    <row r="127" spans="1:4" ht="16">
      <c r="A127" s="11">
        <v>127</v>
      </c>
      <c r="B127" s="9" t="s">
        <v>486</v>
      </c>
      <c r="C127" s="12">
        <v>12300</v>
      </c>
      <c r="D127" s="13" t="s">
        <v>397</v>
      </c>
    </row>
    <row r="128" spans="1:4" ht="16">
      <c r="A128" s="11">
        <v>128</v>
      </c>
      <c r="B128" s="9" t="s">
        <v>487</v>
      </c>
      <c r="C128" s="12">
        <v>12200</v>
      </c>
      <c r="D128" s="13" t="s">
        <v>350</v>
      </c>
    </row>
    <row r="129" spans="1:4" ht="16">
      <c r="A129" s="11">
        <v>129</v>
      </c>
      <c r="B129" s="9" t="s">
        <v>488</v>
      </c>
      <c r="C129" s="12">
        <v>12200</v>
      </c>
      <c r="D129" s="13" t="s">
        <v>489</v>
      </c>
    </row>
    <row r="130" spans="1:4" ht="16">
      <c r="A130" s="11">
        <v>130</v>
      </c>
      <c r="B130" s="9" t="s">
        <v>490</v>
      </c>
      <c r="C130" s="12">
        <v>12000</v>
      </c>
      <c r="D130" s="13" t="s">
        <v>350</v>
      </c>
    </row>
    <row r="131" spans="1:4" ht="16">
      <c r="A131" s="11">
        <v>131</v>
      </c>
      <c r="B131" s="9" t="s">
        <v>491</v>
      </c>
      <c r="C131" s="12">
        <v>12000</v>
      </c>
      <c r="D131" s="13" t="s">
        <v>350</v>
      </c>
    </row>
    <row r="132" spans="1:4" ht="16">
      <c r="A132" s="11">
        <v>132</v>
      </c>
      <c r="B132" s="9" t="s">
        <v>492</v>
      </c>
      <c r="C132" s="12">
        <v>11900</v>
      </c>
      <c r="D132" s="13" t="s">
        <v>401</v>
      </c>
    </row>
    <row r="133" spans="1:4" ht="16">
      <c r="A133" s="11">
        <v>133</v>
      </c>
      <c r="B133" s="9" t="s">
        <v>493</v>
      </c>
      <c r="C133" s="12">
        <v>11600</v>
      </c>
      <c r="D133" s="13" t="s">
        <v>350</v>
      </c>
    </row>
    <row r="134" spans="1:4" ht="16">
      <c r="A134" s="11">
        <v>134</v>
      </c>
      <c r="B134" s="9" t="s">
        <v>494</v>
      </c>
      <c r="C134" s="12">
        <v>11500</v>
      </c>
      <c r="D134" s="13" t="s">
        <v>350</v>
      </c>
    </row>
    <row r="135" spans="1:4" ht="16">
      <c r="A135" s="11">
        <v>135</v>
      </c>
      <c r="B135" s="9" t="s">
        <v>495</v>
      </c>
      <c r="C135" s="12">
        <v>11400</v>
      </c>
      <c r="D135" s="13" t="s">
        <v>350</v>
      </c>
    </row>
    <row r="136" spans="1:4" ht="16">
      <c r="A136" s="11">
        <v>136</v>
      </c>
      <c r="B136" s="9" t="s">
        <v>496</v>
      </c>
      <c r="C136" s="12">
        <v>11200</v>
      </c>
      <c r="D136" s="13" t="s">
        <v>350</v>
      </c>
    </row>
    <row r="137" spans="1:4" ht="16">
      <c r="A137" s="11">
        <v>137</v>
      </c>
      <c r="B137" s="9" t="s">
        <v>497</v>
      </c>
      <c r="C137" s="12">
        <v>10600</v>
      </c>
      <c r="D137" s="13" t="s">
        <v>350</v>
      </c>
    </row>
    <row r="138" spans="1:4" ht="16">
      <c r="A138" s="11">
        <v>138</v>
      </c>
      <c r="B138" s="9" t="s">
        <v>498</v>
      </c>
      <c r="C138" s="12">
        <v>10400</v>
      </c>
      <c r="D138" s="13" t="s">
        <v>350</v>
      </c>
    </row>
    <row r="139" spans="1:4" ht="16">
      <c r="A139" s="11">
        <v>139</v>
      </c>
      <c r="B139" s="9" t="s">
        <v>499</v>
      </c>
      <c r="C139" s="12">
        <v>9900</v>
      </c>
      <c r="D139" s="13" t="s">
        <v>350</v>
      </c>
    </row>
    <row r="140" spans="1:4" ht="16">
      <c r="A140" s="11">
        <v>140</v>
      </c>
      <c r="B140" s="9" t="s">
        <v>500</v>
      </c>
      <c r="C140" s="12">
        <v>9900</v>
      </c>
      <c r="D140" s="13" t="s">
        <v>350</v>
      </c>
    </row>
    <row r="141" spans="1:4" ht="16">
      <c r="A141" s="11">
        <v>141</v>
      </c>
      <c r="B141" s="9" t="s">
        <v>501</v>
      </c>
      <c r="C141" s="12">
        <v>9800</v>
      </c>
      <c r="D141" s="13" t="s">
        <v>350</v>
      </c>
    </row>
    <row r="142" spans="1:4" ht="16">
      <c r="A142" s="11">
        <v>142</v>
      </c>
      <c r="B142" s="9" t="s">
        <v>502</v>
      </c>
      <c r="C142" s="12">
        <v>9800</v>
      </c>
      <c r="D142" s="13" t="s">
        <v>350</v>
      </c>
    </row>
    <row r="143" spans="1:4" ht="16">
      <c r="A143" s="11">
        <v>143</v>
      </c>
      <c r="B143" s="9" t="s">
        <v>503</v>
      </c>
      <c r="C143" s="12">
        <v>9200</v>
      </c>
      <c r="D143" s="13" t="s">
        <v>350</v>
      </c>
    </row>
    <row r="144" spans="1:4" ht="16">
      <c r="A144" s="11">
        <v>144</v>
      </c>
      <c r="B144" s="9" t="s">
        <v>504</v>
      </c>
      <c r="C144" s="12">
        <v>9100</v>
      </c>
      <c r="D144" s="13" t="s">
        <v>350</v>
      </c>
    </row>
    <row r="145" spans="1:4" ht="16">
      <c r="A145" s="11">
        <v>145</v>
      </c>
      <c r="B145" s="9" t="s">
        <v>505</v>
      </c>
      <c r="C145" s="12">
        <v>8900</v>
      </c>
      <c r="D145" s="13" t="s">
        <v>350</v>
      </c>
    </row>
    <row r="146" spans="1:4" ht="16">
      <c r="A146" s="11">
        <v>146</v>
      </c>
      <c r="B146" s="9" t="s">
        <v>506</v>
      </c>
      <c r="C146" s="12">
        <v>8700</v>
      </c>
      <c r="D146" s="13" t="s">
        <v>350</v>
      </c>
    </row>
    <row r="147" spans="1:4" ht="16">
      <c r="A147" s="11">
        <v>147</v>
      </c>
      <c r="B147" s="9" t="s">
        <v>507</v>
      </c>
      <c r="C147" s="12">
        <v>8700</v>
      </c>
      <c r="D147" s="13" t="s">
        <v>350</v>
      </c>
    </row>
    <row r="148" spans="1:4" ht="16">
      <c r="A148" s="11">
        <v>148</v>
      </c>
      <c r="B148" s="9" t="s">
        <v>508</v>
      </c>
      <c r="C148" s="12">
        <v>8600</v>
      </c>
      <c r="D148" s="13" t="s">
        <v>350</v>
      </c>
    </row>
    <row r="149" spans="1:4" ht="16">
      <c r="A149" s="11">
        <v>149</v>
      </c>
      <c r="B149" s="9" t="s">
        <v>509</v>
      </c>
      <c r="C149" s="12">
        <v>8500</v>
      </c>
      <c r="D149" s="13" t="s">
        <v>413</v>
      </c>
    </row>
    <row r="150" spans="1:4" ht="16">
      <c r="A150" s="11">
        <v>150</v>
      </c>
      <c r="B150" s="9" t="s">
        <v>510</v>
      </c>
      <c r="C150" s="12">
        <v>8300</v>
      </c>
      <c r="D150" s="13" t="s">
        <v>350</v>
      </c>
    </row>
    <row r="151" spans="1:4" ht="16">
      <c r="A151" s="11">
        <v>151</v>
      </c>
      <c r="B151" s="9" t="s">
        <v>511</v>
      </c>
      <c r="C151" s="12">
        <v>8300</v>
      </c>
      <c r="D151" s="13" t="s">
        <v>350</v>
      </c>
    </row>
    <row r="152" spans="1:4" ht="16">
      <c r="A152" s="11">
        <v>152</v>
      </c>
      <c r="B152" s="9" t="s">
        <v>512</v>
      </c>
      <c r="C152" s="12">
        <v>8200</v>
      </c>
      <c r="D152" s="13" t="s">
        <v>350</v>
      </c>
    </row>
    <row r="153" spans="1:4" ht="16">
      <c r="A153" s="11">
        <v>153</v>
      </c>
      <c r="B153" s="9" t="s">
        <v>513</v>
      </c>
      <c r="C153" s="12">
        <v>8200</v>
      </c>
      <c r="D153" s="13" t="s">
        <v>350</v>
      </c>
    </row>
    <row r="154" spans="1:4" ht="16">
      <c r="A154" s="11">
        <v>154</v>
      </c>
      <c r="B154" s="9" t="s">
        <v>514</v>
      </c>
      <c r="C154" s="12">
        <v>7800</v>
      </c>
      <c r="D154" s="13" t="s">
        <v>515</v>
      </c>
    </row>
    <row r="155" spans="1:4" ht="16">
      <c r="A155" s="11">
        <v>155</v>
      </c>
      <c r="B155" s="9" t="s">
        <v>516</v>
      </c>
      <c r="C155" s="12">
        <v>7500</v>
      </c>
      <c r="D155" s="13" t="s">
        <v>350</v>
      </c>
    </row>
    <row r="156" spans="1:4" ht="16">
      <c r="A156" s="11">
        <v>156</v>
      </c>
      <c r="B156" s="9" t="s">
        <v>517</v>
      </c>
      <c r="C156" s="12">
        <v>7400</v>
      </c>
      <c r="D156" s="13" t="s">
        <v>350</v>
      </c>
    </row>
    <row r="157" spans="1:4" ht="16">
      <c r="A157" s="11">
        <v>157</v>
      </c>
      <c r="B157" s="9" t="s">
        <v>518</v>
      </c>
      <c r="C157" s="12">
        <v>7200</v>
      </c>
      <c r="D157" s="13" t="s">
        <v>350</v>
      </c>
    </row>
    <row r="158" spans="1:4" ht="16">
      <c r="A158" s="11">
        <v>158</v>
      </c>
      <c r="B158" s="9" t="s">
        <v>519</v>
      </c>
      <c r="C158" s="12">
        <v>7000</v>
      </c>
      <c r="D158" s="13" t="s">
        <v>350</v>
      </c>
    </row>
    <row r="159" spans="1:4" ht="16">
      <c r="A159" s="11">
        <v>159</v>
      </c>
      <c r="B159" s="9" t="s">
        <v>520</v>
      </c>
      <c r="C159" s="12">
        <v>6900</v>
      </c>
      <c r="D159" s="13" t="s">
        <v>350</v>
      </c>
    </row>
    <row r="160" spans="1:4" ht="16">
      <c r="A160" s="11">
        <v>160</v>
      </c>
      <c r="B160" s="9" t="s">
        <v>521</v>
      </c>
      <c r="C160" s="12">
        <v>6900</v>
      </c>
      <c r="D160" s="13" t="s">
        <v>350</v>
      </c>
    </row>
    <row r="161" spans="1:4" ht="16">
      <c r="A161" s="11">
        <v>161</v>
      </c>
      <c r="B161" s="9" t="s">
        <v>522</v>
      </c>
      <c r="C161" s="12">
        <v>6800</v>
      </c>
      <c r="D161" s="13" t="s">
        <v>350</v>
      </c>
    </row>
    <row r="162" spans="1:4" ht="16">
      <c r="A162" s="11">
        <v>162</v>
      </c>
      <c r="B162" s="9" t="s">
        <v>523</v>
      </c>
      <c r="C162" s="12">
        <v>6700</v>
      </c>
      <c r="D162" s="13" t="s">
        <v>350</v>
      </c>
    </row>
    <row r="163" spans="1:4" ht="16">
      <c r="A163" s="11">
        <v>163</v>
      </c>
      <c r="B163" s="9" t="s">
        <v>524</v>
      </c>
      <c r="C163" s="12">
        <v>6300</v>
      </c>
      <c r="D163" s="13" t="s">
        <v>350</v>
      </c>
    </row>
    <row r="164" spans="1:4" ht="16">
      <c r="A164" s="11">
        <v>164</v>
      </c>
      <c r="B164" s="9" t="s">
        <v>525</v>
      </c>
      <c r="C164" s="12">
        <v>5900</v>
      </c>
      <c r="D164" s="13" t="s">
        <v>350</v>
      </c>
    </row>
    <row r="165" spans="1:4" ht="16">
      <c r="A165" s="11">
        <v>165</v>
      </c>
      <c r="B165" s="9" t="s">
        <v>526</v>
      </c>
      <c r="C165" s="12">
        <v>5800</v>
      </c>
      <c r="D165" s="13" t="s">
        <v>350</v>
      </c>
    </row>
    <row r="166" spans="1:4" ht="16">
      <c r="A166" s="11">
        <v>166</v>
      </c>
      <c r="B166" s="9" t="s">
        <v>527</v>
      </c>
      <c r="C166" s="12">
        <v>5800</v>
      </c>
      <c r="D166" s="13" t="s">
        <v>528</v>
      </c>
    </row>
    <row r="167" spans="1:4" ht="16">
      <c r="A167" s="11">
        <v>167</v>
      </c>
      <c r="B167" s="9" t="s">
        <v>529</v>
      </c>
      <c r="C167" s="12">
        <v>5700</v>
      </c>
      <c r="D167" s="13" t="s">
        <v>350</v>
      </c>
    </row>
    <row r="168" spans="1:4" ht="16">
      <c r="A168" s="11">
        <v>168</v>
      </c>
      <c r="B168" s="9" t="s">
        <v>530</v>
      </c>
      <c r="C168" s="12">
        <v>5700</v>
      </c>
      <c r="D168" s="13" t="s">
        <v>350</v>
      </c>
    </row>
    <row r="169" spans="1:4" ht="16">
      <c r="A169" s="11">
        <v>169</v>
      </c>
      <c r="B169" s="9" t="s">
        <v>531</v>
      </c>
      <c r="C169" s="12">
        <v>5600</v>
      </c>
      <c r="D169" s="13" t="s">
        <v>350</v>
      </c>
    </row>
    <row r="170" spans="1:4" ht="16">
      <c r="A170" s="11">
        <v>170</v>
      </c>
      <c r="B170" s="9" t="s">
        <v>532</v>
      </c>
      <c r="C170" s="12">
        <v>5500</v>
      </c>
      <c r="D170" s="13" t="s">
        <v>350</v>
      </c>
    </row>
    <row r="171" spans="1:4" ht="16">
      <c r="A171" s="11">
        <v>171</v>
      </c>
      <c r="B171" s="9" t="s">
        <v>533</v>
      </c>
      <c r="C171" s="12">
        <v>5400</v>
      </c>
      <c r="D171" s="13" t="s">
        <v>350</v>
      </c>
    </row>
    <row r="172" spans="1:4" ht="16">
      <c r="A172" s="11">
        <v>172</v>
      </c>
      <c r="B172" s="9" t="s">
        <v>534</v>
      </c>
      <c r="C172" s="12">
        <v>5000</v>
      </c>
      <c r="D172" s="13" t="s">
        <v>350</v>
      </c>
    </row>
    <row r="173" spans="1:4" ht="16">
      <c r="A173" s="11">
        <v>173</v>
      </c>
      <c r="B173" s="9" t="s">
        <v>535</v>
      </c>
      <c r="C173" s="12">
        <v>4600</v>
      </c>
      <c r="D173" s="13" t="s">
        <v>350</v>
      </c>
    </row>
    <row r="174" spans="1:4" ht="16">
      <c r="A174" s="11">
        <v>174</v>
      </c>
      <c r="B174" s="9" t="s">
        <v>536</v>
      </c>
      <c r="C174" s="12">
        <v>4600</v>
      </c>
      <c r="D174" s="13" t="s">
        <v>350</v>
      </c>
    </row>
    <row r="175" spans="1:4" ht="16">
      <c r="A175" s="11">
        <v>175</v>
      </c>
      <c r="B175" s="9" t="s">
        <v>537</v>
      </c>
      <c r="C175" s="12">
        <v>4500</v>
      </c>
      <c r="D175" s="13" t="s">
        <v>350</v>
      </c>
    </row>
    <row r="176" spans="1:4" ht="16">
      <c r="A176" s="11">
        <v>176</v>
      </c>
      <c r="B176" s="9" t="s">
        <v>538</v>
      </c>
      <c r="C176" s="12">
        <v>4300</v>
      </c>
      <c r="D176" s="13" t="s">
        <v>361</v>
      </c>
    </row>
    <row r="177" spans="1:4" ht="16">
      <c r="A177" s="11">
        <v>177</v>
      </c>
      <c r="B177" s="9" t="s">
        <v>539</v>
      </c>
      <c r="C177" s="12">
        <v>4200</v>
      </c>
      <c r="D177" s="13" t="s">
        <v>350</v>
      </c>
    </row>
    <row r="178" spans="1:4" ht="16">
      <c r="A178" s="11">
        <v>178</v>
      </c>
      <c r="B178" s="9" t="s">
        <v>540</v>
      </c>
      <c r="C178" s="12">
        <v>4000</v>
      </c>
      <c r="D178" s="13" t="s">
        <v>350</v>
      </c>
    </row>
    <row r="179" spans="1:4" ht="16">
      <c r="A179" s="11">
        <v>179</v>
      </c>
      <c r="B179" s="9" t="s">
        <v>541</v>
      </c>
      <c r="C179" s="12">
        <v>4000</v>
      </c>
      <c r="D179" s="13" t="s">
        <v>350</v>
      </c>
    </row>
    <row r="180" spans="1:4" ht="16">
      <c r="A180" s="11">
        <v>180</v>
      </c>
      <c r="B180" s="9" t="s">
        <v>542</v>
      </c>
      <c r="C180" s="12">
        <v>3900</v>
      </c>
      <c r="D180" s="13" t="s">
        <v>350</v>
      </c>
    </row>
    <row r="181" spans="1:4" ht="16">
      <c r="A181" s="11">
        <v>181</v>
      </c>
      <c r="B181" s="9" t="s">
        <v>543</v>
      </c>
      <c r="C181" s="12">
        <v>3900</v>
      </c>
      <c r="D181" s="13" t="s">
        <v>350</v>
      </c>
    </row>
    <row r="182" spans="1:4" ht="16">
      <c r="A182" s="11">
        <v>182</v>
      </c>
      <c r="B182" s="9" t="s">
        <v>544</v>
      </c>
      <c r="C182" s="12">
        <v>3800</v>
      </c>
      <c r="D182" s="13" t="s">
        <v>350</v>
      </c>
    </row>
    <row r="183" spans="1:4" ht="16">
      <c r="A183" s="11">
        <v>183</v>
      </c>
      <c r="B183" s="9" t="s">
        <v>545</v>
      </c>
      <c r="C183" s="12">
        <v>3800</v>
      </c>
      <c r="D183" s="13" t="s">
        <v>350</v>
      </c>
    </row>
    <row r="184" spans="1:4" ht="16">
      <c r="A184" s="11">
        <v>184</v>
      </c>
      <c r="B184" s="9" t="s">
        <v>546</v>
      </c>
      <c r="C184" s="12">
        <v>3800</v>
      </c>
      <c r="D184" s="13" t="s">
        <v>391</v>
      </c>
    </row>
    <row r="185" spans="1:4" ht="16">
      <c r="A185" s="11">
        <v>185</v>
      </c>
      <c r="B185" s="9" t="s">
        <v>547</v>
      </c>
      <c r="C185" s="12">
        <v>3700</v>
      </c>
      <c r="D185" s="13" t="s">
        <v>350</v>
      </c>
    </row>
    <row r="186" spans="1:4" ht="16">
      <c r="A186" s="11">
        <v>186</v>
      </c>
      <c r="B186" s="9" t="s">
        <v>548</v>
      </c>
      <c r="C186" s="12">
        <v>3600</v>
      </c>
      <c r="D186" s="13" t="s">
        <v>350</v>
      </c>
    </row>
    <row r="187" spans="1:4" ht="16">
      <c r="A187" s="11">
        <v>187</v>
      </c>
      <c r="B187" s="9" t="s">
        <v>549</v>
      </c>
      <c r="C187" s="12">
        <v>3500</v>
      </c>
      <c r="D187" s="13" t="s">
        <v>350</v>
      </c>
    </row>
    <row r="188" spans="1:4" ht="16">
      <c r="A188" s="11">
        <v>188</v>
      </c>
      <c r="B188" s="9" t="s">
        <v>550</v>
      </c>
      <c r="C188" s="12">
        <v>3400</v>
      </c>
      <c r="D188" s="13" t="s">
        <v>350</v>
      </c>
    </row>
    <row r="189" spans="1:4" ht="16">
      <c r="A189" s="11">
        <v>189</v>
      </c>
      <c r="B189" s="9" t="s">
        <v>551</v>
      </c>
      <c r="C189" s="12">
        <v>3400</v>
      </c>
      <c r="D189" s="13" t="s">
        <v>350</v>
      </c>
    </row>
    <row r="190" spans="1:4" ht="16">
      <c r="A190" s="11">
        <v>190</v>
      </c>
      <c r="B190" s="9" t="s">
        <v>552</v>
      </c>
      <c r="C190" s="12">
        <v>3400</v>
      </c>
      <c r="D190" s="13" t="s">
        <v>350</v>
      </c>
    </row>
    <row r="191" spans="1:4" ht="16">
      <c r="A191" s="11">
        <v>191</v>
      </c>
      <c r="B191" s="9" t="s">
        <v>553</v>
      </c>
      <c r="C191" s="12">
        <v>3300</v>
      </c>
      <c r="D191" s="13" t="s">
        <v>350</v>
      </c>
    </row>
    <row r="192" spans="1:4" ht="16">
      <c r="A192" s="11">
        <v>192</v>
      </c>
      <c r="B192" s="9" t="s">
        <v>554</v>
      </c>
      <c r="C192" s="12">
        <v>3200</v>
      </c>
      <c r="D192" s="13" t="s">
        <v>350</v>
      </c>
    </row>
    <row r="193" spans="1:4" ht="16">
      <c r="A193" s="11">
        <v>193</v>
      </c>
      <c r="B193" s="9" t="s">
        <v>555</v>
      </c>
      <c r="C193" s="12">
        <v>3100</v>
      </c>
      <c r="D193" s="13" t="s">
        <v>350</v>
      </c>
    </row>
    <row r="194" spans="1:4" ht="16">
      <c r="A194" s="11">
        <v>194</v>
      </c>
      <c r="B194" s="9" t="s">
        <v>556</v>
      </c>
      <c r="C194" s="12">
        <v>2900</v>
      </c>
      <c r="D194" s="13" t="s">
        <v>352</v>
      </c>
    </row>
    <row r="195" spans="1:4" ht="16">
      <c r="A195" s="11">
        <v>195</v>
      </c>
      <c r="B195" s="9" t="s">
        <v>557</v>
      </c>
      <c r="C195" s="12">
        <v>2800</v>
      </c>
      <c r="D195" s="13" t="s">
        <v>350</v>
      </c>
    </row>
    <row r="196" spans="1:4" ht="16">
      <c r="A196" s="11">
        <v>196</v>
      </c>
      <c r="B196" s="9" t="s">
        <v>558</v>
      </c>
      <c r="C196" s="12">
        <v>2700</v>
      </c>
      <c r="D196" s="13" t="s">
        <v>350</v>
      </c>
    </row>
    <row r="197" spans="1:4" ht="16">
      <c r="A197" s="11">
        <v>197</v>
      </c>
      <c r="B197" s="9" t="s">
        <v>559</v>
      </c>
      <c r="C197" s="12">
        <v>2700</v>
      </c>
      <c r="D197" s="13" t="s">
        <v>350</v>
      </c>
    </row>
    <row r="198" spans="1:4" ht="16">
      <c r="A198" s="11">
        <v>198</v>
      </c>
      <c r="B198" s="9" t="s">
        <v>560</v>
      </c>
      <c r="C198" s="12">
        <v>2500</v>
      </c>
      <c r="D198" s="13" t="s">
        <v>424</v>
      </c>
    </row>
    <row r="199" spans="1:4" ht="16">
      <c r="A199" s="11">
        <v>199</v>
      </c>
      <c r="B199" s="9" t="s">
        <v>561</v>
      </c>
      <c r="C199" s="12">
        <v>2400</v>
      </c>
      <c r="D199" s="13" t="s">
        <v>350</v>
      </c>
    </row>
    <row r="200" spans="1:4" ht="16">
      <c r="A200" s="11">
        <v>200</v>
      </c>
      <c r="B200" s="9" t="s">
        <v>562</v>
      </c>
      <c r="C200" s="12">
        <v>2400</v>
      </c>
      <c r="D200" s="13" t="s">
        <v>350</v>
      </c>
    </row>
    <row r="201" spans="1:4" ht="16">
      <c r="A201" s="11">
        <v>201</v>
      </c>
      <c r="B201" s="9" t="s">
        <v>563</v>
      </c>
      <c r="C201" s="12">
        <v>2300</v>
      </c>
      <c r="D201" s="13" t="s">
        <v>350</v>
      </c>
    </row>
    <row r="202" spans="1:4" ht="16">
      <c r="A202" s="11">
        <v>202</v>
      </c>
      <c r="B202" s="9" t="s">
        <v>564</v>
      </c>
      <c r="C202" s="12">
        <v>2300</v>
      </c>
      <c r="D202" s="13" t="s">
        <v>350</v>
      </c>
    </row>
    <row r="203" spans="1:4" ht="16">
      <c r="A203" s="11">
        <v>203</v>
      </c>
      <c r="B203" s="9" t="s">
        <v>565</v>
      </c>
      <c r="C203" s="12">
        <v>2200</v>
      </c>
      <c r="D203" s="13" t="s">
        <v>350</v>
      </c>
    </row>
    <row r="204" spans="1:4" ht="16">
      <c r="A204" s="11">
        <v>204</v>
      </c>
      <c r="B204" s="9" t="s">
        <v>566</v>
      </c>
      <c r="C204" s="12">
        <v>2200</v>
      </c>
      <c r="D204" s="13" t="s">
        <v>350</v>
      </c>
    </row>
    <row r="205" spans="1:4" ht="16">
      <c r="A205" s="11">
        <v>205</v>
      </c>
      <c r="B205" s="9" t="s">
        <v>567</v>
      </c>
      <c r="C205" s="12">
        <v>2100</v>
      </c>
      <c r="D205" s="13" t="s">
        <v>350</v>
      </c>
    </row>
    <row r="206" spans="1:4" ht="16">
      <c r="A206" s="11">
        <v>206</v>
      </c>
      <c r="B206" s="9" t="s">
        <v>568</v>
      </c>
      <c r="C206" s="12">
        <v>2100</v>
      </c>
      <c r="D206" s="13" t="s">
        <v>350</v>
      </c>
    </row>
    <row r="207" spans="1:4" ht="16">
      <c r="A207" s="11">
        <v>207</v>
      </c>
      <c r="B207" s="9" t="s">
        <v>569</v>
      </c>
      <c r="C207" s="12">
        <v>2100</v>
      </c>
      <c r="D207" s="13" t="s">
        <v>350</v>
      </c>
    </row>
    <row r="208" spans="1:4" ht="16">
      <c r="A208" s="11">
        <v>208</v>
      </c>
      <c r="B208" s="9" t="s">
        <v>570</v>
      </c>
      <c r="C208" s="12">
        <v>2000</v>
      </c>
      <c r="D208" s="13" t="s">
        <v>350</v>
      </c>
    </row>
    <row r="209" spans="1:4" ht="16">
      <c r="A209" s="11">
        <v>209</v>
      </c>
      <c r="B209" s="9" t="s">
        <v>571</v>
      </c>
      <c r="C209" s="12">
        <v>1900</v>
      </c>
      <c r="D209" s="13" t="s">
        <v>350</v>
      </c>
    </row>
    <row r="210" spans="1:4" ht="16">
      <c r="A210" s="11">
        <v>210</v>
      </c>
      <c r="B210" s="9" t="s">
        <v>572</v>
      </c>
      <c r="C210" s="12">
        <v>1900</v>
      </c>
      <c r="D210" s="13" t="s">
        <v>350</v>
      </c>
    </row>
    <row r="211" spans="1:4" ht="16">
      <c r="A211" s="11">
        <v>211</v>
      </c>
      <c r="B211" s="9" t="s">
        <v>573</v>
      </c>
      <c r="C211" s="12">
        <v>1900</v>
      </c>
      <c r="D211" s="13" t="s">
        <v>350</v>
      </c>
    </row>
    <row r="212" spans="1:4" ht="16">
      <c r="A212" s="11">
        <v>212</v>
      </c>
      <c r="B212" s="9" t="s">
        <v>574</v>
      </c>
      <c r="C212" s="12">
        <v>1800</v>
      </c>
      <c r="D212" s="13" t="s">
        <v>350</v>
      </c>
    </row>
    <row r="213" spans="1:4" ht="16">
      <c r="A213" s="11">
        <v>213</v>
      </c>
      <c r="B213" s="9" t="s">
        <v>575</v>
      </c>
      <c r="C213" s="12">
        <v>1800</v>
      </c>
      <c r="D213" s="13" t="s">
        <v>350</v>
      </c>
    </row>
    <row r="214" spans="1:4" ht="16">
      <c r="A214" s="11">
        <v>214</v>
      </c>
      <c r="B214" s="9" t="s">
        <v>576</v>
      </c>
      <c r="C214" s="12">
        <v>1800</v>
      </c>
      <c r="D214" s="13" t="s">
        <v>350</v>
      </c>
    </row>
    <row r="215" spans="1:4" ht="16">
      <c r="A215" s="11">
        <v>215</v>
      </c>
      <c r="B215" s="9" t="s">
        <v>577</v>
      </c>
      <c r="C215" s="12">
        <v>1700</v>
      </c>
      <c r="D215" s="13" t="s">
        <v>352</v>
      </c>
    </row>
    <row r="216" spans="1:4" ht="16">
      <c r="A216" s="11">
        <v>216</v>
      </c>
      <c r="B216" s="9" t="s">
        <v>578</v>
      </c>
      <c r="C216" s="12">
        <v>1700</v>
      </c>
      <c r="D216" s="13" t="s">
        <v>350</v>
      </c>
    </row>
    <row r="217" spans="1:4" ht="16">
      <c r="A217" s="11">
        <v>217</v>
      </c>
      <c r="B217" s="9" t="s">
        <v>579</v>
      </c>
      <c r="C217" s="12">
        <v>1600</v>
      </c>
      <c r="D217" s="13" t="s">
        <v>350</v>
      </c>
    </row>
    <row r="218" spans="1:4" ht="16">
      <c r="A218" s="11">
        <v>218</v>
      </c>
      <c r="B218" s="9" t="s">
        <v>580</v>
      </c>
      <c r="C218" s="12">
        <v>1600</v>
      </c>
      <c r="D218" s="13" t="s">
        <v>350</v>
      </c>
    </row>
    <row r="219" spans="1:4" ht="16">
      <c r="A219" s="11">
        <v>219</v>
      </c>
      <c r="B219" s="9" t="s">
        <v>581</v>
      </c>
      <c r="C219" s="12">
        <v>1600</v>
      </c>
      <c r="D219" s="13" t="s">
        <v>350</v>
      </c>
    </row>
    <row r="220" spans="1:4" ht="16">
      <c r="A220" s="11">
        <v>220</v>
      </c>
      <c r="B220" s="9" t="s">
        <v>582</v>
      </c>
      <c r="C220" s="12">
        <v>1500</v>
      </c>
      <c r="D220" s="13" t="s">
        <v>350</v>
      </c>
    </row>
    <row r="221" spans="1:4" ht="16">
      <c r="A221" s="11">
        <v>221</v>
      </c>
      <c r="B221" s="9" t="s">
        <v>583</v>
      </c>
      <c r="C221" s="12">
        <v>1400</v>
      </c>
      <c r="D221" s="13" t="s">
        <v>350</v>
      </c>
    </row>
    <row r="222" spans="1:4" ht="16">
      <c r="A222" s="11">
        <v>222</v>
      </c>
      <c r="B222" s="9" t="s">
        <v>584</v>
      </c>
      <c r="C222" s="12">
        <v>1300</v>
      </c>
      <c r="D222" s="13" t="s">
        <v>350</v>
      </c>
    </row>
    <row r="223" spans="1:4" ht="16">
      <c r="A223" s="11">
        <v>223</v>
      </c>
      <c r="B223" s="9" t="s">
        <v>585</v>
      </c>
      <c r="C223" s="12">
        <v>1200</v>
      </c>
      <c r="D223" s="13" t="s">
        <v>350</v>
      </c>
    </row>
    <row r="224" spans="1:4" ht="16">
      <c r="A224" s="11">
        <v>224</v>
      </c>
      <c r="B224" s="9" t="s">
        <v>586</v>
      </c>
      <c r="C224" s="12">
        <v>1200</v>
      </c>
      <c r="D224" s="13" t="s">
        <v>350</v>
      </c>
    </row>
    <row r="225" spans="1:4" ht="16">
      <c r="A225" s="11">
        <v>225</v>
      </c>
      <c r="B225" s="9" t="s">
        <v>587</v>
      </c>
      <c r="C225" s="12">
        <v>1000</v>
      </c>
      <c r="D225" s="13" t="s">
        <v>588</v>
      </c>
    </row>
    <row r="226" spans="1:4" ht="16">
      <c r="A226" s="11">
        <v>226</v>
      </c>
      <c r="B226" s="9" t="s">
        <v>589</v>
      </c>
      <c r="C226" s="12">
        <v>900</v>
      </c>
      <c r="D226" s="13" t="s">
        <v>350</v>
      </c>
    </row>
    <row r="227" spans="1:4" ht="16">
      <c r="A227" s="11">
        <v>227</v>
      </c>
      <c r="B227" s="9" t="s">
        <v>590</v>
      </c>
      <c r="C227" s="12">
        <v>800</v>
      </c>
      <c r="D227" s="13" t="s">
        <v>350</v>
      </c>
    </row>
    <row r="228" spans="1:4" ht="16">
      <c r="A228" s="11">
        <v>228</v>
      </c>
      <c r="B228" s="9" t="s">
        <v>591</v>
      </c>
      <c r="C228" s="12">
        <v>800</v>
      </c>
      <c r="D228" s="13" t="s">
        <v>350</v>
      </c>
    </row>
    <row r="229" spans="1:4" ht="16">
      <c r="A229" s="11">
        <v>229</v>
      </c>
      <c r="B229" s="9" t="s">
        <v>592</v>
      </c>
      <c r="C229" s="12">
        <v>700</v>
      </c>
      <c r="D229" s="13" t="s">
        <v>350</v>
      </c>
    </row>
    <row r="230" spans="1:4">
      <c r="A230" s="10" t="s">
        <v>252</v>
      </c>
      <c r="B230" s="10">
        <v>2162.1518919569899</v>
      </c>
    </row>
    <row r="231" spans="1:4">
      <c r="A231" s="10" t="s">
        <v>320</v>
      </c>
      <c r="B231" s="10"/>
    </row>
    <row r="232" spans="1:4" ht="27">
      <c r="A232" s="10" t="s">
        <v>95</v>
      </c>
      <c r="B232" s="10">
        <v>10047.903185641</v>
      </c>
    </row>
    <row r="233" spans="1:4">
      <c r="A233" s="10" t="s">
        <v>88</v>
      </c>
      <c r="B233" s="10">
        <v>3050.8859994237</v>
      </c>
    </row>
    <row r="234" spans="1:4">
      <c r="A234" s="10" t="s">
        <v>114</v>
      </c>
      <c r="B234" s="10">
        <v>5741.4103977123796</v>
      </c>
    </row>
    <row r="235" spans="1:4" ht="27">
      <c r="A235" s="10" t="s">
        <v>41</v>
      </c>
      <c r="B235" s="10">
        <v>1370.4277558629899</v>
      </c>
    </row>
    <row r="236" spans="1:4" ht="40">
      <c r="A236" s="10" t="s">
        <v>321</v>
      </c>
      <c r="B236" s="10"/>
    </row>
    <row r="237" spans="1:4">
      <c r="A237" s="10" t="s">
        <v>253</v>
      </c>
      <c r="B237" s="10">
        <v>1576.21187096263</v>
      </c>
    </row>
    <row r="238" spans="1:4">
      <c r="A238" s="10" t="s">
        <v>70</v>
      </c>
      <c r="B238" s="10">
        <v>392.708800138745</v>
      </c>
    </row>
    <row r="239" spans="1:4">
      <c r="A239" s="10" t="s">
        <v>57</v>
      </c>
      <c r="B239" s="10">
        <v>1094.6811523076899</v>
      </c>
    </row>
    <row r="240" spans="1:4" ht="27">
      <c r="A240" s="10" t="s">
        <v>60</v>
      </c>
      <c r="B240" s="10">
        <v>21058.436425667998</v>
      </c>
    </row>
    <row r="241" spans="1:2" ht="27">
      <c r="A241" s="10" t="s">
        <v>42</v>
      </c>
      <c r="B241" s="10">
        <v>28272.406612188399</v>
      </c>
    </row>
    <row r="242" spans="1:2" ht="27">
      <c r="A242" s="10" t="s">
        <v>83</v>
      </c>
      <c r="B242" s="10">
        <v>37691.027330766599</v>
      </c>
    </row>
    <row r="243" spans="1:2">
      <c r="A243" s="10" t="s">
        <v>98</v>
      </c>
      <c r="B243" s="10">
        <v>9581.0565895290292</v>
      </c>
    </row>
    <row r="244" spans="1:2">
      <c r="A244" s="10" t="s">
        <v>322</v>
      </c>
      <c r="B244" s="10"/>
    </row>
    <row r="245" spans="1:2">
      <c r="A245" s="10" t="s">
        <v>84</v>
      </c>
      <c r="B245" s="10">
        <v>992.76136544813698</v>
      </c>
    </row>
    <row r="246" spans="1:2" ht="27">
      <c r="A246" s="10" t="s">
        <v>323</v>
      </c>
      <c r="B246" s="10"/>
    </row>
    <row r="247" spans="1:2">
      <c r="A247" s="10" t="s">
        <v>254</v>
      </c>
      <c r="B247" s="10">
        <v>1522.52830173999</v>
      </c>
    </row>
    <row r="248" spans="1:2">
      <c r="A248" s="10" t="s">
        <v>124</v>
      </c>
      <c r="B248" s="10">
        <v>5671.91220153017</v>
      </c>
    </row>
    <row r="249" spans="1:2" ht="27">
      <c r="A249" s="10" t="s">
        <v>324</v>
      </c>
      <c r="B249" s="10"/>
    </row>
    <row r="250" spans="1:2" ht="27">
      <c r="A250" s="10" t="s">
        <v>325</v>
      </c>
      <c r="B250" s="10"/>
    </row>
    <row r="251" spans="1:2" ht="27">
      <c r="A251" s="10" t="s">
        <v>326</v>
      </c>
      <c r="B251" s="10"/>
    </row>
    <row r="252" spans="1:2">
      <c r="A252" s="10" t="s">
        <v>10</v>
      </c>
      <c r="B252" s="10">
        <v>757.40092858443404</v>
      </c>
    </row>
    <row r="253" spans="1:2" ht="40">
      <c r="A253" s="10" t="s">
        <v>327</v>
      </c>
      <c r="B253" s="10"/>
    </row>
    <row r="254" spans="1:2" ht="40">
      <c r="A254" s="10" t="s">
        <v>328</v>
      </c>
      <c r="B254" s="10"/>
    </row>
    <row r="255" spans="1:2" ht="40">
      <c r="A255" s="10" t="s">
        <v>329</v>
      </c>
      <c r="B255" s="10"/>
    </row>
    <row r="256" spans="1:2">
      <c r="A256" s="10" t="s">
        <v>117</v>
      </c>
      <c r="B256" s="10">
        <v>528.39867343248102</v>
      </c>
    </row>
    <row r="257" spans="1:2">
      <c r="A257" s="10" t="s">
        <v>330</v>
      </c>
      <c r="B257" s="10"/>
    </row>
    <row r="258" spans="1:2">
      <c r="A258" s="10" t="s">
        <v>133</v>
      </c>
      <c r="B258" s="10">
        <v>443.920630721897</v>
      </c>
    </row>
    <row r="259" spans="1:2">
      <c r="A259" s="10" t="s">
        <v>82</v>
      </c>
      <c r="B259" s="10">
        <v>347.74566052056502</v>
      </c>
    </row>
    <row r="260" spans="1:2">
      <c r="A260" s="10" t="s">
        <v>331</v>
      </c>
      <c r="B260" s="10"/>
    </row>
    <row r="261" spans="1:2" ht="27">
      <c r="A261" s="10" t="s">
        <v>147</v>
      </c>
      <c r="B261" s="10"/>
    </row>
    <row r="262" spans="1:2">
      <c r="A262" s="10" t="s">
        <v>332</v>
      </c>
      <c r="B262" s="10"/>
    </row>
    <row r="263" spans="1:2">
      <c r="A263" s="10" t="s">
        <v>333</v>
      </c>
      <c r="B263" s="10"/>
    </row>
    <row r="264" spans="1:2">
      <c r="A264" s="10" t="s">
        <v>334</v>
      </c>
      <c r="B264" s="10"/>
    </row>
    <row r="265" spans="1:2" ht="40">
      <c r="A265" s="10" t="s">
        <v>335</v>
      </c>
      <c r="B265" s="10"/>
    </row>
    <row r="266" spans="1:2" ht="40">
      <c r="A266" s="10" t="s">
        <v>336</v>
      </c>
      <c r="B266" s="10"/>
    </row>
    <row r="267" spans="1:2">
      <c r="A267" s="10" t="s">
        <v>337</v>
      </c>
      <c r="B267" s="10"/>
    </row>
    <row r="268" spans="1:2" ht="40">
      <c r="A268" s="10" t="s">
        <v>338</v>
      </c>
      <c r="B268" s="10"/>
    </row>
    <row r="269" spans="1:2" ht="27">
      <c r="A269" s="10" t="s">
        <v>339</v>
      </c>
      <c r="B269" s="10"/>
    </row>
    <row r="270" spans="1:2" ht="27">
      <c r="A270" s="10" t="s">
        <v>340</v>
      </c>
      <c r="B270" s="10"/>
    </row>
    <row r="271" spans="1:2">
      <c r="A271" s="10" t="s">
        <v>341</v>
      </c>
      <c r="B271" s="10"/>
    </row>
    <row r="272" spans="1:2">
      <c r="A272" s="10" t="s">
        <v>342</v>
      </c>
      <c r="B272" s="10"/>
    </row>
    <row r="273" spans="1:2">
      <c r="A273" s="10" t="s">
        <v>343</v>
      </c>
      <c r="B273" s="10"/>
    </row>
    <row r="274" spans="1:2" ht="27">
      <c r="A274" s="10" t="s">
        <v>344</v>
      </c>
      <c r="B274" s="10"/>
    </row>
    <row r="275" spans="1:2" ht="27">
      <c r="A275" s="10" t="s">
        <v>345</v>
      </c>
      <c r="B275" s="10"/>
    </row>
    <row r="276" spans="1:2">
      <c r="A276" s="10" t="s">
        <v>346</v>
      </c>
      <c r="B276" s="10"/>
    </row>
  </sheetData>
  <hyperlinks>
    <hyperlink ref="B1" r:id="rId1" display="https://www.cia.gov/library/publications/the-world-factbook/geos/ls.html" xr:uid="{3FEEC38B-5CC9-A745-BC72-1F86084348B2}"/>
    <hyperlink ref="B2" r:id="rId2" display="https://www.cia.gov/library/publications/the-world-factbook/geos/qa.html" xr:uid="{E927AB72-23D0-9A4C-ABCC-54BC703C042C}"/>
    <hyperlink ref="B3" r:id="rId3" display="https://www.cia.gov/library/publications/the-world-factbook/geos/mn.html" xr:uid="{2460CA4F-C2A4-E040-9135-335C1804488B}"/>
    <hyperlink ref="B4" r:id="rId4" display="https://www.cia.gov/library/publications/the-world-factbook/geos/mc.html" xr:uid="{8829C69A-2ACE-EB48-985D-EA49FB187490}"/>
    <hyperlink ref="B5" r:id="rId5" display="https://www.cia.gov/library/publications/the-world-factbook/geos/lu.html" xr:uid="{D9BCC440-71DA-6040-B9EE-2D21203937AF}"/>
    <hyperlink ref="B6" r:id="rId6" display="https://www.cia.gov/library/publications/the-world-factbook/geos/fk.html" xr:uid="{7C94B27E-5262-A34F-B027-561DA0052BBF}"/>
    <hyperlink ref="B7" r:id="rId7" display="https://www.cia.gov/library/publications/the-world-factbook/geos/sn.html" xr:uid="{82EBA50C-33FF-E342-A06E-C3067237184C}"/>
    <hyperlink ref="B8" r:id="rId8" display="https://www.cia.gov/library/publications/the-world-factbook/geos/bd.html" xr:uid="{05548503-F676-EB42-8FC5-AA5888B84805}"/>
    <hyperlink ref="B9" r:id="rId9" display="https://www.cia.gov/library/publications/the-world-factbook/geos/im.html" xr:uid="{576E582B-E1F1-8D45-83E1-DDF803181E7C}"/>
    <hyperlink ref="B10" r:id="rId10" display="https://www.cia.gov/library/publications/the-world-factbook/geos/bx.html" xr:uid="{D6175CA3-DECB-D641-84ED-3CBACB0FB0FB}"/>
    <hyperlink ref="B11" r:id="rId11" display="https://www.cia.gov/library/publications/the-world-factbook/geos/ei.html" xr:uid="{4597201B-63F3-0D40-8062-BE940BC90F6C}"/>
    <hyperlink ref="B12" r:id="rId12" display="https://www.cia.gov/library/publications/the-world-factbook/geos/no.html" xr:uid="{E6FA92BD-22B3-0849-8B65-03E765DE01E4}"/>
    <hyperlink ref="B13" r:id="rId13" display="https://www.cia.gov/library/publications/the-world-factbook/geos/ku.html" xr:uid="{914A451E-282D-E947-B15E-E38AAFD8B5A6}"/>
    <hyperlink ref="B14" r:id="rId14" display="https://www.cia.gov/library/publications/the-world-factbook/geos/ae.html" xr:uid="{53C58F11-DCC6-F342-9E90-F71C669AE566}"/>
    <hyperlink ref="B15" r:id="rId15" display="https://www.cia.gov/library/publications/the-world-factbook/geos/sk.html" xr:uid="{DB54D491-0E1D-AF48-B962-9F2090D2E68A}"/>
    <hyperlink ref="B16" r:id="rId16" display="https://www.cia.gov/library/publications/the-world-factbook/geos/gi.html" xr:uid="{FA123BEC-AC22-B045-9B5D-4195811F6F54}"/>
    <hyperlink ref="B17" r:id="rId17" display="https://www.cia.gov/library/publications/the-world-factbook/geos/sz.html" xr:uid="{73E2091E-D1C0-1F45-B883-CA344B0806A4}"/>
    <hyperlink ref="B18" r:id="rId18" display="https://www.cia.gov/library/publications/the-world-factbook/geos/hk.html" xr:uid="{2CE9976B-9AC5-7245-9D37-008BF8AE1584}"/>
    <hyperlink ref="B19" r:id="rId19" display="https://www.cia.gov/library/publications/the-world-factbook/geos/sm.html" xr:uid="{94018DB1-F37A-1A4E-86E0-407169212E4B}"/>
    <hyperlink ref="B20" r:id="rId20" display="https://www.cia.gov/library/publications/the-world-factbook/geos/us.html" xr:uid="{D3CC5E67-AFC4-D14E-9E7B-B54A1DBAA8AA}"/>
    <hyperlink ref="B21" r:id="rId21" display="https://www.cia.gov/library/publications/the-world-factbook/geos/sa.html" xr:uid="{98EF4128-158E-7347-9E4E-1A12111A9C9A}"/>
    <hyperlink ref="B22" r:id="rId22" display="https://www.cia.gov/library/publications/the-world-factbook/geos/nl.html" xr:uid="{9912E1FF-DF37-4649-AFBA-6C37B85DE69E}"/>
    <hyperlink ref="B23" r:id="rId23" display="https://www.cia.gov/library/publications/the-world-factbook/geos/gk.html" xr:uid="{C831CF30-7001-DF4F-A16C-B46B977A7A83}"/>
    <hyperlink ref="B24" r:id="rId24" display="https://www.cia.gov/library/publications/the-world-factbook/geos/ic.html" xr:uid="{F4B1E77A-20CB-504A-A555-0FD192792F67}"/>
    <hyperlink ref="B25" r:id="rId25" display="https://www.cia.gov/library/publications/the-world-factbook/geos/ba.html" xr:uid="{A964B6A7-4C35-4C48-A706-B090EBBC0AAA}"/>
    <hyperlink ref="B26" r:id="rId26" display="https://www.cia.gov/library/publications/the-world-factbook/geos/sw.html" xr:uid="{B1E29BC7-8F8A-D240-AF41-6205D570F938}"/>
    <hyperlink ref="B27" r:id="rId27" display="https://www.cia.gov/library/publications/the-world-factbook/geos/gm.html" xr:uid="{62E6B4D3-73E3-5F42-B78E-8FD1FF90D3AD}"/>
    <hyperlink ref="B28" r:id="rId28" display="https://www.cia.gov/library/publications/the-world-factbook/geos/as.html" xr:uid="{DB7118E5-E09E-3F41-8A0A-3BE6714FECC5}"/>
    <hyperlink ref="B29" r:id="rId29" display="https://www.cia.gov/library/publications/the-world-factbook/geos/an.html" xr:uid="{A9FF380C-824A-A543-938E-E2A5ED06B6A2}"/>
    <hyperlink ref="B30" r:id="rId30" display="https://www.cia.gov/library/publications/the-world-factbook/geos/tw.html" xr:uid="{C13D8CFC-1DF5-0546-BD61-EAA5F722F839}"/>
    <hyperlink ref="B31" r:id="rId31" display="https://www.cia.gov/library/publications/the-world-factbook/geos/da.html" xr:uid="{0D7C7BF8-D4F5-7141-9C42-C202F990ED35}"/>
    <hyperlink ref="B32" r:id="rId32" display="https://www.cia.gov/library/publications/the-world-factbook/geos/je.html" xr:uid="{06371CDA-68EA-184F-B10B-719B923C2667}"/>
    <hyperlink ref="B33" r:id="rId33" display="https://www.cia.gov/library/publications/the-world-factbook/geos/au.html" xr:uid="{DDD25896-93EF-2543-8241-8608799F856B}"/>
    <hyperlink ref="B34" r:id="rId34" display="https://www.cia.gov/library/publications/the-world-factbook/geos/ca.html" xr:uid="{587DF657-97F8-5B41-96FF-9FE6A021EEEF}"/>
    <hyperlink ref="B35" r:id="rId35" display="https://www.cia.gov/library/publications/the-world-factbook/geos/be.html" xr:uid="{2397B4BC-F6EB-E546-A931-9912386A6DEB}"/>
    <hyperlink ref="B36" r:id="rId36" display="https://www.cia.gov/library/publications/the-world-factbook/geos/mu.html" xr:uid="{5DF3FBA0-3E99-2D4C-AE5F-5CBA72F08071}"/>
    <hyperlink ref="B37" r:id="rId37" display="https://www.cia.gov/library/publications/the-world-factbook/geos/fi.html" xr:uid="{C2D7B2EA-4163-9144-8BD7-F128460726C3}"/>
    <hyperlink ref="B38" r:id="rId38" display="https://www.cia.gov/library/publications/the-world-factbook/geos/cj.html" xr:uid="{E4C2D0E5-0B89-D34F-891F-FA3C886551D3}"/>
    <hyperlink ref="B39" r:id="rId39" display="https://www.cia.gov/library/publications/the-world-factbook/geos/fr.html" xr:uid="{A48FD94F-FF54-4F40-A2CA-2D9430C3F7E1}"/>
    <hyperlink ref="B40" r:id="rId40" display="https://www.cia.gov/library/publications/the-world-factbook/geos/uk.html" xr:uid="{FD1C60B1-2038-3C48-A788-099EF49B32AA}"/>
    <hyperlink ref="B41" r:id="rId41" display="https://www.cia.gov/library/publications/the-world-factbook/geos/ja.html" xr:uid="{D82EC5DE-EC43-BD47-93D0-6E69E3A00F5E}"/>
    <hyperlink ref="B42" r:id="rId42" display="https://www.cia.gov/library/publications/the-world-factbook/geos/mt.html" xr:uid="{ECAA7478-7237-D049-B9F6-E8D1C984AD1D}"/>
    <hyperlink ref="B43" r:id="rId43" display="https://www.cia.gov/library/publications/the-world-factbook/geos/vi.html" xr:uid="{806DD8E0-11D1-DB46-B40D-F0F4A772B5F7}"/>
    <hyperlink ref="B44" r:id="rId44" display="https://www.cia.gov/library/publications/the-world-factbook/geos/fo.html" xr:uid="{BB3184F1-E2A5-784C-BC8B-696458E700E4}"/>
    <hyperlink ref="B45" r:id="rId45" display="https://www.cia.gov/library/publications/the-world-factbook/geos/ks.html" xr:uid="{D19DDCC8-7F10-B24B-96B6-A493EF652456}"/>
    <hyperlink ref="B46" r:id="rId46" display="https://www.cia.gov/library/publications/the-world-factbook/geos/ee.html" xr:uid="{2AA98699-B411-B749-9017-096258B5F2A9}"/>
    <hyperlink ref="B47" r:id="rId47" display="https://www.cia.gov/library/publications/the-world-factbook/geos/nz.html" xr:uid="{7F5649F7-49B6-FD48-A260-11F3E78D5197}"/>
    <hyperlink ref="B48" r:id="rId48" display="https://www.cia.gov/library/publications/the-world-factbook/geos/sp.html" xr:uid="{5FCB405D-DF79-E544-A3D6-9F0A8F622CE1}"/>
    <hyperlink ref="B49" r:id="rId49" display="https://www.cia.gov/library/publications/the-world-factbook/geos/it.html" xr:uid="{049281CE-A5AD-EA4A-B58B-6D13A563517A}"/>
    <hyperlink ref="B50" r:id="rId50" display="https://www.cia.gov/library/publications/the-world-factbook/geos/rq.html" xr:uid="{C826D1FC-7DB6-7844-B1B4-87C5B67A3BBC}"/>
    <hyperlink ref="B51" r:id="rId51" display="https://www.cia.gov/library/publications/the-world-factbook/geos/gl.html" xr:uid="{DFFA17EA-4A23-DB44-8116-0CF0E081B7B7}"/>
    <hyperlink ref="B52" r:id="rId52" display="https://www.cia.gov/library/publications/the-world-factbook/geos/cy.html" xr:uid="{66BF8C8C-D00C-8F4E-B952-F89E4FC1D68D}"/>
    <hyperlink ref="B53" r:id="rId53" display="https://www.cia.gov/library/publications/the-world-factbook/geos/is.html" xr:uid="{DF6D9B59-307C-C444-8BCB-E7237951FB76}"/>
    <hyperlink ref="B54" r:id="rId54" display="https://www.cia.gov/library/publications/the-world-factbook/geos/vq.html" xr:uid="{CB78B28E-3954-D645-A0CE-87538EC92CE1}"/>
    <hyperlink ref="B55" r:id="rId55" display="https://www.cia.gov/library/publications/the-world-factbook/geos/ez.html" xr:uid="{CB7E0248-B2AB-514E-A7F4-92A53E53D665}"/>
    <hyperlink ref="B56" r:id="rId56" display="https://www.cia.gov/library/publications/the-world-factbook/geos/ek.html" xr:uid="{3A69DF93-B235-6949-ABA2-4A8288C9E13B}"/>
    <hyperlink ref="B57" r:id="rId57" display="https://www.cia.gov/library/publications/the-world-factbook/geos/sb.html" xr:uid="{AAF5C5A4-66A3-3246-AEC8-B741B58740F2}"/>
    <hyperlink ref="B58" r:id="rId58" display="https://www.cia.gov/library/publications/the-world-factbook/geos/si.html" xr:uid="{60995DC3-F434-FB41-93F3-730694FDABD3}"/>
    <hyperlink ref="B59" r:id="rId59" display="https://www.cia.gov/library/publications/the-world-factbook/geos/lo.html" xr:uid="{EB3F4D7A-99DC-ED4D-85B6-218E9E0C95BD}"/>
    <hyperlink ref="B60" r:id="rId60" display="https://www.cia.gov/library/publications/the-world-factbook/geos/lh.html" xr:uid="{D82B25A3-E040-FE42-99EB-1FB5AEE8B9C1}"/>
    <hyperlink ref="B61" r:id="rId61" display="https://www.cia.gov/library/publications/the-world-factbook/geos/en.html" xr:uid="{A08C0CB7-CB55-0141-878D-F439228FCA9D}"/>
    <hyperlink ref="B62" r:id="rId62" display="https://www.cia.gov/library/publications/the-world-factbook/geos/td.html" xr:uid="{69FD6D2D-4CE2-2D4C-9653-EA6362896A13}"/>
    <hyperlink ref="B63" r:id="rId63" display="https://www.cia.gov/library/publications/the-world-factbook/geos/nc.html" xr:uid="{DDB9C334-BFBD-EB4A-818F-78DE4CD5F29F}"/>
    <hyperlink ref="B64" r:id="rId64" display="https://www.cia.gov/library/publications/the-world-factbook/geos/gq.html" xr:uid="{CB91DB24-6E4B-F649-AA7D-06E58FE8B324}"/>
    <hyperlink ref="B65" r:id="rId65" display="https://www.cia.gov/library/publications/the-world-factbook/geos/po.html" xr:uid="{3C7489BA-DCFA-4C4B-AFA2-C234DF4C8C98}"/>
    <hyperlink ref="B66" r:id="rId66" display="https://www.cia.gov/library/publications/the-world-factbook/geos/pl.html" xr:uid="{EFE162AF-1FBA-2441-AE19-872AD262DD82}"/>
    <hyperlink ref="B67" r:id="rId67" display="https://www.cia.gov/library/publications/the-world-factbook/geos/tk.html" xr:uid="{F8FD2F0C-3A1B-9748-BCDD-FB1C4EB223C5}"/>
    <hyperlink ref="B68" r:id="rId68" display="https://www.cia.gov/library/publications/the-world-factbook/geos/se.html" xr:uid="{3B59ED59-663F-5640-BF21-6ABD8C4C3DD0}"/>
    <hyperlink ref="B69" r:id="rId69" display="https://www.cia.gov/library/publications/the-world-factbook/geos/hu.html" xr:uid="{560D8DCC-EF52-C04C-9650-31E7EC5BDF90}"/>
    <hyperlink ref="B70" r:id="rId70" display="https://www.cia.gov/library/publications/the-world-factbook/geos/my.html" xr:uid="{3EE3DB4D-EC34-E245-AD7F-B7F1159172A9}"/>
    <hyperlink ref="B71" r:id="rId71" display="https://www.cia.gov/library/publications/the-world-factbook/geos/rs.html" xr:uid="{318A4BFE-3756-394C-873B-5547A0C81A5B}"/>
    <hyperlink ref="B72" r:id="rId72" display="https://www.cia.gov/library/publications/the-world-factbook/geos/gr.html" xr:uid="{54CC201C-174C-764F-BA2F-EB1358B75BC2}"/>
    <hyperlink ref="B73" r:id="rId73" display="https://www.cia.gov/library/publications/the-world-factbook/geos/lg.html" xr:uid="{28A60D7A-9B8D-5040-832A-7112716D29BB}"/>
    <hyperlink ref="B74" r:id="rId74" display="https://www.cia.gov/library/publications/the-world-factbook/geos/sc.html" xr:uid="{7CD278DB-CC15-3F49-963F-E1D89BD9AD0C}"/>
    <hyperlink ref="B75" r:id="rId75" display="https://www.cia.gov/library/publications/the-world-factbook/geos/tu.html" xr:uid="{9E6326B8-DFA9-A84D-8B62-F25800F1C9D3}"/>
    <hyperlink ref="B76" r:id="rId76" display="https://www.cia.gov/library/publications/the-world-factbook/geos/ac.html" xr:uid="{E21E083E-EE02-6949-966D-542F84CAC9DB}"/>
    <hyperlink ref="B77" r:id="rId77" display="https://www.cia.gov/library/publications/the-world-factbook/geos/kz.html" xr:uid="{0261DC8C-BDBC-0B48-A9E8-A57802EB9154}"/>
    <hyperlink ref="B78" r:id="rId78" display="https://www.cia.gov/library/publications/the-world-factbook/geos/aa.html" xr:uid="{DF6EEFC1-1378-184E-819C-FE104F767B36}"/>
    <hyperlink ref="B79" r:id="rId79" display="https://www.cia.gov/library/publications/the-world-factbook/geos/bf.html" xr:uid="{E00F0AB9-C7C8-1D48-B22E-CAF42F8D07FC}"/>
    <hyperlink ref="B80" r:id="rId80" display="https://www.cia.gov/library/publications/the-world-factbook/geos/ci.html" xr:uid="{EA9E23C6-9470-AB47-83E3-607112593D25}"/>
    <hyperlink ref="B81" r:id="rId81" display="https://www.cia.gov/library/publications/the-world-factbook/geos/pm.html" xr:uid="{AEBD20C8-D34D-FB40-9788-9F9CB7D69669}"/>
    <hyperlink ref="B82" r:id="rId82" display="https://www.cia.gov/library/publications/the-world-factbook/geos/hr.html" xr:uid="{B27E1C95-030B-354C-B9F2-91E77A426D3B}"/>
    <hyperlink ref="B83" r:id="rId83" display="https://www.cia.gov/library/publications/the-world-factbook/geos/ro.html" xr:uid="{D5EF7261-A272-8F4E-8937-57966F1C35FA}"/>
    <hyperlink ref="B84" r:id="rId84" display="https://www.cia.gov/library/publications/the-world-factbook/geos/uy.html" xr:uid="{7620FB4A-D1D2-944F-B8AD-F746970A81BC}"/>
    <hyperlink ref="B85" r:id="rId85" display="https://www.cia.gov/library/publications/the-world-factbook/geos/bu.html" xr:uid="{DC3016FA-9E65-E747-9EE7-5AB323113E74}"/>
    <hyperlink ref="B86" r:id="rId86" display="https://www.cia.gov/library/publications/the-world-factbook/geos/mp.html" xr:uid="{2E8B8E20-D359-9E43-94CB-A56A1706D419}"/>
    <hyperlink ref="B87" r:id="rId87" display="https://www.cia.gov/library/publications/the-world-factbook/geos/ar.html" xr:uid="{C56AD6C3-311E-F94E-99C9-DEC0516E6768}"/>
    <hyperlink ref="B88" r:id="rId88" display="https://www.cia.gov/library/publications/the-world-factbook/geos/ir.html" xr:uid="{42907A97-BC3E-804F-A491-97367C445484}"/>
    <hyperlink ref="B89" r:id="rId89" display="https://www.cia.gov/library/publications/the-world-factbook/geos/mx.html" xr:uid="{6CAB33D8-7BC3-8141-9ABA-5EBEE7F1CE3C}"/>
    <hyperlink ref="B90" r:id="rId90" display="https://www.cia.gov/library/publications/the-world-factbook/geos/le.html" xr:uid="{FCC297D9-39BB-2341-8B6B-A6CBC48975C7}"/>
    <hyperlink ref="B91" r:id="rId91" display="https://www.cia.gov/library/publications/the-world-factbook/geos/gb.html" xr:uid="{6CDA8D6D-5D24-DB46-8F19-26413E721789}"/>
    <hyperlink ref="B92" r:id="rId92" display="https://www.cia.gov/library/publications/the-world-factbook/geos/rn.html" xr:uid="{952E2E62-7911-724D-9409-F7E084C60B81}"/>
    <hyperlink ref="B93" r:id="rId93" display="https://www.cia.gov/library/publications/the-world-factbook/geos/mv.html" xr:uid="{070842CC-D986-2041-AEEB-ADF071A6D4FE}"/>
    <hyperlink ref="B94" r:id="rId94" display="https://www.cia.gov/library/publications/the-world-factbook/geos/tx.html" xr:uid="{E9FA2FD0-0A37-DC4A-85D9-5586B5F1330B}"/>
    <hyperlink ref="B95" r:id="rId95" display="https://www.cia.gov/library/publications/the-world-factbook/geos/bo.html" xr:uid="{D02FFF81-1B6E-A141-822D-D3AC287DD63F}"/>
    <hyperlink ref="B96" r:id="rId96" display="https://www.cia.gov/library/publications/the-world-factbook/geos/bc.html" xr:uid="{AAF833B7-201C-3E49-A66A-378B859150C4}"/>
    <hyperlink ref="B97" r:id="rId97" display="https://www.cia.gov/library/publications/the-world-factbook/geos/th.html" xr:uid="{2A935CA1-BD2C-064C-A745-C602BC4CB6F8}"/>
    <hyperlink ref="B98" r:id="rId98" display="https://www.cia.gov/library/publications/the-world-factbook/geos/bb.html" xr:uid="{9831837D-A476-9D48-ADA3-89282BB626BD}"/>
    <hyperlink ref="B99" r:id="rId99" display="https://www.cia.gov/library/publications/the-world-factbook/geos/aj.html" xr:uid="{5D3938CA-6568-9146-8A5F-9360A4912E56}"/>
    <hyperlink ref="B100" r:id="rId100" display="https://www.cia.gov/library/publications/the-world-factbook/geos/mj.html" xr:uid="{DD5173D7-7754-3F43-BE9E-ADC0D60B9EAA}"/>
    <hyperlink ref="B101" r:id="rId101" display="https://www.cia.gov/library/publications/the-world-factbook/geos/cs.html" xr:uid="{2B1D39B4-AB87-EB4E-B595-4D7169733C9A}"/>
    <hyperlink ref="B102" r:id="rId102" display="https://www.cia.gov/library/publications/the-world-factbook/geos/iz.html" xr:uid="{85F18250-AB36-EE47-8F21-B89852ABB56C}"/>
    <hyperlink ref="B103" r:id="rId103" display="https://www.cia.gov/library/publications/the-world-factbook/geos/fp.html" xr:uid="{347EDF0D-2D7B-8A4F-ADD3-774D0DC35B84}"/>
    <hyperlink ref="B104" r:id="rId104" display="https://www.cia.gov/library/publications/the-world-factbook/geos/dr.html" xr:uid="{67600B4A-0AFE-174E-BEF1-FBD18666164B}"/>
    <hyperlink ref="B105" r:id="rId105" display="https://www.cia.gov/library/publications/the-world-factbook/geos/ps.html" xr:uid="{1CE1359A-AE82-6247-9209-548F12DA46C5}"/>
    <hyperlink ref="B106" r:id="rId106" display="https://www.cia.gov/library/publications/the-world-factbook/geos/ch.html" xr:uid="{3E52AD80-AFB6-244A-8CA0-B2B9C7302EC6}"/>
    <hyperlink ref="B107" r:id="rId107" display="https://www.cia.gov/library/publications/the-world-factbook/geos/br.html" xr:uid="{FCDF6357-9BA6-8442-B6D0-EBBC3A3E4A4C}"/>
    <hyperlink ref="B108" r:id="rId108" display="https://www.cia.gov/library/publications/the-world-factbook/geos/ri.html" xr:uid="{D13026A2-6851-0A45-AE8A-0D48BAD5B258}"/>
    <hyperlink ref="B109" r:id="rId109" display="https://www.cia.gov/library/publications/the-world-factbook/geos/mk.html" xr:uid="{655BAB98-F689-B348-A3BA-83926F5EB472}"/>
    <hyperlink ref="B110" r:id="rId110" display="https://www.cia.gov/library/publications/the-world-factbook/geos/ag.html" xr:uid="{6EC2567E-7BAD-CB41-AA1B-92444F5140E8}"/>
    <hyperlink ref="B111" r:id="rId111" display="https://www.cia.gov/library/publications/the-world-factbook/geos/cc.html" xr:uid="{11B62A75-2CB0-8746-A05B-9D90C20DE874}"/>
    <hyperlink ref="B112" r:id="rId112" display="https://www.cia.gov/library/publications/the-world-factbook/geos/gj.html" xr:uid="{E9B1F376-EC52-D249-9EC5-A0015744E92F}"/>
    <hyperlink ref="B113" r:id="rId113" display="https://www.cia.gov/library/publications/the-world-factbook/geos/co.html" xr:uid="{79BF5C58-A54C-D441-A2F9-9263C27A71C3}"/>
    <hyperlink ref="B114" r:id="rId114" display="https://www.cia.gov/library/publications/the-world-factbook/geos/ns.html" xr:uid="{9EBE5D2C-065C-1845-87DC-A3117AD012DE}"/>
    <hyperlink ref="B115" r:id="rId115" display="https://www.cia.gov/library/publications/the-world-factbook/geos/st.html" xr:uid="{00E27A57-329A-7842-A6B3-52FE03388FAE}"/>
    <hyperlink ref="B116" r:id="rId116" display="https://www.cia.gov/library/publications/the-world-factbook/geos/sf.html" xr:uid="{AB1E6F78-F319-3245-AA7C-90E0D739400B}"/>
    <hyperlink ref="B117" r:id="rId117" display="https://www.cia.gov/library/publications/the-world-factbook/geos/cq.html" xr:uid="{4A6DDBA2-86AE-A440-899F-A778D1DC53B8}"/>
    <hyperlink ref="B118" r:id="rId118" display="https://www.cia.gov/library/publications/the-world-factbook/geos/pe.html" xr:uid="{10CB7434-1457-6E45-94F5-453E0898214A}"/>
    <hyperlink ref="B119" r:id="rId119" display="https://www.cia.gov/library/publications/the-world-factbook/geos/eg.html" xr:uid="{5F48F820-C104-5E43-BD07-F51CEA1381D2}"/>
    <hyperlink ref="B120" r:id="rId120" display="https://www.cia.gov/library/publications/the-world-factbook/geos/aq.html" xr:uid="{2B7563AD-2644-8940-8012-23F37B97CA00}"/>
    <hyperlink ref="B121" r:id="rId121" display="https://www.cia.gov/library/publications/the-world-factbook/geos/ce.html" xr:uid="{F9E40B52-659A-B54C-919C-0DEBEF5CE834}"/>
    <hyperlink ref="B122" r:id="rId122" display="https://www.cia.gov/library/publications/the-world-factbook/geos/mg.html" xr:uid="{39847814-7AB2-4A43-ADB3-70DBD1DE9363}"/>
    <hyperlink ref="B123" r:id="rId123" display="https://www.cia.gov/library/publications/the-world-factbook/geos/jo.html" xr:uid="{AE7567FB-129E-EF41-A686-C13BEBF1297D}"/>
    <hyperlink ref="B124" r:id="rId124" display="https://www.cia.gov/library/publications/the-world-factbook/geos/al.html" xr:uid="{B5E4820E-6075-C141-95A8-143AA49E3323}"/>
    <hyperlink ref="B125" r:id="rId125" display="https://www.cia.gov/library/publications/the-world-factbook/geos/id.html" xr:uid="{E148A82B-AD57-4840-B96E-6AD9E3947292}"/>
    <hyperlink ref="B126" r:id="rId126" display="https://www.cia.gov/library/publications/the-world-factbook/geos/ve.html" xr:uid="{56D19769-5761-1645-91C8-1099172B2A16}"/>
    <hyperlink ref="B127" r:id="rId127" display="https://www.cia.gov/library/publications/the-world-factbook/geos/cw.html" xr:uid="{0D285877-48D6-0D4A-BE9C-0B64AC591E95}"/>
    <hyperlink ref="B128" r:id="rId128" display="https://www.cia.gov/library/publications/the-world-factbook/geos/nr.html" xr:uid="{D5F08EC8-4C55-444F-A6AB-B54550A6D56A}"/>
    <hyperlink ref="B129" r:id="rId129" display="https://www.cia.gov/library/publications/the-world-factbook/geos/av.html" xr:uid="{57417CF3-3A5F-974B-87B8-3A52D7CDF55B}"/>
    <hyperlink ref="B130" r:id="rId130" display="https://www.cia.gov/library/publications/the-world-factbook/geos/do.html" xr:uid="{DA381253-AD07-8D41-9C91-FC2511C23A9B}"/>
    <hyperlink ref="B131" r:id="rId131" display="https://www.cia.gov/library/publications/the-world-factbook/geos/ts.html" xr:uid="{3D60B4C9-AE2E-2F4B-8042-F7F4C1266429}"/>
    <hyperlink ref="B132" r:id="rId132" display="https://www.cia.gov/library/publications/the-world-factbook/geos/cu.html" xr:uid="{35CAA6C4-00B5-8740-8E66-16099AF30D19}"/>
    <hyperlink ref="B133" r:id="rId133" display="https://www.cia.gov/library/publications/the-world-factbook/geos/vc.html" xr:uid="{9B230FC5-0FF7-AD48-BEE1-E53CE9343FFB}"/>
    <hyperlink ref="B134" r:id="rId134" display="https://www.cia.gov/library/publications/the-world-factbook/geos/wa.html" xr:uid="{55202475-9056-3042-AB58-CD0E7555B284}"/>
    <hyperlink ref="B135" r:id="rId135" display="https://www.cia.gov/library/publications/the-world-factbook/geos/bk.html" xr:uid="{26F5066C-9D7C-1B4F-8EFD-B99C25CAE3A8}"/>
    <hyperlink ref="B136" r:id="rId136" display="https://www.cia.gov/library/publications/the-world-factbook/geos/ec.html" xr:uid="{EF2F8C5F-B452-9E44-AD39-8AC235773637}"/>
    <hyperlink ref="B137" r:id="rId137" display="https://www.cia.gov/library/publications/the-world-factbook/geos/gg.html" xr:uid="{BC4917D6-7082-804C-A689-436C8EE36358}"/>
    <hyperlink ref="B138" r:id="rId138" display="https://www.cia.gov/library/publications/the-world-factbook/geos/kv.html" xr:uid="{3FC6F032-4015-7340-9D0B-F69E1ADDFA3F}"/>
    <hyperlink ref="B139" r:id="rId139" display="https://www.cia.gov/library/publications/the-world-factbook/geos/fj.html" xr:uid="{C80DD3BB-00AD-6D44-97AA-26335A7D9AC1}"/>
    <hyperlink ref="B140" r:id="rId140" display="https://www.cia.gov/library/publications/the-world-factbook/geos/wz.html" xr:uid="{DACA7AC3-9C9D-594B-BA60-4CDDD79C002E}"/>
    <hyperlink ref="B141" r:id="rId141" display="https://www.cia.gov/library/publications/the-world-factbook/geos/pa.html" xr:uid="{C215D208-4535-0045-8BCC-B85112217B76}"/>
    <hyperlink ref="B142" r:id="rId142" display="https://www.cia.gov/library/publications/the-world-factbook/geos/ly.html" xr:uid="{47155755-0DEC-E342-8E6E-A2B07684ED1A}"/>
    <hyperlink ref="B143" r:id="rId143" display="https://www.cia.gov/library/publications/the-world-factbook/geos/jm.html" xr:uid="{A07905EA-1A6E-AF47-B9C1-5BA3BBD0ACB5}"/>
    <hyperlink ref="B144" r:id="rId144" display="https://www.cia.gov/library/publications/the-world-factbook/geos/am.html" xr:uid="{DC2A2134-341F-F847-AA6C-6BC0BDE2C27E}"/>
    <hyperlink ref="B145" r:id="rId145" display="https://www.cia.gov/library/publications/the-world-factbook/geos/es.html" xr:uid="{54008243-7555-D043-A200-E2D5F651DCE5}"/>
    <hyperlink ref="B146" r:id="rId146" display="https://www.cia.gov/library/publications/the-world-factbook/geos/up.html" xr:uid="{025E0B9E-078E-704F-8037-E79BFD821378}"/>
    <hyperlink ref="B147" r:id="rId147" display="https://www.cia.gov/library/publications/the-world-factbook/geos/bt.html" xr:uid="{14D5D816-6925-B747-985E-22D23178F4C7}"/>
    <hyperlink ref="B148" r:id="rId148" display="https://www.cia.gov/library/publications/the-world-factbook/geos/mo.html" xr:uid="{401CB097-5169-D64A-9827-2866D642D11E}"/>
    <hyperlink ref="B149" r:id="rId149" display="https://www.cia.gov/library/publications/the-world-factbook/geos/mh.html" xr:uid="{424C64A8-B2CB-6B4D-ABE8-B19CAF0B9FFD}"/>
    <hyperlink ref="B150" r:id="rId150" display="https://www.cia.gov/library/publications/the-world-factbook/geos/gy.html" xr:uid="{C3CD77EF-17DA-E344-9A6B-B1EECA201C43}"/>
    <hyperlink ref="B151" r:id="rId151" display="https://www.cia.gov/library/publications/the-world-factbook/geos/bh.html" xr:uid="{91584958-0B40-C340-814B-223E9EE4A6E8}"/>
    <hyperlink ref="B152" r:id="rId152" display="https://www.cia.gov/library/publications/the-world-factbook/geos/gt.html" xr:uid="{2818E849-E191-B747-B4D7-0FA1EB43815F}"/>
    <hyperlink ref="B153" r:id="rId153" display="https://www.cia.gov/library/publications/the-world-factbook/geos/rp.html" xr:uid="{843131DB-B085-8446-8CCF-9FC0CC622E8B}"/>
    <hyperlink ref="B154" r:id="rId154" display="https://www.cia.gov/library/publications/the-world-factbook/geos/sh.html" xr:uid="{1523B3CD-7AA8-C441-872B-FEB50AB0D109}"/>
    <hyperlink ref="B155" r:id="rId155" display="https://www.cia.gov/library/publications/the-world-factbook/geos/bl.html" xr:uid="{9CC17EB2-3ECE-0C43-8168-4D8F736B6434}"/>
    <hyperlink ref="B156" r:id="rId156" display="https://www.cia.gov/library/publications/the-world-factbook/geos/la.html" xr:uid="{E25B0D6E-417A-8747-A3D0-08D252001A82}"/>
    <hyperlink ref="B157" r:id="rId157" display="https://www.cia.gov/library/publications/the-world-factbook/geos/in.html" xr:uid="{B334CBEB-F61F-8645-97FD-7488F6EDC685}"/>
    <hyperlink ref="B158" r:id="rId158" display="https://www.cia.gov/library/publications/the-world-factbook/geos/uz.html" xr:uid="{5E6BE69A-C3F7-034B-838D-297C9C02BEC6}"/>
    <hyperlink ref="B159" r:id="rId159" display="https://www.cia.gov/library/publications/the-world-factbook/geos/vm.html" xr:uid="{79F21FE1-3602-2046-81A1-01EF90A9C4C3}"/>
    <hyperlink ref="B160" r:id="rId160" display="https://www.cia.gov/library/publications/the-world-factbook/geos/cv.html" xr:uid="{681C8C34-ECD9-A046-82B6-C0FE5315FE81}"/>
    <hyperlink ref="B161" r:id="rId161" display="https://www.cia.gov/library/publications/the-world-factbook/geos/ao.html" xr:uid="{B861E46A-D238-2342-B1C2-BC2308003AC4}"/>
    <hyperlink ref="B162" r:id="rId162" display="https://www.cia.gov/library/publications/the-world-factbook/geos/cf.html" xr:uid="{DA2ABAA3-D672-4A46-B36A-DF87B62007C1}"/>
    <hyperlink ref="B163" r:id="rId163" display="https://www.cia.gov/library/publications/the-world-factbook/geos/bm.html" xr:uid="{819164E6-BA03-F343-98F2-9EF2F5A41976}"/>
    <hyperlink ref="B164" r:id="rId164" display="https://www.cia.gov/library/publications/the-world-factbook/geos/ni.html" xr:uid="{D9099490-3790-5048-8F95-4069012D7EAD}"/>
    <hyperlink ref="B165" r:id="rId165" display="https://www.cia.gov/library/publications/the-world-factbook/geos/nu.html" xr:uid="{AD1F6D19-378B-4C43-8679-F4B7DB5E4B8C}"/>
    <hyperlink ref="B166" r:id="rId166" display="https://www.cia.gov/library/publications/the-world-factbook/geos/ne.html" xr:uid="{A1E6C811-4B9D-8647-81A0-244652B4D12B}"/>
    <hyperlink ref="B167" r:id="rId167" display="https://www.cia.gov/library/publications/the-world-factbook/geos/md.html" xr:uid="{F0761720-2F30-7C4D-939F-DE5B53852099}"/>
    <hyperlink ref="B168" r:id="rId168" display="https://www.cia.gov/library/publications/the-world-factbook/geos/ws.html" xr:uid="{8A1BDCE7-33DE-334E-9FA4-4325EDFEA8F2}"/>
    <hyperlink ref="B169" r:id="rId169" display="https://www.cia.gov/library/publications/the-world-factbook/geos/tn.html" xr:uid="{80CDD880-9A43-B946-A450-4F41D29D021F}"/>
    <hyperlink ref="B170" r:id="rId170" display="https://www.cia.gov/library/publications/the-world-factbook/geos/ho.html" xr:uid="{46B29B48-15A2-1C42-A0DB-CB354D758F84}"/>
    <hyperlink ref="B171" r:id="rId171" display="https://www.cia.gov/library/publications/the-world-factbook/geos/pk.html" xr:uid="{CB44DD7E-1CF2-214F-9165-7B55EEA48CE9}"/>
    <hyperlink ref="B172" r:id="rId172" display="https://www.cia.gov/library/publications/the-world-factbook/geos/tt.html" xr:uid="{E82DD6DC-8CF3-0A44-B27B-3CD2091BAC70}"/>
    <hyperlink ref="B173" r:id="rId173" display="https://www.cia.gov/library/publications/the-world-factbook/geos/gh.html" xr:uid="{1F334B78-72CE-FB4E-9B1E-A0F2752BE4F7}"/>
    <hyperlink ref="B174" r:id="rId174" display="https://www.cia.gov/library/publications/the-world-factbook/geos/su.html" xr:uid="{F1C014A2-A2D5-B346-BD74-2B23F7374935}"/>
    <hyperlink ref="B175" r:id="rId175" display="https://www.cia.gov/library/publications/the-world-factbook/geos/mr.html" xr:uid="{903F0801-9C6B-F948-971F-DB60E6B47D41}"/>
    <hyperlink ref="B176" r:id="rId176" display="https://www.cia.gov/library/publications/the-world-factbook/geos/we.html" xr:uid="{C2B832C9-5222-774D-AE73-AD5D5E0FD9E9}"/>
    <hyperlink ref="B177" r:id="rId177" display="https://www.cia.gov/library/publications/the-world-factbook/geos/bg.html" xr:uid="{F530929F-01C2-B346-AD19-6D3045AF661F}"/>
    <hyperlink ref="B178" r:id="rId178" display="https://www.cia.gov/library/publications/the-world-factbook/geos/cb.html" xr:uid="{04064E71-5F06-A242-9163-F4DF2D0631FD}"/>
    <hyperlink ref="B179" r:id="rId179" display="https://www.cia.gov/library/publications/the-world-factbook/geos/za.html" xr:uid="{960EC61A-3069-C442-BFF0-546A7655488C}"/>
    <hyperlink ref="B180" r:id="rId180" display="https://www.cia.gov/library/publications/the-world-factbook/geos/lt.html" xr:uid="{C9B7A9F4-55A5-AA40-BB4B-1F62423BE527}"/>
    <hyperlink ref="B181" r:id="rId181" display="https://www.cia.gov/library/publications/the-world-factbook/geos/iv.html" xr:uid="{C06FB067-7BAA-924E-8910-4E606089A8D2}"/>
    <hyperlink ref="B182" r:id="rId182" display="https://www.cia.gov/library/publications/the-world-factbook/geos/tv.html" xr:uid="{E71D9F28-98B8-0449-A405-A3BAE975F94C}"/>
    <hyperlink ref="B183" r:id="rId183" display="https://www.cia.gov/library/publications/the-world-factbook/geos/pp.html" xr:uid="{C20BAACD-F932-B345-BF5F-45B39B507CD1}"/>
    <hyperlink ref="B184" r:id="rId184" display="https://www.cia.gov/library/publications/the-world-factbook/geos/wf.html" xr:uid="{6DC167E1-5FB2-CB42-BD17-65C82CF0878B}"/>
    <hyperlink ref="B185" r:id="rId185" display="https://www.cia.gov/library/publications/the-world-factbook/geos/kg.html" xr:uid="{42254C96-6E5A-A341-958C-A179B668D26A}"/>
    <hyperlink ref="B186" r:id="rId186" display="https://www.cia.gov/library/publications/the-world-factbook/geos/dj.html" xr:uid="{AADCB9CA-C95A-B140-BD2F-EE64DA81C17C}"/>
    <hyperlink ref="B187" r:id="rId187" display="https://www.cia.gov/library/publications/the-world-factbook/geos/ke.html" xr:uid="{8A5C8A6A-7F67-6D47-AA8D-86BC2F7B5682}"/>
    <hyperlink ref="B188" r:id="rId188" display="https://www.cia.gov/library/publications/the-world-factbook/geos/cm.html" xr:uid="{EE7309CE-F9E4-BC48-9BF2-640DA8DD5163}"/>
    <hyperlink ref="B189" r:id="rId189" display="https://www.cia.gov/library/publications/the-world-factbook/geos/rm.html" xr:uid="{39D04D38-60AC-524A-9600-52B3759F34EC}"/>
    <hyperlink ref="B190" r:id="rId190" display="https://www.cia.gov/library/publications/the-world-factbook/geos/fm.html" xr:uid="{09C9AC34-22A2-614D-89F8-3BA86CB377AB}"/>
    <hyperlink ref="B191" r:id="rId191" display="https://www.cia.gov/library/publications/the-world-factbook/geos/tz.html" xr:uid="{F154E779-1919-2B4B-9E63-772991939BF0}"/>
    <hyperlink ref="B192" r:id="rId192" display="https://www.cia.gov/library/publications/the-world-factbook/geos/tp.html" xr:uid="{505FFF30-C9D6-514B-931D-F9CE949E6CFF}"/>
    <hyperlink ref="B193" r:id="rId193" display="https://www.cia.gov/library/publications/the-world-factbook/geos/ti.html" xr:uid="{51501E81-E78A-AA42-87A9-EE8A149078C3}"/>
    <hyperlink ref="B194" r:id="rId194" display="https://www.cia.gov/library/publications/the-world-factbook/geos/sy.html" xr:uid="{91689F6E-27ED-A04A-A28A-0241CD4698D3}"/>
    <hyperlink ref="B195" r:id="rId195" display="https://www.cia.gov/library/publications/the-world-factbook/geos/nh.html" xr:uid="{D8450F40-59C4-804E-B2CC-2B5678063647}"/>
    <hyperlink ref="B196" r:id="rId196" display="https://www.cia.gov/library/publications/the-world-factbook/geos/np.html" xr:uid="{218E7684-D5B7-124C-BC5B-0DE6B963F91E}"/>
    <hyperlink ref="B197" r:id="rId197" display="https://www.cia.gov/library/publications/the-world-factbook/geos/sg.html" xr:uid="{A4759F25-57EB-C740-9D77-61BF0039529E}"/>
    <hyperlink ref="B198" r:id="rId198" display="https://www.cia.gov/library/publications/the-world-factbook/geos/wi.html" xr:uid="{B2B62DC2-730C-3441-8CFE-B54FBC63B3E1}"/>
    <hyperlink ref="B199" r:id="rId199" display="https://www.cia.gov/library/publications/the-world-factbook/geos/cd.html" xr:uid="{D1D97B68-530D-B145-B2BB-2B9261FEAA70}"/>
    <hyperlink ref="B200" r:id="rId200" display="https://www.cia.gov/library/publications/the-world-factbook/geos/ug.html" xr:uid="{B41C3F4A-0EB8-EE46-A8B1-EBC27C4ADBB8}"/>
    <hyperlink ref="B201" r:id="rId201" display="https://www.cia.gov/library/publications/the-world-factbook/geos/zi.html" xr:uid="{2E996B0A-1232-F04C-B263-5D067B0FD637}"/>
    <hyperlink ref="B202" r:id="rId202" display="https://www.cia.gov/library/publications/the-world-factbook/geos/ym.html" xr:uid="{2B7E1C83-B8F2-8747-AFF4-069140D930B8}"/>
    <hyperlink ref="B203" r:id="rId203" display="https://www.cia.gov/library/publications/the-world-factbook/geos/ml.html" xr:uid="{83E87680-84BE-C44B-8616-34F065541B4F}"/>
    <hyperlink ref="B204" r:id="rId204" display="https://www.cia.gov/library/publications/the-world-factbook/geos/bn.html" xr:uid="{718A84FB-29B8-9541-B264-488E06715EE7}"/>
    <hyperlink ref="B205" r:id="rId205" display="https://www.cia.gov/library/publications/the-world-factbook/geos/rw.html" xr:uid="{5E5A8B4B-4555-4844-AB33-156E9BF663F4}"/>
    <hyperlink ref="B206" r:id="rId206" display="https://www.cia.gov/library/publications/the-world-factbook/geos/et.html" xr:uid="{0E6C04C3-7D4F-8D45-A794-8ABD6F33B2F6}"/>
    <hyperlink ref="B207" r:id="rId207" display="https://www.cia.gov/library/publications/the-world-factbook/geos/bp.html" xr:uid="{C0A87D45-CC53-8442-A0BA-AE8C4CF1D935}"/>
    <hyperlink ref="B208" r:id="rId208" display="https://www.cia.gov/library/publications/the-world-factbook/geos/gv.html" xr:uid="{407441CD-8392-5C45-8414-A22D4B7BE4D8}"/>
    <hyperlink ref="B209" r:id="rId209" display="https://www.cia.gov/library/publications/the-world-factbook/geos/uv.html" xr:uid="{31D740FE-9A09-924D-9440-808E2B616D4F}"/>
    <hyperlink ref="B210" r:id="rId210" display="https://www.cia.gov/library/publications/the-world-factbook/geos/kr.html" xr:uid="{FC9AC869-FFDD-C14A-A076-FB018490CF98}"/>
    <hyperlink ref="B211" r:id="rId211" display="https://www.cia.gov/library/publications/the-world-factbook/geos/af.html" xr:uid="{281782C4-8D0C-B448-99D2-DAB05E5EFBBB}"/>
    <hyperlink ref="B212" r:id="rId212" display="https://www.cia.gov/library/publications/the-world-factbook/geos/sl.html" xr:uid="{B605D5B8-B53C-AC43-91DF-B51358BD1697}"/>
    <hyperlink ref="B213" r:id="rId213" display="https://www.cia.gov/library/publications/the-world-factbook/geos/pu.html" xr:uid="{265FD7E8-5B89-E74C-ADDF-B107891406D6}"/>
    <hyperlink ref="B214" r:id="rId214" display="https://www.cia.gov/library/publications/the-world-factbook/geos/ha.html" xr:uid="{12BE4CB1-A1C4-864A-A37F-13EF4CED97CE}"/>
    <hyperlink ref="B215" r:id="rId215" display="https://www.cia.gov/library/publications/the-world-factbook/geos/kn.html" xr:uid="{23CA9554-9E19-1F41-9AD4-ECE68A9ECD2F}"/>
    <hyperlink ref="B216" r:id="rId216" display="https://www.cia.gov/library/publications/the-world-factbook/geos/ga.html" xr:uid="{C1DBE5FB-9A63-DF46-8363-A96C3BC4F07E}"/>
    <hyperlink ref="B217" r:id="rId217" display="https://www.cia.gov/library/publications/the-world-factbook/geos/to.html" xr:uid="{FB7999E7-4699-D24B-963C-231FD7489073}"/>
    <hyperlink ref="B218" r:id="rId218" display="https://www.cia.gov/library/publications/the-world-factbook/geos/ma.html" xr:uid="{14F3AE2C-5546-4E49-B440-3073556097D8}"/>
    <hyperlink ref="B219" r:id="rId219" display="https://www.cia.gov/library/publications/the-world-factbook/geos/cn.html" xr:uid="{E2BAE488-2093-774A-88ED-48675BCDD627}"/>
    <hyperlink ref="B220" r:id="rId220" display="https://www.cia.gov/library/publications/the-world-factbook/geos/od.html" xr:uid="{6BC8B9B4-55F7-D745-9D5C-2974772967A6}"/>
    <hyperlink ref="B221" r:id="rId221" display="https://www.cia.gov/library/publications/the-world-factbook/geos/er.html" xr:uid="{D373CD69-C2DE-4D45-8DD2-F0E0BE3661F5}"/>
    <hyperlink ref="B222" r:id="rId222" display="https://www.cia.gov/library/publications/the-world-factbook/geos/mz.html" xr:uid="{3EC8720E-C051-8A46-BAD0-64C19FA98D44}"/>
    <hyperlink ref="B223" r:id="rId223" display="https://www.cia.gov/library/publications/the-world-factbook/geos/ng.html" xr:uid="{E6292956-5549-424E-8FA7-7DCE5AA5BE47}"/>
    <hyperlink ref="B224" r:id="rId224" display="https://www.cia.gov/library/publications/the-world-factbook/geos/mi.html" xr:uid="{DBD61A4C-3940-3040-A312-C88E8E25D012}"/>
    <hyperlink ref="B225" r:id="rId225" display="https://www.cia.gov/library/publications/the-world-factbook/geos/tl.html" xr:uid="{637E0504-064D-9944-AE44-28B0DF664E65}"/>
    <hyperlink ref="B226" r:id="rId226" display="https://www.cia.gov/library/publications/the-world-factbook/geos/li.html" xr:uid="{DEB20998-6BBD-8A4E-B17E-3750999EA292}"/>
    <hyperlink ref="B227" r:id="rId227" display="https://www.cia.gov/library/publications/the-world-factbook/geos/cg.html" xr:uid="{949818C5-6F6B-7A4E-ACDD-A28DFC25DF92}"/>
    <hyperlink ref="B228" r:id="rId228" display="https://www.cia.gov/library/publications/the-world-factbook/geos/by.html" xr:uid="{22998EAF-1244-9041-8306-27FE28AF905C}"/>
    <hyperlink ref="B229" r:id="rId229" display="https://www.cia.gov/library/publications/the-world-factbook/geos/ct.html" xr:uid="{1752B466-59D6-0642-8A41-07215E2E1B64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29E-9A0A-F649-9982-12092BDFAE14}">
  <dimension ref="A1:F224"/>
  <sheetViews>
    <sheetView workbookViewId="0">
      <selection activeCell="E6" sqref="E6"/>
    </sheetView>
  </sheetViews>
  <sheetFormatPr baseColWidth="10" defaultRowHeight="15"/>
  <sheetData>
    <row r="1" spans="1:6" ht="16">
      <c r="A1" s="11">
        <v>1</v>
      </c>
      <c r="B1" s="9" t="s">
        <v>351</v>
      </c>
      <c r="C1" s="13">
        <v>89.4</v>
      </c>
      <c r="D1" s="13" t="s">
        <v>350</v>
      </c>
    </row>
    <row r="2" spans="1:6" ht="16">
      <c r="A2" s="11">
        <v>2</v>
      </c>
      <c r="B2" s="9" t="s">
        <v>394</v>
      </c>
      <c r="C2" s="13">
        <v>85.3</v>
      </c>
      <c r="D2" s="13" t="s">
        <v>350</v>
      </c>
      <c r="F2" t="s">
        <v>593</v>
      </c>
    </row>
    <row r="3" spans="1:6" ht="16">
      <c r="A3" s="11">
        <v>3</v>
      </c>
      <c r="B3" s="9" t="s">
        <v>357</v>
      </c>
      <c r="C3" s="13">
        <v>85.2</v>
      </c>
      <c r="D3" s="13" t="s">
        <v>350</v>
      </c>
      <c r="F3" t="s">
        <v>599</v>
      </c>
    </row>
    <row r="4" spans="1:6" ht="16">
      <c r="A4" s="11">
        <v>4</v>
      </c>
      <c r="B4" s="9" t="s">
        <v>353</v>
      </c>
      <c r="C4" s="13">
        <v>84.6</v>
      </c>
      <c r="D4" s="13" t="s">
        <v>350</v>
      </c>
    </row>
    <row r="5" spans="1:6" ht="16">
      <c r="A5" s="11">
        <v>5</v>
      </c>
      <c r="B5" s="9" t="s">
        <v>371</v>
      </c>
      <c r="C5" s="13">
        <v>83.3</v>
      </c>
      <c r="D5" s="13" t="s">
        <v>350</v>
      </c>
    </row>
    <row r="6" spans="1:6" ht="16">
      <c r="A6" s="11">
        <v>6</v>
      </c>
      <c r="B6" s="9" t="s">
        <v>376</v>
      </c>
      <c r="C6" s="13">
        <v>83.1</v>
      </c>
      <c r="D6" s="13" t="s">
        <v>350</v>
      </c>
    </row>
    <row r="7" spans="1:6" ht="16">
      <c r="A7" s="11">
        <v>7</v>
      </c>
      <c r="B7" s="9" t="s">
        <v>370</v>
      </c>
      <c r="C7" s="13">
        <v>83</v>
      </c>
      <c r="D7" s="13" t="s">
        <v>350</v>
      </c>
    </row>
    <row r="8" spans="1:6" ht="16">
      <c r="A8" s="11">
        <v>8</v>
      </c>
      <c r="B8" s="9" t="s">
        <v>381</v>
      </c>
      <c r="C8" s="13">
        <v>82.9</v>
      </c>
      <c r="D8" s="13" t="s">
        <v>350</v>
      </c>
    </row>
    <row r="9" spans="1:6" ht="16">
      <c r="A9" s="11">
        <v>9</v>
      </c>
      <c r="B9" s="9" t="s">
        <v>375</v>
      </c>
      <c r="C9" s="13">
        <v>82.6</v>
      </c>
      <c r="D9" s="13" t="s">
        <v>350</v>
      </c>
    </row>
    <row r="10" spans="1:6" ht="16">
      <c r="A10" s="11">
        <v>10</v>
      </c>
      <c r="B10" s="9" t="s">
        <v>369</v>
      </c>
      <c r="C10" s="13">
        <v>82.6</v>
      </c>
      <c r="D10" s="13" t="s">
        <v>350</v>
      </c>
    </row>
    <row r="11" spans="1:6" ht="16">
      <c r="A11" s="11">
        <v>11</v>
      </c>
      <c r="B11" s="9" t="s">
        <v>399</v>
      </c>
      <c r="C11" s="13">
        <v>82.5</v>
      </c>
      <c r="D11" s="13" t="s">
        <v>350</v>
      </c>
    </row>
    <row r="12" spans="1:6" ht="16">
      <c r="A12" s="11">
        <v>12</v>
      </c>
      <c r="B12" s="9" t="s">
        <v>408</v>
      </c>
      <c r="C12" s="13">
        <v>82.5</v>
      </c>
      <c r="D12" s="13" t="s">
        <v>350</v>
      </c>
    </row>
    <row r="13" spans="1:6" ht="16">
      <c r="A13" s="11">
        <v>13</v>
      </c>
      <c r="B13" s="9" t="s">
        <v>354</v>
      </c>
      <c r="C13" s="13">
        <v>82.3</v>
      </c>
      <c r="D13" s="13" t="s">
        <v>350</v>
      </c>
    </row>
    <row r="14" spans="1:6" ht="16">
      <c r="A14" s="11">
        <v>14</v>
      </c>
      <c r="B14" s="9" t="s">
        <v>380</v>
      </c>
      <c r="C14" s="13">
        <v>82.3</v>
      </c>
      <c r="D14" s="13" t="s">
        <v>350</v>
      </c>
    </row>
    <row r="15" spans="1:6" ht="16">
      <c r="A15" s="11">
        <v>15</v>
      </c>
      <c r="B15" s="9" t="s">
        <v>404</v>
      </c>
      <c r="C15" s="13">
        <v>82.3</v>
      </c>
      <c r="D15" s="13" t="s">
        <v>350</v>
      </c>
    </row>
    <row r="16" spans="1:6" ht="16">
      <c r="A16" s="11">
        <v>16</v>
      </c>
      <c r="B16" s="9" t="s">
        <v>378</v>
      </c>
      <c r="C16" s="13">
        <v>82.1</v>
      </c>
      <c r="D16" s="13" t="s">
        <v>350</v>
      </c>
    </row>
    <row r="17" spans="1:4" ht="16">
      <c r="A17" s="11">
        <v>17</v>
      </c>
      <c r="B17" s="9" t="s">
        <v>392</v>
      </c>
      <c r="C17" s="13">
        <v>81.900000000000006</v>
      </c>
      <c r="D17" s="13" t="s">
        <v>350</v>
      </c>
    </row>
    <row r="18" spans="1:4" ht="16">
      <c r="A18" s="11">
        <v>18</v>
      </c>
      <c r="B18" s="9" t="s">
        <v>364</v>
      </c>
      <c r="C18" s="13">
        <v>81.900000000000006</v>
      </c>
      <c r="D18" s="13" t="s">
        <v>350</v>
      </c>
    </row>
    <row r="19" spans="1:4" ht="16">
      <c r="A19" s="11">
        <v>19</v>
      </c>
      <c r="B19" s="9" t="s">
        <v>347</v>
      </c>
      <c r="C19" s="13">
        <v>81.900000000000006</v>
      </c>
      <c r="D19" s="13" t="s">
        <v>350</v>
      </c>
    </row>
    <row r="20" spans="1:4" ht="16">
      <c r="A20" s="11">
        <v>20</v>
      </c>
      <c r="B20" s="9" t="s">
        <v>384</v>
      </c>
      <c r="C20" s="13">
        <v>81.900000000000006</v>
      </c>
      <c r="D20" s="13" t="s">
        <v>350</v>
      </c>
    </row>
    <row r="21" spans="1:4" ht="16">
      <c r="A21" s="11">
        <v>21</v>
      </c>
      <c r="B21" s="9" t="s">
        <v>386</v>
      </c>
      <c r="C21" s="13">
        <v>81.900000000000006</v>
      </c>
      <c r="D21" s="13" t="s">
        <v>350</v>
      </c>
    </row>
    <row r="22" spans="1:4" ht="16">
      <c r="A22" s="11">
        <v>22</v>
      </c>
      <c r="B22" s="9" t="s">
        <v>403</v>
      </c>
      <c r="C22" s="13">
        <v>81.8</v>
      </c>
      <c r="D22" s="13" t="s">
        <v>350</v>
      </c>
    </row>
    <row r="23" spans="1:4" ht="16">
      <c r="A23" s="11">
        <v>23</v>
      </c>
      <c r="B23" s="9" t="s">
        <v>385</v>
      </c>
      <c r="C23" s="13">
        <v>81.599999999999994</v>
      </c>
      <c r="D23" s="13" t="s">
        <v>350</v>
      </c>
    </row>
    <row r="24" spans="1:4" ht="16">
      <c r="A24" s="11">
        <v>24</v>
      </c>
      <c r="B24" s="9" t="s">
        <v>488</v>
      </c>
      <c r="C24" s="13">
        <v>81.5</v>
      </c>
      <c r="D24" s="13" t="s">
        <v>350</v>
      </c>
    </row>
    <row r="25" spans="1:4" ht="16">
      <c r="A25" s="11">
        <v>25</v>
      </c>
      <c r="B25" s="9" t="s">
        <v>374</v>
      </c>
      <c r="C25" s="13">
        <v>81.400000000000006</v>
      </c>
      <c r="D25" s="13" t="s">
        <v>350</v>
      </c>
    </row>
    <row r="26" spans="1:4" ht="16">
      <c r="A26" s="11">
        <v>26</v>
      </c>
      <c r="B26" s="9" t="s">
        <v>358</v>
      </c>
      <c r="C26" s="13">
        <v>81.400000000000006</v>
      </c>
      <c r="D26" s="13" t="s">
        <v>350</v>
      </c>
    </row>
    <row r="27" spans="1:4" ht="16">
      <c r="A27" s="11">
        <v>27</v>
      </c>
      <c r="B27" s="9" t="s">
        <v>402</v>
      </c>
      <c r="C27" s="13">
        <v>81.3</v>
      </c>
      <c r="D27" s="13" t="s">
        <v>350</v>
      </c>
    </row>
    <row r="28" spans="1:4" ht="16">
      <c r="A28" s="11">
        <v>28</v>
      </c>
      <c r="B28" s="9" t="s">
        <v>390</v>
      </c>
      <c r="C28" s="13">
        <v>81.3</v>
      </c>
      <c r="D28" s="13" t="s">
        <v>350</v>
      </c>
    </row>
    <row r="29" spans="1:4" ht="16">
      <c r="A29" s="11">
        <v>29</v>
      </c>
      <c r="B29" s="9" t="s">
        <v>360</v>
      </c>
      <c r="C29" s="13">
        <v>81.3</v>
      </c>
      <c r="D29" s="13" t="s">
        <v>350</v>
      </c>
    </row>
    <row r="30" spans="1:4" ht="16">
      <c r="A30" s="11">
        <v>30</v>
      </c>
      <c r="B30" s="9" t="s">
        <v>387</v>
      </c>
      <c r="C30" s="13">
        <v>81.099999999999994</v>
      </c>
      <c r="D30" s="13" t="s">
        <v>350</v>
      </c>
    </row>
    <row r="31" spans="1:4" ht="16">
      <c r="A31" s="11">
        <v>31</v>
      </c>
      <c r="B31" s="9" t="s">
        <v>389</v>
      </c>
      <c r="C31" s="13">
        <v>81</v>
      </c>
      <c r="D31" s="13" t="s">
        <v>350</v>
      </c>
    </row>
    <row r="32" spans="1:4" ht="16">
      <c r="A32" s="11">
        <v>32</v>
      </c>
      <c r="B32" s="9" t="s">
        <v>405</v>
      </c>
      <c r="C32" s="13">
        <v>80.900000000000006</v>
      </c>
      <c r="D32" s="13" t="s">
        <v>350</v>
      </c>
    </row>
    <row r="33" spans="1:4" ht="16">
      <c r="A33" s="11">
        <v>33</v>
      </c>
      <c r="B33" s="9" t="s">
        <v>363</v>
      </c>
      <c r="C33" s="13">
        <v>80.900000000000006</v>
      </c>
      <c r="D33" s="13" t="s">
        <v>350</v>
      </c>
    </row>
    <row r="34" spans="1:4" ht="16">
      <c r="A34" s="11">
        <v>34</v>
      </c>
      <c r="B34" s="9" t="s">
        <v>379</v>
      </c>
      <c r="C34" s="13">
        <v>80.8</v>
      </c>
      <c r="D34" s="13" t="s">
        <v>350</v>
      </c>
    </row>
    <row r="35" spans="1:4" ht="16">
      <c r="A35" s="11">
        <v>35</v>
      </c>
      <c r="B35" s="9" t="s">
        <v>393</v>
      </c>
      <c r="C35" s="13">
        <v>80.8</v>
      </c>
      <c r="D35" s="13" t="s">
        <v>350</v>
      </c>
    </row>
    <row r="36" spans="1:4" ht="16">
      <c r="A36" s="11">
        <v>36</v>
      </c>
      <c r="B36" s="9" t="s">
        <v>429</v>
      </c>
      <c r="C36" s="13">
        <v>80.7</v>
      </c>
      <c r="D36" s="13" t="s">
        <v>350</v>
      </c>
    </row>
    <row r="37" spans="1:4" ht="16">
      <c r="A37" s="11">
        <v>37</v>
      </c>
      <c r="B37" s="9" t="s">
        <v>412</v>
      </c>
      <c r="C37" s="13">
        <v>80.599999999999994</v>
      </c>
      <c r="D37" s="13" t="s">
        <v>350</v>
      </c>
    </row>
    <row r="38" spans="1:4" ht="16">
      <c r="A38" s="11">
        <v>38</v>
      </c>
      <c r="B38" s="9" t="s">
        <v>398</v>
      </c>
      <c r="C38" s="13">
        <v>80.5</v>
      </c>
      <c r="D38" s="13" t="s">
        <v>350</v>
      </c>
    </row>
    <row r="39" spans="1:4" ht="16">
      <c r="A39" s="11">
        <v>39</v>
      </c>
      <c r="B39" s="9" t="s">
        <v>395</v>
      </c>
      <c r="C39" s="13">
        <v>80.5</v>
      </c>
      <c r="D39" s="13" t="s">
        <v>350</v>
      </c>
    </row>
    <row r="40" spans="1:4" ht="16">
      <c r="A40" s="11">
        <v>40</v>
      </c>
      <c r="B40" s="9" t="s">
        <v>382</v>
      </c>
      <c r="C40" s="13">
        <v>80.2</v>
      </c>
      <c r="D40" s="13" t="s">
        <v>350</v>
      </c>
    </row>
    <row r="41" spans="1:4" ht="16">
      <c r="A41" s="11">
        <v>41</v>
      </c>
      <c r="B41" s="9" t="s">
        <v>400</v>
      </c>
      <c r="C41" s="13">
        <v>80.2</v>
      </c>
      <c r="D41" s="13" t="s">
        <v>350</v>
      </c>
    </row>
    <row r="42" spans="1:4" ht="16">
      <c r="A42" s="11">
        <v>42</v>
      </c>
      <c r="B42" s="9" t="s">
        <v>423</v>
      </c>
      <c r="C42" s="13">
        <v>80</v>
      </c>
      <c r="D42" s="13" t="s">
        <v>350</v>
      </c>
    </row>
    <row r="43" spans="1:4" ht="16">
      <c r="A43" s="11">
        <v>43</v>
      </c>
      <c r="B43" s="9" t="s">
        <v>372</v>
      </c>
      <c r="C43" s="13">
        <v>80</v>
      </c>
      <c r="D43" s="13" t="s">
        <v>350</v>
      </c>
    </row>
    <row r="44" spans="1:4" ht="16">
      <c r="A44" s="11">
        <v>44</v>
      </c>
      <c r="B44" s="9" t="s">
        <v>546</v>
      </c>
      <c r="C44" s="13">
        <v>79.8</v>
      </c>
      <c r="D44" s="13" t="s">
        <v>350</v>
      </c>
    </row>
    <row r="45" spans="1:4" ht="16">
      <c r="A45" s="11">
        <v>45</v>
      </c>
      <c r="B45" s="9" t="s">
        <v>514</v>
      </c>
      <c r="C45" s="13">
        <v>79.599999999999994</v>
      </c>
      <c r="D45" s="13" t="s">
        <v>350</v>
      </c>
    </row>
    <row r="46" spans="1:4" ht="16">
      <c r="A46" s="11">
        <v>46</v>
      </c>
      <c r="B46" s="9" t="s">
        <v>368</v>
      </c>
      <c r="C46" s="13">
        <v>79.599999999999994</v>
      </c>
      <c r="D46" s="13" t="s">
        <v>350</v>
      </c>
    </row>
    <row r="47" spans="1:4" ht="16">
      <c r="A47" s="11">
        <v>47</v>
      </c>
      <c r="B47" s="9" t="s">
        <v>383</v>
      </c>
      <c r="C47" s="13">
        <v>79.5</v>
      </c>
      <c r="D47" s="13" t="s">
        <v>350</v>
      </c>
    </row>
    <row r="48" spans="1:4" ht="16">
      <c r="A48" s="11">
        <v>48</v>
      </c>
      <c r="B48" s="9" t="s">
        <v>421</v>
      </c>
      <c r="C48" s="13">
        <v>79.400000000000006</v>
      </c>
      <c r="D48" s="13" t="s">
        <v>350</v>
      </c>
    </row>
    <row r="49" spans="1:4" ht="16">
      <c r="A49" s="11">
        <v>49</v>
      </c>
      <c r="B49" s="9" t="s">
        <v>409</v>
      </c>
      <c r="C49" s="13">
        <v>79.400000000000006</v>
      </c>
      <c r="D49" s="13" t="s">
        <v>350</v>
      </c>
    </row>
    <row r="50" spans="1:4" ht="16">
      <c r="A50" s="11">
        <v>50</v>
      </c>
      <c r="B50" s="9" t="s">
        <v>377</v>
      </c>
      <c r="C50" s="13">
        <v>79</v>
      </c>
      <c r="D50" s="13" t="s">
        <v>350</v>
      </c>
    </row>
    <row r="51" spans="1:4" ht="16">
      <c r="A51" s="11">
        <v>51</v>
      </c>
      <c r="B51" s="9" t="s">
        <v>438</v>
      </c>
      <c r="C51" s="13">
        <v>78.900000000000006</v>
      </c>
      <c r="D51" s="13" t="s">
        <v>350</v>
      </c>
    </row>
    <row r="52" spans="1:4" ht="16">
      <c r="A52" s="11">
        <v>52</v>
      </c>
      <c r="B52" s="9" t="s">
        <v>349</v>
      </c>
      <c r="C52" s="13">
        <v>78.900000000000006</v>
      </c>
      <c r="D52" s="13" t="s">
        <v>350</v>
      </c>
    </row>
    <row r="53" spans="1:4" ht="16">
      <c r="A53" s="11">
        <v>53</v>
      </c>
      <c r="B53" s="9" t="s">
        <v>396</v>
      </c>
      <c r="C53" s="13">
        <v>78.8</v>
      </c>
      <c r="D53" s="13" t="s">
        <v>350</v>
      </c>
    </row>
    <row r="54" spans="1:4" ht="16">
      <c r="A54" s="11">
        <v>54</v>
      </c>
      <c r="B54" s="9" t="s">
        <v>407</v>
      </c>
      <c r="C54" s="13">
        <v>78.8</v>
      </c>
      <c r="D54" s="13" t="s">
        <v>350</v>
      </c>
    </row>
    <row r="55" spans="1:4" ht="16">
      <c r="A55" s="11">
        <v>55</v>
      </c>
      <c r="B55" s="9" t="s">
        <v>439</v>
      </c>
      <c r="C55" s="13">
        <v>78.8</v>
      </c>
      <c r="D55" s="13" t="s">
        <v>350</v>
      </c>
    </row>
    <row r="56" spans="1:4" ht="16">
      <c r="A56" s="11">
        <v>56</v>
      </c>
      <c r="B56" s="9" t="s">
        <v>410</v>
      </c>
      <c r="C56" s="13">
        <v>78.8</v>
      </c>
      <c r="D56" s="13" t="s">
        <v>350</v>
      </c>
    </row>
    <row r="57" spans="1:4" ht="16">
      <c r="A57" s="11">
        <v>57</v>
      </c>
      <c r="B57" s="9" t="s">
        <v>492</v>
      </c>
      <c r="C57" s="13">
        <v>78.8</v>
      </c>
      <c r="D57" s="13" t="s">
        <v>350</v>
      </c>
    </row>
    <row r="58" spans="1:4" ht="16">
      <c r="A58" s="11">
        <v>58</v>
      </c>
      <c r="B58" s="9" t="s">
        <v>460</v>
      </c>
      <c r="C58" s="13">
        <v>78.7</v>
      </c>
      <c r="D58" s="13" t="s">
        <v>350</v>
      </c>
    </row>
    <row r="59" spans="1:4" ht="16">
      <c r="A59" s="11">
        <v>59</v>
      </c>
      <c r="B59" s="9" t="s">
        <v>483</v>
      </c>
      <c r="C59" s="13">
        <v>78.5</v>
      </c>
      <c r="D59" s="13" t="s">
        <v>350</v>
      </c>
    </row>
    <row r="60" spans="1:4" ht="16">
      <c r="A60" s="11">
        <v>60</v>
      </c>
      <c r="B60" s="9" t="s">
        <v>470</v>
      </c>
      <c r="C60" s="13">
        <v>78.5</v>
      </c>
      <c r="D60" s="13" t="s">
        <v>350</v>
      </c>
    </row>
    <row r="61" spans="1:4" ht="16">
      <c r="A61" s="11">
        <v>61</v>
      </c>
      <c r="B61" s="9" t="s">
        <v>463</v>
      </c>
      <c r="C61" s="13">
        <v>78.3</v>
      </c>
      <c r="D61" s="13" t="s">
        <v>350</v>
      </c>
    </row>
    <row r="62" spans="1:4" ht="16">
      <c r="A62" s="11">
        <v>62</v>
      </c>
      <c r="B62" s="9" t="s">
        <v>414</v>
      </c>
      <c r="C62" s="13">
        <v>78.3</v>
      </c>
      <c r="D62" s="13" t="s">
        <v>350</v>
      </c>
    </row>
    <row r="63" spans="1:4" ht="16">
      <c r="A63" s="11">
        <v>63</v>
      </c>
      <c r="B63" s="9" t="s">
        <v>367</v>
      </c>
      <c r="C63" s="13">
        <v>78.3</v>
      </c>
      <c r="D63" s="13" t="s">
        <v>350</v>
      </c>
    </row>
    <row r="64" spans="1:4" ht="16">
      <c r="A64" s="11">
        <v>64</v>
      </c>
      <c r="B64" s="9" t="s">
        <v>365</v>
      </c>
      <c r="C64" s="13">
        <v>78.2</v>
      </c>
      <c r="D64" s="13" t="s">
        <v>350</v>
      </c>
    </row>
    <row r="65" spans="1:4" ht="16">
      <c r="A65" s="11">
        <v>65</v>
      </c>
      <c r="B65" s="9" t="s">
        <v>419</v>
      </c>
      <c r="C65" s="13">
        <v>77.900000000000006</v>
      </c>
      <c r="D65" s="13" t="s">
        <v>350</v>
      </c>
    </row>
    <row r="66" spans="1:4" ht="16">
      <c r="A66" s="11">
        <v>66</v>
      </c>
      <c r="B66" s="9" t="s">
        <v>474</v>
      </c>
      <c r="C66" s="13">
        <v>77.900000000000006</v>
      </c>
      <c r="D66" s="13" t="s">
        <v>350</v>
      </c>
    </row>
    <row r="67" spans="1:4" ht="16">
      <c r="A67" s="11">
        <v>67</v>
      </c>
      <c r="B67" s="9" t="s">
        <v>422</v>
      </c>
      <c r="C67" s="13">
        <v>77.8</v>
      </c>
      <c r="D67" s="13" t="s">
        <v>350</v>
      </c>
    </row>
    <row r="68" spans="1:4" ht="16">
      <c r="A68" s="11">
        <v>68</v>
      </c>
      <c r="B68" s="9" t="s">
        <v>448</v>
      </c>
      <c r="C68" s="13">
        <v>77.8</v>
      </c>
      <c r="D68" s="13" t="s">
        <v>350</v>
      </c>
    </row>
    <row r="69" spans="1:4" ht="16">
      <c r="A69" s="11">
        <v>69</v>
      </c>
      <c r="B69" s="9" t="s">
        <v>366</v>
      </c>
      <c r="C69" s="13">
        <v>77.7</v>
      </c>
      <c r="D69" s="13" t="s">
        <v>350</v>
      </c>
    </row>
    <row r="70" spans="1:4" ht="16">
      <c r="A70" s="11">
        <v>70</v>
      </c>
      <c r="B70" s="9" t="s">
        <v>442</v>
      </c>
      <c r="C70" s="13">
        <v>77.400000000000006</v>
      </c>
      <c r="D70" s="13" t="s">
        <v>350</v>
      </c>
    </row>
    <row r="71" spans="1:4" ht="16">
      <c r="A71" s="11">
        <v>71</v>
      </c>
      <c r="B71" s="9" t="s">
        <v>462</v>
      </c>
      <c r="C71" s="13">
        <v>77.400000000000006</v>
      </c>
      <c r="D71" s="13" t="s">
        <v>350</v>
      </c>
    </row>
    <row r="72" spans="1:4" ht="16">
      <c r="A72" s="11">
        <v>72</v>
      </c>
      <c r="B72" s="9" t="s">
        <v>501</v>
      </c>
      <c r="C72" s="13">
        <v>77.400000000000006</v>
      </c>
      <c r="D72" s="13" t="s">
        <v>350</v>
      </c>
    </row>
    <row r="73" spans="1:4" ht="16">
      <c r="A73" s="11">
        <v>73</v>
      </c>
      <c r="B73" s="9" t="s">
        <v>362</v>
      </c>
      <c r="C73" s="13">
        <v>77.3</v>
      </c>
      <c r="D73" s="13" t="s">
        <v>350</v>
      </c>
    </row>
    <row r="74" spans="1:4" ht="16">
      <c r="A74" s="11">
        <v>74</v>
      </c>
      <c r="B74" s="9" t="s">
        <v>445</v>
      </c>
      <c r="C74" s="13">
        <v>77.3</v>
      </c>
      <c r="D74" s="13" t="s">
        <v>350</v>
      </c>
    </row>
    <row r="75" spans="1:4" ht="16">
      <c r="A75" s="11">
        <v>75</v>
      </c>
      <c r="B75" s="9" t="s">
        <v>415</v>
      </c>
      <c r="C75" s="13">
        <v>77.3</v>
      </c>
      <c r="D75" s="13" t="s">
        <v>350</v>
      </c>
    </row>
    <row r="76" spans="1:4" ht="16">
      <c r="A76" s="11">
        <v>76</v>
      </c>
      <c r="B76" s="9" t="s">
        <v>490</v>
      </c>
      <c r="C76" s="13">
        <v>77.2</v>
      </c>
      <c r="D76" s="13" t="s">
        <v>350</v>
      </c>
    </row>
    <row r="77" spans="1:4" ht="16">
      <c r="A77" s="11">
        <v>77</v>
      </c>
      <c r="B77" s="9" t="s">
        <v>508</v>
      </c>
      <c r="C77" s="13">
        <v>77.099999999999994</v>
      </c>
      <c r="D77" s="13" t="s">
        <v>350</v>
      </c>
    </row>
    <row r="78" spans="1:4" ht="16">
      <c r="A78" s="11">
        <v>78</v>
      </c>
      <c r="B78" s="9" t="s">
        <v>469</v>
      </c>
      <c r="C78" s="13">
        <v>77</v>
      </c>
      <c r="D78" s="13" t="s">
        <v>350</v>
      </c>
    </row>
    <row r="79" spans="1:4" ht="16">
      <c r="A79" s="11">
        <v>79</v>
      </c>
      <c r="B79" s="9" t="s">
        <v>496</v>
      </c>
      <c r="C79" s="13">
        <v>77</v>
      </c>
      <c r="D79" s="13" t="s">
        <v>350</v>
      </c>
    </row>
    <row r="80" spans="1:4" ht="16">
      <c r="A80" s="11">
        <v>80</v>
      </c>
      <c r="B80" s="9" t="s">
        <v>435</v>
      </c>
      <c r="C80" s="13">
        <v>76.900000000000006</v>
      </c>
      <c r="D80" s="13" t="s">
        <v>350</v>
      </c>
    </row>
    <row r="81" spans="1:4" ht="16">
      <c r="A81" s="11">
        <v>81</v>
      </c>
      <c r="B81" s="9" t="s">
        <v>495</v>
      </c>
      <c r="C81" s="13">
        <v>76.900000000000006</v>
      </c>
      <c r="D81" s="13" t="s">
        <v>350</v>
      </c>
    </row>
    <row r="82" spans="1:4" ht="16">
      <c r="A82" s="11">
        <v>82</v>
      </c>
      <c r="B82" s="9" t="s">
        <v>480</v>
      </c>
      <c r="C82" s="13">
        <v>76.900000000000006</v>
      </c>
      <c r="D82" s="13" t="s">
        <v>350</v>
      </c>
    </row>
    <row r="83" spans="1:4" ht="16">
      <c r="A83" s="11">
        <v>83</v>
      </c>
      <c r="B83" s="9" t="s">
        <v>417</v>
      </c>
      <c r="C83" s="13">
        <v>76.900000000000006</v>
      </c>
      <c r="D83" s="13" t="s">
        <v>350</v>
      </c>
    </row>
    <row r="84" spans="1:4" ht="16">
      <c r="A84" s="11">
        <v>84</v>
      </c>
      <c r="B84" s="9" t="s">
        <v>433</v>
      </c>
      <c r="C84" s="13">
        <v>76.7</v>
      </c>
      <c r="D84" s="13" t="s">
        <v>350</v>
      </c>
    </row>
    <row r="85" spans="1:4" ht="16">
      <c r="A85" s="11">
        <v>85</v>
      </c>
      <c r="B85" s="9" t="s">
        <v>502</v>
      </c>
      <c r="C85" s="13">
        <v>76.7</v>
      </c>
      <c r="D85" s="13" t="s">
        <v>350</v>
      </c>
    </row>
    <row r="86" spans="1:4" ht="16">
      <c r="A86" s="11">
        <v>86</v>
      </c>
      <c r="B86" s="9" t="s">
        <v>497</v>
      </c>
      <c r="C86" s="13">
        <v>76.400000000000006</v>
      </c>
      <c r="D86" s="13" t="s">
        <v>350</v>
      </c>
    </row>
    <row r="87" spans="1:4" ht="16">
      <c r="A87" s="11">
        <v>87</v>
      </c>
      <c r="B87" s="9" t="s">
        <v>531</v>
      </c>
      <c r="C87" s="13">
        <v>76.400000000000006</v>
      </c>
      <c r="D87" s="13" t="s">
        <v>350</v>
      </c>
    </row>
    <row r="88" spans="1:4" ht="16">
      <c r="A88" s="11">
        <v>88</v>
      </c>
      <c r="B88" s="9" t="s">
        <v>468</v>
      </c>
      <c r="C88" s="13">
        <v>76.400000000000006</v>
      </c>
      <c r="D88" s="13" t="s">
        <v>350</v>
      </c>
    </row>
    <row r="89" spans="1:4" ht="16">
      <c r="A89" s="11">
        <v>89</v>
      </c>
      <c r="B89" s="9" t="s">
        <v>440</v>
      </c>
      <c r="C89" s="13">
        <v>76.099999999999994</v>
      </c>
      <c r="D89" s="13" t="s">
        <v>350</v>
      </c>
    </row>
    <row r="90" spans="1:4" ht="16">
      <c r="A90" s="11">
        <v>90</v>
      </c>
      <c r="B90" s="9" t="s">
        <v>447</v>
      </c>
      <c r="C90" s="13">
        <v>76.099999999999994</v>
      </c>
      <c r="D90" s="13" t="s">
        <v>350</v>
      </c>
    </row>
    <row r="91" spans="1:4" ht="16">
      <c r="A91" s="11">
        <v>91</v>
      </c>
      <c r="B91" s="9" t="s">
        <v>426</v>
      </c>
      <c r="C91" s="13">
        <v>76.099999999999994</v>
      </c>
      <c r="D91" s="13" t="s">
        <v>350</v>
      </c>
    </row>
    <row r="92" spans="1:4" ht="16">
      <c r="A92" s="11">
        <v>92</v>
      </c>
      <c r="B92" s="9" t="s">
        <v>485</v>
      </c>
      <c r="C92" s="13">
        <v>76</v>
      </c>
      <c r="D92" s="13" t="s">
        <v>350</v>
      </c>
    </row>
    <row r="93" spans="1:4" ht="16">
      <c r="A93" s="11">
        <v>93</v>
      </c>
      <c r="B93" s="9" t="s">
        <v>486</v>
      </c>
      <c r="C93" s="13">
        <v>76</v>
      </c>
      <c r="D93" s="13" t="s">
        <v>350</v>
      </c>
    </row>
    <row r="94" spans="1:4" ht="16">
      <c r="A94" s="11">
        <v>94</v>
      </c>
      <c r="B94" s="9" t="s">
        <v>420</v>
      </c>
      <c r="C94" s="13">
        <v>76</v>
      </c>
      <c r="D94" s="13" t="s">
        <v>350</v>
      </c>
    </row>
    <row r="95" spans="1:4" ht="16">
      <c r="A95" s="11">
        <v>95</v>
      </c>
      <c r="B95" s="9" t="s">
        <v>431</v>
      </c>
      <c r="C95" s="13">
        <v>75.900000000000006</v>
      </c>
      <c r="D95" s="13" t="s">
        <v>350</v>
      </c>
    </row>
    <row r="96" spans="1:4" ht="16">
      <c r="A96" s="11">
        <v>96</v>
      </c>
      <c r="B96" s="9" t="s">
        <v>472</v>
      </c>
      <c r="C96" s="13">
        <v>75.900000000000006</v>
      </c>
      <c r="D96" s="13" t="s">
        <v>350</v>
      </c>
    </row>
    <row r="97" spans="1:4" ht="16">
      <c r="A97" s="11">
        <v>97</v>
      </c>
      <c r="B97" s="9" t="s">
        <v>452</v>
      </c>
      <c r="C97" s="13">
        <v>75.8</v>
      </c>
      <c r="D97" s="13" t="s">
        <v>350</v>
      </c>
    </row>
    <row r="98" spans="1:4" ht="16">
      <c r="A98" s="11">
        <v>98</v>
      </c>
      <c r="B98" s="9" t="s">
        <v>444</v>
      </c>
      <c r="C98" s="13">
        <v>75.8</v>
      </c>
      <c r="D98" s="13" t="s">
        <v>350</v>
      </c>
    </row>
    <row r="99" spans="1:4" ht="16">
      <c r="A99" s="11">
        <v>99</v>
      </c>
      <c r="B99" s="9" t="s">
        <v>388</v>
      </c>
      <c r="C99" s="13">
        <v>75.7</v>
      </c>
      <c r="D99" s="13" t="s">
        <v>350</v>
      </c>
    </row>
    <row r="100" spans="1:4" ht="16">
      <c r="A100" s="11">
        <v>100</v>
      </c>
      <c r="B100" s="9" t="s">
        <v>467</v>
      </c>
      <c r="C100" s="13">
        <v>75.7</v>
      </c>
      <c r="D100" s="13" t="s">
        <v>350</v>
      </c>
    </row>
    <row r="101" spans="1:4" ht="16">
      <c r="A101" s="11">
        <v>101</v>
      </c>
      <c r="B101" s="9" t="s">
        <v>491</v>
      </c>
      <c r="C101" s="13">
        <v>75.7</v>
      </c>
      <c r="D101" s="13" t="s">
        <v>350</v>
      </c>
    </row>
    <row r="102" spans="1:4" ht="16">
      <c r="A102" s="11">
        <v>102</v>
      </c>
      <c r="B102" s="9" t="s">
        <v>465</v>
      </c>
      <c r="C102" s="13">
        <v>75.7</v>
      </c>
      <c r="D102" s="13" t="s">
        <v>350</v>
      </c>
    </row>
    <row r="103" spans="1:4" ht="16">
      <c r="A103" s="11">
        <v>103</v>
      </c>
      <c r="B103" s="9" t="s">
        <v>569</v>
      </c>
      <c r="C103" s="13">
        <v>75.599999999999994</v>
      </c>
      <c r="D103" s="13" t="s">
        <v>350</v>
      </c>
    </row>
    <row r="104" spans="1:4" ht="16">
      <c r="A104" s="11">
        <v>104</v>
      </c>
      <c r="B104" s="9" t="s">
        <v>493</v>
      </c>
      <c r="C104" s="13">
        <v>75.5</v>
      </c>
      <c r="D104" s="13" t="s">
        <v>350</v>
      </c>
    </row>
    <row r="105" spans="1:4" ht="16">
      <c r="A105" s="11">
        <v>105</v>
      </c>
      <c r="B105" s="9" t="s">
        <v>373</v>
      </c>
      <c r="C105" s="13">
        <v>75.5</v>
      </c>
      <c r="D105" s="13" t="s">
        <v>350</v>
      </c>
    </row>
    <row r="106" spans="1:4" ht="16">
      <c r="A106" s="11">
        <v>106</v>
      </c>
      <c r="B106" s="9" t="s">
        <v>457</v>
      </c>
      <c r="C106" s="13">
        <v>75.5</v>
      </c>
      <c r="D106" s="13" t="s">
        <v>350</v>
      </c>
    </row>
    <row r="107" spans="1:4" ht="16">
      <c r="A107" s="11">
        <v>107</v>
      </c>
      <c r="B107" s="9" t="s">
        <v>476</v>
      </c>
      <c r="C107" s="13">
        <v>75.400000000000006</v>
      </c>
      <c r="D107" s="13" t="s">
        <v>350</v>
      </c>
    </row>
    <row r="108" spans="1:4" ht="16">
      <c r="A108" s="11">
        <v>108</v>
      </c>
      <c r="B108" s="9" t="s">
        <v>441</v>
      </c>
      <c r="C108" s="13">
        <v>75.400000000000006</v>
      </c>
      <c r="D108" s="13" t="s">
        <v>350</v>
      </c>
    </row>
    <row r="109" spans="1:4" ht="16">
      <c r="A109" s="11">
        <v>109</v>
      </c>
      <c r="B109" s="9" t="s">
        <v>427</v>
      </c>
      <c r="C109" s="13">
        <v>75.2</v>
      </c>
      <c r="D109" s="13" t="s">
        <v>350</v>
      </c>
    </row>
    <row r="110" spans="1:4" ht="16">
      <c r="A110" s="11">
        <v>110</v>
      </c>
      <c r="B110" s="9" t="s">
        <v>538</v>
      </c>
      <c r="C110" s="13">
        <v>75.2</v>
      </c>
      <c r="D110" s="13" t="s">
        <v>350</v>
      </c>
    </row>
    <row r="111" spans="1:4" ht="16">
      <c r="A111" s="11">
        <v>111</v>
      </c>
      <c r="B111" s="9" t="s">
        <v>556</v>
      </c>
      <c r="C111" s="13">
        <v>75.099999999999994</v>
      </c>
      <c r="D111" s="13" t="s">
        <v>350</v>
      </c>
    </row>
    <row r="112" spans="1:4" ht="16">
      <c r="A112" s="11">
        <v>112</v>
      </c>
      <c r="B112" s="9" t="s">
        <v>416</v>
      </c>
      <c r="C112" s="13">
        <v>75</v>
      </c>
      <c r="D112" s="13" t="s">
        <v>350</v>
      </c>
    </row>
    <row r="113" spans="1:4" ht="16">
      <c r="A113" s="11">
        <v>113</v>
      </c>
      <c r="B113" s="9" t="s">
        <v>432</v>
      </c>
      <c r="C113" s="13">
        <v>75</v>
      </c>
      <c r="D113" s="13" t="s">
        <v>350</v>
      </c>
    </row>
    <row r="114" spans="1:4" ht="16">
      <c r="A114" s="11">
        <v>114</v>
      </c>
      <c r="B114" s="9" t="s">
        <v>504</v>
      </c>
      <c r="C114" s="13">
        <v>74.900000000000006</v>
      </c>
      <c r="D114" s="13" t="s">
        <v>350</v>
      </c>
    </row>
    <row r="115" spans="1:4" ht="16">
      <c r="A115" s="11">
        <v>115</v>
      </c>
      <c r="B115" s="9" t="s">
        <v>505</v>
      </c>
      <c r="C115" s="13">
        <v>74.900000000000006</v>
      </c>
      <c r="D115" s="13" t="s">
        <v>350</v>
      </c>
    </row>
    <row r="116" spans="1:4" ht="16">
      <c r="A116" s="11">
        <v>116</v>
      </c>
      <c r="B116" s="9" t="s">
        <v>456</v>
      </c>
      <c r="C116" s="13">
        <v>74.900000000000006</v>
      </c>
      <c r="D116" s="13" t="s">
        <v>350</v>
      </c>
    </row>
    <row r="117" spans="1:4" ht="16">
      <c r="A117" s="11">
        <v>117</v>
      </c>
      <c r="B117" s="9" t="s">
        <v>461</v>
      </c>
      <c r="C117" s="13">
        <v>74.900000000000006</v>
      </c>
      <c r="D117" s="13" t="s">
        <v>350</v>
      </c>
    </row>
    <row r="118" spans="1:4" ht="16">
      <c r="A118" s="11">
        <v>118</v>
      </c>
      <c r="B118" s="9" t="s">
        <v>425</v>
      </c>
      <c r="C118" s="13">
        <v>74.900000000000006</v>
      </c>
      <c r="D118" s="13" t="s">
        <v>350</v>
      </c>
    </row>
    <row r="119" spans="1:4" ht="16">
      <c r="A119" s="11">
        <v>119</v>
      </c>
      <c r="B119" s="9" t="s">
        <v>482</v>
      </c>
      <c r="C119" s="13">
        <v>74.8</v>
      </c>
      <c r="D119" s="13" t="s">
        <v>350</v>
      </c>
    </row>
    <row r="120" spans="1:4" ht="16">
      <c r="A120" s="11">
        <v>120</v>
      </c>
      <c r="B120" s="9" t="s">
        <v>443</v>
      </c>
      <c r="C120" s="13">
        <v>74.7</v>
      </c>
      <c r="D120" s="13" t="s">
        <v>350</v>
      </c>
    </row>
    <row r="121" spans="1:4" ht="16">
      <c r="A121" s="11">
        <v>121</v>
      </c>
      <c r="B121" s="9" t="s">
        <v>430</v>
      </c>
      <c r="C121" s="13">
        <v>74.7</v>
      </c>
      <c r="D121" s="13" t="s">
        <v>350</v>
      </c>
    </row>
    <row r="122" spans="1:4" ht="16">
      <c r="A122" s="11">
        <v>122</v>
      </c>
      <c r="B122" s="9" t="s">
        <v>509</v>
      </c>
      <c r="C122" s="13">
        <v>74.599999999999994</v>
      </c>
      <c r="D122" s="13" t="s">
        <v>350</v>
      </c>
    </row>
    <row r="123" spans="1:4" ht="16">
      <c r="A123" s="11">
        <v>123</v>
      </c>
      <c r="B123" s="9" t="s">
        <v>471</v>
      </c>
      <c r="C123" s="13">
        <v>74.5</v>
      </c>
      <c r="D123" s="13" t="s">
        <v>350</v>
      </c>
    </row>
    <row r="124" spans="1:4" ht="16">
      <c r="A124" s="11">
        <v>124</v>
      </c>
      <c r="B124" s="9" t="s">
        <v>596</v>
      </c>
      <c r="C124" s="13">
        <v>74.2</v>
      </c>
      <c r="D124" s="13" t="s">
        <v>350</v>
      </c>
    </row>
    <row r="125" spans="1:4" ht="16">
      <c r="A125" s="11">
        <v>125</v>
      </c>
      <c r="B125" s="9" t="s">
        <v>530</v>
      </c>
      <c r="C125" s="13">
        <v>74</v>
      </c>
      <c r="D125" s="13" t="s">
        <v>350</v>
      </c>
    </row>
    <row r="126" spans="1:4" ht="16">
      <c r="A126" s="11">
        <v>126</v>
      </c>
      <c r="B126" s="9" t="s">
        <v>477</v>
      </c>
      <c r="C126" s="13">
        <v>74</v>
      </c>
      <c r="D126" s="13" t="s">
        <v>350</v>
      </c>
    </row>
    <row r="127" spans="1:4" ht="16">
      <c r="A127" s="11">
        <v>127</v>
      </c>
      <c r="B127" s="9" t="s">
        <v>519</v>
      </c>
      <c r="C127" s="13">
        <v>74</v>
      </c>
      <c r="D127" s="13" t="s">
        <v>350</v>
      </c>
    </row>
    <row r="128" spans="1:4" ht="16">
      <c r="A128" s="11">
        <v>128</v>
      </c>
      <c r="B128" s="9" t="s">
        <v>466</v>
      </c>
      <c r="C128" s="13">
        <v>74</v>
      </c>
      <c r="D128" s="13" t="s">
        <v>350</v>
      </c>
    </row>
    <row r="129" spans="1:4" ht="16">
      <c r="A129" s="11">
        <v>129</v>
      </c>
      <c r="B129" s="9" t="s">
        <v>446</v>
      </c>
      <c r="C129" s="13">
        <v>74</v>
      </c>
      <c r="D129" s="13" t="s">
        <v>350</v>
      </c>
    </row>
    <row r="130" spans="1:4" ht="16">
      <c r="A130" s="11">
        <v>130</v>
      </c>
      <c r="B130" s="9" t="s">
        <v>503</v>
      </c>
      <c r="C130" s="13">
        <v>73.7</v>
      </c>
      <c r="D130" s="13" t="s">
        <v>350</v>
      </c>
    </row>
    <row r="131" spans="1:4" ht="16">
      <c r="A131" s="11">
        <v>131</v>
      </c>
      <c r="B131" s="9" t="s">
        <v>557</v>
      </c>
      <c r="C131" s="13">
        <v>73.7</v>
      </c>
      <c r="D131" s="13" t="s">
        <v>350</v>
      </c>
    </row>
    <row r="132" spans="1:4" ht="16">
      <c r="A132" s="11">
        <v>132</v>
      </c>
      <c r="B132" s="9" t="s">
        <v>520</v>
      </c>
      <c r="C132" s="13">
        <v>73.7</v>
      </c>
      <c r="D132" s="13" t="s">
        <v>350</v>
      </c>
    </row>
    <row r="133" spans="1:4" ht="16">
      <c r="A133" s="11">
        <v>133</v>
      </c>
      <c r="B133" s="9" t="s">
        <v>526</v>
      </c>
      <c r="C133" s="13">
        <v>73.5</v>
      </c>
      <c r="D133" s="13" t="s">
        <v>350</v>
      </c>
    </row>
    <row r="134" spans="1:4" ht="16">
      <c r="A134" s="11">
        <v>134</v>
      </c>
      <c r="B134" s="9" t="s">
        <v>479</v>
      </c>
      <c r="C134" s="13">
        <v>73.400000000000006</v>
      </c>
      <c r="D134" s="13" t="s">
        <v>350</v>
      </c>
    </row>
    <row r="135" spans="1:4" ht="16">
      <c r="A135" s="11">
        <v>135</v>
      </c>
      <c r="B135" s="9" t="s">
        <v>464</v>
      </c>
      <c r="C135" s="13">
        <v>73.400000000000006</v>
      </c>
      <c r="D135" s="13" t="s">
        <v>350</v>
      </c>
    </row>
    <row r="136" spans="1:4" ht="16">
      <c r="A136" s="11">
        <v>136</v>
      </c>
      <c r="B136" s="9" t="s">
        <v>539</v>
      </c>
      <c r="C136" s="13">
        <v>73.400000000000006</v>
      </c>
      <c r="D136" s="13" t="s">
        <v>350</v>
      </c>
    </row>
    <row r="137" spans="1:4" ht="16">
      <c r="A137" s="11">
        <v>137</v>
      </c>
      <c r="B137" s="9" t="s">
        <v>551</v>
      </c>
      <c r="C137" s="13">
        <v>73.400000000000006</v>
      </c>
      <c r="D137" s="13" t="s">
        <v>350</v>
      </c>
    </row>
    <row r="138" spans="1:4" ht="16">
      <c r="A138" s="11">
        <v>138</v>
      </c>
      <c r="B138" s="9" t="s">
        <v>418</v>
      </c>
      <c r="C138" s="13">
        <v>73.099999999999994</v>
      </c>
      <c r="D138" s="13" t="s">
        <v>350</v>
      </c>
    </row>
    <row r="139" spans="1:4" ht="16">
      <c r="A139" s="11">
        <v>139</v>
      </c>
      <c r="B139" s="9" t="s">
        <v>552</v>
      </c>
      <c r="C139" s="13">
        <v>73.099999999999994</v>
      </c>
      <c r="D139" s="13" t="s">
        <v>350</v>
      </c>
    </row>
    <row r="140" spans="1:4" ht="16">
      <c r="A140" s="11">
        <v>140</v>
      </c>
      <c r="B140" s="9" t="s">
        <v>499</v>
      </c>
      <c r="C140" s="13">
        <v>73</v>
      </c>
      <c r="D140" s="13" t="s">
        <v>350</v>
      </c>
    </row>
    <row r="141" spans="1:4" ht="16">
      <c r="A141" s="11">
        <v>141</v>
      </c>
      <c r="B141" s="9" t="s">
        <v>454</v>
      </c>
      <c r="C141" s="13">
        <v>73</v>
      </c>
      <c r="D141" s="13" t="s">
        <v>350</v>
      </c>
    </row>
    <row r="142" spans="1:4" ht="16">
      <c r="A142" s="11">
        <v>142</v>
      </c>
      <c r="B142" s="9" t="s">
        <v>478</v>
      </c>
      <c r="C142" s="13">
        <v>73</v>
      </c>
      <c r="D142" s="13" t="s">
        <v>350</v>
      </c>
    </row>
    <row r="143" spans="1:4" ht="16">
      <c r="A143" s="11">
        <v>143</v>
      </c>
      <c r="B143" s="9" t="s">
        <v>484</v>
      </c>
      <c r="C143" s="13">
        <v>73</v>
      </c>
      <c r="D143" s="13" t="s">
        <v>350</v>
      </c>
    </row>
    <row r="144" spans="1:4" ht="16">
      <c r="A144" s="11">
        <v>144</v>
      </c>
      <c r="B144" s="9" t="s">
        <v>458</v>
      </c>
      <c r="C144" s="13">
        <v>72.8</v>
      </c>
      <c r="D144" s="13" t="s">
        <v>350</v>
      </c>
    </row>
    <row r="145" spans="1:4" ht="16">
      <c r="A145" s="11">
        <v>145</v>
      </c>
      <c r="B145" s="9" t="s">
        <v>437</v>
      </c>
      <c r="C145" s="13">
        <v>72.599999999999994</v>
      </c>
      <c r="D145" s="13" t="s">
        <v>350</v>
      </c>
    </row>
    <row r="146" spans="1:4" ht="16">
      <c r="A146" s="11">
        <v>146</v>
      </c>
      <c r="B146" s="9" t="s">
        <v>406</v>
      </c>
      <c r="C146" s="13">
        <v>72.599999999999994</v>
      </c>
      <c r="D146" s="13" t="s">
        <v>350</v>
      </c>
    </row>
    <row r="147" spans="1:4" ht="16">
      <c r="A147" s="11">
        <v>147</v>
      </c>
      <c r="B147" s="9" t="s">
        <v>512</v>
      </c>
      <c r="C147" s="13">
        <v>72.599999999999994</v>
      </c>
      <c r="D147" s="13" t="s">
        <v>350</v>
      </c>
    </row>
    <row r="148" spans="1:4" ht="16">
      <c r="A148" s="11">
        <v>148</v>
      </c>
      <c r="B148" s="9" t="s">
        <v>473</v>
      </c>
      <c r="C148" s="13">
        <v>72.5</v>
      </c>
      <c r="D148" s="13" t="s">
        <v>350</v>
      </c>
    </row>
    <row r="149" spans="1:4" ht="16">
      <c r="A149" s="11">
        <v>149</v>
      </c>
      <c r="B149" s="9" t="s">
        <v>521</v>
      </c>
      <c r="C149" s="13">
        <v>72.400000000000006</v>
      </c>
      <c r="D149" s="13" t="s">
        <v>350</v>
      </c>
    </row>
    <row r="150" spans="1:4" ht="16">
      <c r="A150" s="11">
        <v>150</v>
      </c>
      <c r="B150" s="9" t="s">
        <v>506</v>
      </c>
      <c r="C150" s="13">
        <v>72.099999999999994</v>
      </c>
      <c r="D150" s="13" t="s">
        <v>350</v>
      </c>
    </row>
    <row r="151" spans="1:4" ht="16">
      <c r="A151" s="11">
        <v>151</v>
      </c>
      <c r="B151" s="9" t="s">
        <v>532</v>
      </c>
      <c r="C151" s="13">
        <v>71.2</v>
      </c>
      <c r="D151" s="13" t="s">
        <v>350</v>
      </c>
    </row>
    <row r="152" spans="1:4" ht="16">
      <c r="A152" s="11">
        <v>152</v>
      </c>
      <c r="B152" s="9" t="s">
        <v>434</v>
      </c>
      <c r="C152" s="13">
        <v>71.099999999999994</v>
      </c>
      <c r="D152" s="13" t="s">
        <v>350</v>
      </c>
    </row>
    <row r="153" spans="1:4" ht="16">
      <c r="A153" s="11">
        <v>153</v>
      </c>
      <c r="B153" s="9" t="s">
        <v>558</v>
      </c>
      <c r="C153" s="13">
        <v>71</v>
      </c>
      <c r="D153" s="13" t="s">
        <v>350</v>
      </c>
    </row>
    <row r="154" spans="1:4" ht="16">
      <c r="A154" s="11">
        <v>154</v>
      </c>
      <c r="B154" s="9" t="s">
        <v>428</v>
      </c>
      <c r="C154" s="13">
        <v>71</v>
      </c>
      <c r="D154" s="13" t="s">
        <v>350</v>
      </c>
    </row>
    <row r="155" spans="1:4" ht="16">
      <c r="A155" s="11">
        <v>155</v>
      </c>
      <c r="B155" s="9" t="s">
        <v>529</v>
      </c>
      <c r="C155" s="13">
        <v>71</v>
      </c>
      <c r="D155" s="13" t="s">
        <v>350</v>
      </c>
    </row>
    <row r="156" spans="1:4" ht="16">
      <c r="A156" s="11">
        <v>156</v>
      </c>
      <c r="B156" s="9" t="s">
        <v>547</v>
      </c>
      <c r="C156" s="13">
        <v>70.900000000000006</v>
      </c>
      <c r="D156" s="13" t="s">
        <v>350</v>
      </c>
    </row>
    <row r="157" spans="1:4" ht="16">
      <c r="A157" s="11">
        <v>157</v>
      </c>
      <c r="B157" s="9" t="s">
        <v>577</v>
      </c>
      <c r="C157" s="13">
        <v>70.7</v>
      </c>
      <c r="D157" s="13" t="s">
        <v>350</v>
      </c>
    </row>
    <row r="158" spans="1:4" ht="16">
      <c r="A158" s="11">
        <v>158</v>
      </c>
      <c r="B158" s="9" t="s">
        <v>507</v>
      </c>
      <c r="C158" s="13">
        <v>70.599999999999994</v>
      </c>
      <c r="D158" s="13" t="s">
        <v>350</v>
      </c>
    </row>
    <row r="159" spans="1:4" ht="16">
      <c r="A159" s="11">
        <v>159</v>
      </c>
      <c r="B159" s="9" t="s">
        <v>453</v>
      </c>
      <c r="C159" s="13">
        <v>70.400000000000006</v>
      </c>
      <c r="D159" s="13" t="s">
        <v>350</v>
      </c>
    </row>
    <row r="160" spans="1:4" ht="16">
      <c r="A160" s="11">
        <v>160</v>
      </c>
      <c r="B160" s="9" t="s">
        <v>481</v>
      </c>
      <c r="C160" s="13">
        <v>69.900000000000006</v>
      </c>
      <c r="D160" s="13" t="s">
        <v>350</v>
      </c>
    </row>
    <row r="161" spans="1:4" ht="16">
      <c r="A161" s="11">
        <v>161</v>
      </c>
      <c r="B161" s="9" t="s">
        <v>516</v>
      </c>
      <c r="C161" s="13">
        <v>69.5</v>
      </c>
      <c r="D161" s="13" t="s">
        <v>350</v>
      </c>
    </row>
    <row r="162" spans="1:4" ht="16">
      <c r="A162" s="11">
        <v>162</v>
      </c>
      <c r="B162" s="9" t="s">
        <v>513</v>
      </c>
      <c r="C162" s="13">
        <v>69.400000000000006</v>
      </c>
      <c r="D162" s="13" t="s">
        <v>350</v>
      </c>
    </row>
    <row r="163" spans="1:4" ht="16">
      <c r="A163" s="11">
        <v>163</v>
      </c>
      <c r="B163" s="9" t="s">
        <v>511</v>
      </c>
      <c r="C163" s="13">
        <v>68.900000000000006</v>
      </c>
      <c r="D163" s="13" t="s">
        <v>350</v>
      </c>
    </row>
    <row r="164" spans="1:4" ht="16">
      <c r="A164" s="11">
        <v>164</v>
      </c>
      <c r="B164" s="9" t="s">
        <v>518</v>
      </c>
      <c r="C164" s="13">
        <v>68.8</v>
      </c>
      <c r="D164" s="13" t="s">
        <v>350</v>
      </c>
    </row>
    <row r="165" spans="1:4" ht="16">
      <c r="A165" s="11">
        <v>165</v>
      </c>
      <c r="B165" s="9" t="s">
        <v>510</v>
      </c>
      <c r="C165" s="13">
        <v>68.599999999999994</v>
      </c>
      <c r="D165" s="13" t="s">
        <v>350</v>
      </c>
    </row>
    <row r="166" spans="1:4" ht="16">
      <c r="A166" s="11">
        <v>166</v>
      </c>
      <c r="B166" s="9" t="s">
        <v>534</v>
      </c>
      <c r="C166" s="13">
        <v>68.400000000000006</v>
      </c>
      <c r="D166" s="13" t="s">
        <v>350</v>
      </c>
    </row>
    <row r="167" spans="1:4" ht="16">
      <c r="A167" s="11">
        <v>167</v>
      </c>
      <c r="B167" s="9" t="s">
        <v>524</v>
      </c>
      <c r="C167" s="13">
        <v>68.2</v>
      </c>
      <c r="D167" s="13" t="s">
        <v>350</v>
      </c>
    </row>
    <row r="168" spans="1:4" ht="16">
      <c r="A168" s="11">
        <v>168</v>
      </c>
      <c r="B168" s="9" t="s">
        <v>533</v>
      </c>
      <c r="C168" s="13">
        <v>68.099999999999994</v>
      </c>
      <c r="D168" s="13" t="s">
        <v>350</v>
      </c>
    </row>
    <row r="169" spans="1:4" ht="16">
      <c r="A169" s="11">
        <v>169</v>
      </c>
      <c r="B169" s="9" t="s">
        <v>555</v>
      </c>
      <c r="C169" s="13">
        <v>68.099999999999994</v>
      </c>
      <c r="D169" s="13" t="s">
        <v>350</v>
      </c>
    </row>
    <row r="170" spans="1:4" ht="16">
      <c r="A170" s="11">
        <v>170</v>
      </c>
      <c r="B170" s="9" t="s">
        <v>487</v>
      </c>
      <c r="C170" s="13">
        <v>67.400000000000006</v>
      </c>
      <c r="D170" s="13" t="s">
        <v>350</v>
      </c>
    </row>
    <row r="171" spans="1:4" ht="16">
      <c r="A171" s="11">
        <v>171</v>
      </c>
      <c r="B171" s="9" t="s">
        <v>545</v>
      </c>
      <c r="C171" s="13">
        <v>67.3</v>
      </c>
      <c r="D171" s="13" t="s">
        <v>350</v>
      </c>
    </row>
    <row r="172" spans="1:4" ht="16">
      <c r="A172" s="11">
        <v>172</v>
      </c>
      <c r="B172" s="9" t="s">
        <v>535</v>
      </c>
      <c r="C172" s="13">
        <v>67</v>
      </c>
      <c r="D172" s="13" t="s">
        <v>350</v>
      </c>
    </row>
    <row r="173" spans="1:4" ht="16">
      <c r="A173" s="11">
        <v>173</v>
      </c>
      <c r="B173" s="9" t="s">
        <v>544</v>
      </c>
      <c r="C173" s="13">
        <v>66.900000000000006</v>
      </c>
      <c r="D173" s="13" t="s">
        <v>350</v>
      </c>
    </row>
    <row r="174" spans="1:4" ht="16">
      <c r="A174" s="11">
        <v>174</v>
      </c>
      <c r="B174" s="9" t="s">
        <v>572</v>
      </c>
      <c r="C174" s="13">
        <v>66.5</v>
      </c>
      <c r="D174" s="13" t="s">
        <v>350</v>
      </c>
    </row>
    <row r="175" spans="1:4" ht="16">
      <c r="A175" s="11">
        <v>175</v>
      </c>
      <c r="B175" s="9" t="s">
        <v>580</v>
      </c>
      <c r="C175" s="13">
        <v>66.3</v>
      </c>
      <c r="D175" s="13" t="s">
        <v>350</v>
      </c>
    </row>
    <row r="176" spans="1:4" ht="16">
      <c r="A176" s="11">
        <v>176</v>
      </c>
      <c r="B176" s="9" t="s">
        <v>564</v>
      </c>
      <c r="C176" s="13">
        <v>65.900000000000006</v>
      </c>
      <c r="D176" s="13" t="s">
        <v>350</v>
      </c>
    </row>
    <row r="177" spans="1:4" ht="16">
      <c r="A177" s="11">
        <v>177</v>
      </c>
      <c r="B177" s="9" t="s">
        <v>579</v>
      </c>
      <c r="C177" s="13">
        <v>65.400000000000006</v>
      </c>
      <c r="D177" s="13" t="s">
        <v>350</v>
      </c>
    </row>
    <row r="178" spans="1:4" ht="16">
      <c r="A178" s="11">
        <v>178</v>
      </c>
      <c r="B178" s="9" t="s">
        <v>554</v>
      </c>
      <c r="C178" s="13">
        <v>65.3</v>
      </c>
      <c r="D178" s="13" t="s">
        <v>350</v>
      </c>
    </row>
    <row r="179" spans="1:4" ht="16">
      <c r="A179" s="11">
        <v>179</v>
      </c>
      <c r="B179" s="9" t="s">
        <v>583</v>
      </c>
      <c r="C179" s="13">
        <v>65.2</v>
      </c>
      <c r="D179" s="13" t="s">
        <v>350</v>
      </c>
    </row>
    <row r="180" spans="1:4" ht="16">
      <c r="A180" s="11">
        <v>180</v>
      </c>
      <c r="B180" s="9" t="s">
        <v>578</v>
      </c>
      <c r="C180" s="13">
        <v>65.099999999999994</v>
      </c>
      <c r="D180" s="13" t="s">
        <v>350</v>
      </c>
    </row>
    <row r="181" spans="1:4" ht="16">
      <c r="A181" s="11">
        <v>181</v>
      </c>
      <c r="B181" s="9" t="s">
        <v>540</v>
      </c>
      <c r="C181" s="13">
        <v>64.900000000000006</v>
      </c>
      <c r="D181" s="13" t="s">
        <v>350</v>
      </c>
    </row>
    <row r="182" spans="1:4" ht="16">
      <c r="A182" s="11">
        <v>182</v>
      </c>
      <c r="B182" s="9" t="s">
        <v>581</v>
      </c>
      <c r="C182" s="13">
        <v>64.599999999999994</v>
      </c>
      <c r="D182" s="13" t="s">
        <v>350</v>
      </c>
    </row>
    <row r="183" spans="1:4" ht="16">
      <c r="A183" s="11">
        <v>183</v>
      </c>
      <c r="B183" s="9" t="s">
        <v>411</v>
      </c>
      <c r="C183" s="13">
        <v>64.599999999999994</v>
      </c>
      <c r="D183" s="13" t="s">
        <v>350</v>
      </c>
    </row>
    <row r="184" spans="1:4" ht="16">
      <c r="A184" s="11">
        <v>184</v>
      </c>
      <c r="B184" s="9" t="s">
        <v>517</v>
      </c>
      <c r="C184" s="13">
        <v>64.599999999999994</v>
      </c>
      <c r="D184" s="13" t="s">
        <v>350</v>
      </c>
    </row>
    <row r="185" spans="1:4" ht="16">
      <c r="A185" s="11">
        <v>185</v>
      </c>
      <c r="B185" s="9" t="s">
        <v>536</v>
      </c>
      <c r="C185" s="13">
        <v>64.400000000000006</v>
      </c>
      <c r="D185" s="13" t="s">
        <v>350</v>
      </c>
    </row>
    <row r="186" spans="1:4" ht="16">
      <c r="A186" s="11">
        <v>186</v>
      </c>
      <c r="B186" s="9" t="s">
        <v>549</v>
      </c>
      <c r="C186" s="13">
        <v>64.3</v>
      </c>
      <c r="D186" s="13" t="s">
        <v>350</v>
      </c>
    </row>
    <row r="187" spans="1:4" ht="16">
      <c r="A187" s="11">
        <v>187</v>
      </c>
      <c r="B187" s="9" t="s">
        <v>567</v>
      </c>
      <c r="C187" s="13">
        <v>64.3</v>
      </c>
      <c r="D187" s="13" t="s">
        <v>350</v>
      </c>
    </row>
    <row r="188" spans="1:4" ht="16">
      <c r="A188" s="11">
        <v>188</v>
      </c>
      <c r="B188" s="9" t="s">
        <v>576</v>
      </c>
      <c r="C188" s="13">
        <v>64.2</v>
      </c>
      <c r="D188" s="13" t="s">
        <v>350</v>
      </c>
    </row>
    <row r="189" spans="1:4" ht="16">
      <c r="A189" s="11">
        <v>189</v>
      </c>
      <c r="B189" s="9" t="s">
        <v>494</v>
      </c>
      <c r="C189" s="13">
        <v>64</v>
      </c>
      <c r="D189" s="13" t="s">
        <v>350</v>
      </c>
    </row>
    <row r="190" spans="1:4" ht="16">
      <c r="A190" s="11">
        <v>190</v>
      </c>
      <c r="B190" s="9" t="s">
        <v>475</v>
      </c>
      <c r="C190" s="13">
        <v>63.8</v>
      </c>
      <c r="D190" s="13" t="s">
        <v>350</v>
      </c>
    </row>
    <row r="191" spans="1:4" ht="16">
      <c r="A191" s="11">
        <v>191</v>
      </c>
      <c r="B191" s="9" t="s">
        <v>548</v>
      </c>
      <c r="C191" s="13">
        <v>63.6</v>
      </c>
      <c r="D191" s="13" t="s">
        <v>350</v>
      </c>
    </row>
    <row r="192" spans="1:4" ht="16">
      <c r="A192" s="11">
        <v>192</v>
      </c>
      <c r="B192" s="9" t="s">
        <v>560</v>
      </c>
      <c r="C192" s="13">
        <v>63.4</v>
      </c>
      <c r="D192" s="13" t="s">
        <v>350</v>
      </c>
    </row>
    <row r="193" spans="1:4" ht="16">
      <c r="A193" s="11">
        <v>193</v>
      </c>
      <c r="B193" s="9" t="s">
        <v>537</v>
      </c>
      <c r="C193" s="13">
        <v>63.4</v>
      </c>
      <c r="D193" s="13" t="s">
        <v>350</v>
      </c>
    </row>
    <row r="194" spans="1:4" ht="16">
      <c r="A194" s="11">
        <v>194</v>
      </c>
      <c r="B194" s="9" t="s">
        <v>455</v>
      </c>
      <c r="C194" s="13">
        <v>63.3</v>
      </c>
      <c r="D194" s="13" t="s">
        <v>350</v>
      </c>
    </row>
    <row r="195" spans="1:4" ht="16">
      <c r="A195" s="11">
        <v>195</v>
      </c>
      <c r="B195" s="9" t="s">
        <v>589</v>
      </c>
      <c r="C195" s="13">
        <v>63.3</v>
      </c>
      <c r="D195" s="13" t="s">
        <v>350</v>
      </c>
    </row>
    <row r="196" spans="1:4" ht="16">
      <c r="A196" s="11">
        <v>196</v>
      </c>
      <c r="B196" s="9" t="s">
        <v>568</v>
      </c>
      <c r="C196" s="13">
        <v>62.6</v>
      </c>
      <c r="D196" s="13" t="s">
        <v>350</v>
      </c>
    </row>
    <row r="197" spans="1:4" ht="16">
      <c r="A197" s="11">
        <v>197</v>
      </c>
      <c r="B197" s="9" t="s">
        <v>553</v>
      </c>
      <c r="C197" s="13">
        <v>62.6</v>
      </c>
      <c r="D197" s="13" t="s">
        <v>350</v>
      </c>
    </row>
    <row r="198" spans="1:4" ht="16">
      <c r="A198" s="11">
        <v>198</v>
      </c>
      <c r="B198" s="9" t="s">
        <v>566</v>
      </c>
      <c r="C198" s="13">
        <v>62.3</v>
      </c>
      <c r="D198" s="13" t="s">
        <v>350</v>
      </c>
    </row>
    <row r="199" spans="1:4" ht="16">
      <c r="A199" s="11">
        <v>199</v>
      </c>
      <c r="B199" s="9" t="s">
        <v>559</v>
      </c>
      <c r="C199" s="13">
        <v>62.1</v>
      </c>
      <c r="D199" s="13" t="s">
        <v>350</v>
      </c>
    </row>
    <row r="200" spans="1:4" ht="16">
      <c r="A200" s="11">
        <v>200</v>
      </c>
      <c r="B200" s="9" t="s">
        <v>586</v>
      </c>
      <c r="C200" s="13">
        <v>61.7</v>
      </c>
      <c r="D200" s="13" t="s">
        <v>350</v>
      </c>
    </row>
    <row r="201" spans="1:4" ht="16">
      <c r="A201" s="11">
        <v>201</v>
      </c>
      <c r="B201" s="9" t="s">
        <v>570</v>
      </c>
      <c r="C201" s="13">
        <v>61</v>
      </c>
      <c r="D201" s="13" t="s">
        <v>350</v>
      </c>
    </row>
    <row r="202" spans="1:4" ht="16">
      <c r="A202" s="11">
        <v>202</v>
      </c>
      <c r="B202" s="9" t="s">
        <v>591</v>
      </c>
      <c r="C202" s="13">
        <v>60.9</v>
      </c>
      <c r="D202" s="13" t="s">
        <v>350</v>
      </c>
    </row>
    <row r="203" spans="1:4" ht="16">
      <c r="A203" s="11">
        <v>203</v>
      </c>
      <c r="B203" s="9" t="s">
        <v>563</v>
      </c>
      <c r="C203" s="13">
        <v>60.4</v>
      </c>
      <c r="D203" s="13" t="s">
        <v>350</v>
      </c>
    </row>
    <row r="204" spans="1:4" ht="16">
      <c r="A204" s="11">
        <v>204</v>
      </c>
      <c r="B204" s="9" t="s">
        <v>565</v>
      </c>
      <c r="C204" s="13">
        <v>60.3</v>
      </c>
      <c r="D204" s="13" t="s">
        <v>350</v>
      </c>
    </row>
    <row r="205" spans="1:4" ht="16">
      <c r="A205" s="11">
        <v>205</v>
      </c>
      <c r="B205" s="9" t="s">
        <v>522</v>
      </c>
      <c r="C205" s="13">
        <v>60.2</v>
      </c>
      <c r="D205" s="13" t="s">
        <v>350</v>
      </c>
    </row>
    <row r="206" spans="1:4" ht="16">
      <c r="A206" s="11">
        <v>206</v>
      </c>
      <c r="B206" s="9" t="s">
        <v>523</v>
      </c>
      <c r="C206" s="13">
        <v>59.8</v>
      </c>
      <c r="D206" s="13" t="s">
        <v>350</v>
      </c>
    </row>
    <row r="207" spans="1:4" ht="16">
      <c r="A207" s="11">
        <v>207</v>
      </c>
      <c r="B207" s="9" t="s">
        <v>543</v>
      </c>
      <c r="C207" s="13">
        <v>59</v>
      </c>
      <c r="D207" s="13" t="s">
        <v>350</v>
      </c>
    </row>
    <row r="208" spans="1:4" ht="16">
      <c r="A208" s="11">
        <v>208</v>
      </c>
      <c r="B208" s="9" t="s">
        <v>550</v>
      </c>
      <c r="C208" s="13">
        <v>59</v>
      </c>
      <c r="D208" s="13" t="s">
        <v>350</v>
      </c>
    </row>
    <row r="209" spans="1:4" ht="16">
      <c r="A209" s="11">
        <v>209</v>
      </c>
      <c r="B209" s="9" t="s">
        <v>574</v>
      </c>
      <c r="C209" s="13">
        <v>58.6</v>
      </c>
      <c r="D209" s="13" t="s">
        <v>350</v>
      </c>
    </row>
    <row r="210" spans="1:4" ht="16">
      <c r="A210" s="11">
        <v>210</v>
      </c>
      <c r="B210" s="9" t="s">
        <v>590</v>
      </c>
      <c r="C210" s="13">
        <v>57.7</v>
      </c>
      <c r="D210" s="13" t="s">
        <v>350</v>
      </c>
    </row>
    <row r="211" spans="1:4" ht="16">
      <c r="A211" s="11">
        <v>211</v>
      </c>
      <c r="B211" s="9" t="s">
        <v>571</v>
      </c>
      <c r="C211" s="13">
        <v>55.9</v>
      </c>
      <c r="D211" s="13" t="s">
        <v>350</v>
      </c>
    </row>
    <row r="212" spans="1:4" ht="16">
      <c r="A212" s="11">
        <v>212</v>
      </c>
      <c r="B212" s="9" t="s">
        <v>562</v>
      </c>
      <c r="C212" s="13">
        <v>55.9</v>
      </c>
      <c r="D212" s="13" t="s">
        <v>350</v>
      </c>
    </row>
    <row r="213" spans="1:4" ht="16">
      <c r="A213" s="11">
        <v>213</v>
      </c>
      <c r="B213" s="9" t="s">
        <v>585</v>
      </c>
      <c r="C213" s="13">
        <v>55.9</v>
      </c>
      <c r="D213" s="13" t="s">
        <v>350</v>
      </c>
    </row>
    <row r="214" spans="1:4" ht="16">
      <c r="A214" s="11">
        <v>214</v>
      </c>
      <c r="B214" s="9" t="s">
        <v>525</v>
      </c>
      <c r="C214" s="13">
        <v>53.8</v>
      </c>
      <c r="D214" s="13" t="s">
        <v>350</v>
      </c>
    </row>
    <row r="215" spans="1:4" ht="16">
      <c r="A215" s="11">
        <v>215</v>
      </c>
      <c r="B215" s="9" t="s">
        <v>584</v>
      </c>
      <c r="C215" s="13">
        <v>53.7</v>
      </c>
      <c r="D215" s="13" t="s">
        <v>350</v>
      </c>
    </row>
    <row r="216" spans="1:4" ht="16">
      <c r="A216" s="11">
        <v>216</v>
      </c>
      <c r="B216" s="9" t="s">
        <v>542</v>
      </c>
      <c r="C216" s="13">
        <v>53</v>
      </c>
      <c r="D216" s="13" t="s">
        <v>350</v>
      </c>
    </row>
    <row r="217" spans="1:4" ht="16">
      <c r="A217" s="11">
        <v>217</v>
      </c>
      <c r="B217" s="9" t="s">
        <v>592</v>
      </c>
      <c r="C217" s="13">
        <v>52.8</v>
      </c>
      <c r="D217" s="13" t="s">
        <v>350</v>
      </c>
    </row>
    <row r="218" spans="1:4" ht="16">
      <c r="A218" s="11">
        <v>218</v>
      </c>
      <c r="B218" s="9" t="s">
        <v>597</v>
      </c>
      <c r="C218" s="13">
        <v>52.8</v>
      </c>
      <c r="D218" s="13" t="s">
        <v>350</v>
      </c>
    </row>
    <row r="219" spans="1:4" ht="16">
      <c r="A219" s="11">
        <v>219</v>
      </c>
      <c r="B219" s="9" t="s">
        <v>541</v>
      </c>
      <c r="C219" s="13">
        <v>52.7</v>
      </c>
      <c r="D219" s="13" t="s">
        <v>350</v>
      </c>
    </row>
    <row r="220" spans="1:4" ht="16">
      <c r="A220" s="11">
        <v>220</v>
      </c>
      <c r="B220" s="9" t="s">
        <v>500</v>
      </c>
      <c r="C220" s="13">
        <v>52.1</v>
      </c>
      <c r="D220" s="13" t="s">
        <v>350</v>
      </c>
    </row>
    <row r="221" spans="1:4" ht="16">
      <c r="A221" s="11">
        <v>221</v>
      </c>
      <c r="B221" s="9" t="s">
        <v>449</v>
      </c>
      <c r="C221" s="13">
        <v>52.1</v>
      </c>
      <c r="D221" s="13" t="s">
        <v>350</v>
      </c>
    </row>
    <row r="222" spans="1:4" ht="16">
      <c r="A222" s="11">
        <v>222</v>
      </c>
      <c r="B222" s="9" t="s">
        <v>573</v>
      </c>
      <c r="C222" s="13">
        <v>51.7</v>
      </c>
      <c r="D222" s="13" t="s">
        <v>350</v>
      </c>
    </row>
    <row r="223" spans="1:4" ht="16">
      <c r="A223" s="11">
        <v>223</v>
      </c>
      <c r="B223" s="9" t="s">
        <v>575</v>
      </c>
      <c r="C223" s="13">
        <v>51</v>
      </c>
      <c r="D223" s="13" t="s">
        <v>350</v>
      </c>
    </row>
    <row r="224" spans="1:4" ht="16">
      <c r="A224" s="11">
        <v>224</v>
      </c>
      <c r="B224" s="9" t="s">
        <v>561</v>
      </c>
      <c r="C224" s="13">
        <v>50.6</v>
      </c>
      <c r="D224" s="13" t="s">
        <v>350</v>
      </c>
    </row>
  </sheetData>
  <hyperlinks>
    <hyperlink ref="B1" r:id="rId1" display="https://www.cia.gov/library/publications/the-world-factbook/geos/mn.html" xr:uid="{2264AD86-D949-E341-84ED-4E99D571E3D1}"/>
    <hyperlink ref="B2" r:id="rId2" display="https://www.cia.gov/library/publications/the-world-factbook/geos/ja.html" xr:uid="{10349DDD-E80A-B643-9AD2-DDE1045F861E}"/>
    <hyperlink ref="B3" r:id="rId3" display="https://www.cia.gov/library/publications/the-world-factbook/geos/sn.html" xr:uid="{5B2E1828-5C81-174F-B9F6-FFB1B6280806}"/>
    <hyperlink ref="B4" r:id="rId4" display="https://www.cia.gov/library/publications/the-world-factbook/geos/mc.html" xr:uid="{42032E2F-CEC7-9E40-9962-72F959D83F69}"/>
    <hyperlink ref="B5" r:id="rId5" display="https://www.cia.gov/library/publications/the-world-factbook/geos/sm.html" xr:uid="{C6591645-8C25-5A41-ACA4-DF0D4851B7AD}"/>
    <hyperlink ref="B6" r:id="rId6" display="https://www.cia.gov/library/publications/the-world-factbook/geos/ic.html" xr:uid="{CD31E4DF-B09A-734C-A38F-D0398391DEAB}"/>
    <hyperlink ref="B7" r:id="rId7" display="https://www.cia.gov/library/publications/the-world-factbook/geos/hk.html" xr:uid="{E6781E8A-352C-8C4B-8CF4-664008D513D7}"/>
    <hyperlink ref="B8" r:id="rId8" display="https://www.cia.gov/library/publications/the-world-factbook/geos/an.html" xr:uid="{ABA35056-450D-B74E-A223-250194EE3154}"/>
    <hyperlink ref="B9" r:id="rId9" display="https://www.cia.gov/library/publications/the-world-factbook/geos/gk.html" xr:uid="{3379B08A-9FB6-7846-807D-6EC7778F5259}"/>
    <hyperlink ref="B10" r:id="rId10" display="https://www.cia.gov/library/publications/the-world-factbook/geos/sz.html" xr:uid="{895E9F22-7E05-2847-AAEB-F3CA15B24D6D}"/>
    <hyperlink ref="B11" r:id="rId11" display="https://www.cia.gov/library/publications/the-world-factbook/geos/ks.html" xr:uid="{4AF20364-28E0-B544-A984-5E51B77C5504}"/>
    <hyperlink ref="B12" r:id="rId12" display="https://www.cia.gov/library/publications/the-world-factbook/geos/is.html" xr:uid="{D0FB772E-7D4C-614B-BB0C-589BE41DBB61}"/>
    <hyperlink ref="B13" r:id="rId13" display="https://www.cia.gov/library/publications/the-world-factbook/geos/lu.html" xr:uid="{53221BB8-90E3-514E-B9B7-8442D85AE76E}"/>
    <hyperlink ref="B14" r:id="rId14" display="https://www.cia.gov/library/publications/the-world-factbook/geos/as.html" xr:uid="{30D69C16-8BB3-6443-BDF9-07B7D85D11E6}"/>
    <hyperlink ref="B15" r:id="rId15" display="https://www.cia.gov/library/publications/the-world-factbook/geos/it.html" xr:uid="{98548BC8-DC3A-D746-BAC5-7290A3B8A468}"/>
    <hyperlink ref="B16" r:id="rId16" display="https://www.cia.gov/library/publications/the-world-factbook/geos/sw.html" xr:uid="{4992087A-1B1C-644F-858A-D0DFBAEEC70D}"/>
    <hyperlink ref="B17" r:id="rId17" display="https://www.cia.gov/library/publications/the-world-factbook/geos/fr.html" xr:uid="{24874C0E-1FF2-134C-BF31-7C8B1D765D0D}"/>
    <hyperlink ref="B18" r:id="rId18" display="https://www.cia.gov/library/publications/the-world-factbook/geos/no.html" xr:uid="{AFDDA896-8C37-8648-86FB-F0C20D7B97DE}"/>
    <hyperlink ref="B19" r:id="rId19" display="https://www.cia.gov/library/publications/the-world-factbook/geos/ls.html" xr:uid="{57072603-9D70-4947-974B-7058A2971AA1}"/>
    <hyperlink ref="B20" r:id="rId20" display="https://www.cia.gov/library/publications/the-world-factbook/geos/je.html" xr:uid="{471717CB-6EA6-4F43-BE3A-DDEF8F1BF3F8}"/>
    <hyperlink ref="B21" r:id="rId21" display="https://www.cia.gov/library/publications/the-world-factbook/geos/ca.html" xr:uid="{2C050967-6996-1641-9E8C-F28036C4E4CB}"/>
    <hyperlink ref="B22" r:id="rId22" display="https://www.cia.gov/library/publications/the-world-factbook/geos/sp.html" xr:uid="{542A22F2-F5DA-1E49-B4D4-7D44FDEE7EF0}"/>
    <hyperlink ref="B23" r:id="rId23" display="https://www.cia.gov/library/publications/the-world-factbook/geos/au.html" xr:uid="{E178F9EC-146B-444F-9B05-B6185ACDDC2E}"/>
    <hyperlink ref="B24" r:id="rId24" display="https://www.cia.gov/library/publications/the-world-factbook/geos/av.html" xr:uid="{513FB55F-A324-7849-A83B-48CCBD437691}"/>
    <hyperlink ref="B25" r:id="rId25" display="https://www.cia.gov/library/publications/the-world-factbook/geos/nl.html" xr:uid="{910B2F48-45DB-AA4D-B560-52F90F2CD5FE}"/>
    <hyperlink ref="B26" r:id="rId26" display="https://www.cia.gov/library/publications/the-world-factbook/geos/bd.html" xr:uid="{B4616CF4-0793-D149-829B-3E810F237A01}"/>
    <hyperlink ref="B27" r:id="rId27" display="https://www.cia.gov/library/publications/the-world-factbook/geos/nz.html" xr:uid="{690A785B-0252-7C4D-A54F-F98926FC2ACE}"/>
    <hyperlink ref="B28" r:id="rId28" display="https://www.cia.gov/library/publications/the-world-factbook/geos/cj.html" xr:uid="{9FC96366-8E81-7547-A5CE-AA894B15CECE}"/>
    <hyperlink ref="B29" r:id="rId29" display="https://www.cia.gov/library/publications/the-world-factbook/geos/im.html" xr:uid="{E9F1E714-086A-A746-8529-BA8072130EB1}"/>
    <hyperlink ref="B30" r:id="rId30" display="https://www.cia.gov/library/publications/the-world-factbook/geos/be.html" xr:uid="{8DB4F3C8-8CA7-6A41-9743-F04D77DF5972}"/>
    <hyperlink ref="B31" r:id="rId31" display="https://www.cia.gov/library/publications/the-world-factbook/geos/fi.html" xr:uid="{42771D64-2975-A547-961B-8865AE570993}"/>
    <hyperlink ref="B32" r:id="rId32" display="https://www.cia.gov/library/publications/the-world-factbook/geos/rq.html" xr:uid="{170F92DF-8051-D849-8DF0-C95570BB5013}"/>
    <hyperlink ref="B33" r:id="rId33" display="https://www.cia.gov/library/publications/the-world-factbook/geos/ei.html" xr:uid="{A4B58BBD-BAEB-F846-8F09-3054926008CE}"/>
    <hyperlink ref="B34" r:id="rId34" display="https://www.cia.gov/library/publications/the-world-factbook/geos/gm.html" xr:uid="{96B03EAE-D0A7-9C47-8B22-E4EFB5C8B6B2}"/>
    <hyperlink ref="B35" r:id="rId35" display="https://www.cia.gov/library/publications/the-world-factbook/geos/uk.html" xr:uid="{7CD3A48D-FC76-934B-9414-9F6A248A4AB7}"/>
    <hyperlink ref="B36" r:id="rId36" display="https://www.cia.gov/library/publications/the-world-factbook/geos/gr.html" xr:uid="{83EC2124-8BC3-5241-A9BF-66DE9CBC11AE}"/>
    <hyperlink ref="B37" r:id="rId37" display="https://www.cia.gov/library/publications/the-world-factbook/geos/sb.html" xr:uid="{4412291A-2245-4942-BB62-B225A25D4C0B}"/>
    <hyperlink ref="B38" r:id="rId38" display="https://www.cia.gov/library/publications/the-world-factbook/geos/fo.html" xr:uid="{7F5BC223-A88C-C74E-A34A-61824B7716A3}"/>
    <hyperlink ref="B39" r:id="rId39" display="https://www.cia.gov/library/publications/the-world-factbook/geos/mt.html" xr:uid="{A93976D3-A41C-8F43-A57B-6B39E94B571D}"/>
    <hyperlink ref="B40" r:id="rId40" display="https://www.cia.gov/library/publications/the-world-factbook/geos/tw.html" xr:uid="{4F4B959F-5669-2B4E-8A26-CCB0C343E913}"/>
    <hyperlink ref="B41" r:id="rId41" display="https://www.cia.gov/library/publications/the-world-factbook/geos/ee.html" xr:uid="{ED510BA7-F656-1341-952E-70BA20758EEA}"/>
    <hyperlink ref="B42" r:id="rId42" display="https://www.cia.gov/library/publications/the-world-factbook/geos/tk.html" xr:uid="{9AA7481B-FE32-6041-8354-F53F53911A69}"/>
    <hyperlink ref="B43" r:id="rId43" display="https://www.cia.gov/library/publications/the-world-factbook/geos/us.html" xr:uid="{3B393874-342E-FF48-A6BF-1C5EE647C7E1}"/>
    <hyperlink ref="B44" r:id="rId44" display="https://www.cia.gov/library/publications/the-world-factbook/geos/wf.html" xr:uid="{4AEC3DA2-8806-764F-9501-9467FB7DCF2E}"/>
    <hyperlink ref="B45" r:id="rId45" display="https://www.cia.gov/library/publications/the-world-factbook/geos/sh.html" xr:uid="{F83C92CC-AFEA-3E40-9857-825EF10B88B6}"/>
    <hyperlink ref="B46" r:id="rId46" display="https://www.cia.gov/library/publications/the-world-factbook/geos/gi.html" xr:uid="{B9A76FFC-7EDF-D44A-A093-04C9144984BC}"/>
    <hyperlink ref="B47" r:id="rId47" display="https://www.cia.gov/library/publications/the-world-factbook/geos/da.html" xr:uid="{595D4778-8FD1-054C-8B19-1B0B700AF108}"/>
    <hyperlink ref="B48" r:id="rId48" display="https://www.cia.gov/library/publications/the-world-factbook/geos/po.html" xr:uid="{45A438F7-0D4D-8842-B0B1-5C68B161D154}"/>
    <hyperlink ref="B49" r:id="rId49" display="https://www.cia.gov/library/publications/the-world-factbook/geos/vq.html" xr:uid="{4358C366-9D59-D145-9E17-81338C1AA0A5}"/>
    <hyperlink ref="B50" r:id="rId50" display="https://www.cia.gov/library/publications/the-world-factbook/geos/ba.html" xr:uid="{814BAAD7-7D22-0241-909F-948AC7106617}"/>
    <hyperlink ref="B51" r:id="rId51" display="https://www.cia.gov/library/publications/the-world-factbook/geos/ci.html" xr:uid="{396E0FF1-3F60-6746-9342-0773D8FDA12C}"/>
    <hyperlink ref="B52" r:id="rId52" display="https://www.cia.gov/library/publications/the-world-factbook/geos/qa.html" xr:uid="{AFAE0199-EB01-254B-9869-F742B00872E9}"/>
    <hyperlink ref="B53" r:id="rId53" display="https://www.cia.gov/library/publications/the-world-factbook/geos/vi.html" xr:uid="{CFBDA52C-594E-C648-B758-6C3382EA0246}"/>
    <hyperlink ref="B54" r:id="rId54" display="https://www.cia.gov/library/publications/the-world-factbook/geos/cy.html" xr:uid="{8B451EBA-B683-6747-BE10-C5A5A8427D02}"/>
    <hyperlink ref="B55" r:id="rId55" display="https://www.cia.gov/library/publications/the-world-factbook/geos/pm.html" xr:uid="{89E1E946-07A2-9F45-9B09-24200581F4F9}"/>
    <hyperlink ref="B56" r:id="rId56" display="https://www.cia.gov/library/publications/the-world-factbook/geos/ez.html" xr:uid="{302495A0-F31A-CC4C-957F-31EFE741654A}"/>
    <hyperlink ref="B57" r:id="rId57" display="https://www.cia.gov/library/publications/the-world-factbook/geos/cu.html" xr:uid="{52716716-2836-BC4F-B5DE-4176E0D1595B}"/>
    <hyperlink ref="B58" r:id="rId58" display="https://www.cia.gov/library/publications/the-world-factbook/geos/cs.html" xr:uid="{0D3D1375-5AAF-4E4E-BEFF-013A4694D71B}"/>
    <hyperlink ref="B59" r:id="rId59" display="https://www.cia.gov/library/publications/the-world-factbook/geos/al.html" xr:uid="{0B649855-4017-9B4F-A016-F52AED2A7A7D}"/>
    <hyperlink ref="B60" r:id="rId60" display="https://www.cia.gov/library/publications/the-world-factbook/geos/cc.html" xr:uid="{8708E743-C571-B844-B13E-451F782CC90A}"/>
    <hyperlink ref="B61" r:id="rId61" display="https://www.cia.gov/library/publications/the-world-factbook/geos/dr.html" xr:uid="{EC4B1800-2BE1-7E4E-949C-5104FA4F4F22}"/>
    <hyperlink ref="B62" r:id="rId62" display="https://www.cia.gov/library/publications/the-world-factbook/geos/si.html" xr:uid="{17A59EFC-86BC-424B-8DAD-B79FE628D198}"/>
    <hyperlink ref="B63" r:id="rId63" display="https://www.cia.gov/library/publications/the-world-factbook/geos/sk.html" xr:uid="{F9AC0550-7960-C547-B528-B5B87F45BFE7}"/>
    <hyperlink ref="B64" r:id="rId64" display="https://www.cia.gov/library/publications/the-world-factbook/geos/ku.html" xr:uid="{87B534D0-20B4-6841-96FB-FE37F478DE06}"/>
    <hyperlink ref="B65" r:id="rId65" display="https://www.cia.gov/library/publications/the-world-factbook/geos/nc.html" xr:uid="{4673FEEC-CC78-004F-89B3-4595C6908918}"/>
    <hyperlink ref="B66" r:id="rId66" display="https://www.cia.gov/library/publications/the-world-factbook/geos/st.html" xr:uid="{D37B9D0A-5623-9741-9DB9-C1FDE3CF8F8E}"/>
    <hyperlink ref="B67" r:id="rId67" display="https://www.cia.gov/library/publications/the-world-factbook/geos/pl.html" xr:uid="{00892500-E308-7948-8726-D0A4E686D59F}"/>
    <hyperlink ref="B68" r:id="rId68" display="https://www.cia.gov/library/publications/the-world-factbook/geos/le.html" xr:uid="{F81BB7F3-6F13-0F43-BF47-AD1A602BF502}"/>
    <hyperlink ref="B69" r:id="rId69" display="https://www.cia.gov/library/publications/the-world-factbook/geos/ae.html" xr:uid="{90BCCEFD-E16A-DB48-A2DC-CE9E2AE3F585}"/>
    <hyperlink ref="B70" r:id="rId70" display="https://www.cia.gov/library/publications/the-world-factbook/geos/uy.html" xr:uid="{53839B0D-67DF-044A-ABC2-CC5876F52EEC}"/>
    <hyperlink ref="B71" r:id="rId71" display="https://www.cia.gov/library/publications/the-world-factbook/geos/fp.html" xr:uid="{ACDC22DA-6819-6443-9C1A-BC1C2D5EEA86}"/>
    <hyperlink ref="B72" r:id="rId72" display="https://www.cia.gov/library/publications/the-world-factbook/geos/pa.html" xr:uid="{FC6BDDCA-D3CE-2B46-B2DA-38171200A624}"/>
    <hyperlink ref="B73" r:id="rId73" display="https://www.cia.gov/library/publications/the-world-factbook/geos/bx.html" xr:uid="{12AE9E25-8234-D24F-9056-3796D0D1F5AF}"/>
    <hyperlink ref="B74" r:id="rId74" display="https://www.cia.gov/library/publications/the-world-factbook/geos/ar.html" xr:uid="{2CA71863-AA62-5A4C-8843-F0712A93B987}"/>
    <hyperlink ref="B75" r:id="rId75" display="https://www.cia.gov/library/publications/the-world-factbook/geos/lo.html" xr:uid="{5B2DB6D5-70CA-FC49-876C-632437109E04}"/>
    <hyperlink ref="B76" r:id="rId76" display="https://www.cia.gov/library/publications/the-world-factbook/geos/do.html" xr:uid="{01049CBE-47D1-7041-B5D9-E602C6A26B15}"/>
    <hyperlink ref="B77" r:id="rId77" display="https://www.cia.gov/library/publications/the-world-factbook/geos/mo.html" xr:uid="{5E90749D-E3E8-FD49-B66F-289106A47377}"/>
    <hyperlink ref="B78" r:id="rId78" display="https://www.cia.gov/library/publications/the-world-factbook/geos/ag.html" xr:uid="{A1515CC7-F507-EB42-AE67-6E46E60CACDD}"/>
    <hyperlink ref="B79" r:id="rId79" display="https://www.cia.gov/library/publications/the-world-factbook/geos/ec.html" xr:uid="{BA446E08-8FB9-804E-B9D6-1FE2855CA430}"/>
    <hyperlink ref="B80" r:id="rId80" display="https://www.cia.gov/library/publications/the-world-factbook/geos/aa.html" xr:uid="{49844729-6584-F144-87B3-29B8F7905180}"/>
    <hyperlink ref="B81" r:id="rId81" display="https://www.cia.gov/library/publications/the-world-factbook/geos/bk.html" xr:uid="{B6C5A2B7-3F5A-1743-B8B7-2D49DBEE9212}"/>
    <hyperlink ref="B82" r:id="rId82" display="https://www.cia.gov/library/publications/the-world-factbook/geos/ce.html" xr:uid="{AFF475B3-A0BA-C041-A46C-32149690D924}"/>
    <hyperlink ref="B83" r:id="rId83" display="https://www.cia.gov/library/publications/the-world-factbook/geos/en.html" xr:uid="{C08C27A1-6988-2F4B-880E-57840A8B7D70}"/>
    <hyperlink ref="B84" r:id="rId84" display="https://www.cia.gov/library/publications/the-world-factbook/geos/ac.html" xr:uid="{413837EC-93FD-B040-8993-B19E360AC182}"/>
    <hyperlink ref="B85" r:id="rId85" display="https://www.cia.gov/library/publications/the-world-factbook/geos/ly.html" xr:uid="{8120E9E5-F7F1-E447-9571-431ACAFC6058}"/>
    <hyperlink ref="B86" r:id="rId86" display="https://www.cia.gov/library/publications/the-world-factbook/geos/gg.html" xr:uid="{9E07AB72-A188-0145-9D6B-14944CCC65C4}"/>
    <hyperlink ref="B87" r:id="rId87" display="https://www.cia.gov/library/publications/the-world-factbook/geos/tn.html" xr:uid="{0C9E4FB4-C2D6-B04E-A4C4-FD4AECED9398}"/>
    <hyperlink ref="B88" r:id="rId88" display="https://www.cia.gov/library/publications/the-world-factbook/geos/mk.html" xr:uid="{087A7C46-AE1E-2F46-8951-7A44B76EF659}"/>
    <hyperlink ref="B89" r:id="rId89" display="https://www.cia.gov/library/publications/the-world-factbook/geos/hr.html" xr:uid="{51A9E94D-6EE5-1D45-8AF1-BD570385DBB7}"/>
    <hyperlink ref="B90" r:id="rId90" display="https://www.cia.gov/library/publications/the-world-factbook/geos/mx.html" xr:uid="{DDA4577A-3F36-CC4C-95C0-D4A81747E603}"/>
    <hyperlink ref="B91" r:id="rId91" display="https://www.cia.gov/library/publications/the-world-factbook/geos/hu.html" xr:uid="{0FEE9533-2F3B-C04A-8300-480F5836114E}"/>
    <hyperlink ref="B92" r:id="rId92" display="https://www.cia.gov/library/publications/the-world-factbook/geos/ve.html" xr:uid="{0107CE84-934D-7543-8424-FE88018483F3}"/>
    <hyperlink ref="B93" r:id="rId93" display="https://www.cia.gov/library/publications/the-world-factbook/geos/cw.html" xr:uid="{6B8509B3-DBD1-F241-A4CA-96B9D42E82E4}"/>
    <hyperlink ref="B94" r:id="rId94" display="https://www.cia.gov/library/publications/the-world-factbook/geos/gq.html" xr:uid="{740A7E1A-0157-394C-BDFC-5B47CDB26A1C}"/>
    <hyperlink ref="B95" r:id="rId95" display="https://www.cia.gov/library/publications/the-world-factbook/geos/sc.html" xr:uid="{31571EA4-3E9F-1D45-B533-0471B3838A11}"/>
    <hyperlink ref="B96" r:id="rId96" display="https://www.cia.gov/library/publications/the-world-factbook/geos/co.html" xr:uid="{4B8B3264-FA30-A646-B18F-758250E018EB}"/>
    <hyperlink ref="B97" r:id="rId97" display="https://www.cia.gov/library/publications/the-world-factbook/geos/mv.html" xr:uid="{97F83256-0A49-FD40-87A1-58F381C9CBEB}"/>
    <hyperlink ref="B98" r:id="rId98" display="https://www.cia.gov/library/publications/the-world-factbook/geos/mp.html" xr:uid="{7FED6617-257E-E944-8211-EB4B74647F47}"/>
    <hyperlink ref="B99" r:id="rId99" display="https://www.cia.gov/library/publications/the-world-factbook/geos/mu.html" xr:uid="{C4E74F2C-E7FB-BB4D-AB09-8E0D17584CC8}"/>
    <hyperlink ref="B100" r:id="rId100" display="https://www.cia.gov/library/publications/the-world-factbook/geos/ri.html" xr:uid="{5A317AB6-958A-294F-BD60-8D9B8E801C71}"/>
    <hyperlink ref="B101" r:id="rId101" display="https://www.cia.gov/library/publications/the-world-factbook/geos/ts.html" xr:uid="{2B21BB43-3151-194E-97D2-E5601F17ABA7}"/>
    <hyperlink ref="B102" r:id="rId102" display="https://www.cia.gov/library/publications/the-world-factbook/geos/ch.html" xr:uid="{5954C46B-A2FD-0042-87EC-D8744AF5DA6D}"/>
    <hyperlink ref="B103" r:id="rId103" display="https://www.cia.gov/library/publications/the-world-factbook/geos/bp.html" xr:uid="{D4FA2B25-E8A8-B147-9CD8-BCD4602DFE7C}"/>
    <hyperlink ref="B104" r:id="rId104" display="https://www.cia.gov/library/publications/the-world-factbook/geos/vc.html" xr:uid="{248A0181-BD6C-5843-B3F7-E0C698BD8540}"/>
    <hyperlink ref="B105" r:id="rId105" display="https://www.cia.gov/library/publications/the-world-factbook/geos/sa.html" xr:uid="{E4AD2B34-11E2-ED49-A598-9AC85E07C4F2}"/>
    <hyperlink ref="B106" r:id="rId106" display="https://www.cia.gov/library/publications/the-world-factbook/geos/bb.html" xr:uid="{61FCBC11-592B-DB4F-8D80-319EB65AD232}"/>
    <hyperlink ref="B107" r:id="rId107" display="https://www.cia.gov/library/publications/the-world-factbook/geos/cq.html" xr:uid="{AFC5E169-3831-6F4D-AE39-2D0F883A373E}"/>
    <hyperlink ref="B108" r:id="rId108" display="https://www.cia.gov/library/publications/the-world-factbook/geos/ro.html" xr:uid="{5C04C48E-85A4-714F-AE08-5E9FC091D77E}"/>
    <hyperlink ref="B109" r:id="rId109" display="https://www.cia.gov/library/publications/the-world-factbook/geos/my.html" xr:uid="{1D6E51C3-7DFE-B441-BE37-2BCB2BF2E329}"/>
    <hyperlink ref="B110" r:id="rId110" display="https://www.cia.gov/library/publications/the-world-factbook/geos/we.html" xr:uid="{5B1D4DFF-995B-B74D-836B-A13FBC79754F}"/>
    <hyperlink ref="B111" r:id="rId111" display="https://www.cia.gov/library/publications/the-world-factbook/geos/sy.html" xr:uid="{3FBFFA91-077C-934E-B3C7-64052FD65154}"/>
    <hyperlink ref="B112" r:id="rId112" display="https://www.cia.gov/library/publications/the-world-factbook/geos/lh.html" xr:uid="{1A7891EE-8242-4F4D-86EC-E255CB35FC37}"/>
    <hyperlink ref="B113" r:id="rId113" display="https://www.cia.gov/library/publications/the-world-factbook/geos/tu.html" xr:uid="{76CE824E-5A1E-224A-91FF-4994DB0CF8B6}"/>
    <hyperlink ref="B114" r:id="rId114" display="https://www.cia.gov/library/publications/the-world-factbook/geos/am.html" xr:uid="{C3E18420-0290-7A43-A315-F333741D1BF8}"/>
    <hyperlink ref="B115" r:id="rId115" display="https://www.cia.gov/library/publications/the-world-factbook/geos/es.html" xr:uid="{C8BC5C98-B2D1-E54F-A958-DBF29EDB9E88}"/>
    <hyperlink ref="B116" r:id="rId116" display="https://www.cia.gov/library/publications/the-world-factbook/geos/th.html" xr:uid="{D161B622-0D33-4F4D-ACDB-BB0A4D352801}"/>
    <hyperlink ref="B117" r:id="rId117" display="https://www.cia.gov/library/publications/the-world-factbook/geos/iz.html" xr:uid="{3D2BE147-7292-F24C-8100-3D781A37AD65}"/>
    <hyperlink ref="B118" r:id="rId118" display="https://www.cia.gov/library/publications/the-world-factbook/geos/se.html" xr:uid="{DF54CA20-7842-A146-9309-EEA4921FC5BC}"/>
    <hyperlink ref="B119" r:id="rId119" display="https://www.cia.gov/library/publications/the-world-factbook/geos/jo.html" xr:uid="{1FE1EC24-8FF6-D04E-89C2-1BA67D1E8677}"/>
    <hyperlink ref="B120" r:id="rId120" display="https://www.cia.gov/library/publications/the-world-factbook/geos/bu.html" xr:uid="{7466C75C-6565-474F-B01C-80A71B9CC814}"/>
    <hyperlink ref="B121" r:id="rId121" display="https://www.cia.gov/library/publications/the-world-factbook/geos/lg.html" xr:uid="{07F47D9A-029F-5348-9DA8-99F7B593205B}"/>
    <hyperlink ref="B122" r:id="rId122" display="https://www.cia.gov/library/publications/the-world-factbook/geos/mh.html" xr:uid="{3BDCB6AF-6A7F-3E40-A736-B3C4BA1AA116}"/>
    <hyperlink ref="B123" r:id="rId123" display="https://www.cia.gov/library/publications/the-world-factbook/geos/gj.html" xr:uid="{52028206-544A-754E-9872-C17C7EF35ECC}"/>
    <hyperlink ref="B124" r:id="rId124" display="https://www.cia.gov/library/publications/the-world-factbook/geos/gz.html" xr:uid="{55F4027B-E037-3E4A-9B7B-CAA9BFEFBBD8}"/>
    <hyperlink ref="B125" r:id="rId125" display="https://www.cia.gov/library/publications/the-world-factbook/geos/ws.html" xr:uid="{E11EB318-B23B-5646-B733-2FC909AF7B72}"/>
    <hyperlink ref="B126" r:id="rId126" display="https://www.cia.gov/library/publications/the-world-factbook/geos/pe.html" xr:uid="{D4B52EF1-82C1-E041-B895-19455894A491}"/>
    <hyperlink ref="B127" r:id="rId127" display="https://www.cia.gov/library/publications/the-world-factbook/geos/uz.html" xr:uid="{A1910FFA-E9F5-6F40-A2D8-E23D49D25F23}"/>
    <hyperlink ref="B128" r:id="rId128" display="https://www.cia.gov/library/publications/the-world-factbook/geos/br.html" xr:uid="{8DA0A57D-BB8B-2449-92F0-9CF6ABE227F4}"/>
    <hyperlink ref="B129" r:id="rId129" display="https://www.cia.gov/library/publications/the-world-factbook/geos/ir.html" xr:uid="{5BF0B7BD-2B46-D246-AAC9-A2F8C0D76F7D}"/>
    <hyperlink ref="B130" r:id="rId130" display="https://www.cia.gov/library/publications/the-world-factbook/geos/jm.html" xr:uid="{EFBF638C-01E0-F244-BE68-77F88CA095C6}"/>
    <hyperlink ref="B131" r:id="rId131" display="https://www.cia.gov/library/publications/the-world-factbook/geos/nh.html" xr:uid="{B0407CC1-79F6-904A-95AC-5A7580948DDD}"/>
    <hyperlink ref="B132" r:id="rId132" display="https://www.cia.gov/library/publications/the-world-factbook/geos/vm.html" xr:uid="{764743C5-54C9-1046-8E73-9D033570FBDF}"/>
    <hyperlink ref="B133" r:id="rId133" display="https://www.cia.gov/library/publications/the-world-factbook/geos/nu.html" xr:uid="{BE5230B5-FC3D-234A-8C40-89EDE1F2AF00}"/>
    <hyperlink ref="B134" r:id="rId134" display="https://www.cia.gov/library/publications/the-world-factbook/geos/aq.html" xr:uid="{7A57BFD5-F086-5749-A880-965082592AA0}"/>
    <hyperlink ref="B135" r:id="rId135" display="https://www.cia.gov/library/publications/the-world-factbook/geos/ps.html" xr:uid="{96A9CF82-F86F-EF4B-AA6D-8D7CAF8868FD}"/>
    <hyperlink ref="B136" r:id="rId136" display="https://www.cia.gov/library/publications/the-world-factbook/geos/bg.html" xr:uid="{D035074D-0CC5-BC4E-9F60-EEF2AB3309A0}"/>
    <hyperlink ref="B137" r:id="rId137" display="https://www.cia.gov/library/publications/the-world-factbook/geos/rm.html" xr:uid="{BE7F3C1F-D4ED-1040-86BD-99C2608002EF}"/>
    <hyperlink ref="B138" r:id="rId138" display="https://www.cia.gov/library/publications/the-world-factbook/geos/td.html" xr:uid="{1E6DF4FB-E1EC-2949-B4C7-AC0276A8C108}"/>
    <hyperlink ref="B139" r:id="rId139" display="https://www.cia.gov/library/publications/the-world-factbook/geos/fm.html" xr:uid="{BF8A3427-4491-BE48-AF3B-A1FED683CE1A}"/>
    <hyperlink ref="B140" r:id="rId140" display="https://www.cia.gov/library/publications/the-world-factbook/geos/fj.html" xr:uid="{5A37434C-3B13-854A-967C-511507733D6C}"/>
    <hyperlink ref="B141" r:id="rId141" display="https://www.cia.gov/library/publications/the-world-factbook/geos/bo.html" xr:uid="{6C08CAB2-5D95-784B-858B-60516E69B597}"/>
    <hyperlink ref="B142" r:id="rId142" display="https://www.cia.gov/library/publications/the-world-factbook/geos/eg.html" xr:uid="{73F5FA4E-C59A-4844-B5A3-3B2278874624}"/>
    <hyperlink ref="B143" r:id="rId143" display="https://www.cia.gov/library/publications/the-world-factbook/geos/id.html" xr:uid="{C5486F96-FF91-DB4E-9F02-63DEA2B4791A}"/>
    <hyperlink ref="B144" r:id="rId144" display="https://www.cia.gov/library/publications/the-world-factbook/geos/aj.html" xr:uid="{726C5C33-A33B-D645-8D98-16F6FBC9A5B2}"/>
    <hyperlink ref="B145" r:id="rId145" display="https://www.cia.gov/library/publications/the-world-factbook/geos/bf.html" xr:uid="{6C59700D-B06E-BB43-A5E6-A089A58CD9B2}"/>
    <hyperlink ref="B146" r:id="rId146" display="https://www.cia.gov/library/publications/the-world-factbook/geos/gl.html" xr:uid="{A2C08F0F-D0E0-9448-8D3C-E8B4B71478B4}"/>
    <hyperlink ref="B147" r:id="rId147" display="https://www.cia.gov/library/publications/the-world-factbook/geos/gt.html" xr:uid="{3C30B641-C246-4049-A954-27B9A2476563}"/>
    <hyperlink ref="B148" r:id="rId148" display="https://www.cia.gov/library/publications/the-world-factbook/geos/ns.html" xr:uid="{DB97D1C2-9F82-0542-90ED-484E366D91E6}"/>
    <hyperlink ref="B149" r:id="rId149" display="https://www.cia.gov/library/publications/the-world-factbook/geos/cv.html" xr:uid="{D58CC30B-0FA2-1948-8993-D4C6A9363516}"/>
    <hyperlink ref="B150" r:id="rId150" display="https://www.cia.gov/library/publications/the-world-factbook/geos/up.html" xr:uid="{88BECC3A-0847-0842-8E8D-66504456E88B}"/>
    <hyperlink ref="B151" r:id="rId151" display="https://www.cia.gov/library/publications/the-world-factbook/geos/ho.html" xr:uid="{670F83B3-8068-194B-9C22-99467A0A4FF8}"/>
    <hyperlink ref="B152" r:id="rId152" display="https://www.cia.gov/library/publications/the-world-factbook/geos/kz.html" xr:uid="{A1C03FAB-A063-084E-862D-341321E89659}"/>
    <hyperlink ref="B153" r:id="rId153" display="https://www.cia.gov/library/publications/the-world-factbook/geos/np.html" xr:uid="{7703389D-EBEB-B642-9DF8-42D68E2BD6E0}"/>
    <hyperlink ref="B154" r:id="rId154" display="https://www.cia.gov/library/publications/the-world-factbook/geos/rs.html" xr:uid="{1930ADED-447A-7844-B2B6-4F74F8105A41}"/>
    <hyperlink ref="B155" r:id="rId155" display="https://www.cia.gov/library/publications/the-world-factbook/geos/md.html" xr:uid="{F5FE000D-B532-A440-8A5A-928685543A7A}"/>
    <hyperlink ref="B156" r:id="rId156" display="https://www.cia.gov/library/publications/the-world-factbook/geos/kg.html" xr:uid="{7980DFCD-9486-BB42-8102-B378BE07E678}"/>
    <hyperlink ref="B157" r:id="rId157" display="https://www.cia.gov/library/publications/the-world-factbook/geos/kn.html" xr:uid="{3A7805A3-4E6E-1D4F-BAA7-6D626F584BD9}"/>
    <hyperlink ref="B158" r:id="rId158" display="https://www.cia.gov/library/publications/the-world-factbook/geos/bt.html" xr:uid="{B0B50268-C87C-924E-B769-31B1A8A3920C}"/>
    <hyperlink ref="B159" r:id="rId159" display="https://www.cia.gov/library/publications/the-world-factbook/geos/tx.html" xr:uid="{92952DCB-B98E-1B4A-BB20-7AE9FB9E6D5B}"/>
    <hyperlink ref="B160" r:id="rId160" display="https://www.cia.gov/library/publications/the-world-factbook/geos/mg.html" xr:uid="{E98726B7-E394-CF4F-81C7-DCF8BD96F5B1}"/>
    <hyperlink ref="B161" r:id="rId161" display="https://www.cia.gov/library/publications/the-world-factbook/geos/bl.html" xr:uid="{7185CDBB-99C9-E449-80A4-B2B8C71B5C73}"/>
    <hyperlink ref="B162" r:id="rId162" display="https://www.cia.gov/library/publications/the-world-factbook/geos/rp.html" xr:uid="{FDDE77AB-FAFE-D64F-9AB7-E16301AFB31C}"/>
    <hyperlink ref="B163" r:id="rId163" display="https://www.cia.gov/library/publications/the-world-factbook/geos/bh.html" xr:uid="{64224865-D7E7-DF4B-926D-1E7A637F0548}"/>
    <hyperlink ref="B164" r:id="rId164" display="https://www.cia.gov/library/publications/the-world-factbook/geos/in.html" xr:uid="{145B15F6-8D36-824C-980C-82B44EAC7EDB}"/>
    <hyperlink ref="B165" r:id="rId165" display="https://www.cia.gov/library/publications/the-world-factbook/geos/gy.html" xr:uid="{683E56BD-87B1-8543-A5B7-5472A3E686EF}"/>
    <hyperlink ref="B166" r:id="rId166" display="https://www.cia.gov/library/publications/the-world-factbook/geos/tt.html" xr:uid="{2C8D6133-BD25-3149-B52F-F721CAB1C611}"/>
    <hyperlink ref="B167" r:id="rId167" display="https://www.cia.gov/library/publications/the-world-factbook/geos/bm.html" xr:uid="{B91348D6-67ED-0E49-AE06-770B2D83BB91}"/>
    <hyperlink ref="B168" r:id="rId168" display="https://www.cia.gov/library/publications/the-world-factbook/geos/pk.html" xr:uid="{091F51CD-F14E-4047-A583-AE596D0B82CD}"/>
    <hyperlink ref="B169" r:id="rId169" display="https://www.cia.gov/library/publications/the-world-factbook/geos/ti.html" xr:uid="{F37F88C9-1A9C-0F44-BE4A-C4DC75FD4C9A}"/>
    <hyperlink ref="B170" r:id="rId170" display="https://www.cia.gov/library/publications/the-world-factbook/geos/nr.html" xr:uid="{F993CFAF-F1DE-2948-BDFB-C14FB6C0A0F6}"/>
    <hyperlink ref="B171" r:id="rId171" display="https://www.cia.gov/library/publications/the-world-factbook/geos/pp.html" xr:uid="{E231B938-5728-0943-A97F-7B838A13CAD7}"/>
    <hyperlink ref="B172" r:id="rId172" display="https://www.cia.gov/library/publications/the-world-factbook/geos/gh.html" xr:uid="{E3842E32-FCB2-544F-9C4B-4E9CD58BB616}"/>
    <hyperlink ref="B173" r:id="rId173" display="https://www.cia.gov/library/publications/the-world-factbook/geos/tv.html" xr:uid="{4569AE1D-9467-244F-8064-5D9E4BFBB01D}"/>
    <hyperlink ref="B174" r:id="rId174" display="https://www.cia.gov/library/publications/the-world-factbook/geos/kr.html" xr:uid="{D889DE30-7968-DC4B-A460-9DE883E8E9F5}"/>
    <hyperlink ref="B175" r:id="rId175" display="https://www.cia.gov/library/publications/the-world-factbook/geos/ma.html" xr:uid="{69172F5D-B906-714D-81C6-212B68B81EF4}"/>
    <hyperlink ref="B176" r:id="rId176" display="https://www.cia.gov/library/publications/the-world-factbook/geos/ym.html" xr:uid="{3CBF6518-4A80-3345-AC89-D0DC21F44026}"/>
    <hyperlink ref="B177" r:id="rId177" display="https://www.cia.gov/library/publications/the-world-factbook/geos/to.html" xr:uid="{EA8EE226-8A0B-6D40-AD80-572A75F5BFC1}"/>
    <hyperlink ref="B178" r:id="rId178" display="https://www.cia.gov/library/publications/the-world-factbook/geos/tp.html" xr:uid="{E43CFECD-3456-CC4E-B0BD-2DA296F360A7}"/>
    <hyperlink ref="B179" r:id="rId179" display="https://www.cia.gov/library/publications/the-world-factbook/geos/er.html" xr:uid="{052C9F6D-92D1-9441-901F-0A0D090CD42F}"/>
    <hyperlink ref="B180" r:id="rId180" display="https://www.cia.gov/library/publications/the-world-factbook/geos/ga.html" xr:uid="{AE41515B-2010-DF49-B9B0-65E0BADA92B1}"/>
    <hyperlink ref="B181" r:id="rId181" display="https://www.cia.gov/library/publications/the-world-factbook/geos/cb.html" xr:uid="{40882F0C-7A0A-D14C-879B-68A77A8AA4BA}"/>
    <hyperlink ref="B182" r:id="rId182" display="https://www.cia.gov/library/publications/the-world-factbook/geos/cn.html" xr:uid="{B4916D8A-AF2C-294C-AC63-E211D0033950}"/>
    <hyperlink ref="B183" r:id="rId183" display="https://www.cia.gov/library/publications/the-world-factbook/geos/ek.html" xr:uid="{07956006-B0E2-A04E-B6E6-FA1DE4CBB72D}"/>
    <hyperlink ref="B184" r:id="rId184" display="https://www.cia.gov/library/publications/the-world-factbook/geos/la.html" xr:uid="{4F5C52EB-BA3A-1646-9FCD-337D563213C9}"/>
    <hyperlink ref="B185" r:id="rId185" display="https://www.cia.gov/library/publications/the-world-factbook/geos/su.html" xr:uid="{D9B68851-8E55-9344-9EC9-7E57BAFCF8F2}"/>
    <hyperlink ref="B186" r:id="rId186" display="https://www.cia.gov/library/publications/the-world-factbook/geos/ke.html" xr:uid="{EF266836-C2E9-0242-AFC5-A93743146A85}"/>
    <hyperlink ref="B187" r:id="rId187" display="https://www.cia.gov/library/publications/the-world-factbook/geos/rw.html" xr:uid="{76D1C691-8E2C-B04B-A130-F23BE693DC7C}"/>
    <hyperlink ref="B188" r:id="rId188" display="https://www.cia.gov/library/publications/the-world-factbook/geos/ha.html" xr:uid="{3AD8817B-6757-3A40-A55E-D5804E8F9123}"/>
    <hyperlink ref="B189" r:id="rId189" display="https://www.cia.gov/library/publications/the-world-factbook/geos/wa.html" xr:uid="{CF684AF5-9D10-BE46-BAC3-45CC08197A52}"/>
    <hyperlink ref="B190" r:id="rId190" display="https://www.cia.gov/library/publications/the-world-factbook/geos/sf.html" xr:uid="{A5EE0054-5011-464B-AE39-554EEDF71D78}"/>
    <hyperlink ref="B191" r:id="rId191" display="https://www.cia.gov/library/publications/the-world-factbook/geos/dj.html" xr:uid="{90BFB775-5E49-A442-8487-125E3AE6D04C}"/>
    <hyperlink ref="B192" r:id="rId192" display="https://www.cia.gov/library/publications/the-world-factbook/geos/wi.html" xr:uid="{56BCBF00-35C4-F942-8F1E-9926273499D9}"/>
    <hyperlink ref="B193" r:id="rId193" display="https://www.cia.gov/library/publications/the-world-factbook/geos/mr.html" xr:uid="{6D129D51-0451-9342-A44F-9510E5B1498D}"/>
    <hyperlink ref="B194" r:id="rId194" display="https://www.cia.gov/library/publications/the-world-factbook/geos/bc.html" xr:uid="{D5032828-F6D8-C345-858C-38F920A42B53}"/>
    <hyperlink ref="B195" r:id="rId195" display="https://www.cia.gov/library/publications/the-world-factbook/geos/li.html" xr:uid="{2799B999-FFDA-7041-9EF2-3B9F9470B8FF}"/>
    <hyperlink ref="B196" r:id="rId196" display="https://www.cia.gov/library/publications/the-world-factbook/geos/et.html" xr:uid="{FB1F553E-AE12-5248-B2D5-DAFE2E944A37}"/>
    <hyperlink ref="B197" r:id="rId197" display="https://www.cia.gov/library/publications/the-world-factbook/geos/tz.html" xr:uid="{01D62F5F-807A-0441-A6D7-05E8C8472FFE}"/>
    <hyperlink ref="B198" r:id="rId198" display="https://www.cia.gov/library/publications/the-world-factbook/geos/bn.html" xr:uid="{C7A15B24-02B0-EF46-8EB0-0AFDD9D495BC}"/>
    <hyperlink ref="B199" r:id="rId199" display="https://www.cia.gov/library/publications/the-world-factbook/geos/sg.html" xr:uid="{AB64F607-8105-944B-9F5F-86E77D06A6DD}"/>
    <hyperlink ref="B200" r:id="rId200" display="https://www.cia.gov/library/publications/the-world-factbook/geos/mi.html" xr:uid="{68313A42-5A64-F248-BA1F-5657BFEF9540}"/>
    <hyperlink ref="B201" r:id="rId201" display="https://www.cia.gov/library/publications/the-world-factbook/geos/gv.html" xr:uid="{2211EF14-F283-0548-A523-3083A44CF476}"/>
    <hyperlink ref="B202" r:id="rId202" display="https://www.cia.gov/library/publications/the-world-factbook/geos/by.html" xr:uid="{11629B0D-E591-9942-A595-4BF7CC4C0672}"/>
    <hyperlink ref="B203" r:id="rId203" display="https://www.cia.gov/library/publications/the-world-factbook/geos/zi.html" xr:uid="{FC0436AF-397D-BD4A-8D6A-241BEE0F0ECA}"/>
    <hyperlink ref="B204" r:id="rId204" display="https://www.cia.gov/library/publications/the-world-factbook/geos/ml.html" xr:uid="{AACC92DD-488F-C540-AAD1-02C85A03B02A}"/>
    <hyperlink ref="B205" r:id="rId205" display="https://www.cia.gov/library/publications/the-world-factbook/geos/ao.html" xr:uid="{7A52F32A-ED83-3040-BAD1-7A498F1DFE7C}"/>
    <hyperlink ref="B206" r:id="rId206" display="https://www.cia.gov/library/publications/the-world-factbook/geos/cf.html" xr:uid="{EFD1559D-84A9-D741-A008-39A1BC822DF8}"/>
    <hyperlink ref="B207" r:id="rId207" display="https://www.cia.gov/library/publications/the-world-factbook/geos/iv.html" xr:uid="{9E2BEC6F-1F75-5C40-9819-47592378F9DE}"/>
    <hyperlink ref="B208" r:id="rId208" display="https://www.cia.gov/library/publications/the-world-factbook/geos/cm.html" xr:uid="{A3861A47-2417-3645-88D2-4947C27C2634}"/>
    <hyperlink ref="B209" r:id="rId209" display="https://www.cia.gov/library/publications/the-world-factbook/geos/sl.html" xr:uid="{35F81317-0D5F-944F-B949-380DC301EE06}"/>
    <hyperlink ref="B210" r:id="rId210" display="https://www.cia.gov/library/publications/the-world-factbook/geos/cg.html" xr:uid="{29E5051D-ED3C-554E-9941-AAEDFD1FFD29}"/>
    <hyperlink ref="B211" r:id="rId211" display="https://www.cia.gov/library/publications/the-world-factbook/geos/uv.html" xr:uid="{ED8C6588-E40B-204C-A604-E3DF61494A81}"/>
    <hyperlink ref="B212" r:id="rId212" display="https://www.cia.gov/library/publications/the-world-factbook/geos/ug.html" xr:uid="{AEC56AE5-58C7-7442-8548-283FC78D5BDD}"/>
    <hyperlink ref="B213" r:id="rId213" display="https://www.cia.gov/library/publications/the-world-factbook/geos/ng.html" xr:uid="{7BD224EB-CB16-5448-BC0B-0143291068F8}"/>
    <hyperlink ref="B214" r:id="rId214" display="https://www.cia.gov/library/publications/the-world-factbook/geos/ni.html" xr:uid="{0DF6A82B-AAD7-0A4C-957D-F10B9FAC9731}"/>
    <hyperlink ref="B215" r:id="rId215" display="https://www.cia.gov/library/publications/the-world-factbook/geos/mz.html" xr:uid="{F875DCE3-A31D-D842-9C4B-D2B2B192F7B4}"/>
    <hyperlink ref="B216" r:id="rId216" display="https://www.cia.gov/library/publications/the-world-factbook/geos/lt.html" xr:uid="{49F5A413-39E1-134B-9256-15347779550A}"/>
    <hyperlink ref="B217" r:id="rId217" display="https://www.cia.gov/library/publications/the-world-factbook/geos/ct.html" xr:uid="{312EE0B5-FE92-844A-BA41-D0AA68CC3EE5}"/>
    <hyperlink ref="B218" r:id="rId218" display="https://www.cia.gov/library/publications/the-world-factbook/geos/so.html" xr:uid="{9C0D7A2A-B5E9-344B-A816-849D20F35487}"/>
    <hyperlink ref="B219" r:id="rId219" display="https://www.cia.gov/library/publications/the-world-factbook/geos/za.html" xr:uid="{CB8B2B92-8BB2-424B-BA0D-55446918F1F0}"/>
    <hyperlink ref="B220" r:id="rId220" display="https://www.cia.gov/library/publications/the-world-factbook/geos/wz.html" xr:uid="{10E7CE84-26D6-B64C-A503-3328BBD3479E}"/>
    <hyperlink ref="B221" r:id="rId221" display="https://www.cia.gov/library/publications/the-world-factbook/geos/gb.html" xr:uid="{78E84561-1961-E841-A883-D27BD3028AED}"/>
    <hyperlink ref="B222" r:id="rId222" display="https://www.cia.gov/library/publications/the-world-factbook/geos/af.html" xr:uid="{04C2383D-D895-F647-8AB4-63F969802919}"/>
    <hyperlink ref="B223" r:id="rId223" display="https://www.cia.gov/library/publications/the-world-factbook/geos/pu.html" xr:uid="{257653F9-AAEC-FC47-9578-81AFADE9A858}"/>
    <hyperlink ref="B224" r:id="rId224" display="https://www.cia.gov/library/publications/the-world-factbook/geos/cd.html" xr:uid="{A4406EE5-9FD4-394B-94E2-C91791C4F16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DF8C-CD73-E84E-81AD-1550FAF3653A}">
  <dimension ref="A1:J176"/>
  <sheetViews>
    <sheetView topLeftCell="A57" workbookViewId="0">
      <selection activeCell="A76" sqref="A76"/>
    </sheetView>
  </sheetViews>
  <sheetFormatPr baseColWidth="10" defaultRowHeight="15"/>
  <sheetData>
    <row r="1" spans="1:10">
      <c r="A1" s="16" t="s">
        <v>104</v>
      </c>
      <c r="B1" s="17" t="s">
        <v>606</v>
      </c>
      <c r="C1" s="16">
        <v>61</v>
      </c>
      <c r="D1" s="16">
        <v>71</v>
      </c>
      <c r="E1" s="16">
        <f t="shared" ref="E1:E64" si="0">C1-D1</f>
        <v>-10</v>
      </c>
      <c r="F1" s="16">
        <v>31</v>
      </c>
      <c r="G1" s="18">
        <v>22</v>
      </c>
      <c r="H1" s="19">
        <f t="shared" ref="H1:H64" si="1">G1-F1</f>
        <v>-9</v>
      </c>
    </row>
    <row r="2" spans="1:10">
      <c r="A2" s="20" t="s">
        <v>96</v>
      </c>
      <c r="B2" s="21" t="s">
        <v>607</v>
      </c>
      <c r="C2" s="20">
        <v>43</v>
      </c>
      <c r="D2" s="20">
        <v>51</v>
      </c>
      <c r="E2" s="20">
        <f t="shared" si="0"/>
        <v>-8</v>
      </c>
      <c r="F2" s="20">
        <v>70</v>
      </c>
      <c r="G2" s="22">
        <v>50</v>
      </c>
      <c r="H2" s="23">
        <f t="shared" si="1"/>
        <v>-20</v>
      </c>
    </row>
    <row r="3" spans="1:10">
      <c r="A3" s="16" t="s">
        <v>79</v>
      </c>
      <c r="B3" s="17" t="s">
        <v>608</v>
      </c>
      <c r="C3" s="16">
        <v>41</v>
      </c>
      <c r="D3" s="16">
        <v>49</v>
      </c>
      <c r="E3" s="16">
        <f t="shared" si="0"/>
        <v>-8</v>
      </c>
      <c r="F3" s="16">
        <v>75</v>
      </c>
      <c r="G3" s="18">
        <v>55</v>
      </c>
      <c r="H3" s="19">
        <f t="shared" si="1"/>
        <v>-20</v>
      </c>
      <c r="J3" t="s">
        <v>593</v>
      </c>
    </row>
    <row r="4" spans="1:10">
      <c r="A4" s="20" t="s">
        <v>132</v>
      </c>
      <c r="B4" s="21" t="s">
        <v>609</v>
      </c>
      <c r="C4" s="20">
        <v>55</v>
      </c>
      <c r="D4" s="20">
        <v>61</v>
      </c>
      <c r="E4" s="20">
        <f t="shared" si="0"/>
        <v>-6</v>
      </c>
      <c r="F4" s="20">
        <v>47</v>
      </c>
      <c r="G4" s="22">
        <v>32</v>
      </c>
      <c r="H4" s="23">
        <f t="shared" si="1"/>
        <v>-15</v>
      </c>
      <c r="J4" t="s">
        <v>790</v>
      </c>
    </row>
    <row r="5" spans="1:10">
      <c r="A5" s="16" t="s">
        <v>126</v>
      </c>
      <c r="B5" s="17" t="s">
        <v>610</v>
      </c>
      <c r="C5" s="16">
        <v>46</v>
      </c>
      <c r="D5" s="16">
        <v>52</v>
      </c>
      <c r="E5" s="16">
        <f t="shared" si="0"/>
        <v>-6</v>
      </c>
      <c r="F5" s="16">
        <v>62</v>
      </c>
      <c r="G5" s="18">
        <v>48</v>
      </c>
      <c r="H5" s="19">
        <f t="shared" si="1"/>
        <v>-14</v>
      </c>
    </row>
    <row r="6" spans="1:10">
      <c r="A6" s="20" t="s">
        <v>66</v>
      </c>
      <c r="B6" s="21" t="s">
        <v>611</v>
      </c>
      <c r="C6" s="20">
        <v>55</v>
      </c>
      <c r="D6" s="20">
        <v>60</v>
      </c>
      <c r="E6" s="20">
        <f t="shared" si="0"/>
        <v>-5</v>
      </c>
      <c r="F6" s="20">
        <v>47</v>
      </c>
      <c r="G6" s="22">
        <v>34</v>
      </c>
      <c r="H6" s="23">
        <f t="shared" si="1"/>
        <v>-13</v>
      </c>
    </row>
    <row r="7" spans="1:10">
      <c r="A7" s="16" t="s">
        <v>125</v>
      </c>
      <c r="B7" s="17" t="s">
        <v>612</v>
      </c>
      <c r="C7" s="16">
        <v>48</v>
      </c>
      <c r="D7" s="16">
        <v>53</v>
      </c>
      <c r="E7" s="16">
        <f t="shared" si="0"/>
        <v>-5</v>
      </c>
      <c r="F7" s="16">
        <v>57</v>
      </c>
      <c r="G7" s="18">
        <v>45</v>
      </c>
      <c r="H7" s="19">
        <f t="shared" si="1"/>
        <v>-12</v>
      </c>
    </row>
    <row r="8" spans="1:10">
      <c r="A8" s="20" t="s">
        <v>176</v>
      </c>
      <c r="B8" s="21" t="s">
        <v>613</v>
      </c>
      <c r="C8" s="20">
        <v>39</v>
      </c>
      <c r="D8" s="20">
        <v>44</v>
      </c>
      <c r="E8" s="20">
        <f t="shared" si="0"/>
        <v>-5</v>
      </c>
      <c r="F8" s="20">
        <v>83</v>
      </c>
      <c r="G8" s="22">
        <v>61</v>
      </c>
      <c r="H8" s="23">
        <f t="shared" si="1"/>
        <v>-22</v>
      </c>
    </row>
    <row r="9" spans="1:10">
      <c r="A9" s="16" t="s">
        <v>614</v>
      </c>
      <c r="B9" s="17" t="s">
        <v>615</v>
      </c>
      <c r="C9" s="16">
        <v>37</v>
      </c>
      <c r="D9" s="16">
        <v>42</v>
      </c>
      <c r="E9" s="16">
        <f t="shared" si="0"/>
        <v>-5</v>
      </c>
      <c r="F9" s="16">
        <v>90</v>
      </c>
      <c r="G9" s="18">
        <v>66</v>
      </c>
      <c r="H9" s="19">
        <f t="shared" si="1"/>
        <v>-24</v>
      </c>
    </row>
    <row r="10" spans="1:10">
      <c r="A10" s="20" t="s">
        <v>135</v>
      </c>
      <c r="B10" s="21" t="s">
        <v>616</v>
      </c>
      <c r="C10" s="20">
        <v>13</v>
      </c>
      <c r="D10" s="20">
        <v>18</v>
      </c>
      <c r="E10" s="20">
        <f t="shared" si="0"/>
        <v>-5</v>
      </c>
      <c r="F10" s="20">
        <v>173</v>
      </c>
      <c r="G10" s="22">
        <v>154</v>
      </c>
      <c r="H10" s="23">
        <f t="shared" si="1"/>
        <v>-19</v>
      </c>
    </row>
    <row r="11" spans="1:10">
      <c r="A11" s="16" t="s">
        <v>5</v>
      </c>
      <c r="B11" s="17" t="s">
        <v>617</v>
      </c>
      <c r="C11" s="16">
        <v>81</v>
      </c>
      <c r="D11" s="16">
        <v>85</v>
      </c>
      <c r="E11" s="16">
        <f t="shared" si="0"/>
        <v>-4</v>
      </c>
      <c r="F11" s="16">
        <v>10</v>
      </c>
      <c r="G11" s="18">
        <v>7</v>
      </c>
      <c r="H11" s="19">
        <f t="shared" si="1"/>
        <v>-3</v>
      </c>
    </row>
    <row r="12" spans="1:10">
      <c r="A12" s="20" t="s">
        <v>86</v>
      </c>
      <c r="B12" s="21" t="s">
        <v>618</v>
      </c>
      <c r="C12" s="20">
        <v>66</v>
      </c>
      <c r="D12" s="20">
        <v>70</v>
      </c>
      <c r="E12" s="20">
        <f t="shared" si="0"/>
        <v>-4</v>
      </c>
      <c r="F12" s="20">
        <v>24</v>
      </c>
      <c r="G12" s="22">
        <v>23</v>
      </c>
      <c r="H12" s="23">
        <f t="shared" si="1"/>
        <v>-1</v>
      </c>
    </row>
    <row r="13" spans="1:10">
      <c r="A13" s="16" t="s">
        <v>60</v>
      </c>
      <c r="B13" s="17" t="s">
        <v>619</v>
      </c>
      <c r="C13" s="16">
        <v>66</v>
      </c>
      <c r="D13" s="16">
        <v>70</v>
      </c>
      <c r="E13" s="16">
        <f t="shared" si="0"/>
        <v>-4</v>
      </c>
      <c r="F13" s="16">
        <v>24</v>
      </c>
      <c r="G13" s="18">
        <v>23</v>
      </c>
      <c r="H13" s="19">
        <f t="shared" si="1"/>
        <v>-1</v>
      </c>
    </row>
    <row r="14" spans="1:10">
      <c r="A14" s="20" t="s">
        <v>101</v>
      </c>
      <c r="B14" s="21" t="s">
        <v>620</v>
      </c>
      <c r="C14" s="20">
        <v>43</v>
      </c>
      <c r="D14" s="20">
        <v>47</v>
      </c>
      <c r="E14" s="20">
        <f t="shared" si="0"/>
        <v>-4</v>
      </c>
      <c r="F14" s="20">
        <v>70</v>
      </c>
      <c r="G14" s="22">
        <v>56</v>
      </c>
      <c r="H14" s="23">
        <f t="shared" si="1"/>
        <v>-14</v>
      </c>
    </row>
    <row r="15" spans="1:10">
      <c r="A15" s="16" t="s">
        <v>95</v>
      </c>
      <c r="B15" s="17" t="s">
        <v>621</v>
      </c>
      <c r="C15" s="16">
        <v>35</v>
      </c>
      <c r="D15" s="16">
        <v>39</v>
      </c>
      <c r="E15" s="16">
        <f t="shared" si="0"/>
        <v>-4</v>
      </c>
      <c r="F15" s="16">
        <v>101</v>
      </c>
      <c r="G15" s="18">
        <v>72</v>
      </c>
      <c r="H15" s="19">
        <f t="shared" si="1"/>
        <v>-29</v>
      </c>
    </row>
    <row r="16" spans="1:10">
      <c r="A16" s="20" t="s">
        <v>189</v>
      </c>
      <c r="B16" s="21" t="s">
        <v>622</v>
      </c>
      <c r="C16" s="20">
        <v>30</v>
      </c>
      <c r="D16" s="20">
        <v>34</v>
      </c>
      <c r="E16" s="20">
        <f t="shared" si="0"/>
        <v>-4</v>
      </c>
      <c r="F16" s="20">
        <v>123</v>
      </c>
      <c r="G16" s="22">
        <v>98</v>
      </c>
      <c r="H16" s="23">
        <f t="shared" si="1"/>
        <v>-25</v>
      </c>
    </row>
    <row r="17" spans="1:8">
      <c r="A17" s="16" t="s">
        <v>11</v>
      </c>
      <c r="B17" s="17" t="s">
        <v>623</v>
      </c>
      <c r="C17" s="16">
        <v>27</v>
      </c>
      <c r="D17" s="16">
        <v>31</v>
      </c>
      <c r="E17" s="16">
        <f t="shared" si="0"/>
        <v>-4</v>
      </c>
      <c r="F17" s="16">
        <v>142</v>
      </c>
      <c r="G17" s="18">
        <v>111</v>
      </c>
      <c r="H17" s="19">
        <f t="shared" si="1"/>
        <v>-31</v>
      </c>
    </row>
    <row r="18" spans="1:8">
      <c r="A18" s="20" t="s">
        <v>177</v>
      </c>
      <c r="B18" s="21" t="s">
        <v>624</v>
      </c>
      <c r="C18" s="20">
        <v>27</v>
      </c>
      <c r="D18" s="20">
        <v>31</v>
      </c>
      <c r="E18" s="20">
        <f t="shared" si="0"/>
        <v>-4</v>
      </c>
      <c r="F18" s="20">
        <v>142</v>
      </c>
      <c r="G18" s="22">
        <v>111</v>
      </c>
      <c r="H18" s="23">
        <f t="shared" si="1"/>
        <v>-31</v>
      </c>
    </row>
    <row r="19" spans="1:8">
      <c r="A19" s="16" t="s">
        <v>175</v>
      </c>
      <c r="B19" s="17" t="s">
        <v>625</v>
      </c>
      <c r="C19" s="16">
        <v>20</v>
      </c>
      <c r="D19" s="16">
        <v>24</v>
      </c>
      <c r="E19" s="16">
        <f t="shared" si="0"/>
        <v>-4</v>
      </c>
      <c r="F19" s="16">
        <v>159</v>
      </c>
      <c r="G19" s="18">
        <v>145</v>
      </c>
      <c r="H19" s="19">
        <f t="shared" si="1"/>
        <v>-14</v>
      </c>
    </row>
    <row r="20" spans="1:8">
      <c r="A20" s="20" t="s">
        <v>117</v>
      </c>
      <c r="B20" s="21" t="s">
        <v>626</v>
      </c>
      <c r="C20" s="20">
        <v>14</v>
      </c>
      <c r="D20" s="20">
        <v>18</v>
      </c>
      <c r="E20" s="20">
        <f t="shared" si="0"/>
        <v>-4</v>
      </c>
      <c r="F20" s="20">
        <v>170</v>
      </c>
      <c r="G20" s="22">
        <v>154</v>
      </c>
      <c r="H20" s="23">
        <f t="shared" si="1"/>
        <v>-16</v>
      </c>
    </row>
    <row r="21" spans="1:8">
      <c r="A21" s="16" t="s">
        <v>147</v>
      </c>
      <c r="B21" s="17" t="s">
        <v>627</v>
      </c>
      <c r="C21" s="16">
        <v>11</v>
      </c>
      <c r="D21" s="16">
        <v>15</v>
      </c>
      <c r="E21" s="16">
        <f t="shared" si="0"/>
        <v>-4</v>
      </c>
      <c r="F21" s="16">
        <v>175</v>
      </c>
      <c r="G21" s="18">
        <v>163</v>
      </c>
      <c r="H21" s="19">
        <f t="shared" si="1"/>
        <v>-12</v>
      </c>
    </row>
    <row r="22" spans="1:8">
      <c r="A22" s="20" t="s">
        <v>23</v>
      </c>
      <c r="B22" s="21" t="s">
        <v>628</v>
      </c>
      <c r="C22" s="20">
        <v>85</v>
      </c>
      <c r="D22" s="20">
        <v>88</v>
      </c>
      <c r="E22" s="20">
        <f t="shared" si="0"/>
        <v>-3</v>
      </c>
      <c r="F22" s="20">
        <v>6</v>
      </c>
      <c r="G22" s="22">
        <v>5</v>
      </c>
      <c r="H22" s="23">
        <f t="shared" si="1"/>
        <v>-1</v>
      </c>
    </row>
    <row r="23" spans="1:8">
      <c r="A23" s="16" t="s">
        <v>47</v>
      </c>
      <c r="B23" s="17" t="s">
        <v>629</v>
      </c>
      <c r="C23" s="16">
        <v>72</v>
      </c>
      <c r="D23" s="16">
        <v>75</v>
      </c>
      <c r="E23" s="16">
        <f t="shared" si="0"/>
        <v>-3</v>
      </c>
      <c r="F23" s="16">
        <v>20</v>
      </c>
      <c r="G23" s="18">
        <v>18</v>
      </c>
      <c r="H23" s="19">
        <f t="shared" si="1"/>
        <v>-2</v>
      </c>
    </row>
    <row r="24" spans="1:8">
      <c r="A24" s="20" t="s">
        <v>98</v>
      </c>
      <c r="B24" s="21" t="s">
        <v>630</v>
      </c>
      <c r="C24" s="20">
        <v>71</v>
      </c>
      <c r="D24" s="20">
        <v>74</v>
      </c>
      <c r="E24" s="20">
        <f t="shared" si="0"/>
        <v>-3</v>
      </c>
      <c r="F24" s="20">
        <v>21</v>
      </c>
      <c r="G24" s="22">
        <v>21</v>
      </c>
      <c r="H24" s="23">
        <f t="shared" si="1"/>
        <v>0</v>
      </c>
    </row>
    <row r="25" spans="1:8">
      <c r="A25" s="16" t="s">
        <v>105</v>
      </c>
      <c r="B25" s="17" t="s">
        <v>631</v>
      </c>
      <c r="C25" s="16">
        <v>60</v>
      </c>
      <c r="D25" s="16">
        <v>63</v>
      </c>
      <c r="E25" s="16">
        <f t="shared" si="0"/>
        <v>-3</v>
      </c>
      <c r="F25" s="16">
        <v>35</v>
      </c>
      <c r="G25" s="18">
        <v>29</v>
      </c>
      <c r="H25" s="19">
        <f t="shared" si="1"/>
        <v>-6</v>
      </c>
    </row>
    <row r="26" spans="1:8">
      <c r="A26" s="20" t="s">
        <v>78</v>
      </c>
      <c r="B26" s="21" t="s">
        <v>632</v>
      </c>
      <c r="C26" s="20">
        <v>48</v>
      </c>
      <c r="D26" s="20">
        <v>51</v>
      </c>
      <c r="E26" s="20">
        <f t="shared" si="0"/>
        <v>-3</v>
      </c>
      <c r="F26" s="20">
        <v>57</v>
      </c>
      <c r="G26" s="22">
        <v>50</v>
      </c>
      <c r="H26" s="23">
        <f t="shared" si="1"/>
        <v>-7</v>
      </c>
    </row>
    <row r="27" spans="1:8">
      <c r="A27" s="16" t="s">
        <v>129</v>
      </c>
      <c r="B27" s="17" t="s">
        <v>633</v>
      </c>
      <c r="C27" s="16">
        <v>36</v>
      </c>
      <c r="D27" s="16">
        <v>39</v>
      </c>
      <c r="E27" s="16">
        <f t="shared" si="0"/>
        <v>-3</v>
      </c>
      <c r="F27" s="16">
        <v>95</v>
      </c>
      <c r="G27" s="18">
        <v>72</v>
      </c>
      <c r="H27" s="19">
        <f t="shared" si="1"/>
        <v>-23</v>
      </c>
    </row>
    <row r="28" spans="1:8">
      <c r="A28" s="20" t="s">
        <v>33</v>
      </c>
      <c r="B28" s="21" t="s">
        <v>634</v>
      </c>
      <c r="C28" s="20">
        <v>35</v>
      </c>
      <c r="D28" s="20">
        <v>38</v>
      </c>
      <c r="E28" s="20">
        <f t="shared" si="0"/>
        <v>-3</v>
      </c>
      <c r="F28" s="20">
        <v>101</v>
      </c>
      <c r="G28" s="22">
        <v>76</v>
      </c>
      <c r="H28" s="23">
        <f t="shared" si="1"/>
        <v>-25</v>
      </c>
    </row>
    <row r="29" spans="1:8">
      <c r="A29" s="16" t="s">
        <v>55</v>
      </c>
      <c r="B29" s="17" t="s">
        <v>635</v>
      </c>
      <c r="C29" s="16">
        <v>32</v>
      </c>
      <c r="D29" s="16">
        <v>35</v>
      </c>
      <c r="E29" s="16">
        <f t="shared" si="0"/>
        <v>-3</v>
      </c>
      <c r="F29" s="16">
        <v>116</v>
      </c>
      <c r="G29" s="18">
        <v>95</v>
      </c>
      <c r="H29" s="19">
        <f t="shared" si="1"/>
        <v>-21</v>
      </c>
    </row>
    <row r="30" spans="1:8">
      <c r="A30" s="20" t="s">
        <v>38</v>
      </c>
      <c r="B30" s="21" t="s">
        <v>636</v>
      </c>
      <c r="C30" s="20">
        <v>30</v>
      </c>
      <c r="D30" s="20">
        <v>33</v>
      </c>
      <c r="E30" s="20">
        <f t="shared" si="0"/>
        <v>-3</v>
      </c>
      <c r="F30" s="20">
        <v>123</v>
      </c>
      <c r="G30" s="22">
        <v>102</v>
      </c>
      <c r="H30" s="23">
        <f t="shared" si="1"/>
        <v>-21</v>
      </c>
    </row>
    <row r="31" spans="1:8">
      <c r="A31" s="16" t="s">
        <v>637</v>
      </c>
      <c r="B31" s="17" t="s">
        <v>638</v>
      </c>
      <c r="C31" s="16">
        <v>20</v>
      </c>
      <c r="D31" s="16">
        <v>23</v>
      </c>
      <c r="E31" s="16">
        <f t="shared" si="0"/>
        <v>-3</v>
      </c>
      <c r="F31" s="16">
        <v>159</v>
      </c>
      <c r="G31" s="18">
        <v>146</v>
      </c>
      <c r="H31" s="19">
        <f t="shared" si="1"/>
        <v>-13</v>
      </c>
    </row>
    <row r="32" spans="1:8">
      <c r="A32" s="20" t="s">
        <v>639</v>
      </c>
      <c r="B32" s="21" t="s">
        <v>640</v>
      </c>
      <c r="C32" s="20">
        <v>74</v>
      </c>
      <c r="D32" s="20">
        <v>76</v>
      </c>
      <c r="E32" s="20">
        <f t="shared" si="0"/>
        <v>-2</v>
      </c>
      <c r="F32" s="20">
        <v>18</v>
      </c>
      <c r="G32" s="22">
        <v>16</v>
      </c>
      <c r="H32" s="23">
        <f t="shared" si="1"/>
        <v>-2</v>
      </c>
    </row>
    <row r="33" spans="1:8">
      <c r="A33" s="16" t="s">
        <v>32</v>
      </c>
      <c r="B33" s="17" t="s">
        <v>641</v>
      </c>
      <c r="C33" s="16">
        <v>73</v>
      </c>
      <c r="D33" s="16">
        <v>75</v>
      </c>
      <c r="E33" s="16">
        <f t="shared" si="0"/>
        <v>-2</v>
      </c>
      <c r="F33" s="16">
        <v>19</v>
      </c>
      <c r="G33" s="18">
        <v>18</v>
      </c>
      <c r="H33" s="19">
        <f t="shared" si="1"/>
        <v>-1</v>
      </c>
    </row>
    <row r="34" spans="1:8">
      <c r="A34" s="20" t="s">
        <v>120</v>
      </c>
      <c r="B34" s="21" t="s">
        <v>642</v>
      </c>
      <c r="C34" s="20">
        <v>62</v>
      </c>
      <c r="D34" s="20">
        <v>64</v>
      </c>
      <c r="E34" s="20">
        <f t="shared" si="0"/>
        <v>-2</v>
      </c>
      <c r="F34" s="20">
        <v>29</v>
      </c>
      <c r="G34" s="22">
        <v>28</v>
      </c>
      <c r="H34" s="23">
        <f t="shared" si="1"/>
        <v>-1</v>
      </c>
    </row>
    <row r="35" spans="1:8">
      <c r="A35" s="16" t="s">
        <v>63</v>
      </c>
      <c r="B35" s="17" t="s">
        <v>643</v>
      </c>
      <c r="C35" s="16">
        <v>49</v>
      </c>
      <c r="D35" s="16">
        <v>51</v>
      </c>
      <c r="E35" s="16">
        <f t="shared" si="0"/>
        <v>-2</v>
      </c>
      <c r="F35" s="16">
        <v>55</v>
      </c>
      <c r="G35" s="18">
        <v>50</v>
      </c>
      <c r="H35" s="19">
        <f t="shared" si="1"/>
        <v>-5</v>
      </c>
    </row>
    <row r="36" spans="1:8">
      <c r="A36" s="20" t="s">
        <v>123</v>
      </c>
      <c r="B36" s="21" t="s">
        <v>644</v>
      </c>
      <c r="C36" s="20">
        <v>44</v>
      </c>
      <c r="D36" s="20">
        <v>46</v>
      </c>
      <c r="E36" s="20">
        <f t="shared" si="0"/>
        <v>-2</v>
      </c>
      <c r="F36" s="20">
        <v>69</v>
      </c>
      <c r="G36" s="22">
        <v>58</v>
      </c>
      <c r="H36" s="23">
        <f t="shared" si="1"/>
        <v>-11</v>
      </c>
    </row>
    <row r="37" spans="1:8">
      <c r="A37" s="16" t="s">
        <v>142</v>
      </c>
      <c r="B37" s="17" t="s">
        <v>645</v>
      </c>
      <c r="C37" s="16">
        <v>39</v>
      </c>
      <c r="D37" s="16">
        <v>41</v>
      </c>
      <c r="E37" s="16">
        <f t="shared" si="0"/>
        <v>-2</v>
      </c>
      <c r="F37" s="16">
        <v>83</v>
      </c>
      <c r="G37" s="18">
        <v>69</v>
      </c>
      <c r="H37" s="19">
        <f t="shared" si="1"/>
        <v>-14</v>
      </c>
    </row>
    <row r="38" spans="1:8">
      <c r="A38" s="20" t="s">
        <v>43</v>
      </c>
      <c r="B38" s="21" t="s">
        <v>646</v>
      </c>
      <c r="C38" s="20">
        <v>34</v>
      </c>
      <c r="D38" s="20">
        <v>36</v>
      </c>
      <c r="E38" s="20">
        <f t="shared" si="0"/>
        <v>-2</v>
      </c>
      <c r="F38" s="20">
        <v>108</v>
      </c>
      <c r="G38" s="22">
        <v>88</v>
      </c>
      <c r="H38" s="23">
        <f t="shared" si="1"/>
        <v>-20</v>
      </c>
    </row>
    <row r="39" spans="1:8">
      <c r="A39" s="16" t="s">
        <v>109</v>
      </c>
      <c r="B39" s="17" t="s">
        <v>647</v>
      </c>
      <c r="C39" s="16">
        <v>34</v>
      </c>
      <c r="D39" s="16">
        <v>36</v>
      </c>
      <c r="E39" s="16">
        <f t="shared" si="0"/>
        <v>-2</v>
      </c>
      <c r="F39" s="16">
        <v>108</v>
      </c>
      <c r="G39" s="18">
        <v>88</v>
      </c>
      <c r="H39" s="19">
        <f t="shared" si="1"/>
        <v>-20</v>
      </c>
    </row>
    <row r="40" spans="1:8">
      <c r="A40" s="20" t="s">
        <v>99</v>
      </c>
      <c r="B40" s="21" t="s">
        <v>648</v>
      </c>
      <c r="C40" s="20">
        <v>33</v>
      </c>
      <c r="D40" s="20">
        <v>35</v>
      </c>
      <c r="E40" s="20">
        <f t="shared" si="0"/>
        <v>-2</v>
      </c>
      <c r="F40" s="20">
        <v>113</v>
      </c>
      <c r="G40" s="22">
        <v>95</v>
      </c>
      <c r="H40" s="23">
        <f t="shared" si="1"/>
        <v>-18</v>
      </c>
    </row>
    <row r="41" spans="1:8">
      <c r="A41" s="16" t="s">
        <v>144</v>
      </c>
      <c r="B41" s="17" t="s">
        <v>649</v>
      </c>
      <c r="C41" s="16">
        <v>31</v>
      </c>
      <c r="D41" s="16">
        <v>33</v>
      </c>
      <c r="E41" s="16">
        <f t="shared" si="0"/>
        <v>-2</v>
      </c>
      <c r="F41" s="16">
        <v>120</v>
      </c>
      <c r="G41" s="18">
        <v>102</v>
      </c>
      <c r="H41" s="19">
        <f t="shared" si="1"/>
        <v>-18</v>
      </c>
    </row>
    <row r="42" spans="1:8">
      <c r="A42" s="20" t="s">
        <v>225</v>
      </c>
      <c r="B42" s="21" t="s">
        <v>650</v>
      </c>
      <c r="C42" s="20">
        <v>26</v>
      </c>
      <c r="D42" s="20">
        <v>28</v>
      </c>
      <c r="E42" s="20">
        <f t="shared" si="0"/>
        <v>-2</v>
      </c>
      <c r="F42" s="20">
        <v>145</v>
      </c>
      <c r="G42" s="22">
        <v>123</v>
      </c>
      <c r="H42" s="23">
        <f t="shared" si="1"/>
        <v>-22</v>
      </c>
    </row>
    <row r="43" spans="1:8">
      <c r="A43" s="16" t="s">
        <v>14</v>
      </c>
      <c r="B43" s="17" t="s">
        <v>651</v>
      </c>
      <c r="C43" s="16">
        <v>26</v>
      </c>
      <c r="D43" s="16">
        <v>28</v>
      </c>
      <c r="E43" s="16">
        <f t="shared" si="0"/>
        <v>-2</v>
      </c>
      <c r="F43" s="16">
        <v>145</v>
      </c>
      <c r="G43" s="18">
        <v>123</v>
      </c>
      <c r="H43" s="19">
        <f t="shared" si="1"/>
        <v>-22</v>
      </c>
    </row>
    <row r="44" spans="1:8">
      <c r="A44" s="20" t="s">
        <v>192</v>
      </c>
      <c r="B44" s="21" t="s">
        <v>652</v>
      </c>
      <c r="C44" s="20">
        <v>24</v>
      </c>
      <c r="D44" s="20">
        <v>26</v>
      </c>
      <c r="E44" s="20">
        <f t="shared" si="0"/>
        <v>-2</v>
      </c>
      <c r="F44" s="20">
        <v>153</v>
      </c>
      <c r="G44" s="22">
        <v>136</v>
      </c>
      <c r="H44" s="23">
        <f t="shared" si="1"/>
        <v>-17</v>
      </c>
    </row>
    <row r="45" spans="1:8">
      <c r="A45" s="16" t="s">
        <v>15</v>
      </c>
      <c r="B45" s="17" t="s">
        <v>653</v>
      </c>
      <c r="C45" s="16">
        <v>20</v>
      </c>
      <c r="D45" s="16">
        <v>22</v>
      </c>
      <c r="E45" s="16">
        <f t="shared" si="0"/>
        <v>-2</v>
      </c>
      <c r="F45" s="16">
        <v>159</v>
      </c>
      <c r="G45" s="18">
        <v>147</v>
      </c>
      <c r="H45" s="19">
        <f t="shared" si="1"/>
        <v>-12</v>
      </c>
    </row>
    <row r="46" spans="1:8">
      <c r="A46" s="20" t="s">
        <v>115</v>
      </c>
      <c r="B46" s="21" t="s">
        <v>654</v>
      </c>
      <c r="C46" s="20">
        <v>14</v>
      </c>
      <c r="D46" s="20">
        <v>16</v>
      </c>
      <c r="E46" s="20">
        <f t="shared" si="0"/>
        <v>-2</v>
      </c>
      <c r="F46" s="20">
        <v>170</v>
      </c>
      <c r="G46" s="22">
        <v>161</v>
      </c>
      <c r="H46" s="23">
        <f t="shared" si="1"/>
        <v>-9</v>
      </c>
    </row>
    <row r="47" spans="1:8">
      <c r="A47" s="16" t="s">
        <v>17</v>
      </c>
      <c r="B47" s="17" t="s">
        <v>655</v>
      </c>
      <c r="C47" s="16">
        <v>90</v>
      </c>
      <c r="D47" s="16">
        <v>91</v>
      </c>
      <c r="E47" s="16">
        <f t="shared" si="0"/>
        <v>-1</v>
      </c>
      <c r="F47" s="16">
        <v>1</v>
      </c>
      <c r="G47" s="18">
        <v>1</v>
      </c>
      <c r="H47" s="19">
        <f t="shared" si="1"/>
        <v>0</v>
      </c>
    </row>
    <row r="48" spans="1:8">
      <c r="A48" s="20" t="s">
        <v>22</v>
      </c>
      <c r="B48" s="21" t="s">
        <v>656</v>
      </c>
      <c r="C48" s="20">
        <v>90</v>
      </c>
      <c r="D48" s="20">
        <v>91</v>
      </c>
      <c r="E48" s="20">
        <f t="shared" si="0"/>
        <v>-1</v>
      </c>
      <c r="F48" s="20">
        <v>1</v>
      </c>
      <c r="G48" s="22">
        <v>1</v>
      </c>
      <c r="H48" s="23">
        <f t="shared" si="1"/>
        <v>0</v>
      </c>
    </row>
    <row r="49" spans="1:8">
      <c r="A49" s="16" t="s">
        <v>9</v>
      </c>
      <c r="B49" s="17" t="s">
        <v>657</v>
      </c>
      <c r="C49" s="16">
        <v>89</v>
      </c>
      <c r="D49" s="16">
        <v>90</v>
      </c>
      <c r="E49" s="16">
        <f t="shared" si="0"/>
        <v>-1</v>
      </c>
      <c r="F49" s="16">
        <v>3</v>
      </c>
      <c r="G49" s="18">
        <v>3</v>
      </c>
      <c r="H49" s="19">
        <f t="shared" si="1"/>
        <v>0</v>
      </c>
    </row>
    <row r="50" spans="1:8">
      <c r="A50" s="20" t="s">
        <v>13</v>
      </c>
      <c r="B50" s="21" t="s">
        <v>658</v>
      </c>
      <c r="C50" s="20">
        <v>88</v>
      </c>
      <c r="D50" s="20">
        <v>89</v>
      </c>
      <c r="E50" s="20">
        <f t="shared" si="0"/>
        <v>-1</v>
      </c>
      <c r="F50" s="20">
        <v>4</v>
      </c>
      <c r="G50" s="22">
        <v>4</v>
      </c>
      <c r="H50" s="23">
        <f t="shared" si="1"/>
        <v>0</v>
      </c>
    </row>
    <row r="51" spans="1:8">
      <c r="A51" s="16" t="s">
        <v>3</v>
      </c>
      <c r="B51" s="17" t="s">
        <v>659</v>
      </c>
      <c r="C51" s="16">
        <v>84</v>
      </c>
      <c r="D51" s="16">
        <v>85</v>
      </c>
      <c r="E51" s="16">
        <f t="shared" si="0"/>
        <v>-1</v>
      </c>
      <c r="F51" s="16">
        <v>7</v>
      </c>
      <c r="G51" s="18">
        <v>7</v>
      </c>
      <c r="H51" s="19">
        <f t="shared" si="1"/>
        <v>0</v>
      </c>
    </row>
    <row r="52" spans="1:8">
      <c r="A52" s="20" t="s">
        <v>2</v>
      </c>
      <c r="B52" s="21" t="s">
        <v>660</v>
      </c>
      <c r="C52" s="20">
        <v>83</v>
      </c>
      <c r="D52" s="20">
        <v>84</v>
      </c>
      <c r="E52" s="20">
        <f t="shared" si="0"/>
        <v>-1</v>
      </c>
      <c r="F52" s="20">
        <v>8</v>
      </c>
      <c r="G52" s="22">
        <v>9</v>
      </c>
      <c r="H52" s="23">
        <f t="shared" si="1"/>
        <v>1</v>
      </c>
    </row>
    <row r="53" spans="1:8">
      <c r="A53" s="16" t="s">
        <v>27</v>
      </c>
      <c r="B53" s="17" t="s">
        <v>661</v>
      </c>
      <c r="C53" s="16">
        <v>82</v>
      </c>
      <c r="D53" s="16">
        <v>83</v>
      </c>
      <c r="E53" s="16">
        <f t="shared" si="0"/>
        <v>-1</v>
      </c>
      <c r="F53" s="16">
        <v>9</v>
      </c>
      <c r="G53" s="18">
        <v>10</v>
      </c>
      <c r="H53" s="19">
        <f t="shared" si="1"/>
        <v>1</v>
      </c>
    </row>
    <row r="54" spans="1:8">
      <c r="A54" s="20" t="s">
        <v>4</v>
      </c>
      <c r="B54" s="21" t="s">
        <v>662</v>
      </c>
      <c r="C54" s="20">
        <v>78</v>
      </c>
      <c r="D54" s="20">
        <v>79</v>
      </c>
      <c r="E54" s="20">
        <f t="shared" si="0"/>
        <v>-1</v>
      </c>
      <c r="F54" s="20">
        <v>14</v>
      </c>
      <c r="G54" s="22">
        <v>13</v>
      </c>
      <c r="H54" s="23">
        <f t="shared" si="1"/>
        <v>-1</v>
      </c>
    </row>
    <row r="55" spans="1:8">
      <c r="A55" s="16" t="s">
        <v>35</v>
      </c>
      <c r="B55" s="17" t="s">
        <v>663</v>
      </c>
      <c r="C55" s="16">
        <v>75</v>
      </c>
      <c r="D55" s="16">
        <v>76</v>
      </c>
      <c r="E55" s="16">
        <f t="shared" si="0"/>
        <v>-1</v>
      </c>
      <c r="F55" s="16">
        <v>17</v>
      </c>
      <c r="G55" s="18">
        <v>16</v>
      </c>
      <c r="H55" s="19">
        <f t="shared" si="1"/>
        <v>-1</v>
      </c>
    </row>
    <row r="56" spans="1:8">
      <c r="A56" s="20" t="s">
        <v>36</v>
      </c>
      <c r="B56" s="21" t="s">
        <v>664</v>
      </c>
      <c r="C56" s="20">
        <v>69</v>
      </c>
      <c r="D56" s="20">
        <v>70</v>
      </c>
      <c r="E56" s="20">
        <f t="shared" si="0"/>
        <v>-1</v>
      </c>
      <c r="F56" s="20">
        <v>23</v>
      </c>
      <c r="G56" s="22">
        <v>23</v>
      </c>
      <c r="H56" s="23">
        <f t="shared" si="1"/>
        <v>0</v>
      </c>
    </row>
    <row r="57" spans="1:8">
      <c r="A57" s="16" t="s">
        <v>50</v>
      </c>
      <c r="B57" s="17" t="s">
        <v>665</v>
      </c>
      <c r="C57" s="16">
        <v>62</v>
      </c>
      <c r="D57" s="16">
        <v>63</v>
      </c>
      <c r="E57" s="16">
        <f t="shared" si="0"/>
        <v>-1</v>
      </c>
      <c r="F57" s="16">
        <v>29</v>
      </c>
      <c r="G57" s="18">
        <v>29</v>
      </c>
      <c r="H57" s="19">
        <f t="shared" si="1"/>
        <v>0</v>
      </c>
    </row>
    <row r="58" spans="1:8">
      <c r="A58" s="20" t="s">
        <v>44</v>
      </c>
      <c r="B58" s="21" t="s">
        <v>666</v>
      </c>
      <c r="C58" s="20">
        <v>61</v>
      </c>
      <c r="D58" s="20">
        <v>62</v>
      </c>
      <c r="E58" s="20">
        <f t="shared" si="0"/>
        <v>-1</v>
      </c>
      <c r="F58" s="20">
        <v>31</v>
      </c>
      <c r="G58" s="22">
        <v>31</v>
      </c>
      <c r="H58" s="23">
        <f t="shared" si="1"/>
        <v>0</v>
      </c>
    </row>
    <row r="59" spans="1:8">
      <c r="A59" s="16" t="s">
        <v>61</v>
      </c>
      <c r="B59" s="17" t="s">
        <v>667</v>
      </c>
      <c r="C59" s="16">
        <v>55</v>
      </c>
      <c r="D59" s="16">
        <v>56</v>
      </c>
      <c r="E59" s="16">
        <f t="shared" si="0"/>
        <v>-1</v>
      </c>
      <c r="F59" s="16">
        <v>47</v>
      </c>
      <c r="G59" s="18">
        <v>38</v>
      </c>
      <c r="H59" s="19">
        <f t="shared" si="1"/>
        <v>-9</v>
      </c>
    </row>
    <row r="60" spans="1:8">
      <c r="A60" s="20" t="s">
        <v>668</v>
      </c>
      <c r="B60" s="21" t="s">
        <v>669</v>
      </c>
      <c r="C60" s="20">
        <v>53</v>
      </c>
      <c r="D60" s="20">
        <v>54</v>
      </c>
      <c r="E60" s="20">
        <f t="shared" si="0"/>
        <v>-1</v>
      </c>
      <c r="F60" s="20">
        <v>52</v>
      </c>
      <c r="G60" s="22">
        <v>43</v>
      </c>
      <c r="H60" s="23">
        <f t="shared" si="1"/>
        <v>-9</v>
      </c>
    </row>
    <row r="61" spans="1:8">
      <c r="A61" s="16" t="s">
        <v>140</v>
      </c>
      <c r="B61" s="17" t="s">
        <v>670</v>
      </c>
      <c r="C61" s="16">
        <v>52</v>
      </c>
      <c r="D61" s="16">
        <v>53</v>
      </c>
      <c r="E61" s="16">
        <f t="shared" si="0"/>
        <v>-1</v>
      </c>
      <c r="F61" s="16">
        <v>53</v>
      </c>
      <c r="G61" s="18">
        <v>45</v>
      </c>
      <c r="H61" s="19">
        <f t="shared" si="1"/>
        <v>-8</v>
      </c>
    </row>
    <row r="62" spans="1:8">
      <c r="A62" s="20" t="s">
        <v>77</v>
      </c>
      <c r="B62" s="21" t="s">
        <v>671</v>
      </c>
      <c r="C62" s="20">
        <v>49</v>
      </c>
      <c r="D62" s="20">
        <v>50</v>
      </c>
      <c r="E62" s="20">
        <f t="shared" si="0"/>
        <v>-1</v>
      </c>
      <c r="F62" s="20">
        <v>55</v>
      </c>
      <c r="G62" s="22">
        <v>54</v>
      </c>
      <c r="H62" s="23">
        <f t="shared" si="1"/>
        <v>-1</v>
      </c>
    </row>
    <row r="63" spans="1:8">
      <c r="A63" s="16" t="s">
        <v>114</v>
      </c>
      <c r="B63" s="17" t="s">
        <v>672</v>
      </c>
      <c r="C63" s="16">
        <v>41</v>
      </c>
      <c r="D63" s="16">
        <v>42</v>
      </c>
      <c r="E63" s="16">
        <f t="shared" si="0"/>
        <v>-1</v>
      </c>
      <c r="F63" s="16">
        <v>75</v>
      </c>
      <c r="G63" s="18">
        <v>66</v>
      </c>
      <c r="H63" s="19">
        <f t="shared" si="1"/>
        <v>-9</v>
      </c>
    </row>
    <row r="64" spans="1:8">
      <c r="A64" s="20" t="s">
        <v>128</v>
      </c>
      <c r="B64" s="21" t="s">
        <v>673</v>
      </c>
      <c r="C64" s="20">
        <v>38</v>
      </c>
      <c r="D64" s="20">
        <v>39</v>
      </c>
      <c r="E64" s="20">
        <f t="shared" si="0"/>
        <v>-1</v>
      </c>
      <c r="F64" s="20">
        <v>87</v>
      </c>
      <c r="G64" s="22">
        <v>72</v>
      </c>
      <c r="H64" s="23">
        <f t="shared" si="1"/>
        <v>-15</v>
      </c>
    </row>
    <row r="65" spans="1:8">
      <c r="A65" s="16" t="s">
        <v>25</v>
      </c>
      <c r="B65" s="17" t="s">
        <v>674</v>
      </c>
      <c r="C65" s="16">
        <v>38</v>
      </c>
      <c r="D65" s="16">
        <v>39</v>
      </c>
      <c r="E65" s="16">
        <f t="shared" ref="E65:E128" si="2">C65-D65</f>
        <v>-1</v>
      </c>
      <c r="F65" s="16">
        <v>87</v>
      </c>
      <c r="G65" s="18">
        <v>72</v>
      </c>
      <c r="H65" s="19">
        <f t="shared" ref="H65:H128" si="3">G65-F65</f>
        <v>-15</v>
      </c>
    </row>
    <row r="66" spans="1:8">
      <c r="A66" s="20" t="s">
        <v>52</v>
      </c>
      <c r="B66" s="21" t="s">
        <v>675</v>
      </c>
      <c r="C66" s="20">
        <v>36</v>
      </c>
      <c r="D66" s="20">
        <v>37</v>
      </c>
      <c r="E66" s="20">
        <f t="shared" si="2"/>
        <v>-1</v>
      </c>
      <c r="F66" s="20">
        <v>95</v>
      </c>
      <c r="G66" s="22">
        <v>83</v>
      </c>
      <c r="H66" s="23">
        <f t="shared" si="3"/>
        <v>-12</v>
      </c>
    </row>
    <row r="67" spans="1:8">
      <c r="A67" s="16" t="s">
        <v>29</v>
      </c>
      <c r="B67" s="17" t="s">
        <v>676</v>
      </c>
      <c r="C67" s="16">
        <v>36</v>
      </c>
      <c r="D67" s="16">
        <v>37</v>
      </c>
      <c r="E67" s="16">
        <f t="shared" si="2"/>
        <v>-1</v>
      </c>
      <c r="F67" s="16">
        <v>95</v>
      </c>
      <c r="G67" s="18">
        <v>83</v>
      </c>
      <c r="H67" s="19">
        <f t="shared" si="3"/>
        <v>-12</v>
      </c>
    </row>
    <row r="68" spans="1:8">
      <c r="A68" s="20" t="s">
        <v>92</v>
      </c>
      <c r="B68" s="21" t="s">
        <v>677</v>
      </c>
      <c r="C68" s="20">
        <v>35</v>
      </c>
      <c r="D68" s="20">
        <v>36</v>
      </c>
      <c r="E68" s="20">
        <f t="shared" si="2"/>
        <v>-1</v>
      </c>
      <c r="F68" s="20">
        <v>101</v>
      </c>
      <c r="G68" s="22">
        <v>88</v>
      </c>
      <c r="H68" s="23">
        <f t="shared" si="3"/>
        <v>-13</v>
      </c>
    </row>
    <row r="69" spans="1:8">
      <c r="A69" s="16" t="s">
        <v>59</v>
      </c>
      <c r="B69" s="17" t="s">
        <v>678</v>
      </c>
      <c r="C69" s="16">
        <v>33</v>
      </c>
      <c r="D69" s="16">
        <v>34</v>
      </c>
      <c r="E69" s="16">
        <f t="shared" si="2"/>
        <v>-1</v>
      </c>
      <c r="F69" s="16">
        <v>113</v>
      </c>
      <c r="G69" s="18">
        <v>98</v>
      </c>
      <c r="H69" s="19">
        <f t="shared" si="3"/>
        <v>-15</v>
      </c>
    </row>
    <row r="70" spans="1:8">
      <c r="A70" s="20" t="s">
        <v>111</v>
      </c>
      <c r="B70" s="21" t="s">
        <v>679</v>
      </c>
      <c r="C70" s="20">
        <v>31</v>
      </c>
      <c r="D70" s="20">
        <v>32</v>
      </c>
      <c r="E70" s="20">
        <f t="shared" si="2"/>
        <v>-1</v>
      </c>
      <c r="F70" s="20">
        <v>120</v>
      </c>
      <c r="G70" s="22">
        <v>106</v>
      </c>
      <c r="H70" s="23">
        <f t="shared" si="3"/>
        <v>-14</v>
      </c>
    </row>
    <row r="71" spans="1:8">
      <c r="A71" s="16" t="s">
        <v>143</v>
      </c>
      <c r="B71" s="17" t="s">
        <v>680</v>
      </c>
      <c r="C71" s="16">
        <v>30</v>
      </c>
      <c r="D71" s="16">
        <v>31</v>
      </c>
      <c r="E71" s="16">
        <f t="shared" si="2"/>
        <v>-1</v>
      </c>
      <c r="F71" s="16">
        <v>123</v>
      </c>
      <c r="G71" s="18">
        <v>111</v>
      </c>
      <c r="H71" s="19">
        <f t="shared" si="3"/>
        <v>-12</v>
      </c>
    </row>
    <row r="72" spans="1:8">
      <c r="A72" s="20" t="s">
        <v>91</v>
      </c>
      <c r="B72" s="21" t="s">
        <v>681</v>
      </c>
      <c r="C72" s="20">
        <v>30</v>
      </c>
      <c r="D72" s="20">
        <v>31</v>
      </c>
      <c r="E72" s="20">
        <f t="shared" si="2"/>
        <v>-1</v>
      </c>
      <c r="F72" s="20">
        <v>123</v>
      </c>
      <c r="G72" s="22">
        <v>111</v>
      </c>
      <c r="H72" s="23">
        <f t="shared" si="3"/>
        <v>-12</v>
      </c>
    </row>
    <row r="73" spans="1:8">
      <c r="A73" s="16" t="s">
        <v>137</v>
      </c>
      <c r="B73" s="17" t="s">
        <v>682</v>
      </c>
      <c r="C73" s="16">
        <v>26</v>
      </c>
      <c r="D73" s="16">
        <v>27</v>
      </c>
      <c r="E73" s="16">
        <f t="shared" si="2"/>
        <v>-1</v>
      </c>
      <c r="F73" s="16">
        <v>145</v>
      </c>
      <c r="G73" s="18">
        <v>130</v>
      </c>
      <c r="H73" s="19">
        <f t="shared" si="3"/>
        <v>-15</v>
      </c>
    </row>
    <row r="74" spans="1:8">
      <c r="A74" s="20" t="s">
        <v>112</v>
      </c>
      <c r="B74" s="21" t="s">
        <v>683</v>
      </c>
      <c r="C74" s="20">
        <v>26</v>
      </c>
      <c r="D74" s="20">
        <v>27</v>
      </c>
      <c r="E74" s="20">
        <f t="shared" si="2"/>
        <v>-1</v>
      </c>
      <c r="F74" s="20">
        <v>145</v>
      </c>
      <c r="G74" s="22">
        <v>130</v>
      </c>
      <c r="H74" s="23">
        <f t="shared" si="3"/>
        <v>-15</v>
      </c>
    </row>
    <row r="75" spans="1:8">
      <c r="A75" s="16" t="s">
        <v>20</v>
      </c>
      <c r="B75" s="17" t="s">
        <v>684</v>
      </c>
      <c r="C75" s="16">
        <v>25</v>
      </c>
      <c r="D75" s="16">
        <v>26</v>
      </c>
      <c r="E75" s="16">
        <f t="shared" si="2"/>
        <v>-1</v>
      </c>
      <c r="F75" s="16">
        <v>151</v>
      </c>
      <c r="G75" s="18">
        <v>136</v>
      </c>
      <c r="H75" s="19">
        <f t="shared" si="3"/>
        <v>-15</v>
      </c>
    </row>
    <row r="76" spans="1:8">
      <c r="A76" s="20" t="s">
        <v>685</v>
      </c>
      <c r="B76" s="21" t="s">
        <v>686</v>
      </c>
      <c r="C76" s="20">
        <v>21</v>
      </c>
      <c r="D76" s="20">
        <v>22</v>
      </c>
      <c r="E76" s="20">
        <f t="shared" si="2"/>
        <v>-1</v>
      </c>
      <c r="F76" s="20">
        <v>156</v>
      </c>
      <c r="G76" s="22">
        <v>147</v>
      </c>
      <c r="H76" s="23">
        <f t="shared" si="3"/>
        <v>-9</v>
      </c>
    </row>
    <row r="77" spans="1:8">
      <c r="A77" s="16" t="s">
        <v>102</v>
      </c>
      <c r="B77" s="17" t="s">
        <v>687</v>
      </c>
      <c r="C77" s="16">
        <v>20</v>
      </c>
      <c r="D77" s="16">
        <v>21</v>
      </c>
      <c r="E77" s="16">
        <f t="shared" si="2"/>
        <v>-1</v>
      </c>
      <c r="F77" s="16">
        <v>159</v>
      </c>
      <c r="G77" s="18">
        <v>150</v>
      </c>
      <c r="H77" s="19">
        <f t="shared" si="3"/>
        <v>-9</v>
      </c>
    </row>
    <row r="78" spans="1:8">
      <c r="A78" s="20" t="s">
        <v>226</v>
      </c>
      <c r="B78" s="21" t="s">
        <v>688</v>
      </c>
      <c r="C78" s="20">
        <v>16</v>
      </c>
      <c r="D78" s="20">
        <v>17</v>
      </c>
      <c r="E78" s="20">
        <f t="shared" si="2"/>
        <v>-1</v>
      </c>
      <c r="F78" s="20">
        <v>168</v>
      </c>
      <c r="G78" s="22">
        <v>158</v>
      </c>
      <c r="H78" s="23">
        <f t="shared" si="3"/>
        <v>-10</v>
      </c>
    </row>
    <row r="79" spans="1:8">
      <c r="A79" s="16" t="s">
        <v>6</v>
      </c>
      <c r="B79" s="17" t="s">
        <v>689</v>
      </c>
      <c r="C79" s="16">
        <v>86</v>
      </c>
      <c r="D79" s="16">
        <v>86</v>
      </c>
      <c r="E79" s="16">
        <f t="shared" si="2"/>
        <v>0</v>
      </c>
      <c r="F79" s="16">
        <v>5</v>
      </c>
      <c r="G79" s="18">
        <v>6</v>
      </c>
      <c r="H79" s="19">
        <f t="shared" si="3"/>
        <v>1</v>
      </c>
    </row>
    <row r="80" spans="1:8">
      <c r="A80" s="20" t="s">
        <v>34</v>
      </c>
      <c r="B80" s="21" t="s">
        <v>690</v>
      </c>
      <c r="C80" s="20">
        <v>81</v>
      </c>
      <c r="D80" s="20">
        <v>81</v>
      </c>
      <c r="E80" s="20">
        <f t="shared" si="2"/>
        <v>0</v>
      </c>
      <c r="F80" s="20">
        <v>10</v>
      </c>
      <c r="G80" s="22">
        <v>11</v>
      </c>
      <c r="H80" s="23">
        <f t="shared" si="3"/>
        <v>1</v>
      </c>
    </row>
    <row r="81" spans="1:8">
      <c r="A81" s="16" t="s">
        <v>42</v>
      </c>
      <c r="B81" s="17" t="s">
        <v>691</v>
      </c>
      <c r="C81" s="16">
        <v>81</v>
      </c>
      <c r="D81" s="16">
        <v>81</v>
      </c>
      <c r="E81" s="16">
        <f t="shared" si="2"/>
        <v>0</v>
      </c>
      <c r="F81" s="16">
        <v>10</v>
      </c>
      <c r="G81" s="18">
        <v>11</v>
      </c>
      <c r="H81" s="19">
        <f t="shared" si="3"/>
        <v>1</v>
      </c>
    </row>
    <row r="82" spans="1:8">
      <c r="A82" s="20" t="s">
        <v>28</v>
      </c>
      <c r="B82" s="21" t="s">
        <v>692</v>
      </c>
      <c r="C82" s="20">
        <v>79</v>
      </c>
      <c r="D82" s="20">
        <v>79</v>
      </c>
      <c r="E82" s="20">
        <f t="shared" si="2"/>
        <v>0</v>
      </c>
      <c r="F82" s="20">
        <v>13</v>
      </c>
      <c r="G82" s="22">
        <v>13</v>
      </c>
      <c r="H82" s="23">
        <f t="shared" si="3"/>
        <v>0</v>
      </c>
    </row>
    <row r="83" spans="1:8">
      <c r="A83" s="16" t="s">
        <v>16</v>
      </c>
      <c r="B83" s="17" t="s">
        <v>693</v>
      </c>
      <c r="C83" s="16">
        <v>77</v>
      </c>
      <c r="D83" s="16">
        <v>77</v>
      </c>
      <c r="E83" s="16">
        <f t="shared" si="2"/>
        <v>0</v>
      </c>
      <c r="F83" s="16">
        <v>15</v>
      </c>
      <c r="G83" s="18">
        <v>15</v>
      </c>
      <c r="H83" s="19">
        <f t="shared" si="3"/>
        <v>0</v>
      </c>
    </row>
    <row r="84" spans="1:8">
      <c r="A84" s="20" t="s">
        <v>46</v>
      </c>
      <c r="B84" s="21" t="s">
        <v>694</v>
      </c>
      <c r="C84" s="20">
        <v>70</v>
      </c>
      <c r="D84" s="20">
        <v>70</v>
      </c>
      <c r="E84" s="20">
        <f t="shared" si="2"/>
        <v>0</v>
      </c>
      <c r="F84" s="20">
        <v>22</v>
      </c>
      <c r="G84" s="22">
        <v>23</v>
      </c>
      <c r="H84" s="23">
        <f t="shared" si="3"/>
        <v>1</v>
      </c>
    </row>
    <row r="85" spans="1:8">
      <c r="A85" s="16" t="s">
        <v>1</v>
      </c>
      <c r="B85" s="17" t="s">
        <v>695</v>
      </c>
      <c r="C85" s="16">
        <v>65</v>
      </c>
      <c r="D85" s="16">
        <v>65</v>
      </c>
      <c r="E85" s="16">
        <f t="shared" si="2"/>
        <v>0</v>
      </c>
      <c r="F85" s="16">
        <v>27</v>
      </c>
      <c r="G85" s="18">
        <v>27</v>
      </c>
      <c r="H85" s="19">
        <f t="shared" si="3"/>
        <v>0</v>
      </c>
    </row>
    <row r="86" spans="1:8">
      <c r="A86" s="20" t="s">
        <v>37</v>
      </c>
      <c r="B86" s="21" t="s">
        <v>696</v>
      </c>
      <c r="C86" s="20">
        <v>59</v>
      </c>
      <c r="D86" s="20">
        <v>59</v>
      </c>
      <c r="E86" s="20">
        <f t="shared" si="2"/>
        <v>0</v>
      </c>
      <c r="F86" s="20">
        <v>38</v>
      </c>
      <c r="G86" s="22">
        <v>36</v>
      </c>
      <c r="H86" s="23">
        <f t="shared" si="3"/>
        <v>-2</v>
      </c>
    </row>
    <row r="87" spans="1:8">
      <c r="A87" s="16" t="s">
        <v>48</v>
      </c>
      <c r="B87" s="17" t="s">
        <v>697</v>
      </c>
      <c r="C87" s="16">
        <v>58</v>
      </c>
      <c r="D87" s="16">
        <v>58</v>
      </c>
      <c r="E87" s="16">
        <f t="shared" si="2"/>
        <v>0</v>
      </c>
      <c r="F87" s="16">
        <v>41</v>
      </c>
      <c r="G87" s="18">
        <v>37</v>
      </c>
      <c r="H87" s="19">
        <f t="shared" si="3"/>
        <v>-4</v>
      </c>
    </row>
    <row r="88" spans="1:8">
      <c r="A88" s="20" t="s">
        <v>12</v>
      </c>
      <c r="B88" s="21" t="s">
        <v>698</v>
      </c>
      <c r="C88" s="20">
        <v>54</v>
      </c>
      <c r="D88" s="20">
        <v>54</v>
      </c>
      <c r="E88" s="20">
        <f t="shared" si="2"/>
        <v>0</v>
      </c>
      <c r="F88" s="20">
        <v>50</v>
      </c>
      <c r="G88" s="22">
        <v>43</v>
      </c>
      <c r="H88" s="23">
        <f t="shared" si="3"/>
        <v>-7</v>
      </c>
    </row>
    <row r="89" spans="1:8">
      <c r="A89" s="16" t="s">
        <v>53</v>
      </c>
      <c r="B89" s="17" t="s">
        <v>699</v>
      </c>
      <c r="C89" s="16">
        <v>51</v>
      </c>
      <c r="D89" s="16">
        <v>51</v>
      </c>
      <c r="E89" s="16">
        <f t="shared" si="2"/>
        <v>0</v>
      </c>
      <c r="F89" s="16">
        <v>54</v>
      </c>
      <c r="G89" s="18">
        <v>50</v>
      </c>
      <c r="H89" s="19">
        <f t="shared" si="3"/>
        <v>-4</v>
      </c>
    </row>
    <row r="90" spans="1:8">
      <c r="A90" s="20" t="s">
        <v>190</v>
      </c>
      <c r="B90" s="21" t="s">
        <v>700</v>
      </c>
      <c r="C90" s="20">
        <v>47</v>
      </c>
      <c r="D90" s="20">
        <v>47</v>
      </c>
      <c r="E90" s="20">
        <f t="shared" si="2"/>
        <v>0</v>
      </c>
      <c r="F90" s="20">
        <v>60</v>
      </c>
      <c r="G90" s="22">
        <v>56</v>
      </c>
      <c r="H90" s="23">
        <f t="shared" si="3"/>
        <v>-4</v>
      </c>
    </row>
    <row r="91" spans="1:8">
      <c r="A91" s="16" t="s">
        <v>185</v>
      </c>
      <c r="B91" s="17" t="s">
        <v>701</v>
      </c>
      <c r="C91" s="16">
        <v>45</v>
      </c>
      <c r="D91" s="16">
        <v>45</v>
      </c>
      <c r="E91" s="16">
        <f t="shared" si="2"/>
        <v>0</v>
      </c>
      <c r="F91" s="16">
        <v>64</v>
      </c>
      <c r="G91" s="18">
        <v>60</v>
      </c>
      <c r="H91" s="19">
        <f t="shared" si="3"/>
        <v>-4</v>
      </c>
    </row>
    <row r="92" spans="1:8">
      <c r="A92" s="20" t="s">
        <v>87</v>
      </c>
      <c r="B92" s="21" t="s">
        <v>702</v>
      </c>
      <c r="C92" s="20">
        <v>41</v>
      </c>
      <c r="D92" s="20">
        <v>41</v>
      </c>
      <c r="E92" s="20">
        <f t="shared" si="2"/>
        <v>0</v>
      </c>
      <c r="F92" s="20">
        <v>75</v>
      </c>
      <c r="G92" s="22">
        <v>69</v>
      </c>
      <c r="H92" s="23">
        <f t="shared" si="3"/>
        <v>-6</v>
      </c>
    </row>
    <row r="93" spans="1:8">
      <c r="A93" s="16" t="s">
        <v>133</v>
      </c>
      <c r="B93" s="17" t="s">
        <v>703</v>
      </c>
      <c r="C93" s="16">
        <v>38</v>
      </c>
      <c r="D93" s="16">
        <v>38</v>
      </c>
      <c r="E93" s="16">
        <f t="shared" si="2"/>
        <v>0</v>
      </c>
      <c r="F93" s="16">
        <v>87</v>
      </c>
      <c r="G93" s="18">
        <v>76</v>
      </c>
      <c r="H93" s="19">
        <f t="shared" si="3"/>
        <v>-11</v>
      </c>
    </row>
    <row r="94" spans="1:8">
      <c r="A94" s="20" t="s">
        <v>122</v>
      </c>
      <c r="B94" s="21" t="s">
        <v>704</v>
      </c>
      <c r="C94" s="20">
        <v>37</v>
      </c>
      <c r="D94" s="20">
        <v>37</v>
      </c>
      <c r="E94" s="20">
        <f t="shared" si="2"/>
        <v>0</v>
      </c>
      <c r="F94" s="20">
        <v>90</v>
      </c>
      <c r="G94" s="22">
        <v>83</v>
      </c>
      <c r="H94" s="23">
        <f t="shared" si="3"/>
        <v>-7</v>
      </c>
    </row>
    <row r="95" spans="1:8">
      <c r="A95" s="16" t="s">
        <v>145</v>
      </c>
      <c r="B95" s="17" t="s">
        <v>705</v>
      </c>
      <c r="C95" s="16">
        <v>37</v>
      </c>
      <c r="D95" s="16">
        <v>37</v>
      </c>
      <c r="E95" s="16">
        <f t="shared" si="2"/>
        <v>0</v>
      </c>
      <c r="F95" s="16">
        <v>90</v>
      </c>
      <c r="G95" s="18">
        <v>83</v>
      </c>
      <c r="H95" s="19">
        <f t="shared" si="3"/>
        <v>-7</v>
      </c>
    </row>
    <row r="96" spans="1:8">
      <c r="A96" s="20" t="s">
        <v>136</v>
      </c>
      <c r="B96" s="21" t="s">
        <v>706</v>
      </c>
      <c r="C96" s="20">
        <v>35</v>
      </c>
      <c r="D96" s="20">
        <v>35</v>
      </c>
      <c r="E96" s="20">
        <f t="shared" si="2"/>
        <v>0</v>
      </c>
      <c r="F96" s="20">
        <v>101</v>
      </c>
      <c r="G96" s="22">
        <v>95</v>
      </c>
      <c r="H96" s="23">
        <f t="shared" si="3"/>
        <v>-6</v>
      </c>
    </row>
    <row r="97" spans="1:8">
      <c r="A97" s="16" t="s">
        <v>81</v>
      </c>
      <c r="B97" s="17" t="s">
        <v>707</v>
      </c>
      <c r="C97" s="16">
        <v>32</v>
      </c>
      <c r="D97" s="16">
        <v>32</v>
      </c>
      <c r="E97" s="16">
        <f t="shared" si="2"/>
        <v>0</v>
      </c>
      <c r="F97" s="16">
        <v>116</v>
      </c>
      <c r="G97" s="18">
        <v>106</v>
      </c>
      <c r="H97" s="19">
        <f t="shared" si="3"/>
        <v>-10</v>
      </c>
    </row>
    <row r="98" spans="1:8">
      <c r="A98" s="20" t="s">
        <v>141</v>
      </c>
      <c r="B98" s="21" t="s">
        <v>708</v>
      </c>
      <c r="C98" s="20">
        <v>31</v>
      </c>
      <c r="D98" s="20">
        <v>31</v>
      </c>
      <c r="E98" s="20">
        <f t="shared" si="2"/>
        <v>0</v>
      </c>
      <c r="F98" s="20">
        <v>120</v>
      </c>
      <c r="G98" s="22">
        <v>111</v>
      </c>
      <c r="H98" s="23">
        <f t="shared" si="3"/>
        <v>-9</v>
      </c>
    </row>
    <row r="99" spans="1:8">
      <c r="A99" s="16" t="s">
        <v>76</v>
      </c>
      <c r="B99" s="17" t="s">
        <v>709</v>
      </c>
      <c r="C99" s="16">
        <v>29</v>
      </c>
      <c r="D99" s="16">
        <v>29</v>
      </c>
      <c r="E99" s="16">
        <f t="shared" si="2"/>
        <v>0</v>
      </c>
      <c r="F99" s="16">
        <v>131</v>
      </c>
      <c r="G99" s="18">
        <v>119</v>
      </c>
      <c r="H99" s="19">
        <f t="shared" si="3"/>
        <v>-12</v>
      </c>
    </row>
    <row r="100" spans="1:8">
      <c r="A100" s="20" t="s">
        <v>139</v>
      </c>
      <c r="B100" s="21" t="s">
        <v>710</v>
      </c>
      <c r="C100" s="20">
        <v>28</v>
      </c>
      <c r="D100" s="20">
        <v>28</v>
      </c>
      <c r="E100" s="20">
        <f t="shared" si="2"/>
        <v>0</v>
      </c>
      <c r="F100" s="20">
        <v>136</v>
      </c>
      <c r="G100" s="22">
        <v>123</v>
      </c>
      <c r="H100" s="23">
        <f t="shared" si="3"/>
        <v>-13</v>
      </c>
    </row>
    <row r="101" spans="1:8">
      <c r="A101" s="16" t="s">
        <v>31</v>
      </c>
      <c r="B101" s="17" t="s">
        <v>711</v>
      </c>
      <c r="C101" s="16">
        <v>28</v>
      </c>
      <c r="D101" s="16">
        <v>28</v>
      </c>
      <c r="E101" s="16">
        <f t="shared" si="2"/>
        <v>0</v>
      </c>
      <c r="F101" s="16">
        <v>136</v>
      </c>
      <c r="G101" s="18">
        <v>123</v>
      </c>
      <c r="H101" s="19">
        <f t="shared" si="3"/>
        <v>-13</v>
      </c>
    </row>
    <row r="102" spans="1:8">
      <c r="A102" s="20" t="s">
        <v>118</v>
      </c>
      <c r="B102" s="21" t="s">
        <v>712</v>
      </c>
      <c r="C102" s="20">
        <v>28</v>
      </c>
      <c r="D102" s="20">
        <v>28</v>
      </c>
      <c r="E102" s="20">
        <f t="shared" si="2"/>
        <v>0</v>
      </c>
      <c r="F102" s="20">
        <v>136</v>
      </c>
      <c r="G102" s="22">
        <v>123</v>
      </c>
      <c r="H102" s="23">
        <f t="shared" si="3"/>
        <v>-13</v>
      </c>
    </row>
    <row r="103" spans="1:8">
      <c r="A103" s="16" t="s">
        <v>70</v>
      </c>
      <c r="B103" s="17" t="s">
        <v>713</v>
      </c>
      <c r="C103" s="16">
        <v>25</v>
      </c>
      <c r="D103" s="16">
        <v>25</v>
      </c>
      <c r="E103" s="16">
        <f t="shared" si="2"/>
        <v>0</v>
      </c>
      <c r="F103" s="16">
        <v>151</v>
      </c>
      <c r="G103" s="18">
        <v>139</v>
      </c>
      <c r="H103" s="19">
        <f t="shared" si="3"/>
        <v>-12</v>
      </c>
    </row>
    <row r="104" spans="1:8">
      <c r="A104" s="20" t="s">
        <v>106</v>
      </c>
      <c r="B104" s="21" t="s">
        <v>714</v>
      </c>
      <c r="C104" s="20">
        <v>21</v>
      </c>
      <c r="D104" s="20">
        <v>21</v>
      </c>
      <c r="E104" s="20">
        <f t="shared" si="2"/>
        <v>0</v>
      </c>
      <c r="F104" s="20">
        <v>156</v>
      </c>
      <c r="G104" s="22">
        <v>150</v>
      </c>
      <c r="H104" s="23">
        <f t="shared" si="3"/>
        <v>-6</v>
      </c>
    </row>
    <row r="105" spans="1:8">
      <c r="A105" s="16" t="s">
        <v>224</v>
      </c>
      <c r="B105" s="17" t="s">
        <v>715</v>
      </c>
      <c r="C105" s="16">
        <v>18</v>
      </c>
      <c r="D105" s="16">
        <v>18</v>
      </c>
      <c r="E105" s="16">
        <f t="shared" si="2"/>
        <v>0</v>
      </c>
      <c r="F105" s="16">
        <v>164</v>
      </c>
      <c r="G105" s="18">
        <v>154</v>
      </c>
      <c r="H105" s="19">
        <f t="shared" si="3"/>
        <v>-10</v>
      </c>
    </row>
    <row r="106" spans="1:8">
      <c r="A106" s="20" t="s">
        <v>124</v>
      </c>
      <c r="B106" s="21" t="s">
        <v>716</v>
      </c>
      <c r="C106" s="20">
        <v>17</v>
      </c>
      <c r="D106" s="20">
        <v>17</v>
      </c>
      <c r="E106" s="20">
        <f t="shared" si="2"/>
        <v>0</v>
      </c>
      <c r="F106" s="20">
        <v>166</v>
      </c>
      <c r="G106" s="22">
        <v>158</v>
      </c>
      <c r="H106" s="23">
        <f t="shared" si="3"/>
        <v>-8</v>
      </c>
    </row>
    <row r="107" spans="1:8">
      <c r="A107" s="16" t="s">
        <v>80</v>
      </c>
      <c r="B107" s="17" t="s">
        <v>717</v>
      </c>
      <c r="C107" s="16">
        <v>61</v>
      </c>
      <c r="D107" s="16">
        <v>60</v>
      </c>
      <c r="E107" s="16">
        <f t="shared" si="2"/>
        <v>1</v>
      </c>
      <c r="F107" s="16">
        <v>31</v>
      </c>
      <c r="G107" s="18">
        <v>34</v>
      </c>
      <c r="H107" s="19">
        <f t="shared" si="3"/>
        <v>3</v>
      </c>
    </row>
    <row r="108" spans="1:8">
      <c r="A108" s="20" t="s">
        <v>40</v>
      </c>
      <c r="B108" s="21" t="s">
        <v>718</v>
      </c>
      <c r="C108" s="20">
        <v>57</v>
      </c>
      <c r="D108" s="20">
        <v>56</v>
      </c>
      <c r="E108" s="20">
        <f t="shared" si="2"/>
        <v>1</v>
      </c>
      <c r="F108" s="20">
        <v>44</v>
      </c>
      <c r="G108" s="22">
        <v>38</v>
      </c>
      <c r="H108" s="23">
        <f t="shared" si="3"/>
        <v>-6</v>
      </c>
    </row>
    <row r="109" spans="1:8">
      <c r="A109" s="16" t="s">
        <v>58</v>
      </c>
      <c r="B109" s="17" t="s">
        <v>719</v>
      </c>
      <c r="C109" s="16">
        <v>54</v>
      </c>
      <c r="D109" s="16">
        <v>53</v>
      </c>
      <c r="E109" s="16">
        <f t="shared" si="2"/>
        <v>1</v>
      </c>
      <c r="F109" s="16">
        <v>50</v>
      </c>
      <c r="G109" s="18">
        <v>45</v>
      </c>
      <c r="H109" s="19">
        <f t="shared" si="3"/>
        <v>-5</v>
      </c>
    </row>
    <row r="110" spans="1:8">
      <c r="A110" s="20" t="s">
        <v>121</v>
      </c>
      <c r="B110" s="21" t="s">
        <v>720</v>
      </c>
      <c r="C110" s="20">
        <v>45</v>
      </c>
      <c r="D110" s="20">
        <v>44</v>
      </c>
      <c r="E110" s="20">
        <f t="shared" si="2"/>
        <v>1</v>
      </c>
      <c r="F110" s="20">
        <v>64</v>
      </c>
      <c r="G110" s="22">
        <v>61</v>
      </c>
      <c r="H110" s="23">
        <f t="shared" si="3"/>
        <v>-3</v>
      </c>
    </row>
    <row r="111" spans="1:8">
      <c r="A111" s="16" t="s">
        <v>7</v>
      </c>
      <c r="B111" s="17" t="s">
        <v>721</v>
      </c>
      <c r="C111" s="16">
        <v>45</v>
      </c>
      <c r="D111" s="16">
        <v>44</v>
      </c>
      <c r="E111" s="16">
        <f t="shared" si="2"/>
        <v>1</v>
      </c>
      <c r="F111" s="16">
        <v>64</v>
      </c>
      <c r="G111" s="18">
        <v>61</v>
      </c>
      <c r="H111" s="19">
        <f t="shared" si="3"/>
        <v>-3</v>
      </c>
    </row>
    <row r="112" spans="1:8">
      <c r="A112" s="20" t="s">
        <v>90</v>
      </c>
      <c r="B112" s="21" t="s">
        <v>722</v>
      </c>
      <c r="C112" s="20">
        <v>45</v>
      </c>
      <c r="D112" s="20">
        <v>44</v>
      </c>
      <c r="E112" s="20">
        <f t="shared" si="2"/>
        <v>1</v>
      </c>
      <c r="F112" s="20">
        <v>64</v>
      </c>
      <c r="G112" s="22">
        <v>61</v>
      </c>
      <c r="H112" s="23">
        <f t="shared" si="3"/>
        <v>-3</v>
      </c>
    </row>
    <row r="113" spans="1:8">
      <c r="A113" s="16" t="s">
        <v>150</v>
      </c>
      <c r="B113" s="17" t="s">
        <v>723</v>
      </c>
      <c r="C113" s="16">
        <v>39</v>
      </c>
      <c r="D113" s="16">
        <v>38</v>
      </c>
      <c r="E113" s="16">
        <f t="shared" si="2"/>
        <v>1</v>
      </c>
      <c r="F113" s="16">
        <v>83</v>
      </c>
      <c r="G113" s="18">
        <v>76</v>
      </c>
      <c r="H113" s="19">
        <f t="shared" si="3"/>
        <v>-7</v>
      </c>
    </row>
    <row r="114" spans="1:8">
      <c r="A114" s="20" t="s">
        <v>24</v>
      </c>
      <c r="B114" s="21" t="s">
        <v>724</v>
      </c>
      <c r="C114" s="20">
        <v>37</v>
      </c>
      <c r="D114" s="20">
        <v>36</v>
      </c>
      <c r="E114" s="20">
        <f t="shared" si="2"/>
        <v>1</v>
      </c>
      <c r="F114" s="20">
        <v>90</v>
      </c>
      <c r="G114" s="22">
        <v>88</v>
      </c>
      <c r="H114" s="23">
        <f t="shared" si="3"/>
        <v>-2</v>
      </c>
    </row>
    <row r="115" spans="1:8">
      <c r="A115" s="16" t="s">
        <v>72</v>
      </c>
      <c r="B115" s="17" t="s">
        <v>725</v>
      </c>
      <c r="C115" s="16">
        <v>37</v>
      </c>
      <c r="D115" s="16">
        <v>36</v>
      </c>
      <c r="E115" s="16">
        <f t="shared" si="2"/>
        <v>1</v>
      </c>
      <c r="F115" s="16">
        <v>90</v>
      </c>
      <c r="G115" s="18">
        <v>88</v>
      </c>
      <c r="H115" s="19">
        <f t="shared" si="3"/>
        <v>-2</v>
      </c>
    </row>
    <row r="116" spans="1:8">
      <c r="A116" s="20" t="s">
        <v>71</v>
      </c>
      <c r="B116" s="21" t="s">
        <v>726</v>
      </c>
      <c r="C116" s="20">
        <v>35</v>
      </c>
      <c r="D116" s="20">
        <v>34</v>
      </c>
      <c r="E116" s="20">
        <f t="shared" si="2"/>
        <v>1</v>
      </c>
      <c r="F116" s="20">
        <v>101</v>
      </c>
      <c r="G116" s="22">
        <v>98</v>
      </c>
      <c r="H116" s="23">
        <f t="shared" si="3"/>
        <v>-3</v>
      </c>
    </row>
    <row r="117" spans="1:8">
      <c r="A117" s="16" t="s">
        <v>26</v>
      </c>
      <c r="B117" s="17" t="s">
        <v>727</v>
      </c>
      <c r="C117" s="16">
        <v>35</v>
      </c>
      <c r="D117" s="16">
        <v>34</v>
      </c>
      <c r="E117" s="16">
        <f t="shared" si="2"/>
        <v>1</v>
      </c>
      <c r="F117" s="16">
        <v>101</v>
      </c>
      <c r="G117" s="18">
        <v>98</v>
      </c>
      <c r="H117" s="19">
        <f t="shared" si="3"/>
        <v>-3</v>
      </c>
    </row>
    <row r="118" spans="1:8">
      <c r="A118" s="20" t="s">
        <v>45</v>
      </c>
      <c r="B118" s="21" t="s">
        <v>728</v>
      </c>
      <c r="C118" s="20">
        <v>34</v>
      </c>
      <c r="D118" s="20">
        <v>33</v>
      </c>
      <c r="E118" s="20">
        <f t="shared" si="2"/>
        <v>1</v>
      </c>
      <c r="F118" s="20">
        <v>108</v>
      </c>
      <c r="G118" s="22">
        <v>102</v>
      </c>
      <c r="H118" s="23">
        <f t="shared" si="3"/>
        <v>-6</v>
      </c>
    </row>
    <row r="119" spans="1:8">
      <c r="A119" s="16" t="s">
        <v>18</v>
      </c>
      <c r="B119" s="17" t="s">
        <v>729</v>
      </c>
      <c r="C119" s="16">
        <v>30</v>
      </c>
      <c r="D119" s="16">
        <v>29</v>
      </c>
      <c r="E119" s="16">
        <f t="shared" si="2"/>
        <v>1</v>
      </c>
      <c r="F119" s="16">
        <v>123</v>
      </c>
      <c r="G119" s="18">
        <v>119</v>
      </c>
      <c r="H119" s="19">
        <f t="shared" si="3"/>
        <v>-4</v>
      </c>
    </row>
    <row r="120" spans="1:8">
      <c r="A120" s="20" t="s">
        <v>146</v>
      </c>
      <c r="B120" s="21" t="s">
        <v>730</v>
      </c>
      <c r="C120" s="20">
        <v>30</v>
      </c>
      <c r="D120" s="20">
        <v>29</v>
      </c>
      <c r="E120" s="20">
        <f t="shared" si="2"/>
        <v>1</v>
      </c>
      <c r="F120" s="20">
        <v>123</v>
      </c>
      <c r="G120" s="22">
        <v>119</v>
      </c>
      <c r="H120" s="23">
        <f t="shared" si="3"/>
        <v>-4</v>
      </c>
    </row>
    <row r="121" spans="1:8">
      <c r="A121" s="16" t="s">
        <v>56</v>
      </c>
      <c r="B121" s="17" t="s">
        <v>731</v>
      </c>
      <c r="C121" s="16">
        <v>29</v>
      </c>
      <c r="D121" s="16">
        <v>28</v>
      </c>
      <c r="E121" s="16">
        <f t="shared" si="2"/>
        <v>1</v>
      </c>
      <c r="F121" s="16">
        <v>131</v>
      </c>
      <c r="G121" s="18">
        <v>123</v>
      </c>
      <c r="H121" s="19">
        <f t="shared" si="3"/>
        <v>-8</v>
      </c>
    </row>
    <row r="122" spans="1:8">
      <c r="A122" s="20" t="s">
        <v>65</v>
      </c>
      <c r="B122" s="21" t="s">
        <v>732</v>
      </c>
      <c r="C122" s="20">
        <v>26</v>
      </c>
      <c r="D122" s="20">
        <v>25</v>
      </c>
      <c r="E122" s="20">
        <f t="shared" si="2"/>
        <v>1</v>
      </c>
      <c r="F122" s="20">
        <v>145</v>
      </c>
      <c r="G122" s="22">
        <v>139</v>
      </c>
      <c r="H122" s="23">
        <f t="shared" si="3"/>
        <v>-6</v>
      </c>
    </row>
    <row r="123" spans="1:8">
      <c r="A123" s="16" t="s">
        <v>74</v>
      </c>
      <c r="B123" s="17" t="s">
        <v>733</v>
      </c>
      <c r="C123" s="16">
        <v>26</v>
      </c>
      <c r="D123" s="16">
        <v>25</v>
      </c>
      <c r="E123" s="16">
        <f t="shared" si="2"/>
        <v>1</v>
      </c>
      <c r="F123" s="16">
        <v>145</v>
      </c>
      <c r="G123" s="18">
        <v>139</v>
      </c>
      <c r="H123" s="19">
        <f t="shared" si="3"/>
        <v>-6</v>
      </c>
    </row>
    <row r="124" spans="1:8">
      <c r="A124" s="20" t="s">
        <v>82</v>
      </c>
      <c r="B124" s="21" t="s">
        <v>734</v>
      </c>
      <c r="C124" s="20">
        <v>22</v>
      </c>
      <c r="D124" s="20">
        <v>21</v>
      </c>
      <c r="E124" s="20">
        <f t="shared" si="2"/>
        <v>1</v>
      </c>
      <c r="F124" s="20">
        <v>154</v>
      </c>
      <c r="G124" s="22">
        <v>150</v>
      </c>
      <c r="H124" s="23">
        <f t="shared" si="3"/>
        <v>-4</v>
      </c>
    </row>
    <row r="125" spans="1:8">
      <c r="A125" s="16" t="s">
        <v>138</v>
      </c>
      <c r="B125" s="17" t="s">
        <v>735</v>
      </c>
      <c r="C125" s="16">
        <v>17</v>
      </c>
      <c r="D125" s="16">
        <v>16</v>
      </c>
      <c r="E125" s="16">
        <f t="shared" si="2"/>
        <v>1</v>
      </c>
      <c r="F125" s="16">
        <v>166</v>
      </c>
      <c r="G125" s="18">
        <v>161</v>
      </c>
      <c r="H125" s="19">
        <f t="shared" si="3"/>
        <v>-5</v>
      </c>
    </row>
    <row r="126" spans="1:8">
      <c r="A126" s="20" t="s">
        <v>39</v>
      </c>
      <c r="B126" s="21" t="s">
        <v>736</v>
      </c>
      <c r="C126" s="20">
        <v>77</v>
      </c>
      <c r="D126" s="20">
        <v>75</v>
      </c>
      <c r="E126" s="20">
        <f t="shared" si="2"/>
        <v>2</v>
      </c>
      <c r="F126" s="20">
        <v>15</v>
      </c>
      <c r="G126" s="22">
        <v>18</v>
      </c>
      <c r="H126" s="23">
        <f t="shared" si="3"/>
        <v>3</v>
      </c>
    </row>
    <row r="127" spans="1:8">
      <c r="A127" s="16" t="s">
        <v>119</v>
      </c>
      <c r="B127" s="17" t="s">
        <v>737</v>
      </c>
      <c r="C127" s="16">
        <v>48</v>
      </c>
      <c r="D127" s="16">
        <v>46</v>
      </c>
      <c r="E127" s="16">
        <f t="shared" si="2"/>
        <v>2</v>
      </c>
      <c r="F127" s="16">
        <v>57</v>
      </c>
      <c r="G127" s="18">
        <v>58</v>
      </c>
      <c r="H127" s="19">
        <f t="shared" si="3"/>
        <v>1</v>
      </c>
    </row>
    <row r="128" spans="1:8">
      <c r="A128" s="20" t="s">
        <v>110</v>
      </c>
      <c r="B128" s="21" t="s">
        <v>738</v>
      </c>
      <c r="C128" s="20">
        <v>42</v>
      </c>
      <c r="D128" s="20">
        <v>40</v>
      </c>
      <c r="E128" s="20">
        <f t="shared" si="2"/>
        <v>2</v>
      </c>
      <c r="F128" s="20">
        <v>72</v>
      </c>
      <c r="G128" s="22">
        <v>71</v>
      </c>
      <c r="H128" s="23">
        <f t="shared" si="3"/>
        <v>-1</v>
      </c>
    </row>
    <row r="129" spans="1:8">
      <c r="A129" s="16" t="s">
        <v>103</v>
      </c>
      <c r="B129" s="17" t="s">
        <v>739</v>
      </c>
      <c r="C129" s="16">
        <v>40</v>
      </c>
      <c r="D129" s="16">
        <v>38</v>
      </c>
      <c r="E129" s="16">
        <f t="shared" ref="E129:E176" si="4">C129-D129</f>
        <v>2</v>
      </c>
      <c r="F129" s="16">
        <v>79</v>
      </c>
      <c r="G129" s="18">
        <v>76</v>
      </c>
      <c r="H129" s="19">
        <f t="shared" ref="H129:H176" si="5">G129-F129</f>
        <v>-3</v>
      </c>
    </row>
    <row r="130" spans="1:8">
      <c r="A130" s="20" t="s">
        <v>85</v>
      </c>
      <c r="B130" s="21" t="s">
        <v>740</v>
      </c>
      <c r="C130" s="20">
        <v>40</v>
      </c>
      <c r="D130" s="20">
        <v>38</v>
      </c>
      <c r="E130" s="20">
        <f t="shared" si="4"/>
        <v>2</v>
      </c>
      <c r="F130" s="20">
        <v>79</v>
      </c>
      <c r="G130" s="22">
        <v>76</v>
      </c>
      <c r="H130" s="23">
        <f t="shared" si="5"/>
        <v>-3</v>
      </c>
    </row>
    <row r="131" spans="1:8">
      <c r="A131" s="16" t="s">
        <v>741</v>
      </c>
      <c r="B131" s="17" t="s">
        <v>742</v>
      </c>
      <c r="C131" s="16">
        <v>34</v>
      </c>
      <c r="D131" s="16">
        <v>32</v>
      </c>
      <c r="E131" s="16">
        <f t="shared" si="4"/>
        <v>2</v>
      </c>
      <c r="F131" s="16">
        <v>108</v>
      </c>
      <c r="G131" s="18">
        <v>106</v>
      </c>
      <c r="H131" s="19">
        <f t="shared" si="5"/>
        <v>-2</v>
      </c>
    </row>
    <row r="132" spans="1:8">
      <c r="A132" s="20" t="s">
        <v>10</v>
      </c>
      <c r="B132" s="21" t="s">
        <v>743</v>
      </c>
      <c r="C132" s="20">
        <v>33</v>
      </c>
      <c r="D132" s="20">
        <v>31</v>
      </c>
      <c r="E132" s="20">
        <f t="shared" si="4"/>
        <v>2</v>
      </c>
      <c r="F132" s="20">
        <v>113</v>
      </c>
      <c r="G132" s="22">
        <v>111</v>
      </c>
      <c r="H132" s="23">
        <f t="shared" si="5"/>
        <v>-2</v>
      </c>
    </row>
    <row r="133" spans="1:8">
      <c r="A133" s="16" t="s">
        <v>89</v>
      </c>
      <c r="B133" s="17" t="s">
        <v>744</v>
      </c>
      <c r="C133" s="16">
        <v>32</v>
      </c>
      <c r="D133" s="16">
        <v>30</v>
      </c>
      <c r="E133" s="16">
        <f t="shared" si="4"/>
        <v>2</v>
      </c>
      <c r="F133" s="16">
        <v>116</v>
      </c>
      <c r="G133" s="18">
        <v>117</v>
      </c>
      <c r="H133" s="19">
        <f t="shared" si="5"/>
        <v>1</v>
      </c>
    </row>
    <row r="134" spans="1:8">
      <c r="A134" s="20" t="s">
        <v>108</v>
      </c>
      <c r="B134" s="21" t="s">
        <v>745</v>
      </c>
      <c r="C134" s="20">
        <v>32</v>
      </c>
      <c r="D134" s="20">
        <v>30</v>
      </c>
      <c r="E134" s="20">
        <f t="shared" si="4"/>
        <v>2</v>
      </c>
      <c r="F134" s="20">
        <v>116</v>
      </c>
      <c r="G134" s="22">
        <v>117</v>
      </c>
      <c r="H134" s="23">
        <f t="shared" si="5"/>
        <v>1</v>
      </c>
    </row>
    <row r="135" spans="1:8">
      <c r="A135" s="16" t="s">
        <v>73</v>
      </c>
      <c r="B135" s="17" t="s">
        <v>746</v>
      </c>
      <c r="C135" s="16">
        <v>29</v>
      </c>
      <c r="D135" s="16">
        <v>27</v>
      </c>
      <c r="E135" s="16">
        <f t="shared" si="4"/>
        <v>2</v>
      </c>
      <c r="F135" s="16">
        <v>131</v>
      </c>
      <c r="G135" s="18">
        <v>130</v>
      </c>
      <c r="H135" s="19">
        <f t="shared" si="5"/>
        <v>-1</v>
      </c>
    </row>
    <row r="136" spans="1:8">
      <c r="A136" s="20" t="s">
        <v>57</v>
      </c>
      <c r="B136" s="21" t="s">
        <v>747</v>
      </c>
      <c r="C136" s="20">
        <v>29</v>
      </c>
      <c r="D136" s="20">
        <v>27</v>
      </c>
      <c r="E136" s="20">
        <f t="shared" si="4"/>
        <v>2</v>
      </c>
      <c r="F136" s="20">
        <v>131</v>
      </c>
      <c r="G136" s="22">
        <v>130</v>
      </c>
      <c r="H136" s="23">
        <f t="shared" si="5"/>
        <v>-1</v>
      </c>
    </row>
    <row r="137" spans="1:8">
      <c r="A137" s="16" t="s">
        <v>134</v>
      </c>
      <c r="B137" s="17" t="s">
        <v>748</v>
      </c>
      <c r="C137" s="16">
        <v>29</v>
      </c>
      <c r="D137" s="16">
        <v>27</v>
      </c>
      <c r="E137" s="16">
        <f t="shared" si="4"/>
        <v>2</v>
      </c>
      <c r="F137" s="16">
        <v>131</v>
      </c>
      <c r="G137" s="18">
        <v>130</v>
      </c>
      <c r="H137" s="19">
        <f t="shared" si="5"/>
        <v>-1</v>
      </c>
    </row>
    <row r="138" spans="1:8">
      <c r="A138" s="20" t="s">
        <v>64</v>
      </c>
      <c r="B138" s="21" t="s">
        <v>749</v>
      </c>
      <c r="C138" s="20">
        <v>28</v>
      </c>
      <c r="D138" s="20">
        <v>26</v>
      </c>
      <c r="E138" s="20">
        <f t="shared" si="4"/>
        <v>2</v>
      </c>
      <c r="F138" s="20">
        <v>136</v>
      </c>
      <c r="G138" s="22">
        <v>136</v>
      </c>
      <c r="H138" s="23">
        <f t="shared" si="5"/>
        <v>0</v>
      </c>
    </row>
    <row r="139" spans="1:8">
      <c r="A139" s="16" t="s">
        <v>30</v>
      </c>
      <c r="B139" s="17" t="s">
        <v>750</v>
      </c>
      <c r="C139" s="16">
        <v>27</v>
      </c>
      <c r="D139" s="16">
        <v>25</v>
      </c>
      <c r="E139" s="16">
        <f t="shared" si="4"/>
        <v>2</v>
      </c>
      <c r="F139" s="16">
        <v>142</v>
      </c>
      <c r="G139" s="18">
        <v>139</v>
      </c>
      <c r="H139" s="19">
        <f t="shared" si="5"/>
        <v>-3</v>
      </c>
    </row>
    <row r="140" spans="1:8">
      <c r="A140" s="20" t="s">
        <v>84</v>
      </c>
      <c r="B140" s="21" t="s">
        <v>751</v>
      </c>
      <c r="C140" s="20">
        <v>21</v>
      </c>
      <c r="D140" s="20">
        <v>19</v>
      </c>
      <c r="E140" s="20">
        <f t="shared" si="4"/>
        <v>2</v>
      </c>
      <c r="F140" s="20">
        <v>156</v>
      </c>
      <c r="G140" s="22">
        <v>153</v>
      </c>
      <c r="H140" s="23">
        <f t="shared" si="5"/>
        <v>-3</v>
      </c>
    </row>
    <row r="141" spans="1:8">
      <c r="A141" s="16" t="s">
        <v>97</v>
      </c>
      <c r="B141" s="17" t="s">
        <v>752</v>
      </c>
      <c r="C141" s="16">
        <v>14</v>
      </c>
      <c r="D141" s="16">
        <v>12</v>
      </c>
      <c r="E141" s="16">
        <f t="shared" si="4"/>
        <v>2</v>
      </c>
      <c r="F141" s="16">
        <v>170</v>
      </c>
      <c r="G141" s="18">
        <v>165</v>
      </c>
      <c r="H141" s="19">
        <f t="shared" si="5"/>
        <v>-5</v>
      </c>
    </row>
    <row r="142" spans="1:8">
      <c r="A142" s="20" t="s">
        <v>127</v>
      </c>
      <c r="B142" s="21" t="s">
        <v>753</v>
      </c>
      <c r="C142" s="20">
        <v>10</v>
      </c>
      <c r="D142" s="20">
        <v>8</v>
      </c>
      <c r="E142" s="20">
        <f t="shared" si="4"/>
        <v>2</v>
      </c>
      <c r="F142" s="20">
        <v>176</v>
      </c>
      <c r="G142" s="22">
        <v>167</v>
      </c>
      <c r="H142" s="23">
        <f t="shared" si="5"/>
        <v>-9</v>
      </c>
    </row>
    <row r="143" spans="1:8">
      <c r="A143" s="16" t="s">
        <v>19</v>
      </c>
      <c r="B143" s="17" t="s">
        <v>754</v>
      </c>
      <c r="C143" s="16">
        <v>64</v>
      </c>
      <c r="D143" s="16">
        <v>61</v>
      </c>
      <c r="E143" s="16">
        <f t="shared" si="4"/>
        <v>3</v>
      </c>
      <c r="F143" s="16">
        <v>28</v>
      </c>
      <c r="G143" s="18">
        <v>32</v>
      </c>
      <c r="H143" s="19">
        <f t="shared" si="5"/>
        <v>4</v>
      </c>
    </row>
    <row r="144" spans="1:8">
      <c r="A144" s="20" t="s">
        <v>93</v>
      </c>
      <c r="B144" s="21" t="s">
        <v>755</v>
      </c>
      <c r="C144" s="20">
        <v>58</v>
      </c>
      <c r="D144" s="20">
        <v>55</v>
      </c>
      <c r="E144" s="20">
        <f t="shared" si="4"/>
        <v>3</v>
      </c>
      <c r="F144" s="20">
        <v>41</v>
      </c>
      <c r="G144" s="22">
        <v>40</v>
      </c>
      <c r="H144" s="23">
        <f t="shared" si="5"/>
        <v>-1</v>
      </c>
    </row>
    <row r="145" spans="1:8">
      <c r="A145" s="16" t="s">
        <v>62</v>
      </c>
      <c r="B145" s="17" t="s">
        <v>756</v>
      </c>
      <c r="C145" s="16">
        <v>47</v>
      </c>
      <c r="D145" s="16">
        <v>44</v>
      </c>
      <c r="E145" s="16">
        <f t="shared" si="4"/>
        <v>3</v>
      </c>
      <c r="F145" s="16">
        <v>60</v>
      </c>
      <c r="G145" s="18">
        <v>61</v>
      </c>
      <c r="H145" s="19">
        <f t="shared" si="5"/>
        <v>1</v>
      </c>
    </row>
    <row r="146" spans="1:8">
      <c r="A146" s="20" t="s">
        <v>88</v>
      </c>
      <c r="B146" s="21" t="s">
        <v>757</v>
      </c>
      <c r="C146" s="20">
        <v>41</v>
      </c>
      <c r="D146" s="20">
        <v>38</v>
      </c>
      <c r="E146" s="20">
        <f t="shared" si="4"/>
        <v>3</v>
      </c>
      <c r="F146" s="20">
        <v>75</v>
      </c>
      <c r="G146" s="22">
        <v>76</v>
      </c>
      <c r="H146" s="23">
        <f t="shared" si="5"/>
        <v>1</v>
      </c>
    </row>
    <row r="147" spans="1:8">
      <c r="A147" s="16" t="s">
        <v>68</v>
      </c>
      <c r="B147" s="17" t="s">
        <v>758</v>
      </c>
      <c r="C147" s="16">
        <v>40</v>
      </c>
      <c r="D147" s="16">
        <v>37</v>
      </c>
      <c r="E147" s="16">
        <f t="shared" si="4"/>
        <v>3</v>
      </c>
      <c r="F147" s="16">
        <v>79</v>
      </c>
      <c r="G147" s="18">
        <v>83</v>
      </c>
      <c r="H147" s="19">
        <f t="shared" si="5"/>
        <v>4</v>
      </c>
    </row>
    <row r="148" spans="1:8">
      <c r="A148" s="20" t="s">
        <v>130</v>
      </c>
      <c r="B148" s="21" t="s">
        <v>759</v>
      </c>
      <c r="C148" s="20">
        <v>39</v>
      </c>
      <c r="D148" s="20">
        <v>36</v>
      </c>
      <c r="E148" s="20">
        <f t="shared" si="4"/>
        <v>3</v>
      </c>
      <c r="F148" s="20">
        <v>83</v>
      </c>
      <c r="G148" s="22">
        <v>88</v>
      </c>
      <c r="H148" s="23">
        <f t="shared" si="5"/>
        <v>5</v>
      </c>
    </row>
    <row r="149" spans="1:8">
      <c r="A149" s="16" t="s">
        <v>113</v>
      </c>
      <c r="B149" s="17" t="s">
        <v>760</v>
      </c>
      <c r="C149" s="16">
        <v>36</v>
      </c>
      <c r="D149" s="16">
        <v>33</v>
      </c>
      <c r="E149" s="16">
        <f t="shared" si="4"/>
        <v>3</v>
      </c>
      <c r="F149" s="16">
        <v>95</v>
      </c>
      <c r="G149" s="18">
        <v>102</v>
      </c>
      <c r="H149" s="19">
        <f t="shared" si="5"/>
        <v>7</v>
      </c>
    </row>
    <row r="150" spans="1:8">
      <c r="A150" s="20" t="s">
        <v>51</v>
      </c>
      <c r="B150" s="21" t="s">
        <v>761</v>
      </c>
      <c r="C150" s="20">
        <v>30</v>
      </c>
      <c r="D150" s="20">
        <v>27</v>
      </c>
      <c r="E150" s="20">
        <f t="shared" si="4"/>
        <v>3</v>
      </c>
      <c r="F150" s="20">
        <v>123</v>
      </c>
      <c r="G150" s="22">
        <v>130</v>
      </c>
      <c r="H150" s="23">
        <f t="shared" si="5"/>
        <v>7</v>
      </c>
    </row>
    <row r="151" spans="1:8">
      <c r="A151" s="16" t="s">
        <v>232</v>
      </c>
      <c r="B151" s="17" t="s">
        <v>762</v>
      </c>
      <c r="C151" s="16">
        <v>28</v>
      </c>
      <c r="D151" s="16">
        <v>25</v>
      </c>
      <c r="E151" s="16">
        <f t="shared" si="4"/>
        <v>3</v>
      </c>
      <c r="F151" s="16">
        <v>136</v>
      </c>
      <c r="G151" s="18">
        <v>139</v>
      </c>
      <c r="H151" s="19">
        <f t="shared" si="5"/>
        <v>3</v>
      </c>
    </row>
    <row r="152" spans="1:8">
      <c r="A152" s="20" t="s">
        <v>100</v>
      </c>
      <c r="B152" s="21" t="s">
        <v>763</v>
      </c>
      <c r="C152" s="20">
        <v>20</v>
      </c>
      <c r="D152" s="20">
        <v>17</v>
      </c>
      <c r="E152" s="20">
        <f t="shared" si="4"/>
        <v>3</v>
      </c>
      <c r="F152" s="20">
        <v>159</v>
      </c>
      <c r="G152" s="22">
        <v>158</v>
      </c>
      <c r="H152" s="23">
        <f t="shared" si="5"/>
        <v>-1</v>
      </c>
    </row>
    <row r="153" spans="1:8">
      <c r="A153" s="16" t="s">
        <v>107</v>
      </c>
      <c r="B153" s="17" t="s">
        <v>764</v>
      </c>
      <c r="C153" s="16">
        <v>18</v>
      </c>
      <c r="D153" s="16">
        <v>15</v>
      </c>
      <c r="E153" s="16">
        <f t="shared" si="4"/>
        <v>3</v>
      </c>
      <c r="F153" s="16">
        <v>164</v>
      </c>
      <c r="G153" s="18">
        <v>163</v>
      </c>
      <c r="H153" s="19">
        <f t="shared" si="5"/>
        <v>-1</v>
      </c>
    </row>
    <row r="154" spans="1:8">
      <c r="A154" s="20" t="s">
        <v>222</v>
      </c>
      <c r="B154" s="21" t="s">
        <v>765</v>
      </c>
      <c r="C154" s="20">
        <v>59</v>
      </c>
      <c r="D154" s="20">
        <v>55</v>
      </c>
      <c r="E154" s="20">
        <f t="shared" si="4"/>
        <v>4</v>
      </c>
      <c r="F154" s="20">
        <v>38</v>
      </c>
      <c r="G154" s="22">
        <v>40</v>
      </c>
      <c r="H154" s="23">
        <f t="shared" si="5"/>
        <v>2</v>
      </c>
    </row>
    <row r="155" spans="1:8">
      <c r="A155" s="16" t="s">
        <v>311</v>
      </c>
      <c r="B155" s="17" t="s">
        <v>766</v>
      </c>
      <c r="C155" s="16">
        <v>46</v>
      </c>
      <c r="D155" s="16">
        <v>42</v>
      </c>
      <c r="E155" s="16">
        <f t="shared" si="4"/>
        <v>4</v>
      </c>
      <c r="F155" s="16">
        <v>62</v>
      </c>
      <c r="G155" s="18">
        <v>66</v>
      </c>
      <c r="H155" s="19">
        <f t="shared" si="5"/>
        <v>4</v>
      </c>
    </row>
    <row r="156" spans="1:8">
      <c r="A156" s="20" t="s">
        <v>54</v>
      </c>
      <c r="B156" s="21" t="s">
        <v>767</v>
      </c>
      <c r="C156" s="20">
        <v>42</v>
      </c>
      <c r="D156" s="20">
        <v>38</v>
      </c>
      <c r="E156" s="20">
        <f t="shared" si="4"/>
        <v>4</v>
      </c>
      <c r="F156" s="20">
        <v>72</v>
      </c>
      <c r="G156" s="22">
        <v>76</v>
      </c>
      <c r="H156" s="23">
        <f t="shared" si="5"/>
        <v>4</v>
      </c>
    </row>
    <row r="157" spans="1:8">
      <c r="A157" s="16" t="s">
        <v>75</v>
      </c>
      <c r="B157" s="17" t="s">
        <v>768</v>
      </c>
      <c r="C157" s="16">
        <v>36</v>
      </c>
      <c r="D157" s="16">
        <v>32</v>
      </c>
      <c r="E157" s="16">
        <f t="shared" si="4"/>
        <v>4</v>
      </c>
      <c r="F157" s="16">
        <v>95</v>
      </c>
      <c r="G157" s="18">
        <v>106</v>
      </c>
      <c r="H157" s="19">
        <f t="shared" si="5"/>
        <v>11</v>
      </c>
    </row>
    <row r="158" spans="1:8">
      <c r="A158" s="20" t="s">
        <v>41</v>
      </c>
      <c r="B158" s="21" t="s">
        <v>769</v>
      </c>
      <c r="C158" s="20">
        <v>22</v>
      </c>
      <c r="D158" s="20">
        <v>18</v>
      </c>
      <c r="E158" s="20">
        <f t="shared" si="4"/>
        <v>4</v>
      </c>
      <c r="F158" s="20">
        <v>154</v>
      </c>
      <c r="G158" s="22">
        <v>154</v>
      </c>
      <c r="H158" s="23">
        <f t="shared" si="5"/>
        <v>0</v>
      </c>
    </row>
    <row r="159" spans="1:8">
      <c r="A159" s="16" t="s">
        <v>8</v>
      </c>
      <c r="B159" s="17" t="s">
        <v>770</v>
      </c>
      <c r="C159" s="16">
        <v>15</v>
      </c>
      <c r="D159" s="16">
        <v>11</v>
      </c>
      <c r="E159" s="16">
        <f t="shared" si="4"/>
        <v>4</v>
      </c>
      <c r="F159" s="16">
        <v>169</v>
      </c>
      <c r="G159" s="18">
        <v>166</v>
      </c>
      <c r="H159" s="19">
        <f t="shared" si="5"/>
        <v>-3</v>
      </c>
    </row>
    <row r="160" spans="1:8">
      <c r="A160" s="20" t="s">
        <v>771</v>
      </c>
      <c r="B160" s="21" t="s">
        <v>772</v>
      </c>
      <c r="C160" s="20">
        <v>12</v>
      </c>
      <c r="D160" s="20">
        <v>8</v>
      </c>
      <c r="E160" s="20">
        <f t="shared" si="4"/>
        <v>4</v>
      </c>
      <c r="F160" s="20">
        <v>174</v>
      </c>
      <c r="G160" s="22">
        <v>167</v>
      </c>
      <c r="H160" s="23">
        <f t="shared" si="5"/>
        <v>-7</v>
      </c>
    </row>
    <row r="161" spans="1:8">
      <c r="A161" s="16" t="s">
        <v>67</v>
      </c>
      <c r="B161" s="17" t="s">
        <v>773</v>
      </c>
      <c r="C161" s="16">
        <v>57</v>
      </c>
      <c r="D161" s="16">
        <v>52</v>
      </c>
      <c r="E161" s="16">
        <f t="shared" si="4"/>
        <v>5</v>
      </c>
      <c r="F161" s="16">
        <v>44</v>
      </c>
      <c r="G161" s="18">
        <v>48</v>
      </c>
      <c r="H161" s="19">
        <f t="shared" si="5"/>
        <v>4</v>
      </c>
    </row>
    <row r="162" spans="1:8">
      <c r="A162" s="20" t="s">
        <v>188</v>
      </c>
      <c r="B162" s="21" t="s">
        <v>774</v>
      </c>
      <c r="C162" s="20">
        <v>34</v>
      </c>
      <c r="D162" s="20">
        <v>29</v>
      </c>
      <c r="E162" s="20">
        <f t="shared" si="4"/>
        <v>5</v>
      </c>
      <c r="F162" s="20">
        <v>108</v>
      </c>
      <c r="G162" s="22">
        <v>119</v>
      </c>
      <c r="H162" s="23">
        <f t="shared" si="5"/>
        <v>11</v>
      </c>
    </row>
    <row r="163" spans="1:8">
      <c r="A163" s="16" t="s">
        <v>187</v>
      </c>
      <c r="B163" s="17" t="s">
        <v>775</v>
      </c>
      <c r="C163" s="16">
        <v>30</v>
      </c>
      <c r="D163" s="16">
        <v>25</v>
      </c>
      <c r="E163" s="16">
        <f t="shared" si="4"/>
        <v>5</v>
      </c>
      <c r="F163" s="16">
        <v>123</v>
      </c>
      <c r="G163" s="18">
        <v>139</v>
      </c>
      <c r="H163" s="19">
        <f t="shared" si="5"/>
        <v>16</v>
      </c>
    </row>
    <row r="164" spans="1:8">
      <c r="A164" s="20" t="s">
        <v>21</v>
      </c>
      <c r="B164" s="21" t="s">
        <v>776</v>
      </c>
      <c r="C164" s="20">
        <v>28</v>
      </c>
      <c r="D164" s="20">
        <v>22</v>
      </c>
      <c r="E164" s="20">
        <f t="shared" si="4"/>
        <v>6</v>
      </c>
      <c r="F164" s="20">
        <v>136</v>
      </c>
      <c r="G164" s="22">
        <v>147</v>
      </c>
      <c r="H164" s="23">
        <f t="shared" si="5"/>
        <v>11</v>
      </c>
    </row>
    <row r="165" spans="1:8">
      <c r="A165" s="16" t="s">
        <v>318</v>
      </c>
      <c r="B165" s="17" t="s">
        <v>777</v>
      </c>
      <c r="C165" s="16">
        <v>35</v>
      </c>
      <c r="D165" s="16">
        <v>28</v>
      </c>
      <c r="E165" s="16">
        <f t="shared" si="4"/>
        <v>7</v>
      </c>
      <c r="F165" s="16">
        <v>101</v>
      </c>
      <c r="G165" s="18">
        <v>123</v>
      </c>
      <c r="H165" s="19">
        <f t="shared" si="5"/>
        <v>22</v>
      </c>
    </row>
    <row r="166" spans="1:8">
      <c r="A166" s="20" t="s">
        <v>49</v>
      </c>
      <c r="B166" s="21" t="s">
        <v>778</v>
      </c>
      <c r="C166" s="20">
        <v>40</v>
      </c>
      <c r="D166" s="20">
        <v>32</v>
      </c>
      <c r="E166" s="20">
        <f t="shared" si="4"/>
        <v>8</v>
      </c>
      <c r="F166" s="20">
        <v>79</v>
      </c>
      <c r="G166" s="22">
        <v>106</v>
      </c>
      <c r="H166" s="23">
        <f t="shared" si="5"/>
        <v>27</v>
      </c>
    </row>
    <row r="167" spans="1:8">
      <c r="A167" s="16" t="s">
        <v>183</v>
      </c>
      <c r="B167" s="17" t="s">
        <v>779</v>
      </c>
      <c r="C167" s="16">
        <v>45</v>
      </c>
      <c r="D167" s="16">
        <v>36</v>
      </c>
      <c r="E167" s="16">
        <f t="shared" si="4"/>
        <v>9</v>
      </c>
      <c r="F167" s="16">
        <v>64</v>
      </c>
      <c r="G167" s="18">
        <v>88</v>
      </c>
      <c r="H167" s="19">
        <f t="shared" si="5"/>
        <v>24</v>
      </c>
    </row>
    <row r="168" spans="1:8">
      <c r="A168" s="20" t="s">
        <v>238</v>
      </c>
      <c r="B168" s="21" t="s">
        <v>780</v>
      </c>
      <c r="C168" s="20">
        <v>66</v>
      </c>
      <c r="D168" s="20" t="e">
        <v>#N/A</v>
      </c>
      <c r="E168" s="20" t="e">
        <f t="shared" si="4"/>
        <v>#N/A</v>
      </c>
      <c r="F168" s="20">
        <v>24</v>
      </c>
      <c r="G168" s="22" t="e">
        <v>#N/A</v>
      </c>
      <c r="H168" s="23" t="e">
        <f t="shared" si="5"/>
        <v>#N/A</v>
      </c>
    </row>
    <row r="169" spans="1:8">
      <c r="A169" s="16" t="s">
        <v>239</v>
      </c>
      <c r="B169" s="17" t="s">
        <v>781</v>
      </c>
      <c r="C169" s="16">
        <v>61</v>
      </c>
      <c r="D169" s="16" t="e">
        <v>#N/A</v>
      </c>
      <c r="E169" s="16" t="e">
        <f t="shared" si="4"/>
        <v>#N/A</v>
      </c>
      <c r="F169" s="16">
        <v>31</v>
      </c>
      <c r="G169" s="18" t="e">
        <v>#N/A</v>
      </c>
      <c r="H169" s="19" t="e">
        <f t="shared" si="5"/>
        <v>#N/A</v>
      </c>
    </row>
    <row r="170" spans="1:8">
      <c r="A170" s="20" t="s">
        <v>243</v>
      </c>
      <c r="B170" s="21" t="s">
        <v>782</v>
      </c>
      <c r="C170" s="20">
        <v>60</v>
      </c>
      <c r="D170" s="20" t="e">
        <v>#N/A</v>
      </c>
      <c r="E170" s="20" t="e">
        <f t="shared" si="4"/>
        <v>#N/A</v>
      </c>
      <c r="F170" s="20">
        <v>35</v>
      </c>
      <c r="G170" s="22" t="e">
        <v>#N/A</v>
      </c>
      <c r="H170" s="23" t="e">
        <f t="shared" si="5"/>
        <v>#N/A</v>
      </c>
    </row>
    <row r="171" spans="1:8">
      <c r="A171" s="16" t="s">
        <v>783</v>
      </c>
      <c r="B171" s="17" t="s">
        <v>784</v>
      </c>
      <c r="C171" s="16">
        <v>60</v>
      </c>
      <c r="D171" s="16" t="e">
        <v>#N/A</v>
      </c>
      <c r="E171" s="16" t="e">
        <f t="shared" si="4"/>
        <v>#N/A</v>
      </c>
      <c r="F171" s="16">
        <v>35</v>
      </c>
      <c r="G171" s="18" t="e">
        <v>#N/A</v>
      </c>
      <c r="H171" s="19" t="e">
        <f t="shared" si="5"/>
        <v>#N/A</v>
      </c>
    </row>
    <row r="172" spans="1:8">
      <c r="A172" s="20" t="s">
        <v>240</v>
      </c>
      <c r="B172" s="21" t="s">
        <v>785</v>
      </c>
      <c r="C172" s="20">
        <v>59</v>
      </c>
      <c r="D172" s="20" t="e">
        <v>#N/A</v>
      </c>
      <c r="E172" s="20" t="e">
        <f t="shared" si="4"/>
        <v>#N/A</v>
      </c>
      <c r="F172" s="20">
        <v>38</v>
      </c>
      <c r="G172" s="22" t="e">
        <v>#N/A</v>
      </c>
      <c r="H172" s="23" t="e">
        <f t="shared" si="5"/>
        <v>#N/A</v>
      </c>
    </row>
    <row r="173" spans="1:8">
      <c r="A173" s="16" t="s">
        <v>229</v>
      </c>
      <c r="B173" s="17" t="s">
        <v>786</v>
      </c>
      <c r="C173" s="16">
        <v>58</v>
      </c>
      <c r="D173" s="16" t="e">
        <v>#N/A</v>
      </c>
      <c r="E173" s="16" t="e">
        <f t="shared" si="4"/>
        <v>#N/A</v>
      </c>
      <c r="F173" s="16">
        <v>41</v>
      </c>
      <c r="G173" s="18" t="e">
        <v>#N/A</v>
      </c>
      <c r="H173" s="19" t="e">
        <f t="shared" si="5"/>
        <v>#N/A</v>
      </c>
    </row>
    <row r="174" spans="1:8">
      <c r="A174" s="20" t="s">
        <v>241</v>
      </c>
      <c r="B174" s="21" t="s">
        <v>787</v>
      </c>
      <c r="C174" s="20">
        <v>56</v>
      </c>
      <c r="D174" s="20" t="e">
        <v>#N/A</v>
      </c>
      <c r="E174" s="20" t="e">
        <f t="shared" si="4"/>
        <v>#N/A</v>
      </c>
      <c r="F174" s="20">
        <v>46</v>
      </c>
      <c r="G174" s="22" t="e">
        <v>#N/A</v>
      </c>
      <c r="H174" s="23" t="e">
        <f t="shared" si="5"/>
        <v>#N/A</v>
      </c>
    </row>
    <row r="175" spans="1:8">
      <c r="A175" s="16" t="s">
        <v>251</v>
      </c>
      <c r="B175" s="17" t="s">
        <v>788</v>
      </c>
      <c r="C175" s="16">
        <v>42</v>
      </c>
      <c r="D175" s="16" t="e">
        <v>#N/A</v>
      </c>
      <c r="E175" s="16" t="e">
        <f t="shared" si="4"/>
        <v>#N/A</v>
      </c>
      <c r="F175" s="16">
        <v>72</v>
      </c>
      <c r="G175" s="18" t="e">
        <v>#N/A</v>
      </c>
      <c r="H175" s="19" t="e">
        <f t="shared" si="5"/>
        <v>#N/A</v>
      </c>
    </row>
    <row r="176" spans="1:8">
      <c r="A176" s="20" t="s">
        <v>230</v>
      </c>
      <c r="B176" s="21" t="s">
        <v>789</v>
      </c>
      <c r="C176" s="20">
        <v>36</v>
      </c>
      <c r="D176" s="20" t="e">
        <v>#N/A</v>
      </c>
      <c r="E176" s="20" t="e">
        <f t="shared" si="4"/>
        <v>#N/A</v>
      </c>
      <c r="F176" s="20">
        <v>95</v>
      </c>
      <c r="G176" s="24" t="e">
        <v>#N/A</v>
      </c>
      <c r="H176" s="25" t="e">
        <f t="shared" si="5"/>
        <v>#N/A</v>
      </c>
    </row>
  </sheetData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EA1BCEA-180E-0A45-A219-441BA9CA9AA1}">
            <xm:f>A1&lt;&gt;[comparison_AG_FH_16Jan.xlsx]AG_CPI!#REF!</xm:f>
            <x14:dxf>
              <fill>
                <patternFill>
                  <bgColor theme="7"/>
                </patternFill>
              </fill>
            </x14:dxf>
          </x14:cfRule>
          <xm:sqref>A1:F176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67A34-F57E-3948-B5D9-6F9BE6540B00}">
  <dimension ref="A1:F150"/>
  <sheetViews>
    <sheetView workbookViewId="0">
      <selection activeCell="F4" sqref="F4"/>
    </sheetView>
  </sheetViews>
  <sheetFormatPr baseColWidth="10" defaultRowHeight="15"/>
  <sheetData>
    <row r="1" spans="1:6" ht="16">
      <c r="A1" s="11">
        <v>1</v>
      </c>
      <c r="B1" s="9" t="s">
        <v>542</v>
      </c>
      <c r="C1" s="13">
        <v>63.2</v>
      </c>
      <c r="D1" s="13">
        <v>1995</v>
      </c>
    </row>
    <row r="2" spans="1:6" ht="16">
      <c r="A2" s="11">
        <v>2</v>
      </c>
      <c r="B2" s="9" t="s">
        <v>475</v>
      </c>
      <c r="C2" s="13">
        <v>62.5</v>
      </c>
      <c r="D2" s="13" t="s">
        <v>359</v>
      </c>
      <c r="F2" t="s">
        <v>593</v>
      </c>
    </row>
    <row r="3" spans="1:6" ht="16">
      <c r="A3" s="11">
        <v>3</v>
      </c>
      <c r="B3" s="9" t="s">
        <v>592</v>
      </c>
      <c r="C3" s="13">
        <v>61.3</v>
      </c>
      <c r="D3" s="13">
        <v>1993</v>
      </c>
      <c r="F3" t="s">
        <v>1033</v>
      </c>
    </row>
    <row r="4" spans="1:6" ht="16">
      <c r="A4" s="11">
        <v>4</v>
      </c>
      <c r="B4" s="9" t="s">
        <v>552</v>
      </c>
      <c r="C4" s="13">
        <v>61.1</v>
      </c>
      <c r="D4" s="13" t="s">
        <v>359</v>
      </c>
    </row>
    <row r="5" spans="1:6" ht="16">
      <c r="A5" s="11">
        <v>5</v>
      </c>
      <c r="B5" s="9" t="s">
        <v>576</v>
      </c>
      <c r="C5" s="13">
        <v>60.8</v>
      </c>
      <c r="D5" s="13">
        <v>2012</v>
      </c>
    </row>
    <row r="6" spans="1:6" ht="16">
      <c r="A6" s="11">
        <v>6</v>
      </c>
      <c r="B6" s="9" t="s">
        <v>455</v>
      </c>
      <c r="C6" s="13">
        <v>60.5</v>
      </c>
      <c r="D6" s="13">
        <v>2009</v>
      </c>
    </row>
    <row r="7" spans="1:6" ht="16">
      <c r="A7" s="11">
        <v>7</v>
      </c>
      <c r="B7" s="9" t="s">
        <v>494</v>
      </c>
      <c r="C7" s="13">
        <v>59.7</v>
      </c>
      <c r="D7" s="13">
        <v>2010</v>
      </c>
    </row>
    <row r="8" spans="1:6" ht="16">
      <c r="A8" s="11">
        <v>8</v>
      </c>
      <c r="B8" s="9" t="s">
        <v>541</v>
      </c>
      <c r="C8" s="13">
        <v>57.5</v>
      </c>
      <c r="D8" s="13">
        <v>2013</v>
      </c>
    </row>
    <row r="9" spans="1:6" ht="16">
      <c r="A9" s="11">
        <v>9</v>
      </c>
      <c r="B9" s="9" t="s">
        <v>370</v>
      </c>
      <c r="C9" s="13">
        <v>53.7</v>
      </c>
      <c r="D9" s="13">
        <v>2011</v>
      </c>
    </row>
    <row r="10" spans="1:6" ht="16">
      <c r="A10" s="11">
        <v>10</v>
      </c>
      <c r="B10" s="9" t="s">
        <v>472</v>
      </c>
      <c r="C10" s="13">
        <v>53.5</v>
      </c>
      <c r="D10" s="13">
        <v>2014</v>
      </c>
    </row>
    <row r="11" spans="1:6" ht="16">
      <c r="A11" s="11">
        <v>11</v>
      </c>
      <c r="B11" s="9" t="s">
        <v>512</v>
      </c>
      <c r="C11" s="13">
        <v>53</v>
      </c>
      <c r="D11" s="13" t="s">
        <v>361</v>
      </c>
    </row>
    <row r="12" spans="1:6" ht="16">
      <c r="A12" s="11">
        <v>12</v>
      </c>
      <c r="B12" s="9" t="s">
        <v>501</v>
      </c>
      <c r="C12" s="13">
        <v>51.7</v>
      </c>
      <c r="D12" s="13">
        <v>2014</v>
      </c>
    </row>
    <row r="13" spans="1:6" ht="16">
      <c r="A13" s="11">
        <v>13</v>
      </c>
      <c r="B13" s="9" t="s">
        <v>545</v>
      </c>
      <c r="C13" s="13">
        <v>50.9</v>
      </c>
      <c r="D13" s="13">
        <v>1996</v>
      </c>
    </row>
    <row r="14" spans="1:6" ht="16">
      <c r="A14" s="11">
        <v>14</v>
      </c>
      <c r="B14" s="9" t="s">
        <v>439</v>
      </c>
      <c r="C14" s="13">
        <v>50.7</v>
      </c>
      <c r="D14" s="13" t="s">
        <v>361</v>
      </c>
    </row>
    <row r="15" spans="1:6" ht="16">
      <c r="A15" s="11">
        <v>15</v>
      </c>
      <c r="B15" s="9" t="s">
        <v>438</v>
      </c>
      <c r="C15" s="13">
        <v>50.5</v>
      </c>
      <c r="D15" s="13">
        <v>2013</v>
      </c>
    </row>
    <row r="16" spans="1:6" ht="16">
      <c r="A16" s="11">
        <v>16</v>
      </c>
      <c r="B16" s="9" t="s">
        <v>500</v>
      </c>
      <c r="C16" s="13">
        <v>50.4</v>
      </c>
      <c r="D16" s="13">
        <v>2001</v>
      </c>
    </row>
    <row r="17" spans="1:4" ht="16">
      <c r="A17" s="11">
        <v>17</v>
      </c>
      <c r="B17" s="9" t="s">
        <v>578</v>
      </c>
      <c r="C17" s="13">
        <v>50.2</v>
      </c>
      <c r="D17" s="13">
        <v>1998</v>
      </c>
    </row>
    <row r="18" spans="1:4" ht="16">
      <c r="A18" s="11">
        <v>18</v>
      </c>
      <c r="B18" s="9" t="s">
        <v>563</v>
      </c>
      <c r="C18" s="13">
        <v>50.1</v>
      </c>
      <c r="D18" s="13">
        <v>2006</v>
      </c>
    </row>
    <row r="19" spans="1:4" ht="16">
      <c r="A19" s="11">
        <v>19</v>
      </c>
      <c r="B19" s="9" t="s">
        <v>466</v>
      </c>
      <c r="C19" s="13">
        <v>49.7</v>
      </c>
      <c r="D19" s="13">
        <v>2014</v>
      </c>
    </row>
    <row r="20" spans="1:4" ht="16">
      <c r="A20" s="11">
        <v>20</v>
      </c>
      <c r="B20" s="9" t="s">
        <v>480</v>
      </c>
      <c r="C20" s="13">
        <v>49</v>
      </c>
      <c r="D20" s="13">
        <v>2010</v>
      </c>
    </row>
    <row r="21" spans="1:4" ht="16">
      <c r="A21" s="11">
        <v>21</v>
      </c>
      <c r="B21" s="9" t="s">
        <v>525</v>
      </c>
      <c r="C21" s="13">
        <v>48.8</v>
      </c>
      <c r="D21" s="13">
        <v>2013</v>
      </c>
    </row>
    <row r="22" spans="1:4" ht="16">
      <c r="A22" s="11">
        <v>22</v>
      </c>
      <c r="B22" s="9" t="s">
        <v>460</v>
      </c>
      <c r="C22" s="13">
        <v>48.5</v>
      </c>
      <c r="D22" s="13">
        <v>2014</v>
      </c>
    </row>
    <row r="23" spans="1:4" ht="16">
      <c r="A23" s="11">
        <v>23</v>
      </c>
      <c r="B23" s="9" t="s">
        <v>496</v>
      </c>
      <c r="C23" s="13">
        <v>48.5</v>
      </c>
      <c r="D23" s="26">
        <v>41609</v>
      </c>
    </row>
    <row r="24" spans="1:4" ht="16">
      <c r="A24" s="11">
        <v>24</v>
      </c>
      <c r="B24" s="9" t="s">
        <v>447</v>
      </c>
      <c r="C24" s="13">
        <v>48.2</v>
      </c>
      <c r="D24" s="13">
        <v>2014</v>
      </c>
    </row>
    <row r="25" spans="1:4" ht="16">
      <c r="A25" s="11">
        <v>25</v>
      </c>
      <c r="B25" s="9" t="s">
        <v>463</v>
      </c>
      <c r="C25" s="13">
        <v>47.1</v>
      </c>
      <c r="D25" s="13" t="s">
        <v>359</v>
      </c>
    </row>
    <row r="26" spans="1:4" ht="16">
      <c r="A26" s="11">
        <v>26</v>
      </c>
      <c r="B26" s="9" t="s">
        <v>526</v>
      </c>
      <c r="C26" s="13">
        <v>47.1</v>
      </c>
      <c r="D26" s="13">
        <v>2014</v>
      </c>
    </row>
    <row r="27" spans="1:4" ht="16">
      <c r="A27" s="11">
        <v>27</v>
      </c>
      <c r="B27" s="9" t="s">
        <v>532</v>
      </c>
      <c r="C27" s="13">
        <v>47.1</v>
      </c>
      <c r="D27" s="13">
        <v>2014</v>
      </c>
    </row>
    <row r="28" spans="1:4" ht="16">
      <c r="A28" s="11">
        <v>28</v>
      </c>
      <c r="B28" s="9" t="s">
        <v>516</v>
      </c>
      <c r="C28" s="13">
        <v>47</v>
      </c>
      <c r="D28" s="13" t="s">
        <v>401</v>
      </c>
    </row>
    <row r="29" spans="1:4" ht="16">
      <c r="A29" s="11">
        <v>29</v>
      </c>
      <c r="B29" s="9" t="s">
        <v>567</v>
      </c>
      <c r="C29" s="13">
        <v>46.8</v>
      </c>
      <c r="D29" s="13">
        <v>2000</v>
      </c>
    </row>
    <row r="30" spans="1:4" ht="16">
      <c r="A30" s="11">
        <v>30</v>
      </c>
      <c r="B30" s="9" t="s">
        <v>465</v>
      </c>
      <c r="C30" s="13">
        <v>46.5</v>
      </c>
      <c r="D30" s="13" t="s">
        <v>401</v>
      </c>
    </row>
    <row r="31" spans="1:4" ht="16">
      <c r="A31" s="11">
        <v>31</v>
      </c>
      <c r="B31" s="9" t="s">
        <v>427</v>
      </c>
      <c r="C31" s="13">
        <v>46.2</v>
      </c>
      <c r="D31" s="13">
        <v>2009</v>
      </c>
    </row>
    <row r="32" spans="1:4" ht="16">
      <c r="A32" s="11">
        <v>32</v>
      </c>
      <c r="B32" s="9" t="s">
        <v>586</v>
      </c>
      <c r="C32" s="13">
        <v>46.1</v>
      </c>
      <c r="D32" s="13">
        <v>2010</v>
      </c>
    </row>
    <row r="33" spans="1:4" ht="16">
      <c r="A33" s="11">
        <v>33</v>
      </c>
      <c r="B33" s="9" t="s">
        <v>582</v>
      </c>
      <c r="C33" s="13">
        <v>46</v>
      </c>
      <c r="D33" s="13" t="s">
        <v>397</v>
      </c>
    </row>
    <row r="34" spans="1:4" ht="16">
      <c r="A34" s="11">
        <v>34</v>
      </c>
      <c r="B34" s="9" t="s">
        <v>579</v>
      </c>
      <c r="C34" s="13">
        <v>46</v>
      </c>
      <c r="D34" s="13">
        <v>2011</v>
      </c>
    </row>
    <row r="35" spans="1:4" ht="16">
      <c r="A35" s="11">
        <v>35</v>
      </c>
      <c r="B35" s="9" t="s">
        <v>373</v>
      </c>
      <c r="C35" s="13">
        <v>45.9</v>
      </c>
      <c r="D35" s="13" t="s">
        <v>359</v>
      </c>
    </row>
    <row r="36" spans="1:4" ht="16">
      <c r="A36" s="11">
        <v>36</v>
      </c>
      <c r="B36" s="9" t="s">
        <v>357</v>
      </c>
      <c r="C36" s="13">
        <v>45.8</v>
      </c>
      <c r="D36" s="13">
        <v>2016</v>
      </c>
    </row>
    <row r="37" spans="1:4" ht="16">
      <c r="A37" s="11">
        <v>37</v>
      </c>
      <c r="B37" s="9" t="s">
        <v>584</v>
      </c>
      <c r="C37" s="13">
        <v>45.6</v>
      </c>
      <c r="D37" s="13">
        <v>2008</v>
      </c>
    </row>
    <row r="38" spans="1:4" ht="16">
      <c r="A38" s="11">
        <v>38</v>
      </c>
      <c r="B38" s="9" t="s">
        <v>503</v>
      </c>
      <c r="C38" s="13">
        <v>45.5</v>
      </c>
      <c r="D38" s="13">
        <v>2004</v>
      </c>
    </row>
    <row r="39" spans="1:4" ht="16">
      <c r="A39" s="11">
        <v>39</v>
      </c>
      <c r="B39" s="9" t="s">
        <v>477</v>
      </c>
      <c r="C39" s="13">
        <v>45.3</v>
      </c>
      <c r="D39" s="13">
        <v>2012</v>
      </c>
    </row>
    <row r="40" spans="1:4" ht="16">
      <c r="A40" s="11">
        <v>40</v>
      </c>
      <c r="B40" s="9" t="s">
        <v>372</v>
      </c>
      <c r="C40" s="13">
        <v>45</v>
      </c>
      <c r="D40" s="13">
        <v>2007</v>
      </c>
    </row>
    <row r="41" spans="1:4" ht="16">
      <c r="A41" s="11">
        <v>41</v>
      </c>
      <c r="B41" s="9" t="s">
        <v>550</v>
      </c>
      <c r="C41" s="13">
        <v>44.6</v>
      </c>
      <c r="D41" s="13">
        <v>2001</v>
      </c>
    </row>
    <row r="42" spans="1:4" ht="16">
      <c r="A42" s="11">
        <v>42</v>
      </c>
      <c r="B42" s="9" t="s">
        <v>510</v>
      </c>
      <c r="C42" s="13">
        <v>44.6</v>
      </c>
      <c r="D42" s="13">
        <v>2007</v>
      </c>
    </row>
    <row r="43" spans="1:4" ht="16">
      <c r="A43" s="11">
        <v>43</v>
      </c>
      <c r="B43" s="9" t="s">
        <v>456</v>
      </c>
      <c r="C43" s="13">
        <v>44.5</v>
      </c>
      <c r="D43" s="13">
        <v>2015</v>
      </c>
    </row>
    <row r="44" spans="1:4" ht="16">
      <c r="A44" s="11">
        <v>44</v>
      </c>
      <c r="B44" s="9" t="s">
        <v>446</v>
      </c>
      <c r="C44" s="13">
        <v>44.5</v>
      </c>
      <c r="D44" s="13">
        <v>2006</v>
      </c>
    </row>
    <row r="45" spans="1:4" ht="16">
      <c r="A45" s="11">
        <v>45</v>
      </c>
      <c r="B45" s="9" t="s">
        <v>513</v>
      </c>
      <c r="C45" s="13">
        <v>44.4</v>
      </c>
      <c r="D45" s="13" t="s">
        <v>352</v>
      </c>
    </row>
    <row r="46" spans="1:4" ht="16">
      <c r="A46" s="11">
        <v>46</v>
      </c>
      <c r="B46" s="9" t="s">
        <v>561</v>
      </c>
      <c r="C46" s="13">
        <v>43.3</v>
      </c>
      <c r="D46" s="13" t="s">
        <v>436</v>
      </c>
    </row>
    <row r="47" spans="1:4" ht="16">
      <c r="A47" s="11">
        <v>47</v>
      </c>
      <c r="B47" s="9" t="s">
        <v>408</v>
      </c>
      <c r="C47" s="13">
        <v>42.8</v>
      </c>
      <c r="D47" s="13">
        <v>2013</v>
      </c>
    </row>
    <row r="48" spans="1:4" ht="16">
      <c r="A48" s="11">
        <v>48</v>
      </c>
      <c r="B48" s="9" t="s">
        <v>445</v>
      </c>
      <c r="C48" s="13">
        <v>42.7</v>
      </c>
      <c r="D48" s="13">
        <v>2014</v>
      </c>
    </row>
    <row r="49" spans="1:4" ht="16">
      <c r="A49" s="11">
        <v>49</v>
      </c>
      <c r="B49" s="9" t="s">
        <v>549</v>
      </c>
      <c r="C49" s="13">
        <v>42.5</v>
      </c>
      <c r="D49" s="13" t="s">
        <v>489</v>
      </c>
    </row>
    <row r="50" spans="1:4" ht="16">
      <c r="A50" s="11">
        <v>50</v>
      </c>
      <c r="B50" s="9" t="s">
        <v>591</v>
      </c>
      <c r="C50" s="13">
        <v>42.4</v>
      </c>
      <c r="D50" s="13">
        <v>1998</v>
      </c>
    </row>
    <row r="51" spans="1:4" ht="16">
      <c r="A51" s="11">
        <v>51</v>
      </c>
      <c r="B51" s="9" t="s">
        <v>535</v>
      </c>
      <c r="C51" s="13">
        <v>42.3</v>
      </c>
      <c r="D51" s="13" t="s">
        <v>792</v>
      </c>
    </row>
    <row r="52" spans="1:4" ht="16">
      <c r="A52" s="11">
        <v>52</v>
      </c>
      <c r="B52" s="9" t="s">
        <v>442</v>
      </c>
      <c r="C52" s="13">
        <v>41.6</v>
      </c>
      <c r="D52" s="13">
        <v>2014</v>
      </c>
    </row>
    <row r="53" spans="1:4" ht="16">
      <c r="A53" s="11">
        <v>53</v>
      </c>
      <c r="B53" s="9" t="s">
        <v>543</v>
      </c>
      <c r="C53" s="13">
        <v>41.5</v>
      </c>
      <c r="D53" s="13">
        <v>2008</v>
      </c>
    </row>
    <row r="54" spans="1:4" ht="16">
      <c r="A54" s="11">
        <v>54</v>
      </c>
      <c r="B54" s="9" t="s">
        <v>428</v>
      </c>
      <c r="C54" s="13">
        <v>41.2</v>
      </c>
      <c r="D54" s="13">
        <v>2015</v>
      </c>
    </row>
    <row r="55" spans="1:4" ht="16">
      <c r="A55" s="11">
        <v>55</v>
      </c>
      <c r="B55" s="9" t="s">
        <v>580</v>
      </c>
      <c r="C55" s="13">
        <v>41</v>
      </c>
      <c r="D55" s="13">
        <v>2012</v>
      </c>
    </row>
    <row r="56" spans="1:4" ht="16">
      <c r="A56" s="11">
        <v>56</v>
      </c>
      <c r="B56" s="9" t="s">
        <v>548</v>
      </c>
      <c r="C56" s="13">
        <v>40.9</v>
      </c>
      <c r="D56" s="13">
        <v>2002</v>
      </c>
    </row>
    <row r="57" spans="1:4" ht="16">
      <c r="A57" s="11">
        <v>57</v>
      </c>
      <c r="B57" s="9" t="s">
        <v>508</v>
      </c>
      <c r="C57" s="13">
        <v>40.9</v>
      </c>
      <c r="D57" s="13" t="s">
        <v>424</v>
      </c>
    </row>
    <row r="58" spans="1:4" ht="16">
      <c r="A58" s="11">
        <v>58</v>
      </c>
      <c r="B58" s="9" t="s">
        <v>453</v>
      </c>
      <c r="C58" s="13">
        <v>40.799999999999997</v>
      </c>
      <c r="D58" s="13">
        <v>1998</v>
      </c>
    </row>
    <row r="59" spans="1:4" ht="16">
      <c r="A59" s="11">
        <v>59</v>
      </c>
      <c r="B59" s="9" t="s">
        <v>559</v>
      </c>
      <c r="C59" s="13">
        <v>40.299999999999997</v>
      </c>
      <c r="D59" s="13">
        <v>2011</v>
      </c>
    </row>
    <row r="60" spans="1:4" ht="16">
      <c r="A60" s="11">
        <v>60</v>
      </c>
      <c r="B60" s="9" t="s">
        <v>432</v>
      </c>
      <c r="C60" s="13">
        <v>40.200000000000003</v>
      </c>
      <c r="D60" s="13">
        <v>2010</v>
      </c>
    </row>
    <row r="61" spans="1:4" ht="16">
      <c r="A61" s="11">
        <v>61</v>
      </c>
      <c r="B61" s="9" t="s">
        <v>565</v>
      </c>
      <c r="C61" s="13">
        <v>40.1</v>
      </c>
      <c r="D61" s="13">
        <v>2001</v>
      </c>
    </row>
    <row r="62" spans="1:4" ht="16">
      <c r="A62" s="11">
        <v>62</v>
      </c>
      <c r="B62" s="9" t="s">
        <v>497</v>
      </c>
      <c r="C62" s="13">
        <v>40.1</v>
      </c>
      <c r="D62" s="13">
        <v>2014</v>
      </c>
    </row>
    <row r="63" spans="1:4" ht="16">
      <c r="A63" s="11">
        <v>63</v>
      </c>
      <c r="B63" s="9" t="s">
        <v>491</v>
      </c>
      <c r="C63" s="13">
        <v>40</v>
      </c>
      <c r="D63" s="13" t="s">
        <v>451</v>
      </c>
    </row>
    <row r="64" spans="1:4" ht="16">
      <c r="A64" s="11">
        <v>64</v>
      </c>
      <c r="B64" s="9" t="s">
        <v>482</v>
      </c>
      <c r="C64" s="13">
        <v>39.700000000000003</v>
      </c>
      <c r="D64" s="13">
        <v>2007</v>
      </c>
    </row>
    <row r="65" spans="1:4" ht="16">
      <c r="A65" s="11">
        <v>65</v>
      </c>
      <c r="B65" s="9" t="s">
        <v>562</v>
      </c>
      <c r="C65" s="13">
        <v>39.5</v>
      </c>
      <c r="D65" s="13">
        <v>2013</v>
      </c>
    </row>
    <row r="66" spans="1:4" ht="16">
      <c r="A66" s="11">
        <v>66</v>
      </c>
      <c r="B66" s="9" t="s">
        <v>571</v>
      </c>
      <c r="C66" s="13">
        <v>39.5</v>
      </c>
      <c r="D66" s="13">
        <v>2007</v>
      </c>
    </row>
    <row r="67" spans="1:4" ht="16">
      <c r="A67" s="11">
        <v>67</v>
      </c>
      <c r="B67" s="9" t="s">
        <v>570</v>
      </c>
      <c r="C67" s="13">
        <v>39.4</v>
      </c>
      <c r="D67" s="13">
        <v>2007</v>
      </c>
    </row>
    <row r="68" spans="1:4" ht="16">
      <c r="A68" s="11">
        <v>68</v>
      </c>
      <c r="B68" s="9" t="s">
        <v>485</v>
      </c>
      <c r="C68" s="13">
        <v>39</v>
      </c>
      <c r="D68" s="13">
        <v>2011</v>
      </c>
    </row>
    <row r="69" spans="1:4" ht="16">
      <c r="A69" s="11">
        <v>69</v>
      </c>
      <c r="B69" s="9" t="s">
        <v>507</v>
      </c>
      <c r="C69" s="13">
        <v>38.799999999999997</v>
      </c>
      <c r="D69" s="13">
        <v>2012</v>
      </c>
    </row>
    <row r="70" spans="1:4" ht="16">
      <c r="A70" s="11">
        <v>70</v>
      </c>
      <c r="B70" s="9" t="s">
        <v>467</v>
      </c>
      <c r="C70" s="13">
        <v>38.700000000000003</v>
      </c>
      <c r="D70" s="13" t="s">
        <v>361</v>
      </c>
    </row>
    <row r="71" spans="1:4" ht="16">
      <c r="A71" s="11">
        <v>71</v>
      </c>
      <c r="B71" s="9" t="s">
        <v>452</v>
      </c>
      <c r="C71" s="13">
        <v>38.4</v>
      </c>
      <c r="D71" s="13" t="s">
        <v>348</v>
      </c>
    </row>
    <row r="72" spans="1:4" ht="16">
      <c r="A72" s="11">
        <v>72</v>
      </c>
      <c r="B72" s="9" t="s">
        <v>540</v>
      </c>
      <c r="C72" s="13">
        <v>37.9</v>
      </c>
      <c r="D72" s="13" t="s">
        <v>489</v>
      </c>
    </row>
    <row r="73" spans="1:4" ht="16">
      <c r="A73" s="11">
        <v>73</v>
      </c>
      <c r="B73" s="9" t="s">
        <v>394</v>
      </c>
      <c r="C73" s="13">
        <v>37.9</v>
      </c>
      <c r="D73" s="13">
        <v>2011</v>
      </c>
    </row>
    <row r="74" spans="1:4" ht="16">
      <c r="A74" s="11">
        <v>74</v>
      </c>
      <c r="B74" s="9" t="s">
        <v>564</v>
      </c>
      <c r="C74" s="13">
        <v>37.9</v>
      </c>
      <c r="D74" s="13" t="s">
        <v>348</v>
      </c>
    </row>
    <row r="75" spans="1:4" ht="16">
      <c r="A75" s="11">
        <v>75</v>
      </c>
      <c r="B75" s="9" t="s">
        <v>416</v>
      </c>
      <c r="C75" s="13">
        <v>37.9</v>
      </c>
      <c r="D75" s="13">
        <v>2015</v>
      </c>
    </row>
    <row r="76" spans="1:4" ht="16">
      <c r="A76" s="11">
        <v>76</v>
      </c>
      <c r="B76" s="9" t="s">
        <v>520</v>
      </c>
      <c r="C76" s="13">
        <v>37.6</v>
      </c>
      <c r="D76" s="13">
        <v>2008</v>
      </c>
    </row>
    <row r="77" spans="1:4" ht="16">
      <c r="A77" s="11">
        <v>77</v>
      </c>
      <c r="B77" s="9" t="s">
        <v>553</v>
      </c>
      <c r="C77" s="13">
        <v>37.6</v>
      </c>
      <c r="D77" s="13">
        <v>2007</v>
      </c>
    </row>
    <row r="78" spans="1:4" ht="16">
      <c r="A78" s="11">
        <v>78</v>
      </c>
      <c r="B78" s="9" t="s">
        <v>443</v>
      </c>
      <c r="C78" s="13">
        <v>37</v>
      </c>
      <c r="D78" s="13">
        <v>2015</v>
      </c>
    </row>
    <row r="79" spans="1:4" ht="16">
      <c r="A79" s="11">
        <v>79</v>
      </c>
      <c r="B79" s="9" t="s">
        <v>505</v>
      </c>
      <c r="C79" s="13">
        <v>37</v>
      </c>
      <c r="D79" s="13" t="s">
        <v>352</v>
      </c>
    </row>
    <row r="80" spans="1:4" ht="16">
      <c r="A80" s="11">
        <v>80</v>
      </c>
      <c r="B80" s="9" t="s">
        <v>537</v>
      </c>
      <c r="C80" s="13">
        <v>37</v>
      </c>
      <c r="D80" s="13">
        <v>2014</v>
      </c>
    </row>
    <row r="81" spans="1:4" ht="16">
      <c r="A81" s="11">
        <v>81</v>
      </c>
      <c r="B81" s="9" t="s">
        <v>484</v>
      </c>
      <c r="C81" s="13">
        <v>36.799999999999997</v>
      </c>
      <c r="D81" s="13">
        <v>2009</v>
      </c>
    </row>
    <row r="82" spans="1:4" ht="16">
      <c r="A82" s="11">
        <v>82</v>
      </c>
      <c r="B82" s="9" t="s">
        <v>519</v>
      </c>
      <c r="C82" s="13">
        <v>36.799999999999997</v>
      </c>
      <c r="D82" s="13">
        <v>2003</v>
      </c>
    </row>
    <row r="83" spans="1:4" ht="16">
      <c r="A83" s="11">
        <v>83</v>
      </c>
      <c r="B83" s="9" t="s">
        <v>429</v>
      </c>
      <c r="C83" s="13">
        <v>36.700000000000003</v>
      </c>
      <c r="D83" s="13" t="s">
        <v>356</v>
      </c>
    </row>
    <row r="84" spans="1:4" ht="16">
      <c r="A84" s="11">
        <v>84</v>
      </c>
      <c r="B84" s="9" t="s">
        <v>517</v>
      </c>
      <c r="C84" s="13">
        <v>36.700000000000003</v>
      </c>
      <c r="D84" s="13">
        <v>2008</v>
      </c>
    </row>
    <row r="85" spans="1:4" ht="16">
      <c r="A85" s="11">
        <v>85</v>
      </c>
      <c r="B85" s="9" t="s">
        <v>481</v>
      </c>
      <c r="C85" s="13">
        <v>36.5</v>
      </c>
      <c r="D85" s="13">
        <v>2008</v>
      </c>
    </row>
    <row r="86" spans="1:4" ht="16">
      <c r="A86" s="11">
        <v>86</v>
      </c>
      <c r="B86" s="9" t="s">
        <v>566</v>
      </c>
      <c r="C86" s="13">
        <v>36.5</v>
      </c>
      <c r="D86" s="13">
        <v>2003</v>
      </c>
    </row>
    <row r="87" spans="1:4" ht="16">
      <c r="A87" s="11">
        <v>87</v>
      </c>
      <c r="B87" s="9" t="s">
        <v>402</v>
      </c>
      <c r="C87" s="13">
        <v>36.200000000000003</v>
      </c>
      <c r="D87" s="13">
        <v>1997</v>
      </c>
    </row>
    <row r="88" spans="1:4" ht="16">
      <c r="A88" s="11">
        <v>88</v>
      </c>
      <c r="B88" s="9" t="s">
        <v>495</v>
      </c>
      <c r="C88" s="13">
        <v>36.200000000000003</v>
      </c>
      <c r="D88" s="13">
        <v>2007</v>
      </c>
    </row>
    <row r="89" spans="1:4" ht="16">
      <c r="A89" s="11">
        <v>89</v>
      </c>
      <c r="B89" s="9" t="s">
        <v>355</v>
      </c>
      <c r="C89" s="13">
        <v>36</v>
      </c>
      <c r="D89" s="13">
        <v>2015</v>
      </c>
    </row>
    <row r="90" spans="1:4" ht="16">
      <c r="A90" s="11">
        <v>90</v>
      </c>
      <c r="B90" s="9" t="s">
        <v>403</v>
      </c>
      <c r="C90" s="13">
        <v>35.9</v>
      </c>
      <c r="D90" s="13">
        <v>2012</v>
      </c>
    </row>
    <row r="91" spans="1:4" ht="16">
      <c r="A91" s="11">
        <v>91</v>
      </c>
      <c r="B91" s="9" t="s">
        <v>444</v>
      </c>
      <c r="C91" s="13">
        <v>35.9</v>
      </c>
      <c r="D91" s="13" t="s">
        <v>356</v>
      </c>
    </row>
    <row r="92" spans="1:4" ht="16">
      <c r="A92" s="11">
        <v>92</v>
      </c>
      <c r="B92" s="9" t="s">
        <v>469</v>
      </c>
      <c r="C92" s="13">
        <v>35.299999999999997</v>
      </c>
      <c r="D92" s="13">
        <v>1995</v>
      </c>
    </row>
    <row r="93" spans="1:4" ht="16">
      <c r="A93" s="11">
        <v>93</v>
      </c>
      <c r="B93" s="9" t="s">
        <v>518</v>
      </c>
      <c r="C93" s="13">
        <v>35.200000000000003</v>
      </c>
      <c r="D93" s="13">
        <v>2011</v>
      </c>
    </row>
    <row r="94" spans="1:4" ht="16">
      <c r="A94" s="11">
        <v>94</v>
      </c>
      <c r="B94" s="9" t="s">
        <v>353</v>
      </c>
      <c r="C94" s="13">
        <v>35</v>
      </c>
      <c r="D94" s="13">
        <v>2013</v>
      </c>
    </row>
    <row r="95" spans="1:4" ht="16">
      <c r="A95" s="11">
        <v>95</v>
      </c>
      <c r="B95" s="9" t="s">
        <v>407</v>
      </c>
      <c r="C95" s="13">
        <v>34.799999999999997</v>
      </c>
      <c r="D95" s="13" t="s">
        <v>361</v>
      </c>
    </row>
    <row r="96" spans="1:4" ht="16">
      <c r="A96" s="11">
        <v>96</v>
      </c>
      <c r="B96" s="9" t="s">
        <v>417</v>
      </c>
      <c r="C96" s="13">
        <v>34.799999999999997</v>
      </c>
      <c r="D96" s="13">
        <v>2015</v>
      </c>
    </row>
    <row r="97" spans="1:4" ht="16">
      <c r="A97" s="11">
        <v>97</v>
      </c>
      <c r="B97" s="9" t="s">
        <v>430</v>
      </c>
      <c r="C97" s="13">
        <v>34.5</v>
      </c>
      <c r="D97" s="13">
        <v>2015</v>
      </c>
    </row>
    <row r="98" spans="1:4" ht="16">
      <c r="A98" s="11">
        <v>98</v>
      </c>
      <c r="B98" s="9" t="s">
        <v>538</v>
      </c>
      <c r="C98" s="13">
        <v>34.5</v>
      </c>
      <c r="D98" s="13" t="s">
        <v>348</v>
      </c>
    </row>
    <row r="99" spans="1:4" ht="16">
      <c r="A99" s="11">
        <v>99</v>
      </c>
      <c r="B99" s="9" t="s">
        <v>399</v>
      </c>
      <c r="C99" s="13">
        <v>34.1</v>
      </c>
      <c r="D99" s="13" t="s">
        <v>352</v>
      </c>
    </row>
    <row r="100" spans="1:4" ht="16">
      <c r="A100" s="11">
        <v>100</v>
      </c>
      <c r="B100" s="9" t="s">
        <v>585</v>
      </c>
      <c r="C100" s="13">
        <v>34</v>
      </c>
      <c r="D100" s="13">
        <v>2007</v>
      </c>
    </row>
    <row r="101" spans="1:4" ht="16">
      <c r="A101" s="11">
        <v>101</v>
      </c>
      <c r="B101" s="9" t="s">
        <v>574</v>
      </c>
      <c r="C101" s="13">
        <v>34</v>
      </c>
      <c r="D101" s="13">
        <v>2011</v>
      </c>
    </row>
    <row r="102" spans="1:4" ht="16">
      <c r="A102" s="11">
        <v>102</v>
      </c>
      <c r="B102" s="9" t="s">
        <v>421</v>
      </c>
      <c r="C102" s="13">
        <v>33.9</v>
      </c>
      <c r="D102" s="13" t="s">
        <v>352</v>
      </c>
    </row>
    <row r="103" spans="1:4" ht="16">
      <c r="A103" s="11">
        <v>103</v>
      </c>
      <c r="B103" s="9" t="s">
        <v>406</v>
      </c>
      <c r="C103" s="13">
        <v>33.9</v>
      </c>
      <c r="D103" s="13" t="s">
        <v>352</v>
      </c>
    </row>
    <row r="104" spans="1:4" ht="16">
      <c r="A104" s="11">
        <v>104</v>
      </c>
      <c r="B104" s="9" t="s">
        <v>458</v>
      </c>
      <c r="C104" s="13">
        <v>33.700000000000003</v>
      </c>
      <c r="D104" s="13">
        <v>2008</v>
      </c>
    </row>
    <row r="105" spans="1:4" ht="16">
      <c r="A105" s="11">
        <v>105</v>
      </c>
      <c r="B105" s="9" t="s">
        <v>468</v>
      </c>
      <c r="C105" s="13">
        <v>33.700000000000003</v>
      </c>
      <c r="D105" s="13">
        <v>2015</v>
      </c>
    </row>
    <row r="106" spans="1:4" ht="16">
      <c r="A106" s="11">
        <v>106</v>
      </c>
      <c r="B106" s="9" t="s">
        <v>382</v>
      </c>
      <c r="C106" s="13">
        <v>33.6</v>
      </c>
      <c r="D106" s="13">
        <v>2014</v>
      </c>
    </row>
    <row r="107" spans="1:4" ht="16">
      <c r="A107" s="11">
        <v>107</v>
      </c>
      <c r="B107" s="9" t="s">
        <v>547</v>
      </c>
      <c r="C107" s="13">
        <v>33.4</v>
      </c>
      <c r="D107" s="13">
        <v>2007</v>
      </c>
    </row>
    <row r="108" spans="1:4" ht="16">
      <c r="A108" s="11">
        <v>108</v>
      </c>
      <c r="B108" s="9" t="s">
        <v>568</v>
      </c>
      <c r="C108" s="13">
        <v>33</v>
      </c>
      <c r="D108" s="13">
        <v>2011</v>
      </c>
    </row>
    <row r="109" spans="1:4" ht="16">
      <c r="A109" s="11">
        <v>109</v>
      </c>
      <c r="B109" s="9" t="s">
        <v>558</v>
      </c>
      <c r="C109" s="13">
        <v>32.799999999999997</v>
      </c>
      <c r="D109" s="13">
        <v>2010</v>
      </c>
    </row>
    <row r="110" spans="1:4" ht="16">
      <c r="A110" s="11">
        <v>110</v>
      </c>
      <c r="B110" s="9" t="s">
        <v>555</v>
      </c>
      <c r="C110" s="13">
        <v>32.6</v>
      </c>
      <c r="D110" s="13">
        <v>2006</v>
      </c>
    </row>
    <row r="111" spans="1:4" ht="16">
      <c r="A111" s="11">
        <v>111</v>
      </c>
      <c r="B111" s="9" t="s">
        <v>393</v>
      </c>
      <c r="C111" s="13">
        <v>32.4</v>
      </c>
      <c r="D111" s="13">
        <v>2012</v>
      </c>
    </row>
    <row r="112" spans="1:4" ht="16">
      <c r="A112" s="11">
        <v>112</v>
      </c>
      <c r="B112" s="9" t="s">
        <v>386</v>
      </c>
      <c r="C112" s="13">
        <v>32.1</v>
      </c>
      <c r="D112" s="13">
        <v>2005</v>
      </c>
    </row>
    <row r="113" spans="1:4" ht="16">
      <c r="A113" s="11">
        <v>113</v>
      </c>
      <c r="B113" s="9" t="s">
        <v>539</v>
      </c>
      <c r="C113" s="13">
        <v>32.1</v>
      </c>
      <c r="D113" s="13">
        <v>2010</v>
      </c>
    </row>
    <row r="114" spans="1:4" ht="16">
      <c r="A114" s="11">
        <v>114</v>
      </c>
      <c r="B114" s="9" t="s">
        <v>440</v>
      </c>
      <c r="C114" s="13">
        <v>32</v>
      </c>
      <c r="D114" s="13">
        <v>2010</v>
      </c>
    </row>
    <row r="115" spans="1:4" ht="16">
      <c r="A115" s="11">
        <v>115</v>
      </c>
      <c r="B115" s="9" t="s">
        <v>589</v>
      </c>
      <c r="C115" s="13">
        <v>32</v>
      </c>
      <c r="D115" s="13">
        <v>2014</v>
      </c>
    </row>
    <row r="116" spans="1:4" ht="16">
      <c r="A116" s="11">
        <v>116</v>
      </c>
      <c r="B116" s="9" t="s">
        <v>404</v>
      </c>
      <c r="C116" s="13">
        <v>31.9</v>
      </c>
      <c r="D116" s="13" t="s">
        <v>356</v>
      </c>
    </row>
    <row r="117" spans="1:4" ht="16">
      <c r="A117" s="11">
        <v>117</v>
      </c>
      <c r="B117" s="9" t="s">
        <v>534</v>
      </c>
      <c r="C117" s="13">
        <v>31.9</v>
      </c>
      <c r="D117" s="13" t="s">
        <v>424</v>
      </c>
    </row>
    <row r="118" spans="1:4" ht="16">
      <c r="A118" s="11">
        <v>118</v>
      </c>
      <c r="B118" s="9" t="s">
        <v>504</v>
      </c>
      <c r="C118" s="13">
        <v>31.5</v>
      </c>
      <c r="D118" s="13">
        <v>2014</v>
      </c>
    </row>
    <row r="119" spans="1:4" ht="16">
      <c r="A119" s="11">
        <v>119</v>
      </c>
      <c r="B119" s="9" t="s">
        <v>363</v>
      </c>
      <c r="C119" s="13">
        <v>31.3</v>
      </c>
      <c r="D119" s="13" t="s">
        <v>359</v>
      </c>
    </row>
    <row r="120" spans="1:4" ht="16">
      <c r="A120" s="11">
        <v>120</v>
      </c>
      <c r="B120" s="9" t="s">
        <v>400</v>
      </c>
      <c r="C120" s="13">
        <v>31</v>
      </c>
      <c r="D120" s="13" t="s">
        <v>352</v>
      </c>
    </row>
    <row r="121" spans="1:4" ht="16">
      <c r="A121" s="11">
        <v>121</v>
      </c>
      <c r="B121" s="9" t="s">
        <v>478</v>
      </c>
      <c r="C121" s="13">
        <v>30.8</v>
      </c>
      <c r="D121" s="13">
        <v>2008</v>
      </c>
    </row>
    <row r="122" spans="1:4" ht="16">
      <c r="A122" s="11">
        <v>122</v>
      </c>
      <c r="B122" s="9" t="s">
        <v>422</v>
      </c>
      <c r="C122" s="13">
        <v>30.8</v>
      </c>
      <c r="D122" s="13">
        <v>2015</v>
      </c>
    </row>
    <row r="123" spans="1:4" ht="16">
      <c r="A123" s="11">
        <v>123</v>
      </c>
      <c r="B123" s="9" t="s">
        <v>533</v>
      </c>
      <c r="C123" s="13">
        <v>30.7</v>
      </c>
      <c r="D123" s="13" t="s">
        <v>793</v>
      </c>
    </row>
    <row r="124" spans="1:4" ht="16">
      <c r="A124" s="11">
        <v>124</v>
      </c>
      <c r="B124" s="9" t="s">
        <v>354</v>
      </c>
      <c r="C124" s="13">
        <v>30.4</v>
      </c>
      <c r="D124" s="13" t="s">
        <v>359</v>
      </c>
    </row>
    <row r="125" spans="1:4" ht="16">
      <c r="A125" s="11">
        <v>125</v>
      </c>
      <c r="B125" s="9" t="s">
        <v>374</v>
      </c>
      <c r="C125" s="13">
        <v>30.3</v>
      </c>
      <c r="D125" s="13" t="s">
        <v>352</v>
      </c>
    </row>
    <row r="126" spans="1:4" ht="16">
      <c r="A126" s="11">
        <v>126</v>
      </c>
      <c r="B126" s="9" t="s">
        <v>380</v>
      </c>
      <c r="C126" s="13">
        <v>30.3</v>
      </c>
      <c r="D126" s="13">
        <v>2008</v>
      </c>
    </row>
    <row r="127" spans="1:4" ht="16">
      <c r="A127" s="11">
        <v>127</v>
      </c>
      <c r="B127" s="9" t="s">
        <v>498</v>
      </c>
      <c r="C127" s="13">
        <v>30</v>
      </c>
      <c r="D127" s="13" t="s">
        <v>794</v>
      </c>
    </row>
    <row r="128" spans="1:4" ht="16">
      <c r="A128" s="11">
        <v>128</v>
      </c>
      <c r="B128" s="9" t="s">
        <v>369</v>
      </c>
      <c r="C128" s="13">
        <v>29.5</v>
      </c>
      <c r="D128" s="13" t="s">
        <v>361</v>
      </c>
    </row>
    <row r="129" spans="1:4" ht="16">
      <c r="A129" s="11">
        <v>129</v>
      </c>
      <c r="B129" s="9" t="s">
        <v>385</v>
      </c>
      <c r="C129" s="13">
        <v>29.2</v>
      </c>
      <c r="D129" s="13">
        <v>2013</v>
      </c>
    </row>
    <row r="130" spans="1:4" ht="16">
      <c r="A130" s="11">
        <v>130</v>
      </c>
      <c r="B130" s="9" t="s">
        <v>392</v>
      </c>
      <c r="C130" s="13">
        <v>29.2</v>
      </c>
      <c r="D130" s="13">
        <v>2015</v>
      </c>
    </row>
    <row r="131" spans="1:4" ht="16">
      <c r="A131" s="11">
        <v>131</v>
      </c>
      <c r="B131" s="9" t="s">
        <v>483</v>
      </c>
      <c r="C131" s="13">
        <v>29</v>
      </c>
      <c r="D131" s="13" t="s">
        <v>356</v>
      </c>
    </row>
    <row r="132" spans="1:4" ht="16">
      <c r="A132" s="11">
        <v>132</v>
      </c>
      <c r="B132" s="9" t="s">
        <v>383</v>
      </c>
      <c r="C132" s="13">
        <v>28.8</v>
      </c>
      <c r="D132" s="13" t="s">
        <v>352</v>
      </c>
    </row>
    <row r="133" spans="1:4" ht="16">
      <c r="A133" s="11">
        <v>133</v>
      </c>
      <c r="B133" s="9" t="s">
        <v>426</v>
      </c>
      <c r="C133" s="13">
        <v>28.2</v>
      </c>
      <c r="D133" s="13" t="s">
        <v>352</v>
      </c>
    </row>
    <row r="134" spans="1:4" ht="16">
      <c r="A134" s="11">
        <v>134</v>
      </c>
      <c r="B134" s="9" t="s">
        <v>395</v>
      </c>
      <c r="C134" s="13">
        <v>28.1</v>
      </c>
      <c r="D134" s="13">
        <v>2015</v>
      </c>
    </row>
    <row r="135" spans="1:4" ht="16">
      <c r="A135" s="11">
        <v>135</v>
      </c>
      <c r="B135" s="9" t="s">
        <v>376</v>
      </c>
      <c r="C135" s="13">
        <v>28</v>
      </c>
      <c r="D135" s="13">
        <v>2006</v>
      </c>
    </row>
    <row r="136" spans="1:4" ht="16">
      <c r="A136" s="11">
        <v>136</v>
      </c>
      <c r="B136" s="9" t="s">
        <v>441</v>
      </c>
      <c r="C136" s="13">
        <v>27.3</v>
      </c>
      <c r="D136" s="13">
        <v>2012</v>
      </c>
    </row>
    <row r="137" spans="1:4" ht="16">
      <c r="A137" s="11">
        <v>137</v>
      </c>
      <c r="B137" s="9" t="s">
        <v>379</v>
      </c>
      <c r="C137" s="13">
        <v>27</v>
      </c>
      <c r="D137" s="13">
        <v>2006</v>
      </c>
    </row>
    <row r="138" spans="1:4" ht="16">
      <c r="A138" s="11">
        <v>138</v>
      </c>
      <c r="B138" s="9" t="s">
        <v>529</v>
      </c>
      <c r="C138" s="13">
        <v>26.8</v>
      </c>
      <c r="D138" s="13" t="s">
        <v>352</v>
      </c>
    </row>
    <row r="139" spans="1:4" ht="16">
      <c r="A139" s="11">
        <v>139</v>
      </c>
      <c r="B139" s="9" t="s">
        <v>364</v>
      </c>
      <c r="C139" s="13">
        <v>26.8</v>
      </c>
      <c r="D139" s="13">
        <v>2010</v>
      </c>
    </row>
    <row r="140" spans="1:4" ht="16">
      <c r="A140" s="11">
        <v>140</v>
      </c>
      <c r="B140" s="9" t="s">
        <v>454</v>
      </c>
      <c r="C140" s="13">
        <v>26.5</v>
      </c>
      <c r="D140" s="13">
        <v>2011</v>
      </c>
    </row>
    <row r="141" spans="1:4" ht="16">
      <c r="A141" s="11">
        <v>141</v>
      </c>
      <c r="B141" s="9" t="s">
        <v>434</v>
      </c>
      <c r="C141" s="13">
        <v>26.3</v>
      </c>
      <c r="D141" s="13">
        <v>2013</v>
      </c>
    </row>
    <row r="142" spans="1:4" ht="16">
      <c r="A142" s="11">
        <v>142</v>
      </c>
      <c r="B142" s="9" t="s">
        <v>459</v>
      </c>
      <c r="C142" s="13">
        <v>26.2</v>
      </c>
      <c r="D142" s="13" t="s">
        <v>359</v>
      </c>
    </row>
    <row r="143" spans="1:4" ht="16">
      <c r="A143" s="11">
        <v>143</v>
      </c>
      <c r="B143" s="9" t="s">
        <v>387</v>
      </c>
      <c r="C143" s="13">
        <v>25.9</v>
      </c>
      <c r="D143" s="13" t="s">
        <v>359</v>
      </c>
    </row>
    <row r="144" spans="1:4" ht="16">
      <c r="A144" s="11">
        <v>144</v>
      </c>
      <c r="B144" s="9" t="s">
        <v>410</v>
      </c>
      <c r="C144" s="13">
        <v>25</v>
      </c>
      <c r="D144" s="13">
        <v>2015</v>
      </c>
    </row>
    <row r="145" spans="1:4" ht="16">
      <c r="A145" s="11">
        <v>145</v>
      </c>
      <c r="B145" s="9" t="s">
        <v>378</v>
      </c>
      <c r="C145" s="13">
        <v>24.9</v>
      </c>
      <c r="D145" s="13">
        <v>2013</v>
      </c>
    </row>
    <row r="146" spans="1:4" ht="16">
      <c r="A146" s="11">
        <v>146</v>
      </c>
      <c r="B146" s="9" t="s">
        <v>506</v>
      </c>
      <c r="C146" s="13">
        <v>24.6</v>
      </c>
      <c r="D146" s="13">
        <v>2013</v>
      </c>
    </row>
    <row r="147" spans="1:4" ht="16">
      <c r="A147" s="11">
        <v>147</v>
      </c>
      <c r="B147" s="9" t="s">
        <v>414</v>
      </c>
      <c r="C147" s="13">
        <v>24.5</v>
      </c>
      <c r="D147" s="13">
        <v>2015</v>
      </c>
    </row>
    <row r="148" spans="1:4" ht="16">
      <c r="A148" s="11">
        <v>148</v>
      </c>
      <c r="B148" s="9" t="s">
        <v>415</v>
      </c>
      <c r="C148" s="13">
        <v>23.7</v>
      </c>
      <c r="D148" s="13">
        <v>2015</v>
      </c>
    </row>
    <row r="149" spans="1:4" ht="16">
      <c r="A149" s="11">
        <v>149</v>
      </c>
      <c r="B149" s="9" t="s">
        <v>398</v>
      </c>
      <c r="C149" s="13">
        <v>22.7</v>
      </c>
      <c r="D149" s="13" t="s">
        <v>359</v>
      </c>
    </row>
    <row r="150" spans="1:4" ht="16">
      <c r="A150" s="11">
        <v>150</v>
      </c>
      <c r="B150" s="9" t="s">
        <v>389</v>
      </c>
      <c r="C150" s="13">
        <v>21.5</v>
      </c>
      <c r="D150" s="13">
        <v>2015</v>
      </c>
    </row>
  </sheetData>
  <hyperlinks>
    <hyperlink ref="B1" r:id="rId1" display="https://www.cia.gov/library/publications/the-world-factbook/geos/lt.html" xr:uid="{EF32E366-A214-C94F-9573-BC1D3F4FC7A6}"/>
    <hyperlink ref="B2" r:id="rId2" display="https://www.cia.gov/library/publications/the-world-factbook/geos/sf.html" xr:uid="{31BA772D-7697-6B40-BC2A-BA935038B43A}"/>
    <hyperlink ref="B3" r:id="rId3" display="https://www.cia.gov/library/publications/the-world-factbook/geos/ct.html" xr:uid="{C8E1ABD1-34F4-B348-8AF4-D0D57FE7BB7C}"/>
    <hyperlink ref="B4" r:id="rId4" display="https://www.cia.gov/library/publications/the-world-factbook/geos/fm.html" xr:uid="{9B2182EB-A53C-554A-92DF-ED53D90BA49A}"/>
    <hyperlink ref="B5" r:id="rId5" display="https://www.cia.gov/library/publications/the-world-factbook/geos/ha.html" xr:uid="{DC5C6495-1EC9-174F-85C4-31AD0A408F76}"/>
    <hyperlink ref="B6" r:id="rId6" display="https://www.cia.gov/library/publications/the-world-factbook/geos/bc.html" xr:uid="{FE5F52A6-FE2E-2945-80A1-D7E55861AF60}"/>
    <hyperlink ref="B7" r:id="rId7" display="https://www.cia.gov/library/publications/the-world-factbook/geos/wa.html" xr:uid="{8E138278-2CA6-6B48-A4A1-5E234DA22C3C}"/>
    <hyperlink ref="B8" r:id="rId8" display="https://www.cia.gov/library/publications/the-world-factbook/geos/za.html" xr:uid="{9B4DC47F-E97B-5D40-806D-60D44F340642}"/>
    <hyperlink ref="B9" r:id="rId9" display="https://www.cia.gov/library/publications/the-world-factbook/geos/hk.html" xr:uid="{399626A4-822B-8647-8D8F-901E73499AED}"/>
    <hyperlink ref="B10" r:id="rId10" display="https://www.cia.gov/library/publications/the-world-factbook/geos/co.html" xr:uid="{E47A4F8B-DB73-EF4C-BE6A-523F8C95B02A}"/>
    <hyperlink ref="B11" r:id="rId11" display="https://www.cia.gov/library/publications/the-world-factbook/geos/gt.html" xr:uid="{2E6B0FFB-B85F-3445-8A9B-6F95CBECFA83}"/>
    <hyperlink ref="B12" r:id="rId12" display="https://www.cia.gov/library/publications/the-world-factbook/geos/pa.html" xr:uid="{1B7C18DE-28E2-0946-A151-1BC899689B8F}"/>
    <hyperlink ref="B13" r:id="rId13" display="https://www.cia.gov/library/publications/the-world-factbook/geos/pp.html" xr:uid="{06778BF7-B97E-034F-A9E4-E7C70B683E0E}"/>
    <hyperlink ref="B14" r:id="rId14" display="https://www.cia.gov/library/publications/the-world-factbook/geos/pm.html" xr:uid="{BE7F4AD5-ADDC-244E-8563-2AE5A6D33B9E}"/>
    <hyperlink ref="B15" r:id="rId15" display="https://www.cia.gov/library/publications/the-world-factbook/geos/ci.html" xr:uid="{38B2DED0-4895-524B-AAE6-40ACEAC950A2}"/>
    <hyperlink ref="B16" r:id="rId16" display="https://www.cia.gov/library/publications/the-world-factbook/geos/wz.html" xr:uid="{B49D63FC-6328-4340-81AE-045F89692AE9}"/>
    <hyperlink ref="B17" r:id="rId17" display="https://www.cia.gov/library/publications/the-world-factbook/geos/ga.html" xr:uid="{1E34370D-74B1-D44E-B722-332C6A8423D8}"/>
    <hyperlink ref="B18" r:id="rId18" display="https://www.cia.gov/library/publications/the-world-factbook/geos/zi.html" xr:uid="{EAF64BF3-89C0-CB4F-A96F-CB3BBA65F2B7}"/>
    <hyperlink ref="B19" r:id="rId19" display="https://www.cia.gov/library/publications/the-world-factbook/geos/br.html" xr:uid="{8D1D2C54-D76F-D44D-BC52-7C6195178D8B}"/>
    <hyperlink ref="B20" r:id="rId20" display="https://www.cia.gov/library/publications/the-world-factbook/geos/ce.html" xr:uid="{8B2BB86D-6DA0-694C-BAE5-3C9962EBCDAC}"/>
    <hyperlink ref="B21" r:id="rId21" display="https://www.cia.gov/library/publications/the-world-factbook/geos/ni.html" xr:uid="{253AA9DF-9DD8-E449-8046-DB7EDACBD551}"/>
    <hyperlink ref="B22" r:id="rId22" display="https://www.cia.gov/library/publications/the-world-factbook/geos/cs.html" xr:uid="{BE67328D-237A-3945-8DBE-DF64B0A3CB70}"/>
    <hyperlink ref="B23" r:id="rId23" display="https://www.cia.gov/library/publications/the-world-factbook/geos/ec.html" xr:uid="{85FBE23E-C516-EC4C-807B-1FE09DEB8C98}"/>
    <hyperlink ref="B24" r:id="rId24" display="https://www.cia.gov/library/publications/the-world-factbook/geos/mx.html" xr:uid="{43C1EC61-1BB6-A342-AAFF-189AA097FD4A}"/>
    <hyperlink ref="B25" r:id="rId25" display="https://www.cia.gov/library/publications/the-world-factbook/geos/dr.html" xr:uid="{AD32E927-1FEF-6B4C-AFBB-EE83B204902B}"/>
    <hyperlink ref="B26" r:id="rId26" display="https://www.cia.gov/library/publications/the-world-factbook/geos/nu.html" xr:uid="{F01E5265-BAE8-904A-8C78-850105D18A99}"/>
    <hyperlink ref="B27" r:id="rId27" display="https://www.cia.gov/library/publications/the-world-factbook/geos/ho.html" xr:uid="{E21175A0-6A27-3145-98D4-C9910ADBF2A0}"/>
    <hyperlink ref="B28" r:id="rId28" display="https://www.cia.gov/library/publications/the-world-factbook/geos/bl.html" xr:uid="{A46F1643-7BE9-544D-AA9F-3EA03505400E}"/>
    <hyperlink ref="B29" r:id="rId29" display="https://www.cia.gov/library/publications/the-world-factbook/geos/rw.html" xr:uid="{E0D14648-2A53-FB48-ABD4-13E595E16DF8}"/>
    <hyperlink ref="B30" r:id="rId30" display="https://www.cia.gov/library/publications/the-world-factbook/geos/ch.html" xr:uid="{00D2C73E-0CC8-CF43-8A23-A9B28920FE85}"/>
    <hyperlink ref="B31" r:id="rId31" display="https://www.cia.gov/library/publications/the-world-factbook/geos/my.html" xr:uid="{4325F7BF-3390-F14A-9272-665B0D647F78}"/>
    <hyperlink ref="B32" r:id="rId32" display="https://www.cia.gov/library/publications/the-world-factbook/geos/mi.html" xr:uid="{41DA048B-D4DF-0741-AE24-32D8ADC4B0A7}"/>
    <hyperlink ref="B33" r:id="rId33" display="https://www.cia.gov/library/publications/the-world-factbook/geos/od.html" xr:uid="{DD77915D-EC30-DC4D-BB68-CC035A08B1E4}"/>
    <hyperlink ref="B34" r:id="rId34" display="https://www.cia.gov/library/publications/the-world-factbook/geos/to.html" xr:uid="{3B390914-E3CC-C44A-9E24-40DD2E1EA1E5}"/>
    <hyperlink ref="B35" r:id="rId35" display="https://www.cia.gov/library/publications/the-world-factbook/geos/sa.html" xr:uid="{9D3EA54E-C159-D94C-B328-2EA9BA105CF8}"/>
    <hyperlink ref="B36" r:id="rId36" display="https://www.cia.gov/library/publications/the-world-factbook/geos/sn.html" xr:uid="{820C859F-D988-1149-B8D1-05B0BB6D8102}"/>
    <hyperlink ref="B37" r:id="rId37" display="https://www.cia.gov/library/publications/the-world-factbook/geos/mz.html" xr:uid="{E70D6004-4EB1-D141-881E-3658A103B087}"/>
    <hyperlink ref="B38" r:id="rId38" display="https://www.cia.gov/library/publications/the-world-factbook/geos/jm.html" xr:uid="{2442F339-9E55-1B4C-BDAA-8A3D878CAB3A}"/>
    <hyperlink ref="B39" r:id="rId39" display="https://www.cia.gov/library/publications/the-world-factbook/geos/pe.html" xr:uid="{D2BDFA91-96EB-6E43-A612-D34EFBE02D74}"/>
    <hyperlink ref="B40" r:id="rId40" display="https://www.cia.gov/library/publications/the-world-factbook/geos/us.html" xr:uid="{773D1908-620D-A442-97AF-744944BAC1E3}"/>
    <hyperlink ref="B41" r:id="rId41" display="https://www.cia.gov/library/publications/the-world-factbook/geos/cm.html" xr:uid="{B2058FA8-88BC-2945-9B7F-C2BCFD588828}"/>
    <hyperlink ref="B42" r:id="rId42" display="https://www.cia.gov/library/publications/the-world-factbook/geos/gy.html" xr:uid="{5D3B6291-4727-7E45-A3E4-2F8871D79615}"/>
    <hyperlink ref="B43" r:id="rId43" display="https://www.cia.gov/library/publications/the-world-factbook/geos/th.html" xr:uid="{7A6DA231-6057-A143-89D8-A39FA2779F10}"/>
    <hyperlink ref="B44" r:id="rId44" display="https://www.cia.gov/library/publications/the-world-factbook/geos/ir.html" xr:uid="{DFA9ABCC-70C3-C145-A802-30FA6CBF4EF6}"/>
    <hyperlink ref="B45" r:id="rId45" display="https://www.cia.gov/library/publications/the-world-factbook/geos/rp.html" xr:uid="{835EFBDA-A1C3-0241-87CB-D4D677A717F0}"/>
    <hyperlink ref="B46" r:id="rId46" display="https://www.cia.gov/library/publications/the-world-factbook/geos/cd.html" xr:uid="{DCC38FAF-A37D-7845-A98E-63090C2722BB}"/>
    <hyperlink ref="B47" r:id="rId47" display="https://www.cia.gov/library/publications/the-world-factbook/geos/is.html" xr:uid="{7F2DE146-6E29-A443-8737-E5D3E0955D0D}"/>
    <hyperlink ref="B48" r:id="rId48" display="https://www.cia.gov/library/publications/the-world-factbook/geos/ar.html" xr:uid="{9FC366F1-718F-F44B-BB45-998F38945FAA}"/>
    <hyperlink ref="B49" r:id="rId49" display="https://www.cia.gov/library/publications/the-world-factbook/geos/ke.html" xr:uid="{177C0C3B-75BB-5347-8AB6-D254958DF1A3}"/>
    <hyperlink ref="B50" r:id="rId50" display="https://www.cia.gov/library/publications/the-world-factbook/geos/by.html" xr:uid="{ABAB63FB-B17C-F84E-AB31-BFF7FD239828}"/>
    <hyperlink ref="B51" r:id="rId51" display="https://www.cia.gov/library/publications/the-world-factbook/geos/gh.html" xr:uid="{F591BD36-33C8-1146-94DC-B6319A2DF4B3}"/>
    <hyperlink ref="B52" r:id="rId52" display="https://www.cia.gov/library/publications/the-world-factbook/geos/uy.html" xr:uid="{E0D4719C-69A0-234B-A911-902F156CB521}"/>
    <hyperlink ref="B53" r:id="rId53" display="https://www.cia.gov/library/publications/the-world-factbook/geos/iv.html" xr:uid="{8AF0053F-98C3-2040-A0C8-8A2018F6814B}"/>
    <hyperlink ref="B54" r:id="rId54" display="https://www.cia.gov/library/publications/the-world-factbook/geos/rs.html" xr:uid="{708633D7-527A-C24B-A5B2-E3B941ADC50F}"/>
    <hyperlink ref="B55" r:id="rId55" display="https://www.cia.gov/library/publications/the-world-factbook/geos/ma.html" xr:uid="{6717A4D4-7292-3742-80A2-5C258D191B63}"/>
    <hyperlink ref="B56" r:id="rId56" display="https://www.cia.gov/library/publications/the-world-factbook/geos/dj.html" xr:uid="{4BE9D162-7CB7-4F46-806B-EA11AB620BEB}"/>
    <hyperlink ref="B57" r:id="rId57" display="https://www.cia.gov/library/publications/the-world-factbook/geos/mo.html" xr:uid="{65559490-BA1A-5B4D-85D8-A693DE4AACB7}"/>
    <hyperlink ref="B58" r:id="rId58" display="https://www.cia.gov/library/publications/the-world-factbook/geos/tx.html" xr:uid="{45E09015-3C32-4B42-A0F5-7E1542BA2334}"/>
    <hyperlink ref="B59" r:id="rId59" display="https://www.cia.gov/library/publications/the-world-factbook/geos/sg.html" xr:uid="{7FBC4877-71F0-3547-8054-FD63B6580B1B}"/>
    <hyperlink ref="B60" r:id="rId60" display="https://www.cia.gov/library/publications/the-world-factbook/geos/tu.html" xr:uid="{38C81518-9B54-1E4A-9023-7A58F18A6CED}"/>
    <hyperlink ref="B61" r:id="rId61" display="https://www.cia.gov/library/publications/the-world-factbook/geos/ml.html" xr:uid="{43350D56-D8B4-8B4D-B213-D76484696F33}"/>
    <hyperlink ref="B62" r:id="rId62" display="https://www.cia.gov/library/publications/the-world-factbook/geos/gg.html" xr:uid="{F2342CBB-7B43-D94E-A607-2CC41550738F}"/>
    <hyperlink ref="B63" r:id="rId63" display="https://www.cia.gov/library/publications/the-world-factbook/geos/ts.html" xr:uid="{C38EDD2D-DEFD-874D-8EFE-BB56AD43845B}"/>
    <hyperlink ref="B64" r:id="rId64" display="https://www.cia.gov/library/publications/the-world-factbook/geos/jo.html" xr:uid="{AC3A80BF-EE6B-1444-A65B-29FCEC68E718}"/>
    <hyperlink ref="B65" r:id="rId65" display="https://www.cia.gov/library/publications/the-world-factbook/geos/ug.html" xr:uid="{064D7971-BA6F-4D4B-B9E8-C3BBC0117FD9}"/>
    <hyperlink ref="B66" r:id="rId66" display="https://www.cia.gov/library/publications/the-world-factbook/geos/uv.html" xr:uid="{5699C467-9CBE-C341-8CCD-49BD56ABB833}"/>
    <hyperlink ref="B67" r:id="rId67" display="https://www.cia.gov/library/publications/the-world-factbook/geos/gv.html" xr:uid="{9DA0E350-20B2-5246-B1A4-52A0F624C26C}"/>
    <hyperlink ref="B68" r:id="rId68" display="https://www.cia.gov/library/publications/the-world-factbook/geos/ve.html" xr:uid="{47F865E6-F2FB-6D49-8DF6-F03453F4E0F5}"/>
    <hyperlink ref="B69" r:id="rId69" display="https://www.cia.gov/library/publications/the-world-factbook/geos/bt.html" xr:uid="{A08764AD-336A-114E-8764-D2F7F76CF23F}"/>
    <hyperlink ref="B70" r:id="rId70" display="https://www.cia.gov/library/publications/the-world-factbook/geos/ri.html" xr:uid="{93409A4F-31C9-7B46-86BD-93D091806DAA}"/>
    <hyperlink ref="B71" r:id="rId71" display="https://www.cia.gov/library/publications/the-world-factbook/geos/mv.html" xr:uid="{437D2FC8-B206-DB48-8B39-10D150EF3299}"/>
    <hyperlink ref="B72" r:id="rId72" display="https://www.cia.gov/library/publications/the-world-factbook/geos/cb.html" xr:uid="{DFEA6DF0-5CEB-884C-9D8F-E4D0A8E95B4C}"/>
    <hyperlink ref="B73" r:id="rId73" display="https://www.cia.gov/library/publications/the-world-factbook/geos/ja.html" xr:uid="{768F8133-9964-DB4C-BC88-64B03FB1E974}"/>
    <hyperlink ref="B74" r:id="rId74" display="https://www.cia.gov/library/publications/the-world-factbook/geos/ym.html" xr:uid="{A1570985-F09F-2245-B4A4-C6F6022E2033}"/>
    <hyperlink ref="B75" r:id="rId75" display="https://www.cia.gov/library/publications/the-world-factbook/geos/lh.html" xr:uid="{E2A40271-EBAE-4F41-AC23-4C9185B40EC2}"/>
    <hyperlink ref="B76" r:id="rId76" display="https://www.cia.gov/library/publications/the-world-factbook/geos/vm.html" xr:uid="{E5121762-F22B-8146-9695-8144463C5D01}"/>
    <hyperlink ref="B77" r:id="rId77" display="https://www.cia.gov/library/publications/the-world-factbook/geos/tz.html" xr:uid="{40FC7FC9-DD02-0844-8F1C-83A8346CA138}"/>
    <hyperlink ref="B78" r:id="rId78" display="https://www.cia.gov/library/publications/the-world-factbook/geos/bu.html" xr:uid="{A707C669-7334-7F4F-8B01-8E0E747B764F}"/>
    <hyperlink ref="B79" r:id="rId79" display="https://www.cia.gov/library/publications/the-world-factbook/geos/es.html" xr:uid="{193B867A-B15A-064E-9886-CC3D2A8E9749}"/>
    <hyperlink ref="B80" r:id="rId80" display="https://www.cia.gov/library/publications/the-world-factbook/geos/mr.html" xr:uid="{35AB423D-E219-2D4A-8C4E-7020A6591603}"/>
    <hyperlink ref="B81" r:id="rId81" display="https://www.cia.gov/library/publications/the-world-factbook/geos/id.html" xr:uid="{CECD3CBA-C9F5-7640-8B11-CC15B046E556}"/>
    <hyperlink ref="B82" r:id="rId82" display="https://www.cia.gov/library/publications/the-world-factbook/geos/uz.html" xr:uid="{16E0BB48-A04A-F442-85DA-853108E70A46}"/>
    <hyperlink ref="B83" r:id="rId83" display="https://www.cia.gov/library/publications/the-world-factbook/geos/gr.html" xr:uid="{668FB628-C7B3-1E44-8331-9D6DAA8AFBDC}"/>
    <hyperlink ref="B84" r:id="rId84" display="https://www.cia.gov/library/publications/the-world-factbook/geos/la.html" xr:uid="{929492BA-7F75-DA4C-881F-A5DF7D768375}"/>
    <hyperlink ref="B85" r:id="rId85" display="https://www.cia.gov/library/publications/the-world-factbook/geos/mg.html" xr:uid="{84555639-B4D5-E645-B409-7952807D0200}"/>
    <hyperlink ref="B86" r:id="rId86" display="https://www.cia.gov/library/publications/the-world-factbook/geos/bn.html" xr:uid="{D16B779E-2238-0C44-9685-AEA50675A126}"/>
    <hyperlink ref="B87" r:id="rId87" display="https://www.cia.gov/library/publications/the-world-factbook/geos/nz.html" xr:uid="{611AEF4B-9485-AD4D-964B-CC0652E7C9F3}"/>
    <hyperlink ref="B88" r:id="rId88" display="https://www.cia.gov/library/publications/the-world-factbook/geos/bk.html" xr:uid="{C02336D8-D427-B94B-B0FD-1076C2F50182}"/>
    <hyperlink ref="B89" r:id="rId89" display="https://www.cia.gov/library/publications/the-world-factbook/geos/fk.html" xr:uid="{422E4C02-0B10-A045-8C3F-5D9D95AA8DB4}"/>
    <hyperlink ref="B90" r:id="rId90" display="https://www.cia.gov/library/publications/the-world-factbook/geos/sp.html" xr:uid="{B29E91B1-EE23-3545-89AA-2FE3A6414928}"/>
    <hyperlink ref="B91" r:id="rId91" display="https://www.cia.gov/library/publications/the-world-factbook/geos/mp.html" xr:uid="{00463017-1178-6A45-9507-90C794326926}"/>
    <hyperlink ref="B92" r:id="rId92" display="https://www.cia.gov/library/publications/the-world-factbook/geos/ag.html" xr:uid="{79DEDF68-D295-5341-9EB4-F1596D2F53C3}"/>
    <hyperlink ref="B93" r:id="rId93" display="https://www.cia.gov/library/publications/the-world-factbook/geos/in.html" xr:uid="{93FE19C7-AEB8-9E42-8D12-E4471B6D5571}"/>
    <hyperlink ref="B94" r:id="rId94" display="https://www.cia.gov/library/publications/the-world-factbook/geos/mc.html" xr:uid="{A2D5BC9C-9918-014A-A07D-AB7F40ABFD97}"/>
    <hyperlink ref="B95" r:id="rId95" display="https://www.cia.gov/library/publications/the-world-factbook/geos/cy.html" xr:uid="{2D64EE5E-983C-2A47-9467-B1DDCBE367AA}"/>
    <hyperlink ref="B96" r:id="rId96" display="https://www.cia.gov/library/publications/the-world-factbook/geos/en.html" xr:uid="{93640E09-D7E8-3746-8719-81DA280E6C32}"/>
    <hyperlink ref="B97" r:id="rId97" display="https://www.cia.gov/library/publications/the-world-factbook/geos/lg.html" xr:uid="{638F7450-5BE5-B547-850E-4B9E0E7C7B69}"/>
    <hyperlink ref="B98" r:id="rId98" display="https://www.cia.gov/library/publications/the-world-factbook/geos/we.html" xr:uid="{137280F2-96B2-614E-B570-D6D147213416}"/>
    <hyperlink ref="B99" r:id="rId99" display="https://www.cia.gov/library/publications/the-world-factbook/geos/ks.html" xr:uid="{84A50072-DE54-B148-AAB1-6DEF1ADD2ABD}"/>
    <hyperlink ref="B100" r:id="rId100" display="https://www.cia.gov/library/publications/the-world-factbook/geos/ng.html" xr:uid="{72C51FB2-6FD8-D942-A301-742B87933225}"/>
    <hyperlink ref="B101" r:id="rId101" display="https://www.cia.gov/library/publications/the-world-factbook/geos/sl.html" xr:uid="{0759FB7D-2B3A-BF4E-A4DB-F307F9178C18}"/>
    <hyperlink ref="B102" r:id="rId102" display="https://www.cia.gov/library/publications/the-world-factbook/geos/po.html" xr:uid="{62DEDE02-F1F6-9F4F-8C38-253349DCE698}"/>
    <hyperlink ref="B103" r:id="rId103" display="https://www.cia.gov/library/publications/the-world-factbook/geos/gl.html" xr:uid="{86D20EC2-ADFB-6145-A8E4-1E101CDC094C}"/>
    <hyperlink ref="B104" r:id="rId104" display="https://www.cia.gov/library/publications/the-world-factbook/geos/aj.html" xr:uid="{2AC6C2AA-055A-6D4F-9FA0-0DEE70A7AF01}"/>
    <hyperlink ref="B105" r:id="rId105" display="https://www.cia.gov/library/publications/the-world-factbook/geos/mk.html" xr:uid="{14676A12-DF4D-674C-AC1C-002C3C667EED}"/>
    <hyperlink ref="B106" r:id="rId106" display="https://www.cia.gov/library/publications/the-world-factbook/geos/tw.html" xr:uid="{812B842B-FDAC-2149-80EA-94FE78CE80DA}"/>
    <hyperlink ref="B107" r:id="rId107" display="https://www.cia.gov/library/publications/the-world-factbook/geos/kg.html" xr:uid="{ACAB421A-F2C8-8445-951C-2AF7EFF4552C}"/>
    <hyperlink ref="B108" r:id="rId108" display="https://www.cia.gov/library/publications/the-world-factbook/geos/et.html" xr:uid="{DE6B46F6-BDA4-B840-A22C-B4BD34AA6B82}"/>
    <hyperlink ref="B109" r:id="rId109" display="https://www.cia.gov/library/publications/the-world-factbook/geos/np.html" xr:uid="{192DC1AD-3CF7-FF4E-AB47-1C6FB1A23B54}"/>
    <hyperlink ref="B110" r:id="rId110" display="https://www.cia.gov/library/publications/the-world-factbook/geos/ti.html" xr:uid="{6CBA8B97-C7CE-AC42-ADD0-E76043F9F11D}"/>
    <hyperlink ref="B111" r:id="rId111" display="https://www.cia.gov/library/publications/the-world-factbook/geos/uk.html" xr:uid="{968B5443-B9E0-034D-9F50-36252CDBA531}"/>
    <hyperlink ref="B112" r:id="rId112" display="https://www.cia.gov/library/publications/the-world-factbook/geos/ca.html" xr:uid="{FCF42EB4-CD2F-6A4F-A241-82BE10F87B70}"/>
    <hyperlink ref="B113" r:id="rId113" display="https://www.cia.gov/library/publications/the-world-factbook/geos/bg.html" xr:uid="{A4C20215-6CE2-DE46-BF92-847B47B4EE2E}"/>
    <hyperlink ref="B114" r:id="rId114" display="https://www.cia.gov/library/publications/the-world-factbook/geos/hr.html" xr:uid="{0922A210-66F6-0C48-9FAC-4965A4E4371A}"/>
    <hyperlink ref="B115" r:id="rId115" display="https://www.cia.gov/library/publications/the-world-factbook/geos/li.html" xr:uid="{07D289C3-E57D-8847-ABAD-DD95E5474A1C}"/>
    <hyperlink ref="B116" r:id="rId116" display="https://www.cia.gov/library/publications/the-world-factbook/geos/it.html" xr:uid="{B670FFEE-B556-2946-A9D2-E667D4FE307C}"/>
    <hyperlink ref="B117" r:id="rId117" display="https://www.cia.gov/library/publications/the-world-factbook/geos/tt.html" xr:uid="{FE59BDF3-CE84-3B45-9450-882056BA0558}"/>
    <hyperlink ref="B118" r:id="rId118" display="https://www.cia.gov/library/publications/the-world-factbook/geos/am.html" xr:uid="{BFA3A81B-BA24-3E40-B7CD-07EDA1B160F8}"/>
    <hyperlink ref="B119" r:id="rId119" display="https://www.cia.gov/library/publications/the-world-factbook/geos/ei.html" xr:uid="{EBBAA129-DDD9-3941-B3E9-312EA1A31F58}"/>
    <hyperlink ref="B120" r:id="rId120" display="https://www.cia.gov/library/publications/the-world-factbook/geos/ee.html" xr:uid="{3B50A3FA-A488-7145-8A86-B46818463667}"/>
    <hyperlink ref="B121" r:id="rId121" display="https://www.cia.gov/library/publications/the-world-factbook/geos/eg.html" xr:uid="{C6FEE047-1A9A-024D-BB3A-B9FA4CB4184A}"/>
    <hyperlink ref="B122" r:id="rId122" display="https://www.cia.gov/library/publications/the-world-factbook/geos/pl.html" xr:uid="{484782B5-EC03-464C-94E9-7AAE06C71887}"/>
    <hyperlink ref="B123" r:id="rId123" display="https://www.cia.gov/library/publications/the-world-factbook/geos/pk.html" xr:uid="{DE18B8A9-19E1-984C-8CF9-2198D63AFA2B}"/>
    <hyperlink ref="B124" r:id="rId124" display="https://www.cia.gov/library/publications/the-world-factbook/geos/lu.html" xr:uid="{9B8849C5-05C0-C445-94AA-8905AB62FAE6}"/>
    <hyperlink ref="B125" r:id="rId125" display="https://www.cia.gov/library/publications/the-world-factbook/geos/nl.html" xr:uid="{5168D79F-3456-2A4D-AB36-3F1B12EA22FD}"/>
    <hyperlink ref="B126" r:id="rId126" display="https://www.cia.gov/library/publications/the-world-factbook/geos/as.html" xr:uid="{E3B51FDE-3149-9F47-99FA-C13E234E446E}"/>
    <hyperlink ref="B127" r:id="rId127" display="https://www.cia.gov/library/publications/the-world-factbook/geos/kv.html" xr:uid="{92A439A9-8C63-484E-A6ED-09AB7C3F7D04}"/>
    <hyperlink ref="B128" r:id="rId128" display="https://www.cia.gov/library/publications/the-world-factbook/geos/sz.html" xr:uid="{8AB0EF08-61D1-DF40-9544-C8AEC0B74B9E}"/>
    <hyperlink ref="B129" r:id="rId129" display="https://www.cia.gov/library/publications/the-world-factbook/geos/au.html" xr:uid="{04B3D81C-43D8-3346-9ACF-B834AE64500A}"/>
    <hyperlink ref="B130" r:id="rId130" display="https://www.cia.gov/library/publications/the-world-factbook/geos/fr.html" xr:uid="{3CCBD154-5C1B-2245-9164-992709C1D5C0}"/>
    <hyperlink ref="B131" r:id="rId131" display="https://www.cia.gov/library/publications/the-world-factbook/geos/al.html" xr:uid="{5E33F05B-8592-A14C-8C0A-1359C0A94018}"/>
    <hyperlink ref="B132" r:id="rId132" display="https://www.cia.gov/library/publications/the-world-factbook/geos/da.html" xr:uid="{6E270CEE-B08F-9B4A-B5D3-FA7F43BCC685}"/>
    <hyperlink ref="B133" r:id="rId133" display="https://www.cia.gov/library/publications/the-world-factbook/geos/hu.html" xr:uid="{43CCD763-8436-414B-B44E-8699009F6A43}"/>
    <hyperlink ref="B134" r:id="rId134" display="https://www.cia.gov/library/publications/the-world-factbook/geos/mt.html" xr:uid="{5174A112-FF1C-4741-8764-2EE42884349A}"/>
    <hyperlink ref="B135" r:id="rId135" display="https://www.cia.gov/library/publications/the-world-factbook/geos/ic.html" xr:uid="{690BF453-8738-A740-9863-5104FB09585D}"/>
    <hyperlink ref="B136" r:id="rId136" display="https://www.cia.gov/library/publications/the-world-factbook/geos/ro.html" xr:uid="{E873ACD1-DF43-7849-A7BB-5789252FCB7F}"/>
    <hyperlink ref="B137" r:id="rId137" display="https://www.cia.gov/library/publications/the-world-factbook/geos/gm.html" xr:uid="{4033890B-9363-834D-BA7C-22B4A3210CCB}"/>
    <hyperlink ref="B138" r:id="rId138" display="https://www.cia.gov/library/publications/the-world-factbook/geos/md.html" xr:uid="{97FD046B-7C8B-6645-87BC-F947E4B281CC}"/>
    <hyperlink ref="B139" r:id="rId139" display="https://www.cia.gov/library/publications/the-world-factbook/geos/no.html" xr:uid="{8118648C-6E54-2D4F-B0CE-0F0417023985}"/>
    <hyperlink ref="B140" r:id="rId140" display="https://www.cia.gov/library/publications/the-world-factbook/geos/bo.html" xr:uid="{5FC031A0-0B33-EC4D-92A2-FAC773FA3E22}"/>
    <hyperlink ref="B141" r:id="rId141" display="https://www.cia.gov/library/publications/the-world-factbook/geos/kz.html" xr:uid="{79497585-C3F1-8E4F-ACC1-33A1BEB9E0D1}"/>
    <hyperlink ref="B142" r:id="rId142" display="https://www.cia.gov/library/publications/the-world-factbook/geos/mj.html" xr:uid="{B195A234-F394-DF4B-9488-8353174DF711}"/>
    <hyperlink ref="B143" r:id="rId143" display="https://www.cia.gov/library/publications/the-world-factbook/geos/be.html" xr:uid="{F01E94C6-19F9-B442-812C-045EEB97BE44}"/>
    <hyperlink ref="B144" r:id="rId144" display="https://www.cia.gov/library/publications/the-world-factbook/geos/ez.html" xr:uid="{A619039E-02DB-9541-8CF4-6CAA52F07AE6}"/>
    <hyperlink ref="B145" r:id="rId145" display="https://www.cia.gov/library/publications/the-world-factbook/geos/sw.html" xr:uid="{376567F4-819D-0C4C-A234-F921DA9D4D06}"/>
    <hyperlink ref="B146" r:id="rId146" display="https://www.cia.gov/library/publications/the-world-factbook/geos/up.html" xr:uid="{31165543-7031-DD45-BEDE-505936CEB3F0}"/>
    <hyperlink ref="B147" r:id="rId147" display="https://www.cia.gov/library/publications/the-world-factbook/geos/si.html" xr:uid="{2E5164C4-973B-E645-BF4C-DB8B42EFC5F6}"/>
    <hyperlink ref="B148" r:id="rId148" display="https://www.cia.gov/library/publications/the-world-factbook/geos/lo.html" xr:uid="{7510ADA6-5BBD-C749-801F-565E9D5F0E1B}"/>
    <hyperlink ref="B149" r:id="rId149" display="https://www.cia.gov/library/publications/the-world-factbook/geos/fo.html" xr:uid="{0E54113D-170D-AD44-A664-A4D7A9B27852}"/>
    <hyperlink ref="B150" r:id="rId150" display="https://www.cia.gov/library/publications/the-world-factbook/geos/fi.html" xr:uid="{5484ADBC-0511-4542-9D2A-99840EABC6E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1DAA-AB24-1E47-8E45-72EA5759447A}">
  <dimension ref="A1:DY1279"/>
  <sheetViews>
    <sheetView topLeftCell="A342" workbookViewId="0">
      <selection activeCell="DY345" sqref="DY345"/>
    </sheetView>
  </sheetViews>
  <sheetFormatPr baseColWidth="10" defaultRowHeight="15" outlineLevelCol="2"/>
  <cols>
    <col min="1" max="1" width="6.1640625" style="110" customWidth="1"/>
    <col min="2" max="2" width="10.33203125" style="110" customWidth="1"/>
    <col min="3" max="3" width="17.83203125" style="111" customWidth="1"/>
    <col min="4" max="5" width="12.1640625" style="112" hidden="1" customWidth="1" outlineLevel="2"/>
    <col min="6" max="6" width="12.1640625" style="113" hidden="1" customWidth="1" outlineLevel="2"/>
    <col min="7" max="7" width="10.6640625" style="114" hidden="1" customWidth="1" outlineLevel="1" collapsed="1"/>
    <col min="8" max="9" width="10.6640625" style="115" hidden="1" customWidth="1" outlineLevel="2"/>
    <col min="10" max="10" width="10.6640625" style="116" hidden="1" customWidth="1" outlineLevel="2"/>
    <col min="11" max="11" width="10.6640625" style="115" hidden="1" customWidth="1" outlineLevel="2"/>
    <col min="12" max="14" width="10.6640625" style="112" hidden="1" customWidth="1" outlineLevel="2"/>
    <col min="15" max="17" width="10.6640625" style="117" hidden="1" customWidth="1" outlineLevel="2"/>
    <col min="18" max="18" width="10.6640625" style="116" hidden="1" customWidth="1" outlineLevel="2"/>
    <col min="19" max="19" width="10.6640625" style="118" hidden="1" customWidth="1" outlineLevel="2"/>
    <col min="20" max="20" width="10.6640625" style="110" hidden="1" customWidth="1" outlineLevel="2"/>
    <col min="21" max="21" width="10.6640625" style="110" hidden="1" customWidth="1" outlineLevel="1" collapsed="1"/>
    <col min="22" max="24" width="10.6640625" style="110" hidden="1" customWidth="1" outlineLevel="2"/>
    <col min="25" max="25" width="10.6640625" style="110" hidden="1" customWidth="1" outlineLevel="1" collapsed="1"/>
    <col min="26" max="30" width="10.6640625" style="110" hidden="1" customWidth="1" outlineLevel="2"/>
    <col min="31" max="31" width="10.6640625" style="110" hidden="1" customWidth="1" outlineLevel="1" collapsed="1"/>
    <col min="32" max="45" width="10.6640625" style="110" hidden="1" customWidth="1" outlineLevel="2"/>
    <col min="46" max="46" width="10.6640625" style="110" hidden="1" customWidth="1" outlineLevel="1" collapsed="1"/>
    <col min="47" max="53" width="10.6640625" style="110" hidden="1" customWidth="1" outlineLevel="2"/>
    <col min="54" max="54" width="10.6640625" style="110" hidden="1" customWidth="1" outlineLevel="1" collapsed="1"/>
    <col min="55" max="62" width="10.6640625" style="110" hidden="1" customWidth="1" outlineLevel="2"/>
    <col min="63" max="63" width="9.1640625" style="110" hidden="1" customWidth="1" outlineLevel="1" collapsed="1"/>
    <col min="64" max="64" width="10.6640625" style="110" customWidth="1" collapsed="1"/>
    <col min="65" max="70" width="10.6640625" style="110" hidden="1" customWidth="1" outlineLevel="2"/>
    <col min="71" max="71" width="10.6640625" style="110" hidden="1" customWidth="1" outlineLevel="1" collapsed="1"/>
    <col min="72" max="81" width="10.6640625" style="110" hidden="1" customWidth="1" outlineLevel="2"/>
    <col min="82" max="82" width="10.6640625" style="110" hidden="1" customWidth="1" outlineLevel="1" collapsed="1"/>
    <col min="83" max="86" width="10.6640625" style="110" hidden="1" customWidth="1" outlineLevel="2"/>
    <col min="87" max="87" width="10.6640625" style="110" hidden="1" customWidth="1" outlineLevel="1" collapsed="1"/>
    <col min="88" max="99" width="10.6640625" style="110" hidden="1" customWidth="1" outlineLevel="2"/>
    <col min="100" max="100" width="10.6640625" style="110" hidden="1" customWidth="1" outlineLevel="1" collapsed="1"/>
    <col min="101" max="118" width="10.6640625" style="110" hidden="1" customWidth="1" outlineLevel="2"/>
    <col min="119" max="119" width="10.6640625" style="110" hidden="1" customWidth="1" outlineLevel="1" collapsed="1"/>
    <col min="120" max="120" width="10.6640625" style="110" customWidth="1" collapsed="1"/>
    <col min="121" max="121" width="10" style="110" customWidth="1"/>
    <col min="122" max="122" width="9.5" style="111" customWidth="1"/>
    <col min="123" max="123" width="9" style="111" bestFit="1" customWidth="1"/>
    <col min="125" max="125" width="17.83203125" style="111" customWidth="1"/>
    <col min="126" max="127" width="10.6640625" style="110" customWidth="1" collapsed="1"/>
  </cols>
  <sheetData>
    <row r="1" spans="1:127" ht="16" thickBot="1">
      <c r="A1" s="27"/>
      <c r="B1" s="28"/>
      <c r="C1" s="29"/>
      <c r="D1" s="30"/>
      <c r="E1" s="30"/>
      <c r="F1" s="30"/>
      <c r="G1" s="30"/>
      <c r="H1" s="30"/>
      <c r="I1" s="30"/>
      <c r="J1" s="31"/>
      <c r="K1" s="27"/>
      <c r="L1" s="30"/>
      <c r="M1" s="30"/>
      <c r="N1" s="30"/>
      <c r="O1" s="30"/>
      <c r="P1" s="30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 t="s">
        <v>796</v>
      </c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3"/>
      <c r="DR1" s="29"/>
      <c r="DS1" s="29"/>
      <c r="DU1" s="29"/>
      <c r="DV1" s="32"/>
      <c r="DW1" s="32"/>
    </row>
    <row r="2" spans="1:127">
      <c r="A2" s="34"/>
      <c r="B2" s="35"/>
      <c r="C2" s="36"/>
      <c r="D2" s="37"/>
      <c r="E2" s="37"/>
      <c r="F2" s="37"/>
      <c r="G2" s="37"/>
      <c r="H2" s="37"/>
      <c r="I2" s="37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9"/>
      <c r="BM2" s="40"/>
      <c r="BN2" s="40"/>
      <c r="BO2" s="40"/>
      <c r="BP2" s="40"/>
      <c r="BQ2" s="41"/>
      <c r="BR2" s="41"/>
      <c r="BS2" s="42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39"/>
      <c r="DQ2" s="43"/>
      <c r="DR2" s="44"/>
      <c r="DS2" s="36"/>
      <c r="DU2" s="36"/>
      <c r="DV2" s="39"/>
      <c r="DW2" s="39"/>
    </row>
    <row r="3" spans="1:127">
      <c r="A3" s="45"/>
      <c r="B3" s="46"/>
      <c r="C3" s="47"/>
      <c r="D3" s="48"/>
      <c r="E3" s="48"/>
      <c r="F3" s="48"/>
      <c r="G3" s="49" t="s">
        <v>797</v>
      </c>
      <c r="H3" s="50"/>
      <c r="I3" s="51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3" t="s">
        <v>798</v>
      </c>
      <c r="V3" s="54"/>
      <c r="W3" s="55"/>
      <c r="X3" s="55"/>
      <c r="Y3" s="53" t="s">
        <v>799</v>
      </c>
      <c r="Z3" s="54"/>
      <c r="AA3" s="55"/>
      <c r="AB3" s="55"/>
      <c r="AC3" s="55"/>
      <c r="AD3" s="55"/>
      <c r="AE3" s="53" t="s">
        <v>800</v>
      </c>
      <c r="AF3" s="56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5"/>
      <c r="AT3" s="53" t="s">
        <v>801</v>
      </c>
      <c r="AU3" s="54"/>
      <c r="AV3" s="55"/>
      <c r="AW3" s="55"/>
      <c r="AX3" s="55"/>
      <c r="AY3" s="55"/>
      <c r="AZ3" s="55"/>
      <c r="BA3" s="55"/>
      <c r="BB3" s="53" t="s">
        <v>802</v>
      </c>
      <c r="BC3" s="56"/>
      <c r="BD3" s="52"/>
      <c r="BE3" s="52"/>
      <c r="BF3" s="52"/>
      <c r="BG3" s="52"/>
      <c r="BH3" s="52"/>
      <c r="BI3" s="52"/>
      <c r="BJ3" s="55"/>
      <c r="BK3" s="57" t="s">
        <v>803</v>
      </c>
      <c r="BL3" s="58"/>
      <c r="BM3" s="55"/>
      <c r="BN3" s="55"/>
      <c r="BO3" s="55"/>
      <c r="BP3" s="55"/>
      <c r="BQ3" s="48"/>
      <c r="BR3" s="48"/>
      <c r="BS3" s="59" t="s">
        <v>797</v>
      </c>
      <c r="BT3" s="54"/>
      <c r="BU3" s="55"/>
      <c r="BV3" s="55"/>
      <c r="BW3" s="55"/>
      <c r="BX3" s="55"/>
      <c r="BY3" s="55"/>
      <c r="BZ3" s="55"/>
      <c r="CA3" s="55"/>
      <c r="CB3" s="55"/>
      <c r="CC3" s="60"/>
      <c r="CD3" s="59" t="s">
        <v>798</v>
      </c>
      <c r="CE3" s="54"/>
      <c r="CF3" s="55"/>
      <c r="CG3" s="55"/>
      <c r="CH3" s="55"/>
      <c r="CI3" s="53" t="s">
        <v>804</v>
      </c>
      <c r="CJ3" s="54"/>
      <c r="CK3" s="55"/>
      <c r="CL3" s="55"/>
      <c r="CM3" s="55"/>
      <c r="CN3" s="55"/>
      <c r="CO3" s="55"/>
      <c r="CP3" s="55"/>
      <c r="CQ3" s="55"/>
      <c r="CR3" s="55"/>
      <c r="CS3" s="55"/>
      <c r="CT3" s="55"/>
      <c r="CU3" s="55"/>
      <c r="CV3" s="53" t="s">
        <v>805</v>
      </c>
      <c r="CW3" s="54"/>
      <c r="CX3" s="55"/>
      <c r="CY3" s="55"/>
      <c r="CZ3" s="55"/>
      <c r="DA3" s="55"/>
      <c r="DB3" s="55"/>
      <c r="DC3" s="55"/>
      <c r="DD3" s="55"/>
      <c r="DE3" s="55"/>
      <c r="DF3" s="55"/>
      <c r="DG3" s="55"/>
      <c r="DH3" s="55"/>
      <c r="DI3" s="55"/>
      <c r="DJ3" s="55"/>
      <c r="DK3" s="55"/>
      <c r="DL3" s="55"/>
      <c r="DM3" s="55"/>
      <c r="DN3" s="55"/>
      <c r="DO3" s="57" t="s">
        <v>806</v>
      </c>
      <c r="DP3" s="58"/>
      <c r="DQ3" s="61"/>
      <c r="DR3" s="47"/>
      <c r="DS3" s="47"/>
      <c r="DU3" s="47"/>
      <c r="DV3" s="58"/>
      <c r="DW3" s="58"/>
    </row>
    <row r="4" spans="1:127">
      <c r="A4" s="45"/>
      <c r="B4" s="46"/>
      <c r="C4" s="47"/>
      <c r="D4" s="62" t="s">
        <v>807</v>
      </c>
      <c r="E4" s="63" t="s">
        <v>808</v>
      </c>
      <c r="F4" s="63" t="s">
        <v>809</v>
      </c>
      <c r="G4" s="64"/>
      <c r="H4" s="63" t="s">
        <v>810</v>
      </c>
      <c r="I4" s="65"/>
      <c r="J4" s="55"/>
      <c r="K4" s="55"/>
      <c r="L4" s="55"/>
      <c r="M4" s="55"/>
      <c r="N4" s="66" t="s">
        <v>811</v>
      </c>
      <c r="O4" s="54"/>
      <c r="P4" s="55"/>
      <c r="Q4" s="55"/>
      <c r="R4" s="55"/>
      <c r="S4" s="55"/>
      <c r="T4" s="66" t="s">
        <v>812</v>
      </c>
      <c r="U4" s="67"/>
      <c r="V4" s="68" t="s">
        <v>813</v>
      </c>
      <c r="W4" s="68" t="s">
        <v>814</v>
      </c>
      <c r="X4" s="68" t="s">
        <v>815</v>
      </c>
      <c r="Y4" s="67"/>
      <c r="Z4" s="68" t="s">
        <v>816</v>
      </c>
      <c r="AA4" s="68" t="s">
        <v>817</v>
      </c>
      <c r="AB4" s="68" t="s">
        <v>818</v>
      </c>
      <c r="AC4" s="68" t="s">
        <v>819</v>
      </c>
      <c r="AD4" s="68" t="s">
        <v>820</v>
      </c>
      <c r="AE4" s="69"/>
      <c r="AF4" s="68" t="s">
        <v>821</v>
      </c>
      <c r="AG4" s="68" t="s">
        <v>822</v>
      </c>
      <c r="AH4" s="54"/>
      <c r="AI4" s="55"/>
      <c r="AJ4" s="55"/>
      <c r="AK4" s="66" t="s">
        <v>823</v>
      </c>
      <c r="AL4" s="54"/>
      <c r="AM4" s="55"/>
      <c r="AN4" s="55"/>
      <c r="AO4" s="66" t="s">
        <v>824</v>
      </c>
      <c r="AP4" s="54"/>
      <c r="AQ4" s="55"/>
      <c r="AR4" s="55"/>
      <c r="AS4" s="66" t="s">
        <v>825</v>
      </c>
      <c r="AT4" s="69"/>
      <c r="AU4" s="68" t="s">
        <v>826</v>
      </c>
      <c r="AV4" s="68" t="s">
        <v>827</v>
      </c>
      <c r="AW4" s="68" t="s">
        <v>828</v>
      </c>
      <c r="AX4" s="68" t="s">
        <v>829</v>
      </c>
      <c r="AY4" s="68" t="s">
        <v>830</v>
      </c>
      <c r="AZ4" s="68" t="s">
        <v>831</v>
      </c>
      <c r="BA4" s="68" t="s">
        <v>832</v>
      </c>
      <c r="BB4" s="69"/>
      <c r="BC4" s="68" t="s">
        <v>833</v>
      </c>
      <c r="BD4" s="54"/>
      <c r="BE4" s="55"/>
      <c r="BF4" s="66" t="s">
        <v>834</v>
      </c>
      <c r="BG4" s="54"/>
      <c r="BH4" s="55"/>
      <c r="BI4" s="66" t="s">
        <v>835</v>
      </c>
      <c r="BJ4" s="68" t="s">
        <v>836</v>
      </c>
      <c r="BK4" s="70"/>
      <c r="BL4" s="58"/>
      <c r="BM4" s="66" t="s">
        <v>807</v>
      </c>
      <c r="BN4" s="68" t="s">
        <v>808</v>
      </c>
      <c r="BO4" s="68" t="s">
        <v>809</v>
      </c>
      <c r="BP4" s="54"/>
      <c r="BQ4" s="48"/>
      <c r="BR4" s="71" t="s">
        <v>837</v>
      </c>
      <c r="BS4" s="67"/>
      <c r="BT4" s="68" t="s">
        <v>810</v>
      </c>
      <c r="BU4" s="59" t="s">
        <v>811</v>
      </c>
      <c r="BV4" s="68" t="s">
        <v>812</v>
      </c>
      <c r="BW4" s="68" t="s">
        <v>838</v>
      </c>
      <c r="BX4" s="68" t="s">
        <v>839</v>
      </c>
      <c r="BY4" s="68" t="s">
        <v>840</v>
      </c>
      <c r="BZ4" s="68" t="s">
        <v>841</v>
      </c>
      <c r="CA4" s="68" t="s">
        <v>842</v>
      </c>
      <c r="CB4" s="72" t="s">
        <v>843</v>
      </c>
      <c r="CC4" s="73"/>
      <c r="CD4" s="67"/>
      <c r="CE4" s="68" t="s">
        <v>844</v>
      </c>
      <c r="CF4" s="68" t="s">
        <v>845</v>
      </c>
      <c r="CG4" s="68" t="s">
        <v>846</v>
      </c>
      <c r="CH4" s="72" t="s">
        <v>847</v>
      </c>
      <c r="CI4" s="69"/>
      <c r="CJ4" s="54"/>
      <c r="CK4" s="55"/>
      <c r="CL4" s="55"/>
      <c r="CM4" s="66" t="s">
        <v>848</v>
      </c>
      <c r="CN4" s="54"/>
      <c r="CO4" s="55"/>
      <c r="CP4" s="66" t="s">
        <v>849</v>
      </c>
      <c r="CQ4" s="68" t="s">
        <v>850</v>
      </c>
      <c r="CR4" s="54"/>
      <c r="CS4" s="55"/>
      <c r="CT4" s="55"/>
      <c r="CU4" s="74" t="s">
        <v>851</v>
      </c>
      <c r="CV4" s="69"/>
      <c r="CW4" s="54"/>
      <c r="CX4" s="55"/>
      <c r="CY4" s="55"/>
      <c r="CZ4" s="66" t="s">
        <v>852</v>
      </c>
      <c r="DA4" s="54"/>
      <c r="DB4" s="55"/>
      <c r="DC4" s="55"/>
      <c r="DD4" s="55"/>
      <c r="DE4" s="55"/>
      <c r="DF4" s="55"/>
      <c r="DG4" s="66" t="s">
        <v>853</v>
      </c>
      <c r="DH4" s="54"/>
      <c r="DI4" s="55"/>
      <c r="DJ4" s="55"/>
      <c r="DK4" s="55"/>
      <c r="DL4" s="55"/>
      <c r="DM4" s="55"/>
      <c r="DN4" s="74" t="s">
        <v>854</v>
      </c>
      <c r="DO4" s="70"/>
      <c r="DP4" s="58"/>
      <c r="DQ4" s="61"/>
      <c r="DR4" s="47"/>
      <c r="DS4" s="47"/>
      <c r="DU4" s="47"/>
      <c r="DV4" s="58"/>
      <c r="DW4" s="58"/>
    </row>
    <row r="5" spans="1:127">
      <c r="A5" s="45"/>
      <c r="B5" s="46"/>
      <c r="C5" s="47"/>
      <c r="D5" s="49"/>
      <c r="E5" s="75"/>
      <c r="F5" s="75"/>
      <c r="G5" s="64"/>
      <c r="H5" s="75"/>
      <c r="I5" s="76" t="s">
        <v>855</v>
      </c>
      <c r="J5" s="77" t="s">
        <v>856</v>
      </c>
      <c r="K5" s="77" t="str">
        <f>"1Bii(c)"</f>
        <v>1Bii(c)</v>
      </c>
      <c r="L5" s="77" t="s">
        <v>857</v>
      </c>
      <c r="M5" s="78" t="str">
        <f>"1Bii(e)"</f>
        <v>1Bii(e)</v>
      </c>
      <c r="N5" s="59"/>
      <c r="O5" s="77" t="s">
        <v>858</v>
      </c>
      <c r="P5" s="77" t="s">
        <v>859</v>
      </c>
      <c r="Q5" s="77" t="s">
        <v>860</v>
      </c>
      <c r="R5" s="77" t="s">
        <v>861</v>
      </c>
      <c r="S5" s="77" t="str">
        <f>"1Biii(c)"</f>
        <v>1Biii(c)</v>
      </c>
      <c r="T5" s="59"/>
      <c r="U5" s="67"/>
      <c r="V5" s="59"/>
      <c r="W5" s="59"/>
      <c r="X5" s="59"/>
      <c r="Y5" s="67"/>
      <c r="Z5" s="59"/>
      <c r="AA5" s="59"/>
      <c r="AB5" s="59"/>
      <c r="AC5" s="59"/>
      <c r="AD5" s="59"/>
      <c r="AE5" s="79"/>
      <c r="AF5" s="59"/>
      <c r="AG5" s="59"/>
      <c r="AH5" s="77" t="s">
        <v>862</v>
      </c>
      <c r="AI5" s="77" t="s">
        <v>863</v>
      </c>
      <c r="AJ5" s="77" t="str">
        <f>"2Ciii(c)"</f>
        <v>2Ciii(c)</v>
      </c>
      <c r="AK5" s="59"/>
      <c r="AL5" s="77" t="s">
        <v>864</v>
      </c>
      <c r="AM5" s="77" t="s">
        <v>865</v>
      </c>
      <c r="AN5" s="77" t="s">
        <v>866</v>
      </c>
      <c r="AO5" s="59"/>
      <c r="AP5" s="77" t="s">
        <v>867</v>
      </c>
      <c r="AQ5" s="77" t="s">
        <v>868</v>
      </c>
      <c r="AR5" s="77" t="s">
        <v>869</v>
      </c>
      <c r="AS5" s="59"/>
      <c r="AT5" s="79"/>
      <c r="AU5" s="59"/>
      <c r="AV5" s="59"/>
      <c r="AW5" s="59"/>
      <c r="AX5" s="59"/>
      <c r="AY5" s="59"/>
      <c r="AZ5" s="59"/>
      <c r="BA5" s="59"/>
      <c r="BB5" s="79"/>
      <c r="BC5" s="59"/>
      <c r="BD5" s="77" t="s">
        <v>870</v>
      </c>
      <c r="BE5" s="77" t="s">
        <v>871</v>
      </c>
      <c r="BF5" s="59"/>
      <c r="BG5" s="77" t="s">
        <v>872</v>
      </c>
      <c r="BH5" s="77" t="s">
        <v>873</v>
      </c>
      <c r="BI5" s="59"/>
      <c r="BJ5" s="59"/>
      <c r="BK5" s="80"/>
      <c r="BL5" s="58"/>
      <c r="BM5" s="53"/>
      <c r="BN5" s="59"/>
      <c r="BO5" s="59"/>
      <c r="BP5" s="77" t="s">
        <v>874</v>
      </c>
      <c r="BQ5" s="51" t="s">
        <v>875</v>
      </c>
      <c r="BR5" s="81"/>
      <c r="BS5" s="82"/>
      <c r="BT5" s="59"/>
      <c r="BU5" s="67"/>
      <c r="BV5" s="59"/>
      <c r="BW5" s="59"/>
      <c r="BX5" s="59"/>
      <c r="BY5" s="59"/>
      <c r="BZ5" s="59"/>
      <c r="CA5" s="59"/>
      <c r="CB5" s="83"/>
      <c r="CC5" s="84"/>
      <c r="CD5" s="82"/>
      <c r="CE5" s="59"/>
      <c r="CF5" s="59"/>
      <c r="CG5" s="59"/>
      <c r="CH5" s="83"/>
      <c r="CI5" s="79"/>
      <c r="CJ5" s="77" t="s">
        <v>876</v>
      </c>
      <c r="CK5" s="77" t="s">
        <v>877</v>
      </c>
      <c r="CL5" s="77" t="str">
        <f>"1Di(c)"</f>
        <v>1Di(c)</v>
      </c>
      <c r="CM5" s="59"/>
      <c r="CN5" s="77" t="s">
        <v>878</v>
      </c>
      <c r="CO5" s="77" t="s">
        <v>879</v>
      </c>
      <c r="CP5" s="59"/>
      <c r="CQ5" s="59"/>
      <c r="CR5" s="77" t="s">
        <v>880</v>
      </c>
      <c r="CS5" s="77" t="s">
        <v>881</v>
      </c>
      <c r="CT5" s="77" t="str">
        <f>"1Div(c)"</f>
        <v>1Div(c)</v>
      </c>
      <c r="CU5" s="83"/>
      <c r="CV5" s="79"/>
      <c r="CW5" s="77" t="s">
        <v>882</v>
      </c>
      <c r="CX5" s="77" t="s">
        <v>883</v>
      </c>
      <c r="CY5" s="77" t="str">
        <f>"1Ei(c)"</f>
        <v>1Ei(c)</v>
      </c>
      <c r="CZ5" s="59"/>
      <c r="DA5" s="77" t="s">
        <v>884</v>
      </c>
      <c r="DB5" s="77" t="s">
        <v>885</v>
      </c>
      <c r="DC5" s="77" t="str">
        <f>"1Eii(c)"</f>
        <v>1Eii(c)</v>
      </c>
      <c r="DD5" s="77" t="s">
        <v>886</v>
      </c>
      <c r="DE5" s="77" t="str">
        <f>"1Eii(e)"</f>
        <v>1Eii(e)</v>
      </c>
      <c r="DF5" s="77" t="s">
        <v>887</v>
      </c>
      <c r="DG5" s="59"/>
      <c r="DH5" s="77" t="s">
        <v>888</v>
      </c>
      <c r="DI5" s="77" t="s">
        <v>889</v>
      </c>
      <c r="DJ5" s="77" t="str">
        <f>"1Eiii(c)"</f>
        <v>1Eiii(c)</v>
      </c>
      <c r="DK5" s="77" t="s">
        <v>890</v>
      </c>
      <c r="DL5" s="77" t="str">
        <f>"1Eiii(e)"</f>
        <v>1Eiii(e)</v>
      </c>
      <c r="DM5" s="77" t="s">
        <v>891</v>
      </c>
      <c r="DN5" s="83"/>
      <c r="DO5" s="80"/>
      <c r="DP5" s="58"/>
      <c r="DQ5" s="61"/>
      <c r="DR5" s="47"/>
      <c r="DS5" s="47"/>
      <c r="DU5" s="47"/>
      <c r="DV5" s="58"/>
      <c r="DW5" s="58"/>
    </row>
    <row r="6" spans="1:127" ht="60">
      <c r="A6" s="85" t="s">
        <v>892</v>
      </c>
      <c r="B6" s="86" t="s">
        <v>893</v>
      </c>
      <c r="C6" s="87" t="s">
        <v>894</v>
      </c>
      <c r="D6" s="88" t="s">
        <v>895</v>
      </c>
      <c r="E6" s="89" t="s">
        <v>896</v>
      </c>
      <c r="F6" s="89" t="s">
        <v>897</v>
      </c>
      <c r="G6" s="89" t="s">
        <v>898</v>
      </c>
      <c r="H6" s="89" t="s">
        <v>899</v>
      </c>
      <c r="I6" s="89" t="s">
        <v>900</v>
      </c>
      <c r="J6" s="89" t="s">
        <v>901</v>
      </c>
      <c r="K6" s="89" t="s">
        <v>902</v>
      </c>
      <c r="L6" s="89" t="s">
        <v>903</v>
      </c>
      <c r="M6" s="89" t="s">
        <v>904</v>
      </c>
      <c r="N6" s="89" t="s">
        <v>905</v>
      </c>
      <c r="O6" s="89" t="s">
        <v>906</v>
      </c>
      <c r="P6" s="89" t="s">
        <v>907</v>
      </c>
      <c r="Q6" s="89" t="s">
        <v>908</v>
      </c>
      <c r="R6" s="89" t="s">
        <v>909</v>
      </c>
      <c r="S6" s="89" t="s">
        <v>910</v>
      </c>
      <c r="T6" s="89" t="s">
        <v>911</v>
      </c>
      <c r="U6" s="89" t="s">
        <v>912</v>
      </c>
      <c r="V6" s="89" t="s">
        <v>913</v>
      </c>
      <c r="W6" s="89" t="s">
        <v>914</v>
      </c>
      <c r="X6" s="89" t="s">
        <v>915</v>
      </c>
      <c r="Y6" s="89" t="s">
        <v>916</v>
      </c>
      <c r="Z6" s="89" t="s">
        <v>917</v>
      </c>
      <c r="AA6" s="90" t="s">
        <v>918</v>
      </c>
      <c r="AB6" s="90" t="s">
        <v>919</v>
      </c>
      <c r="AC6" s="89" t="s">
        <v>920</v>
      </c>
      <c r="AD6" s="89" t="s">
        <v>921</v>
      </c>
      <c r="AE6" s="89" t="s">
        <v>922</v>
      </c>
      <c r="AF6" s="89" t="s">
        <v>923</v>
      </c>
      <c r="AG6" s="89" t="s">
        <v>924</v>
      </c>
      <c r="AH6" s="89" t="s">
        <v>925</v>
      </c>
      <c r="AI6" s="89" t="s">
        <v>926</v>
      </c>
      <c r="AJ6" s="89" t="s">
        <v>927</v>
      </c>
      <c r="AK6" s="89" t="s">
        <v>928</v>
      </c>
      <c r="AL6" s="90" t="s">
        <v>925</v>
      </c>
      <c r="AM6" s="90" t="s">
        <v>926</v>
      </c>
      <c r="AN6" s="90" t="s">
        <v>929</v>
      </c>
      <c r="AO6" s="90" t="s">
        <v>930</v>
      </c>
      <c r="AP6" s="90" t="s">
        <v>925</v>
      </c>
      <c r="AQ6" s="90" t="s">
        <v>926</v>
      </c>
      <c r="AR6" s="90" t="s">
        <v>929</v>
      </c>
      <c r="AS6" s="90" t="s">
        <v>931</v>
      </c>
      <c r="AT6" s="89" t="s">
        <v>932</v>
      </c>
      <c r="AU6" s="89" t="s">
        <v>933</v>
      </c>
      <c r="AV6" s="89" t="s">
        <v>934</v>
      </c>
      <c r="AW6" s="89" t="s">
        <v>935</v>
      </c>
      <c r="AX6" s="89" t="s">
        <v>936</v>
      </c>
      <c r="AY6" s="89" t="s">
        <v>937</v>
      </c>
      <c r="AZ6" s="89" t="s">
        <v>938</v>
      </c>
      <c r="BA6" s="89" t="s">
        <v>939</v>
      </c>
      <c r="BB6" s="89" t="s">
        <v>940</v>
      </c>
      <c r="BC6" s="89" t="s">
        <v>941</v>
      </c>
      <c r="BD6" s="89" t="s">
        <v>942</v>
      </c>
      <c r="BE6" s="89" t="s">
        <v>943</v>
      </c>
      <c r="BF6" s="89" t="s">
        <v>944</v>
      </c>
      <c r="BG6" s="89" t="s">
        <v>945</v>
      </c>
      <c r="BH6" s="89" t="s">
        <v>946</v>
      </c>
      <c r="BI6" s="89" t="s">
        <v>947</v>
      </c>
      <c r="BJ6" s="89" t="s">
        <v>948</v>
      </c>
      <c r="BK6" s="91" t="s">
        <v>949</v>
      </c>
      <c r="BL6" s="92" t="s">
        <v>950</v>
      </c>
      <c r="BM6" s="88" t="s">
        <v>951</v>
      </c>
      <c r="BN6" s="89" t="s">
        <v>952</v>
      </c>
      <c r="BO6" s="89" t="s">
        <v>953</v>
      </c>
      <c r="BP6" s="89" t="s">
        <v>954</v>
      </c>
      <c r="BQ6" s="89" t="s">
        <v>955</v>
      </c>
      <c r="BR6" s="89" t="s">
        <v>956</v>
      </c>
      <c r="BS6" s="89" t="s">
        <v>957</v>
      </c>
      <c r="BT6" s="89" t="s">
        <v>958</v>
      </c>
      <c r="BU6" s="89" t="s">
        <v>959</v>
      </c>
      <c r="BV6" s="89" t="s">
        <v>960</v>
      </c>
      <c r="BW6" s="89" t="s">
        <v>961</v>
      </c>
      <c r="BX6" s="89" t="s">
        <v>962</v>
      </c>
      <c r="BY6" s="89" t="s">
        <v>963</v>
      </c>
      <c r="BZ6" s="89" t="s">
        <v>964</v>
      </c>
      <c r="CA6" s="89" t="s">
        <v>965</v>
      </c>
      <c r="CB6" s="89" t="s">
        <v>966</v>
      </c>
      <c r="CC6" s="89" t="s">
        <v>967</v>
      </c>
      <c r="CD6" s="89" t="s">
        <v>968</v>
      </c>
      <c r="CE6" s="89" t="s">
        <v>969</v>
      </c>
      <c r="CF6" s="89" t="s">
        <v>970</v>
      </c>
      <c r="CG6" s="89" t="s">
        <v>971</v>
      </c>
      <c r="CH6" s="89" t="s">
        <v>972</v>
      </c>
      <c r="CI6" s="89" t="s">
        <v>973</v>
      </c>
      <c r="CJ6" s="89" t="s">
        <v>974</v>
      </c>
      <c r="CK6" s="89" t="s">
        <v>975</v>
      </c>
      <c r="CL6" s="89" t="s">
        <v>976</v>
      </c>
      <c r="CM6" s="89" t="s">
        <v>977</v>
      </c>
      <c r="CN6" s="89" t="s">
        <v>978</v>
      </c>
      <c r="CO6" s="89" t="s">
        <v>979</v>
      </c>
      <c r="CP6" s="89" t="s">
        <v>980</v>
      </c>
      <c r="CQ6" s="89" t="s">
        <v>981</v>
      </c>
      <c r="CR6" s="89" t="s">
        <v>982</v>
      </c>
      <c r="CS6" s="89" t="s">
        <v>983</v>
      </c>
      <c r="CT6" s="89" t="s">
        <v>984</v>
      </c>
      <c r="CU6" s="89" t="s">
        <v>985</v>
      </c>
      <c r="CV6" s="89" t="s">
        <v>986</v>
      </c>
      <c r="CW6" s="89" t="s">
        <v>987</v>
      </c>
      <c r="CX6" s="89" t="s">
        <v>988</v>
      </c>
      <c r="CY6" s="89" t="s">
        <v>989</v>
      </c>
      <c r="CZ6" s="89" t="s">
        <v>990</v>
      </c>
      <c r="DA6" s="89" t="s">
        <v>991</v>
      </c>
      <c r="DB6" s="89" t="s">
        <v>992</v>
      </c>
      <c r="DC6" s="89" t="s">
        <v>993</v>
      </c>
      <c r="DD6" s="89" t="s">
        <v>994</v>
      </c>
      <c r="DE6" s="89" t="s">
        <v>995</v>
      </c>
      <c r="DF6" s="89" t="s">
        <v>996</v>
      </c>
      <c r="DG6" s="89" t="s">
        <v>997</v>
      </c>
      <c r="DH6" s="89" t="s">
        <v>998</v>
      </c>
      <c r="DI6" s="89" t="s">
        <v>999</v>
      </c>
      <c r="DJ6" s="89" t="s">
        <v>1000</v>
      </c>
      <c r="DK6" s="89" t="s">
        <v>1001</v>
      </c>
      <c r="DL6" s="89" t="s">
        <v>1002</v>
      </c>
      <c r="DM6" s="89" t="s">
        <v>1003</v>
      </c>
      <c r="DN6" s="89" t="s">
        <v>1004</v>
      </c>
      <c r="DO6" s="91" t="s">
        <v>1005</v>
      </c>
      <c r="DP6" s="92" t="s">
        <v>1006</v>
      </c>
      <c r="DQ6" s="93" t="s">
        <v>1007</v>
      </c>
      <c r="DR6" s="94" t="s">
        <v>1008</v>
      </c>
      <c r="DS6" s="87" t="s">
        <v>1009</v>
      </c>
      <c r="DU6" s="87" t="s">
        <v>894</v>
      </c>
      <c r="DV6" s="92" t="s">
        <v>950</v>
      </c>
      <c r="DW6" s="92" t="s">
        <v>1006</v>
      </c>
    </row>
    <row r="7" spans="1:127">
      <c r="A7" s="95">
        <v>2015</v>
      </c>
      <c r="B7" s="96" t="s">
        <v>759</v>
      </c>
      <c r="C7" s="97" t="s">
        <v>130</v>
      </c>
      <c r="D7" s="96">
        <v>6.1081206186454198</v>
      </c>
      <c r="E7" s="96">
        <v>4.8029750119328458</v>
      </c>
      <c r="F7" s="96">
        <v>4.5832625876324249</v>
      </c>
      <c r="G7" s="96">
        <v>5.1647860727368968</v>
      </c>
      <c r="H7" s="96">
        <v>9.0879999999999992</v>
      </c>
      <c r="I7" s="96">
        <v>10</v>
      </c>
      <c r="J7" s="96">
        <v>10</v>
      </c>
      <c r="K7" s="96">
        <v>10</v>
      </c>
      <c r="L7" s="96">
        <v>10</v>
      </c>
      <c r="M7" s="96">
        <v>10</v>
      </c>
      <c r="N7" s="96">
        <v>10</v>
      </c>
      <c r="O7" s="96">
        <v>10</v>
      </c>
      <c r="P7" s="96">
        <v>7.5</v>
      </c>
      <c r="Q7" s="96">
        <v>5</v>
      </c>
      <c r="R7" s="96">
        <v>5</v>
      </c>
      <c r="S7" s="96">
        <v>5</v>
      </c>
      <c r="T7" s="96">
        <v>7.5</v>
      </c>
      <c r="U7" s="96">
        <v>8.8626666666666676</v>
      </c>
      <c r="V7" s="96">
        <v>5</v>
      </c>
      <c r="W7" s="96">
        <v>10</v>
      </c>
      <c r="X7" s="96">
        <v>5</v>
      </c>
      <c r="Y7" s="96">
        <v>6.666666666666667</v>
      </c>
      <c r="Z7" s="96">
        <v>10</v>
      </c>
      <c r="AA7" s="96" t="s">
        <v>1010</v>
      </c>
      <c r="AB7" s="96" t="s">
        <v>1010</v>
      </c>
      <c r="AC7" s="96">
        <v>9.2333333333333343</v>
      </c>
      <c r="AD7" s="96">
        <v>8.4722222222222214</v>
      </c>
      <c r="AE7" s="96">
        <v>9.2351851851851858</v>
      </c>
      <c r="AF7" s="96">
        <v>10</v>
      </c>
      <c r="AG7" s="96">
        <v>10</v>
      </c>
      <c r="AH7" s="96">
        <v>8.75</v>
      </c>
      <c r="AI7" s="96">
        <v>10</v>
      </c>
      <c r="AJ7" s="96">
        <v>10</v>
      </c>
      <c r="AK7" s="96">
        <v>9.5833333333333339</v>
      </c>
      <c r="AL7" s="96" t="s">
        <v>1010</v>
      </c>
      <c r="AM7" s="96" t="s">
        <v>1010</v>
      </c>
      <c r="AN7" s="96" t="s">
        <v>1010</v>
      </c>
      <c r="AO7" s="96" t="s">
        <v>1010</v>
      </c>
      <c r="AP7" s="96" t="s">
        <v>1010</v>
      </c>
      <c r="AQ7" s="96" t="s">
        <v>1010</v>
      </c>
      <c r="AR7" s="96" t="s">
        <v>1010</v>
      </c>
      <c r="AS7" s="96" t="s">
        <v>1010</v>
      </c>
      <c r="AT7" s="96">
        <v>9.8611111111111125</v>
      </c>
      <c r="AU7" s="96">
        <v>10</v>
      </c>
      <c r="AV7" s="96">
        <v>10</v>
      </c>
      <c r="AW7" s="96">
        <v>5</v>
      </c>
      <c r="AX7" s="96">
        <v>5.5</v>
      </c>
      <c r="AY7" s="96">
        <v>10</v>
      </c>
      <c r="AZ7" s="96">
        <v>10</v>
      </c>
      <c r="BA7" s="96">
        <v>10</v>
      </c>
      <c r="BB7" s="96">
        <v>8.6428571428571423</v>
      </c>
      <c r="BC7" s="96" t="s">
        <v>1011</v>
      </c>
      <c r="BD7" s="96">
        <v>10</v>
      </c>
      <c r="BE7" s="96">
        <v>10</v>
      </c>
      <c r="BF7" s="96">
        <v>10</v>
      </c>
      <c r="BG7" s="96">
        <v>10</v>
      </c>
      <c r="BH7" s="96">
        <v>10</v>
      </c>
      <c r="BI7" s="96">
        <v>10</v>
      </c>
      <c r="BJ7" s="96">
        <v>5</v>
      </c>
      <c r="BK7" s="96">
        <v>8.3333333333333339</v>
      </c>
      <c r="BL7" s="98">
        <v>7.7807785287662359</v>
      </c>
      <c r="BM7" s="96">
        <v>8.4117647058823533</v>
      </c>
      <c r="BN7" s="96">
        <v>7.4429222935002919</v>
      </c>
      <c r="BO7" s="96">
        <v>8</v>
      </c>
      <c r="BP7" s="96">
        <v>9</v>
      </c>
      <c r="BQ7" s="96">
        <v>7</v>
      </c>
      <c r="BR7" s="96">
        <v>8</v>
      </c>
      <c r="BS7" s="96">
        <v>7.9636717498456608</v>
      </c>
      <c r="BT7" s="96">
        <v>2.7460468989998037</v>
      </c>
      <c r="BU7" s="96">
        <v>2.9701440396798735</v>
      </c>
      <c r="BV7" s="96">
        <v>4.228486942295258</v>
      </c>
      <c r="BW7" s="96">
        <v>8.3333333333333339</v>
      </c>
      <c r="BX7" s="96">
        <v>4.166666666666667</v>
      </c>
      <c r="BY7" s="96">
        <v>4.3874440548181726</v>
      </c>
      <c r="BZ7" s="96">
        <v>6.3866732385266154</v>
      </c>
      <c r="CA7" s="96">
        <v>6.7192983627319336</v>
      </c>
      <c r="CB7" s="96">
        <v>6.2783426608679438</v>
      </c>
      <c r="CC7" s="96">
        <v>0.94871794871794868</v>
      </c>
      <c r="CD7" s="96">
        <v>5.0034888191479903</v>
      </c>
      <c r="CE7" s="96">
        <v>9.2925499663198821</v>
      </c>
      <c r="CF7" s="96">
        <v>9.427512887817258</v>
      </c>
      <c r="CG7" s="96">
        <v>9.6224380936587792</v>
      </c>
      <c r="CH7" s="96">
        <v>10</v>
      </c>
      <c r="CI7" s="96">
        <v>9.5856252369489798</v>
      </c>
      <c r="CJ7" s="96">
        <v>9.3533333333333317</v>
      </c>
      <c r="CK7" s="96">
        <v>9.24</v>
      </c>
      <c r="CL7" s="96">
        <v>8.0240000000000009</v>
      </c>
      <c r="CM7" s="96">
        <v>8.8724444444444455</v>
      </c>
      <c r="CN7" s="96">
        <v>5.4390225970270247</v>
      </c>
      <c r="CO7" s="96">
        <v>9.4053277756215508</v>
      </c>
      <c r="CP7" s="96">
        <v>7.4221751863242877</v>
      </c>
      <c r="CQ7" s="96">
        <v>10</v>
      </c>
      <c r="CR7" s="96">
        <v>5.5532543174375784</v>
      </c>
      <c r="CS7" s="96">
        <v>4.6153846153846159</v>
      </c>
      <c r="CT7" s="96">
        <v>8.2969230986381763</v>
      </c>
      <c r="CU7" s="96">
        <v>6.1551873438201241</v>
      </c>
      <c r="CV7" s="96">
        <v>8.1124517436472132</v>
      </c>
      <c r="CW7" s="96">
        <v>5</v>
      </c>
      <c r="CX7" s="96">
        <v>7.6290000000000004</v>
      </c>
      <c r="CY7" s="96">
        <v>10</v>
      </c>
      <c r="CZ7" s="96">
        <v>7.5430000000000001</v>
      </c>
      <c r="DA7" s="96">
        <v>5.5666666666666664</v>
      </c>
      <c r="DB7" s="96">
        <v>5.0266378680615054</v>
      </c>
      <c r="DC7" s="96">
        <v>6.4007381904716674</v>
      </c>
      <c r="DD7" s="96">
        <v>8</v>
      </c>
      <c r="DE7" s="96">
        <v>6.2997409129133617</v>
      </c>
      <c r="DF7" s="96">
        <v>10</v>
      </c>
      <c r="DG7" s="96">
        <v>6.8822972730188665</v>
      </c>
      <c r="DH7" s="96">
        <v>6.0807092134807608</v>
      </c>
      <c r="DI7" s="96">
        <v>6.0000000000000009</v>
      </c>
      <c r="DJ7" s="96">
        <v>9.7338222366051408</v>
      </c>
      <c r="DK7" s="96">
        <v>4.1864876684652685</v>
      </c>
      <c r="DL7" s="96">
        <v>7.3249440723485861</v>
      </c>
      <c r="DM7" s="96">
        <v>7.0743657919015268</v>
      </c>
      <c r="DN7" s="96">
        <v>6.733388163800214</v>
      </c>
      <c r="DO7" s="96">
        <v>7.0528951456063602</v>
      </c>
      <c r="DP7" s="98">
        <v>7.54</v>
      </c>
      <c r="DQ7" s="99">
        <v>7.6603892643831184</v>
      </c>
      <c r="DR7" s="100">
        <v>47</v>
      </c>
      <c r="DS7" s="101">
        <v>2</v>
      </c>
      <c r="DU7" s="97" t="s">
        <v>130</v>
      </c>
      <c r="DV7" s="98">
        <v>7.7807785287662359</v>
      </c>
      <c r="DW7" s="98">
        <v>7.54</v>
      </c>
    </row>
    <row r="8" spans="1:127">
      <c r="A8" s="102">
        <v>2015</v>
      </c>
      <c r="B8" s="103" t="s">
        <v>646</v>
      </c>
      <c r="C8" s="104" t="s">
        <v>43</v>
      </c>
      <c r="D8" s="103" t="s">
        <v>1011</v>
      </c>
      <c r="E8" s="103" t="s">
        <v>1011</v>
      </c>
      <c r="F8" s="103" t="s">
        <v>1011</v>
      </c>
      <c r="G8" s="103">
        <v>3.8950394153723633</v>
      </c>
      <c r="H8" s="103">
        <v>9.452</v>
      </c>
      <c r="I8" s="103">
        <v>10</v>
      </c>
      <c r="J8" s="103">
        <v>9.2941150192685171</v>
      </c>
      <c r="K8" s="103">
        <v>5</v>
      </c>
      <c r="L8" s="103">
        <v>9.8235287548171293</v>
      </c>
      <c r="M8" s="103">
        <v>9.9042013240435836</v>
      </c>
      <c r="N8" s="103">
        <v>8.8043690196258471</v>
      </c>
      <c r="O8" s="103">
        <v>10</v>
      </c>
      <c r="P8" s="103">
        <v>7.5</v>
      </c>
      <c r="Q8" s="103">
        <v>0</v>
      </c>
      <c r="R8" s="103">
        <v>0</v>
      </c>
      <c r="S8" s="103">
        <v>0</v>
      </c>
      <c r="T8" s="103">
        <v>5.833333333333333</v>
      </c>
      <c r="U8" s="103">
        <v>8.029900784319727</v>
      </c>
      <c r="V8" s="103">
        <v>5</v>
      </c>
      <c r="W8" s="103">
        <v>5</v>
      </c>
      <c r="X8" s="103">
        <v>5</v>
      </c>
      <c r="Y8" s="103">
        <v>5</v>
      </c>
      <c r="Z8" s="103">
        <v>5</v>
      </c>
      <c r="AA8" s="103" t="s">
        <v>1010</v>
      </c>
      <c r="AB8" s="103" t="s">
        <v>1010</v>
      </c>
      <c r="AC8" s="103">
        <v>6.8955555555555552</v>
      </c>
      <c r="AD8" s="103">
        <v>4.0722222222222229</v>
      </c>
      <c r="AE8" s="103">
        <v>5.322592592592593</v>
      </c>
      <c r="AF8" s="103">
        <v>5</v>
      </c>
      <c r="AG8" s="103">
        <v>5</v>
      </c>
      <c r="AH8" s="103">
        <v>3.75</v>
      </c>
      <c r="AI8" s="103">
        <v>5</v>
      </c>
      <c r="AJ8" s="103">
        <v>5</v>
      </c>
      <c r="AK8" s="103">
        <v>4.583333333333333</v>
      </c>
      <c r="AL8" s="103" t="s">
        <v>1010</v>
      </c>
      <c r="AM8" s="103" t="s">
        <v>1010</v>
      </c>
      <c r="AN8" s="103" t="s">
        <v>1010</v>
      </c>
      <c r="AO8" s="103" t="s">
        <v>1010</v>
      </c>
      <c r="AP8" s="103" t="s">
        <v>1010</v>
      </c>
      <c r="AQ8" s="103" t="s">
        <v>1010</v>
      </c>
      <c r="AR8" s="103" t="s">
        <v>1010</v>
      </c>
      <c r="AS8" s="103" t="s">
        <v>1010</v>
      </c>
      <c r="AT8" s="103">
        <v>4.8611111111111107</v>
      </c>
      <c r="AU8" s="103">
        <v>10</v>
      </c>
      <c r="AV8" s="103">
        <v>10</v>
      </c>
      <c r="AW8" s="103">
        <v>2.6666666666666665</v>
      </c>
      <c r="AX8" s="103">
        <v>4.25</v>
      </c>
      <c r="AY8" s="103">
        <v>7.5</v>
      </c>
      <c r="AZ8" s="103">
        <v>5</v>
      </c>
      <c r="BA8" s="103">
        <v>7.5</v>
      </c>
      <c r="BB8" s="103">
        <v>6.7023809523809534</v>
      </c>
      <c r="BC8" s="103" t="s">
        <v>1011</v>
      </c>
      <c r="BD8" s="103">
        <v>0</v>
      </c>
      <c r="BE8" s="103">
        <v>5</v>
      </c>
      <c r="BF8" s="103">
        <v>2.5</v>
      </c>
      <c r="BG8" s="103">
        <v>0</v>
      </c>
      <c r="BH8" s="103">
        <v>0</v>
      </c>
      <c r="BI8" s="103">
        <v>0</v>
      </c>
      <c r="BJ8" s="103">
        <v>0</v>
      </c>
      <c r="BK8" s="103">
        <v>0.83333333333333337</v>
      </c>
      <c r="BL8" s="103">
        <v>5.2531768488648218</v>
      </c>
      <c r="BM8" s="103">
        <v>1.9227145280012792</v>
      </c>
      <c r="BN8" s="103">
        <v>7.8171290144327212</v>
      </c>
      <c r="BO8" s="103">
        <v>0</v>
      </c>
      <c r="BP8" s="103">
        <v>7</v>
      </c>
      <c r="BQ8" s="103">
        <v>2</v>
      </c>
      <c r="BR8" s="103">
        <v>4.5</v>
      </c>
      <c r="BS8" s="103">
        <v>3.5599608856085001</v>
      </c>
      <c r="BT8" s="103">
        <v>4.0721913921498816</v>
      </c>
      <c r="BU8" s="103">
        <v>4.156907805772585</v>
      </c>
      <c r="BV8" s="103">
        <v>4.3883495405084245</v>
      </c>
      <c r="BW8" s="103">
        <v>4.166666666666667</v>
      </c>
      <c r="BX8" s="103">
        <v>5</v>
      </c>
      <c r="BY8" s="103">
        <v>4.5075380388378683</v>
      </c>
      <c r="BZ8" s="103">
        <v>6.6266921531826242</v>
      </c>
      <c r="CA8" s="103">
        <v>6.0869566599527989</v>
      </c>
      <c r="CB8" s="103">
        <v>5.9999889584716604</v>
      </c>
      <c r="CC8" s="103">
        <v>0.82051282051282048</v>
      </c>
      <c r="CD8" s="103">
        <v>4.5518172027115638</v>
      </c>
      <c r="CE8" s="103">
        <v>7.0254696281946281</v>
      </c>
      <c r="CF8" s="103">
        <v>6.342685256202806</v>
      </c>
      <c r="CG8" s="103">
        <v>9.0430046074559698</v>
      </c>
      <c r="CH8" s="103">
        <v>5</v>
      </c>
      <c r="CI8" s="103">
        <v>6.852789872963351</v>
      </c>
      <c r="CJ8" s="103">
        <v>8.48</v>
      </c>
      <c r="CK8" s="103">
        <v>6.24</v>
      </c>
      <c r="CL8" s="103">
        <v>5.7888000000000002</v>
      </c>
      <c r="CM8" s="103">
        <v>6.8362666666666669</v>
      </c>
      <c r="CN8" s="103">
        <v>4.2873890154829652</v>
      </c>
      <c r="CO8" s="103">
        <v>0</v>
      </c>
      <c r="CP8" s="103">
        <v>2.1436945077414826</v>
      </c>
      <c r="CQ8" s="103">
        <v>5.5639097744360919</v>
      </c>
      <c r="CR8" s="103">
        <v>3.3633142810001555</v>
      </c>
      <c r="CS8" s="103">
        <v>0</v>
      </c>
      <c r="CT8" s="103">
        <v>1.1062564131517565</v>
      </c>
      <c r="CU8" s="103">
        <v>1.4898568980506373</v>
      </c>
      <c r="CV8" s="103">
        <v>4.0084319617237192</v>
      </c>
      <c r="CW8" s="103">
        <v>0</v>
      </c>
      <c r="CX8" s="103">
        <v>5.5709999999999997</v>
      </c>
      <c r="CY8" s="103">
        <v>10</v>
      </c>
      <c r="CZ8" s="103">
        <v>5.1903333333333332</v>
      </c>
      <c r="DA8" s="103">
        <v>5.5666666666666664</v>
      </c>
      <c r="DB8" s="103">
        <v>3.7839496365960139</v>
      </c>
      <c r="DC8" s="103">
        <v>5.0928662471929673</v>
      </c>
      <c r="DD8" s="103">
        <v>6</v>
      </c>
      <c r="DE8" s="103">
        <v>7.7551761538341202</v>
      </c>
      <c r="DF8" s="103">
        <v>1</v>
      </c>
      <c r="DG8" s="103">
        <v>4.8664431173816283</v>
      </c>
      <c r="DH8" s="103">
        <v>3.7480032302880213</v>
      </c>
      <c r="DI8" s="103">
        <v>1.5555555555555558</v>
      </c>
      <c r="DJ8" s="103">
        <v>9.2430697925095426</v>
      </c>
      <c r="DK8" s="103">
        <v>3.5985256206952148</v>
      </c>
      <c r="DL8" s="103">
        <v>8.797559902213214</v>
      </c>
      <c r="DM8" s="103">
        <v>7.0295284860302862</v>
      </c>
      <c r="DN8" s="103">
        <v>5.6620404312153063</v>
      </c>
      <c r="DO8" s="103">
        <v>5.2396056273100893</v>
      </c>
      <c r="DP8" s="103">
        <v>4.84</v>
      </c>
      <c r="DQ8" s="105">
        <v>5.0465884244324108</v>
      </c>
      <c r="DR8" s="106">
        <v>153</v>
      </c>
      <c r="DS8" s="106">
        <v>4</v>
      </c>
      <c r="DU8" s="104" t="s">
        <v>43</v>
      </c>
      <c r="DV8" s="103">
        <v>5.2531768488648218</v>
      </c>
      <c r="DW8" s="103">
        <v>4.84</v>
      </c>
    </row>
    <row r="9" spans="1:127">
      <c r="A9" s="95">
        <v>2015</v>
      </c>
      <c r="B9" s="96" t="s">
        <v>764</v>
      </c>
      <c r="C9" s="107" t="s">
        <v>107</v>
      </c>
      <c r="D9" s="96" t="s">
        <v>1011</v>
      </c>
      <c r="E9" s="96" t="s">
        <v>1011</v>
      </c>
      <c r="F9" s="96" t="s">
        <v>1011</v>
      </c>
      <c r="G9" s="96">
        <v>3.5121061612185978</v>
      </c>
      <c r="H9" s="96">
        <v>6.14</v>
      </c>
      <c r="I9" s="96">
        <v>5</v>
      </c>
      <c r="J9" s="96">
        <v>10</v>
      </c>
      <c r="K9" s="96">
        <v>7.5</v>
      </c>
      <c r="L9" s="96">
        <v>10</v>
      </c>
      <c r="M9" s="96">
        <v>10</v>
      </c>
      <c r="N9" s="96">
        <v>8.5</v>
      </c>
      <c r="O9" s="96">
        <v>10</v>
      </c>
      <c r="P9" s="96">
        <v>10</v>
      </c>
      <c r="Q9" s="96">
        <v>5</v>
      </c>
      <c r="R9" s="96">
        <v>5</v>
      </c>
      <c r="S9" s="96">
        <v>5</v>
      </c>
      <c r="T9" s="96">
        <v>8.3333333333333339</v>
      </c>
      <c r="U9" s="96">
        <v>7.6577777777777785</v>
      </c>
      <c r="V9" s="96">
        <v>0</v>
      </c>
      <c r="W9" s="96">
        <v>5</v>
      </c>
      <c r="X9" s="96">
        <v>10</v>
      </c>
      <c r="Y9" s="96">
        <v>5</v>
      </c>
      <c r="Z9" s="96">
        <v>5</v>
      </c>
      <c r="AA9" s="96" t="s">
        <v>1010</v>
      </c>
      <c r="AB9" s="96" t="s">
        <v>1010</v>
      </c>
      <c r="AC9" s="96">
        <v>8.8155555555555551</v>
      </c>
      <c r="AD9" s="96">
        <v>7.4555555555555557</v>
      </c>
      <c r="AE9" s="96">
        <v>7.09037037037037</v>
      </c>
      <c r="AF9" s="96">
        <v>2.5</v>
      </c>
      <c r="AG9" s="96">
        <v>2.5</v>
      </c>
      <c r="AH9" s="96">
        <v>2.5</v>
      </c>
      <c r="AI9" s="96">
        <v>2.5</v>
      </c>
      <c r="AJ9" s="96">
        <v>5</v>
      </c>
      <c r="AK9" s="96">
        <v>3.3333333333333335</v>
      </c>
      <c r="AL9" s="96" t="s">
        <v>1010</v>
      </c>
      <c r="AM9" s="96" t="s">
        <v>1010</v>
      </c>
      <c r="AN9" s="96" t="s">
        <v>1010</v>
      </c>
      <c r="AO9" s="96" t="s">
        <v>1010</v>
      </c>
      <c r="AP9" s="96" t="s">
        <v>1010</v>
      </c>
      <c r="AQ9" s="96" t="s">
        <v>1010</v>
      </c>
      <c r="AR9" s="96" t="s">
        <v>1010</v>
      </c>
      <c r="AS9" s="96" t="s">
        <v>1010</v>
      </c>
      <c r="AT9" s="96">
        <v>2.7777777777777781</v>
      </c>
      <c r="AU9" s="96">
        <v>10</v>
      </c>
      <c r="AV9" s="96">
        <v>10</v>
      </c>
      <c r="AW9" s="96">
        <v>3.3333333333333335</v>
      </c>
      <c r="AX9" s="96">
        <v>2.5</v>
      </c>
      <c r="AY9" s="96">
        <v>7.5</v>
      </c>
      <c r="AZ9" s="96">
        <v>7.5</v>
      </c>
      <c r="BA9" s="96">
        <v>7.5</v>
      </c>
      <c r="BB9" s="96">
        <v>6.9047619047619042</v>
      </c>
      <c r="BC9" s="96">
        <v>10</v>
      </c>
      <c r="BD9" s="96">
        <v>10</v>
      </c>
      <c r="BE9" s="96">
        <v>10</v>
      </c>
      <c r="BF9" s="96">
        <v>10</v>
      </c>
      <c r="BG9" s="96">
        <v>0</v>
      </c>
      <c r="BH9" s="96">
        <v>0</v>
      </c>
      <c r="BI9" s="96">
        <v>0</v>
      </c>
      <c r="BJ9" s="96">
        <v>10</v>
      </c>
      <c r="BK9" s="96">
        <v>7.5</v>
      </c>
      <c r="BL9" s="96">
        <v>5.7197619900400989</v>
      </c>
      <c r="BM9" s="96">
        <v>6.3117647058823536</v>
      </c>
      <c r="BN9" s="96">
        <v>8.0109778959644942</v>
      </c>
      <c r="BO9" s="96">
        <v>0</v>
      </c>
      <c r="BP9" s="96">
        <v>10</v>
      </c>
      <c r="BQ9" s="96">
        <v>9</v>
      </c>
      <c r="BR9" s="96">
        <v>9.5</v>
      </c>
      <c r="BS9" s="96">
        <v>5.9556856504617119</v>
      </c>
      <c r="BT9" s="96">
        <v>1.8431291636654303</v>
      </c>
      <c r="BU9" s="96">
        <v>1.9745657244500259</v>
      </c>
      <c r="BV9" s="96">
        <v>2.5123641870552622</v>
      </c>
      <c r="BW9" s="96">
        <v>3.333333333333333</v>
      </c>
      <c r="BX9" s="96">
        <v>4.166666666666667</v>
      </c>
      <c r="BY9" s="96">
        <v>2.3022003966015929</v>
      </c>
      <c r="BZ9" s="96">
        <v>5.4230111645253736</v>
      </c>
      <c r="CA9" s="96">
        <v>3.0161039868995543</v>
      </c>
      <c r="CB9" s="96">
        <v>4.2911966307626432</v>
      </c>
      <c r="CC9" s="96">
        <v>0.84615384615384615</v>
      </c>
      <c r="CD9" s="96">
        <v>2.9602637183548599</v>
      </c>
      <c r="CE9" s="96">
        <v>9.052059272602456</v>
      </c>
      <c r="CF9" s="96">
        <v>5.5456651132112453</v>
      </c>
      <c r="CG9" s="96">
        <v>7.944134655991161</v>
      </c>
      <c r="CH9" s="96">
        <v>5</v>
      </c>
      <c r="CI9" s="96">
        <v>6.8854647604512156</v>
      </c>
      <c r="CJ9" s="96">
        <v>8.9199999999999982</v>
      </c>
      <c r="CK9" s="96">
        <v>7.7200000000000006</v>
      </c>
      <c r="CL9" s="96">
        <v>4.2543999999999995</v>
      </c>
      <c r="CM9" s="96">
        <v>6.9648000000000003</v>
      </c>
      <c r="CN9" s="96">
        <v>3.1327383346976618</v>
      </c>
      <c r="CO9" s="96">
        <v>0</v>
      </c>
      <c r="CP9" s="96">
        <v>1.5663691673488309</v>
      </c>
      <c r="CQ9" s="96">
        <v>10</v>
      </c>
      <c r="CR9" s="96">
        <v>2.9469193303689574</v>
      </c>
      <c r="CS9" s="96">
        <v>3.0769230769230771</v>
      </c>
      <c r="CT9" s="96">
        <v>0.11062564131517612</v>
      </c>
      <c r="CU9" s="96">
        <v>2.0448226828690701</v>
      </c>
      <c r="CV9" s="96">
        <v>5.1439979625544758</v>
      </c>
      <c r="CW9" s="96">
        <v>8</v>
      </c>
      <c r="CX9" s="96">
        <v>9.1947154917223983</v>
      </c>
      <c r="CY9" s="96">
        <v>9</v>
      </c>
      <c r="CZ9" s="96">
        <v>8.7315718305741328</v>
      </c>
      <c r="DA9" s="96">
        <v>8.9</v>
      </c>
      <c r="DB9" s="96">
        <v>2.6561976006572996</v>
      </c>
      <c r="DC9" s="96">
        <v>5.1729870961933599</v>
      </c>
      <c r="DD9" s="96">
        <v>4</v>
      </c>
      <c r="DE9" s="96">
        <v>6.6327642307511709</v>
      </c>
      <c r="DF9" s="96">
        <v>0</v>
      </c>
      <c r="DG9" s="96">
        <v>4.5603248212669714</v>
      </c>
      <c r="DH9" s="96">
        <v>2.7584278168414356</v>
      </c>
      <c r="DI9" s="96">
        <v>1.5555555555555558</v>
      </c>
      <c r="DJ9" s="96">
        <v>8.5585320441762516</v>
      </c>
      <c r="DK9" s="96">
        <v>2.1665110210473251</v>
      </c>
      <c r="DL9" s="96">
        <v>7.6071708461314529</v>
      </c>
      <c r="DM9" s="96">
        <v>6.7829233037384604</v>
      </c>
      <c r="DN9" s="96">
        <v>4.904853431248414</v>
      </c>
      <c r="DO9" s="96">
        <v>6.06558336102984</v>
      </c>
      <c r="DP9" s="96">
        <v>5.4</v>
      </c>
      <c r="DQ9" s="99">
        <v>5.5598809950200501</v>
      </c>
      <c r="DR9" s="100">
        <v>142</v>
      </c>
      <c r="DS9" s="101">
        <v>4</v>
      </c>
      <c r="DU9" s="107" t="s">
        <v>107</v>
      </c>
      <c r="DV9" s="96">
        <v>5.7197619900400989</v>
      </c>
      <c r="DW9" s="96">
        <v>5.4</v>
      </c>
    </row>
    <row r="10" spans="1:127">
      <c r="A10" s="102">
        <v>2015</v>
      </c>
      <c r="B10" s="103" t="s">
        <v>768</v>
      </c>
      <c r="C10" s="104" t="s">
        <v>75</v>
      </c>
      <c r="D10" s="103">
        <v>6.6752616513718586</v>
      </c>
      <c r="E10" s="103">
        <v>5.6744352844065302</v>
      </c>
      <c r="F10" s="103">
        <v>4.25560255006648</v>
      </c>
      <c r="G10" s="103">
        <v>5.5350998286149569</v>
      </c>
      <c r="H10" s="103">
        <v>7.387999999999999</v>
      </c>
      <c r="I10" s="103">
        <v>10</v>
      </c>
      <c r="J10" s="103">
        <v>10</v>
      </c>
      <c r="K10" s="103">
        <v>7.5</v>
      </c>
      <c r="L10" s="103">
        <v>10</v>
      </c>
      <c r="M10" s="103">
        <v>10</v>
      </c>
      <c r="N10" s="103">
        <v>9.5</v>
      </c>
      <c r="O10" s="103">
        <v>10</v>
      </c>
      <c r="P10" s="103">
        <v>10</v>
      </c>
      <c r="Q10" s="103">
        <v>10</v>
      </c>
      <c r="R10" s="103">
        <v>10</v>
      </c>
      <c r="S10" s="103">
        <v>10</v>
      </c>
      <c r="T10" s="103">
        <v>10</v>
      </c>
      <c r="U10" s="103">
        <v>8.9626666666666654</v>
      </c>
      <c r="V10" s="103">
        <v>10</v>
      </c>
      <c r="W10" s="103">
        <v>10</v>
      </c>
      <c r="X10" s="103">
        <v>10</v>
      </c>
      <c r="Y10" s="103">
        <v>10</v>
      </c>
      <c r="Z10" s="103">
        <v>7.5</v>
      </c>
      <c r="AA10" s="103" t="s">
        <v>1010</v>
      </c>
      <c r="AB10" s="103" t="s">
        <v>1010</v>
      </c>
      <c r="AC10" s="103">
        <v>8.9444444444444446</v>
      </c>
      <c r="AD10" s="103">
        <v>7.2222222222222223</v>
      </c>
      <c r="AE10" s="103">
        <v>7.8888888888888884</v>
      </c>
      <c r="AF10" s="103">
        <v>7.5</v>
      </c>
      <c r="AG10" s="103">
        <v>10</v>
      </c>
      <c r="AH10" s="103">
        <v>7.5</v>
      </c>
      <c r="AI10" s="103">
        <v>5</v>
      </c>
      <c r="AJ10" s="103">
        <v>7.5</v>
      </c>
      <c r="AK10" s="103">
        <v>6.666666666666667</v>
      </c>
      <c r="AL10" s="103" t="s">
        <v>1010</v>
      </c>
      <c r="AM10" s="103" t="s">
        <v>1010</v>
      </c>
      <c r="AN10" s="103" t="s">
        <v>1010</v>
      </c>
      <c r="AO10" s="103" t="s">
        <v>1010</v>
      </c>
      <c r="AP10" s="103" t="s">
        <v>1010</v>
      </c>
      <c r="AQ10" s="103" t="s">
        <v>1010</v>
      </c>
      <c r="AR10" s="103" t="s">
        <v>1010</v>
      </c>
      <c r="AS10" s="103" t="s">
        <v>1010</v>
      </c>
      <c r="AT10" s="103">
        <v>8.0555555555555554</v>
      </c>
      <c r="AU10" s="103">
        <v>10</v>
      </c>
      <c r="AV10" s="103">
        <v>10</v>
      </c>
      <c r="AW10" s="103">
        <v>5.333333333333333</v>
      </c>
      <c r="AX10" s="103">
        <v>5</v>
      </c>
      <c r="AY10" s="103">
        <v>10</v>
      </c>
      <c r="AZ10" s="103">
        <v>7.5</v>
      </c>
      <c r="BA10" s="103">
        <v>10</v>
      </c>
      <c r="BB10" s="103">
        <v>8.261904761904761</v>
      </c>
      <c r="BC10" s="103">
        <v>10</v>
      </c>
      <c r="BD10" s="103">
        <v>10</v>
      </c>
      <c r="BE10" s="103">
        <v>10</v>
      </c>
      <c r="BF10" s="103">
        <v>10</v>
      </c>
      <c r="BG10" s="103">
        <v>10</v>
      </c>
      <c r="BH10" s="103">
        <v>10</v>
      </c>
      <c r="BI10" s="103">
        <v>10</v>
      </c>
      <c r="BJ10" s="103">
        <v>10</v>
      </c>
      <c r="BK10" s="103">
        <v>10</v>
      </c>
      <c r="BL10" s="103">
        <v>8.0450765444553252</v>
      </c>
      <c r="BM10" s="103">
        <v>5.355882352941177</v>
      </c>
      <c r="BN10" s="103">
        <v>4.1233137078751794</v>
      </c>
      <c r="BO10" s="103">
        <v>6</v>
      </c>
      <c r="BP10" s="103">
        <v>7</v>
      </c>
      <c r="BQ10" s="103">
        <v>1</v>
      </c>
      <c r="BR10" s="103">
        <v>4</v>
      </c>
      <c r="BS10" s="103">
        <v>4.8697990152040891</v>
      </c>
      <c r="BT10" s="103">
        <v>3.0305783381828899</v>
      </c>
      <c r="BU10" s="103">
        <v>2.8947949409484863</v>
      </c>
      <c r="BV10" s="103">
        <v>3.655030464514708</v>
      </c>
      <c r="BW10" s="103">
        <v>7.5</v>
      </c>
      <c r="BX10" s="103">
        <v>3.333333333333333</v>
      </c>
      <c r="BY10" s="103">
        <v>4.1234659825223785</v>
      </c>
      <c r="BZ10" s="103">
        <v>6.8571951030492304</v>
      </c>
      <c r="CA10" s="103">
        <v>3.2801417509714765</v>
      </c>
      <c r="CB10" s="103">
        <v>4.152791353372427</v>
      </c>
      <c r="CC10" s="103">
        <v>0.76923076923076927</v>
      </c>
      <c r="CD10" s="103">
        <v>3.8163616202503565</v>
      </c>
      <c r="CE10" s="103">
        <v>5.1793179249097454</v>
      </c>
      <c r="CF10" s="103">
        <v>5.9180050008919025</v>
      </c>
      <c r="CG10" s="103">
        <v>4.7240000000000002</v>
      </c>
      <c r="CH10" s="103">
        <v>10</v>
      </c>
      <c r="CI10" s="103">
        <v>6.4553307314504123</v>
      </c>
      <c r="CJ10" s="103">
        <v>4.1533333333333342</v>
      </c>
      <c r="CK10" s="103">
        <v>7.2799999999999994</v>
      </c>
      <c r="CL10" s="103">
        <v>6.0288000000000004</v>
      </c>
      <c r="CM10" s="103">
        <v>5.8207111111111116</v>
      </c>
      <c r="CN10" s="103">
        <v>4.0377722092163877</v>
      </c>
      <c r="CO10" s="103">
        <v>5.1556292300126803</v>
      </c>
      <c r="CP10" s="103">
        <v>4.5967007196145335</v>
      </c>
      <c r="CQ10" s="103">
        <v>0</v>
      </c>
      <c r="CR10" s="103">
        <v>4.7829373310773811</v>
      </c>
      <c r="CS10" s="103">
        <v>0.76923076923076927</v>
      </c>
      <c r="CT10" s="103">
        <v>7.965046174692648</v>
      </c>
      <c r="CU10" s="103">
        <v>4.5057380916669327</v>
      </c>
      <c r="CV10" s="103">
        <v>3.7307874805981442</v>
      </c>
      <c r="CW10" s="103">
        <v>5</v>
      </c>
      <c r="CX10" s="103">
        <v>5.2859999999999996</v>
      </c>
      <c r="CY10" s="103">
        <v>10</v>
      </c>
      <c r="CZ10" s="103">
        <v>6.7620000000000005</v>
      </c>
      <c r="DA10" s="103">
        <v>1.6666666666666656</v>
      </c>
      <c r="DB10" s="103">
        <v>2.2589743443024459</v>
      </c>
      <c r="DC10" s="103">
        <v>2.7253904200007772</v>
      </c>
      <c r="DD10" s="103">
        <v>10</v>
      </c>
      <c r="DE10" s="103">
        <v>2.5172538461136824</v>
      </c>
      <c r="DF10" s="103">
        <v>10</v>
      </c>
      <c r="DG10" s="103">
        <v>4.8613808795139279</v>
      </c>
      <c r="DH10" s="103">
        <v>2.0509971227401338</v>
      </c>
      <c r="DI10" s="103">
        <v>4.4444444444444446</v>
      </c>
      <c r="DJ10" s="103">
        <v>9.101895171382905</v>
      </c>
      <c r="DK10" s="103">
        <v>2.5956986745198569</v>
      </c>
      <c r="DL10" s="103">
        <v>5.3518384034868172</v>
      </c>
      <c r="DM10" s="103">
        <v>5.975851798056123</v>
      </c>
      <c r="DN10" s="103">
        <v>4.9201209357717133</v>
      </c>
      <c r="DO10" s="103">
        <v>5.5145006050952139</v>
      </c>
      <c r="DP10" s="103">
        <v>4.88</v>
      </c>
      <c r="DQ10" s="105">
        <v>6.462538272227663</v>
      </c>
      <c r="DR10" s="106">
        <v>108</v>
      </c>
      <c r="DS10" s="106">
        <v>3</v>
      </c>
      <c r="DU10" s="104" t="s">
        <v>75</v>
      </c>
      <c r="DV10" s="103">
        <v>8.0450765444553252</v>
      </c>
      <c r="DW10" s="103">
        <v>4.88</v>
      </c>
    </row>
    <row r="11" spans="1:127">
      <c r="A11" s="95">
        <v>2015</v>
      </c>
      <c r="B11" s="96" t="s">
        <v>648</v>
      </c>
      <c r="C11" s="107" t="s">
        <v>99</v>
      </c>
      <c r="D11" s="96" t="s">
        <v>1011</v>
      </c>
      <c r="E11" s="96" t="s">
        <v>1011</v>
      </c>
      <c r="F11" s="96" t="s">
        <v>1011</v>
      </c>
      <c r="G11" s="96">
        <v>4.6799897137701061</v>
      </c>
      <c r="H11" s="96">
        <v>9.02</v>
      </c>
      <c r="I11" s="96">
        <v>10</v>
      </c>
      <c r="J11" s="96">
        <v>10</v>
      </c>
      <c r="K11" s="96">
        <v>7.5</v>
      </c>
      <c r="L11" s="96">
        <v>10</v>
      </c>
      <c r="M11" s="96">
        <v>9.9337246231582057</v>
      </c>
      <c r="N11" s="96">
        <v>9.4867449246316404</v>
      </c>
      <c r="O11" s="96">
        <v>10</v>
      </c>
      <c r="P11" s="96">
        <v>5</v>
      </c>
      <c r="Q11" s="96">
        <v>10</v>
      </c>
      <c r="R11" s="96">
        <v>10</v>
      </c>
      <c r="S11" s="96">
        <v>10</v>
      </c>
      <c r="T11" s="96">
        <v>8.3333333333333339</v>
      </c>
      <c r="U11" s="96">
        <v>8.9466927526549913</v>
      </c>
      <c r="V11" s="96">
        <v>5</v>
      </c>
      <c r="W11" s="96">
        <v>5</v>
      </c>
      <c r="X11" s="96">
        <v>10</v>
      </c>
      <c r="Y11" s="96">
        <v>6.666666666666667</v>
      </c>
      <c r="Z11" s="96">
        <v>10</v>
      </c>
      <c r="AA11" s="96" t="s">
        <v>1010</v>
      </c>
      <c r="AB11" s="96" t="s">
        <v>1010</v>
      </c>
      <c r="AC11" s="96">
        <v>8.5555555555555571</v>
      </c>
      <c r="AD11" s="96">
        <v>5.5555555555555554</v>
      </c>
      <c r="AE11" s="96">
        <v>8.0370370370370381</v>
      </c>
      <c r="AF11" s="96">
        <v>7.5</v>
      </c>
      <c r="AG11" s="96">
        <v>7.5</v>
      </c>
      <c r="AH11" s="96">
        <v>10</v>
      </c>
      <c r="AI11" s="96">
        <v>5</v>
      </c>
      <c r="AJ11" s="96">
        <v>5</v>
      </c>
      <c r="AK11" s="96">
        <v>6.666666666666667</v>
      </c>
      <c r="AL11" s="96" t="s">
        <v>1010</v>
      </c>
      <c r="AM11" s="96" t="s">
        <v>1010</v>
      </c>
      <c r="AN11" s="96" t="s">
        <v>1010</v>
      </c>
      <c r="AO11" s="96" t="s">
        <v>1010</v>
      </c>
      <c r="AP11" s="96" t="s">
        <v>1010</v>
      </c>
      <c r="AQ11" s="96" t="s">
        <v>1010</v>
      </c>
      <c r="AR11" s="96" t="s">
        <v>1010</v>
      </c>
      <c r="AS11" s="96" t="s">
        <v>1010</v>
      </c>
      <c r="AT11" s="96">
        <v>7.2222222222222223</v>
      </c>
      <c r="AU11" s="96">
        <v>10</v>
      </c>
      <c r="AV11" s="96">
        <v>10</v>
      </c>
      <c r="AW11" s="96">
        <v>3.3333333333333335</v>
      </c>
      <c r="AX11" s="96">
        <v>4.25</v>
      </c>
      <c r="AY11" s="96">
        <v>10</v>
      </c>
      <c r="AZ11" s="96">
        <v>5</v>
      </c>
      <c r="BA11" s="96">
        <v>7.5</v>
      </c>
      <c r="BB11" s="96">
        <v>7.1547619047619042</v>
      </c>
      <c r="BC11" s="96">
        <v>7</v>
      </c>
      <c r="BD11" s="96">
        <v>10</v>
      </c>
      <c r="BE11" s="96">
        <v>10</v>
      </c>
      <c r="BF11" s="96">
        <v>10</v>
      </c>
      <c r="BG11" s="96">
        <v>10</v>
      </c>
      <c r="BH11" s="96">
        <v>10</v>
      </c>
      <c r="BI11" s="96">
        <v>10</v>
      </c>
      <c r="BJ11" s="96">
        <v>5</v>
      </c>
      <c r="BK11" s="96">
        <v>8</v>
      </c>
      <c r="BL11" s="96">
        <v>7.1147393996750585</v>
      </c>
      <c r="BM11" s="96">
        <v>7.5352941176470578</v>
      </c>
      <c r="BN11" s="96">
        <v>7.9356386229202203</v>
      </c>
      <c r="BO11" s="96">
        <v>8</v>
      </c>
      <c r="BP11" s="96">
        <v>5</v>
      </c>
      <c r="BQ11" s="96">
        <v>5</v>
      </c>
      <c r="BR11" s="96">
        <v>5</v>
      </c>
      <c r="BS11" s="96">
        <v>7.1177331851418195</v>
      </c>
      <c r="BT11" s="96">
        <v>3.6042835871901424</v>
      </c>
      <c r="BU11" s="96">
        <v>4.040783121659044</v>
      </c>
      <c r="BV11" s="96">
        <v>5.4823466230902751</v>
      </c>
      <c r="BW11" s="96">
        <v>5.8333333333333339</v>
      </c>
      <c r="BX11" s="96">
        <v>5</v>
      </c>
      <c r="BY11" s="96">
        <v>5.196692523441417</v>
      </c>
      <c r="BZ11" s="96">
        <v>9.8019630900939507</v>
      </c>
      <c r="CA11" s="96">
        <v>5.6756758689880371</v>
      </c>
      <c r="CB11" s="96">
        <v>7.365155344469505</v>
      </c>
      <c r="CC11" s="96">
        <v>1</v>
      </c>
      <c r="CD11" s="96">
        <v>5.7778037213628561</v>
      </c>
      <c r="CE11" s="96">
        <v>9.5358950401602662</v>
      </c>
      <c r="CF11" s="96">
        <v>9.1343240754187054</v>
      </c>
      <c r="CG11" s="96">
        <v>9.2546827944212584</v>
      </c>
      <c r="CH11" s="96">
        <v>10</v>
      </c>
      <c r="CI11" s="96">
        <v>9.4812254775000575</v>
      </c>
      <c r="CJ11" s="96">
        <v>9.1133333333333333</v>
      </c>
      <c r="CK11" s="96">
        <v>8.7799999999999994</v>
      </c>
      <c r="CL11" s="96">
        <v>8.3895999999999997</v>
      </c>
      <c r="CM11" s="96">
        <v>8.7609777777777769</v>
      </c>
      <c r="CN11" s="96">
        <v>6.1414803303124597</v>
      </c>
      <c r="CO11" s="96">
        <v>8.466278563030265</v>
      </c>
      <c r="CP11" s="96">
        <v>7.3038794466713624</v>
      </c>
      <c r="CQ11" s="96">
        <v>10</v>
      </c>
      <c r="CR11" s="96">
        <v>5.3322467874539514</v>
      </c>
      <c r="CS11" s="96">
        <v>5.3846153846153841</v>
      </c>
      <c r="CT11" s="96">
        <v>10</v>
      </c>
      <c r="CU11" s="96">
        <v>6.9056207240231116</v>
      </c>
      <c r="CV11" s="96">
        <v>8.2426194871180627</v>
      </c>
      <c r="CW11" s="96">
        <v>10</v>
      </c>
      <c r="CX11" s="96">
        <v>6.9870000000000001</v>
      </c>
      <c r="CY11" s="96">
        <v>10</v>
      </c>
      <c r="CZ11" s="96">
        <v>8.9956666666666667</v>
      </c>
      <c r="DA11" s="96">
        <v>5.5666666666666664</v>
      </c>
      <c r="DB11" s="96">
        <v>6.0144321761633215</v>
      </c>
      <c r="DC11" s="96">
        <v>7.8628062252935607</v>
      </c>
      <c r="DD11" s="96">
        <v>10</v>
      </c>
      <c r="DE11" s="96">
        <v>8.9927072485153037</v>
      </c>
      <c r="DF11" s="96">
        <v>0</v>
      </c>
      <c r="DG11" s="96">
        <v>6.406102052773142</v>
      </c>
      <c r="DH11" s="96">
        <v>4.5732622287775344</v>
      </c>
      <c r="DI11" s="96">
        <v>5.7777777777777786</v>
      </c>
      <c r="DJ11" s="96">
        <v>9.8624798532745199</v>
      </c>
      <c r="DK11" s="96">
        <v>4.3994616012301364</v>
      </c>
      <c r="DL11" s="96">
        <v>9.5480102001536604</v>
      </c>
      <c r="DM11" s="96">
        <v>6.4914808155753949</v>
      </c>
      <c r="DN11" s="96">
        <v>6.7754120794648367</v>
      </c>
      <c r="DO11" s="96">
        <v>7.3923935996348815</v>
      </c>
      <c r="DP11" s="96">
        <v>7.6</v>
      </c>
      <c r="DQ11" s="99">
        <v>7.3573696998375286</v>
      </c>
      <c r="DR11" s="100">
        <v>54</v>
      </c>
      <c r="DS11" s="101">
        <v>2</v>
      </c>
      <c r="DU11" s="107" t="s">
        <v>99</v>
      </c>
      <c r="DV11" s="96">
        <v>7.1147393996750585</v>
      </c>
      <c r="DW11" s="96">
        <v>7.6</v>
      </c>
    </row>
    <row r="12" spans="1:127">
      <c r="A12" s="102">
        <v>2015</v>
      </c>
      <c r="B12" s="103" t="s">
        <v>692</v>
      </c>
      <c r="C12" s="104" t="s">
        <v>28</v>
      </c>
      <c r="D12" s="103">
        <v>8.4957976894878815</v>
      </c>
      <c r="E12" s="103">
        <v>7.6677743630120538</v>
      </c>
      <c r="F12" s="103">
        <v>7.518147259536768</v>
      </c>
      <c r="G12" s="103">
        <v>7.8939064373455681</v>
      </c>
      <c r="H12" s="103">
        <v>9.6080000000000005</v>
      </c>
      <c r="I12" s="103">
        <v>10</v>
      </c>
      <c r="J12" s="103">
        <v>10</v>
      </c>
      <c r="K12" s="103">
        <v>10</v>
      </c>
      <c r="L12" s="103">
        <v>9.9719767290274124</v>
      </c>
      <c r="M12" s="103">
        <v>10</v>
      </c>
      <c r="N12" s="103">
        <v>9.9943953458054828</v>
      </c>
      <c r="O12" s="103">
        <v>10</v>
      </c>
      <c r="P12" s="103">
        <v>10</v>
      </c>
      <c r="Q12" s="103">
        <v>10</v>
      </c>
      <c r="R12" s="103">
        <v>10</v>
      </c>
      <c r="S12" s="103">
        <v>10</v>
      </c>
      <c r="T12" s="103">
        <v>10</v>
      </c>
      <c r="U12" s="103">
        <v>9.8674651152684945</v>
      </c>
      <c r="V12" s="103">
        <v>10</v>
      </c>
      <c r="W12" s="103">
        <v>10</v>
      </c>
      <c r="X12" s="103">
        <v>10</v>
      </c>
      <c r="Y12" s="103">
        <v>10</v>
      </c>
      <c r="Z12" s="103">
        <v>10</v>
      </c>
      <c r="AA12" s="103" t="s">
        <v>1010</v>
      </c>
      <c r="AB12" s="103" t="s">
        <v>1010</v>
      </c>
      <c r="AC12" s="103">
        <v>8.6666666666666679</v>
      </c>
      <c r="AD12" s="103">
        <v>8.7555555555555546</v>
      </c>
      <c r="AE12" s="103">
        <v>9.1407407407407408</v>
      </c>
      <c r="AF12" s="103">
        <v>10</v>
      </c>
      <c r="AG12" s="103">
        <v>10</v>
      </c>
      <c r="AH12" s="103">
        <v>10</v>
      </c>
      <c r="AI12" s="103">
        <v>10</v>
      </c>
      <c r="AJ12" s="103">
        <v>10</v>
      </c>
      <c r="AK12" s="103">
        <v>10</v>
      </c>
      <c r="AL12" s="103" t="s">
        <v>1010</v>
      </c>
      <c r="AM12" s="103" t="s">
        <v>1010</v>
      </c>
      <c r="AN12" s="103" t="s">
        <v>1010</v>
      </c>
      <c r="AO12" s="103" t="s">
        <v>1010</v>
      </c>
      <c r="AP12" s="103" t="s">
        <v>1010</v>
      </c>
      <c r="AQ12" s="103" t="s">
        <v>1010</v>
      </c>
      <c r="AR12" s="103" t="s">
        <v>1010</v>
      </c>
      <c r="AS12" s="103" t="s">
        <v>1010</v>
      </c>
      <c r="AT12" s="103">
        <v>10</v>
      </c>
      <c r="AU12" s="103">
        <v>10</v>
      </c>
      <c r="AV12" s="103">
        <v>10</v>
      </c>
      <c r="AW12" s="103">
        <v>8</v>
      </c>
      <c r="AX12" s="103">
        <v>7.5</v>
      </c>
      <c r="AY12" s="103">
        <v>10</v>
      </c>
      <c r="AZ12" s="103">
        <v>10</v>
      </c>
      <c r="BA12" s="103">
        <v>10</v>
      </c>
      <c r="BB12" s="103">
        <v>9.3571428571428577</v>
      </c>
      <c r="BC12" s="103">
        <v>7</v>
      </c>
      <c r="BD12" s="103">
        <v>10</v>
      </c>
      <c r="BE12" s="103">
        <v>10</v>
      </c>
      <c r="BF12" s="103">
        <v>10</v>
      </c>
      <c r="BG12" s="103">
        <v>10</v>
      </c>
      <c r="BH12" s="103">
        <v>10</v>
      </c>
      <c r="BI12" s="103">
        <v>10</v>
      </c>
      <c r="BJ12" s="103">
        <v>10</v>
      </c>
      <c r="BK12" s="103">
        <v>9.25</v>
      </c>
      <c r="BL12" s="103">
        <v>9.2151312479418763</v>
      </c>
      <c r="BM12" s="103">
        <v>4.7088235294117649</v>
      </c>
      <c r="BN12" s="103">
        <v>6.6614372608923027</v>
      </c>
      <c r="BO12" s="103">
        <v>10</v>
      </c>
      <c r="BP12" s="103">
        <v>5</v>
      </c>
      <c r="BQ12" s="103">
        <v>5</v>
      </c>
      <c r="BR12" s="103">
        <v>5</v>
      </c>
      <c r="BS12" s="103">
        <v>6.5925651975760164</v>
      </c>
      <c r="BT12" s="103">
        <v>8.7296908341981236</v>
      </c>
      <c r="BU12" s="103">
        <v>5.9436735497191062</v>
      </c>
      <c r="BV12" s="103">
        <v>8.0907254413841603</v>
      </c>
      <c r="BW12" s="103">
        <v>10</v>
      </c>
      <c r="BX12" s="103">
        <v>9.1666666666666661</v>
      </c>
      <c r="BY12" s="103">
        <v>6.1631519281214153</v>
      </c>
      <c r="BZ12" s="103">
        <v>8.2056549974060786</v>
      </c>
      <c r="CA12" s="103">
        <v>8.764045238494873</v>
      </c>
      <c r="CB12" s="103">
        <v>6.8896871777920943</v>
      </c>
      <c r="CC12" s="103">
        <v>1</v>
      </c>
      <c r="CD12" s="103">
        <v>7.9948106481980581</v>
      </c>
      <c r="CE12" s="103">
        <v>8.8230983816158002</v>
      </c>
      <c r="CF12" s="103">
        <v>8.9191290022067307</v>
      </c>
      <c r="CG12" s="103">
        <v>9.6983266556681595</v>
      </c>
      <c r="CH12" s="103">
        <v>10</v>
      </c>
      <c r="CI12" s="103">
        <v>9.360138509872673</v>
      </c>
      <c r="CJ12" s="103">
        <v>9.0733333333333341</v>
      </c>
      <c r="CK12" s="103">
        <v>9.5</v>
      </c>
      <c r="CL12" s="103">
        <v>8.5</v>
      </c>
      <c r="CM12" s="103">
        <v>9.0244444444444447</v>
      </c>
      <c r="CN12" s="103">
        <v>6.5018390705382902</v>
      </c>
      <c r="CO12" s="103">
        <v>8.4224918916930207</v>
      </c>
      <c r="CP12" s="103">
        <v>7.4621654811156555</v>
      </c>
      <c r="CQ12" s="103">
        <v>10</v>
      </c>
      <c r="CR12" s="103">
        <v>7.0230692420520047</v>
      </c>
      <c r="CS12" s="103">
        <v>4.6153846153846159</v>
      </c>
      <c r="CT12" s="103">
        <v>0.11062564131517612</v>
      </c>
      <c r="CU12" s="103">
        <v>3.9163598329172653</v>
      </c>
      <c r="CV12" s="103">
        <v>7.6007424396193413</v>
      </c>
      <c r="CW12" s="103">
        <v>10</v>
      </c>
      <c r="CX12" s="103">
        <v>8.7509999999999994</v>
      </c>
      <c r="CY12" s="103">
        <v>10</v>
      </c>
      <c r="CZ12" s="103">
        <v>9.5836666666666659</v>
      </c>
      <c r="DA12" s="103">
        <v>8.9</v>
      </c>
      <c r="DB12" s="103">
        <v>3.5559152066707611</v>
      </c>
      <c r="DC12" s="103">
        <v>4.9097496677263113</v>
      </c>
      <c r="DD12" s="103">
        <v>10</v>
      </c>
      <c r="DE12" s="103">
        <v>7.9278549112314796</v>
      </c>
      <c r="DF12" s="103">
        <v>10</v>
      </c>
      <c r="DG12" s="103">
        <v>7.548919964271426</v>
      </c>
      <c r="DH12" s="103">
        <v>3.9782949732799162</v>
      </c>
      <c r="DI12" s="103">
        <v>10</v>
      </c>
      <c r="DJ12" s="103">
        <v>9.9126055442577616</v>
      </c>
      <c r="DK12" s="103">
        <v>6.9653383812094063</v>
      </c>
      <c r="DL12" s="103">
        <v>9.0919382845925654</v>
      </c>
      <c r="DM12" s="103">
        <v>8.8230207208799243</v>
      </c>
      <c r="DN12" s="103">
        <v>8.1285329840365961</v>
      </c>
      <c r="DO12" s="103">
        <v>8.4203732049915629</v>
      </c>
      <c r="DP12" s="103">
        <v>7.99</v>
      </c>
      <c r="DQ12" s="105">
        <v>8.6025656239709392</v>
      </c>
      <c r="DR12" s="106">
        <v>5</v>
      </c>
      <c r="DS12" s="106">
        <v>1</v>
      </c>
      <c r="DU12" s="104" t="s">
        <v>28</v>
      </c>
      <c r="DV12" s="103">
        <v>9.2151312479418763</v>
      </c>
      <c r="DW12" s="103">
        <v>7.99</v>
      </c>
    </row>
    <row r="13" spans="1:127">
      <c r="A13" s="95">
        <v>2015</v>
      </c>
      <c r="B13" s="96" t="s">
        <v>663</v>
      </c>
      <c r="C13" s="107" t="s">
        <v>35</v>
      </c>
      <c r="D13" s="96">
        <v>9.3733093911094354</v>
      </c>
      <c r="E13" s="96">
        <v>8.0275848010054958</v>
      </c>
      <c r="F13" s="96">
        <v>8.3315086954776145</v>
      </c>
      <c r="G13" s="96">
        <v>8.5774676291975158</v>
      </c>
      <c r="H13" s="96">
        <v>9.7959999999999994</v>
      </c>
      <c r="I13" s="96">
        <v>10</v>
      </c>
      <c r="J13" s="96">
        <v>10</v>
      </c>
      <c r="K13" s="96">
        <v>10</v>
      </c>
      <c r="L13" s="96">
        <v>10</v>
      </c>
      <c r="M13" s="96">
        <v>10</v>
      </c>
      <c r="N13" s="96">
        <v>10</v>
      </c>
      <c r="O13" s="96">
        <v>10</v>
      </c>
      <c r="P13" s="96">
        <v>10</v>
      </c>
      <c r="Q13" s="96">
        <v>10</v>
      </c>
      <c r="R13" s="96">
        <v>10</v>
      </c>
      <c r="S13" s="96">
        <v>10</v>
      </c>
      <c r="T13" s="96">
        <v>10</v>
      </c>
      <c r="U13" s="96">
        <v>9.9320000000000004</v>
      </c>
      <c r="V13" s="96">
        <v>10</v>
      </c>
      <c r="W13" s="96">
        <v>10</v>
      </c>
      <c r="X13" s="96">
        <v>10</v>
      </c>
      <c r="Y13" s="96">
        <v>10</v>
      </c>
      <c r="Z13" s="96">
        <v>10</v>
      </c>
      <c r="AA13" s="96" t="s">
        <v>1010</v>
      </c>
      <c r="AB13" s="96" t="s">
        <v>1010</v>
      </c>
      <c r="AC13" s="96">
        <v>8.2222222222222214</v>
      </c>
      <c r="AD13" s="96">
        <v>6.4777777777777779</v>
      </c>
      <c r="AE13" s="96">
        <v>8.2333333333333325</v>
      </c>
      <c r="AF13" s="96">
        <v>10</v>
      </c>
      <c r="AG13" s="96">
        <v>10</v>
      </c>
      <c r="AH13" s="96">
        <v>10</v>
      </c>
      <c r="AI13" s="96">
        <v>10</v>
      </c>
      <c r="AJ13" s="96">
        <v>10</v>
      </c>
      <c r="AK13" s="96">
        <v>10</v>
      </c>
      <c r="AL13" s="96" t="s">
        <v>1010</v>
      </c>
      <c r="AM13" s="96" t="s">
        <v>1010</v>
      </c>
      <c r="AN13" s="96" t="s">
        <v>1010</v>
      </c>
      <c r="AO13" s="96" t="s">
        <v>1010</v>
      </c>
      <c r="AP13" s="96" t="s">
        <v>1010</v>
      </c>
      <c r="AQ13" s="96" t="s">
        <v>1010</v>
      </c>
      <c r="AR13" s="96" t="s">
        <v>1010</v>
      </c>
      <c r="AS13" s="96" t="s">
        <v>1010</v>
      </c>
      <c r="AT13" s="96">
        <v>10</v>
      </c>
      <c r="AU13" s="96">
        <v>10</v>
      </c>
      <c r="AV13" s="96">
        <v>10</v>
      </c>
      <c r="AW13" s="96">
        <v>7.333333333333333</v>
      </c>
      <c r="AX13" s="96">
        <v>7.75</v>
      </c>
      <c r="AY13" s="96">
        <v>10</v>
      </c>
      <c r="AZ13" s="96">
        <v>10</v>
      </c>
      <c r="BA13" s="96">
        <v>10</v>
      </c>
      <c r="BB13" s="96">
        <v>9.2976190476190474</v>
      </c>
      <c r="BC13" s="96">
        <v>10</v>
      </c>
      <c r="BD13" s="96">
        <v>10</v>
      </c>
      <c r="BE13" s="96">
        <v>10</v>
      </c>
      <c r="BF13" s="96">
        <v>10</v>
      </c>
      <c r="BG13" s="96">
        <v>10</v>
      </c>
      <c r="BH13" s="96">
        <v>10</v>
      </c>
      <c r="BI13" s="96">
        <v>10</v>
      </c>
      <c r="BJ13" s="96">
        <v>10</v>
      </c>
      <c r="BK13" s="96">
        <v>10</v>
      </c>
      <c r="BL13" s="96">
        <v>9.3804621453946169</v>
      </c>
      <c r="BM13" s="96">
        <v>3.6941176470588233</v>
      </c>
      <c r="BN13" s="96">
        <v>3.1549699162660771</v>
      </c>
      <c r="BO13" s="96">
        <v>10</v>
      </c>
      <c r="BP13" s="96">
        <v>4</v>
      </c>
      <c r="BQ13" s="96">
        <v>3</v>
      </c>
      <c r="BR13" s="96">
        <v>3.5</v>
      </c>
      <c r="BS13" s="96">
        <v>5.0872718908312251</v>
      </c>
      <c r="BT13" s="96">
        <v>7.2909965605105995</v>
      </c>
      <c r="BU13" s="96">
        <v>6.1872496368750083</v>
      </c>
      <c r="BV13" s="96">
        <v>8.1941860490625018</v>
      </c>
      <c r="BW13" s="96">
        <v>10</v>
      </c>
      <c r="BX13" s="96">
        <v>10</v>
      </c>
      <c r="BY13" s="96">
        <v>6.2209925775652586</v>
      </c>
      <c r="BZ13" s="96">
        <v>8.1004939398924254</v>
      </c>
      <c r="CA13" s="96">
        <v>8.6349209149678554</v>
      </c>
      <c r="CB13" s="96">
        <v>7.5110325348452225</v>
      </c>
      <c r="CC13" s="96">
        <v>1</v>
      </c>
      <c r="CD13" s="96">
        <v>8.0155413570798757</v>
      </c>
      <c r="CE13" s="96">
        <v>8.7593146041089511</v>
      </c>
      <c r="CF13" s="96">
        <v>9.8864002428844842</v>
      </c>
      <c r="CG13" s="96">
        <v>9.8206867672199429</v>
      </c>
      <c r="CH13" s="96">
        <v>10</v>
      </c>
      <c r="CI13" s="96">
        <v>9.6166004035533454</v>
      </c>
      <c r="CJ13" s="96">
        <v>9.1005597375024134</v>
      </c>
      <c r="CK13" s="96">
        <v>8.98</v>
      </c>
      <c r="CL13" s="96">
        <v>7.0011999999999999</v>
      </c>
      <c r="CM13" s="96">
        <v>8.3605865791674709</v>
      </c>
      <c r="CN13" s="96">
        <v>6.3990575854883271</v>
      </c>
      <c r="CO13" s="96">
        <v>9.9633137649230932</v>
      </c>
      <c r="CP13" s="96">
        <v>8.181185675205711</v>
      </c>
      <c r="CQ13" s="96">
        <v>10</v>
      </c>
      <c r="CR13" s="96">
        <v>7.0173303423062814</v>
      </c>
      <c r="CS13" s="96">
        <v>3.0769230769230771</v>
      </c>
      <c r="CT13" s="96">
        <v>7.7437948920622981</v>
      </c>
      <c r="CU13" s="96">
        <v>5.9460161037638857</v>
      </c>
      <c r="CV13" s="96">
        <v>8.1219470895342667</v>
      </c>
      <c r="CW13" s="96">
        <v>8</v>
      </c>
      <c r="CX13" s="96">
        <v>9.379999999999999</v>
      </c>
      <c r="CY13" s="96">
        <v>10</v>
      </c>
      <c r="CZ13" s="96">
        <v>9.1266666666666669</v>
      </c>
      <c r="DA13" s="96">
        <v>8.9</v>
      </c>
      <c r="DB13" s="96">
        <v>3.333333333333333</v>
      </c>
      <c r="DC13" s="96">
        <v>2.9840437533408086</v>
      </c>
      <c r="DD13" s="96">
        <v>6</v>
      </c>
      <c r="DE13" s="96">
        <v>10</v>
      </c>
      <c r="DF13" s="96">
        <v>3</v>
      </c>
      <c r="DG13" s="96">
        <v>5.7028961811123571</v>
      </c>
      <c r="DH13" s="96">
        <v>4.4525776773503747</v>
      </c>
      <c r="DI13" s="96">
        <v>8.8888888888888893</v>
      </c>
      <c r="DJ13" s="96">
        <v>9.2825367116572526</v>
      </c>
      <c r="DK13" s="96">
        <v>6.4607485370628517</v>
      </c>
      <c r="DL13" s="96">
        <v>7.2959353883644482</v>
      </c>
      <c r="DM13" s="96">
        <v>8.5315782327168588</v>
      </c>
      <c r="DN13" s="96">
        <v>7.4853775726734462</v>
      </c>
      <c r="DO13" s="96">
        <v>7.4383134734841567</v>
      </c>
      <c r="DP13" s="96">
        <v>7.66</v>
      </c>
      <c r="DQ13" s="99">
        <v>8.5202310726973085</v>
      </c>
      <c r="DR13" s="100">
        <v>12</v>
      </c>
      <c r="DS13" s="101">
        <v>1</v>
      </c>
      <c r="DU13" s="107" t="s">
        <v>35</v>
      </c>
      <c r="DV13" s="96">
        <v>9.3804621453946169</v>
      </c>
      <c r="DW13" s="96">
        <v>7.66</v>
      </c>
    </row>
    <row r="14" spans="1:127">
      <c r="A14" s="102">
        <v>2015</v>
      </c>
      <c r="B14" s="103" t="s">
        <v>729</v>
      </c>
      <c r="C14" s="104" t="s">
        <v>18</v>
      </c>
      <c r="D14" s="103" t="s">
        <v>1011</v>
      </c>
      <c r="E14" s="103" t="s">
        <v>1011</v>
      </c>
      <c r="F14" s="103" t="s">
        <v>1011</v>
      </c>
      <c r="G14" s="103">
        <v>4.2620493811440276</v>
      </c>
      <c r="H14" s="103">
        <v>9.02</v>
      </c>
      <c r="I14" s="103">
        <v>10</v>
      </c>
      <c r="J14" s="103">
        <v>7.5127835154753058</v>
      </c>
      <c r="K14" s="103">
        <v>7.5</v>
      </c>
      <c r="L14" s="103">
        <v>10</v>
      </c>
      <c r="M14" s="103">
        <v>10</v>
      </c>
      <c r="N14" s="103">
        <v>9.0025567030950615</v>
      </c>
      <c r="O14" s="103">
        <v>10</v>
      </c>
      <c r="P14" s="103">
        <v>7.5</v>
      </c>
      <c r="Q14" s="103">
        <v>5</v>
      </c>
      <c r="R14" s="103">
        <v>10</v>
      </c>
      <c r="S14" s="103">
        <v>7.5</v>
      </c>
      <c r="T14" s="103">
        <v>8.3333333333333339</v>
      </c>
      <c r="U14" s="103">
        <v>8.7852966788094662</v>
      </c>
      <c r="V14" s="103">
        <v>5</v>
      </c>
      <c r="W14" s="103">
        <v>5</v>
      </c>
      <c r="X14" s="103">
        <v>5</v>
      </c>
      <c r="Y14" s="103">
        <v>5</v>
      </c>
      <c r="Z14" s="103">
        <v>2.5</v>
      </c>
      <c r="AA14" s="103" t="s">
        <v>1010</v>
      </c>
      <c r="AB14" s="103" t="s">
        <v>1010</v>
      </c>
      <c r="AC14" s="103">
        <v>8.551111111111112</v>
      </c>
      <c r="AD14" s="103">
        <v>6.0166666666666666</v>
      </c>
      <c r="AE14" s="103">
        <v>5.6892592592592592</v>
      </c>
      <c r="AF14" s="103">
        <v>2.5</v>
      </c>
      <c r="AG14" s="103">
        <v>5</v>
      </c>
      <c r="AH14" s="103">
        <v>2.5</v>
      </c>
      <c r="AI14" s="103">
        <v>2.5</v>
      </c>
      <c r="AJ14" s="103">
        <v>2.5</v>
      </c>
      <c r="AK14" s="103">
        <v>2.5</v>
      </c>
      <c r="AL14" s="103" t="s">
        <v>1010</v>
      </c>
      <c r="AM14" s="103" t="s">
        <v>1010</v>
      </c>
      <c r="AN14" s="103" t="s">
        <v>1010</v>
      </c>
      <c r="AO14" s="103" t="s">
        <v>1010</v>
      </c>
      <c r="AP14" s="103" t="s">
        <v>1010</v>
      </c>
      <c r="AQ14" s="103" t="s">
        <v>1010</v>
      </c>
      <c r="AR14" s="103" t="s">
        <v>1010</v>
      </c>
      <c r="AS14" s="103" t="s">
        <v>1010</v>
      </c>
      <c r="AT14" s="103">
        <v>3.3333333333333335</v>
      </c>
      <c r="AU14" s="103">
        <v>10</v>
      </c>
      <c r="AV14" s="103">
        <v>1.7092783849176851</v>
      </c>
      <c r="AW14" s="103">
        <v>0.33333333333333331</v>
      </c>
      <c r="AX14" s="103">
        <v>0.5</v>
      </c>
      <c r="AY14" s="103">
        <v>7.5</v>
      </c>
      <c r="AZ14" s="103">
        <v>10</v>
      </c>
      <c r="BA14" s="103">
        <v>7.5</v>
      </c>
      <c r="BB14" s="103">
        <v>5.3632302454644307</v>
      </c>
      <c r="BC14" s="103">
        <v>0</v>
      </c>
      <c r="BD14" s="103">
        <v>10</v>
      </c>
      <c r="BE14" s="103">
        <v>10</v>
      </c>
      <c r="BF14" s="103">
        <v>10</v>
      </c>
      <c r="BG14" s="103">
        <v>10</v>
      </c>
      <c r="BH14" s="103">
        <v>10</v>
      </c>
      <c r="BI14" s="103">
        <v>10</v>
      </c>
      <c r="BJ14" s="103">
        <v>5</v>
      </c>
      <c r="BK14" s="103">
        <v>6.25</v>
      </c>
      <c r="BL14" s="103">
        <v>5.8254187987940762</v>
      </c>
      <c r="BM14" s="103">
        <v>6.3794117647058819</v>
      </c>
      <c r="BN14" s="103">
        <v>7.881207817481104</v>
      </c>
      <c r="BO14" s="103">
        <v>0</v>
      </c>
      <c r="BP14" s="103">
        <v>9</v>
      </c>
      <c r="BQ14" s="103">
        <v>4</v>
      </c>
      <c r="BR14" s="103">
        <v>6.5</v>
      </c>
      <c r="BS14" s="103">
        <v>5.1901548955467467</v>
      </c>
      <c r="BT14" s="103">
        <v>4.4350029362572565</v>
      </c>
      <c r="BU14" s="103">
        <v>5.0218711561626836</v>
      </c>
      <c r="BV14" s="103">
        <v>5.4046515093909377</v>
      </c>
      <c r="BW14" s="103">
        <v>5</v>
      </c>
      <c r="BX14" s="103">
        <v>5.8333333333333339</v>
      </c>
      <c r="BY14" s="103">
        <v>7.2529624084982363</v>
      </c>
      <c r="BZ14" s="103">
        <v>9.773614233854822</v>
      </c>
      <c r="CA14" s="103">
        <v>5.4547256628672294</v>
      </c>
      <c r="CB14" s="103">
        <v>7.5792248513963489</v>
      </c>
      <c r="CC14" s="103">
        <v>0.71794871794871795</v>
      </c>
      <c r="CD14" s="103">
        <v>5.3213830030597951</v>
      </c>
      <c r="CE14" s="103">
        <v>9.7008898625467399</v>
      </c>
      <c r="CF14" s="103">
        <v>5.3647515430578014</v>
      </c>
      <c r="CG14" s="103">
        <v>9.1656068547979412</v>
      </c>
      <c r="CH14" s="103">
        <v>5</v>
      </c>
      <c r="CI14" s="103">
        <v>7.3078120651006202</v>
      </c>
      <c r="CJ14" s="103">
        <v>8.8933333333333326</v>
      </c>
      <c r="CK14" s="103">
        <v>8.18</v>
      </c>
      <c r="CL14" s="103">
        <v>6.6147999999999998</v>
      </c>
      <c r="CM14" s="103">
        <v>7.8960444444444429</v>
      </c>
      <c r="CN14" s="103">
        <v>5.5901119973924427</v>
      </c>
      <c r="CO14" s="103">
        <v>7.6366960287820929</v>
      </c>
      <c r="CP14" s="103">
        <v>6.6134040130872673</v>
      </c>
      <c r="CQ14" s="103">
        <v>10</v>
      </c>
      <c r="CR14" s="103">
        <v>5.6553297572665748</v>
      </c>
      <c r="CS14" s="103">
        <v>4.6153846153846159</v>
      </c>
      <c r="CT14" s="103">
        <v>1.4381333370972826</v>
      </c>
      <c r="CU14" s="103">
        <v>3.9029492365828244</v>
      </c>
      <c r="CV14" s="103">
        <v>7.1030994235286338</v>
      </c>
      <c r="CW14" s="103">
        <v>5</v>
      </c>
      <c r="CX14" s="103">
        <v>8.718</v>
      </c>
      <c r="CY14" s="103">
        <v>9</v>
      </c>
      <c r="CZ14" s="103">
        <v>7.5726666666666667</v>
      </c>
      <c r="DA14" s="103">
        <v>8.3333333333333339</v>
      </c>
      <c r="DB14" s="103">
        <v>5.8399999936421709</v>
      </c>
      <c r="DC14" s="103">
        <v>7.7591625849405919</v>
      </c>
      <c r="DD14" s="103">
        <v>8</v>
      </c>
      <c r="DE14" s="103">
        <v>7.7551761538341202</v>
      </c>
      <c r="DF14" s="103">
        <v>1</v>
      </c>
      <c r="DG14" s="103">
        <v>6.4479453442917034</v>
      </c>
      <c r="DH14" s="103">
        <v>5.5169174406263553</v>
      </c>
      <c r="DI14" s="103">
        <v>6.4444444444444438</v>
      </c>
      <c r="DJ14" s="103">
        <v>9.8902945988703745</v>
      </c>
      <c r="DK14" s="103">
        <v>4.504738412963019</v>
      </c>
      <c r="DL14" s="103">
        <v>7.6001126459447015</v>
      </c>
      <c r="DM14" s="103">
        <v>7.8141813387770034</v>
      </c>
      <c r="DN14" s="103">
        <v>6.9617814802709832</v>
      </c>
      <c r="DO14" s="103">
        <v>6.9941311637431172</v>
      </c>
      <c r="DP14" s="103">
        <v>6.38</v>
      </c>
      <c r="DQ14" s="105">
        <v>6.102709399397038</v>
      </c>
      <c r="DR14" s="106">
        <v>128</v>
      </c>
      <c r="DS14" s="106">
        <v>4</v>
      </c>
      <c r="DU14" s="104" t="s">
        <v>18</v>
      </c>
      <c r="DV14" s="103">
        <v>5.8254187987940762</v>
      </c>
      <c r="DW14" s="103">
        <v>6.38</v>
      </c>
    </row>
    <row r="15" spans="1:127">
      <c r="A15" s="95">
        <v>2015</v>
      </c>
      <c r="B15" s="96" t="s">
        <v>780</v>
      </c>
      <c r="C15" s="107" t="s">
        <v>238</v>
      </c>
      <c r="D15" s="96">
        <v>6.9436222709194908</v>
      </c>
      <c r="E15" s="96">
        <v>6.19588302739845</v>
      </c>
      <c r="F15" s="96">
        <v>6.7546187941766132</v>
      </c>
      <c r="G15" s="96">
        <v>6.6313746974981846</v>
      </c>
      <c r="H15" s="96">
        <v>0</v>
      </c>
      <c r="I15" s="96">
        <v>10</v>
      </c>
      <c r="J15" s="96">
        <v>10</v>
      </c>
      <c r="K15" s="96" t="s">
        <v>1011</v>
      </c>
      <c r="L15" s="96">
        <v>10</v>
      </c>
      <c r="M15" s="96">
        <v>10</v>
      </c>
      <c r="N15" s="96">
        <v>10</v>
      </c>
      <c r="O15" s="96" t="s">
        <v>1011</v>
      </c>
      <c r="P15" s="96" t="s">
        <v>1011</v>
      </c>
      <c r="Q15" s="96" t="s">
        <v>1011</v>
      </c>
      <c r="R15" s="96" t="s">
        <v>1011</v>
      </c>
      <c r="S15" s="96" t="s">
        <v>1011</v>
      </c>
      <c r="T15" s="96" t="s">
        <v>1011</v>
      </c>
      <c r="U15" s="96">
        <v>5</v>
      </c>
      <c r="V15" s="96">
        <v>10</v>
      </c>
      <c r="W15" s="96">
        <v>10</v>
      </c>
      <c r="X15" s="96" t="s">
        <v>1011</v>
      </c>
      <c r="Y15" s="96">
        <v>10</v>
      </c>
      <c r="Z15" s="96" t="s">
        <v>1011</v>
      </c>
      <c r="AA15" s="96" t="s">
        <v>1010</v>
      </c>
      <c r="AB15" s="96" t="s">
        <v>1010</v>
      </c>
      <c r="AC15" s="96">
        <v>9.3555555555555561</v>
      </c>
      <c r="AD15" s="96">
        <v>6.25</v>
      </c>
      <c r="AE15" s="96">
        <v>7.802777777777778</v>
      </c>
      <c r="AF15" s="96" t="s">
        <v>1011</v>
      </c>
      <c r="AG15" s="96" t="s">
        <v>1011</v>
      </c>
      <c r="AH15" s="96" t="s">
        <v>1011</v>
      </c>
      <c r="AI15" s="96" t="s">
        <v>1011</v>
      </c>
      <c r="AJ15" s="96" t="s">
        <v>1011</v>
      </c>
      <c r="AK15" s="96" t="s">
        <v>1011</v>
      </c>
      <c r="AL15" s="96" t="s">
        <v>1010</v>
      </c>
      <c r="AM15" s="96" t="s">
        <v>1010</v>
      </c>
      <c r="AN15" s="96" t="s">
        <v>1010</v>
      </c>
      <c r="AO15" s="96" t="s">
        <v>1010</v>
      </c>
      <c r="AP15" s="96" t="s">
        <v>1010</v>
      </c>
      <c r="AQ15" s="96" t="s">
        <v>1010</v>
      </c>
      <c r="AR15" s="96" t="s">
        <v>1010</v>
      </c>
      <c r="AS15" s="96" t="s">
        <v>1010</v>
      </c>
      <c r="AT15" s="96" t="s">
        <v>1011</v>
      </c>
      <c r="AU15" s="96">
        <v>10</v>
      </c>
      <c r="AV15" s="96">
        <v>10</v>
      </c>
      <c r="AW15" s="96">
        <v>8.3333333333333339</v>
      </c>
      <c r="AX15" s="96">
        <v>7.5</v>
      </c>
      <c r="AY15" s="96" t="s">
        <v>1011</v>
      </c>
      <c r="AZ15" s="96" t="s">
        <v>1011</v>
      </c>
      <c r="BA15" s="96" t="s">
        <v>1011</v>
      </c>
      <c r="BB15" s="96">
        <v>8.9583333333333339</v>
      </c>
      <c r="BC15" s="96" t="s">
        <v>1011</v>
      </c>
      <c r="BD15" s="96" t="s">
        <v>1011</v>
      </c>
      <c r="BE15" s="96" t="s">
        <v>1011</v>
      </c>
      <c r="BF15" s="96" t="s">
        <v>1011</v>
      </c>
      <c r="BG15" s="96">
        <v>10</v>
      </c>
      <c r="BH15" s="96">
        <v>10</v>
      </c>
      <c r="BI15" s="96">
        <v>10</v>
      </c>
      <c r="BJ15" s="96" t="s">
        <v>1011</v>
      </c>
      <c r="BK15" s="96">
        <v>10</v>
      </c>
      <c r="BL15" s="96">
        <v>7.5029825632634353</v>
      </c>
      <c r="BM15" s="96">
        <v>5.9911764705882353</v>
      </c>
      <c r="BN15" s="96">
        <v>8.8999957632557916</v>
      </c>
      <c r="BO15" s="96">
        <v>7</v>
      </c>
      <c r="BP15" s="96">
        <v>10</v>
      </c>
      <c r="BQ15" s="96">
        <v>10</v>
      </c>
      <c r="BR15" s="96">
        <v>10</v>
      </c>
      <c r="BS15" s="96">
        <v>7.9727930584610069</v>
      </c>
      <c r="BT15" s="96" t="s">
        <v>1011</v>
      </c>
      <c r="BU15" s="96">
        <v>6.6</v>
      </c>
      <c r="BV15" s="96" t="s">
        <v>1011</v>
      </c>
      <c r="BW15" s="96">
        <v>10</v>
      </c>
      <c r="BX15" s="96">
        <v>7.5</v>
      </c>
      <c r="BY15" s="96">
        <v>4.69925658206345</v>
      </c>
      <c r="BZ15" s="96">
        <v>6.1493502106497573</v>
      </c>
      <c r="CA15" s="96" t="s">
        <v>1011</v>
      </c>
      <c r="CB15" s="96" t="s">
        <v>1011</v>
      </c>
      <c r="CC15" s="96">
        <v>0.94594594594594594</v>
      </c>
      <c r="CD15" s="96">
        <v>6.8008099704739209</v>
      </c>
      <c r="CE15" s="96">
        <v>8.6858710828683208</v>
      </c>
      <c r="CF15" s="96">
        <v>9.094163790637058</v>
      </c>
      <c r="CG15" s="96">
        <v>9.5959999999999983</v>
      </c>
      <c r="CH15" s="96">
        <v>0</v>
      </c>
      <c r="CI15" s="96">
        <v>6.8440087183763438</v>
      </c>
      <c r="CJ15" s="96">
        <v>4.6400000000000006</v>
      </c>
      <c r="CK15" s="96">
        <v>3.22</v>
      </c>
      <c r="CL15" s="96">
        <v>2.2707999999999999</v>
      </c>
      <c r="CM15" s="96">
        <v>3.3769333333333336</v>
      </c>
      <c r="CN15" s="96" t="s">
        <v>1011</v>
      </c>
      <c r="CO15" s="96">
        <v>8.1059246216339318</v>
      </c>
      <c r="CP15" s="96">
        <v>8.1059246216339318</v>
      </c>
      <c r="CQ15" s="96">
        <v>10</v>
      </c>
      <c r="CR15" s="96" t="s">
        <v>1011</v>
      </c>
      <c r="CS15" s="96">
        <v>0.76923076923076927</v>
      </c>
      <c r="CT15" s="96">
        <v>10</v>
      </c>
      <c r="CU15" s="96">
        <v>5.384615384615385</v>
      </c>
      <c r="CV15" s="96">
        <v>6.716868334895663</v>
      </c>
      <c r="CW15" s="96">
        <v>10</v>
      </c>
      <c r="CX15" s="96">
        <v>5.8681995970131515</v>
      </c>
      <c r="CY15" s="96">
        <v>10</v>
      </c>
      <c r="CZ15" s="96">
        <v>8.6227331990043847</v>
      </c>
      <c r="DA15" s="96">
        <v>8.9</v>
      </c>
      <c r="DB15" s="96" t="s">
        <v>1011</v>
      </c>
      <c r="DC15" s="96" t="s">
        <v>1011</v>
      </c>
      <c r="DD15" s="96">
        <v>8</v>
      </c>
      <c r="DE15" s="96">
        <v>6.5464248520524659</v>
      </c>
      <c r="DF15" s="96">
        <v>10</v>
      </c>
      <c r="DG15" s="96">
        <v>8.3616062130131166</v>
      </c>
      <c r="DH15" s="96" t="s">
        <v>1011</v>
      </c>
      <c r="DI15" s="96">
        <v>5.5555555555555554</v>
      </c>
      <c r="DJ15" s="96">
        <v>9.1666829371842375</v>
      </c>
      <c r="DK15" s="96" t="s">
        <v>1011</v>
      </c>
      <c r="DL15" s="96">
        <v>7.981672077133803</v>
      </c>
      <c r="DM15" s="96">
        <v>7.3882269330002135</v>
      </c>
      <c r="DN15" s="96">
        <v>7.5230343757184528</v>
      </c>
      <c r="DO15" s="96">
        <v>8.1691245959119847</v>
      </c>
      <c r="DP15" s="96">
        <v>7.3</v>
      </c>
      <c r="DQ15" s="99">
        <v>7.4014912816317171</v>
      </c>
      <c r="DR15" s="100">
        <v>53</v>
      </c>
      <c r="DS15" s="101">
        <v>2</v>
      </c>
      <c r="DU15" s="107" t="s">
        <v>238</v>
      </c>
      <c r="DV15" s="96">
        <v>7.5029825632634353</v>
      </c>
      <c r="DW15" s="96">
        <v>7.3</v>
      </c>
    </row>
    <row r="16" spans="1:127">
      <c r="A16" s="102">
        <v>2015</v>
      </c>
      <c r="B16" s="103" t="s">
        <v>607</v>
      </c>
      <c r="C16" s="104" t="s">
        <v>96</v>
      </c>
      <c r="D16" s="103" t="s">
        <v>1011</v>
      </c>
      <c r="E16" s="103" t="s">
        <v>1011</v>
      </c>
      <c r="F16" s="103" t="s">
        <v>1011</v>
      </c>
      <c r="G16" s="103">
        <v>5.9723262528005705</v>
      </c>
      <c r="H16" s="103">
        <v>9.7819847825095056</v>
      </c>
      <c r="I16" s="103">
        <v>10</v>
      </c>
      <c r="J16" s="103">
        <v>10</v>
      </c>
      <c r="K16" s="103">
        <v>2.5</v>
      </c>
      <c r="L16" s="103">
        <v>8.7898475958265223</v>
      </c>
      <c r="M16" s="103">
        <v>6.8051976529820219</v>
      </c>
      <c r="N16" s="103">
        <v>7.6190090497617096</v>
      </c>
      <c r="O16" s="103">
        <v>10</v>
      </c>
      <c r="P16" s="103">
        <v>7.5</v>
      </c>
      <c r="Q16" s="103">
        <v>0</v>
      </c>
      <c r="R16" s="103">
        <v>0</v>
      </c>
      <c r="S16" s="103">
        <v>0</v>
      </c>
      <c r="T16" s="103">
        <v>5.833333333333333</v>
      </c>
      <c r="U16" s="103">
        <v>7.7447757218681827</v>
      </c>
      <c r="V16" s="103">
        <v>10</v>
      </c>
      <c r="W16" s="103">
        <v>5</v>
      </c>
      <c r="X16" s="103">
        <v>5</v>
      </c>
      <c r="Y16" s="103">
        <v>6.666666666666667</v>
      </c>
      <c r="Z16" s="103">
        <v>10</v>
      </c>
      <c r="AA16" s="103" t="s">
        <v>1010</v>
      </c>
      <c r="AB16" s="103" t="s">
        <v>1010</v>
      </c>
      <c r="AC16" s="103">
        <v>8.2888888888888896</v>
      </c>
      <c r="AD16" s="103">
        <v>4.9944444444444445</v>
      </c>
      <c r="AE16" s="103">
        <v>7.761111111111112</v>
      </c>
      <c r="AF16" s="103">
        <v>5</v>
      </c>
      <c r="AG16" s="103">
        <v>0</v>
      </c>
      <c r="AH16" s="103">
        <v>6.25</v>
      </c>
      <c r="AI16" s="103">
        <v>0</v>
      </c>
      <c r="AJ16" s="103">
        <v>10</v>
      </c>
      <c r="AK16" s="103">
        <v>5.416666666666667</v>
      </c>
      <c r="AL16" s="103" t="s">
        <v>1010</v>
      </c>
      <c r="AM16" s="103" t="s">
        <v>1010</v>
      </c>
      <c r="AN16" s="103" t="s">
        <v>1010</v>
      </c>
      <c r="AO16" s="103" t="s">
        <v>1010</v>
      </c>
      <c r="AP16" s="103" t="s">
        <v>1010</v>
      </c>
      <c r="AQ16" s="103" t="s">
        <v>1010</v>
      </c>
      <c r="AR16" s="103" t="s">
        <v>1010</v>
      </c>
      <c r="AS16" s="103" t="s">
        <v>1010</v>
      </c>
      <c r="AT16" s="103">
        <v>3.4722222222222228</v>
      </c>
      <c r="AU16" s="103">
        <v>10</v>
      </c>
      <c r="AV16" s="103">
        <v>0</v>
      </c>
      <c r="AW16" s="103">
        <v>0.66666666666666663</v>
      </c>
      <c r="AX16" s="103">
        <v>0.75</v>
      </c>
      <c r="AY16" s="103">
        <v>7.5</v>
      </c>
      <c r="AZ16" s="103">
        <v>10</v>
      </c>
      <c r="BA16" s="103">
        <v>2.5</v>
      </c>
      <c r="BB16" s="103">
        <v>4.4880952380952381</v>
      </c>
      <c r="BC16" s="103" t="s">
        <v>1011</v>
      </c>
      <c r="BD16" s="103">
        <v>0</v>
      </c>
      <c r="BE16" s="103">
        <v>0</v>
      </c>
      <c r="BF16" s="103">
        <v>0</v>
      </c>
      <c r="BG16" s="103">
        <v>10</v>
      </c>
      <c r="BH16" s="103">
        <v>10</v>
      </c>
      <c r="BI16" s="103">
        <v>10</v>
      </c>
      <c r="BJ16" s="103">
        <v>0</v>
      </c>
      <c r="BK16" s="103">
        <v>3.3333333333333335</v>
      </c>
      <c r="BL16" s="103">
        <v>6.001418350810046</v>
      </c>
      <c r="BM16" s="103">
        <v>3.4878873871707312</v>
      </c>
      <c r="BN16" s="103">
        <v>9.5817043390728127</v>
      </c>
      <c r="BO16" s="103">
        <v>4</v>
      </c>
      <c r="BP16" s="103">
        <v>10</v>
      </c>
      <c r="BQ16" s="103">
        <v>10</v>
      </c>
      <c r="BR16" s="103">
        <v>10</v>
      </c>
      <c r="BS16" s="103">
        <v>6.7673979315608861</v>
      </c>
      <c r="BT16" s="103">
        <v>6.8225632365658981</v>
      </c>
      <c r="BU16" s="103">
        <v>6.2314006899186456</v>
      </c>
      <c r="BV16" s="103">
        <v>7.4357127948916499</v>
      </c>
      <c r="BW16" s="103">
        <v>5</v>
      </c>
      <c r="BX16" s="103">
        <v>7.5</v>
      </c>
      <c r="BY16" s="103">
        <v>4.7858144175708199</v>
      </c>
      <c r="BZ16" s="103">
        <v>8.8553145343419892</v>
      </c>
      <c r="CA16" s="103">
        <v>7.7647058169047032</v>
      </c>
      <c r="CB16" s="103">
        <v>7.2872501563111083</v>
      </c>
      <c r="CC16" s="103">
        <v>0.53658536585365857</v>
      </c>
      <c r="CD16" s="103">
        <v>5.2656016039699232</v>
      </c>
      <c r="CE16" s="103">
        <v>9.9615957690198531</v>
      </c>
      <c r="CF16" s="103">
        <v>7.1338468480581687</v>
      </c>
      <c r="CG16" s="103">
        <v>9.6328012605330411</v>
      </c>
      <c r="CH16" s="103">
        <v>10</v>
      </c>
      <c r="CI16" s="103">
        <v>9.1820609694027659</v>
      </c>
      <c r="CJ16" s="103">
        <v>9.48</v>
      </c>
      <c r="CK16" s="103">
        <v>9.0599999999999987</v>
      </c>
      <c r="CL16" s="103">
        <v>7.2927999999999997</v>
      </c>
      <c r="CM16" s="103">
        <v>8.6109333333333336</v>
      </c>
      <c r="CN16" s="103">
        <v>6.7124760236671523</v>
      </c>
      <c r="CO16" s="103">
        <v>5.87871299313767</v>
      </c>
      <c r="CP16" s="103">
        <v>6.2955945084024112</v>
      </c>
      <c r="CQ16" s="103">
        <v>10</v>
      </c>
      <c r="CR16" s="103">
        <v>7.4562318536589203</v>
      </c>
      <c r="CS16" s="103">
        <v>6.1538461538461542</v>
      </c>
      <c r="CT16" s="103">
        <v>0.77437948920623056</v>
      </c>
      <c r="CU16" s="103">
        <v>4.7948191655704351</v>
      </c>
      <c r="CV16" s="103">
        <v>7.4253367518265447</v>
      </c>
      <c r="CW16" s="103">
        <v>10</v>
      </c>
      <c r="CX16" s="103">
        <v>5.2750000000000004</v>
      </c>
      <c r="CY16" s="103">
        <v>10</v>
      </c>
      <c r="CZ16" s="103">
        <v>8.4249999999999989</v>
      </c>
      <c r="DA16" s="103">
        <v>8.3333333333333339</v>
      </c>
      <c r="DB16" s="103">
        <v>5.6874669209944564</v>
      </c>
      <c r="DC16" s="103">
        <v>7.7540752514184366</v>
      </c>
      <c r="DD16" s="103">
        <v>8</v>
      </c>
      <c r="DE16" s="103">
        <v>9.5855709822462956</v>
      </c>
      <c r="DF16" s="103">
        <v>10</v>
      </c>
      <c r="DG16" s="103">
        <v>8.2267410813320865</v>
      </c>
      <c r="DH16" s="103">
        <v>6.0848637381903572</v>
      </c>
      <c r="DI16" s="103">
        <v>7.7777777777777777</v>
      </c>
      <c r="DJ16" s="103">
        <v>9.6720906937547841</v>
      </c>
      <c r="DK16" s="103">
        <v>6.5967446977857778</v>
      </c>
      <c r="DL16" s="103">
        <v>8.5341809782296494</v>
      </c>
      <c r="DM16" s="103">
        <v>9.6973481853691226</v>
      </c>
      <c r="DN16" s="103">
        <v>8.0605010118512439</v>
      </c>
      <c r="DO16" s="103">
        <v>8.2374140310611086</v>
      </c>
      <c r="DP16" s="103">
        <v>7.38</v>
      </c>
      <c r="DQ16" s="105">
        <v>6.690709175405023</v>
      </c>
      <c r="DR16" s="106">
        <v>88</v>
      </c>
      <c r="DS16" s="106">
        <v>3</v>
      </c>
      <c r="DU16" s="104" t="s">
        <v>96</v>
      </c>
      <c r="DV16" s="103">
        <v>6.001418350810046</v>
      </c>
      <c r="DW16" s="103">
        <v>7.38</v>
      </c>
    </row>
    <row r="17" spans="1:127">
      <c r="A17" s="95">
        <v>2015</v>
      </c>
      <c r="B17" s="96" t="s">
        <v>732</v>
      </c>
      <c r="C17" s="107" t="s">
        <v>65</v>
      </c>
      <c r="D17" s="96">
        <v>2.0278015838009176</v>
      </c>
      <c r="E17" s="96">
        <v>3.9304829728540414</v>
      </c>
      <c r="F17" s="96">
        <v>3.3133456701399169</v>
      </c>
      <c r="G17" s="96">
        <v>3.0905434089316253</v>
      </c>
      <c r="H17" s="96">
        <v>8.9960000000000004</v>
      </c>
      <c r="I17" s="96">
        <v>5</v>
      </c>
      <c r="J17" s="96">
        <v>10</v>
      </c>
      <c r="K17" s="96">
        <v>5</v>
      </c>
      <c r="L17" s="96">
        <v>9.8426458442065563</v>
      </c>
      <c r="M17" s="96">
        <v>9.1366225925543993</v>
      </c>
      <c r="N17" s="96">
        <v>7.7958536873521922</v>
      </c>
      <c r="O17" s="96">
        <v>10</v>
      </c>
      <c r="P17" s="96">
        <v>7.5</v>
      </c>
      <c r="Q17" s="96">
        <v>0</v>
      </c>
      <c r="R17" s="96">
        <v>0</v>
      </c>
      <c r="S17" s="96">
        <v>0</v>
      </c>
      <c r="T17" s="96">
        <v>5.833333333333333</v>
      </c>
      <c r="U17" s="96">
        <v>7.5417290068951752</v>
      </c>
      <c r="V17" s="96">
        <v>5</v>
      </c>
      <c r="W17" s="96">
        <v>5</v>
      </c>
      <c r="X17" s="96">
        <v>5</v>
      </c>
      <c r="Y17" s="96">
        <v>5</v>
      </c>
      <c r="Z17" s="96">
        <v>7.5</v>
      </c>
      <c r="AA17" s="96" t="s">
        <v>1010</v>
      </c>
      <c r="AB17" s="96" t="s">
        <v>1010</v>
      </c>
      <c r="AC17" s="96">
        <v>7.1288888888888895</v>
      </c>
      <c r="AD17" s="96">
        <v>5.0444444444444443</v>
      </c>
      <c r="AE17" s="96">
        <v>6.557777777777777</v>
      </c>
      <c r="AF17" s="96">
        <v>5</v>
      </c>
      <c r="AG17" s="96">
        <v>7.5</v>
      </c>
      <c r="AH17" s="96">
        <v>7.5</v>
      </c>
      <c r="AI17" s="96">
        <v>7.5</v>
      </c>
      <c r="AJ17" s="96">
        <v>7.5</v>
      </c>
      <c r="AK17" s="96">
        <v>7.5</v>
      </c>
      <c r="AL17" s="96" t="s">
        <v>1010</v>
      </c>
      <c r="AM17" s="96" t="s">
        <v>1010</v>
      </c>
      <c r="AN17" s="96" t="s">
        <v>1010</v>
      </c>
      <c r="AO17" s="96" t="s">
        <v>1010</v>
      </c>
      <c r="AP17" s="96" t="s">
        <v>1010</v>
      </c>
      <c r="AQ17" s="96" t="s">
        <v>1010</v>
      </c>
      <c r="AR17" s="96" t="s">
        <v>1010</v>
      </c>
      <c r="AS17" s="96" t="s">
        <v>1010</v>
      </c>
      <c r="AT17" s="96">
        <v>6.666666666666667</v>
      </c>
      <c r="AU17" s="96">
        <v>6.8943258724978413</v>
      </c>
      <c r="AV17" s="96">
        <v>9.6894325872497848</v>
      </c>
      <c r="AW17" s="96">
        <v>4</v>
      </c>
      <c r="AX17" s="96">
        <v>3.25</v>
      </c>
      <c r="AY17" s="96">
        <v>7.5</v>
      </c>
      <c r="AZ17" s="96">
        <v>7.5</v>
      </c>
      <c r="BA17" s="96">
        <v>7.5</v>
      </c>
      <c r="BB17" s="96">
        <v>6.6191083513925184</v>
      </c>
      <c r="BC17" s="96">
        <v>10</v>
      </c>
      <c r="BD17" s="96">
        <v>0</v>
      </c>
      <c r="BE17" s="96">
        <v>0</v>
      </c>
      <c r="BF17" s="96">
        <v>0</v>
      </c>
      <c r="BG17" s="96">
        <v>0</v>
      </c>
      <c r="BH17" s="96">
        <v>10</v>
      </c>
      <c r="BI17" s="96">
        <v>5</v>
      </c>
      <c r="BJ17" s="96">
        <v>0</v>
      </c>
      <c r="BK17" s="96">
        <v>3.75</v>
      </c>
      <c r="BL17" s="96">
        <v>5.5174233835403967</v>
      </c>
      <c r="BM17" s="96">
        <v>9.7235294117647069</v>
      </c>
      <c r="BN17" s="96">
        <v>9.5816896642085396</v>
      </c>
      <c r="BO17" s="96">
        <v>7</v>
      </c>
      <c r="BP17" s="96">
        <v>9</v>
      </c>
      <c r="BQ17" s="96">
        <v>9</v>
      </c>
      <c r="BR17" s="96">
        <v>9</v>
      </c>
      <c r="BS17" s="96">
        <v>8.8263047689933121</v>
      </c>
      <c r="BT17" s="96">
        <v>3.1752735265979064</v>
      </c>
      <c r="BU17" s="96">
        <v>3.0430307829821563</v>
      </c>
      <c r="BV17" s="96">
        <v>4.7345694700876884</v>
      </c>
      <c r="BW17" s="96">
        <v>4.166666666666667</v>
      </c>
      <c r="BX17" s="96">
        <v>3.333333333333333</v>
      </c>
      <c r="BY17" s="96">
        <v>0.94114834443663098</v>
      </c>
      <c r="BZ17" s="96">
        <v>3.0876073907809949</v>
      </c>
      <c r="CA17" s="96">
        <v>3.4773663679758711</v>
      </c>
      <c r="CB17" s="96">
        <v>4.2985474489353326</v>
      </c>
      <c r="CC17" s="96">
        <v>0.79487179487179482</v>
      </c>
      <c r="CD17" s="96">
        <v>3.0171339504640469</v>
      </c>
      <c r="CE17" s="96">
        <v>9.8268596974849487</v>
      </c>
      <c r="CF17" s="96">
        <v>9.5296895889346764</v>
      </c>
      <c r="CG17" s="96">
        <v>8.7611439540300236</v>
      </c>
      <c r="CH17" s="96">
        <v>0</v>
      </c>
      <c r="CI17" s="96">
        <v>7.0294233101124117</v>
      </c>
      <c r="CJ17" s="96">
        <v>6.5266666666666664</v>
      </c>
      <c r="CK17" s="96">
        <v>7.22</v>
      </c>
      <c r="CL17" s="96">
        <v>6.1635999999999989</v>
      </c>
      <c r="CM17" s="96">
        <v>6.6367555555555553</v>
      </c>
      <c r="CN17" s="96">
        <v>5.9086259559348786</v>
      </c>
      <c r="CO17" s="96">
        <v>0.16272189349112426</v>
      </c>
      <c r="CP17" s="96">
        <v>3.0356739247130013</v>
      </c>
      <c r="CQ17" s="96">
        <v>10</v>
      </c>
      <c r="CR17" s="96">
        <v>5.2398896195270392</v>
      </c>
      <c r="CS17" s="96">
        <v>0</v>
      </c>
      <c r="CT17" s="96">
        <v>7.6331692507471232</v>
      </c>
      <c r="CU17" s="96">
        <v>4.2910196234247211</v>
      </c>
      <c r="CV17" s="96">
        <v>5.9908622759233188</v>
      </c>
      <c r="CW17" s="96">
        <v>5</v>
      </c>
      <c r="CX17" s="96">
        <v>8.6319999999999997</v>
      </c>
      <c r="CY17" s="96">
        <v>10</v>
      </c>
      <c r="CZ17" s="96">
        <v>7.8773333333333326</v>
      </c>
      <c r="DA17" s="96">
        <v>10</v>
      </c>
      <c r="DB17" s="96">
        <v>5.4813461259559357</v>
      </c>
      <c r="DC17" s="96">
        <v>7.0960269908846172</v>
      </c>
      <c r="DD17" s="96">
        <v>10</v>
      </c>
      <c r="DE17" s="96">
        <v>1.3660621301311653</v>
      </c>
      <c r="DF17" s="96">
        <v>10</v>
      </c>
      <c r="DG17" s="96">
        <v>7.3239058744952859</v>
      </c>
      <c r="DH17" s="96">
        <v>3.6009680672928139</v>
      </c>
      <c r="DI17" s="96">
        <v>3.7777777777777781</v>
      </c>
      <c r="DJ17" s="96">
        <v>9.2307160009654066</v>
      </c>
      <c r="DK17" s="96">
        <v>2.0190555797682874</v>
      </c>
      <c r="DL17" s="96">
        <v>6.5266372406247024</v>
      </c>
      <c r="DM17" s="96">
        <v>5.123942986502545</v>
      </c>
      <c r="DN17" s="96">
        <v>5.0465162754885888</v>
      </c>
      <c r="DO17" s="96">
        <v>6.7492518277724018</v>
      </c>
      <c r="DP17" s="96">
        <v>6.32</v>
      </c>
      <c r="DQ17" s="99">
        <v>5.9187116917701985</v>
      </c>
      <c r="DR17" s="100">
        <v>133</v>
      </c>
      <c r="DS17" s="101">
        <v>4</v>
      </c>
      <c r="DU17" s="107" t="s">
        <v>65</v>
      </c>
      <c r="DV17" s="96">
        <v>5.5174233835403967</v>
      </c>
      <c r="DW17" s="96">
        <v>6.32</v>
      </c>
    </row>
    <row r="18" spans="1:127">
      <c r="A18" s="102">
        <v>2015</v>
      </c>
      <c r="B18" s="103" t="s">
        <v>1012</v>
      </c>
      <c r="C18" s="104" t="s">
        <v>239</v>
      </c>
      <c r="D18" s="103">
        <v>8.0382305739507967</v>
      </c>
      <c r="E18" s="103">
        <v>6.777947120941711</v>
      </c>
      <c r="F18" s="103">
        <v>6.0799157824235444</v>
      </c>
      <c r="G18" s="103">
        <v>6.9653644924386837</v>
      </c>
      <c r="H18" s="103">
        <v>5.6360000000000001</v>
      </c>
      <c r="I18" s="103">
        <v>10</v>
      </c>
      <c r="J18" s="103">
        <v>10</v>
      </c>
      <c r="K18" s="103" t="s">
        <v>1011</v>
      </c>
      <c r="L18" s="103">
        <v>10</v>
      </c>
      <c r="M18" s="103">
        <v>10</v>
      </c>
      <c r="N18" s="103">
        <v>10</v>
      </c>
      <c r="O18" s="103" t="s">
        <v>1011</v>
      </c>
      <c r="P18" s="103" t="s">
        <v>1011</v>
      </c>
      <c r="Q18" s="103" t="s">
        <v>1011</v>
      </c>
      <c r="R18" s="103" t="s">
        <v>1011</v>
      </c>
      <c r="S18" s="103" t="s">
        <v>1011</v>
      </c>
      <c r="T18" s="103" t="s">
        <v>1011</v>
      </c>
      <c r="U18" s="103">
        <v>7.8179999999999996</v>
      </c>
      <c r="V18" s="103">
        <v>10</v>
      </c>
      <c r="W18" s="103">
        <v>10</v>
      </c>
      <c r="X18" s="103" t="s">
        <v>1011</v>
      </c>
      <c r="Y18" s="103">
        <v>10</v>
      </c>
      <c r="Z18" s="103" t="s">
        <v>1011</v>
      </c>
      <c r="AA18" s="103" t="s">
        <v>1010</v>
      </c>
      <c r="AB18" s="103" t="s">
        <v>1010</v>
      </c>
      <c r="AC18" s="103">
        <v>9.4444444444444446</v>
      </c>
      <c r="AD18" s="103">
        <v>8.1944444444444446</v>
      </c>
      <c r="AE18" s="103">
        <v>8.8194444444444446</v>
      </c>
      <c r="AF18" s="103" t="s">
        <v>1011</v>
      </c>
      <c r="AG18" s="103" t="s">
        <v>1011</v>
      </c>
      <c r="AH18" s="103" t="s">
        <v>1011</v>
      </c>
      <c r="AI18" s="103" t="s">
        <v>1011</v>
      </c>
      <c r="AJ18" s="103" t="s">
        <v>1011</v>
      </c>
      <c r="AK18" s="103" t="s">
        <v>1011</v>
      </c>
      <c r="AL18" s="103" t="s">
        <v>1010</v>
      </c>
      <c r="AM18" s="103" t="s">
        <v>1010</v>
      </c>
      <c r="AN18" s="103" t="s">
        <v>1010</v>
      </c>
      <c r="AO18" s="103" t="s">
        <v>1010</v>
      </c>
      <c r="AP18" s="103" t="s">
        <v>1010</v>
      </c>
      <c r="AQ18" s="103" t="s">
        <v>1010</v>
      </c>
      <c r="AR18" s="103" t="s">
        <v>1010</v>
      </c>
      <c r="AS18" s="103" t="s">
        <v>1010</v>
      </c>
      <c r="AT18" s="103" t="s">
        <v>1011</v>
      </c>
      <c r="AU18" s="103">
        <v>10</v>
      </c>
      <c r="AV18" s="103">
        <v>10</v>
      </c>
      <c r="AW18" s="103">
        <v>9</v>
      </c>
      <c r="AX18" s="103">
        <v>7.75</v>
      </c>
      <c r="AY18" s="103" t="s">
        <v>1011</v>
      </c>
      <c r="AZ18" s="103" t="s">
        <v>1011</v>
      </c>
      <c r="BA18" s="103" t="s">
        <v>1011</v>
      </c>
      <c r="BB18" s="103">
        <v>9.1875</v>
      </c>
      <c r="BC18" s="103" t="s">
        <v>1011</v>
      </c>
      <c r="BD18" s="103" t="s">
        <v>1011</v>
      </c>
      <c r="BE18" s="103" t="s">
        <v>1011</v>
      </c>
      <c r="BF18" s="103" t="s">
        <v>1011</v>
      </c>
      <c r="BG18" s="103">
        <v>0</v>
      </c>
      <c r="BH18" s="103">
        <v>0</v>
      </c>
      <c r="BI18" s="103">
        <v>0</v>
      </c>
      <c r="BJ18" s="103" t="s">
        <v>1011</v>
      </c>
      <c r="BK18" s="103">
        <v>0</v>
      </c>
      <c r="BL18" s="103">
        <v>7.196709178665226</v>
      </c>
      <c r="BM18" s="103">
        <v>7.25</v>
      </c>
      <c r="BN18" s="103">
        <v>5.9689419427150838</v>
      </c>
      <c r="BO18" s="103">
        <v>6</v>
      </c>
      <c r="BP18" s="103">
        <v>6</v>
      </c>
      <c r="BQ18" s="103">
        <v>6</v>
      </c>
      <c r="BR18" s="103">
        <v>6</v>
      </c>
      <c r="BS18" s="103">
        <v>6.304735485678771</v>
      </c>
      <c r="BT18" s="103">
        <v>6.4301636300119416</v>
      </c>
      <c r="BU18" s="103">
        <v>4.1100341706048873</v>
      </c>
      <c r="BV18" s="103">
        <v>6.4984980570215756</v>
      </c>
      <c r="BW18" s="103">
        <v>9.8000000000000007</v>
      </c>
      <c r="BX18" s="103" t="s">
        <v>1011</v>
      </c>
      <c r="BY18" s="103">
        <v>3.8030033291227787</v>
      </c>
      <c r="BZ18" s="103">
        <v>6.1747971344709764</v>
      </c>
      <c r="CA18" s="103">
        <v>7.4956819573227254</v>
      </c>
      <c r="CB18" s="103">
        <v>4.8959750123575425</v>
      </c>
      <c r="CC18" s="103">
        <v>0.87179487179487181</v>
      </c>
      <c r="CD18" s="103">
        <v>5.7567230612766132</v>
      </c>
      <c r="CE18" s="103">
        <v>7.8511230061341308</v>
      </c>
      <c r="CF18" s="103">
        <v>9.2514553544547393</v>
      </c>
      <c r="CG18" s="103">
        <v>9.7877567062984685</v>
      </c>
      <c r="CH18" s="103">
        <v>0</v>
      </c>
      <c r="CI18" s="103">
        <v>6.7225837667218347</v>
      </c>
      <c r="CJ18" s="103">
        <v>8.3533333333333317</v>
      </c>
      <c r="CK18" s="103">
        <v>7.8599999999999994</v>
      </c>
      <c r="CL18" s="103">
        <v>5.6344000000000003</v>
      </c>
      <c r="CM18" s="103">
        <v>7.2825777777777772</v>
      </c>
      <c r="CN18" s="103">
        <v>6.0367637167171564</v>
      </c>
      <c r="CO18" s="103">
        <v>5.2869970168063087</v>
      </c>
      <c r="CP18" s="103">
        <v>5.6618803667617321</v>
      </c>
      <c r="CQ18" s="103">
        <v>10</v>
      </c>
      <c r="CR18" s="103">
        <v>6.8422550230610124</v>
      </c>
      <c r="CS18" s="103">
        <v>0</v>
      </c>
      <c r="CT18" s="103">
        <v>9.4031795117899328</v>
      </c>
      <c r="CU18" s="103">
        <v>5.4151448449503148</v>
      </c>
      <c r="CV18" s="103">
        <v>7.0899007473724565</v>
      </c>
      <c r="CW18" s="103">
        <v>8</v>
      </c>
      <c r="CX18" s="103">
        <v>0.85899999999999976</v>
      </c>
      <c r="CY18" s="103">
        <v>10</v>
      </c>
      <c r="CZ18" s="103">
        <v>6.2863333333333342</v>
      </c>
      <c r="DA18" s="103">
        <v>8.9</v>
      </c>
      <c r="DB18" s="103">
        <v>3.9029286734911861</v>
      </c>
      <c r="DC18" s="103">
        <v>5.5945274716331852</v>
      </c>
      <c r="DD18" s="103">
        <v>8</v>
      </c>
      <c r="DE18" s="103">
        <v>5.6830310650655829</v>
      </c>
      <c r="DF18" s="103">
        <v>10</v>
      </c>
      <c r="DG18" s="103">
        <v>7.0134145350316599</v>
      </c>
      <c r="DH18" s="103">
        <v>4.1778192601236359</v>
      </c>
      <c r="DI18" s="103">
        <v>6.6666666666666661</v>
      </c>
      <c r="DJ18" s="103">
        <v>9.4388676354676733</v>
      </c>
      <c r="DK18" s="103">
        <v>4.3532614229487727</v>
      </c>
      <c r="DL18" s="103">
        <v>4.9996380410160643</v>
      </c>
      <c r="DM18" s="103">
        <v>7.3433896271289729</v>
      </c>
      <c r="DN18" s="103">
        <v>6.16327377555863</v>
      </c>
      <c r="DO18" s="103">
        <v>6.4876738813078747</v>
      </c>
      <c r="DP18" s="103">
        <v>6.47</v>
      </c>
      <c r="DQ18" s="105">
        <v>6.8333545893326129</v>
      </c>
      <c r="DR18" s="106">
        <v>78</v>
      </c>
      <c r="DS18" s="106">
        <v>2</v>
      </c>
      <c r="DU18" s="104" t="s">
        <v>239</v>
      </c>
      <c r="DV18" s="103">
        <v>7.196709178665226</v>
      </c>
      <c r="DW18" s="103">
        <v>6.47</v>
      </c>
    </row>
    <row r="19" spans="1:127">
      <c r="A19" s="95">
        <v>2015</v>
      </c>
      <c r="B19" s="96" t="s">
        <v>693</v>
      </c>
      <c r="C19" s="107" t="s">
        <v>16</v>
      </c>
      <c r="D19" s="96">
        <v>9.0560791287745346</v>
      </c>
      <c r="E19" s="96">
        <v>7.6136444295450314</v>
      </c>
      <c r="F19" s="96">
        <v>7.5574752199489295</v>
      </c>
      <c r="G19" s="96">
        <v>8.0757329260894988</v>
      </c>
      <c r="H19" s="96">
        <v>9.2200000000000006</v>
      </c>
      <c r="I19" s="96">
        <v>10</v>
      </c>
      <c r="J19" s="96">
        <v>10</v>
      </c>
      <c r="K19" s="96">
        <v>10</v>
      </c>
      <c r="L19" s="96">
        <v>10</v>
      </c>
      <c r="M19" s="96">
        <v>10</v>
      </c>
      <c r="N19" s="96">
        <v>10</v>
      </c>
      <c r="O19" s="96">
        <v>10</v>
      </c>
      <c r="P19" s="96">
        <v>10</v>
      </c>
      <c r="Q19" s="96">
        <v>10</v>
      </c>
      <c r="R19" s="96">
        <v>10</v>
      </c>
      <c r="S19" s="96">
        <v>10</v>
      </c>
      <c r="T19" s="96">
        <v>10</v>
      </c>
      <c r="U19" s="96">
        <v>9.74</v>
      </c>
      <c r="V19" s="96">
        <v>10</v>
      </c>
      <c r="W19" s="96">
        <v>10</v>
      </c>
      <c r="X19" s="96">
        <v>10</v>
      </c>
      <c r="Y19" s="96">
        <v>10</v>
      </c>
      <c r="Z19" s="96">
        <v>10</v>
      </c>
      <c r="AA19" s="96" t="s">
        <v>1010</v>
      </c>
      <c r="AB19" s="96" t="s">
        <v>1010</v>
      </c>
      <c r="AC19" s="96">
        <v>8.2999999999999989</v>
      </c>
      <c r="AD19" s="96">
        <v>6.6166666666666663</v>
      </c>
      <c r="AE19" s="96">
        <v>8.3055555555555554</v>
      </c>
      <c r="AF19" s="96">
        <v>10</v>
      </c>
      <c r="AG19" s="96">
        <v>10</v>
      </c>
      <c r="AH19" s="96">
        <v>10</v>
      </c>
      <c r="AI19" s="96">
        <v>10</v>
      </c>
      <c r="AJ19" s="96">
        <v>10</v>
      </c>
      <c r="AK19" s="96">
        <v>10</v>
      </c>
      <c r="AL19" s="96" t="s">
        <v>1010</v>
      </c>
      <c r="AM19" s="96" t="s">
        <v>1010</v>
      </c>
      <c r="AN19" s="96" t="s">
        <v>1010</v>
      </c>
      <c r="AO19" s="96" t="s">
        <v>1010</v>
      </c>
      <c r="AP19" s="96" t="s">
        <v>1010</v>
      </c>
      <c r="AQ19" s="96" t="s">
        <v>1010</v>
      </c>
      <c r="AR19" s="96" t="s">
        <v>1010</v>
      </c>
      <c r="AS19" s="96" t="s">
        <v>1010</v>
      </c>
      <c r="AT19" s="96">
        <v>10</v>
      </c>
      <c r="AU19" s="96">
        <v>10</v>
      </c>
      <c r="AV19" s="96">
        <v>10</v>
      </c>
      <c r="AW19" s="96">
        <v>9.3333333333333339</v>
      </c>
      <c r="AX19" s="96">
        <v>9</v>
      </c>
      <c r="AY19" s="96">
        <v>10</v>
      </c>
      <c r="AZ19" s="96">
        <v>10</v>
      </c>
      <c r="BA19" s="96">
        <v>10</v>
      </c>
      <c r="BB19" s="96">
        <v>9.7619047619047628</v>
      </c>
      <c r="BC19" s="96">
        <v>7</v>
      </c>
      <c r="BD19" s="96">
        <v>10</v>
      </c>
      <c r="BE19" s="96">
        <v>10</v>
      </c>
      <c r="BF19" s="96">
        <v>10</v>
      </c>
      <c r="BG19" s="96">
        <v>10</v>
      </c>
      <c r="BH19" s="96">
        <v>10</v>
      </c>
      <c r="BI19" s="96">
        <v>10</v>
      </c>
      <c r="BJ19" s="96">
        <v>10</v>
      </c>
      <c r="BK19" s="96">
        <v>9.25</v>
      </c>
      <c r="BL19" s="96">
        <v>9.1856792632684066</v>
      </c>
      <c r="BM19" s="96">
        <v>2.4058823529411764</v>
      </c>
      <c r="BN19" s="96">
        <v>2.3124755707068685</v>
      </c>
      <c r="BO19" s="96">
        <v>10</v>
      </c>
      <c r="BP19" s="96">
        <v>2</v>
      </c>
      <c r="BQ19" s="96">
        <v>0</v>
      </c>
      <c r="BR19" s="96">
        <v>1</v>
      </c>
      <c r="BS19" s="96">
        <v>3.9295894809120111</v>
      </c>
      <c r="BT19" s="96">
        <v>7.8835469504882552</v>
      </c>
      <c r="BU19" s="96">
        <v>5.9011052942824094</v>
      </c>
      <c r="BV19" s="96">
        <v>7.886131474341469</v>
      </c>
      <c r="BW19" s="96">
        <v>10</v>
      </c>
      <c r="BX19" s="96">
        <v>8.3333333333333339</v>
      </c>
      <c r="BY19" s="96">
        <v>5.5650377526818584</v>
      </c>
      <c r="BZ19" s="96">
        <v>4.767009986899752</v>
      </c>
      <c r="CA19" s="96">
        <v>8.1333335240681972</v>
      </c>
      <c r="CB19" s="96">
        <v>6.8218972580186241</v>
      </c>
      <c r="CC19" s="96">
        <v>1</v>
      </c>
      <c r="CD19" s="96">
        <v>7.2545995082348789</v>
      </c>
      <c r="CE19" s="96">
        <v>8.9971553016514694</v>
      </c>
      <c r="CF19" s="96">
        <v>9.7552448392873625</v>
      </c>
      <c r="CG19" s="96">
        <v>9.8878812039067157</v>
      </c>
      <c r="CH19" s="96">
        <v>10</v>
      </c>
      <c r="CI19" s="96">
        <v>9.6600703362113869</v>
      </c>
      <c r="CJ19" s="96">
        <v>9.1005597375024134</v>
      </c>
      <c r="CK19" s="96">
        <v>8.98</v>
      </c>
      <c r="CL19" s="96">
        <v>7.0011999999999999</v>
      </c>
      <c r="CM19" s="96">
        <v>8.3605865791674709</v>
      </c>
      <c r="CN19" s="96">
        <v>6.6167614946420148</v>
      </c>
      <c r="CO19" s="96">
        <v>9.9633137649230932</v>
      </c>
      <c r="CP19" s="96">
        <v>8.2900376297825531</v>
      </c>
      <c r="CQ19" s="96">
        <v>10</v>
      </c>
      <c r="CR19" s="96">
        <v>7.5792579150747983</v>
      </c>
      <c r="CS19" s="96">
        <v>3.8461538461538463</v>
      </c>
      <c r="CT19" s="96">
        <v>7.7437948920622981</v>
      </c>
      <c r="CU19" s="96">
        <v>6.3897355510969804</v>
      </c>
      <c r="CV19" s="96">
        <v>8.2600899400117509</v>
      </c>
      <c r="CW19" s="96">
        <v>10</v>
      </c>
      <c r="CX19" s="96">
        <v>8.8149999999999995</v>
      </c>
      <c r="CY19" s="96">
        <v>10</v>
      </c>
      <c r="CZ19" s="96">
        <v>9.6049999999999986</v>
      </c>
      <c r="DA19" s="96">
        <v>8.9</v>
      </c>
      <c r="DB19" s="96">
        <v>3.7418341424273343</v>
      </c>
      <c r="DC19" s="96">
        <v>4.6811516698863764</v>
      </c>
      <c r="DD19" s="96">
        <v>6</v>
      </c>
      <c r="DE19" s="96">
        <v>10</v>
      </c>
      <c r="DF19" s="96">
        <v>10</v>
      </c>
      <c r="DG19" s="96">
        <v>7.2204976353856187</v>
      </c>
      <c r="DH19" s="96">
        <v>3.7278210328913275</v>
      </c>
      <c r="DI19" s="96">
        <v>8.6666666666666679</v>
      </c>
      <c r="DJ19" s="96">
        <v>9.7636770717511805</v>
      </c>
      <c r="DK19" s="96">
        <v>6.888927796174741</v>
      </c>
      <c r="DL19" s="96">
        <v>7.4596196959578407</v>
      </c>
      <c r="DM19" s="96">
        <v>8.1952984386825509</v>
      </c>
      <c r="DN19" s="96">
        <v>7.4503351170207175</v>
      </c>
      <c r="DO19" s="96">
        <v>8.0919442508021113</v>
      </c>
      <c r="DP19" s="96">
        <v>7.44</v>
      </c>
      <c r="DQ19" s="99">
        <v>8.312839631634203</v>
      </c>
      <c r="DR19" s="100">
        <v>22</v>
      </c>
      <c r="DS19" s="101">
        <v>1</v>
      </c>
      <c r="DU19" s="107" t="s">
        <v>16</v>
      </c>
      <c r="DV19" s="96">
        <v>9.1856792632684066</v>
      </c>
      <c r="DW19" s="96">
        <v>7.44</v>
      </c>
    </row>
    <row r="20" spans="1:127">
      <c r="A20" s="102">
        <v>2015</v>
      </c>
      <c r="B20" s="103" t="s">
        <v>1013</v>
      </c>
      <c r="C20" s="104" t="s">
        <v>131</v>
      </c>
      <c r="D20" s="103">
        <v>4.1583318874658541</v>
      </c>
      <c r="E20" s="103">
        <v>4.6972408616825652</v>
      </c>
      <c r="F20" s="103">
        <v>3.206519181152014</v>
      </c>
      <c r="G20" s="103">
        <v>4.0206973101001449</v>
      </c>
      <c r="H20" s="103">
        <v>0</v>
      </c>
      <c r="I20" s="103">
        <v>10</v>
      </c>
      <c r="J20" s="103">
        <v>10</v>
      </c>
      <c r="K20" s="103" t="s">
        <v>1011</v>
      </c>
      <c r="L20" s="103">
        <v>10</v>
      </c>
      <c r="M20" s="103">
        <v>10</v>
      </c>
      <c r="N20" s="103">
        <v>10</v>
      </c>
      <c r="O20" s="103" t="s">
        <v>1011</v>
      </c>
      <c r="P20" s="103" t="s">
        <v>1011</v>
      </c>
      <c r="Q20" s="103" t="s">
        <v>1011</v>
      </c>
      <c r="R20" s="103" t="s">
        <v>1011</v>
      </c>
      <c r="S20" s="103" t="s">
        <v>1011</v>
      </c>
      <c r="T20" s="103" t="s">
        <v>1011</v>
      </c>
      <c r="U20" s="103">
        <v>5</v>
      </c>
      <c r="V20" s="103">
        <v>10</v>
      </c>
      <c r="W20" s="103">
        <v>10</v>
      </c>
      <c r="X20" s="103" t="s">
        <v>1011</v>
      </c>
      <c r="Y20" s="103">
        <v>10</v>
      </c>
      <c r="Z20" s="103" t="s">
        <v>1011</v>
      </c>
      <c r="AA20" s="103" t="s">
        <v>1010</v>
      </c>
      <c r="AB20" s="103" t="s">
        <v>1010</v>
      </c>
      <c r="AC20" s="103">
        <v>9.8888888888888893</v>
      </c>
      <c r="AD20" s="103">
        <v>8.3333333333333339</v>
      </c>
      <c r="AE20" s="103">
        <v>9.1111111111111107</v>
      </c>
      <c r="AF20" s="103" t="s">
        <v>1011</v>
      </c>
      <c r="AG20" s="103" t="s">
        <v>1011</v>
      </c>
      <c r="AH20" s="103" t="s">
        <v>1011</v>
      </c>
      <c r="AI20" s="103" t="s">
        <v>1011</v>
      </c>
      <c r="AJ20" s="103" t="s">
        <v>1011</v>
      </c>
      <c r="AK20" s="103" t="s">
        <v>1011</v>
      </c>
      <c r="AL20" s="103" t="s">
        <v>1010</v>
      </c>
      <c r="AM20" s="103" t="s">
        <v>1010</v>
      </c>
      <c r="AN20" s="103" t="s">
        <v>1010</v>
      </c>
      <c r="AO20" s="103" t="s">
        <v>1010</v>
      </c>
      <c r="AP20" s="103" t="s">
        <v>1010</v>
      </c>
      <c r="AQ20" s="103" t="s">
        <v>1010</v>
      </c>
      <c r="AR20" s="103" t="s">
        <v>1010</v>
      </c>
      <c r="AS20" s="103" t="s">
        <v>1010</v>
      </c>
      <c r="AT20" s="103" t="s">
        <v>1011</v>
      </c>
      <c r="AU20" s="103">
        <v>10</v>
      </c>
      <c r="AV20" s="103">
        <v>10</v>
      </c>
      <c r="AW20" s="103">
        <v>7.333333333333333</v>
      </c>
      <c r="AX20" s="103">
        <v>7.75</v>
      </c>
      <c r="AY20" s="103" t="s">
        <v>1011</v>
      </c>
      <c r="AZ20" s="103" t="s">
        <v>1011</v>
      </c>
      <c r="BA20" s="103" t="s">
        <v>1011</v>
      </c>
      <c r="BB20" s="103">
        <v>8.7708333333333321</v>
      </c>
      <c r="BC20" s="103" t="s">
        <v>1011</v>
      </c>
      <c r="BD20" s="103" t="s">
        <v>1011</v>
      </c>
      <c r="BE20" s="103" t="s">
        <v>1011</v>
      </c>
      <c r="BF20" s="103" t="s">
        <v>1011</v>
      </c>
      <c r="BG20" s="103">
        <v>0</v>
      </c>
      <c r="BH20" s="103">
        <v>10</v>
      </c>
      <c r="BI20" s="103">
        <v>5</v>
      </c>
      <c r="BJ20" s="103" t="s">
        <v>1011</v>
      </c>
      <c r="BK20" s="103">
        <v>5</v>
      </c>
      <c r="BL20" s="103">
        <v>6.3654173830805911</v>
      </c>
      <c r="BM20" s="103">
        <v>6.5705882352941183</v>
      </c>
      <c r="BN20" s="103">
        <v>8.4312599721493537</v>
      </c>
      <c r="BO20" s="103">
        <v>4</v>
      </c>
      <c r="BP20" s="103">
        <v>9</v>
      </c>
      <c r="BQ20" s="103" t="s">
        <v>1011</v>
      </c>
      <c r="BR20" s="103">
        <v>9</v>
      </c>
      <c r="BS20" s="103">
        <v>7.0004620518608682</v>
      </c>
      <c r="BT20" s="103">
        <v>3.4276800000000001</v>
      </c>
      <c r="BU20" s="103">
        <v>4.3</v>
      </c>
      <c r="BV20" s="103">
        <v>4.7327216666666665</v>
      </c>
      <c r="BW20" s="103">
        <v>6.4</v>
      </c>
      <c r="BX20" s="103" t="s">
        <v>1011</v>
      </c>
      <c r="BY20" s="103">
        <v>3.3290655609581936</v>
      </c>
      <c r="BZ20" s="103">
        <v>7.2882318114719524</v>
      </c>
      <c r="CA20" s="103">
        <v>3.3290000000000002</v>
      </c>
      <c r="CB20" s="103">
        <v>4.767009986899752</v>
      </c>
      <c r="CC20" s="103">
        <v>0.83783783783783783</v>
      </c>
      <c r="CD20" s="103">
        <v>4.3158990097428482</v>
      </c>
      <c r="CE20" s="103">
        <v>8.2233531877847952</v>
      </c>
      <c r="CF20" s="103">
        <v>9.8083295066547898</v>
      </c>
      <c r="CG20" s="103">
        <v>9.8229436896624449</v>
      </c>
      <c r="CH20" s="103">
        <v>0</v>
      </c>
      <c r="CI20" s="103">
        <v>6.9636565960255075</v>
      </c>
      <c r="CJ20" s="103">
        <v>7.34</v>
      </c>
      <c r="CK20" s="103">
        <v>7.82</v>
      </c>
      <c r="CL20" s="103">
        <v>5.0731999999999999</v>
      </c>
      <c r="CM20" s="103">
        <v>6.7443999999999997</v>
      </c>
      <c r="CN20" s="103">
        <v>3.8962399999999997</v>
      </c>
      <c r="CO20" s="103">
        <v>5.8236894701087305</v>
      </c>
      <c r="CP20" s="103">
        <v>4.8599647350543655</v>
      </c>
      <c r="CQ20" s="103">
        <v>10</v>
      </c>
      <c r="CR20" s="103">
        <v>5.1620925</v>
      </c>
      <c r="CS20" s="103">
        <v>0</v>
      </c>
      <c r="CT20" s="103">
        <v>6.3056615549650115</v>
      </c>
      <c r="CU20" s="103">
        <v>3.8225846849883371</v>
      </c>
      <c r="CV20" s="103">
        <v>6.3567373550106758</v>
      </c>
      <c r="CW20" s="103">
        <v>10</v>
      </c>
      <c r="CX20" s="103">
        <v>9.8438255296127437</v>
      </c>
      <c r="CY20" s="103">
        <v>10</v>
      </c>
      <c r="CZ20" s="103">
        <v>9.9479418432042479</v>
      </c>
      <c r="DA20" s="103">
        <v>7.7666666666666657</v>
      </c>
      <c r="DB20" s="103">
        <v>6.0299683333333345</v>
      </c>
      <c r="DC20" s="103">
        <v>7.1179066666666655</v>
      </c>
      <c r="DD20" s="103">
        <v>8</v>
      </c>
      <c r="DE20" s="103">
        <v>6.5464248520524659</v>
      </c>
      <c r="DF20" s="103">
        <v>10</v>
      </c>
      <c r="DG20" s="103">
        <v>7.5768277531198551</v>
      </c>
      <c r="DH20" s="103">
        <v>3.1637083333333331</v>
      </c>
      <c r="DI20" s="103">
        <v>4.8888888888888893</v>
      </c>
      <c r="DJ20" s="103">
        <v>8.2595067643753897</v>
      </c>
      <c r="DK20" s="103">
        <v>2.8361028571428575</v>
      </c>
      <c r="DL20" s="103">
        <v>9.1381660029482923</v>
      </c>
      <c r="DM20" s="103">
        <v>8.3522290092318947</v>
      </c>
      <c r="DN20" s="103">
        <v>6.1064336426534425</v>
      </c>
      <c r="DO20" s="103">
        <v>7.8770677463258485</v>
      </c>
      <c r="DP20" s="103">
        <v>6.5</v>
      </c>
      <c r="DQ20" s="105">
        <v>6.4327086915402951</v>
      </c>
      <c r="DR20" s="106">
        <v>112</v>
      </c>
      <c r="DS20" s="106">
        <v>3</v>
      </c>
      <c r="DU20" s="104" t="s">
        <v>131</v>
      </c>
      <c r="DV20" s="103">
        <v>6.3654173830805911</v>
      </c>
      <c r="DW20" s="103">
        <v>6.5</v>
      </c>
    </row>
    <row r="21" spans="1:127">
      <c r="A21" s="95">
        <v>2015</v>
      </c>
      <c r="B21" s="96" t="s">
        <v>676</v>
      </c>
      <c r="C21" s="107" t="s">
        <v>29</v>
      </c>
      <c r="D21" s="96" t="s">
        <v>1011</v>
      </c>
      <c r="E21" s="96" t="s">
        <v>1011</v>
      </c>
      <c r="F21" s="96" t="s">
        <v>1011</v>
      </c>
      <c r="G21" s="96">
        <v>4.296936350774021</v>
      </c>
      <c r="H21" s="96">
        <v>7.5960000000000001</v>
      </c>
      <c r="I21" s="96">
        <v>10</v>
      </c>
      <c r="J21" s="96">
        <v>10</v>
      </c>
      <c r="K21" s="96">
        <v>7.5</v>
      </c>
      <c r="L21" s="96">
        <v>10</v>
      </c>
      <c r="M21" s="96">
        <v>10</v>
      </c>
      <c r="N21" s="96">
        <v>9.5</v>
      </c>
      <c r="O21" s="96">
        <v>8.6999999999999993</v>
      </c>
      <c r="P21" s="96">
        <v>7.5</v>
      </c>
      <c r="Q21" s="96">
        <v>5</v>
      </c>
      <c r="R21" s="96">
        <v>5</v>
      </c>
      <c r="S21" s="96">
        <v>5</v>
      </c>
      <c r="T21" s="96">
        <v>7.0666666666666664</v>
      </c>
      <c r="U21" s="96">
        <v>8.0542222222222222</v>
      </c>
      <c r="V21" s="96">
        <v>5</v>
      </c>
      <c r="W21" s="96">
        <v>10</v>
      </c>
      <c r="X21" s="96">
        <v>5</v>
      </c>
      <c r="Y21" s="96">
        <v>6.666666666666667</v>
      </c>
      <c r="Z21" s="96">
        <v>7.5</v>
      </c>
      <c r="AA21" s="96" t="s">
        <v>1010</v>
      </c>
      <c r="AB21" s="96" t="s">
        <v>1010</v>
      </c>
      <c r="AC21" s="96">
        <v>10</v>
      </c>
      <c r="AD21" s="96">
        <v>9.6333333333333329</v>
      </c>
      <c r="AE21" s="96">
        <v>9.0444444444444443</v>
      </c>
      <c r="AF21" s="96">
        <v>10</v>
      </c>
      <c r="AG21" s="96">
        <v>10</v>
      </c>
      <c r="AH21" s="96">
        <v>10</v>
      </c>
      <c r="AI21" s="96">
        <v>10</v>
      </c>
      <c r="AJ21" s="96">
        <v>7.5</v>
      </c>
      <c r="AK21" s="96">
        <v>9.1666666666666661</v>
      </c>
      <c r="AL21" s="96" t="s">
        <v>1010</v>
      </c>
      <c r="AM21" s="96" t="s">
        <v>1010</v>
      </c>
      <c r="AN21" s="96" t="s">
        <v>1010</v>
      </c>
      <c r="AO21" s="96" t="s">
        <v>1010</v>
      </c>
      <c r="AP21" s="96" t="s">
        <v>1010</v>
      </c>
      <c r="AQ21" s="96" t="s">
        <v>1010</v>
      </c>
      <c r="AR21" s="96" t="s">
        <v>1010</v>
      </c>
      <c r="AS21" s="96" t="s">
        <v>1010</v>
      </c>
      <c r="AT21" s="96">
        <v>9.7222222222222214</v>
      </c>
      <c r="AU21" s="96">
        <v>10</v>
      </c>
      <c r="AV21" s="96">
        <v>10</v>
      </c>
      <c r="AW21" s="96">
        <v>5.666666666666667</v>
      </c>
      <c r="AX21" s="96">
        <v>7</v>
      </c>
      <c r="AY21" s="96">
        <v>10</v>
      </c>
      <c r="AZ21" s="96">
        <v>5</v>
      </c>
      <c r="BA21" s="96">
        <v>10</v>
      </c>
      <c r="BB21" s="96">
        <v>8.238095238095239</v>
      </c>
      <c r="BC21" s="96" t="s">
        <v>1011</v>
      </c>
      <c r="BD21" s="96">
        <v>10</v>
      </c>
      <c r="BE21" s="96">
        <v>10</v>
      </c>
      <c r="BF21" s="96">
        <v>10</v>
      </c>
      <c r="BG21" s="96">
        <v>10</v>
      </c>
      <c r="BH21" s="96">
        <v>10</v>
      </c>
      <c r="BI21" s="96">
        <v>10</v>
      </c>
      <c r="BJ21" s="96">
        <v>10</v>
      </c>
      <c r="BK21" s="96">
        <v>10</v>
      </c>
      <c r="BL21" s="96">
        <v>7.4549325003919185</v>
      </c>
      <c r="BM21" s="96">
        <v>5.9176470588235297</v>
      </c>
      <c r="BN21" s="96">
        <v>9.7714746360555758</v>
      </c>
      <c r="BO21" s="96">
        <v>4</v>
      </c>
      <c r="BP21" s="96">
        <v>4</v>
      </c>
      <c r="BQ21" s="96">
        <v>3</v>
      </c>
      <c r="BR21" s="96">
        <v>3.5</v>
      </c>
      <c r="BS21" s="96">
        <v>5.7972804237197764</v>
      </c>
      <c r="BT21" s="96">
        <v>3.9341925978660592</v>
      </c>
      <c r="BU21" s="96">
        <v>3.9054821133613586</v>
      </c>
      <c r="BV21" s="96">
        <v>4.7386017243067418</v>
      </c>
      <c r="BW21" s="96">
        <v>6.3</v>
      </c>
      <c r="BX21" s="96" t="s">
        <v>1011</v>
      </c>
      <c r="BY21" s="96">
        <v>1.0687469743270959</v>
      </c>
      <c r="BZ21" s="96">
        <v>3.9519122721043995</v>
      </c>
      <c r="CA21" s="96">
        <v>5.1262625058492031</v>
      </c>
      <c r="CB21" s="96">
        <v>5.5186567703882847</v>
      </c>
      <c r="CC21" s="96">
        <v>0.65853658536585369</v>
      </c>
      <c r="CD21" s="96">
        <v>3.5807654529844721</v>
      </c>
      <c r="CE21" s="96">
        <v>8.9600456268136597</v>
      </c>
      <c r="CF21" s="96">
        <v>8.8439964127935298</v>
      </c>
      <c r="CG21" s="96">
        <v>9.9359202563189726</v>
      </c>
      <c r="CH21" s="96">
        <v>0</v>
      </c>
      <c r="CI21" s="96">
        <v>6.9349905739815405</v>
      </c>
      <c r="CJ21" s="96">
        <v>5.84</v>
      </c>
      <c r="CK21" s="96">
        <v>7.5599999999999987</v>
      </c>
      <c r="CL21" s="96">
        <v>7.0231999999999992</v>
      </c>
      <c r="CM21" s="96">
        <v>6.8077333333333323</v>
      </c>
      <c r="CN21" s="96">
        <v>3.6655410925547289</v>
      </c>
      <c r="CO21" s="96">
        <v>5.1556408891855208</v>
      </c>
      <c r="CP21" s="96">
        <v>4.4105909908701246</v>
      </c>
      <c r="CQ21" s="96">
        <v>10</v>
      </c>
      <c r="CR21" s="96">
        <v>4.904829740524292</v>
      </c>
      <c r="CS21" s="96">
        <v>0.76923076923076927</v>
      </c>
      <c r="CT21" s="96">
        <v>1.770010261042811</v>
      </c>
      <c r="CU21" s="96">
        <v>2.4813569235992907</v>
      </c>
      <c r="CV21" s="96">
        <v>5.9249203119506868</v>
      </c>
      <c r="CW21" s="96">
        <v>10</v>
      </c>
      <c r="CX21" s="96">
        <v>5.2750000000000004</v>
      </c>
      <c r="CY21" s="96">
        <v>10</v>
      </c>
      <c r="CZ21" s="96">
        <v>8.4249999999999989</v>
      </c>
      <c r="DA21" s="96">
        <v>6.1000000000000005</v>
      </c>
      <c r="DB21" s="96">
        <v>4.3440170884132385</v>
      </c>
      <c r="DC21" s="96">
        <v>6.477912276983262</v>
      </c>
      <c r="DD21" s="96">
        <v>8</v>
      </c>
      <c r="DE21" s="96">
        <v>7.56810749998695</v>
      </c>
      <c r="DF21" s="96">
        <v>1</v>
      </c>
      <c r="DG21" s="96">
        <v>5.581672810897242</v>
      </c>
      <c r="DH21" s="96">
        <v>3.9053614536921182</v>
      </c>
      <c r="DI21" s="96">
        <v>2.2222222222222223</v>
      </c>
      <c r="DJ21" s="96">
        <v>9.6707638413103041</v>
      </c>
      <c r="DK21" s="96">
        <v>2.980773345629375</v>
      </c>
      <c r="DL21" s="96">
        <v>9.4789530831753375</v>
      </c>
      <c r="DM21" s="96">
        <v>6.9734818536912346</v>
      </c>
      <c r="DN21" s="96">
        <v>5.8719259666200996</v>
      </c>
      <c r="DO21" s="96">
        <v>6.6261995925057802</v>
      </c>
      <c r="DP21" s="96">
        <v>5.77</v>
      </c>
      <c r="DQ21" s="99">
        <v>6.6124662501959595</v>
      </c>
      <c r="DR21" s="100">
        <v>97</v>
      </c>
      <c r="DS21" s="101">
        <v>3</v>
      </c>
      <c r="DU21" s="107" t="s">
        <v>29</v>
      </c>
      <c r="DV21" s="96">
        <v>7.4549325003919185</v>
      </c>
      <c r="DW21" s="96">
        <v>5.77</v>
      </c>
    </row>
    <row r="22" spans="1:127">
      <c r="A22" s="102">
        <v>2015</v>
      </c>
      <c r="B22" s="103" t="s">
        <v>695</v>
      </c>
      <c r="C22" s="104" t="s">
        <v>1</v>
      </c>
      <c r="D22" s="103" t="s">
        <v>1011</v>
      </c>
      <c r="E22" s="103" t="s">
        <v>1011</v>
      </c>
      <c r="F22" s="103" t="s">
        <v>1011</v>
      </c>
      <c r="G22" s="103">
        <v>6.0515899408884177</v>
      </c>
      <c r="H22" s="103">
        <v>8.9</v>
      </c>
      <c r="I22" s="103">
        <v>10</v>
      </c>
      <c r="J22" s="103">
        <v>10</v>
      </c>
      <c r="K22" s="103">
        <v>7.5</v>
      </c>
      <c r="L22" s="103">
        <v>10</v>
      </c>
      <c r="M22" s="103">
        <v>10</v>
      </c>
      <c r="N22" s="103">
        <v>9.5</v>
      </c>
      <c r="O22" s="103">
        <v>10</v>
      </c>
      <c r="P22" s="103">
        <v>7.5</v>
      </c>
      <c r="Q22" s="103">
        <v>5</v>
      </c>
      <c r="R22" s="103">
        <v>5</v>
      </c>
      <c r="S22" s="103">
        <v>5</v>
      </c>
      <c r="T22" s="103">
        <v>7.5</v>
      </c>
      <c r="U22" s="103">
        <v>8.6333333333333329</v>
      </c>
      <c r="V22" s="103">
        <v>5</v>
      </c>
      <c r="W22" s="103">
        <v>0</v>
      </c>
      <c r="X22" s="103">
        <v>10</v>
      </c>
      <c r="Y22" s="103">
        <v>5</v>
      </c>
      <c r="Z22" s="103" t="s">
        <v>1011</v>
      </c>
      <c r="AA22" s="103" t="s">
        <v>1010</v>
      </c>
      <c r="AB22" s="103" t="s">
        <v>1010</v>
      </c>
      <c r="AC22" s="103">
        <v>9.2888888888888879</v>
      </c>
      <c r="AD22" s="103">
        <v>5.9222222222222225</v>
      </c>
      <c r="AE22" s="103">
        <v>7.6055555555555552</v>
      </c>
      <c r="AF22" s="103" t="s">
        <v>1011</v>
      </c>
      <c r="AG22" s="103" t="s">
        <v>1011</v>
      </c>
      <c r="AH22" s="103" t="s">
        <v>1011</v>
      </c>
      <c r="AI22" s="103" t="s">
        <v>1011</v>
      </c>
      <c r="AJ22" s="103" t="s">
        <v>1011</v>
      </c>
      <c r="AK22" s="103" t="s">
        <v>1011</v>
      </c>
      <c r="AL22" s="103" t="s">
        <v>1010</v>
      </c>
      <c r="AM22" s="103" t="s">
        <v>1010</v>
      </c>
      <c r="AN22" s="103" t="s">
        <v>1010</v>
      </c>
      <c r="AO22" s="103" t="s">
        <v>1010</v>
      </c>
      <c r="AP22" s="103" t="s">
        <v>1010</v>
      </c>
      <c r="AQ22" s="103" t="s">
        <v>1010</v>
      </c>
      <c r="AR22" s="103" t="s">
        <v>1010</v>
      </c>
      <c r="AS22" s="103" t="s">
        <v>1010</v>
      </c>
      <c r="AT22" s="103" t="s">
        <v>1011</v>
      </c>
      <c r="AU22" s="103">
        <v>10</v>
      </c>
      <c r="AV22" s="103">
        <v>10</v>
      </c>
      <c r="AW22" s="103">
        <v>4</v>
      </c>
      <c r="AX22" s="103">
        <v>5</v>
      </c>
      <c r="AY22" s="103" t="s">
        <v>1011</v>
      </c>
      <c r="AZ22" s="103" t="s">
        <v>1011</v>
      </c>
      <c r="BA22" s="103" t="s">
        <v>1011</v>
      </c>
      <c r="BB22" s="103">
        <v>7.25</v>
      </c>
      <c r="BC22" s="103">
        <v>0</v>
      </c>
      <c r="BD22" s="103" t="s">
        <v>1011</v>
      </c>
      <c r="BE22" s="103">
        <v>10</v>
      </c>
      <c r="BF22" s="103">
        <v>10</v>
      </c>
      <c r="BG22" s="103">
        <v>0</v>
      </c>
      <c r="BH22" s="103">
        <v>0</v>
      </c>
      <c r="BI22" s="103">
        <v>0</v>
      </c>
      <c r="BJ22" s="103">
        <v>5</v>
      </c>
      <c r="BK22" s="103">
        <v>3.75</v>
      </c>
      <c r="BL22" s="103">
        <v>6.6219252629998824</v>
      </c>
      <c r="BM22" s="103">
        <v>4.6117647058823525</v>
      </c>
      <c r="BN22" s="103">
        <v>9.8994199509653029</v>
      </c>
      <c r="BO22" s="103">
        <v>8</v>
      </c>
      <c r="BP22" s="103">
        <v>9</v>
      </c>
      <c r="BQ22" s="103">
        <v>8</v>
      </c>
      <c r="BR22" s="103">
        <v>8.5</v>
      </c>
      <c r="BS22" s="103">
        <v>7.7527961642119134</v>
      </c>
      <c r="BT22" s="103">
        <v>6.362658389010595</v>
      </c>
      <c r="BU22" s="103">
        <v>5.6681336203641219</v>
      </c>
      <c r="BV22" s="103">
        <v>6.2303407445745798</v>
      </c>
      <c r="BW22" s="103">
        <v>9.1999999999999993</v>
      </c>
      <c r="BX22" s="103" t="s">
        <v>1011</v>
      </c>
      <c r="BY22" s="103">
        <v>7.3653548349042097</v>
      </c>
      <c r="BZ22" s="103">
        <v>6.9012025266383876</v>
      </c>
      <c r="CA22" s="103">
        <v>7.581121126810709</v>
      </c>
      <c r="CB22" s="103">
        <v>7.7632263478697272</v>
      </c>
      <c r="CC22" s="103">
        <v>0.92307692307692313</v>
      </c>
      <c r="CD22" s="103">
        <v>6.859619902664944</v>
      </c>
      <c r="CE22" s="103">
        <v>9.9095819591087917</v>
      </c>
      <c r="CF22" s="103">
        <v>9.1096342355473237</v>
      </c>
      <c r="CG22" s="103">
        <v>9.0956582913420281</v>
      </c>
      <c r="CH22" s="103">
        <v>0</v>
      </c>
      <c r="CI22" s="103">
        <v>7.0287186214995359</v>
      </c>
      <c r="CJ22" s="103">
        <v>9.8133333333333344</v>
      </c>
      <c r="CK22" s="103">
        <v>5.5399999999999991</v>
      </c>
      <c r="CL22" s="103">
        <v>4.202</v>
      </c>
      <c r="CM22" s="103">
        <v>6.5184444444444445</v>
      </c>
      <c r="CN22" s="103">
        <v>4.9913427846833374</v>
      </c>
      <c r="CO22" s="103">
        <v>9.5011856083315926</v>
      </c>
      <c r="CP22" s="103">
        <v>7.2462641965074646</v>
      </c>
      <c r="CQ22" s="103">
        <v>10</v>
      </c>
      <c r="CR22" s="103">
        <v>3.5804146512577324</v>
      </c>
      <c r="CS22" s="103">
        <v>0</v>
      </c>
      <c r="CT22" s="103">
        <v>0.33099191881500561</v>
      </c>
      <c r="CU22" s="103">
        <v>1.303802190024246</v>
      </c>
      <c r="CV22" s="103">
        <v>6.2671277077440388</v>
      </c>
      <c r="CW22" s="103">
        <v>5</v>
      </c>
      <c r="CX22" s="103">
        <v>8.9109999999999996</v>
      </c>
      <c r="CY22" s="103">
        <v>9</v>
      </c>
      <c r="CZ22" s="103">
        <v>7.6370000000000005</v>
      </c>
      <c r="DA22" s="103">
        <v>10</v>
      </c>
      <c r="DB22" s="103">
        <v>5.0742636998779309</v>
      </c>
      <c r="DC22" s="103">
        <v>6.926084505922999</v>
      </c>
      <c r="DD22" s="103">
        <v>10</v>
      </c>
      <c r="DE22" s="103">
        <v>10</v>
      </c>
      <c r="DF22" s="103">
        <v>10</v>
      </c>
      <c r="DG22" s="103">
        <v>8.6667247009668227</v>
      </c>
      <c r="DH22" s="103">
        <v>4.4706687031396113</v>
      </c>
      <c r="DI22" s="103">
        <v>2.4444444444444446</v>
      </c>
      <c r="DJ22" s="103">
        <v>9.4798350518412935</v>
      </c>
      <c r="DK22" s="103">
        <v>5.4948158511693901</v>
      </c>
      <c r="DL22" s="103">
        <v>8.4544200885905845</v>
      </c>
      <c r="DM22" s="103">
        <v>9.0472072502361307</v>
      </c>
      <c r="DN22" s="103">
        <v>6.5652318982369096</v>
      </c>
      <c r="DO22" s="103">
        <v>7.6229855330679115</v>
      </c>
      <c r="DP22" s="103">
        <v>7.11</v>
      </c>
      <c r="DQ22" s="105">
        <v>6.8659626314999418</v>
      </c>
      <c r="DR22" s="106">
        <v>75</v>
      </c>
      <c r="DS22" s="106">
        <v>2</v>
      </c>
      <c r="DU22" s="104" t="s">
        <v>1</v>
      </c>
      <c r="DV22" s="103">
        <v>6.6219252629998824</v>
      </c>
      <c r="DW22" s="103">
        <v>7.11</v>
      </c>
    </row>
    <row r="23" spans="1:127">
      <c r="A23" s="95">
        <v>2015</v>
      </c>
      <c r="B23" s="96" t="s">
        <v>678</v>
      </c>
      <c r="C23" s="107" t="s">
        <v>59</v>
      </c>
      <c r="D23" s="96">
        <v>4.6021316415365314</v>
      </c>
      <c r="E23" s="96">
        <v>3.4648845731295097</v>
      </c>
      <c r="F23" s="96">
        <v>2.4314970644262903</v>
      </c>
      <c r="G23" s="96">
        <v>3.4995044263641106</v>
      </c>
      <c r="H23" s="96">
        <v>5.1620100206495598</v>
      </c>
      <c r="I23" s="96">
        <v>10</v>
      </c>
      <c r="J23" s="96">
        <v>10</v>
      </c>
      <c r="K23" s="96">
        <v>7.5</v>
      </c>
      <c r="L23" s="96">
        <v>10</v>
      </c>
      <c r="M23" s="96">
        <v>10</v>
      </c>
      <c r="N23" s="96">
        <v>9.5</v>
      </c>
      <c r="O23" s="96">
        <v>10</v>
      </c>
      <c r="P23" s="96">
        <v>10</v>
      </c>
      <c r="Q23" s="96">
        <v>5</v>
      </c>
      <c r="R23" s="96">
        <v>5</v>
      </c>
      <c r="S23" s="96">
        <v>5</v>
      </c>
      <c r="T23" s="96">
        <v>8.3333333333333339</v>
      </c>
      <c r="U23" s="96">
        <v>7.6651144513276321</v>
      </c>
      <c r="V23" s="96">
        <v>10</v>
      </c>
      <c r="W23" s="96">
        <v>10</v>
      </c>
      <c r="X23" s="96">
        <v>10</v>
      </c>
      <c r="Y23" s="96">
        <v>10</v>
      </c>
      <c r="Z23" s="96">
        <v>5</v>
      </c>
      <c r="AA23" s="96" t="s">
        <v>1010</v>
      </c>
      <c r="AB23" s="96" t="s">
        <v>1010</v>
      </c>
      <c r="AC23" s="96">
        <v>8.8888888888888893</v>
      </c>
      <c r="AD23" s="96">
        <v>9.4888888888888889</v>
      </c>
      <c r="AE23" s="96">
        <v>7.7925925925925936</v>
      </c>
      <c r="AF23" s="96">
        <v>7.5</v>
      </c>
      <c r="AG23" s="96">
        <v>7.5</v>
      </c>
      <c r="AH23" s="96">
        <v>8.75</v>
      </c>
      <c r="AI23" s="96">
        <v>5</v>
      </c>
      <c r="AJ23" s="96">
        <v>5</v>
      </c>
      <c r="AK23" s="96">
        <v>6.25</v>
      </c>
      <c r="AL23" s="96" t="s">
        <v>1010</v>
      </c>
      <c r="AM23" s="96" t="s">
        <v>1010</v>
      </c>
      <c r="AN23" s="96" t="s">
        <v>1010</v>
      </c>
      <c r="AO23" s="96" t="s">
        <v>1010</v>
      </c>
      <c r="AP23" s="96" t="s">
        <v>1010</v>
      </c>
      <c r="AQ23" s="96" t="s">
        <v>1010</v>
      </c>
      <c r="AR23" s="96" t="s">
        <v>1010</v>
      </c>
      <c r="AS23" s="96" t="s">
        <v>1010</v>
      </c>
      <c r="AT23" s="96">
        <v>7.083333333333333</v>
      </c>
      <c r="AU23" s="96">
        <v>10</v>
      </c>
      <c r="AV23" s="96">
        <v>10</v>
      </c>
      <c r="AW23" s="96">
        <v>5</v>
      </c>
      <c r="AX23" s="96">
        <v>4.75</v>
      </c>
      <c r="AY23" s="96">
        <v>10</v>
      </c>
      <c r="AZ23" s="96">
        <v>10</v>
      </c>
      <c r="BA23" s="96">
        <v>10</v>
      </c>
      <c r="BB23" s="96">
        <v>8.5357142857142865</v>
      </c>
      <c r="BC23" s="96">
        <v>10</v>
      </c>
      <c r="BD23" s="96">
        <v>10</v>
      </c>
      <c r="BE23" s="96">
        <v>10</v>
      </c>
      <c r="BF23" s="96">
        <v>10</v>
      </c>
      <c r="BG23" s="96">
        <v>10</v>
      </c>
      <c r="BH23" s="96">
        <v>10</v>
      </c>
      <c r="BI23" s="96">
        <v>10</v>
      </c>
      <c r="BJ23" s="96">
        <v>10</v>
      </c>
      <c r="BK23" s="96">
        <v>10</v>
      </c>
      <c r="BL23" s="96">
        <v>7.1323187405869559</v>
      </c>
      <c r="BM23" s="96">
        <v>5.8382352941176476</v>
      </c>
      <c r="BN23" s="96">
        <v>8.8365122615803813</v>
      </c>
      <c r="BO23" s="96">
        <v>0</v>
      </c>
      <c r="BP23" s="96">
        <v>10</v>
      </c>
      <c r="BQ23" s="96">
        <v>10</v>
      </c>
      <c r="BR23" s="96">
        <v>10</v>
      </c>
      <c r="BS23" s="96">
        <v>6.1686868889245074</v>
      </c>
      <c r="BT23" s="96">
        <v>0.95625605923203683</v>
      </c>
      <c r="BU23" s="96">
        <v>1.7036460217126868</v>
      </c>
      <c r="BV23" s="96">
        <v>3.4125183501194427</v>
      </c>
      <c r="BW23" s="96">
        <v>5</v>
      </c>
      <c r="BX23" s="96">
        <v>4.166666666666667</v>
      </c>
      <c r="BY23" s="96">
        <v>3.9933340232037384</v>
      </c>
      <c r="BZ23" s="96">
        <v>6.7541258104178032</v>
      </c>
      <c r="CA23" s="96">
        <v>2.4603176116943359</v>
      </c>
      <c r="CB23" s="96">
        <v>5.9908887012717651</v>
      </c>
      <c r="CC23" s="96">
        <v>0.87179487179487181</v>
      </c>
      <c r="CD23" s="96">
        <v>3.5811338843806966</v>
      </c>
      <c r="CE23" s="96">
        <v>8.5023507986581102</v>
      </c>
      <c r="CF23" s="96">
        <v>7.218714069121881</v>
      </c>
      <c r="CG23" s="96">
        <v>9.1878072547710943</v>
      </c>
      <c r="CH23" s="96">
        <v>10</v>
      </c>
      <c r="CI23" s="96">
        <v>8.727218030637772</v>
      </c>
      <c r="CJ23" s="96">
        <v>9.2379332851494542</v>
      </c>
      <c r="CK23" s="96">
        <v>7.68</v>
      </c>
      <c r="CL23" s="96">
        <v>6.3807999999999998</v>
      </c>
      <c r="CM23" s="96">
        <v>7.7662444283831507</v>
      </c>
      <c r="CN23" s="96">
        <v>4.9170597246832042</v>
      </c>
      <c r="CO23" s="96">
        <v>1.8934911242603549</v>
      </c>
      <c r="CP23" s="96">
        <v>3.4052754244717796</v>
      </c>
      <c r="CQ23" s="96">
        <v>10</v>
      </c>
      <c r="CR23" s="96">
        <v>4.0384987756558708</v>
      </c>
      <c r="CS23" s="96">
        <v>4.6153846153846159</v>
      </c>
      <c r="CT23" s="96">
        <v>10</v>
      </c>
      <c r="CU23" s="96">
        <v>6.2179611303468292</v>
      </c>
      <c r="CV23" s="96">
        <v>6.8473702458004393</v>
      </c>
      <c r="CW23" s="96">
        <v>8</v>
      </c>
      <c r="CX23" s="96">
        <v>4.8919999999999995</v>
      </c>
      <c r="CY23" s="96">
        <v>10</v>
      </c>
      <c r="CZ23" s="96">
        <v>7.6306666666666665</v>
      </c>
      <c r="DA23" s="96">
        <v>1.1000000000000001</v>
      </c>
      <c r="DB23" s="96">
        <v>2.013098622515439</v>
      </c>
      <c r="DC23" s="96">
        <v>3.6588982787465447</v>
      </c>
      <c r="DD23" s="96">
        <v>8</v>
      </c>
      <c r="DE23" s="96" t="s">
        <v>1011</v>
      </c>
      <c r="DF23" s="96">
        <v>3</v>
      </c>
      <c r="DG23" s="96">
        <v>3.5543993802523972</v>
      </c>
      <c r="DH23" s="96">
        <v>2.5425558733366609</v>
      </c>
      <c r="DI23" s="96">
        <v>1.3333333333333326</v>
      </c>
      <c r="DJ23" s="96">
        <v>7.9909644685614332</v>
      </c>
      <c r="DK23" s="96">
        <v>2.1033048797309193</v>
      </c>
      <c r="DL23" s="96">
        <v>5.6652456151574375</v>
      </c>
      <c r="DM23" s="96">
        <v>0</v>
      </c>
      <c r="DN23" s="96">
        <v>3.2725673616866309</v>
      </c>
      <c r="DO23" s="96">
        <v>4.8192111362018979</v>
      </c>
      <c r="DP23" s="96">
        <v>6.03</v>
      </c>
      <c r="DQ23" s="99">
        <v>6.5811593702934781</v>
      </c>
      <c r="DR23" s="100">
        <v>100</v>
      </c>
      <c r="DS23" s="101">
        <v>3</v>
      </c>
      <c r="DU23" s="107" t="s">
        <v>59</v>
      </c>
      <c r="DV23" s="96">
        <v>7.1323187405869559</v>
      </c>
      <c r="DW23" s="96">
        <v>6.03</v>
      </c>
    </row>
    <row r="24" spans="1:127" ht="24">
      <c r="A24" s="102">
        <v>2015</v>
      </c>
      <c r="B24" s="103" t="s">
        <v>723</v>
      </c>
      <c r="C24" s="104" t="s">
        <v>150</v>
      </c>
      <c r="D24" s="103">
        <v>6.8914995684939271</v>
      </c>
      <c r="E24" s="103">
        <v>5.0002772010096059</v>
      </c>
      <c r="F24" s="103">
        <v>5.6102363326029465</v>
      </c>
      <c r="G24" s="103">
        <v>5.8340043673688271</v>
      </c>
      <c r="H24" s="103">
        <v>9.3999999999999986</v>
      </c>
      <c r="I24" s="103">
        <v>10</v>
      </c>
      <c r="J24" s="103">
        <v>10</v>
      </c>
      <c r="K24" s="103">
        <v>7.5</v>
      </c>
      <c r="L24" s="103">
        <v>9.6500819508071203</v>
      </c>
      <c r="M24" s="103">
        <v>9.7375614631053402</v>
      </c>
      <c r="N24" s="103">
        <v>9.3775286827824917</v>
      </c>
      <c r="O24" s="103">
        <v>10</v>
      </c>
      <c r="P24" s="103">
        <v>10</v>
      </c>
      <c r="Q24" s="103">
        <v>5</v>
      </c>
      <c r="R24" s="103">
        <v>5</v>
      </c>
      <c r="S24" s="103">
        <v>5</v>
      </c>
      <c r="T24" s="103">
        <v>8.3333333333333339</v>
      </c>
      <c r="U24" s="103">
        <v>9.0369540053719408</v>
      </c>
      <c r="V24" s="103">
        <v>5</v>
      </c>
      <c r="W24" s="103">
        <v>5</v>
      </c>
      <c r="X24" s="103">
        <v>10</v>
      </c>
      <c r="Y24" s="103">
        <v>6.666666666666667</v>
      </c>
      <c r="Z24" s="103">
        <v>10</v>
      </c>
      <c r="AA24" s="103" t="s">
        <v>1010</v>
      </c>
      <c r="AB24" s="103" t="s">
        <v>1010</v>
      </c>
      <c r="AC24" s="103">
        <v>8.2888888888888896</v>
      </c>
      <c r="AD24" s="103">
        <v>8.0555555555555554</v>
      </c>
      <c r="AE24" s="103">
        <v>8.7814814814814834</v>
      </c>
      <c r="AF24" s="103">
        <v>10</v>
      </c>
      <c r="AG24" s="103">
        <v>7.5</v>
      </c>
      <c r="AH24" s="103">
        <v>6.25</v>
      </c>
      <c r="AI24" s="103">
        <v>10</v>
      </c>
      <c r="AJ24" s="103">
        <v>10</v>
      </c>
      <c r="AK24" s="103">
        <v>8.75</v>
      </c>
      <c r="AL24" s="103" t="s">
        <v>1010</v>
      </c>
      <c r="AM24" s="103" t="s">
        <v>1010</v>
      </c>
      <c r="AN24" s="103" t="s">
        <v>1010</v>
      </c>
      <c r="AO24" s="103" t="s">
        <v>1010</v>
      </c>
      <c r="AP24" s="103" t="s">
        <v>1010</v>
      </c>
      <c r="AQ24" s="103" t="s">
        <v>1010</v>
      </c>
      <c r="AR24" s="103" t="s">
        <v>1010</v>
      </c>
      <c r="AS24" s="103" t="s">
        <v>1010</v>
      </c>
      <c r="AT24" s="103">
        <v>8.75</v>
      </c>
      <c r="AU24" s="103">
        <v>10</v>
      </c>
      <c r="AV24" s="103">
        <v>10</v>
      </c>
      <c r="AW24" s="103">
        <v>6.666666666666667</v>
      </c>
      <c r="AX24" s="103">
        <v>4.25</v>
      </c>
      <c r="AY24" s="103">
        <v>10</v>
      </c>
      <c r="AZ24" s="103">
        <v>10</v>
      </c>
      <c r="BA24" s="103">
        <v>10</v>
      </c>
      <c r="BB24" s="103">
        <v>8.7023809523809526</v>
      </c>
      <c r="BC24" s="103">
        <v>7</v>
      </c>
      <c r="BD24" s="103">
        <v>10</v>
      </c>
      <c r="BE24" s="103">
        <v>10</v>
      </c>
      <c r="BF24" s="103">
        <v>10</v>
      </c>
      <c r="BG24" s="103">
        <v>10</v>
      </c>
      <c r="BH24" s="103">
        <v>10</v>
      </c>
      <c r="BI24" s="103">
        <v>10</v>
      </c>
      <c r="BJ24" s="103">
        <v>10</v>
      </c>
      <c r="BK24" s="103">
        <v>9.25</v>
      </c>
      <c r="BL24" s="103">
        <v>7.9327925032381028</v>
      </c>
      <c r="BM24" s="103">
        <v>5.6804988005054238</v>
      </c>
      <c r="BN24" s="103">
        <v>5.1405149887710957</v>
      </c>
      <c r="BO24" s="103">
        <v>4</v>
      </c>
      <c r="BP24" s="103">
        <v>10</v>
      </c>
      <c r="BQ24" s="103">
        <v>3</v>
      </c>
      <c r="BR24" s="103">
        <v>6.5</v>
      </c>
      <c r="BS24" s="103">
        <v>5.3302534473191301</v>
      </c>
      <c r="BT24" s="103">
        <v>3.1826473754129285</v>
      </c>
      <c r="BU24" s="103">
        <v>2.7657965215635887</v>
      </c>
      <c r="BV24" s="103">
        <v>3.5687556840755326</v>
      </c>
      <c r="BW24" s="103">
        <v>5.0999999999999996</v>
      </c>
      <c r="BX24" s="103" t="s">
        <v>1011</v>
      </c>
      <c r="BY24" s="103">
        <v>3.7930568099817012</v>
      </c>
      <c r="BZ24" s="103">
        <v>7.8371198662974244</v>
      </c>
      <c r="CA24" s="103">
        <v>4.9249247709910078</v>
      </c>
      <c r="CB24" s="103">
        <v>5.0642459068769297</v>
      </c>
      <c r="CC24" s="103">
        <v>0.87179487179487181</v>
      </c>
      <c r="CD24" s="103">
        <v>4.239211420303743</v>
      </c>
      <c r="CE24" s="103">
        <v>9.3417062585207269</v>
      </c>
      <c r="CF24" s="103">
        <v>9.678614878624785</v>
      </c>
      <c r="CG24" s="103">
        <v>9.75</v>
      </c>
      <c r="CH24" s="103">
        <v>5</v>
      </c>
      <c r="CI24" s="103">
        <v>8.4425802842863789</v>
      </c>
      <c r="CJ24" s="103">
        <v>10</v>
      </c>
      <c r="CK24" s="103">
        <v>8.740000000000002</v>
      </c>
      <c r="CL24" s="103">
        <v>6.976</v>
      </c>
      <c r="CM24" s="103">
        <v>8.572000000000001</v>
      </c>
      <c r="CN24" s="103">
        <v>4.9276280049924504</v>
      </c>
      <c r="CO24" s="103">
        <v>9.5958593872664224</v>
      </c>
      <c r="CP24" s="103">
        <v>7.2617436961294359</v>
      </c>
      <c r="CQ24" s="103">
        <v>10</v>
      </c>
      <c r="CR24" s="103">
        <v>4.2344966155511363</v>
      </c>
      <c r="CS24" s="103">
        <v>3.0769230769230771</v>
      </c>
      <c r="CT24" s="103">
        <v>8.5181743812685262</v>
      </c>
      <c r="CU24" s="103">
        <v>5.276531357914247</v>
      </c>
      <c r="CV24" s="103">
        <v>7.7775687635109216</v>
      </c>
      <c r="CW24" s="103">
        <v>10</v>
      </c>
      <c r="CX24" s="103">
        <v>8.629999999999999</v>
      </c>
      <c r="CY24" s="103">
        <v>10</v>
      </c>
      <c r="CZ24" s="103">
        <v>9.543333333333333</v>
      </c>
      <c r="DA24" s="103">
        <v>4.4333333333333336</v>
      </c>
      <c r="DB24" s="103">
        <v>3.7628685868816607</v>
      </c>
      <c r="DC24" s="103">
        <v>5.8418406326584371</v>
      </c>
      <c r="DD24" s="103">
        <v>10</v>
      </c>
      <c r="DE24" s="103">
        <v>7.5057512820628522</v>
      </c>
      <c r="DF24" s="103">
        <v>10</v>
      </c>
      <c r="DG24" s="103">
        <v>6.9239656391560471</v>
      </c>
      <c r="DH24" s="103">
        <v>2.6325462158815354</v>
      </c>
      <c r="DI24" s="103">
        <v>4.666666666666667</v>
      </c>
      <c r="DJ24" s="103">
        <v>7.7331832617335818</v>
      </c>
      <c r="DK24" s="103">
        <v>3.1942660065344812</v>
      </c>
      <c r="DL24" s="103">
        <v>7.9663148029511586</v>
      </c>
      <c r="DM24" s="103">
        <v>5.3929668217299911</v>
      </c>
      <c r="DN24" s="103">
        <v>5.2643239625829024</v>
      </c>
      <c r="DO24" s="103">
        <v>7.2438743116907611</v>
      </c>
      <c r="DP24" s="103">
        <v>6.61</v>
      </c>
      <c r="DQ24" s="105">
        <v>7.271396251619052</v>
      </c>
      <c r="DR24" s="106">
        <v>57</v>
      </c>
      <c r="DS24" s="106">
        <v>2</v>
      </c>
      <c r="DU24" s="104" t="s">
        <v>150</v>
      </c>
      <c r="DV24" s="103">
        <v>7.9327925032381028</v>
      </c>
      <c r="DW24" s="103">
        <v>6.61</v>
      </c>
    </row>
    <row r="25" spans="1:127">
      <c r="A25" s="95">
        <v>2015</v>
      </c>
      <c r="B25" s="96" t="s">
        <v>631</v>
      </c>
      <c r="C25" s="107" t="s">
        <v>105</v>
      </c>
      <c r="D25" s="96">
        <v>4.1341690957757855</v>
      </c>
      <c r="E25" s="96">
        <v>6.2039377651029968</v>
      </c>
      <c r="F25" s="96">
        <v>5.177519485326469</v>
      </c>
      <c r="G25" s="96">
        <v>5.1718754487350838</v>
      </c>
      <c r="H25" s="96">
        <v>3.8456569989656404</v>
      </c>
      <c r="I25" s="96">
        <v>10</v>
      </c>
      <c r="J25" s="96">
        <v>10</v>
      </c>
      <c r="K25" s="96">
        <v>10</v>
      </c>
      <c r="L25" s="96">
        <v>10</v>
      </c>
      <c r="M25" s="96">
        <v>10</v>
      </c>
      <c r="N25" s="96">
        <v>10</v>
      </c>
      <c r="O25" s="96">
        <v>10</v>
      </c>
      <c r="P25" s="96">
        <v>7.5</v>
      </c>
      <c r="Q25" s="96">
        <v>5</v>
      </c>
      <c r="R25" s="96">
        <v>5</v>
      </c>
      <c r="S25" s="96">
        <v>5</v>
      </c>
      <c r="T25" s="96">
        <v>7.5</v>
      </c>
      <c r="U25" s="96">
        <v>7.1152189996552133</v>
      </c>
      <c r="V25" s="96">
        <v>10</v>
      </c>
      <c r="W25" s="96">
        <v>10</v>
      </c>
      <c r="X25" s="96">
        <v>5</v>
      </c>
      <c r="Y25" s="96">
        <v>8.3333333333333339</v>
      </c>
      <c r="Z25" s="96" t="s">
        <v>1011</v>
      </c>
      <c r="AA25" s="96" t="s">
        <v>1010</v>
      </c>
      <c r="AB25" s="96" t="s">
        <v>1010</v>
      </c>
      <c r="AC25" s="96">
        <v>10</v>
      </c>
      <c r="AD25" s="96">
        <v>8.5166666666666675</v>
      </c>
      <c r="AE25" s="96">
        <v>9.2583333333333329</v>
      </c>
      <c r="AF25" s="96" t="s">
        <v>1011</v>
      </c>
      <c r="AG25" s="96" t="s">
        <v>1011</v>
      </c>
      <c r="AH25" s="96">
        <v>5</v>
      </c>
      <c r="AI25" s="96" t="s">
        <v>1011</v>
      </c>
      <c r="AJ25" s="96" t="s">
        <v>1011</v>
      </c>
      <c r="AK25" s="96" t="s">
        <v>1011</v>
      </c>
      <c r="AL25" s="96" t="s">
        <v>1010</v>
      </c>
      <c r="AM25" s="96" t="s">
        <v>1010</v>
      </c>
      <c r="AN25" s="96" t="s">
        <v>1010</v>
      </c>
      <c r="AO25" s="96" t="s">
        <v>1010</v>
      </c>
      <c r="AP25" s="96" t="s">
        <v>1010</v>
      </c>
      <c r="AQ25" s="96" t="s">
        <v>1010</v>
      </c>
      <c r="AR25" s="96" t="s">
        <v>1010</v>
      </c>
      <c r="AS25" s="96" t="s">
        <v>1010</v>
      </c>
      <c r="AT25" s="96" t="s">
        <v>1011</v>
      </c>
      <c r="AU25" s="96">
        <v>10</v>
      </c>
      <c r="AV25" s="96">
        <v>10</v>
      </c>
      <c r="AW25" s="96">
        <v>6</v>
      </c>
      <c r="AX25" s="96">
        <v>5.25</v>
      </c>
      <c r="AY25" s="96" t="s">
        <v>1011</v>
      </c>
      <c r="AZ25" s="96" t="s">
        <v>1011</v>
      </c>
      <c r="BA25" s="96" t="s">
        <v>1011</v>
      </c>
      <c r="BB25" s="96">
        <v>7.8125</v>
      </c>
      <c r="BC25" s="96">
        <v>10</v>
      </c>
      <c r="BD25" s="96">
        <v>5</v>
      </c>
      <c r="BE25" s="96">
        <v>5</v>
      </c>
      <c r="BF25" s="96">
        <v>5</v>
      </c>
      <c r="BG25" s="96">
        <v>0</v>
      </c>
      <c r="BH25" s="96">
        <v>0</v>
      </c>
      <c r="BI25" s="96">
        <v>0</v>
      </c>
      <c r="BJ25" s="96">
        <v>5</v>
      </c>
      <c r="BK25" s="96">
        <v>5</v>
      </c>
      <c r="BL25" s="96">
        <v>6.8722944454309083</v>
      </c>
      <c r="BM25" s="96">
        <v>3.8352941176470585</v>
      </c>
      <c r="BN25" s="96">
        <v>7.1640326975476842</v>
      </c>
      <c r="BO25" s="96">
        <v>4</v>
      </c>
      <c r="BP25" s="96">
        <v>9</v>
      </c>
      <c r="BQ25" s="96">
        <v>9</v>
      </c>
      <c r="BR25" s="96">
        <v>9</v>
      </c>
      <c r="BS25" s="96">
        <v>5.9998317037986855</v>
      </c>
      <c r="BT25" s="96">
        <v>6.1064424745641386</v>
      </c>
      <c r="BU25" s="96">
        <v>5.8800761044802394</v>
      </c>
      <c r="BV25" s="96">
        <v>6.7129160918337014</v>
      </c>
      <c r="BW25" s="96">
        <v>8.3333333333333339</v>
      </c>
      <c r="BX25" s="96">
        <v>5.8333333333333339</v>
      </c>
      <c r="BY25" s="96">
        <v>3.3360712508716599</v>
      </c>
      <c r="BZ25" s="96">
        <v>8.0967818399388367</v>
      </c>
      <c r="CA25" s="96">
        <v>6.4035089810689296</v>
      </c>
      <c r="CB25" s="96">
        <v>5.5013008641575079</v>
      </c>
      <c r="CC25" s="96">
        <v>0.97435897435897434</v>
      </c>
      <c r="CD25" s="96">
        <v>6.164800354794572</v>
      </c>
      <c r="CE25" s="96">
        <v>8.0642176297489687</v>
      </c>
      <c r="CF25" s="96">
        <v>8.8873851470036218</v>
      </c>
      <c r="CG25" s="96">
        <v>9.3879285916690272</v>
      </c>
      <c r="CH25" s="96">
        <v>10</v>
      </c>
      <c r="CI25" s="96">
        <v>9.0848828421054044</v>
      </c>
      <c r="CJ25" s="96">
        <v>3.7600000000000007</v>
      </c>
      <c r="CK25" s="96">
        <v>8.48</v>
      </c>
      <c r="CL25" s="96">
        <v>5.5311999999999992</v>
      </c>
      <c r="CM25" s="96">
        <v>5.9237333333333337</v>
      </c>
      <c r="CN25" s="96">
        <v>6.0285528953736947</v>
      </c>
      <c r="CO25" s="96">
        <v>9.1958629627460926</v>
      </c>
      <c r="CP25" s="96">
        <v>7.6122079290598936</v>
      </c>
      <c r="CQ25" s="96">
        <v>10</v>
      </c>
      <c r="CR25" s="96">
        <v>6.6709927007472727</v>
      </c>
      <c r="CS25" s="96">
        <v>5.3846153846153841</v>
      </c>
      <c r="CT25" s="96">
        <v>10</v>
      </c>
      <c r="CU25" s="96">
        <v>7.3518693617875526</v>
      </c>
      <c r="CV25" s="96">
        <v>7.721952656045195</v>
      </c>
      <c r="CW25" s="96">
        <v>8</v>
      </c>
      <c r="CX25" s="96">
        <v>9.5820000000000007</v>
      </c>
      <c r="CY25" s="96">
        <v>10</v>
      </c>
      <c r="CZ25" s="96">
        <v>9.1940000000000008</v>
      </c>
      <c r="DA25" s="96">
        <v>10</v>
      </c>
      <c r="DB25" s="96">
        <v>4.7551834272494755</v>
      </c>
      <c r="DC25" s="96">
        <v>6.4185125420065425</v>
      </c>
      <c r="DD25" s="96">
        <v>10</v>
      </c>
      <c r="DE25" s="96">
        <v>3.7835647336944387</v>
      </c>
      <c r="DF25" s="96">
        <v>10</v>
      </c>
      <c r="DG25" s="96">
        <v>7.4928767838250758</v>
      </c>
      <c r="DH25" s="96">
        <v>4.1444494768671936</v>
      </c>
      <c r="DI25" s="96">
        <v>6.2222222222222223</v>
      </c>
      <c r="DJ25" s="96">
        <v>8.4548028966624731</v>
      </c>
      <c r="DK25" s="96">
        <v>5.1424766834443734</v>
      </c>
      <c r="DL25" s="96">
        <v>9.2880698865174871</v>
      </c>
      <c r="DM25" s="96">
        <v>8.296182376892844</v>
      </c>
      <c r="DN25" s="96">
        <v>6.9247005904344308</v>
      </c>
      <c r="DO25" s="96">
        <v>7.8705257914198361</v>
      </c>
      <c r="DP25" s="96">
        <v>7.37</v>
      </c>
      <c r="DQ25" s="99">
        <v>7.1211472227154538</v>
      </c>
      <c r="DR25" s="100">
        <v>63</v>
      </c>
      <c r="DS25" s="101">
        <v>2</v>
      </c>
      <c r="DU25" s="107" t="s">
        <v>105</v>
      </c>
      <c r="DV25" s="96">
        <v>6.8722944454309083</v>
      </c>
      <c r="DW25" s="96">
        <v>7.37</v>
      </c>
    </row>
    <row r="26" spans="1:127">
      <c r="A26" s="102">
        <v>2015</v>
      </c>
      <c r="B26" s="103" t="s">
        <v>739</v>
      </c>
      <c r="C26" s="104" t="s">
        <v>103</v>
      </c>
      <c r="D26" s="103">
        <v>5.2166924597641966</v>
      </c>
      <c r="E26" s="103">
        <v>5.2827625732356918</v>
      </c>
      <c r="F26" s="103">
        <v>3.9109133241740004</v>
      </c>
      <c r="G26" s="103">
        <v>4.8034561190579632</v>
      </c>
      <c r="H26" s="103">
        <v>0</v>
      </c>
      <c r="I26" s="103">
        <v>10</v>
      </c>
      <c r="J26" s="103">
        <v>10</v>
      </c>
      <c r="K26" s="103">
        <v>10</v>
      </c>
      <c r="L26" s="103">
        <v>9.9951887808836481</v>
      </c>
      <c r="M26" s="103">
        <v>10</v>
      </c>
      <c r="N26" s="103">
        <v>9.9990377561767296</v>
      </c>
      <c r="O26" s="103">
        <v>10</v>
      </c>
      <c r="P26" s="103">
        <v>10</v>
      </c>
      <c r="Q26" s="103">
        <v>5</v>
      </c>
      <c r="R26" s="103">
        <v>5</v>
      </c>
      <c r="S26" s="103">
        <v>5</v>
      </c>
      <c r="T26" s="103">
        <v>8.3333333333333339</v>
      </c>
      <c r="U26" s="103">
        <v>6.1107903631700209</v>
      </c>
      <c r="V26" s="103">
        <v>10</v>
      </c>
      <c r="W26" s="103">
        <v>10</v>
      </c>
      <c r="X26" s="103">
        <v>10</v>
      </c>
      <c r="Y26" s="103">
        <v>10</v>
      </c>
      <c r="Z26" s="103">
        <v>5</v>
      </c>
      <c r="AA26" s="103" t="s">
        <v>1010</v>
      </c>
      <c r="AB26" s="103" t="s">
        <v>1010</v>
      </c>
      <c r="AC26" s="103">
        <v>8.7955555555555556</v>
      </c>
      <c r="AD26" s="103">
        <v>9.3555555555555561</v>
      </c>
      <c r="AE26" s="103">
        <v>7.7170370370370378</v>
      </c>
      <c r="AF26" s="103">
        <v>10</v>
      </c>
      <c r="AG26" s="103">
        <v>10</v>
      </c>
      <c r="AH26" s="103">
        <v>8.75</v>
      </c>
      <c r="AI26" s="103">
        <v>2.5</v>
      </c>
      <c r="AJ26" s="103">
        <v>2.5</v>
      </c>
      <c r="AK26" s="103">
        <v>4.583333333333333</v>
      </c>
      <c r="AL26" s="103" t="s">
        <v>1010</v>
      </c>
      <c r="AM26" s="103" t="s">
        <v>1010</v>
      </c>
      <c r="AN26" s="103" t="s">
        <v>1010</v>
      </c>
      <c r="AO26" s="103" t="s">
        <v>1010</v>
      </c>
      <c r="AP26" s="103" t="s">
        <v>1010</v>
      </c>
      <c r="AQ26" s="103" t="s">
        <v>1010</v>
      </c>
      <c r="AR26" s="103" t="s">
        <v>1010</v>
      </c>
      <c r="AS26" s="103" t="s">
        <v>1010</v>
      </c>
      <c r="AT26" s="103">
        <v>8.1944444444444446</v>
      </c>
      <c r="AU26" s="103">
        <v>7.113268530189111</v>
      </c>
      <c r="AV26" s="103">
        <v>10</v>
      </c>
      <c r="AW26" s="103">
        <v>5.666666666666667</v>
      </c>
      <c r="AX26" s="103">
        <v>4.5</v>
      </c>
      <c r="AY26" s="103">
        <v>10</v>
      </c>
      <c r="AZ26" s="103">
        <v>10</v>
      </c>
      <c r="BA26" s="103">
        <v>10</v>
      </c>
      <c r="BB26" s="103">
        <v>8.1828478852651099</v>
      </c>
      <c r="BC26" s="103">
        <v>0</v>
      </c>
      <c r="BD26" s="103">
        <v>10</v>
      </c>
      <c r="BE26" s="103">
        <v>10</v>
      </c>
      <c r="BF26" s="103">
        <v>10</v>
      </c>
      <c r="BG26" s="103">
        <v>10</v>
      </c>
      <c r="BH26" s="103">
        <v>10</v>
      </c>
      <c r="BI26" s="103">
        <v>10</v>
      </c>
      <c r="BJ26" s="103">
        <v>10</v>
      </c>
      <c r="BK26" s="103">
        <v>7.5</v>
      </c>
      <c r="BL26" s="103">
        <v>6.8879945572316554</v>
      </c>
      <c r="BM26" s="103">
        <v>4.6558823529411759</v>
      </c>
      <c r="BN26" s="103">
        <v>6.3511359384110904</v>
      </c>
      <c r="BO26" s="103">
        <v>4</v>
      </c>
      <c r="BP26" s="103">
        <v>8</v>
      </c>
      <c r="BQ26" s="103">
        <v>4</v>
      </c>
      <c r="BR26" s="103">
        <v>6</v>
      </c>
      <c r="BS26" s="103">
        <v>5.2517545728380668</v>
      </c>
      <c r="BT26" s="103">
        <v>4.6122163699223444</v>
      </c>
      <c r="BU26" s="103">
        <v>2.9019491039789642</v>
      </c>
      <c r="BV26" s="103">
        <v>5.215888327818651</v>
      </c>
      <c r="BW26" s="103">
        <v>6.6666666666666661</v>
      </c>
      <c r="BX26" s="103">
        <v>3.333333333333333</v>
      </c>
      <c r="BY26" s="103">
        <v>3.7422420767939855</v>
      </c>
      <c r="BZ26" s="103">
        <v>8.387559107147359</v>
      </c>
      <c r="CA26" s="103">
        <v>4.037940502166748</v>
      </c>
      <c r="CB26" s="103">
        <v>2.766374194927705</v>
      </c>
      <c r="CC26" s="103">
        <v>0.92307692307692313</v>
      </c>
      <c r="CD26" s="103">
        <v>4.4513001797815983</v>
      </c>
      <c r="CE26" s="103">
        <v>9.0595658551477385</v>
      </c>
      <c r="CF26" s="103">
        <v>9.60911284412356</v>
      </c>
      <c r="CG26" s="103">
        <v>8.1945520452877059</v>
      </c>
      <c r="CH26" s="103">
        <v>5</v>
      </c>
      <c r="CI26" s="103">
        <v>7.9658076861397511</v>
      </c>
      <c r="CJ26" s="103">
        <v>8.2533333333333321</v>
      </c>
      <c r="CK26" s="103">
        <v>7.3</v>
      </c>
      <c r="CL26" s="103">
        <v>6.1120000000000001</v>
      </c>
      <c r="CM26" s="103">
        <v>7.2217777777777767</v>
      </c>
      <c r="CN26" s="103">
        <v>4.4598231132213879</v>
      </c>
      <c r="CO26" s="103">
        <v>5.8260459184863187</v>
      </c>
      <c r="CP26" s="103">
        <v>5.1429345158538533</v>
      </c>
      <c r="CQ26" s="103">
        <v>10</v>
      </c>
      <c r="CR26" s="103">
        <v>5.2265193566297876</v>
      </c>
      <c r="CS26" s="103">
        <v>2.3076923076923079</v>
      </c>
      <c r="CT26" s="103">
        <v>7.9851800414120113</v>
      </c>
      <c r="CU26" s="103">
        <v>5.1731305685780358</v>
      </c>
      <c r="CV26" s="103">
        <v>6.8844607155524162</v>
      </c>
      <c r="CW26" s="103">
        <v>5</v>
      </c>
      <c r="CX26" s="103">
        <v>3.7029999999999994</v>
      </c>
      <c r="CY26" s="103">
        <v>7</v>
      </c>
      <c r="CZ26" s="103">
        <v>5.2343333333333328</v>
      </c>
      <c r="DA26" s="103">
        <v>2.2333333333333329</v>
      </c>
      <c r="DB26" s="103">
        <v>1.5405357898809968</v>
      </c>
      <c r="DC26" s="103">
        <v>3.0278314928723189</v>
      </c>
      <c r="DD26" s="103">
        <v>6</v>
      </c>
      <c r="DE26" s="103">
        <v>7.1266254769076687</v>
      </c>
      <c r="DF26" s="103">
        <v>3</v>
      </c>
      <c r="DG26" s="103">
        <v>3.8213876821657196</v>
      </c>
      <c r="DH26" s="103">
        <v>1.139116307405325</v>
      </c>
      <c r="DI26" s="103">
        <v>4.666666666666667</v>
      </c>
      <c r="DJ26" s="103">
        <v>7.4000624928670229</v>
      </c>
      <c r="DK26" s="103">
        <v>2.6814661128093031</v>
      </c>
      <c r="DL26" s="103">
        <v>4.9992760820321278</v>
      </c>
      <c r="DM26" s="103">
        <v>0</v>
      </c>
      <c r="DN26" s="103">
        <v>3.4810979436300742</v>
      </c>
      <c r="DO26" s="103">
        <v>4.1789396530430425</v>
      </c>
      <c r="DP26" s="103">
        <v>5.75</v>
      </c>
      <c r="DQ26" s="105">
        <v>6.3189972786158277</v>
      </c>
      <c r="DR26" s="106">
        <v>120</v>
      </c>
      <c r="DS26" s="106">
        <v>4</v>
      </c>
      <c r="DU26" s="104" t="s">
        <v>103</v>
      </c>
      <c r="DV26" s="103">
        <v>6.8879945572316554</v>
      </c>
      <c r="DW26" s="103">
        <v>5.75</v>
      </c>
    </row>
    <row r="27" spans="1:127">
      <c r="A27" s="95">
        <v>2015</v>
      </c>
      <c r="B27" s="96" t="s">
        <v>786</v>
      </c>
      <c r="C27" s="107" t="s">
        <v>1014</v>
      </c>
      <c r="D27" s="96" t="s">
        <v>1011</v>
      </c>
      <c r="E27" s="96" t="s">
        <v>1011</v>
      </c>
      <c r="F27" s="96" t="s">
        <v>1011</v>
      </c>
      <c r="G27" s="96">
        <v>5.9450486048955709</v>
      </c>
      <c r="H27" s="96">
        <v>9.8040000000000003</v>
      </c>
      <c r="I27" s="96">
        <v>10</v>
      </c>
      <c r="J27" s="96">
        <v>10</v>
      </c>
      <c r="K27" s="96" t="s">
        <v>1011</v>
      </c>
      <c r="L27" s="96">
        <v>10</v>
      </c>
      <c r="M27" s="96">
        <v>10</v>
      </c>
      <c r="N27" s="96">
        <v>10</v>
      </c>
      <c r="O27" s="96" t="s">
        <v>1011</v>
      </c>
      <c r="P27" s="96" t="s">
        <v>1011</v>
      </c>
      <c r="Q27" s="96" t="s">
        <v>1011</v>
      </c>
      <c r="R27" s="96" t="s">
        <v>1011</v>
      </c>
      <c r="S27" s="96" t="s">
        <v>1011</v>
      </c>
      <c r="T27" s="96" t="s">
        <v>1011</v>
      </c>
      <c r="U27" s="96">
        <v>9.902000000000001</v>
      </c>
      <c r="V27" s="96">
        <v>10</v>
      </c>
      <c r="W27" s="96">
        <v>5</v>
      </c>
      <c r="X27" s="96" t="s">
        <v>1011</v>
      </c>
      <c r="Y27" s="96">
        <v>7.5</v>
      </c>
      <c r="Z27" s="96">
        <v>2.5</v>
      </c>
      <c r="AA27" s="96" t="s">
        <v>1010</v>
      </c>
      <c r="AB27" s="96" t="s">
        <v>1010</v>
      </c>
      <c r="AC27" s="96">
        <v>8.3111111111111118</v>
      </c>
      <c r="AD27" s="96">
        <v>3.5166666666666666</v>
      </c>
      <c r="AE27" s="96">
        <v>4.7759259259259261</v>
      </c>
      <c r="AF27" s="96">
        <v>0</v>
      </c>
      <c r="AG27" s="96">
        <v>0</v>
      </c>
      <c r="AH27" s="96" t="s">
        <v>1011</v>
      </c>
      <c r="AI27" s="96">
        <v>0</v>
      </c>
      <c r="AJ27" s="96">
        <v>2.5</v>
      </c>
      <c r="AK27" s="96">
        <v>1.25</v>
      </c>
      <c r="AL27" s="96" t="s">
        <v>1010</v>
      </c>
      <c r="AM27" s="96" t="s">
        <v>1010</v>
      </c>
      <c r="AN27" s="96" t="s">
        <v>1010</v>
      </c>
      <c r="AO27" s="96" t="s">
        <v>1010</v>
      </c>
      <c r="AP27" s="96" t="s">
        <v>1010</v>
      </c>
      <c r="AQ27" s="96" t="s">
        <v>1010</v>
      </c>
      <c r="AR27" s="96" t="s">
        <v>1010</v>
      </c>
      <c r="AS27" s="96" t="s">
        <v>1010</v>
      </c>
      <c r="AT27" s="96">
        <v>0.41666666666666669</v>
      </c>
      <c r="AU27" s="96">
        <v>10</v>
      </c>
      <c r="AV27" s="96">
        <v>10</v>
      </c>
      <c r="AW27" s="96">
        <v>0.66666666666666663</v>
      </c>
      <c r="AX27" s="96">
        <v>3.75</v>
      </c>
      <c r="AY27" s="96">
        <v>7.5</v>
      </c>
      <c r="AZ27" s="96">
        <v>7.5</v>
      </c>
      <c r="BA27" s="96">
        <v>2.5</v>
      </c>
      <c r="BB27" s="96">
        <v>5.988095238095239</v>
      </c>
      <c r="BC27" s="96">
        <v>0</v>
      </c>
      <c r="BD27" s="96" t="s">
        <v>1011</v>
      </c>
      <c r="BE27" s="96" t="s">
        <v>1011</v>
      </c>
      <c r="BF27" s="96" t="s">
        <v>1011</v>
      </c>
      <c r="BG27" s="96">
        <v>0</v>
      </c>
      <c r="BH27" s="96">
        <v>10</v>
      </c>
      <c r="BI27" s="96">
        <v>5</v>
      </c>
      <c r="BJ27" s="96" t="s">
        <v>1011</v>
      </c>
      <c r="BK27" s="96">
        <v>2.5</v>
      </c>
      <c r="BL27" s="96">
        <v>6.0798309342926764</v>
      </c>
      <c r="BM27" s="96">
        <v>0</v>
      </c>
      <c r="BN27" s="96" t="s">
        <v>1011</v>
      </c>
      <c r="BO27" s="96" t="s">
        <v>1011</v>
      </c>
      <c r="BP27" s="96">
        <v>10</v>
      </c>
      <c r="BQ27" s="96">
        <v>10</v>
      </c>
      <c r="BR27" s="96">
        <v>10</v>
      </c>
      <c r="BS27" s="96">
        <v>5</v>
      </c>
      <c r="BT27" s="96">
        <v>5.0980393091837559</v>
      </c>
      <c r="BU27" s="96">
        <v>3.4917328755060835</v>
      </c>
      <c r="BV27" s="96">
        <v>5.4504505793253575</v>
      </c>
      <c r="BW27" s="96">
        <v>8.3333333333333339</v>
      </c>
      <c r="BX27" s="96">
        <v>8.3333333333333339</v>
      </c>
      <c r="BY27" s="96">
        <v>4.1711035257289097</v>
      </c>
      <c r="BZ27" s="96">
        <v>4.8027732576296298</v>
      </c>
      <c r="CA27" s="96">
        <v>6.1471859614054356</v>
      </c>
      <c r="CB27" s="96">
        <v>6.7129627863566075</v>
      </c>
      <c r="CC27" s="96">
        <v>0.79487179487179482</v>
      </c>
      <c r="CD27" s="96">
        <v>5.2391225745387056</v>
      </c>
      <c r="CE27" s="96">
        <v>9.6866710201001389</v>
      </c>
      <c r="CF27" s="96">
        <v>4.4186141954284626</v>
      </c>
      <c r="CG27" s="96">
        <v>9.8040000000000003</v>
      </c>
      <c r="CH27" s="96">
        <v>10</v>
      </c>
      <c r="CI27" s="96">
        <v>8.4773213038821496</v>
      </c>
      <c r="CJ27" s="96" t="s">
        <v>1011</v>
      </c>
      <c r="CK27" s="96">
        <v>9.76</v>
      </c>
      <c r="CL27" s="96">
        <v>8.7279999999999998</v>
      </c>
      <c r="CM27" s="96">
        <v>9.2439999999999998</v>
      </c>
      <c r="CN27" s="96">
        <v>4.94152029355367</v>
      </c>
      <c r="CO27" s="96">
        <v>2.2189349112426036</v>
      </c>
      <c r="CP27" s="96">
        <v>3.5802276023981365</v>
      </c>
      <c r="CQ27" s="96">
        <v>10</v>
      </c>
      <c r="CR27" s="96">
        <v>4.9135472377141314</v>
      </c>
      <c r="CS27" s="96">
        <v>6.1538461538461542</v>
      </c>
      <c r="CT27" s="96">
        <v>4.314400011291851</v>
      </c>
      <c r="CU27" s="96">
        <v>5.1272644676173789</v>
      </c>
      <c r="CV27" s="96">
        <v>6.9878730175038788</v>
      </c>
      <c r="CW27" s="96" t="s">
        <v>1011</v>
      </c>
      <c r="CX27" s="96">
        <v>6.6040000000000001</v>
      </c>
      <c r="CY27" s="96">
        <v>10</v>
      </c>
      <c r="CZ27" s="96">
        <v>8.3019999999999996</v>
      </c>
      <c r="DA27" s="96">
        <v>10</v>
      </c>
      <c r="DB27" s="96">
        <v>4.5454545815785723</v>
      </c>
      <c r="DC27" s="96">
        <v>6.7640694644716035</v>
      </c>
      <c r="DD27" s="96">
        <v>10</v>
      </c>
      <c r="DE27" s="96">
        <v>10</v>
      </c>
      <c r="DF27" s="96">
        <v>10</v>
      </c>
      <c r="DG27" s="96">
        <v>8.5515873410083625</v>
      </c>
      <c r="DH27" s="96">
        <v>3.8528140385945635</v>
      </c>
      <c r="DI27" s="96">
        <v>6.8888888888888893</v>
      </c>
      <c r="DJ27" s="96">
        <v>9.5189531424076019</v>
      </c>
      <c r="DK27" s="96">
        <v>5.4552513360977173</v>
      </c>
      <c r="DL27" s="96">
        <v>9.6930276374397195</v>
      </c>
      <c r="DM27" s="96">
        <v>9.1424865252125169</v>
      </c>
      <c r="DN27" s="96">
        <v>7.4252369281068349</v>
      </c>
      <c r="DO27" s="96">
        <v>8.0929414230383987</v>
      </c>
      <c r="DP27" s="96">
        <v>6.76</v>
      </c>
      <c r="DQ27" s="99">
        <v>6.4199154671463381</v>
      </c>
      <c r="DR27" s="100">
        <v>115</v>
      </c>
      <c r="DS27" s="101">
        <v>3</v>
      </c>
      <c r="DU27" s="107" t="s">
        <v>1014</v>
      </c>
      <c r="DV27" s="96">
        <v>6.0798309342926764</v>
      </c>
      <c r="DW27" s="96">
        <v>6.76</v>
      </c>
    </row>
    <row r="28" spans="1:127">
      <c r="A28" s="102">
        <v>2015</v>
      </c>
      <c r="B28" s="103" t="s">
        <v>702</v>
      </c>
      <c r="C28" s="104" t="s">
        <v>87</v>
      </c>
      <c r="D28" s="103">
        <v>5.7837345671119209</v>
      </c>
      <c r="E28" s="103">
        <v>5.7043290380616494</v>
      </c>
      <c r="F28" s="103">
        <v>4.1404877206407278</v>
      </c>
      <c r="G28" s="103">
        <v>5.209517108604766</v>
      </c>
      <c r="H28" s="103">
        <v>9.2799999999999994</v>
      </c>
      <c r="I28" s="103">
        <v>10</v>
      </c>
      <c r="J28" s="103">
        <v>10</v>
      </c>
      <c r="K28" s="103">
        <v>10</v>
      </c>
      <c r="L28" s="103">
        <v>10</v>
      </c>
      <c r="M28" s="103">
        <v>10</v>
      </c>
      <c r="N28" s="103">
        <v>10</v>
      </c>
      <c r="O28" s="103">
        <v>10</v>
      </c>
      <c r="P28" s="103">
        <v>10</v>
      </c>
      <c r="Q28" s="103" t="s">
        <v>1011</v>
      </c>
      <c r="R28" s="103">
        <v>10</v>
      </c>
      <c r="S28" s="103">
        <v>10</v>
      </c>
      <c r="T28" s="103">
        <v>10</v>
      </c>
      <c r="U28" s="103">
        <v>9.76</v>
      </c>
      <c r="V28" s="103">
        <v>10</v>
      </c>
      <c r="W28" s="103">
        <v>10</v>
      </c>
      <c r="X28" s="103">
        <v>10</v>
      </c>
      <c r="Y28" s="103">
        <v>10</v>
      </c>
      <c r="Z28" s="103">
        <v>10</v>
      </c>
      <c r="AA28" s="103" t="s">
        <v>1010</v>
      </c>
      <c r="AB28" s="103" t="s">
        <v>1010</v>
      </c>
      <c r="AC28" s="103">
        <v>7.6177777777777775</v>
      </c>
      <c r="AD28" s="103">
        <v>6.9388888888888891</v>
      </c>
      <c r="AE28" s="103">
        <v>8.1855555555555561</v>
      </c>
      <c r="AF28" s="103">
        <v>10</v>
      </c>
      <c r="AG28" s="103">
        <v>10</v>
      </c>
      <c r="AH28" s="103">
        <v>8.75</v>
      </c>
      <c r="AI28" s="103">
        <v>7.5</v>
      </c>
      <c r="AJ28" s="103">
        <v>10</v>
      </c>
      <c r="AK28" s="103">
        <v>8.75</v>
      </c>
      <c r="AL28" s="103" t="s">
        <v>1010</v>
      </c>
      <c r="AM28" s="103" t="s">
        <v>1010</v>
      </c>
      <c r="AN28" s="103" t="s">
        <v>1010</v>
      </c>
      <c r="AO28" s="103" t="s">
        <v>1010</v>
      </c>
      <c r="AP28" s="103" t="s">
        <v>1010</v>
      </c>
      <c r="AQ28" s="103" t="s">
        <v>1010</v>
      </c>
      <c r="AR28" s="103" t="s">
        <v>1010</v>
      </c>
      <c r="AS28" s="103" t="s">
        <v>1010</v>
      </c>
      <c r="AT28" s="103">
        <v>9.5833333333333339</v>
      </c>
      <c r="AU28" s="103">
        <v>10</v>
      </c>
      <c r="AV28" s="103">
        <v>10</v>
      </c>
      <c r="AW28" s="103">
        <v>6</v>
      </c>
      <c r="AX28" s="103">
        <v>6</v>
      </c>
      <c r="AY28" s="103">
        <v>5</v>
      </c>
      <c r="AZ28" s="103">
        <v>5</v>
      </c>
      <c r="BA28" s="103">
        <v>10</v>
      </c>
      <c r="BB28" s="103">
        <v>7.4285714285714288</v>
      </c>
      <c r="BC28" s="103">
        <v>10</v>
      </c>
      <c r="BD28" s="103">
        <v>10</v>
      </c>
      <c r="BE28" s="103">
        <v>10</v>
      </c>
      <c r="BF28" s="103">
        <v>10</v>
      </c>
      <c r="BG28" s="103">
        <v>10</v>
      </c>
      <c r="BH28" s="103">
        <v>10</v>
      </c>
      <c r="BI28" s="103">
        <v>10</v>
      </c>
      <c r="BJ28" s="103">
        <v>10</v>
      </c>
      <c r="BK28" s="103">
        <v>10</v>
      </c>
      <c r="BL28" s="103">
        <v>8.2621253088972253</v>
      </c>
      <c r="BM28" s="103">
        <v>5.7323529411764707</v>
      </c>
      <c r="BN28" s="103">
        <v>5.8265276392688889</v>
      </c>
      <c r="BO28" s="103">
        <v>8</v>
      </c>
      <c r="BP28" s="103">
        <v>10</v>
      </c>
      <c r="BQ28" s="103">
        <v>7</v>
      </c>
      <c r="BR28" s="103">
        <v>8.5</v>
      </c>
      <c r="BS28" s="103">
        <v>7.0147201451113403</v>
      </c>
      <c r="BT28" s="103">
        <v>3.3706517985028794</v>
      </c>
      <c r="BU28" s="103">
        <v>3.6127465270126362</v>
      </c>
      <c r="BV28" s="103">
        <v>4.4764559401406183</v>
      </c>
      <c r="BW28" s="103">
        <v>8.3333333333333339</v>
      </c>
      <c r="BX28" s="103">
        <v>5</v>
      </c>
      <c r="BY28" s="103">
        <v>4.7679733153289572</v>
      </c>
      <c r="BZ28" s="103">
        <v>8.8388457994562764</v>
      </c>
      <c r="CA28" s="103">
        <v>4.2105261484781904</v>
      </c>
      <c r="CB28" s="103">
        <v>4.9999867116906076</v>
      </c>
      <c r="CC28" s="103">
        <v>0.84615384615384615</v>
      </c>
      <c r="CD28" s="103">
        <v>4.8831302127121541</v>
      </c>
      <c r="CE28" s="103">
        <v>8.3044716727014656</v>
      </c>
      <c r="CF28" s="103">
        <v>9.1367647604380604</v>
      </c>
      <c r="CG28" s="103">
        <v>9.9790255334366904</v>
      </c>
      <c r="CH28" s="103">
        <v>10</v>
      </c>
      <c r="CI28" s="103">
        <v>9.355065491644055</v>
      </c>
      <c r="CJ28" s="103">
        <v>9.1005597375024134</v>
      </c>
      <c r="CK28" s="103">
        <v>8.98</v>
      </c>
      <c r="CL28" s="103">
        <v>7.0011999999999999</v>
      </c>
      <c r="CM28" s="103">
        <v>8.3605865791674709</v>
      </c>
      <c r="CN28" s="103">
        <v>5.4038710993261727</v>
      </c>
      <c r="CO28" s="103">
        <v>9.8390541871716977</v>
      </c>
      <c r="CP28" s="103">
        <v>7.6214626432489352</v>
      </c>
      <c r="CQ28" s="103">
        <v>10</v>
      </c>
      <c r="CR28" s="103">
        <v>5.1006418550857404</v>
      </c>
      <c r="CS28" s="103">
        <v>6.9230769230769234</v>
      </c>
      <c r="CT28" s="103">
        <v>7.6331692507471232</v>
      </c>
      <c r="CU28" s="103">
        <v>6.5522960096365956</v>
      </c>
      <c r="CV28" s="103">
        <v>8.1335863080132498</v>
      </c>
      <c r="CW28" s="103">
        <v>10</v>
      </c>
      <c r="CX28" s="103">
        <v>8.7799999999999994</v>
      </c>
      <c r="CY28" s="103">
        <v>10</v>
      </c>
      <c r="CZ28" s="103">
        <v>9.5933333333333337</v>
      </c>
      <c r="DA28" s="103">
        <v>5.5666666666666664</v>
      </c>
      <c r="DB28" s="103">
        <v>4.7556707826355664</v>
      </c>
      <c r="DC28" s="103">
        <v>6.476318049253095</v>
      </c>
      <c r="DD28" s="103">
        <v>6</v>
      </c>
      <c r="DE28" s="103">
        <v>9.251725384611369</v>
      </c>
      <c r="DF28" s="103">
        <v>10</v>
      </c>
      <c r="DG28" s="103">
        <v>7.0083968138611157</v>
      </c>
      <c r="DH28" s="103">
        <v>4.156295584221767</v>
      </c>
      <c r="DI28" s="103">
        <v>5.5555555555555554</v>
      </c>
      <c r="DJ28" s="103">
        <v>9.2499639610586772</v>
      </c>
      <c r="DK28" s="103">
        <v>3.5967423228130375</v>
      </c>
      <c r="DL28" s="103">
        <v>9.1999839402478951</v>
      </c>
      <c r="DM28" s="103">
        <v>4.9221751100819606</v>
      </c>
      <c r="DN28" s="103">
        <v>6.1134527456631487</v>
      </c>
      <c r="DO28" s="103">
        <v>7.571727630952533</v>
      </c>
      <c r="DP28" s="103">
        <v>7.39</v>
      </c>
      <c r="DQ28" s="105">
        <v>7.8260626544486129</v>
      </c>
      <c r="DR28" s="106">
        <v>41</v>
      </c>
      <c r="DS28" s="106">
        <v>2</v>
      </c>
      <c r="DU28" s="104" t="s">
        <v>87</v>
      </c>
      <c r="DV28" s="103">
        <v>8.2621253088972253</v>
      </c>
      <c r="DW28" s="103">
        <v>7.39</v>
      </c>
    </row>
    <row r="29" spans="1:127">
      <c r="A29" s="95">
        <v>2015</v>
      </c>
      <c r="B29" s="96" t="s">
        <v>767</v>
      </c>
      <c r="C29" s="107" t="s">
        <v>54</v>
      </c>
      <c r="D29" s="96">
        <v>4.2973853552496504</v>
      </c>
      <c r="E29" s="96">
        <v>4.6567578248142762</v>
      </c>
      <c r="F29" s="96">
        <v>4.2688978389470327</v>
      </c>
      <c r="G29" s="96">
        <v>4.4076803396703195</v>
      </c>
      <c r="H29" s="96">
        <v>9.7117884586944587</v>
      </c>
      <c r="I29" s="96">
        <v>10</v>
      </c>
      <c r="J29" s="96">
        <v>10</v>
      </c>
      <c r="K29" s="96">
        <v>7.5</v>
      </c>
      <c r="L29" s="96">
        <v>9.8895367558160281</v>
      </c>
      <c r="M29" s="96">
        <v>9.9005830802344246</v>
      </c>
      <c r="N29" s="96">
        <v>9.4580239672100905</v>
      </c>
      <c r="O29" s="96">
        <v>2.4</v>
      </c>
      <c r="P29" s="96">
        <v>10</v>
      </c>
      <c r="Q29" s="96">
        <v>5</v>
      </c>
      <c r="R29" s="96">
        <v>5</v>
      </c>
      <c r="S29" s="96">
        <v>5</v>
      </c>
      <c r="T29" s="96">
        <v>5.8</v>
      </c>
      <c r="U29" s="96">
        <v>8.3232708086348506</v>
      </c>
      <c r="V29" s="96">
        <v>10</v>
      </c>
      <c r="W29" s="96">
        <v>10</v>
      </c>
      <c r="X29" s="96">
        <v>5</v>
      </c>
      <c r="Y29" s="96">
        <v>8.3333333333333339</v>
      </c>
      <c r="Z29" s="96">
        <v>7.5</v>
      </c>
      <c r="AA29" s="96" t="s">
        <v>1010</v>
      </c>
      <c r="AB29" s="96" t="s">
        <v>1010</v>
      </c>
      <c r="AC29" s="96">
        <v>8.4622222222222216</v>
      </c>
      <c r="AD29" s="96">
        <v>8.5222222222222221</v>
      </c>
      <c r="AE29" s="96">
        <v>8.1614814814814807</v>
      </c>
      <c r="AF29" s="96">
        <v>7.5</v>
      </c>
      <c r="AG29" s="96">
        <v>7.5</v>
      </c>
      <c r="AH29" s="96">
        <v>6.25</v>
      </c>
      <c r="AI29" s="96">
        <v>7.5</v>
      </c>
      <c r="AJ29" s="96">
        <v>7.5</v>
      </c>
      <c r="AK29" s="96">
        <v>7.083333333333333</v>
      </c>
      <c r="AL29" s="96" t="s">
        <v>1010</v>
      </c>
      <c r="AM29" s="96" t="s">
        <v>1010</v>
      </c>
      <c r="AN29" s="96" t="s">
        <v>1010</v>
      </c>
      <c r="AO29" s="96" t="s">
        <v>1010</v>
      </c>
      <c r="AP29" s="96" t="s">
        <v>1010</v>
      </c>
      <c r="AQ29" s="96" t="s">
        <v>1010</v>
      </c>
      <c r="AR29" s="96" t="s">
        <v>1010</v>
      </c>
      <c r="AS29" s="96" t="s">
        <v>1010</v>
      </c>
      <c r="AT29" s="96">
        <v>7.3611111111111107</v>
      </c>
      <c r="AU29" s="96">
        <v>10</v>
      </c>
      <c r="AV29" s="96">
        <v>10</v>
      </c>
      <c r="AW29" s="96">
        <v>4.666666666666667</v>
      </c>
      <c r="AX29" s="96">
        <v>7</v>
      </c>
      <c r="AY29" s="96">
        <v>10</v>
      </c>
      <c r="AZ29" s="96">
        <v>10</v>
      </c>
      <c r="BA29" s="96">
        <v>7.5</v>
      </c>
      <c r="BB29" s="96">
        <v>8.4523809523809526</v>
      </c>
      <c r="BC29" s="96" t="s">
        <v>1011</v>
      </c>
      <c r="BD29" s="96">
        <v>10</v>
      </c>
      <c r="BE29" s="96">
        <v>10</v>
      </c>
      <c r="BF29" s="96">
        <v>10</v>
      </c>
      <c r="BG29" s="96">
        <v>10</v>
      </c>
      <c r="BH29" s="96">
        <v>10</v>
      </c>
      <c r="BI29" s="96">
        <v>10</v>
      </c>
      <c r="BJ29" s="96">
        <v>10</v>
      </c>
      <c r="BK29" s="96">
        <v>10</v>
      </c>
      <c r="BL29" s="96">
        <v>7.4135684749069801</v>
      </c>
      <c r="BM29" s="96">
        <v>3.75</v>
      </c>
      <c r="BN29" s="96">
        <v>10</v>
      </c>
      <c r="BO29" s="96">
        <v>2</v>
      </c>
      <c r="BP29" s="96">
        <v>9</v>
      </c>
      <c r="BQ29" s="96">
        <v>4</v>
      </c>
      <c r="BR29" s="96">
        <v>6.5</v>
      </c>
      <c r="BS29" s="96">
        <v>5.5625</v>
      </c>
      <c r="BT29" s="96">
        <v>1.853980189227443</v>
      </c>
      <c r="BU29" s="96">
        <v>3.5946266593027421</v>
      </c>
      <c r="BV29" s="96">
        <v>4.163926422409304</v>
      </c>
      <c r="BW29" s="96">
        <v>3.333333333333333</v>
      </c>
      <c r="BX29" s="96">
        <v>5</v>
      </c>
      <c r="BY29" s="96">
        <v>2.1391951531836493</v>
      </c>
      <c r="BZ29" s="96">
        <v>4.7563451168498556</v>
      </c>
      <c r="CA29" s="96">
        <v>5.0772169892473116</v>
      </c>
      <c r="CB29" s="96">
        <v>4.6772933782561932</v>
      </c>
      <c r="CC29" s="96">
        <v>0.87179487179487181</v>
      </c>
      <c r="CD29" s="96">
        <v>3.5975811376810798</v>
      </c>
      <c r="CE29" s="96">
        <v>8.9944126786117486</v>
      </c>
      <c r="CF29" s="96">
        <v>9.4400919819968383</v>
      </c>
      <c r="CG29" s="96">
        <v>9.809001336524414</v>
      </c>
      <c r="CH29" s="96">
        <v>0</v>
      </c>
      <c r="CI29" s="96">
        <v>7.0608764992832507</v>
      </c>
      <c r="CJ29" s="96">
        <v>7.6066666666666674</v>
      </c>
      <c r="CK29" s="96">
        <v>7.5599999999999987</v>
      </c>
      <c r="CL29" s="96">
        <v>7.0231999999999992</v>
      </c>
      <c r="CM29" s="96">
        <v>7.3966222222222227</v>
      </c>
      <c r="CN29" s="96">
        <v>5.4864520369338177</v>
      </c>
      <c r="CO29" s="96">
        <v>3.5899655458487905</v>
      </c>
      <c r="CP29" s="96">
        <v>4.5382087913913036</v>
      </c>
      <c r="CQ29" s="96">
        <v>10</v>
      </c>
      <c r="CR29" s="96">
        <v>5.572018731673456</v>
      </c>
      <c r="CS29" s="96">
        <v>0.76923076923076927</v>
      </c>
      <c r="CT29" s="96">
        <v>7.190666685486419</v>
      </c>
      <c r="CU29" s="96">
        <v>4.5106387287968817</v>
      </c>
      <c r="CV29" s="96">
        <v>6.6113674356026015</v>
      </c>
      <c r="CW29" s="96">
        <v>10</v>
      </c>
      <c r="CX29" s="96">
        <v>0</v>
      </c>
      <c r="CY29" s="96">
        <v>10</v>
      </c>
      <c r="CZ29" s="96">
        <v>6.666666666666667</v>
      </c>
      <c r="DA29" s="96">
        <v>6.666666666666667</v>
      </c>
      <c r="DB29" s="96">
        <v>5.1508933147583003</v>
      </c>
      <c r="DC29" s="96">
        <v>7.1902120659812994</v>
      </c>
      <c r="DD29" s="96">
        <v>6</v>
      </c>
      <c r="DE29" s="96">
        <v>7.9422448076812726</v>
      </c>
      <c r="DF29" s="96">
        <v>10</v>
      </c>
      <c r="DG29" s="96">
        <v>7.1583361425145897</v>
      </c>
      <c r="DH29" s="96">
        <v>4.3301878562033052</v>
      </c>
      <c r="DI29" s="96">
        <v>2.0000000000000009</v>
      </c>
      <c r="DJ29" s="96">
        <v>9.1049417839726186</v>
      </c>
      <c r="DK29" s="96">
        <v>3.1431920975428751</v>
      </c>
      <c r="DL29" s="96">
        <v>8.9369669752482661</v>
      </c>
      <c r="DM29" s="96">
        <v>6.9734818536912346</v>
      </c>
      <c r="DN29" s="96">
        <v>5.7481284277763827</v>
      </c>
      <c r="DO29" s="96">
        <v>6.5243770789858795</v>
      </c>
      <c r="DP29" s="96">
        <v>5.87</v>
      </c>
      <c r="DQ29" s="99">
        <v>6.6417842374534901</v>
      </c>
      <c r="DR29" s="100">
        <v>94</v>
      </c>
      <c r="DS29" s="101">
        <v>3</v>
      </c>
      <c r="DU29" s="107" t="s">
        <v>54</v>
      </c>
      <c r="DV29" s="96">
        <v>7.4135684749069801</v>
      </c>
      <c r="DW29" s="96">
        <v>5.87</v>
      </c>
    </row>
    <row r="30" spans="1:127">
      <c r="A30" s="102">
        <v>2015</v>
      </c>
      <c r="B30" s="103" t="s">
        <v>687</v>
      </c>
      <c r="C30" s="104" t="s">
        <v>102</v>
      </c>
      <c r="D30" s="103" t="s">
        <v>1011</v>
      </c>
      <c r="E30" s="103" t="s">
        <v>1011</v>
      </c>
      <c r="F30" s="103" t="s">
        <v>1011</v>
      </c>
      <c r="G30" s="103">
        <v>3.4283783159911674</v>
      </c>
      <c r="H30" s="103">
        <v>8.3879999999999999</v>
      </c>
      <c r="I30" s="103">
        <v>5</v>
      </c>
      <c r="J30" s="103">
        <v>6.0342028239278793</v>
      </c>
      <c r="K30" s="103">
        <v>0</v>
      </c>
      <c r="L30" s="103">
        <v>3.4400347463468677</v>
      </c>
      <c r="M30" s="103">
        <v>6.0998024764644097</v>
      </c>
      <c r="N30" s="103">
        <v>4.114808009347831</v>
      </c>
      <c r="O30" s="103">
        <v>10</v>
      </c>
      <c r="P30" s="103">
        <v>7.5</v>
      </c>
      <c r="Q30" s="103">
        <v>5</v>
      </c>
      <c r="R30" s="103">
        <v>0</v>
      </c>
      <c r="S30" s="103">
        <v>2.5</v>
      </c>
      <c r="T30" s="103">
        <v>6.666666666666667</v>
      </c>
      <c r="U30" s="103">
        <v>6.3898248920048326</v>
      </c>
      <c r="V30" s="103">
        <v>0</v>
      </c>
      <c r="W30" s="103">
        <v>0</v>
      </c>
      <c r="X30" s="103">
        <v>5</v>
      </c>
      <c r="Y30" s="103">
        <v>1.6666666666666667</v>
      </c>
      <c r="Z30" s="103">
        <v>2.5</v>
      </c>
      <c r="AA30" s="103" t="s">
        <v>1010</v>
      </c>
      <c r="AB30" s="103" t="s">
        <v>1010</v>
      </c>
      <c r="AC30" s="103">
        <v>9.0222222222222221</v>
      </c>
      <c r="AD30" s="103">
        <v>7.9222222222222216</v>
      </c>
      <c r="AE30" s="103">
        <v>6.481481481481481</v>
      </c>
      <c r="AF30" s="103">
        <v>0</v>
      </c>
      <c r="AG30" s="103">
        <v>0</v>
      </c>
      <c r="AH30" s="103">
        <v>7.5</v>
      </c>
      <c r="AI30" s="103">
        <v>2.5</v>
      </c>
      <c r="AJ30" s="103">
        <v>2.5</v>
      </c>
      <c r="AK30" s="103">
        <v>4.166666666666667</v>
      </c>
      <c r="AL30" s="103" t="s">
        <v>1010</v>
      </c>
      <c r="AM30" s="103" t="s">
        <v>1010</v>
      </c>
      <c r="AN30" s="103" t="s">
        <v>1010</v>
      </c>
      <c r="AO30" s="103" t="s">
        <v>1010</v>
      </c>
      <c r="AP30" s="103" t="s">
        <v>1010</v>
      </c>
      <c r="AQ30" s="103" t="s">
        <v>1010</v>
      </c>
      <c r="AR30" s="103" t="s">
        <v>1010</v>
      </c>
      <c r="AS30" s="103" t="s">
        <v>1010</v>
      </c>
      <c r="AT30" s="103">
        <v>1.3888888888888891</v>
      </c>
      <c r="AU30" s="103">
        <v>10</v>
      </c>
      <c r="AV30" s="103">
        <v>10</v>
      </c>
      <c r="AW30" s="103">
        <v>1.6666666666666667</v>
      </c>
      <c r="AX30" s="103">
        <v>1.75</v>
      </c>
      <c r="AY30" s="103">
        <v>5</v>
      </c>
      <c r="AZ30" s="103">
        <v>5</v>
      </c>
      <c r="BA30" s="103">
        <v>0</v>
      </c>
      <c r="BB30" s="103">
        <v>4.7738095238095246</v>
      </c>
      <c r="BC30" s="103" t="s">
        <v>1011</v>
      </c>
      <c r="BD30" s="103">
        <v>5</v>
      </c>
      <c r="BE30" s="103">
        <v>10</v>
      </c>
      <c r="BF30" s="103">
        <v>7.5</v>
      </c>
      <c r="BG30" s="103">
        <v>0</v>
      </c>
      <c r="BH30" s="103">
        <v>0</v>
      </c>
      <c r="BI30" s="103">
        <v>0</v>
      </c>
      <c r="BJ30" s="103">
        <v>10</v>
      </c>
      <c r="BK30" s="103">
        <v>5.833333333333333</v>
      </c>
      <c r="BL30" s="103">
        <v>4.4689687914169891</v>
      </c>
      <c r="BM30" s="103">
        <v>6.0735294117647056</v>
      </c>
      <c r="BN30" s="103">
        <v>10</v>
      </c>
      <c r="BO30" s="103">
        <v>2</v>
      </c>
      <c r="BP30" s="103">
        <v>8</v>
      </c>
      <c r="BQ30" s="103">
        <v>5</v>
      </c>
      <c r="BR30" s="103">
        <v>6.5</v>
      </c>
      <c r="BS30" s="103">
        <v>6.1433823529411766</v>
      </c>
      <c r="BT30" s="103">
        <v>1.2082950640143009</v>
      </c>
      <c r="BU30" s="103">
        <v>3.1004126343810761</v>
      </c>
      <c r="BV30" s="103">
        <v>2.9342568025254367</v>
      </c>
      <c r="BW30" s="103">
        <v>1.7</v>
      </c>
      <c r="BX30" s="103" t="s">
        <v>1011</v>
      </c>
      <c r="BY30" s="103">
        <v>2.654615660108592</v>
      </c>
      <c r="BZ30" s="103">
        <v>8.5134415783580764</v>
      </c>
      <c r="CA30" s="103">
        <v>2.0033616768686389</v>
      </c>
      <c r="CB30" s="103">
        <v>3.8886610562341257</v>
      </c>
      <c r="CC30" s="103">
        <v>0.90243902439024393</v>
      </c>
      <c r="CD30" s="103">
        <v>3.091825409838779</v>
      </c>
      <c r="CE30" s="103">
        <v>8.8681929144996889</v>
      </c>
      <c r="CF30" s="103">
        <v>8.3555455884439418</v>
      </c>
      <c r="CG30" s="103">
        <v>8.8891591664639265</v>
      </c>
      <c r="CH30" s="103">
        <v>5</v>
      </c>
      <c r="CI30" s="103">
        <v>7.7782244173518897</v>
      </c>
      <c r="CJ30" s="103">
        <v>8.0666666666666664</v>
      </c>
      <c r="CK30" s="103">
        <v>7.4400000000000013</v>
      </c>
      <c r="CL30" s="103">
        <v>5.1871999999999998</v>
      </c>
      <c r="CM30" s="103">
        <v>6.8979555555555558</v>
      </c>
      <c r="CN30" s="103">
        <v>3.9400403646000637</v>
      </c>
      <c r="CO30" s="103">
        <v>1.1402645129497138</v>
      </c>
      <c r="CP30" s="103">
        <v>2.5401524387748888</v>
      </c>
      <c r="CQ30" s="103">
        <v>10</v>
      </c>
      <c r="CR30" s="103">
        <v>3.3996222991692386</v>
      </c>
      <c r="CS30" s="103">
        <v>1.5384615384615385</v>
      </c>
      <c r="CT30" s="103">
        <v>10</v>
      </c>
      <c r="CU30" s="103">
        <v>4.9793612792102593</v>
      </c>
      <c r="CV30" s="103">
        <v>6.1043673183851759</v>
      </c>
      <c r="CW30" s="103">
        <v>5</v>
      </c>
      <c r="CX30" s="103">
        <v>10</v>
      </c>
      <c r="CY30" s="103">
        <v>10</v>
      </c>
      <c r="CZ30" s="103">
        <v>8.3333333333333339</v>
      </c>
      <c r="DA30" s="103">
        <v>10</v>
      </c>
      <c r="DB30" s="103">
        <v>3.6723098524829796</v>
      </c>
      <c r="DC30" s="103">
        <v>6.1855922160092849</v>
      </c>
      <c r="DD30" s="103">
        <v>8</v>
      </c>
      <c r="DE30" s="103">
        <v>7.7551761538341202</v>
      </c>
      <c r="DF30" s="103">
        <v>10</v>
      </c>
      <c r="DG30" s="103">
        <v>7.6021797037210641</v>
      </c>
      <c r="DH30" s="103">
        <v>3.3709821575566341</v>
      </c>
      <c r="DI30" s="103">
        <v>2.666666666666667</v>
      </c>
      <c r="DJ30" s="103">
        <v>9.7259217986957882</v>
      </c>
      <c r="DK30" s="103">
        <v>2.8854134135078962</v>
      </c>
      <c r="DL30" s="103">
        <v>9.2861050947404706</v>
      </c>
      <c r="DM30" s="103">
        <v>7.3994362594680236</v>
      </c>
      <c r="DN30" s="103">
        <v>5.889087565105914</v>
      </c>
      <c r="DO30" s="103">
        <v>7.2748668673867707</v>
      </c>
      <c r="DP30" s="103">
        <v>6.08</v>
      </c>
      <c r="DQ30" s="105">
        <v>5.2744843957084946</v>
      </c>
      <c r="DR30" s="106">
        <v>150</v>
      </c>
      <c r="DS30" s="106">
        <v>4</v>
      </c>
      <c r="DU30" s="104" t="s">
        <v>102</v>
      </c>
      <c r="DV30" s="103">
        <v>4.4689687914169891</v>
      </c>
      <c r="DW30" s="103">
        <v>6.08</v>
      </c>
    </row>
    <row r="31" spans="1:127">
      <c r="A31" s="95">
        <v>2015</v>
      </c>
      <c r="B31" s="96" t="s">
        <v>714</v>
      </c>
      <c r="C31" s="107" t="s">
        <v>106</v>
      </c>
      <c r="D31" s="96">
        <v>3.1044172785043052</v>
      </c>
      <c r="E31" s="96">
        <v>1.8926655906618666</v>
      </c>
      <c r="F31" s="96">
        <v>3.0107548918101719</v>
      </c>
      <c r="G31" s="96">
        <v>2.669279253658781</v>
      </c>
      <c r="H31" s="96">
        <v>9.2651592047538962</v>
      </c>
      <c r="I31" s="96">
        <v>10</v>
      </c>
      <c r="J31" s="96">
        <v>10</v>
      </c>
      <c r="K31" s="96">
        <v>7.5</v>
      </c>
      <c r="L31" s="96">
        <v>10</v>
      </c>
      <c r="M31" s="96">
        <v>10</v>
      </c>
      <c r="N31" s="96">
        <v>9.5</v>
      </c>
      <c r="O31" s="96">
        <v>10</v>
      </c>
      <c r="P31" s="96">
        <v>10</v>
      </c>
      <c r="Q31" s="96">
        <v>10</v>
      </c>
      <c r="R31" s="96">
        <v>10</v>
      </c>
      <c r="S31" s="96">
        <v>10</v>
      </c>
      <c r="T31" s="96">
        <v>10</v>
      </c>
      <c r="U31" s="96">
        <v>9.5883864015846321</v>
      </c>
      <c r="V31" s="96">
        <v>10</v>
      </c>
      <c r="W31" s="96">
        <v>10</v>
      </c>
      <c r="X31" s="96">
        <v>10</v>
      </c>
      <c r="Y31" s="96">
        <v>10</v>
      </c>
      <c r="Z31" s="96">
        <v>7.5</v>
      </c>
      <c r="AA31" s="96" t="s">
        <v>1010</v>
      </c>
      <c r="AB31" s="96" t="s">
        <v>1010</v>
      </c>
      <c r="AC31" s="96">
        <v>9.155555555555555</v>
      </c>
      <c r="AD31" s="96">
        <v>7.0333333333333332</v>
      </c>
      <c r="AE31" s="96">
        <v>7.8962962962962964</v>
      </c>
      <c r="AF31" s="96">
        <v>10</v>
      </c>
      <c r="AG31" s="96">
        <v>7.5</v>
      </c>
      <c r="AH31" s="96">
        <v>7.5</v>
      </c>
      <c r="AI31" s="96">
        <v>5</v>
      </c>
      <c r="AJ31" s="96">
        <v>5</v>
      </c>
      <c r="AK31" s="96">
        <v>5.833333333333333</v>
      </c>
      <c r="AL31" s="96" t="s">
        <v>1010</v>
      </c>
      <c r="AM31" s="96" t="s">
        <v>1010</v>
      </c>
      <c r="AN31" s="96" t="s">
        <v>1010</v>
      </c>
      <c r="AO31" s="96" t="s">
        <v>1010</v>
      </c>
      <c r="AP31" s="96" t="s">
        <v>1010</v>
      </c>
      <c r="AQ31" s="96" t="s">
        <v>1010</v>
      </c>
      <c r="AR31" s="96" t="s">
        <v>1010</v>
      </c>
      <c r="AS31" s="96" t="s">
        <v>1010</v>
      </c>
      <c r="AT31" s="96">
        <v>7.7777777777777777</v>
      </c>
      <c r="AU31" s="96">
        <v>10</v>
      </c>
      <c r="AV31" s="96">
        <v>10</v>
      </c>
      <c r="AW31" s="96">
        <v>2.3333333333333335</v>
      </c>
      <c r="AX31" s="96">
        <v>3.25</v>
      </c>
      <c r="AY31" s="96">
        <v>10</v>
      </c>
      <c r="AZ31" s="96">
        <v>10</v>
      </c>
      <c r="BA31" s="96">
        <v>10</v>
      </c>
      <c r="BB31" s="96">
        <v>7.9404761904761898</v>
      </c>
      <c r="BC31" s="96" t="s">
        <v>1011</v>
      </c>
      <c r="BD31" s="96">
        <v>10</v>
      </c>
      <c r="BE31" s="96">
        <v>10</v>
      </c>
      <c r="BF31" s="96">
        <v>10</v>
      </c>
      <c r="BG31" s="96">
        <v>10</v>
      </c>
      <c r="BH31" s="96">
        <v>10</v>
      </c>
      <c r="BI31" s="96">
        <v>10</v>
      </c>
      <c r="BJ31" s="96">
        <v>5</v>
      </c>
      <c r="BK31" s="96">
        <v>8.3333333333333339</v>
      </c>
      <c r="BL31" s="96">
        <v>7.2592047735992127</v>
      </c>
      <c r="BM31" s="96">
        <v>9.8323529411764703</v>
      </c>
      <c r="BN31" s="96">
        <v>9.6406761226005191</v>
      </c>
      <c r="BO31" s="96">
        <v>2</v>
      </c>
      <c r="BP31" s="96">
        <v>10</v>
      </c>
      <c r="BQ31" s="96">
        <v>10</v>
      </c>
      <c r="BR31" s="96">
        <v>10</v>
      </c>
      <c r="BS31" s="96">
        <v>7.8682572659442478</v>
      </c>
      <c r="BT31" s="96">
        <v>2.9685109067470465</v>
      </c>
      <c r="BU31" s="96">
        <v>3.010741109543658</v>
      </c>
      <c r="BV31" s="96">
        <v>4.7351735517488303</v>
      </c>
      <c r="BW31" s="96">
        <v>6</v>
      </c>
      <c r="BX31" s="96" t="s">
        <v>1011</v>
      </c>
      <c r="BY31" s="96">
        <v>1.8245416814579256</v>
      </c>
      <c r="BZ31" s="96">
        <v>7.528184380084932</v>
      </c>
      <c r="CA31" s="96">
        <v>3.3597882588704424</v>
      </c>
      <c r="CB31" s="96">
        <v>5.4130094203543155</v>
      </c>
      <c r="CC31" s="96">
        <v>1</v>
      </c>
      <c r="CD31" s="96">
        <v>4.3549936636008937</v>
      </c>
      <c r="CE31" s="96">
        <v>7.7694219980710866</v>
      </c>
      <c r="CF31" s="96">
        <v>9.6564844585321481</v>
      </c>
      <c r="CG31" s="96">
        <v>9.7557459878385835</v>
      </c>
      <c r="CH31" s="96">
        <v>10</v>
      </c>
      <c r="CI31" s="96">
        <v>9.2954131111104559</v>
      </c>
      <c r="CJ31" s="96">
        <v>8.1199999999999992</v>
      </c>
      <c r="CK31" s="96">
        <v>7.7599999999999989</v>
      </c>
      <c r="CL31" s="96">
        <v>6.4607999999999999</v>
      </c>
      <c r="CM31" s="96">
        <v>7.446933333333333</v>
      </c>
      <c r="CN31" s="96">
        <v>5.3521373491760684</v>
      </c>
      <c r="CO31" s="96">
        <v>3.9881936624881917</v>
      </c>
      <c r="CP31" s="96">
        <v>4.6701655058321299</v>
      </c>
      <c r="CQ31" s="96">
        <v>10</v>
      </c>
      <c r="CR31" s="96">
        <v>5.9913931383308796</v>
      </c>
      <c r="CS31" s="96">
        <v>5.3846153846153841</v>
      </c>
      <c r="CT31" s="96">
        <v>10</v>
      </c>
      <c r="CU31" s="96">
        <v>7.1253361743154215</v>
      </c>
      <c r="CV31" s="96">
        <v>7.3106087533702215</v>
      </c>
      <c r="CW31" s="96" t="s">
        <v>1011</v>
      </c>
      <c r="CX31" s="96">
        <v>10</v>
      </c>
      <c r="CY31" s="96" t="s">
        <v>1011</v>
      </c>
      <c r="CZ31" s="96">
        <v>10</v>
      </c>
      <c r="DA31" s="96">
        <v>6.666666666666667</v>
      </c>
      <c r="DB31" s="96">
        <v>5.5286219576571849</v>
      </c>
      <c r="DC31" s="96">
        <v>6.6465475525416373</v>
      </c>
      <c r="DD31" s="96">
        <v>10</v>
      </c>
      <c r="DE31" s="96">
        <v>6.2997409129133617</v>
      </c>
      <c r="DF31" s="96">
        <v>5</v>
      </c>
      <c r="DG31" s="96">
        <v>6.6902628482964746</v>
      </c>
      <c r="DH31" s="96">
        <v>4.1652482553576746</v>
      </c>
      <c r="DI31" s="96">
        <v>2.8888888888888884</v>
      </c>
      <c r="DJ31" s="96">
        <v>6.155741689741407</v>
      </c>
      <c r="DK31" s="96">
        <v>3.3268220441561214</v>
      </c>
      <c r="DL31" s="96">
        <v>4.9895031894658572</v>
      </c>
      <c r="DM31" s="96">
        <v>8.0607865210688274</v>
      </c>
      <c r="DN31" s="96">
        <v>4.9311650981131292</v>
      </c>
      <c r="DO31" s="96">
        <v>7.2071426488032015</v>
      </c>
      <c r="DP31" s="96">
        <v>7.21</v>
      </c>
      <c r="DQ31" s="99">
        <v>7.2346023867996063</v>
      </c>
      <c r="DR31" s="100">
        <v>58</v>
      </c>
      <c r="DS31" s="101">
        <v>2</v>
      </c>
      <c r="DU31" s="107" t="s">
        <v>106</v>
      </c>
      <c r="DV31" s="96">
        <v>7.2592047735992127</v>
      </c>
      <c r="DW31" s="96">
        <v>7.21</v>
      </c>
    </row>
    <row r="32" spans="1:127">
      <c r="A32" s="102">
        <v>2015</v>
      </c>
      <c r="B32" s="103" t="s">
        <v>683</v>
      </c>
      <c r="C32" s="104" t="s">
        <v>112</v>
      </c>
      <c r="D32" s="103">
        <v>2.8191713495944812</v>
      </c>
      <c r="E32" s="103">
        <v>3.4627771007766208</v>
      </c>
      <c r="F32" s="103">
        <v>2.9930829483775629</v>
      </c>
      <c r="G32" s="103">
        <v>3.0916771329162218</v>
      </c>
      <c r="H32" s="103">
        <v>7.6280000000000001</v>
      </c>
      <c r="I32" s="103">
        <v>0</v>
      </c>
      <c r="J32" s="103">
        <v>0.44729737550418847</v>
      </c>
      <c r="K32" s="103">
        <v>2.5</v>
      </c>
      <c r="L32" s="103">
        <v>0</v>
      </c>
      <c r="M32" s="103">
        <v>6.0504072557017317</v>
      </c>
      <c r="N32" s="103">
        <v>1.7995409262411841</v>
      </c>
      <c r="O32" s="103">
        <v>9.9</v>
      </c>
      <c r="P32" s="103">
        <v>7.5</v>
      </c>
      <c r="Q32" s="103">
        <v>5</v>
      </c>
      <c r="R32" s="103">
        <v>5</v>
      </c>
      <c r="S32" s="103">
        <v>5</v>
      </c>
      <c r="T32" s="103">
        <v>7.4666666666666659</v>
      </c>
      <c r="U32" s="103">
        <v>5.6314025309692832</v>
      </c>
      <c r="V32" s="103">
        <v>0</v>
      </c>
      <c r="W32" s="103">
        <v>5</v>
      </c>
      <c r="X32" s="103">
        <v>5</v>
      </c>
      <c r="Y32" s="103">
        <v>3.3333333333333335</v>
      </c>
      <c r="Z32" s="103">
        <v>5</v>
      </c>
      <c r="AA32" s="103" t="s">
        <v>1010</v>
      </c>
      <c r="AB32" s="103" t="s">
        <v>1010</v>
      </c>
      <c r="AC32" s="103">
        <v>8.4955555555555566</v>
      </c>
      <c r="AD32" s="103">
        <v>8.3333333333333339</v>
      </c>
      <c r="AE32" s="103">
        <v>7.2762962962962972</v>
      </c>
      <c r="AF32" s="103">
        <v>7.5</v>
      </c>
      <c r="AG32" s="103">
        <v>2.5</v>
      </c>
      <c r="AH32" s="103">
        <v>8.75</v>
      </c>
      <c r="AI32" s="103">
        <v>5</v>
      </c>
      <c r="AJ32" s="103">
        <v>5</v>
      </c>
      <c r="AK32" s="103">
        <v>6.25</v>
      </c>
      <c r="AL32" s="103" t="s">
        <v>1010</v>
      </c>
      <c r="AM32" s="103" t="s">
        <v>1010</v>
      </c>
      <c r="AN32" s="103" t="s">
        <v>1010</v>
      </c>
      <c r="AO32" s="103" t="s">
        <v>1010</v>
      </c>
      <c r="AP32" s="103" t="s">
        <v>1010</v>
      </c>
      <c r="AQ32" s="103" t="s">
        <v>1010</v>
      </c>
      <c r="AR32" s="103" t="s">
        <v>1010</v>
      </c>
      <c r="AS32" s="103" t="s">
        <v>1010</v>
      </c>
      <c r="AT32" s="103">
        <v>5.416666666666667</v>
      </c>
      <c r="AU32" s="103">
        <v>10</v>
      </c>
      <c r="AV32" s="103">
        <v>9.5716276850001876</v>
      </c>
      <c r="AW32" s="103">
        <v>2.6666666666666665</v>
      </c>
      <c r="AX32" s="103">
        <v>4.5</v>
      </c>
      <c r="AY32" s="103">
        <v>7.5</v>
      </c>
      <c r="AZ32" s="103">
        <v>5</v>
      </c>
      <c r="BA32" s="103">
        <v>7.5</v>
      </c>
      <c r="BB32" s="103">
        <v>6.6768991930952648</v>
      </c>
      <c r="BC32" s="103" t="s">
        <v>1011</v>
      </c>
      <c r="BD32" s="103">
        <v>10</v>
      </c>
      <c r="BE32" s="103" t="s">
        <v>1011</v>
      </c>
      <c r="BF32" s="103">
        <v>10</v>
      </c>
      <c r="BG32" s="103">
        <v>0</v>
      </c>
      <c r="BH32" s="103">
        <v>0</v>
      </c>
      <c r="BI32" s="103">
        <v>0</v>
      </c>
      <c r="BJ32" s="103">
        <v>5</v>
      </c>
      <c r="BK32" s="103">
        <v>5</v>
      </c>
      <c r="BL32" s="103">
        <v>4.9510894649105328</v>
      </c>
      <c r="BM32" s="103">
        <v>7.9117647058823524</v>
      </c>
      <c r="BN32" s="103">
        <v>9.5671001560576325</v>
      </c>
      <c r="BO32" s="103">
        <v>10</v>
      </c>
      <c r="BP32" s="103">
        <v>5</v>
      </c>
      <c r="BQ32" s="103">
        <v>4</v>
      </c>
      <c r="BR32" s="103">
        <v>4.5</v>
      </c>
      <c r="BS32" s="103">
        <v>7.9947162154849964</v>
      </c>
      <c r="BT32" s="103">
        <v>3.3634296115647011</v>
      </c>
      <c r="BU32" s="103">
        <v>4.2261602450639772</v>
      </c>
      <c r="BV32" s="103">
        <v>5.131341754880725</v>
      </c>
      <c r="BW32" s="103">
        <v>5</v>
      </c>
      <c r="BX32" s="103">
        <v>3.333333333333333</v>
      </c>
      <c r="BY32" s="103">
        <v>2.1685256414782481</v>
      </c>
      <c r="BZ32" s="103">
        <v>3.374665575623375</v>
      </c>
      <c r="CA32" s="103">
        <v>5.5614034334818516</v>
      </c>
      <c r="CB32" s="103">
        <v>4.8249238209846697</v>
      </c>
      <c r="CC32" s="103">
        <v>0.58536585365853655</v>
      </c>
      <c r="CD32" s="103">
        <v>3.2573792981933698</v>
      </c>
      <c r="CE32" s="103">
        <v>9.3517487138375088</v>
      </c>
      <c r="CF32" s="103">
        <v>9.5708853427077916</v>
      </c>
      <c r="CG32" s="103">
        <v>9.4628034455756183</v>
      </c>
      <c r="CH32" s="103">
        <v>0</v>
      </c>
      <c r="CI32" s="103">
        <v>7.0963593755302288</v>
      </c>
      <c r="CJ32" s="103">
        <v>3.84</v>
      </c>
      <c r="CK32" s="103">
        <v>6.36</v>
      </c>
      <c r="CL32" s="103">
        <v>6.2871999999999995</v>
      </c>
      <c r="CM32" s="103">
        <v>5.4957333333333329</v>
      </c>
      <c r="CN32" s="103">
        <v>3.9164180877881165</v>
      </c>
      <c r="CO32" s="103">
        <v>0</v>
      </c>
      <c r="CP32" s="103">
        <v>1.9582090438940583</v>
      </c>
      <c r="CQ32" s="103">
        <v>10</v>
      </c>
      <c r="CR32" s="103">
        <v>5.7921671296796227</v>
      </c>
      <c r="CS32" s="103">
        <v>0.83333333333333326</v>
      </c>
      <c r="CT32" s="103">
        <v>0.55312820657587825</v>
      </c>
      <c r="CU32" s="103">
        <v>2.3928762231962781</v>
      </c>
      <c r="CV32" s="103">
        <v>4.9617046501059177</v>
      </c>
      <c r="CW32" s="103">
        <v>5</v>
      </c>
      <c r="CX32" s="103">
        <v>6.4139999999999997</v>
      </c>
      <c r="CY32" s="103">
        <v>9</v>
      </c>
      <c r="CZ32" s="103">
        <v>6.8046666666666669</v>
      </c>
      <c r="DA32" s="103">
        <v>7.2333333333333325</v>
      </c>
      <c r="DB32" s="103">
        <v>5.0862629760024891</v>
      </c>
      <c r="DC32" s="103">
        <v>6.6527424340913779</v>
      </c>
      <c r="DD32" s="103">
        <v>8</v>
      </c>
      <c r="DE32" s="103">
        <v>7.0069015384454758</v>
      </c>
      <c r="DF32" s="103">
        <v>10</v>
      </c>
      <c r="DG32" s="103">
        <v>7.3298733803121126</v>
      </c>
      <c r="DH32" s="103">
        <v>3.9666931568047943</v>
      </c>
      <c r="DI32" s="103">
        <v>1.1111111111111112</v>
      </c>
      <c r="DJ32" s="103">
        <v>8.7143785855863936</v>
      </c>
      <c r="DK32" s="103">
        <v>2.9664896312941851</v>
      </c>
      <c r="DL32" s="103">
        <v>8.6920999247146984</v>
      </c>
      <c r="DM32" s="103">
        <v>2.9381243252795484</v>
      </c>
      <c r="DN32" s="103">
        <v>4.7314827891317881</v>
      </c>
      <c r="DO32" s="103">
        <v>6.2886742787035219</v>
      </c>
      <c r="DP32" s="103">
        <v>5.92</v>
      </c>
      <c r="DQ32" s="105">
        <v>5.4355447324552664</v>
      </c>
      <c r="DR32" s="106">
        <v>145</v>
      </c>
      <c r="DS32" s="106">
        <v>4</v>
      </c>
      <c r="DU32" s="104" t="s">
        <v>112</v>
      </c>
      <c r="DV32" s="103">
        <v>4.9510894649105328</v>
      </c>
      <c r="DW32" s="103">
        <v>5.92</v>
      </c>
    </row>
    <row r="33" spans="1:127">
      <c r="A33" s="95">
        <v>2015</v>
      </c>
      <c r="B33" s="96" t="s">
        <v>661</v>
      </c>
      <c r="C33" s="107" t="s">
        <v>27</v>
      </c>
      <c r="D33" s="96">
        <v>8.4809019035877533</v>
      </c>
      <c r="E33" s="96">
        <v>7.2198724246749002</v>
      </c>
      <c r="F33" s="96">
        <v>7.400567034475598</v>
      </c>
      <c r="G33" s="96">
        <v>7.7004471209127514</v>
      </c>
      <c r="H33" s="96">
        <v>9.3279999999999994</v>
      </c>
      <c r="I33" s="96">
        <v>10</v>
      </c>
      <c r="J33" s="96">
        <v>10</v>
      </c>
      <c r="K33" s="96">
        <v>10</v>
      </c>
      <c r="L33" s="96">
        <v>10</v>
      </c>
      <c r="M33" s="96">
        <v>9.9888419662575494</v>
      </c>
      <c r="N33" s="96">
        <v>9.9977683932515102</v>
      </c>
      <c r="O33" s="96">
        <v>10</v>
      </c>
      <c r="P33" s="96">
        <v>10</v>
      </c>
      <c r="Q33" s="96">
        <v>10</v>
      </c>
      <c r="R33" s="96">
        <v>10</v>
      </c>
      <c r="S33" s="96">
        <v>10</v>
      </c>
      <c r="T33" s="96">
        <v>10</v>
      </c>
      <c r="U33" s="96">
        <v>9.775256131083836</v>
      </c>
      <c r="V33" s="96">
        <v>10</v>
      </c>
      <c r="W33" s="96">
        <v>10</v>
      </c>
      <c r="X33" s="96">
        <v>10</v>
      </c>
      <c r="Y33" s="96">
        <v>10</v>
      </c>
      <c r="Z33" s="96">
        <v>10</v>
      </c>
      <c r="AA33" s="96" t="s">
        <v>1010</v>
      </c>
      <c r="AB33" s="96" t="s">
        <v>1010</v>
      </c>
      <c r="AC33" s="96">
        <v>8.4444444444444446</v>
      </c>
      <c r="AD33" s="96">
        <v>8.1055555555555561</v>
      </c>
      <c r="AE33" s="96">
        <v>8.85</v>
      </c>
      <c r="AF33" s="96">
        <v>10</v>
      </c>
      <c r="AG33" s="96">
        <v>10</v>
      </c>
      <c r="AH33" s="96">
        <v>10</v>
      </c>
      <c r="AI33" s="96">
        <v>10</v>
      </c>
      <c r="AJ33" s="96">
        <v>10</v>
      </c>
      <c r="AK33" s="96">
        <v>10</v>
      </c>
      <c r="AL33" s="96" t="s">
        <v>1010</v>
      </c>
      <c r="AM33" s="96" t="s">
        <v>1010</v>
      </c>
      <c r="AN33" s="96" t="s">
        <v>1010</v>
      </c>
      <c r="AO33" s="96" t="s">
        <v>1010</v>
      </c>
      <c r="AP33" s="96" t="s">
        <v>1010</v>
      </c>
      <c r="AQ33" s="96" t="s">
        <v>1010</v>
      </c>
      <c r="AR33" s="96" t="s">
        <v>1010</v>
      </c>
      <c r="AS33" s="96" t="s">
        <v>1010</v>
      </c>
      <c r="AT33" s="96">
        <v>10</v>
      </c>
      <c r="AU33" s="96">
        <v>10</v>
      </c>
      <c r="AV33" s="96">
        <v>10</v>
      </c>
      <c r="AW33" s="96">
        <v>8.3333333333333339</v>
      </c>
      <c r="AX33" s="96">
        <v>8.25</v>
      </c>
      <c r="AY33" s="96">
        <v>10</v>
      </c>
      <c r="AZ33" s="96">
        <v>10</v>
      </c>
      <c r="BA33" s="96">
        <v>10</v>
      </c>
      <c r="BB33" s="96">
        <v>9.5119047619047628</v>
      </c>
      <c r="BC33" s="96">
        <v>7</v>
      </c>
      <c r="BD33" s="96">
        <v>10</v>
      </c>
      <c r="BE33" s="96">
        <v>10</v>
      </c>
      <c r="BF33" s="96">
        <v>10</v>
      </c>
      <c r="BG33" s="96">
        <v>10</v>
      </c>
      <c r="BH33" s="96">
        <v>10</v>
      </c>
      <c r="BI33" s="96">
        <v>10</v>
      </c>
      <c r="BJ33" s="96">
        <v>10</v>
      </c>
      <c r="BK33" s="96">
        <v>9.25</v>
      </c>
      <c r="BL33" s="96">
        <v>9.1301162891896226</v>
      </c>
      <c r="BM33" s="96">
        <v>3.8470588235294114</v>
      </c>
      <c r="BN33" s="96">
        <v>7.6130638248664404</v>
      </c>
      <c r="BO33" s="96">
        <v>8</v>
      </c>
      <c r="BP33" s="96">
        <v>4</v>
      </c>
      <c r="BQ33" s="96">
        <v>4</v>
      </c>
      <c r="BR33" s="96">
        <v>4</v>
      </c>
      <c r="BS33" s="96">
        <v>5.8650306620989632</v>
      </c>
      <c r="BT33" s="96">
        <v>8.5436874788703641</v>
      </c>
      <c r="BU33" s="96">
        <v>6.5087025960286446</v>
      </c>
      <c r="BV33" s="96">
        <v>8.1712328863482107</v>
      </c>
      <c r="BW33" s="96">
        <v>10</v>
      </c>
      <c r="BX33" s="96">
        <v>9.1666666666666661</v>
      </c>
      <c r="BY33" s="96">
        <v>3.6450240730679173</v>
      </c>
      <c r="BZ33" s="96">
        <v>8.6691577457893558</v>
      </c>
      <c r="CA33" s="96">
        <v>8.778626124064127</v>
      </c>
      <c r="CB33" s="96">
        <v>7.173023480895564</v>
      </c>
      <c r="CC33" s="96">
        <v>1</v>
      </c>
      <c r="CD33" s="96">
        <v>7.8506801168589817</v>
      </c>
      <c r="CE33" s="96">
        <v>9.0994470509348204</v>
      </c>
      <c r="CF33" s="96">
        <v>9.4556439201519424</v>
      </c>
      <c r="CG33" s="96">
        <v>9.7749517278113309</v>
      </c>
      <c r="CH33" s="96">
        <v>10</v>
      </c>
      <c r="CI33" s="96">
        <v>9.5825106747245243</v>
      </c>
      <c r="CJ33" s="96">
        <v>9.7333333333333325</v>
      </c>
      <c r="CK33" s="96">
        <v>9.16</v>
      </c>
      <c r="CL33" s="96">
        <v>1.9359999999999999</v>
      </c>
      <c r="CM33" s="96">
        <v>6.9431111111111106</v>
      </c>
      <c r="CN33" s="96">
        <v>5.7518716839188375</v>
      </c>
      <c r="CO33" s="96">
        <v>9.8899412947692795</v>
      </c>
      <c r="CP33" s="96">
        <v>7.8209064893440585</v>
      </c>
      <c r="CQ33" s="96">
        <v>10</v>
      </c>
      <c r="CR33" s="96">
        <v>6.969496672880565</v>
      </c>
      <c r="CS33" s="96">
        <v>7.6923076923076925</v>
      </c>
      <c r="CT33" s="96">
        <v>5.5312820657587825</v>
      </c>
      <c r="CU33" s="96">
        <v>6.7310288103156806</v>
      </c>
      <c r="CV33" s="96">
        <v>7.8737616026927126</v>
      </c>
      <c r="CW33" s="96">
        <v>10</v>
      </c>
      <c r="CX33" s="96">
        <v>9.1760000000000002</v>
      </c>
      <c r="CY33" s="96">
        <v>10</v>
      </c>
      <c r="CZ33" s="96">
        <v>9.7253333333333334</v>
      </c>
      <c r="DA33" s="96">
        <v>8.9</v>
      </c>
      <c r="DB33" s="96">
        <v>6.3462697698714887</v>
      </c>
      <c r="DC33" s="96">
        <v>8.1213483455333311</v>
      </c>
      <c r="DD33" s="96">
        <v>8</v>
      </c>
      <c r="DE33" s="96">
        <v>8.2732124260262339</v>
      </c>
      <c r="DF33" s="96">
        <v>10</v>
      </c>
      <c r="DG33" s="96">
        <v>8.2734717569051757</v>
      </c>
      <c r="DH33" s="96">
        <v>4.6133829820240653</v>
      </c>
      <c r="DI33" s="96">
        <v>9.3333333333333339</v>
      </c>
      <c r="DJ33" s="96">
        <v>9.947773415869392</v>
      </c>
      <c r="DK33" s="96">
        <v>6.5393527558509348</v>
      </c>
      <c r="DL33" s="96">
        <v>6.8554536917472291</v>
      </c>
      <c r="DM33" s="96">
        <v>8.5315782327168588</v>
      </c>
      <c r="DN33" s="96">
        <v>7.6368124019236356</v>
      </c>
      <c r="DO33" s="96">
        <v>8.5452058307207146</v>
      </c>
      <c r="DP33" s="96">
        <v>7.94</v>
      </c>
      <c r="DQ33" s="99">
        <v>8.5350581445948119</v>
      </c>
      <c r="DR33" s="100">
        <v>11</v>
      </c>
      <c r="DS33" s="101">
        <v>1</v>
      </c>
      <c r="DU33" s="107" t="s">
        <v>27</v>
      </c>
      <c r="DV33" s="96">
        <v>9.1301162891896226</v>
      </c>
      <c r="DW33" s="96">
        <v>7.94</v>
      </c>
    </row>
    <row r="34" spans="1:127">
      <c r="A34" s="102">
        <v>2015</v>
      </c>
      <c r="B34" s="103" t="s">
        <v>765</v>
      </c>
      <c r="C34" s="104" t="s">
        <v>222</v>
      </c>
      <c r="D34" s="103" t="s">
        <v>1011</v>
      </c>
      <c r="E34" s="103" t="s">
        <v>1011</v>
      </c>
      <c r="F34" s="103" t="s">
        <v>1011</v>
      </c>
      <c r="G34" s="103">
        <v>6.1187233069005886</v>
      </c>
      <c r="H34" s="103">
        <v>6.4639999999999995</v>
      </c>
      <c r="I34" s="103">
        <v>10</v>
      </c>
      <c r="J34" s="103">
        <v>10</v>
      </c>
      <c r="K34" s="103" t="s">
        <v>1011</v>
      </c>
      <c r="L34" s="103">
        <v>10</v>
      </c>
      <c r="M34" s="103">
        <v>10</v>
      </c>
      <c r="N34" s="103">
        <v>10</v>
      </c>
      <c r="O34" s="103" t="s">
        <v>1011</v>
      </c>
      <c r="P34" s="103" t="s">
        <v>1011</v>
      </c>
      <c r="Q34" s="103" t="s">
        <v>1011</v>
      </c>
      <c r="R34" s="103" t="s">
        <v>1011</v>
      </c>
      <c r="S34" s="103" t="s">
        <v>1011</v>
      </c>
      <c r="T34" s="103" t="s">
        <v>1011</v>
      </c>
      <c r="U34" s="103">
        <v>8.2319999999999993</v>
      </c>
      <c r="V34" s="103">
        <v>10</v>
      </c>
      <c r="W34" s="103">
        <v>10</v>
      </c>
      <c r="X34" s="103" t="s">
        <v>1011</v>
      </c>
      <c r="Y34" s="103">
        <v>10</v>
      </c>
      <c r="Z34" s="103" t="s">
        <v>1011</v>
      </c>
      <c r="AA34" s="103" t="s">
        <v>1010</v>
      </c>
      <c r="AB34" s="103" t="s">
        <v>1010</v>
      </c>
      <c r="AC34" s="103">
        <v>9.2222222222222232</v>
      </c>
      <c r="AD34" s="103">
        <v>9.1222222222222236</v>
      </c>
      <c r="AE34" s="103">
        <v>9.1722222222222243</v>
      </c>
      <c r="AF34" s="103" t="s">
        <v>1011</v>
      </c>
      <c r="AG34" s="103" t="s">
        <v>1011</v>
      </c>
      <c r="AH34" s="103" t="s">
        <v>1011</v>
      </c>
      <c r="AI34" s="103" t="s">
        <v>1011</v>
      </c>
      <c r="AJ34" s="103" t="s">
        <v>1011</v>
      </c>
      <c r="AK34" s="103" t="s">
        <v>1011</v>
      </c>
      <c r="AL34" s="103" t="s">
        <v>1010</v>
      </c>
      <c r="AM34" s="103" t="s">
        <v>1010</v>
      </c>
      <c r="AN34" s="103" t="s">
        <v>1010</v>
      </c>
      <c r="AO34" s="103" t="s">
        <v>1010</v>
      </c>
      <c r="AP34" s="103" t="s">
        <v>1010</v>
      </c>
      <c r="AQ34" s="103" t="s">
        <v>1010</v>
      </c>
      <c r="AR34" s="103" t="s">
        <v>1010</v>
      </c>
      <c r="AS34" s="103" t="s">
        <v>1010</v>
      </c>
      <c r="AT34" s="103" t="s">
        <v>1011</v>
      </c>
      <c r="AU34" s="103">
        <v>10</v>
      </c>
      <c r="AV34" s="103">
        <v>10</v>
      </c>
      <c r="AW34" s="103">
        <v>8</v>
      </c>
      <c r="AX34" s="103">
        <v>7.75</v>
      </c>
      <c r="AY34" s="103" t="s">
        <v>1011</v>
      </c>
      <c r="AZ34" s="103" t="s">
        <v>1011</v>
      </c>
      <c r="BA34" s="103" t="s">
        <v>1011</v>
      </c>
      <c r="BB34" s="103">
        <v>8.9375</v>
      </c>
      <c r="BC34" s="103" t="s">
        <v>1011</v>
      </c>
      <c r="BD34" s="103" t="s">
        <v>1011</v>
      </c>
      <c r="BE34" s="103" t="s">
        <v>1011</v>
      </c>
      <c r="BF34" s="103" t="s">
        <v>1011</v>
      </c>
      <c r="BG34" s="103">
        <v>10</v>
      </c>
      <c r="BH34" s="103">
        <v>10</v>
      </c>
      <c r="BI34" s="103">
        <v>10</v>
      </c>
      <c r="BJ34" s="103" t="s">
        <v>1011</v>
      </c>
      <c r="BK34" s="103">
        <v>10</v>
      </c>
      <c r="BL34" s="103">
        <v>8.3513961045029248</v>
      </c>
      <c r="BM34" s="103">
        <v>5.1709466316266894</v>
      </c>
      <c r="BN34" s="103">
        <v>9.3599808693102364</v>
      </c>
      <c r="BO34" s="103">
        <v>0</v>
      </c>
      <c r="BP34" s="103">
        <v>8</v>
      </c>
      <c r="BQ34" s="103">
        <v>4</v>
      </c>
      <c r="BR34" s="103">
        <v>6</v>
      </c>
      <c r="BS34" s="103">
        <v>5.1327318752342315</v>
      </c>
      <c r="BT34" s="103">
        <v>5.5210496981938686</v>
      </c>
      <c r="BU34" s="103">
        <v>3.8617532948652906</v>
      </c>
      <c r="BV34" s="103">
        <v>5.4180301030476894</v>
      </c>
      <c r="BW34" s="103">
        <v>8.4</v>
      </c>
      <c r="BX34" s="103" t="s">
        <v>1011</v>
      </c>
      <c r="BY34" s="103">
        <v>6.058581632518373</v>
      </c>
      <c r="BZ34" s="103">
        <v>8.8281809294063827</v>
      </c>
      <c r="CA34" s="103">
        <v>5.4430381457010899</v>
      </c>
      <c r="CB34" s="103">
        <v>5.0879042744636536</v>
      </c>
      <c r="CC34" s="103">
        <v>1</v>
      </c>
      <c r="CD34" s="103">
        <v>6.0773172597745431</v>
      </c>
      <c r="CE34" s="103">
        <v>9.2925172165036543</v>
      </c>
      <c r="CF34" s="103">
        <v>9.1666741175398769</v>
      </c>
      <c r="CG34" s="103">
        <v>9.9734840555439774</v>
      </c>
      <c r="CH34" s="103">
        <v>5</v>
      </c>
      <c r="CI34" s="103">
        <v>8.3581688473968772</v>
      </c>
      <c r="CJ34" s="103">
        <v>7.253333333333333</v>
      </c>
      <c r="CK34" s="103">
        <v>8</v>
      </c>
      <c r="CL34" s="103">
        <v>4.84</v>
      </c>
      <c r="CM34" s="103">
        <v>6.6977777777777776</v>
      </c>
      <c r="CN34" s="103">
        <v>5.0434523622194938</v>
      </c>
      <c r="CO34" s="103">
        <v>5.3810865416354243</v>
      </c>
      <c r="CP34" s="103">
        <v>5.2122694519274591</v>
      </c>
      <c r="CQ34" s="103">
        <v>10</v>
      </c>
      <c r="CR34" s="103">
        <v>5.8512939810752886</v>
      </c>
      <c r="CS34" s="103">
        <v>3</v>
      </c>
      <c r="CT34" s="103">
        <v>10</v>
      </c>
      <c r="CU34" s="103">
        <v>6.283764660358429</v>
      </c>
      <c r="CV34" s="103">
        <v>7.048452972515916</v>
      </c>
      <c r="CW34" s="103" t="s">
        <v>1011</v>
      </c>
      <c r="CX34" s="103">
        <v>8.4760000000000009</v>
      </c>
      <c r="CY34" s="103">
        <v>10</v>
      </c>
      <c r="CZ34" s="103">
        <v>9.2379999999999995</v>
      </c>
      <c r="DA34" s="103">
        <v>3.9</v>
      </c>
      <c r="DB34" s="103">
        <v>4.2927628755569458</v>
      </c>
      <c r="DC34" s="103">
        <v>6.146648347377778</v>
      </c>
      <c r="DD34" s="103">
        <v>8</v>
      </c>
      <c r="DE34" s="103">
        <v>2.5172538461136824</v>
      </c>
      <c r="DF34" s="103">
        <v>1</v>
      </c>
      <c r="DG34" s="103">
        <v>4.3094441781747346</v>
      </c>
      <c r="DH34" s="103">
        <v>4.3681316971778879</v>
      </c>
      <c r="DI34" s="103">
        <v>3.7777777777777781</v>
      </c>
      <c r="DJ34" s="103">
        <v>9.4934025028722342</v>
      </c>
      <c r="DK34" s="103">
        <v>4.6959360142548885</v>
      </c>
      <c r="DL34" s="103">
        <v>8.6286271893527502</v>
      </c>
      <c r="DM34" s="103">
        <v>7.9823212357941564</v>
      </c>
      <c r="DN34" s="103">
        <v>6.49103273620495</v>
      </c>
      <c r="DO34" s="103">
        <v>6.6794923047932286</v>
      </c>
      <c r="DP34" s="103">
        <v>6.66</v>
      </c>
      <c r="DQ34" s="105">
        <v>7.5056980522514625</v>
      </c>
      <c r="DR34" s="106">
        <v>49</v>
      </c>
      <c r="DS34" s="106">
        <v>2</v>
      </c>
      <c r="DU34" s="104" t="s">
        <v>222</v>
      </c>
      <c r="DV34" s="103">
        <v>8.3513961045029248</v>
      </c>
      <c r="DW34" s="103">
        <v>6.66</v>
      </c>
    </row>
    <row r="35" spans="1:127" ht="24">
      <c r="A35" s="95">
        <v>2015</v>
      </c>
      <c r="B35" s="96" t="s">
        <v>625</v>
      </c>
      <c r="C35" s="107" t="s">
        <v>175</v>
      </c>
      <c r="D35" s="96" t="s">
        <v>1011</v>
      </c>
      <c r="E35" s="96" t="s">
        <v>1011</v>
      </c>
      <c r="F35" s="96" t="s">
        <v>1011</v>
      </c>
      <c r="G35" s="96">
        <v>2.4637624437387595</v>
      </c>
      <c r="H35" s="96">
        <v>4.7640000000000002</v>
      </c>
      <c r="I35" s="96">
        <v>5</v>
      </c>
      <c r="J35" s="96">
        <v>10</v>
      </c>
      <c r="K35" s="96">
        <v>0</v>
      </c>
      <c r="L35" s="96">
        <v>0</v>
      </c>
      <c r="M35" s="96">
        <v>6.2859219708938729</v>
      </c>
      <c r="N35" s="96">
        <v>4.2571843941787746</v>
      </c>
      <c r="O35" s="96">
        <v>7.6</v>
      </c>
      <c r="P35" s="96">
        <v>10</v>
      </c>
      <c r="Q35" s="96">
        <v>5</v>
      </c>
      <c r="R35" s="96">
        <v>5</v>
      </c>
      <c r="S35" s="96">
        <v>5</v>
      </c>
      <c r="T35" s="96">
        <v>7.5333333333333341</v>
      </c>
      <c r="U35" s="96">
        <v>5.5181725758373696</v>
      </c>
      <c r="V35" s="96" t="s">
        <v>1011</v>
      </c>
      <c r="W35" s="96" t="s">
        <v>1011</v>
      </c>
      <c r="X35" s="96">
        <v>5</v>
      </c>
      <c r="Y35" s="96">
        <v>5</v>
      </c>
      <c r="Z35" s="96">
        <v>10</v>
      </c>
      <c r="AA35" s="96" t="s">
        <v>1010</v>
      </c>
      <c r="AB35" s="96" t="s">
        <v>1010</v>
      </c>
      <c r="AC35" s="96">
        <v>7.6444444444444448</v>
      </c>
      <c r="AD35" s="96">
        <v>8.3777777777777764</v>
      </c>
      <c r="AE35" s="96">
        <v>8.674074074074074</v>
      </c>
      <c r="AF35" s="96">
        <v>7.5</v>
      </c>
      <c r="AG35" s="96">
        <v>10</v>
      </c>
      <c r="AH35" s="96">
        <v>5</v>
      </c>
      <c r="AI35" s="96">
        <v>7.5</v>
      </c>
      <c r="AJ35" s="96">
        <v>7.5</v>
      </c>
      <c r="AK35" s="96">
        <v>6.666666666666667</v>
      </c>
      <c r="AL35" s="96" t="s">
        <v>1010</v>
      </c>
      <c r="AM35" s="96" t="s">
        <v>1010</v>
      </c>
      <c r="AN35" s="96" t="s">
        <v>1010</v>
      </c>
      <c r="AO35" s="96" t="s">
        <v>1010</v>
      </c>
      <c r="AP35" s="96" t="s">
        <v>1010</v>
      </c>
      <c r="AQ35" s="96" t="s">
        <v>1010</v>
      </c>
      <c r="AR35" s="96" t="s">
        <v>1010</v>
      </c>
      <c r="AS35" s="96" t="s">
        <v>1010</v>
      </c>
      <c r="AT35" s="96">
        <v>8.0555555555555554</v>
      </c>
      <c r="AU35" s="96">
        <v>10</v>
      </c>
      <c r="AV35" s="96">
        <v>10</v>
      </c>
      <c r="AW35" s="96">
        <v>3</v>
      </c>
      <c r="AX35" s="96">
        <v>3</v>
      </c>
      <c r="AY35" s="96">
        <v>10</v>
      </c>
      <c r="AZ35" s="96">
        <v>2.5</v>
      </c>
      <c r="BA35" s="96">
        <v>10</v>
      </c>
      <c r="BB35" s="96">
        <v>6.9285714285714288</v>
      </c>
      <c r="BC35" s="96" t="s">
        <v>1011</v>
      </c>
      <c r="BD35" s="96">
        <v>5</v>
      </c>
      <c r="BE35" s="96">
        <v>5</v>
      </c>
      <c r="BF35" s="96">
        <v>5</v>
      </c>
      <c r="BG35" s="96">
        <v>10</v>
      </c>
      <c r="BH35" s="96">
        <v>10</v>
      </c>
      <c r="BI35" s="96">
        <v>10</v>
      </c>
      <c r="BJ35" s="96">
        <v>10</v>
      </c>
      <c r="BK35" s="96">
        <v>8.3333333333333339</v>
      </c>
      <c r="BL35" s="96">
        <v>5.6946371940474716</v>
      </c>
      <c r="BM35" s="96">
        <v>9.6764705882352935</v>
      </c>
      <c r="BN35" s="96">
        <v>9.5800958396591511</v>
      </c>
      <c r="BO35" s="96">
        <v>4</v>
      </c>
      <c r="BP35" s="96">
        <v>3</v>
      </c>
      <c r="BQ35" s="96" t="s">
        <v>1011</v>
      </c>
      <c r="BR35" s="96">
        <v>3</v>
      </c>
      <c r="BS35" s="96">
        <v>6.5641416069736112</v>
      </c>
      <c r="BT35" s="96" t="s">
        <v>1011</v>
      </c>
      <c r="BU35" s="96">
        <v>2.5</v>
      </c>
      <c r="BV35" s="96" t="s">
        <v>1011</v>
      </c>
      <c r="BW35" s="96">
        <v>0.8</v>
      </c>
      <c r="BX35" s="96" t="s">
        <v>1011</v>
      </c>
      <c r="BY35" s="96">
        <v>0.50817146895919785</v>
      </c>
      <c r="BZ35" s="96">
        <v>4.9338624541917948</v>
      </c>
      <c r="CA35" s="96" t="s">
        <v>1011</v>
      </c>
      <c r="CB35" s="96" t="s">
        <v>1011</v>
      </c>
      <c r="CC35" s="96">
        <v>0.69230769230769229</v>
      </c>
      <c r="CD35" s="96">
        <v>1.849276406820402</v>
      </c>
      <c r="CE35" s="96">
        <v>8.5552328035423422</v>
      </c>
      <c r="CF35" s="96">
        <v>8.242215210503673</v>
      </c>
      <c r="CG35" s="96">
        <v>2.3920000000000003</v>
      </c>
      <c r="CH35" s="96">
        <v>0</v>
      </c>
      <c r="CI35" s="96">
        <v>4.7973620035115037</v>
      </c>
      <c r="CJ35" s="96">
        <v>0.88666666666666671</v>
      </c>
      <c r="CK35" s="96">
        <v>6.4</v>
      </c>
      <c r="CL35" s="96">
        <v>6.1840000000000011</v>
      </c>
      <c r="CM35" s="96">
        <v>4.490222222222223</v>
      </c>
      <c r="CN35" s="96" t="s">
        <v>1011</v>
      </c>
      <c r="CO35" s="96">
        <v>2.6373074876244358</v>
      </c>
      <c r="CP35" s="96">
        <v>2.6373074876244358</v>
      </c>
      <c r="CQ35" s="96">
        <v>10</v>
      </c>
      <c r="CR35" s="96" t="s">
        <v>1011</v>
      </c>
      <c r="CS35" s="96">
        <v>1.5384615384615385</v>
      </c>
      <c r="CT35" s="96">
        <v>1.4381333370972826</v>
      </c>
      <c r="CU35" s="96">
        <v>1.4882974377794107</v>
      </c>
      <c r="CV35" s="96">
        <v>4.6539567869065177</v>
      </c>
      <c r="CW35" s="96">
        <v>5</v>
      </c>
      <c r="CX35" s="96">
        <v>9.5850000000000009</v>
      </c>
      <c r="CY35" s="96">
        <v>9</v>
      </c>
      <c r="CZ35" s="96">
        <v>7.8616666666666672</v>
      </c>
      <c r="DA35" s="96">
        <v>0</v>
      </c>
      <c r="DB35" s="96" t="s">
        <v>1011</v>
      </c>
      <c r="DC35" s="96" t="s">
        <v>1011</v>
      </c>
      <c r="DD35" s="96">
        <v>6</v>
      </c>
      <c r="DE35" s="96">
        <v>7.0069015384454758</v>
      </c>
      <c r="DF35" s="96">
        <v>0</v>
      </c>
      <c r="DG35" s="96">
        <v>3.251725384611369</v>
      </c>
      <c r="DH35" s="96" t="s">
        <v>1011</v>
      </c>
      <c r="DI35" s="96">
        <v>1.1111111111111112</v>
      </c>
      <c r="DJ35" s="96">
        <v>5.2711889897917379</v>
      </c>
      <c r="DK35" s="96" t="s">
        <v>1011</v>
      </c>
      <c r="DL35" s="96">
        <v>7.6490550566799484</v>
      </c>
      <c r="DM35" s="96">
        <v>4.5858953160476537</v>
      </c>
      <c r="DN35" s="96">
        <v>4.6543126184076131</v>
      </c>
      <c r="DO35" s="96">
        <v>5.2559015565618834</v>
      </c>
      <c r="DP35" s="96">
        <v>4.62</v>
      </c>
      <c r="DQ35" s="99">
        <v>5.1573185970237354</v>
      </c>
      <c r="DR35" s="100">
        <v>151</v>
      </c>
      <c r="DS35" s="101">
        <v>4</v>
      </c>
      <c r="DU35" s="107" t="s">
        <v>175</v>
      </c>
      <c r="DV35" s="96">
        <v>5.6946371940474716</v>
      </c>
      <c r="DW35" s="96">
        <v>4.62</v>
      </c>
    </row>
    <row r="36" spans="1:127">
      <c r="A36" s="102">
        <v>2015</v>
      </c>
      <c r="B36" s="103" t="s">
        <v>653</v>
      </c>
      <c r="C36" s="104" t="s">
        <v>15</v>
      </c>
      <c r="D36" s="103" t="s">
        <v>1011</v>
      </c>
      <c r="E36" s="103" t="s">
        <v>1011</v>
      </c>
      <c r="F36" s="103" t="s">
        <v>1011</v>
      </c>
      <c r="G36" s="103">
        <v>3.3642580235949593</v>
      </c>
      <c r="H36" s="103">
        <v>6.3919999999999995</v>
      </c>
      <c r="I36" s="103">
        <v>5</v>
      </c>
      <c r="J36" s="103">
        <v>3.5410972384011408</v>
      </c>
      <c r="K36" s="103">
        <v>2.5</v>
      </c>
      <c r="L36" s="103">
        <v>2.7337343932012823</v>
      </c>
      <c r="M36" s="103">
        <v>3.9162835017587212</v>
      </c>
      <c r="N36" s="103">
        <v>3.5382230266722288</v>
      </c>
      <c r="O36" s="103">
        <v>5.6000000000000005</v>
      </c>
      <c r="P36" s="103">
        <v>10</v>
      </c>
      <c r="Q36" s="103">
        <v>0</v>
      </c>
      <c r="R36" s="103">
        <v>0</v>
      </c>
      <c r="S36" s="103">
        <v>0</v>
      </c>
      <c r="T36" s="103">
        <v>5.2</v>
      </c>
      <c r="U36" s="103">
        <v>5.0434076755574102</v>
      </c>
      <c r="V36" s="103">
        <v>10</v>
      </c>
      <c r="W36" s="103">
        <v>10</v>
      </c>
      <c r="X36" s="103">
        <v>5</v>
      </c>
      <c r="Y36" s="103">
        <v>8.3333333333333339</v>
      </c>
      <c r="Z36" s="103">
        <v>7.5</v>
      </c>
      <c r="AA36" s="103" t="s">
        <v>1010</v>
      </c>
      <c r="AB36" s="103" t="s">
        <v>1010</v>
      </c>
      <c r="AC36" s="103">
        <v>8.4111111111111114</v>
      </c>
      <c r="AD36" s="103">
        <v>8.0500000000000007</v>
      </c>
      <c r="AE36" s="103">
        <v>7.9870370370370374</v>
      </c>
      <c r="AF36" s="103">
        <v>5</v>
      </c>
      <c r="AG36" s="103">
        <v>5</v>
      </c>
      <c r="AH36" s="103">
        <v>7.5</v>
      </c>
      <c r="AI36" s="103">
        <v>7.5</v>
      </c>
      <c r="AJ36" s="103">
        <v>7.5</v>
      </c>
      <c r="AK36" s="103">
        <v>7.5</v>
      </c>
      <c r="AL36" s="103" t="s">
        <v>1010</v>
      </c>
      <c r="AM36" s="103" t="s">
        <v>1010</v>
      </c>
      <c r="AN36" s="103" t="s">
        <v>1010</v>
      </c>
      <c r="AO36" s="103" t="s">
        <v>1010</v>
      </c>
      <c r="AP36" s="103" t="s">
        <v>1010</v>
      </c>
      <c r="AQ36" s="103" t="s">
        <v>1010</v>
      </c>
      <c r="AR36" s="103" t="s">
        <v>1010</v>
      </c>
      <c r="AS36" s="103" t="s">
        <v>1010</v>
      </c>
      <c r="AT36" s="103">
        <v>5.833333333333333</v>
      </c>
      <c r="AU36" s="103">
        <v>10</v>
      </c>
      <c r="AV36" s="103">
        <v>10</v>
      </c>
      <c r="AW36" s="103">
        <v>2.6666666666666665</v>
      </c>
      <c r="AX36" s="103">
        <v>2.5</v>
      </c>
      <c r="AY36" s="103">
        <v>10</v>
      </c>
      <c r="AZ36" s="103">
        <v>2.5</v>
      </c>
      <c r="BA36" s="103">
        <v>10</v>
      </c>
      <c r="BB36" s="103">
        <v>6.8095238095238102</v>
      </c>
      <c r="BC36" s="103" t="s">
        <v>1011</v>
      </c>
      <c r="BD36" s="103">
        <v>0</v>
      </c>
      <c r="BE36" s="103">
        <v>0</v>
      </c>
      <c r="BF36" s="103">
        <v>0</v>
      </c>
      <c r="BG36" s="103">
        <v>10</v>
      </c>
      <c r="BH36" s="103">
        <v>10</v>
      </c>
      <c r="BI36" s="103">
        <v>10</v>
      </c>
      <c r="BJ36" s="103">
        <v>5</v>
      </c>
      <c r="BK36" s="103">
        <v>5</v>
      </c>
      <c r="BL36" s="103">
        <v>5.498239176110844</v>
      </c>
      <c r="BM36" s="103">
        <v>9.8352941176470576</v>
      </c>
      <c r="BN36" s="103">
        <v>9.9182561307901924</v>
      </c>
      <c r="BO36" s="103">
        <v>7</v>
      </c>
      <c r="BP36" s="103">
        <v>1</v>
      </c>
      <c r="BQ36" s="103">
        <v>1</v>
      </c>
      <c r="BR36" s="103">
        <v>1</v>
      </c>
      <c r="BS36" s="103">
        <v>6.9383875621093125</v>
      </c>
      <c r="BT36" s="103">
        <v>2.0042480187373122</v>
      </c>
      <c r="BU36" s="103">
        <v>3.0949670006562995</v>
      </c>
      <c r="BV36" s="103">
        <v>3.3447307810053095</v>
      </c>
      <c r="BW36" s="103">
        <v>3.7</v>
      </c>
      <c r="BX36" s="103" t="s">
        <v>1011</v>
      </c>
      <c r="BY36" s="103">
        <v>2.223210768574162</v>
      </c>
      <c r="BZ36" s="103">
        <v>4.9609297130843739</v>
      </c>
      <c r="CA36" s="103">
        <v>3.1209150950113935</v>
      </c>
      <c r="CB36" s="103">
        <v>3.3285508488749604</v>
      </c>
      <c r="CC36" s="103">
        <v>0.71794871794871795</v>
      </c>
      <c r="CD36" s="103">
        <v>2.7677820499010179</v>
      </c>
      <c r="CE36" s="103">
        <v>8.855373235631486</v>
      </c>
      <c r="CF36" s="103">
        <v>7.286450433246384</v>
      </c>
      <c r="CG36" s="103">
        <v>9.9260000000000002</v>
      </c>
      <c r="CH36" s="103">
        <v>0</v>
      </c>
      <c r="CI36" s="103">
        <v>6.5169559172194678</v>
      </c>
      <c r="CJ36" s="103" t="s">
        <v>1011</v>
      </c>
      <c r="CK36" s="103">
        <v>6.42</v>
      </c>
      <c r="CL36" s="103">
        <v>6.2051999999999996</v>
      </c>
      <c r="CM36" s="103">
        <v>6.3125999999999998</v>
      </c>
      <c r="CN36" s="103">
        <v>3.436857058121277</v>
      </c>
      <c r="CO36" s="103">
        <v>0.77458621595586297</v>
      </c>
      <c r="CP36" s="103">
        <v>2.1057216370385698</v>
      </c>
      <c r="CQ36" s="103">
        <v>10</v>
      </c>
      <c r="CR36" s="103">
        <v>3.6308667890660402</v>
      </c>
      <c r="CS36" s="103">
        <v>1.5384615384615385</v>
      </c>
      <c r="CT36" s="103">
        <v>1.4381333370972826</v>
      </c>
      <c r="CU36" s="103">
        <v>2.2024872215416202</v>
      </c>
      <c r="CV36" s="103">
        <v>5.1552022146450476</v>
      </c>
      <c r="CW36" s="103">
        <v>2</v>
      </c>
      <c r="CX36" s="103">
        <v>6.5749999999999993</v>
      </c>
      <c r="CY36" s="103">
        <v>9</v>
      </c>
      <c r="CZ36" s="103">
        <v>5.8583333333333334</v>
      </c>
      <c r="DA36" s="103">
        <v>5</v>
      </c>
      <c r="DB36" s="103">
        <v>3.8989709937894661</v>
      </c>
      <c r="DC36" s="103">
        <v>5.5786952762990385</v>
      </c>
      <c r="DD36" s="103">
        <v>6</v>
      </c>
      <c r="DE36" s="103">
        <v>7.9422448076812557</v>
      </c>
      <c r="DF36" s="103">
        <v>3</v>
      </c>
      <c r="DG36" s="103">
        <v>5.2366518462949605</v>
      </c>
      <c r="DH36" s="103">
        <v>3.5943792349583399</v>
      </c>
      <c r="DI36" s="103">
        <v>1.1111111111111112</v>
      </c>
      <c r="DJ36" s="103">
        <v>6.326956098711233</v>
      </c>
      <c r="DK36" s="103">
        <v>1.9964303078415155</v>
      </c>
      <c r="DL36" s="103">
        <v>7.2999429198223762</v>
      </c>
      <c r="DM36" s="103">
        <v>1.4136559256573558</v>
      </c>
      <c r="DN36" s="103">
        <v>3.623745933016989</v>
      </c>
      <c r="DO36" s="103">
        <v>4.9062437042150941</v>
      </c>
      <c r="DP36" s="103">
        <v>5.26</v>
      </c>
      <c r="DQ36" s="105">
        <v>5.3791195880554223</v>
      </c>
      <c r="DR36" s="106">
        <v>148</v>
      </c>
      <c r="DS36" s="106">
        <v>4</v>
      </c>
      <c r="DU36" s="104" t="s">
        <v>15</v>
      </c>
      <c r="DV36" s="103">
        <v>5.498239176110844</v>
      </c>
      <c r="DW36" s="103">
        <v>5.26</v>
      </c>
    </row>
    <row r="37" spans="1:127">
      <c r="A37" s="95">
        <v>2015</v>
      </c>
      <c r="B37" s="96" t="s">
        <v>618</v>
      </c>
      <c r="C37" s="107" t="s">
        <v>86</v>
      </c>
      <c r="D37" s="96">
        <v>7.8450437491528522</v>
      </c>
      <c r="E37" s="96">
        <v>6.4207003439907071</v>
      </c>
      <c r="F37" s="96">
        <v>5.76442049696377</v>
      </c>
      <c r="G37" s="96">
        <v>6.6767215300357776</v>
      </c>
      <c r="H37" s="96">
        <v>8.5640000000000001</v>
      </c>
      <c r="I37" s="96">
        <v>10</v>
      </c>
      <c r="J37" s="96">
        <v>10</v>
      </c>
      <c r="K37" s="96">
        <v>10</v>
      </c>
      <c r="L37" s="96">
        <v>10</v>
      </c>
      <c r="M37" s="96">
        <v>10</v>
      </c>
      <c r="N37" s="96">
        <v>10</v>
      </c>
      <c r="O37" s="96">
        <v>10</v>
      </c>
      <c r="P37" s="96">
        <v>10</v>
      </c>
      <c r="Q37" s="96">
        <v>5</v>
      </c>
      <c r="R37" s="96">
        <v>5</v>
      </c>
      <c r="S37" s="96">
        <v>5</v>
      </c>
      <c r="T37" s="96">
        <v>8.3333333333333339</v>
      </c>
      <c r="U37" s="96">
        <v>8.9657777777777792</v>
      </c>
      <c r="V37" s="96">
        <v>10</v>
      </c>
      <c r="W37" s="96">
        <v>10</v>
      </c>
      <c r="X37" s="96">
        <v>10</v>
      </c>
      <c r="Y37" s="96">
        <v>10</v>
      </c>
      <c r="Z37" s="96">
        <v>10</v>
      </c>
      <c r="AA37" s="96" t="s">
        <v>1010</v>
      </c>
      <c r="AB37" s="96" t="s">
        <v>1010</v>
      </c>
      <c r="AC37" s="96">
        <v>9.6666666666666661</v>
      </c>
      <c r="AD37" s="96">
        <v>7.9166666666666661</v>
      </c>
      <c r="AE37" s="96">
        <v>9.1944444444444429</v>
      </c>
      <c r="AF37" s="96">
        <v>10</v>
      </c>
      <c r="AG37" s="96">
        <v>10</v>
      </c>
      <c r="AH37" s="96">
        <v>8.75</v>
      </c>
      <c r="AI37" s="96">
        <v>10</v>
      </c>
      <c r="AJ37" s="96">
        <v>10</v>
      </c>
      <c r="AK37" s="96">
        <v>9.5833333333333339</v>
      </c>
      <c r="AL37" s="96" t="s">
        <v>1010</v>
      </c>
      <c r="AM37" s="96" t="s">
        <v>1010</v>
      </c>
      <c r="AN37" s="96" t="s">
        <v>1010</v>
      </c>
      <c r="AO37" s="96" t="s">
        <v>1010</v>
      </c>
      <c r="AP37" s="96" t="s">
        <v>1010</v>
      </c>
      <c r="AQ37" s="96" t="s">
        <v>1010</v>
      </c>
      <c r="AR37" s="96" t="s">
        <v>1010</v>
      </c>
      <c r="AS37" s="96" t="s">
        <v>1010</v>
      </c>
      <c r="AT37" s="96">
        <v>9.8611111111111125</v>
      </c>
      <c r="AU37" s="96">
        <v>10</v>
      </c>
      <c r="AV37" s="96">
        <v>10</v>
      </c>
      <c r="AW37" s="96">
        <v>7.333333333333333</v>
      </c>
      <c r="AX37" s="96">
        <v>6.75</v>
      </c>
      <c r="AY37" s="96">
        <v>10</v>
      </c>
      <c r="AZ37" s="96">
        <v>10</v>
      </c>
      <c r="BA37" s="96">
        <v>10</v>
      </c>
      <c r="BB37" s="96">
        <v>9.1547619047619033</v>
      </c>
      <c r="BC37" s="96">
        <v>0</v>
      </c>
      <c r="BD37" s="96">
        <v>0</v>
      </c>
      <c r="BE37" s="96">
        <v>0</v>
      </c>
      <c r="BF37" s="96">
        <v>0</v>
      </c>
      <c r="BG37" s="96">
        <v>10</v>
      </c>
      <c r="BH37" s="96">
        <v>10</v>
      </c>
      <c r="BI37" s="96">
        <v>10</v>
      </c>
      <c r="BJ37" s="96">
        <v>10</v>
      </c>
      <c r="BK37" s="96">
        <v>5</v>
      </c>
      <c r="BL37" s="96">
        <v>8.2316565729851359</v>
      </c>
      <c r="BM37" s="96">
        <v>6.7058823529411775</v>
      </c>
      <c r="BN37" s="96">
        <v>7.9252492423747505</v>
      </c>
      <c r="BO37" s="96">
        <v>10</v>
      </c>
      <c r="BP37" s="96">
        <v>7</v>
      </c>
      <c r="BQ37" s="96">
        <v>7</v>
      </c>
      <c r="BR37" s="96">
        <v>7</v>
      </c>
      <c r="BS37" s="96">
        <v>7.907782898828982</v>
      </c>
      <c r="BT37" s="96">
        <v>6.38270482348935</v>
      </c>
      <c r="BU37" s="96">
        <v>4.7881194574821402</v>
      </c>
      <c r="BV37" s="96">
        <v>7.1242440610692128</v>
      </c>
      <c r="BW37" s="96">
        <v>7.5</v>
      </c>
      <c r="BX37" s="96">
        <v>7.5</v>
      </c>
      <c r="BY37" s="96">
        <v>5.1093791448805099</v>
      </c>
      <c r="BZ37" s="96">
        <v>9.0669182467158436</v>
      </c>
      <c r="CA37" s="96">
        <v>8.1895089149475098</v>
      </c>
      <c r="CB37" s="96">
        <v>5.3671614144735305</v>
      </c>
      <c r="CC37" s="96">
        <v>0.90243902439024393</v>
      </c>
      <c r="CD37" s="96">
        <v>6.4501176326809375</v>
      </c>
      <c r="CE37" s="96">
        <v>8.7452858562092377</v>
      </c>
      <c r="CF37" s="96">
        <v>9.3651699162606441</v>
      </c>
      <c r="CG37" s="96">
        <v>9.1302265434167396</v>
      </c>
      <c r="CH37" s="96">
        <v>10</v>
      </c>
      <c r="CI37" s="96">
        <v>9.3101705789716558</v>
      </c>
      <c r="CJ37" s="96">
        <v>9.7733333333333334</v>
      </c>
      <c r="CK37" s="96">
        <v>8.8000000000000007</v>
      </c>
      <c r="CL37" s="96">
        <v>9.831999999999999</v>
      </c>
      <c r="CM37" s="96">
        <v>9.4684444444444438</v>
      </c>
      <c r="CN37" s="96">
        <v>6.9056452898587573</v>
      </c>
      <c r="CO37" s="96">
        <v>6.8295988570901507</v>
      </c>
      <c r="CP37" s="96">
        <v>6.867622073474454</v>
      </c>
      <c r="CQ37" s="96">
        <v>10</v>
      </c>
      <c r="CR37" s="96">
        <v>7.404635982237</v>
      </c>
      <c r="CS37" s="96">
        <v>3.0769230769230771</v>
      </c>
      <c r="CT37" s="96">
        <v>9.0713025878444036</v>
      </c>
      <c r="CU37" s="96">
        <v>6.5176205490014931</v>
      </c>
      <c r="CV37" s="96">
        <v>8.2134217667300984</v>
      </c>
      <c r="CW37" s="96">
        <v>8</v>
      </c>
      <c r="CX37" s="96">
        <v>8.8520000000000003</v>
      </c>
      <c r="CY37" s="96">
        <v>10</v>
      </c>
      <c r="CZ37" s="96">
        <v>8.9506666666666668</v>
      </c>
      <c r="DA37" s="96">
        <v>6.666666666666667</v>
      </c>
      <c r="DB37" s="96">
        <v>3.3202010715641261</v>
      </c>
      <c r="DC37" s="96">
        <v>6.1649920215737222</v>
      </c>
      <c r="DD37" s="96">
        <v>10</v>
      </c>
      <c r="DE37" s="96">
        <v>2.5172538461136824</v>
      </c>
      <c r="DF37" s="96">
        <v>0</v>
      </c>
      <c r="DG37" s="96">
        <v>4.7781856009863661</v>
      </c>
      <c r="DH37" s="96">
        <v>4.1286285470649249</v>
      </c>
      <c r="DI37" s="96">
        <v>8.2222222222222232</v>
      </c>
      <c r="DJ37" s="96">
        <v>9.8165559485860072</v>
      </c>
      <c r="DK37" s="96">
        <v>5.655055578319347</v>
      </c>
      <c r="DL37" s="96">
        <v>8.4391918286306442</v>
      </c>
      <c r="DM37" s="96">
        <v>6.7380859978672198</v>
      </c>
      <c r="DN37" s="96">
        <v>7.1666233537817279</v>
      </c>
      <c r="DO37" s="96">
        <v>6.965158540478253</v>
      </c>
      <c r="DP37" s="96">
        <v>7.77</v>
      </c>
      <c r="DQ37" s="99">
        <v>8.0008282864925668</v>
      </c>
      <c r="DR37" s="100">
        <v>37</v>
      </c>
      <c r="DS37" s="101">
        <v>1</v>
      </c>
      <c r="DU37" s="107" t="s">
        <v>86</v>
      </c>
      <c r="DV37" s="96">
        <v>8.2316565729851359</v>
      </c>
      <c r="DW37" s="96">
        <v>7.77</v>
      </c>
    </row>
    <row r="38" spans="1:127">
      <c r="A38" s="102">
        <v>2015</v>
      </c>
      <c r="B38" s="103" t="s">
        <v>758</v>
      </c>
      <c r="C38" s="104" t="s">
        <v>68</v>
      </c>
      <c r="D38" s="103">
        <v>4.0277284448145361</v>
      </c>
      <c r="E38" s="103">
        <v>5.2265498889159554</v>
      </c>
      <c r="F38" s="103">
        <v>4.6982453735811669</v>
      </c>
      <c r="G38" s="103">
        <v>4.6508412357705531</v>
      </c>
      <c r="H38" s="103">
        <v>9.7040000000000006</v>
      </c>
      <c r="I38" s="103">
        <v>0</v>
      </c>
      <c r="J38" s="103">
        <v>10</v>
      </c>
      <c r="K38" s="103">
        <v>5</v>
      </c>
      <c r="L38" s="103">
        <v>9.9700996193171036</v>
      </c>
      <c r="M38" s="103">
        <v>9.9878939922113155</v>
      </c>
      <c r="N38" s="103">
        <v>6.9915987223056844</v>
      </c>
      <c r="O38" s="103">
        <v>10</v>
      </c>
      <c r="P38" s="103">
        <v>2.5</v>
      </c>
      <c r="Q38" s="103">
        <v>5</v>
      </c>
      <c r="R38" s="103">
        <v>5</v>
      </c>
      <c r="S38" s="103">
        <v>5</v>
      </c>
      <c r="T38" s="103">
        <v>5.833333333333333</v>
      </c>
      <c r="U38" s="103">
        <v>7.5096440185463393</v>
      </c>
      <c r="V38" s="103">
        <v>0</v>
      </c>
      <c r="W38" s="103">
        <v>0</v>
      </c>
      <c r="X38" s="103">
        <v>10</v>
      </c>
      <c r="Y38" s="103">
        <v>3.3333333333333335</v>
      </c>
      <c r="Z38" s="103">
        <v>2.5</v>
      </c>
      <c r="AA38" s="103" t="s">
        <v>1010</v>
      </c>
      <c r="AB38" s="103" t="s">
        <v>1010</v>
      </c>
      <c r="AC38" s="103">
        <v>7.14</v>
      </c>
      <c r="AD38" s="103">
        <v>5.1833333333333336</v>
      </c>
      <c r="AE38" s="103">
        <v>4.9411111111111117</v>
      </c>
      <c r="AF38" s="103">
        <v>2.5</v>
      </c>
      <c r="AG38" s="103">
        <v>2.5</v>
      </c>
      <c r="AH38" s="103">
        <v>0</v>
      </c>
      <c r="AI38" s="103">
        <v>0</v>
      </c>
      <c r="AJ38" s="103">
        <v>0</v>
      </c>
      <c r="AK38" s="103">
        <v>0</v>
      </c>
      <c r="AL38" s="103" t="s">
        <v>1010</v>
      </c>
      <c r="AM38" s="103" t="s">
        <v>1010</v>
      </c>
      <c r="AN38" s="103" t="s">
        <v>1010</v>
      </c>
      <c r="AO38" s="103" t="s">
        <v>1010</v>
      </c>
      <c r="AP38" s="103" t="s">
        <v>1010</v>
      </c>
      <c r="AQ38" s="103" t="s">
        <v>1010</v>
      </c>
      <c r="AR38" s="103" t="s">
        <v>1010</v>
      </c>
      <c r="AS38" s="103" t="s">
        <v>1010</v>
      </c>
      <c r="AT38" s="103">
        <v>1.6666666666666667</v>
      </c>
      <c r="AU38" s="103">
        <v>10</v>
      </c>
      <c r="AV38" s="103">
        <v>9.6426539869605161</v>
      </c>
      <c r="AW38" s="103">
        <v>0</v>
      </c>
      <c r="AX38" s="103">
        <v>1.25</v>
      </c>
      <c r="AY38" s="103">
        <v>7.5</v>
      </c>
      <c r="AZ38" s="103">
        <v>7.5</v>
      </c>
      <c r="BA38" s="103">
        <v>5</v>
      </c>
      <c r="BB38" s="103">
        <v>5.8418077124229315</v>
      </c>
      <c r="BC38" s="103" t="s">
        <v>1011</v>
      </c>
      <c r="BD38" s="103">
        <v>10</v>
      </c>
      <c r="BE38" s="103">
        <v>10</v>
      </c>
      <c r="BF38" s="103">
        <v>10</v>
      </c>
      <c r="BG38" s="103">
        <v>10</v>
      </c>
      <c r="BH38" s="103">
        <v>10</v>
      </c>
      <c r="BI38" s="103">
        <v>10</v>
      </c>
      <c r="BJ38" s="103">
        <v>10</v>
      </c>
      <c r="BK38" s="103">
        <v>10</v>
      </c>
      <c r="BL38" s="103">
        <v>5.6184131959326278</v>
      </c>
      <c r="BM38" s="103">
        <v>4.0117647058823529</v>
      </c>
      <c r="BN38" s="103">
        <v>8.2942779291553137</v>
      </c>
      <c r="BO38" s="103">
        <v>2</v>
      </c>
      <c r="BP38" s="103">
        <v>6</v>
      </c>
      <c r="BQ38" s="103">
        <v>6</v>
      </c>
      <c r="BR38" s="103">
        <v>6</v>
      </c>
      <c r="BS38" s="103">
        <v>5.0765106587594166</v>
      </c>
      <c r="BT38" s="103">
        <v>5.269586554599349</v>
      </c>
      <c r="BU38" s="103">
        <v>4.9690957781226208</v>
      </c>
      <c r="BV38" s="103">
        <v>5.8687276466610152</v>
      </c>
      <c r="BW38" s="103">
        <v>5</v>
      </c>
      <c r="BX38" s="103">
        <v>5.8333333333333339</v>
      </c>
      <c r="BY38" s="103">
        <v>6.0678094793271793</v>
      </c>
      <c r="BZ38" s="103">
        <v>8.5138466621259159</v>
      </c>
      <c r="CA38" s="103">
        <v>6.1534841855367031</v>
      </c>
      <c r="CB38" s="103">
        <v>6.4943191451389701</v>
      </c>
      <c r="CC38" s="103">
        <v>0.87179487179487181</v>
      </c>
      <c r="CD38" s="103">
        <v>5.6330837653756287</v>
      </c>
      <c r="CE38" s="103">
        <v>9.6684585260833202</v>
      </c>
      <c r="CF38" s="103">
        <v>8.7447051376845071</v>
      </c>
      <c r="CG38" s="103">
        <v>9.7114889232355033</v>
      </c>
      <c r="CH38" s="103">
        <v>5</v>
      </c>
      <c r="CI38" s="103">
        <v>8.2811631467508313</v>
      </c>
      <c r="CJ38" s="103">
        <v>9.3466666666666658</v>
      </c>
      <c r="CK38" s="103">
        <v>8.02</v>
      </c>
      <c r="CL38" s="103">
        <v>6.9507999999999992</v>
      </c>
      <c r="CM38" s="103">
        <v>8.1058222222222227</v>
      </c>
      <c r="CN38" s="103">
        <v>5.4936183490408306</v>
      </c>
      <c r="CO38" s="103">
        <v>6.6337351170658678</v>
      </c>
      <c r="CP38" s="103">
        <v>6.0636767330533488</v>
      </c>
      <c r="CQ38" s="103">
        <v>10</v>
      </c>
      <c r="CR38" s="103">
        <v>5.7605445432508215</v>
      </c>
      <c r="CS38" s="103">
        <v>0.76923076923076927</v>
      </c>
      <c r="CT38" s="103">
        <v>0.55312820657587825</v>
      </c>
      <c r="CU38" s="103">
        <v>2.3609678396858231</v>
      </c>
      <c r="CV38" s="103">
        <v>6.6326166987403488</v>
      </c>
      <c r="CW38" s="103">
        <v>2</v>
      </c>
      <c r="CX38" s="103">
        <v>9.4039999999999999</v>
      </c>
      <c r="CY38" s="103">
        <v>10</v>
      </c>
      <c r="CZ38" s="103">
        <v>7.1346666666666669</v>
      </c>
      <c r="DA38" s="103">
        <v>8.9</v>
      </c>
      <c r="DB38" s="103">
        <v>5.7589307810677717</v>
      </c>
      <c r="DC38" s="103">
        <v>7.1764885375975371</v>
      </c>
      <c r="DD38" s="103">
        <v>10</v>
      </c>
      <c r="DE38" s="103">
        <v>2.5172538461136824</v>
      </c>
      <c r="DF38" s="103">
        <v>0</v>
      </c>
      <c r="DG38" s="103">
        <v>5.7254455274631653</v>
      </c>
      <c r="DH38" s="103">
        <v>5.2474056078318823</v>
      </c>
      <c r="DI38" s="103">
        <v>3.7777777777777781</v>
      </c>
      <c r="DJ38" s="103">
        <v>9.0673691023463245</v>
      </c>
      <c r="DK38" s="103">
        <v>5.398551766575074</v>
      </c>
      <c r="DL38" s="103">
        <v>6.921814304190276</v>
      </c>
      <c r="DM38" s="103">
        <v>7.096784444837148</v>
      </c>
      <c r="DN38" s="103">
        <v>6.2516171672597478</v>
      </c>
      <c r="DO38" s="103">
        <v>6.3705764537965273</v>
      </c>
      <c r="DP38" s="103">
        <v>6.4</v>
      </c>
      <c r="DQ38" s="105">
        <v>6.0092065979663136</v>
      </c>
      <c r="DR38" s="106">
        <v>130</v>
      </c>
      <c r="DS38" s="106">
        <v>4</v>
      </c>
      <c r="DU38" s="104" t="s">
        <v>68</v>
      </c>
      <c r="DV38" s="103">
        <v>5.6184131959326278</v>
      </c>
      <c r="DW38" s="103">
        <v>6.4</v>
      </c>
    </row>
    <row r="39" spans="1:127">
      <c r="A39" s="95">
        <v>2015</v>
      </c>
      <c r="B39" s="96" t="s">
        <v>704</v>
      </c>
      <c r="C39" s="107" t="s">
        <v>122</v>
      </c>
      <c r="D39" s="96">
        <v>5.0045268315494731</v>
      </c>
      <c r="E39" s="96">
        <v>4.9764490001763404</v>
      </c>
      <c r="F39" s="96">
        <v>3.4143678970726175</v>
      </c>
      <c r="G39" s="96">
        <v>4.4651145762661431</v>
      </c>
      <c r="H39" s="96">
        <v>0</v>
      </c>
      <c r="I39" s="96">
        <v>0</v>
      </c>
      <c r="J39" s="96">
        <v>9.0738572061429092</v>
      </c>
      <c r="K39" s="96">
        <v>2.5</v>
      </c>
      <c r="L39" s="96">
        <v>7.5809703145523741</v>
      </c>
      <c r="M39" s="96">
        <v>8.7434868662446323</v>
      </c>
      <c r="N39" s="96">
        <v>5.5796628773879835</v>
      </c>
      <c r="O39" s="96">
        <v>10</v>
      </c>
      <c r="P39" s="96">
        <v>10</v>
      </c>
      <c r="Q39" s="96">
        <v>10</v>
      </c>
      <c r="R39" s="96">
        <v>10</v>
      </c>
      <c r="S39" s="96">
        <v>10</v>
      </c>
      <c r="T39" s="96">
        <v>10</v>
      </c>
      <c r="U39" s="96">
        <v>5.1932209591293281</v>
      </c>
      <c r="V39" s="96">
        <v>10</v>
      </c>
      <c r="W39" s="96">
        <v>10</v>
      </c>
      <c r="X39" s="96">
        <v>5</v>
      </c>
      <c r="Y39" s="96">
        <v>8.3333333333333339</v>
      </c>
      <c r="Z39" s="96">
        <v>10</v>
      </c>
      <c r="AA39" s="96" t="s">
        <v>1010</v>
      </c>
      <c r="AB39" s="96" t="s">
        <v>1010</v>
      </c>
      <c r="AC39" s="96">
        <v>8.9444444444444446</v>
      </c>
      <c r="AD39" s="96">
        <v>8.1000000000000014</v>
      </c>
      <c r="AE39" s="96">
        <v>9.0148148148148142</v>
      </c>
      <c r="AF39" s="96">
        <v>10</v>
      </c>
      <c r="AG39" s="96">
        <v>10</v>
      </c>
      <c r="AH39" s="96">
        <v>7.5</v>
      </c>
      <c r="AI39" s="96">
        <v>10</v>
      </c>
      <c r="AJ39" s="96">
        <v>10</v>
      </c>
      <c r="AK39" s="96">
        <v>9.1666666666666661</v>
      </c>
      <c r="AL39" s="96" t="s">
        <v>1010</v>
      </c>
      <c r="AM39" s="96" t="s">
        <v>1010</v>
      </c>
      <c r="AN39" s="96" t="s">
        <v>1010</v>
      </c>
      <c r="AO39" s="96" t="s">
        <v>1010</v>
      </c>
      <c r="AP39" s="96" t="s">
        <v>1010</v>
      </c>
      <c r="AQ39" s="96" t="s">
        <v>1010</v>
      </c>
      <c r="AR39" s="96" t="s">
        <v>1010</v>
      </c>
      <c r="AS39" s="96" t="s">
        <v>1010</v>
      </c>
      <c r="AT39" s="96">
        <v>9.7222222222222214</v>
      </c>
      <c r="AU39" s="96">
        <v>7.9265459839020345</v>
      </c>
      <c r="AV39" s="96">
        <v>10</v>
      </c>
      <c r="AW39" s="96">
        <v>5.666666666666667</v>
      </c>
      <c r="AX39" s="96">
        <v>3.5</v>
      </c>
      <c r="AY39" s="96">
        <v>10</v>
      </c>
      <c r="AZ39" s="96">
        <v>7.5</v>
      </c>
      <c r="BA39" s="96">
        <v>10</v>
      </c>
      <c r="BB39" s="96">
        <v>7.799030378652672</v>
      </c>
      <c r="BC39" s="96">
        <v>10</v>
      </c>
      <c r="BD39" s="96">
        <v>10</v>
      </c>
      <c r="BE39" s="96">
        <v>10</v>
      </c>
      <c r="BF39" s="96">
        <v>10</v>
      </c>
      <c r="BG39" s="96">
        <v>10</v>
      </c>
      <c r="BH39" s="96">
        <v>10</v>
      </c>
      <c r="BI39" s="96">
        <v>10</v>
      </c>
      <c r="BJ39" s="96">
        <v>10</v>
      </c>
      <c r="BK39" s="96">
        <v>10</v>
      </c>
      <c r="BL39" s="96">
        <v>6.9015239587511719</v>
      </c>
      <c r="BM39" s="96">
        <v>5.2058823529411757</v>
      </c>
      <c r="BN39" s="96">
        <v>8.8489708585688405</v>
      </c>
      <c r="BO39" s="96">
        <v>6</v>
      </c>
      <c r="BP39" s="96">
        <v>7</v>
      </c>
      <c r="BQ39" s="96">
        <v>2</v>
      </c>
      <c r="BR39" s="96">
        <v>4.5</v>
      </c>
      <c r="BS39" s="96">
        <v>6.1387133028775036</v>
      </c>
      <c r="BT39" s="96">
        <v>3.2122564502060413</v>
      </c>
      <c r="BU39" s="96">
        <v>3.1788141125192242</v>
      </c>
      <c r="BV39" s="96">
        <v>5.1827051614721622</v>
      </c>
      <c r="BW39" s="96">
        <v>3.333333333333333</v>
      </c>
      <c r="BX39" s="96">
        <v>3.333333333333333</v>
      </c>
      <c r="BY39" s="96">
        <v>2.2171346433412831</v>
      </c>
      <c r="BZ39" s="96">
        <v>9.0401897255480765</v>
      </c>
      <c r="CA39" s="96">
        <v>3.9850425720214844</v>
      </c>
      <c r="CB39" s="96">
        <v>2.9997910931706429</v>
      </c>
      <c r="CC39" s="96">
        <v>0.87179487179487181</v>
      </c>
      <c r="CD39" s="96">
        <v>3.7937746880641416</v>
      </c>
      <c r="CE39" s="96">
        <v>8.9574537755211736</v>
      </c>
      <c r="CF39" s="96">
        <v>9.1481024870561853</v>
      </c>
      <c r="CG39" s="96">
        <v>8.9989938686357771</v>
      </c>
      <c r="CH39" s="96">
        <v>5</v>
      </c>
      <c r="CI39" s="96">
        <v>8.0261375328032845</v>
      </c>
      <c r="CJ39" s="96">
        <v>8.94</v>
      </c>
      <c r="CK39" s="96">
        <v>8.86</v>
      </c>
      <c r="CL39" s="96">
        <v>6.2835999999999999</v>
      </c>
      <c r="CM39" s="96">
        <v>8.0278666666666663</v>
      </c>
      <c r="CN39" s="96">
        <v>5.2125240738193188</v>
      </c>
      <c r="CO39" s="96">
        <v>3.6307959691389469</v>
      </c>
      <c r="CP39" s="96">
        <v>4.4216600214791324</v>
      </c>
      <c r="CQ39" s="96">
        <v>9.5344262295081954</v>
      </c>
      <c r="CR39" s="96">
        <v>5.8649295009672642</v>
      </c>
      <c r="CS39" s="96">
        <v>1.5384615384615385</v>
      </c>
      <c r="CT39" s="96">
        <v>9.6244307944202827</v>
      </c>
      <c r="CU39" s="96">
        <v>5.6759406112830284</v>
      </c>
      <c r="CV39" s="96">
        <v>6.9149733822342556</v>
      </c>
      <c r="CW39" s="96">
        <v>8</v>
      </c>
      <c r="CX39" s="96">
        <v>8.4190000000000005</v>
      </c>
      <c r="CY39" s="96">
        <v>10</v>
      </c>
      <c r="CZ39" s="96">
        <v>8.8063333333333329</v>
      </c>
      <c r="DA39" s="96">
        <v>8.9</v>
      </c>
      <c r="DB39" s="96">
        <v>3.9391170876721544</v>
      </c>
      <c r="DC39" s="96">
        <v>6.0610363063298998</v>
      </c>
      <c r="DD39" s="96">
        <v>10</v>
      </c>
      <c r="DE39" s="96">
        <v>4.8196372780786989</v>
      </c>
      <c r="DF39" s="96">
        <v>1</v>
      </c>
      <c r="DG39" s="96">
        <v>5.7866317786801256</v>
      </c>
      <c r="DH39" s="96">
        <v>2.692524679005146</v>
      </c>
      <c r="DI39" s="96">
        <v>7.7777777777777777</v>
      </c>
      <c r="DJ39" s="96">
        <v>9.6330677199585466</v>
      </c>
      <c r="DK39" s="96">
        <v>3.2059340495616202</v>
      </c>
      <c r="DL39" s="96">
        <v>9.7169688956487548</v>
      </c>
      <c r="DM39" s="96">
        <v>7.3209709741933526</v>
      </c>
      <c r="DN39" s="96">
        <v>6.7245406826908658</v>
      </c>
      <c r="DO39" s="96">
        <v>7.1058352649014411</v>
      </c>
      <c r="DP39" s="96">
        <v>6.4</v>
      </c>
      <c r="DQ39" s="99">
        <v>6.6507619793755861</v>
      </c>
      <c r="DR39" s="100">
        <v>93</v>
      </c>
      <c r="DS39" s="101">
        <v>3</v>
      </c>
      <c r="DU39" s="107" t="s">
        <v>122</v>
      </c>
      <c r="DV39" s="96">
        <v>6.9015239587511719</v>
      </c>
      <c r="DW39" s="96">
        <v>6.4</v>
      </c>
    </row>
    <row r="40" spans="1:127" ht="24">
      <c r="A40" s="102">
        <v>2015</v>
      </c>
      <c r="B40" s="103" t="s">
        <v>686</v>
      </c>
      <c r="C40" s="104" t="s">
        <v>1015</v>
      </c>
      <c r="D40" s="103" t="s">
        <v>1011</v>
      </c>
      <c r="E40" s="103" t="s">
        <v>1011</v>
      </c>
      <c r="F40" s="103" t="s">
        <v>1011</v>
      </c>
      <c r="G40" s="103">
        <v>2.7367620779243973</v>
      </c>
      <c r="H40" s="103">
        <v>4.6560000000000006</v>
      </c>
      <c r="I40" s="103">
        <v>0</v>
      </c>
      <c r="J40" s="103">
        <v>10</v>
      </c>
      <c r="K40" s="103">
        <v>2.5</v>
      </c>
      <c r="L40" s="103">
        <v>8.416741586713627</v>
      </c>
      <c r="M40" s="103">
        <v>9.368422256934263</v>
      </c>
      <c r="N40" s="103">
        <v>6.0570327687295782</v>
      </c>
      <c r="O40" s="103">
        <v>10</v>
      </c>
      <c r="P40" s="103">
        <v>10</v>
      </c>
      <c r="Q40" s="103">
        <v>5</v>
      </c>
      <c r="R40" s="103">
        <v>5</v>
      </c>
      <c r="S40" s="103">
        <v>5</v>
      </c>
      <c r="T40" s="103">
        <v>8.3333333333333339</v>
      </c>
      <c r="U40" s="103">
        <v>6.3487887006876376</v>
      </c>
      <c r="V40" s="103">
        <v>0</v>
      </c>
      <c r="W40" s="103">
        <v>5</v>
      </c>
      <c r="X40" s="103">
        <v>0</v>
      </c>
      <c r="Y40" s="103">
        <v>1.6666666666666667</v>
      </c>
      <c r="Z40" s="103" t="s">
        <v>1011</v>
      </c>
      <c r="AA40" s="103" t="s">
        <v>1010</v>
      </c>
      <c r="AB40" s="103" t="s">
        <v>1010</v>
      </c>
      <c r="AC40" s="103">
        <v>8.4733333333333327</v>
      </c>
      <c r="AD40" s="103">
        <v>7.5444444444444443</v>
      </c>
      <c r="AE40" s="103">
        <v>8.0088888888888885</v>
      </c>
      <c r="AF40" s="103" t="s">
        <v>1011</v>
      </c>
      <c r="AG40" s="103" t="s">
        <v>1011</v>
      </c>
      <c r="AH40" s="103">
        <v>3.75</v>
      </c>
      <c r="AI40" s="103" t="s">
        <v>1011</v>
      </c>
      <c r="AJ40" s="103" t="s">
        <v>1011</v>
      </c>
      <c r="AK40" s="103" t="s">
        <v>1011</v>
      </c>
      <c r="AL40" s="103" t="s">
        <v>1010</v>
      </c>
      <c r="AM40" s="103" t="s">
        <v>1010</v>
      </c>
      <c r="AN40" s="103" t="s">
        <v>1010</v>
      </c>
      <c r="AO40" s="103" t="s">
        <v>1010</v>
      </c>
      <c r="AP40" s="103" t="s">
        <v>1010</v>
      </c>
      <c r="AQ40" s="103" t="s">
        <v>1010</v>
      </c>
      <c r="AR40" s="103" t="s">
        <v>1010</v>
      </c>
      <c r="AS40" s="103" t="s">
        <v>1010</v>
      </c>
      <c r="AT40" s="103" t="s">
        <v>1011</v>
      </c>
      <c r="AU40" s="103">
        <v>8.7057833133898868</v>
      </c>
      <c r="AV40" s="103">
        <v>9.8705783313389883</v>
      </c>
      <c r="AW40" s="103">
        <v>2</v>
      </c>
      <c r="AX40" s="103">
        <v>2.5</v>
      </c>
      <c r="AY40" s="103" t="s">
        <v>1011</v>
      </c>
      <c r="AZ40" s="103" t="s">
        <v>1011</v>
      </c>
      <c r="BA40" s="103" t="s">
        <v>1011</v>
      </c>
      <c r="BB40" s="103">
        <v>5.7690904111822192</v>
      </c>
      <c r="BC40" s="103" t="s">
        <v>1011</v>
      </c>
      <c r="BD40" s="103">
        <v>0</v>
      </c>
      <c r="BE40" s="103">
        <v>0</v>
      </c>
      <c r="BF40" s="103">
        <v>0</v>
      </c>
      <c r="BG40" s="103">
        <v>10</v>
      </c>
      <c r="BH40" s="103">
        <v>10</v>
      </c>
      <c r="BI40" s="103">
        <v>10</v>
      </c>
      <c r="BJ40" s="103">
        <v>5</v>
      </c>
      <c r="BK40" s="103">
        <v>5</v>
      </c>
      <c r="BL40" s="103">
        <v>4.8269684404952304</v>
      </c>
      <c r="BM40" s="103">
        <v>6.8470588235294114</v>
      </c>
      <c r="BN40" s="103">
        <v>8.8504087193460492</v>
      </c>
      <c r="BO40" s="103">
        <v>2</v>
      </c>
      <c r="BP40" s="103">
        <v>5</v>
      </c>
      <c r="BQ40" s="103">
        <v>3</v>
      </c>
      <c r="BR40" s="103">
        <v>4</v>
      </c>
      <c r="BS40" s="103">
        <v>5.4243668857188654</v>
      </c>
      <c r="BT40" s="103">
        <v>2.0035461584726968</v>
      </c>
      <c r="BU40" s="103">
        <v>3.26577087243398</v>
      </c>
      <c r="BV40" s="103">
        <v>4.5652174949645996</v>
      </c>
      <c r="BW40" s="103">
        <v>2.5</v>
      </c>
      <c r="BX40" s="103">
        <v>1.6666666666666665</v>
      </c>
      <c r="BY40" s="103">
        <v>0.97005855598722168</v>
      </c>
      <c r="BZ40" s="103">
        <v>5.3882543215535099</v>
      </c>
      <c r="CA40" s="103">
        <v>4.4444445768992109</v>
      </c>
      <c r="CB40" s="103">
        <v>5.319148699442545</v>
      </c>
      <c r="CC40" s="103">
        <v>0.58536585365853655</v>
      </c>
      <c r="CD40" s="103">
        <v>2.6531192107280868</v>
      </c>
      <c r="CE40" s="103">
        <v>9.2957140817309192</v>
      </c>
      <c r="CF40" s="103">
        <v>7.8075243748487324</v>
      </c>
      <c r="CG40" s="103">
        <v>9.8713089947436732</v>
      </c>
      <c r="CH40" s="103">
        <v>5</v>
      </c>
      <c r="CI40" s="103">
        <v>7.9936368628308312</v>
      </c>
      <c r="CJ40" s="103">
        <v>7.7866666666666662</v>
      </c>
      <c r="CK40" s="103">
        <v>7.82</v>
      </c>
      <c r="CL40" s="103">
        <v>7.6456</v>
      </c>
      <c r="CM40" s="103">
        <v>7.7507555555555543</v>
      </c>
      <c r="CN40" s="103">
        <v>3.2105263074239092</v>
      </c>
      <c r="CO40" s="103">
        <v>0</v>
      </c>
      <c r="CP40" s="103">
        <v>1.6052631537119546</v>
      </c>
      <c r="CQ40" s="103">
        <v>10</v>
      </c>
      <c r="CR40" s="103">
        <v>6.2101268768310547</v>
      </c>
      <c r="CS40" s="103">
        <v>0.76923076923076927</v>
      </c>
      <c r="CT40" s="103">
        <v>0.33187692394552604</v>
      </c>
      <c r="CU40" s="103">
        <v>2.4370781900024499</v>
      </c>
      <c r="CV40" s="103">
        <v>5.4482742248174896</v>
      </c>
      <c r="CW40" s="103">
        <v>0</v>
      </c>
      <c r="CX40" s="103">
        <v>10</v>
      </c>
      <c r="CY40" s="103">
        <v>9</v>
      </c>
      <c r="CZ40" s="103">
        <v>6.333333333333333</v>
      </c>
      <c r="DA40" s="103">
        <v>5</v>
      </c>
      <c r="DB40" s="103">
        <v>3.9298244317372637</v>
      </c>
      <c r="DC40" s="103">
        <v>5.9239765670564424</v>
      </c>
      <c r="DD40" s="103">
        <v>6</v>
      </c>
      <c r="DE40" s="103">
        <v>10</v>
      </c>
      <c r="DF40" s="103">
        <v>3</v>
      </c>
      <c r="DG40" s="103">
        <v>5.6423001664656169</v>
      </c>
      <c r="DH40" s="103">
        <v>4.3659420808156328</v>
      </c>
      <c r="DI40" s="103">
        <v>0</v>
      </c>
      <c r="DJ40" s="103">
        <v>9.3240290371692911</v>
      </c>
      <c r="DK40" s="103">
        <v>2.7939820289611816</v>
      </c>
      <c r="DL40" s="103">
        <v>8.9184810844329014</v>
      </c>
      <c r="DM40" s="103">
        <v>6.1215730421376566</v>
      </c>
      <c r="DN40" s="103">
        <v>5.2540012122527777</v>
      </c>
      <c r="DO40" s="103">
        <v>5.7432115706839086</v>
      </c>
      <c r="DP40" s="103">
        <v>5.45</v>
      </c>
      <c r="DQ40" s="105">
        <v>5.1384842202476158</v>
      </c>
      <c r="DR40" s="106">
        <v>152</v>
      </c>
      <c r="DS40" s="106">
        <v>4</v>
      </c>
      <c r="DU40" s="104" t="s">
        <v>1015</v>
      </c>
      <c r="DV40" s="103">
        <v>4.8269684404952304</v>
      </c>
      <c r="DW40" s="103">
        <v>5.45</v>
      </c>
    </row>
    <row r="41" spans="1:127">
      <c r="A41" s="95">
        <v>2015</v>
      </c>
      <c r="B41" s="96" t="s">
        <v>638</v>
      </c>
      <c r="C41" s="107" t="s">
        <v>1016</v>
      </c>
      <c r="D41" s="96" t="s">
        <v>1011</v>
      </c>
      <c r="E41" s="96" t="s">
        <v>1011</v>
      </c>
      <c r="F41" s="96" t="s">
        <v>1011</v>
      </c>
      <c r="G41" s="96">
        <v>3.5518553821798591</v>
      </c>
      <c r="H41" s="96">
        <v>5.968</v>
      </c>
      <c r="I41" s="96">
        <v>0</v>
      </c>
      <c r="J41" s="96">
        <v>10</v>
      </c>
      <c r="K41" s="96">
        <v>5</v>
      </c>
      <c r="L41" s="96">
        <v>10</v>
      </c>
      <c r="M41" s="96">
        <v>10</v>
      </c>
      <c r="N41" s="96">
        <v>7</v>
      </c>
      <c r="O41" s="96">
        <v>10</v>
      </c>
      <c r="P41" s="96">
        <v>10</v>
      </c>
      <c r="Q41" s="96">
        <v>10</v>
      </c>
      <c r="R41" s="96">
        <v>5</v>
      </c>
      <c r="S41" s="96">
        <v>7.5</v>
      </c>
      <c r="T41" s="96">
        <v>9.1666666666666661</v>
      </c>
      <c r="U41" s="96">
        <v>7.3782222222222229</v>
      </c>
      <c r="V41" s="96">
        <v>10</v>
      </c>
      <c r="W41" s="96">
        <v>5</v>
      </c>
      <c r="X41" s="96">
        <v>5</v>
      </c>
      <c r="Y41" s="96">
        <v>6.666666666666667</v>
      </c>
      <c r="Z41" s="96">
        <v>10</v>
      </c>
      <c r="AA41" s="96" t="s">
        <v>1010</v>
      </c>
      <c r="AB41" s="96" t="s">
        <v>1010</v>
      </c>
      <c r="AC41" s="96">
        <v>8.8888888888888893</v>
      </c>
      <c r="AD41" s="96">
        <v>8.5166666666666675</v>
      </c>
      <c r="AE41" s="96">
        <v>9.1351851851851862</v>
      </c>
      <c r="AF41" s="96">
        <v>10</v>
      </c>
      <c r="AG41" s="96">
        <v>2.5</v>
      </c>
      <c r="AH41" s="96">
        <v>8.75</v>
      </c>
      <c r="AI41" s="96">
        <v>10</v>
      </c>
      <c r="AJ41" s="96">
        <v>10</v>
      </c>
      <c r="AK41" s="96">
        <v>9.5833333333333339</v>
      </c>
      <c r="AL41" s="96" t="s">
        <v>1010</v>
      </c>
      <c r="AM41" s="96" t="s">
        <v>1010</v>
      </c>
      <c r="AN41" s="96" t="s">
        <v>1010</v>
      </c>
      <c r="AO41" s="96" t="s">
        <v>1010</v>
      </c>
      <c r="AP41" s="96" t="s">
        <v>1010</v>
      </c>
      <c r="AQ41" s="96" t="s">
        <v>1010</v>
      </c>
      <c r="AR41" s="96" t="s">
        <v>1010</v>
      </c>
      <c r="AS41" s="96" t="s">
        <v>1010</v>
      </c>
      <c r="AT41" s="96">
        <v>7.3611111111111116</v>
      </c>
      <c r="AU41" s="96">
        <v>10</v>
      </c>
      <c r="AV41" s="96">
        <v>10</v>
      </c>
      <c r="AW41" s="96">
        <v>4.333333333333333</v>
      </c>
      <c r="AX41" s="96">
        <v>3.75</v>
      </c>
      <c r="AY41" s="96">
        <v>7.5</v>
      </c>
      <c r="AZ41" s="96">
        <v>5</v>
      </c>
      <c r="BA41" s="96">
        <v>7.5</v>
      </c>
      <c r="BB41" s="96">
        <v>6.8690476190476186</v>
      </c>
      <c r="BC41" s="96" t="s">
        <v>1011</v>
      </c>
      <c r="BD41" s="96">
        <v>10</v>
      </c>
      <c r="BE41" s="96">
        <v>5</v>
      </c>
      <c r="BF41" s="96">
        <v>7.5</v>
      </c>
      <c r="BG41" s="96">
        <v>10</v>
      </c>
      <c r="BH41" s="96">
        <v>10</v>
      </c>
      <c r="BI41" s="96">
        <v>10</v>
      </c>
      <c r="BJ41" s="96">
        <v>10</v>
      </c>
      <c r="BK41" s="96">
        <v>9.1666666666666661</v>
      </c>
      <c r="BL41" s="96">
        <v>6.6523871259682457</v>
      </c>
      <c r="BM41" s="96">
        <v>5.5764705882352938</v>
      </c>
      <c r="BN41" s="96">
        <v>10</v>
      </c>
      <c r="BO41" s="96">
        <v>0</v>
      </c>
      <c r="BP41" s="96">
        <v>4</v>
      </c>
      <c r="BQ41" s="96">
        <v>2</v>
      </c>
      <c r="BR41" s="96">
        <v>3</v>
      </c>
      <c r="BS41" s="96">
        <v>4.6441176470588239</v>
      </c>
      <c r="BT41" s="96" t="s">
        <v>1011</v>
      </c>
      <c r="BU41" s="96">
        <v>3.7</v>
      </c>
      <c r="BV41" s="96" t="s">
        <v>1011</v>
      </c>
      <c r="BW41" s="96">
        <v>5</v>
      </c>
      <c r="BX41" s="96">
        <v>3.333333333333333</v>
      </c>
      <c r="BY41" s="96">
        <v>3.0117382035638616</v>
      </c>
      <c r="BZ41" s="96">
        <v>4.9173937193060828</v>
      </c>
      <c r="CA41" s="96" t="s">
        <v>1011</v>
      </c>
      <c r="CB41" s="96" t="s">
        <v>1011</v>
      </c>
      <c r="CC41" s="96">
        <v>0.70731707317073167</v>
      </c>
      <c r="CD41" s="96">
        <v>3.4082257754493401</v>
      </c>
      <c r="CE41" s="96">
        <v>9.8934043950524142</v>
      </c>
      <c r="CF41" s="96">
        <v>4.1075297169283491</v>
      </c>
      <c r="CG41" s="96">
        <v>8.9760000000000009</v>
      </c>
      <c r="CH41" s="96">
        <v>0</v>
      </c>
      <c r="CI41" s="96">
        <v>5.744233527995191</v>
      </c>
      <c r="CJ41" s="96">
        <v>9.3466666666666658</v>
      </c>
      <c r="CK41" s="96">
        <v>6.38</v>
      </c>
      <c r="CL41" s="96">
        <v>6.1628000000000007</v>
      </c>
      <c r="CM41" s="96">
        <v>7.2964888888888888</v>
      </c>
      <c r="CN41" s="96" t="s">
        <v>1011</v>
      </c>
      <c r="CO41" s="96">
        <v>0</v>
      </c>
      <c r="CP41" s="96">
        <v>0</v>
      </c>
      <c r="CQ41" s="96">
        <v>10</v>
      </c>
      <c r="CR41" s="96" t="s">
        <v>1011</v>
      </c>
      <c r="CS41" s="96">
        <v>1.5384615384615385</v>
      </c>
      <c r="CT41" s="96">
        <v>1.5487589784124587</v>
      </c>
      <c r="CU41" s="96">
        <v>1.5436102584369986</v>
      </c>
      <c r="CV41" s="96">
        <v>4.7100247868314717</v>
      </c>
      <c r="CW41" s="96">
        <v>0</v>
      </c>
      <c r="CX41" s="96">
        <v>9.1566976812878451</v>
      </c>
      <c r="CY41" s="96">
        <v>9</v>
      </c>
      <c r="CZ41" s="96">
        <v>6.0522325604292817</v>
      </c>
      <c r="DA41" s="96">
        <v>1.1000000000000001</v>
      </c>
      <c r="DB41" s="96" t="s">
        <v>1011</v>
      </c>
      <c r="DC41" s="96" t="s">
        <v>1011</v>
      </c>
      <c r="DD41" s="96">
        <v>4</v>
      </c>
      <c r="DE41" s="96">
        <v>7.5306937692175318</v>
      </c>
      <c r="DF41" s="96">
        <v>10</v>
      </c>
      <c r="DG41" s="96">
        <v>5.6576734423043824</v>
      </c>
      <c r="DH41" s="96" t="s">
        <v>1011</v>
      </c>
      <c r="DI41" s="96">
        <v>0.6666666666666663</v>
      </c>
      <c r="DJ41" s="96">
        <v>7.4540225542231013</v>
      </c>
      <c r="DK41" s="96" t="s">
        <v>1011</v>
      </c>
      <c r="DL41" s="96">
        <v>8.2316585187117397</v>
      </c>
      <c r="DM41" s="96">
        <v>3.251985466378235</v>
      </c>
      <c r="DN41" s="96">
        <v>4.9010833014949355</v>
      </c>
      <c r="DO41" s="96">
        <v>5.5369964347428668</v>
      </c>
      <c r="DP41" s="96">
        <v>4.8099999999999996</v>
      </c>
      <c r="DQ41" s="99">
        <v>5.7311935629841226</v>
      </c>
      <c r="DR41" s="100">
        <v>137</v>
      </c>
      <c r="DS41" s="101">
        <v>4</v>
      </c>
      <c r="DU41" s="107" t="s">
        <v>1016</v>
      </c>
      <c r="DV41" s="96">
        <v>6.6523871259682457</v>
      </c>
      <c r="DW41" s="96">
        <v>4.8099999999999996</v>
      </c>
    </row>
    <row r="42" spans="1:127">
      <c r="A42" s="102">
        <v>2015</v>
      </c>
      <c r="B42" s="103" t="s">
        <v>755</v>
      </c>
      <c r="C42" s="104" t="s">
        <v>93</v>
      </c>
      <c r="D42" s="103">
        <v>8.3500721207465034</v>
      </c>
      <c r="E42" s="103">
        <v>6.1576529654501169</v>
      </c>
      <c r="F42" s="103">
        <v>5.544187705203603</v>
      </c>
      <c r="G42" s="103">
        <v>6.6839709304667405</v>
      </c>
      <c r="H42" s="103">
        <v>5.2919999999999998</v>
      </c>
      <c r="I42" s="103">
        <v>10</v>
      </c>
      <c r="J42" s="103">
        <v>10</v>
      </c>
      <c r="K42" s="103">
        <v>10</v>
      </c>
      <c r="L42" s="103">
        <v>10</v>
      </c>
      <c r="M42" s="103">
        <v>10</v>
      </c>
      <c r="N42" s="103">
        <v>10</v>
      </c>
      <c r="O42" s="103">
        <v>10</v>
      </c>
      <c r="P42" s="103">
        <v>10</v>
      </c>
      <c r="Q42" s="103">
        <v>10</v>
      </c>
      <c r="R42" s="103">
        <v>10</v>
      </c>
      <c r="S42" s="103">
        <v>10</v>
      </c>
      <c r="T42" s="103">
        <v>10</v>
      </c>
      <c r="U42" s="103">
        <v>8.4306666666666672</v>
      </c>
      <c r="V42" s="103">
        <v>10</v>
      </c>
      <c r="W42" s="103">
        <v>10</v>
      </c>
      <c r="X42" s="103">
        <v>10</v>
      </c>
      <c r="Y42" s="103">
        <v>10</v>
      </c>
      <c r="Z42" s="103">
        <v>10</v>
      </c>
      <c r="AA42" s="103" t="s">
        <v>1010</v>
      </c>
      <c r="AB42" s="103" t="s">
        <v>1010</v>
      </c>
      <c r="AC42" s="103">
        <v>9.5555555555555554</v>
      </c>
      <c r="AD42" s="103">
        <v>6.7555555555555555</v>
      </c>
      <c r="AE42" s="103">
        <v>8.7703703703703706</v>
      </c>
      <c r="AF42" s="103">
        <v>10</v>
      </c>
      <c r="AG42" s="103">
        <v>10</v>
      </c>
      <c r="AH42" s="103">
        <v>8.75</v>
      </c>
      <c r="AI42" s="103">
        <v>10</v>
      </c>
      <c r="AJ42" s="103">
        <v>7.5</v>
      </c>
      <c r="AK42" s="103">
        <v>8.75</v>
      </c>
      <c r="AL42" s="103" t="s">
        <v>1010</v>
      </c>
      <c r="AM42" s="103" t="s">
        <v>1010</v>
      </c>
      <c r="AN42" s="103" t="s">
        <v>1010</v>
      </c>
      <c r="AO42" s="103" t="s">
        <v>1010</v>
      </c>
      <c r="AP42" s="103" t="s">
        <v>1010</v>
      </c>
      <c r="AQ42" s="103" t="s">
        <v>1010</v>
      </c>
      <c r="AR42" s="103" t="s">
        <v>1010</v>
      </c>
      <c r="AS42" s="103" t="s">
        <v>1010</v>
      </c>
      <c r="AT42" s="103">
        <v>9.5833333333333339</v>
      </c>
      <c r="AU42" s="103">
        <v>10</v>
      </c>
      <c r="AV42" s="103">
        <v>10</v>
      </c>
      <c r="AW42" s="103">
        <v>8.6666666666666661</v>
      </c>
      <c r="AX42" s="103">
        <v>8.25</v>
      </c>
      <c r="AY42" s="103">
        <v>10</v>
      </c>
      <c r="AZ42" s="103">
        <v>10</v>
      </c>
      <c r="BA42" s="103">
        <v>10</v>
      </c>
      <c r="BB42" s="103">
        <v>9.5595238095238084</v>
      </c>
      <c r="BC42" s="103">
        <v>0</v>
      </c>
      <c r="BD42" s="103">
        <v>5</v>
      </c>
      <c r="BE42" s="103">
        <v>10</v>
      </c>
      <c r="BF42" s="103">
        <v>7.5</v>
      </c>
      <c r="BG42" s="103">
        <v>10</v>
      </c>
      <c r="BH42" s="103">
        <v>10</v>
      </c>
      <c r="BI42" s="103">
        <v>10</v>
      </c>
      <c r="BJ42" s="103">
        <v>10</v>
      </c>
      <c r="BK42" s="103">
        <v>6.875</v>
      </c>
      <c r="BL42" s="103">
        <v>8.2574821506061031</v>
      </c>
      <c r="BM42" s="103">
        <v>5.3911764705882348</v>
      </c>
      <c r="BN42" s="103">
        <v>8.5309854445505202</v>
      </c>
      <c r="BO42" s="103">
        <v>10</v>
      </c>
      <c r="BP42" s="103">
        <v>9</v>
      </c>
      <c r="BQ42" s="103">
        <v>4</v>
      </c>
      <c r="BR42" s="103">
        <v>6.5</v>
      </c>
      <c r="BS42" s="103">
        <v>7.6055404787846888</v>
      </c>
      <c r="BT42" s="103">
        <v>6.9623896009152011</v>
      </c>
      <c r="BU42" s="103">
        <v>4.2985274528180577</v>
      </c>
      <c r="BV42" s="103">
        <v>6.0089545612302278</v>
      </c>
      <c r="BW42" s="103">
        <v>10</v>
      </c>
      <c r="BX42" s="103">
        <v>5</v>
      </c>
      <c r="BY42" s="103">
        <v>3.5235015684103317</v>
      </c>
      <c r="BZ42" s="103">
        <v>8.523296280872291</v>
      </c>
      <c r="CA42" s="103">
        <v>5.7905983924865723</v>
      </c>
      <c r="CB42" s="103">
        <v>5.3697735567372904</v>
      </c>
      <c r="CC42" s="103">
        <v>0.87179487179487181</v>
      </c>
      <c r="CD42" s="103">
        <v>5.7689800900047121</v>
      </c>
      <c r="CE42" s="103">
        <v>9.4102466989940545</v>
      </c>
      <c r="CF42" s="103">
        <v>9.7866155156913912</v>
      </c>
      <c r="CG42" s="103">
        <v>9.8406630039412235</v>
      </c>
      <c r="CH42" s="103">
        <v>10</v>
      </c>
      <c r="CI42" s="103">
        <v>9.7593813046566673</v>
      </c>
      <c r="CJ42" s="103">
        <v>8.8866666666666667</v>
      </c>
      <c r="CK42" s="103">
        <v>8.8800000000000008</v>
      </c>
      <c r="CL42" s="103">
        <v>6.2368000000000006</v>
      </c>
      <c r="CM42" s="103">
        <v>8.001155555555556</v>
      </c>
      <c r="CN42" s="103">
        <v>4.6715403859067655</v>
      </c>
      <c r="CO42" s="103">
        <v>7.4686458933025044</v>
      </c>
      <c r="CP42" s="103">
        <v>6.0700931396046354</v>
      </c>
      <c r="CQ42" s="103">
        <v>10</v>
      </c>
      <c r="CR42" s="103">
        <v>6.7060779606945973</v>
      </c>
      <c r="CS42" s="103">
        <v>7.6923076923076925</v>
      </c>
      <c r="CT42" s="103">
        <v>9.292553870474757</v>
      </c>
      <c r="CU42" s="103">
        <v>7.8969798411590162</v>
      </c>
      <c r="CV42" s="103">
        <v>7.9920571340798023</v>
      </c>
      <c r="CW42" s="103">
        <v>5</v>
      </c>
      <c r="CX42" s="103">
        <v>6.1280000000000001</v>
      </c>
      <c r="CY42" s="103">
        <v>9</v>
      </c>
      <c r="CZ42" s="103">
        <v>6.7093333333333334</v>
      </c>
      <c r="DA42" s="103">
        <v>2.2333333333333329</v>
      </c>
      <c r="DB42" s="103">
        <v>5.371145539950831</v>
      </c>
      <c r="DC42" s="103">
        <v>6.5934866994156129</v>
      </c>
      <c r="DD42" s="103">
        <v>8</v>
      </c>
      <c r="DE42" s="103">
        <v>5.6583626711516786</v>
      </c>
      <c r="DF42" s="103">
        <v>10</v>
      </c>
      <c r="DG42" s="103">
        <v>6.3093880406419087</v>
      </c>
      <c r="DH42" s="103">
        <v>2.609864727820757</v>
      </c>
      <c r="DI42" s="103">
        <v>4.8888888888888893</v>
      </c>
      <c r="DJ42" s="103">
        <v>9.1840373942567322</v>
      </c>
      <c r="DK42" s="103">
        <v>4.3934136231328553</v>
      </c>
      <c r="DL42" s="103">
        <v>8.9918817092184558</v>
      </c>
      <c r="DM42" s="103">
        <v>8.3073917033606541</v>
      </c>
      <c r="DN42" s="103">
        <v>6.3959130077797228</v>
      </c>
      <c r="DO42" s="103">
        <v>6.4715447939183219</v>
      </c>
      <c r="DP42" s="103">
        <v>7.52</v>
      </c>
      <c r="DQ42" s="105">
        <v>7.8887410753030514</v>
      </c>
      <c r="DR42" s="106">
        <v>38</v>
      </c>
      <c r="DS42" s="106">
        <v>1</v>
      </c>
      <c r="DU42" s="104" t="s">
        <v>93</v>
      </c>
      <c r="DV42" s="103">
        <v>8.2574821506061031</v>
      </c>
      <c r="DW42" s="103">
        <v>7.52</v>
      </c>
    </row>
    <row r="43" spans="1:127">
      <c r="A43" s="95">
        <v>2015</v>
      </c>
      <c r="B43" s="96" t="s">
        <v>742</v>
      </c>
      <c r="C43" s="107" t="s">
        <v>269</v>
      </c>
      <c r="D43" s="96">
        <v>2.0932657803851837</v>
      </c>
      <c r="E43" s="96">
        <v>5.0836937344134974</v>
      </c>
      <c r="F43" s="96">
        <v>3.6744698760431764</v>
      </c>
      <c r="G43" s="96">
        <v>3.6171431302806196</v>
      </c>
      <c r="H43" s="96">
        <v>5.2639999999999993</v>
      </c>
      <c r="I43" s="96">
        <v>5</v>
      </c>
      <c r="J43" s="96">
        <v>10</v>
      </c>
      <c r="K43" s="96">
        <v>5</v>
      </c>
      <c r="L43" s="96">
        <v>9.7944340614067755</v>
      </c>
      <c r="M43" s="96">
        <v>9.9119003120314737</v>
      </c>
      <c r="N43" s="96">
        <v>7.9412668746876509</v>
      </c>
      <c r="O43" s="96">
        <v>6.4</v>
      </c>
      <c r="P43" s="96">
        <v>7.5</v>
      </c>
      <c r="Q43" s="96">
        <v>5</v>
      </c>
      <c r="R43" s="96">
        <v>5</v>
      </c>
      <c r="S43" s="96">
        <v>5</v>
      </c>
      <c r="T43" s="96">
        <v>6.3</v>
      </c>
      <c r="U43" s="96">
        <v>6.5017556248958828</v>
      </c>
      <c r="V43" s="96">
        <v>0</v>
      </c>
      <c r="W43" s="96">
        <v>10</v>
      </c>
      <c r="X43" s="96">
        <v>10</v>
      </c>
      <c r="Y43" s="96">
        <v>6.666666666666667</v>
      </c>
      <c r="Z43" s="96">
        <v>10</v>
      </c>
      <c r="AA43" s="96" t="s">
        <v>1010</v>
      </c>
      <c r="AB43" s="96" t="s">
        <v>1010</v>
      </c>
      <c r="AC43" s="96">
        <v>9.3888888888888893</v>
      </c>
      <c r="AD43" s="96">
        <v>8.6111111111111107</v>
      </c>
      <c r="AE43" s="96">
        <v>9.3333333333333339</v>
      </c>
      <c r="AF43" s="96">
        <v>10</v>
      </c>
      <c r="AG43" s="96">
        <v>7.5</v>
      </c>
      <c r="AH43" s="96">
        <v>10</v>
      </c>
      <c r="AI43" s="96">
        <v>10</v>
      </c>
      <c r="AJ43" s="96">
        <v>10</v>
      </c>
      <c r="AK43" s="96">
        <v>10</v>
      </c>
      <c r="AL43" s="96" t="s">
        <v>1010</v>
      </c>
      <c r="AM43" s="96" t="s">
        <v>1010</v>
      </c>
      <c r="AN43" s="96" t="s">
        <v>1010</v>
      </c>
      <c r="AO43" s="96" t="s">
        <v>1010</v>
      </c>
      <c r="AP43" s="96" t="s">
        <v>1010</v>
      </c>
      <c r="AQ43" s="96" t="s">
        <v>1010</v>
      </c>
      <c r="AR43" s="96" t="s">
        <v>1010</v>
      </c>
      <c r="AS43" s="96" t="s">
        <v>1010</v>
      </c>
      <c r="AT43" s="96">
        <v>9.1666666666666661</v>
      </c>
      <c r="AU43" s="96">
        <v>10</v>
      </c>
      <c r="AV43" s="96">
        <v>10</v>
      </c>
      <c r="AW43" s="96">
        <v>5.333333333333333</v>
      </c>
      <c r="AX43" s="96">
        <v>5.25</v>
      </c>
      <c r="AY43" s="96">
        <v>10</v>
      </c>
      <c r="AZ43" s="96">
        <v>7.5</v>
      </c>
      <c r="BA43" s="96">
        <v>10</v>
      </c>
      <c r="BB43" s="96">
        <v>8.2976190476190474</v>
      </c>
      <c r="BC43" s="96" t="s">
        <v>1011</v>
      </c>
      <c r="BD43" s="96">
        <v>10</v>
      </c>
      <c r="BE43" s="96">
        <v>10</v>
      </c>
      <c r="BF43" s="96">
        <v>10</v>
      </c>
      <c r="BG43" s="96">
        <v>10</v>
      </c>
      <c r="BH43" s="96">
        <v>10</v>
      </c>
      <c r="BI43" s="96">
        <v>10</v>
      </c>
      <c r="BJ43" s="96">
        <v>10</v>
      </c>
      <c r="BK43" s="96">
        <v>10</v>
      </c>
      <c r="BL43" s="96">
        <v>6.8761532602226971</v>
      </c>
      <c r="BM43" s="96">
        <v>6.2794117647058822</v>
      </c>
      <c r="BN43" s="96">
        <v>9.9297547651660434</v>
      </c>
      <c r="BO43" s="96">
        <v>4</v>
      </c>
      <c r="BP43" s="96">
        <v>3</v>
      </c>
      <c r="BQ43" s="96">
        <v>1</v>
      </c>
      <c r="BR43" s="96">
        <v>2</v>
      </c>
      <c r="BS43" s="96">
        <v>5.5522916324679814</v>
      </c>
      <c r="BT43" s="96">
        <v>4.291210609223457</v>
      </c>
      <c r="BU43" s="96">
        <v>4.837725314869715</v>
      </c>
      <c r="BV43" s="96">
        <v>5.402195014105251</v>
      </c>
      <c r="BW43" s="96">
        <v>3.333333333333333</v>
      </c>
      <c r="BX43" s="96">
        <v>4.166666666666667</v>
      </c>
      <c r="BY43" s="96">
        <v>3.9742675389823798</v>
      </c>
      <c r="BZ43" s="96">
        <v>6.9348174718594358</v>
      </c>
      <c r="CA43" s="96">
        <v>5.0833336512247715</v>
      </c>
      <c r="CB43" s="96">
        <v>4.6309690134169372</v>
      </c>
      <c r="CC43" s="96">
        <v>0.92307692307692313</v>
      </c>
      <c r="CD43" s="96">
        <v>4.5571066894959351</v>
      </c>
      <c r="CE43" s="96">
        <v>8.9090339368848692</v>
      </c>
      <c r="CF43" s="96">
        <v>9.3476797480104619</v>
      </c>
      <c r="CG43" s="96">
        <v>9.7525113475705023</v>
      </c>
      <c r="CH43" s="96">
        <v>0</v>
      </c>
      <c r="CI43" s="96">
        <v>7.0023062581164588</v>
      </c>
      <c r="CJ43" s="96">
        <v>3.9733333333333336</v>
      </c>
      <c r="CK43" s="96">
        <v>7.5599999999999987</v>
      </c>
      <c r="CL43" s="96">
        <v>7.0231999999999992</v>
      </c>
      <c r="CM43" s="96">
        <v>6.1855111111111105</v>
      </c>
      <c r="CN43" s="96">
        <v>4.0253480828856638</v>
      </c>
      <c r="CO43" s="96">
        <v>1.834319526627219</v>
      </c>
      <c r="CP43" s="96">
        <v>2.9298338047564414</v>
      </c>
      <c r="CQ43" s="96">
        <v>10</v>
      </c>
      <c r="CR43" s="96">
        <v>6.4465672357925854</v>
      </c>
      <c r="CS43" s="96">
        <v>0.76923076923076927</v>
      </c>
      <c r="CT43" s="96">
        <v>2.4337641089338655</v>
      </c>
      <c r="CU43" s="96">
        <v>3.2165207046524067</v>
      </c>
      <c r="CV43" s="96">
        <v>5.5829664051299899</v>
      </c>
      <c r="CW43" s="96">
        <v>8</v>
      </c>
      <c r="CX43" s="96">
        <v>8.08</v>
      </c>
      <c r="CY43" s="96">
        <v>10</v>
      </c>
      <c r="CZ43" s="96">
        <v>8.6933333333333334</v>
      </c>
      <c r="DA43" s="96">
        <v>4.4333333333333336</v>
      </c>
      <c r="DB43" s="96">
        <v>4.7013188571286344</v>
      </c>
      <c r="DC43" s="96">
        <v>6.4587213979664515</v>
      </c>
      <c r="DD43" s="96">
        <v>8</v>
      </c>
      <c r="DE43" s="96">
        <v>7.56810749998695</v>
      </c>
      <c r="DF43" s="96">
        <v>3</v>
      </c>
      <c r="DG43" s="96">
        <v>5.6935801814025622</v>
      </c>
      <c r="DH43" s="96">
        <v>5.074171072378725</v>
      </c>
      <c r="DI43" s="96">
        <v>3.333333333333333</v>
      </c>
      <c r="DJ43" s="96">
        <v>9.5665308297747433</v>
      </c>
      <c r="DK43" s="96">
        <v>3.9802130295942657</v>
      </c>
      <c r="DL43" s="96">
        <v>5.2573921923637164</v>
      </c>
      <c r="DM43" s="96">
        <v>6.9734818536912346</v>
      </c>
      <c r="DN43" s="96">
        <v>5.6975203851893363</v>
      </c>
      <c r="DO43" s="96">
        <v>6.6948112999750764</v>
      </c>
      <c r="DP43" s="96">
        <v>5.88</v>
      </c>
      <c r="DQ43" s="99">
        <v>6.3780766301113481</v>
      </c>
      <c r="DR43" s="100">
        <v>117</v>
      </c>
      <c r="DS43" s="101">
        <v>3</v>
      </c>
      <c r="DU43" s="107" t="s">
        <v>269</v>
      </c>
      <c r="DV43" s="96">
        <v>6.8761532602226971</v>
      </c>
      <c r="DW43" s="96">
        <v>5.88</v>
      </c>
    </row>
    <row r="44" spans="1:127">
      <c r="A44" s="102">
        <v>2015</v>
      </c>
      <c r="B44" s="103" t="s">
        <v>643</v>
      </c>
      <c r="C44" s="104" t="s">
        <v>63</v>
      </c>
      <c r="D44" s="103">
        <v>6.8786111508678429</v>
      </c>
      <c r="E44" s="103">
        <v>5.2632631350558139</v>
      </c>
      <c r="F44" s="103">
        <v>5.3826166646344547</v>
      </c>
      <c r="G44" s="103">
        <v>5.8414969835193702</v>
      </c>
      <c r="H44" s="103">
        <v>9.6519999999999992</v>
      </c>
      <c r="I44" s="103">
        <v>10</v>
      </c>
      <c r="J44" s="103">
        <v>10</v>
      </c>
      <c r="K44" s="103">
        <v>10</v>
      </c>
      <c r="L44" s="103">
        <v>10</v>
      </c>
      <c r="M44" s="103">
        <v>10</v>
      </c>
      <c r="N44" s="103">
        <v>10</v>
      </c>
      <c r="O44" s="103">
        <v>10</v>
      </c>
      <c r="P44" s="103">
        <v>10</v>
      </c>
      <c r="Q44" s="103">
        <v>10</v>
      </c>
      <c r="R44" s="103">
        <v>10</v>
      </c>
      <c r="S44" s="103">
        <v>10</v>
      </c>
      <c r="T44" s="103">
        <v>10</v>
      </c>
      <c r="U44" s="103">
        <v>9.8840000000000003</v>
      </c>
      <c r="V44" s="103">
        <v>10</v>
      </c>
      <c r="W44" s="103">
        <v>10</v>
      </c>
      <c r="X44" s="103">
        <v>10</v>
      </c>
      <c r="Y44" s="103">
        <v>10</v>
      </c>
      <c r="Z44" s="103">
        <v>5</v>
      </c>
      <c r="AA44" s="103" t="s">
        <v>1010</v>
      </c>
      <c r="AB44" s="103" t="s">
        <v>1010</v>
      </c>
      <c r="AC44" s="103">
        <v>9.3999999999999986</v>
      </c>
      <c r="AD44" s="103">
        <v>8.1055555555555561</v>
      </c>
      <c r="AE44" s="103">
        <v>7.5018518518518507</v>
      </c>
      <c r="AF44" s="103">
        <v>10</v>
      </c>
      <c r="AG44" s="103">
        <v>10</v>
      </c>
      <c r="AH44" s="103">
        <v>10</v>
      </c>
      <c r="AI44" s="103">
        <v>7.5</v>
      </c>
      <c r="AJ44" s="103">
        <v>7.5</v>
      </c>
      <c r="AK44" s="103">
        <v>8.3333333333333339</v>
      </c>
      <c r="AL44" s="103" t="s">
        <v>1010</v>
      </c>
      <c r="AM44" s="103" t="s">
        <v>1010</v>
      </c>
      <c r="AN44" s="103" t="s">
        <v>1010</v>
      </c>
      <c r="AO44" s="103" t="s">
        <v>1010</v>
      </c>
      <c r="AP44" s="103" t="s">
        <v>1010</v>
      </c>
      <c r="AQ44" s="103" t="s">
        <v>1010</v>
      </c>
      <c r="AR44" s="103" t="s">
        <v>1010</v>
      </c>
      <c r="AS44" s="103" t="s">
        <v>1010</v>
      </c>
      <c r="AT44" s="103">
        <v>9.4444444444444446</v>
      </c>
      <c r="AU44" s="103">
        <v>10</v>
      </c>
      <c r="AV44" s="103">
        <v>10</v>
      </c>
      <c r="AW44" s="103">
        <v>7</v>
      </c>
      <c r="AX44" s="103">
        <v>5.5</v>
      </c>
      <c r="AY44" s="103">
        <v>10</v>
      </c>
      <c r="AZ44" s="103">
        <v>10</v>
      </c>
      <c r="BA44" s="103">
        <v>7.5</v>
      </c>
      <c r="BB44" s="103">
        <v>8.5714285714285712</v>
      </c>
      <c r="BC44" s="103">
        <v>10</v>
      </c>
      <c r="BD44" s="103">
        <v>10</v>
      </c>
      <c r="BE44" s="103">
        <v>10</v>
      </c>
      <c r="BF44" s="103">
        <v>10</v>
      </c>
      <c r="BG44" s="103">
        <v>10</v>
      </c>
      <c r="BH44" s="103">
        <v>10</v>
      </c>
      <c r="BI44" s="103">
        <v>10</v>
      </c>
      <c r="BJ44" s="103">
        <v>10</v>
      </c>
      <c r="BK44" s="103">
        <v>10</v>
      </c>
      <c r="BL44" s="103">
        <v>8.4831467326523295</v>
      </c>
      <c r="BM44" s="103">
        <v>4.4382352941176473</v>
      </c>
      <c r="BN44" s="103">
        <v>4.458972454794818</v>
      </c>
      <c r="BO44" s="103">
        <v>8</v>
      </c>
      <c r="BP44" s="103">
        <v>4</v>
      </c>
      <c r="BQ44" s="103">
        <v>0</v>
      </c>
      <c r="BR44" s="103">
        <v>2</v>
      </c>
      <c r="BS44" s="103">
        <v>4.7243019372281161</v>
      </c>
      <c r="BT44" s="103">
        <v>3.5413699294581562</v>
      </c>
      <c r="BU44" s="103">
        <v>2.1379966495013001</v>
      </c>
      <c r="BV44" s="103">
        <v>4.6811714654016985</v>
      </c>
      <c r="BW44" s="103">
        <v>8.3333333333333339</v>
      </c>
      <c r="BX44" s="103">
        <v>7.5</v>
      </c>
      <c r="BY44" s="103">
        <v>5.1390867934605531</v>
      </c>
      <c r="BZ44" s="103">
        <v>7.1846910890296591</v>
      </c>
      <c r="CA44" s="103">
        <v>6.4484127362569179</v>
      </c>
      <c r="CB44" s="103">
        <v>7.6282860052706027</v>
      </c>
      <c r="CC44" s="103">
        <v>0.94871794871794868</v>
      </c>
      <c r="CD44" s="103">
        <v>5.6939749973363654</v>
      </c>
      <c r="CE44" s="103">
        <v>7.6283205179830098</v>
      </c>
      <c r="CF44" s="103">
        <v>9.5914850471121831</v>
      </c>
      <c r="CG44" s="103">
        <v>9.9071001990708538</v>
      </c>
      <c r="CH44" s="103">
        <v>10</v>
      </c>
      <c r="CI44" s="103">
        <v>9.2817264410415117</v>
      </c>
      <c r="CJ44" s="103">
        <v>9.9066666666666663</v>
      </c>
      <c r="CK44" s="103">
        <v>8.98</v>
      </c>
      <c r="CL44" s="103">
        <v>7.0011999999999999</v>
      </c>
      <c r="CM44" s="103">
        <v>8.6292888888888886</v>
      </c>
      <c r="CN44" s="103">
        <v>6.7026613938688042</v>
      </c>
      <c r="CO44" s="103">
        <v>9.9633137649230932</v>
      </c>
      <c r="CP44" s="103">
        <v>8.3329875793959491</v>
      </c>
      <c r="CQ44" s="103">
        <v>10</v>
      </c>
      <c r="CR44" s="103">
        <v>5.000770814491041</v>
      </c>
      <c r="CS44" s="103">
        <v>4.6153846153846159</v>
      </c>
      <c r="CT44" s="103">
        <v>7.6331692507471232</v>
      </c>
      <c r="CU44" s="103">
        <v>5.749774893540927</v>
      </c>
      <c r="CV44" s="103">
        <v>8.1780128404564412</v>
      </c>
      <c r="CW44" s="103">
        <v>10</v>
      </c>
      <c r="CX44" s="103">
        <v>8.2199999999999989</v>
      </c>
      <c r="CY44" s="103">
        <v>10</v>
      </c>
      <c r="CZ44" s="103">
        <v>9.4066666666666663</v>
      </c>
      <c r="DA44" s="103">
        <v>5.5666666666666664</v>
      </c>
      <c r="DB44" s="103">
        <v>2.8072576209752249</v>
      </c>
      <c r="DC44" s="103">
        <v>4.9036861336993853</v>
      </c>
      <c r="DD44" s="103">
        <v>6</v>
      </c>
      <c r="DE44" s="103">
        <v>7.5057512820628522</v>
      </c>
      <c r="DF44" s="103">
        <v>10</v>
      </c>
      <c r="DG44" s="103">
        <v>6.1305602839006879</v>
      </c>
      <c r="DH44" s="103">
        <v>1.7066776776554615</v>
      </c>
      <c r="DI44" s="103">
        <v>5.5555555555555554</v>
      </c>
      <c r="DJ44" s="103">
        <v>9.615599968883549</v>
      </c>
      <c r="DK44" s="103">
        <v>3.7922859052214957</v>
      </c>
      <c r="DL44" s="103">
        <v>8.8331098305428313</v>
      </c>
      <c r="DM44" s="103">
        <v>7.69087874763109</v>
      </c>
      <c r="DN44" s="103">
        <v>6.1990179475816634</v>
      </c>
      <c r="DO44" s="103">
        <v>7.2454149660496725</v>
      </c>
      <c r="DP44" s="103">
        <v>7.02</v>
      </c>
      <c r="DQ44" s="105">
        <v>7.7515733663261646</v>
      </c>
      <c r="DR44" s="106">
        <v>43</v>
      </c>
      <c r="DS44" s="106">
        <v>2</v>
      </c>
      <c r="DU44" s="104" t="s">
        <v>63</v>
      </c>
      <c r="DV44" s="103">
        <v>8.4831467326523295</v>
      </c>
      <c r="DW44" s="103">
        <v>7.02</v>
      </c>
    </row>
    <row r="45" spans="1:127">
      <c r="A45" s="95">
        <v>2015</v>
      </c>
      <c r="B45" s="96" t="s">
        <v>609</v>
      </c>
      <c r="C45" s="107" t="s">
        <v>132</v>
      </c>
      <c r="D45" s="96" t="s">
        <v>1011</v>
      </c>
      <c r="E45" s="96" t="s">
        <v>1011</v>
      </c>
      <c r="F45" s="96" t="s">
        <v>1011</v>
      </c>
      <c r="G45" s="96">
        <v>6.8588312134517961</v>
      </c>
      <c r="H45" s="96">
        <v>9.484</v>
      </c>
      <c r="I45" s="96">
        <v>10</v>
      </c>
      <c r="J45" s="96">
        <v>10</v>
      </c>
      <c r="K45" s="96">
        <v>7.5</v>
      </c>
      <c r="L45" s="96">
        <v>10</v>
      </c>
      <c r="M45" s="96">
        <v>10</v>
      </c>
      <c r="N45" s="96">
        <v>9.5</v>
      </c>
      <c r="O45" s="96">
        <v>10</v>
      </c>
      <c r="P45" s="96">
        <v>10</v>
      </c>
      <c r="Q45" s="96">
        <v>10</v>
      </c>
      <c r="R45" s="96">
        <v>10</v>
      </c>
      <c r="S45" s="96">
        <v>10</v>
      </c>
      <c r="T45" s="96">
        <v>10</v>
      </c>
      <c r="U45" s="96">
        <v>9.6613333333333333</v>
      </c>
      <c r="V45" s="96">
        <v>10</v>
      </c>
      <c r="W45" s="96">
        <v>10</v>
      </c>
      <c r="X45" s="96">
        <v>10</v>
      </c>
      <c r="Y45" s="96">
        <v>10</v>
      </c>
      <c r="Z45" s="96">
        <v>7.5</v>
      </c>
      <c r="AA45" s="96" t="s">
        <v>1010</v>
      </c>
      <c r="AB45" s="96" t="s">
        <v>1010</v>
      </c>
      <c r="AC45" s="96">
        <v>8.6666666666666679</v>
      </c>
      <c r="AD45" s="96">
        <v>6.2944444444444443</v>
      </c>
      <c r="AE45" s="96">
        <v>7.4870370370370374</v>
      </c>
      <c r="AF45" s="96">
        <v>10</v>
      </c>
      <c r="AG45" s="96">
        <v>10</v>
      </c>
      <c r="AH45" s="96">
        <v>8.75</v>
      </c>
      <c r="AI45" s="96">
        <v>7.5</v>
      </c>
      <c r="AJ45" s="96">
        <v>7.5</v>
      </c>
      <c r="AK45" s="96">
        <v>7.916666666666667</v>
      </c>
      <c r="AL45" s="96" t="s">
        <v>1010</v>
      </c>
      <c r="AM45" s="96" t="s">
        <v>1010</v>
      </c>
      <c r="AN45" s="96" t="s">
        <v>1010</v>
      </c>
      <c r="AO45" s="96" t="s">
        <v>1010</v>
      </c>
      <c r="AP45" s="96" t="s">
        <v>1010</v>
      </c>
      <c r="AQ45" s="96" t="s">
        <v>1010</v>
      </c>
      <c r="AR45" s="96" t="s">
        <v>1010</v>
      </c>
      <c r="AS45" s="96" t="s">
        <v>1010</v>
      </c>
      <c r="AT45" s="96">
        <v>9.3055555555555554</v>
      </c>
      <c r="AU45" s="96">
        <v>10</v>
      </c>
      <c r="AV45" s="96">
        <v>10</v>
      </c>
      <c r="AW45" s="96">
        <v>8.3333333333333339</v>
      </c>
      <c r="AX45" s="96">
        <v>7.5</v>
      </c>
      <c r="AY45" s="96">
        <v>10</v>
      </c>
      <c r="AZ45" s="96">
        <v>7.5</v>
      </c>
      <c r="BA45" s="96">
        <v>10</v>
      </c>
      <c r="BB45" s="96">
        <v>9.0476190476190474</v>
      </c>
      <c r="BC45" s="96">
        <v>7</v>
      </c>
      <c r="BD45" s="96">
        <v>10</v>
      </c>
      <c r="BE45" s="96">
        <v>10</v>
      </c>
      <c r="BF45" s="96">
        <v>10</v>
      </c>
      <c r="BG45" s="96">
        <v>10</v>
      </c>
      <c r="BH45" s="96">
        <v>10</v>
      </c>
      <c r="BI45" s="96">
        <v>10</v>
      </c>
      <c r="BJ45" s="96">
        <v>10</v>
      </c>
      <c r="BK45" s="96">
        <v>9.25</v>
      </c>
      <c r="BL45" s="96">
        <v>8.6390623007174447</v>
      </c>
      <c r="BM45" s="96">
        <v>6.3382352941176467</v>
      </c>
      <c r="BN45" s="96">
        <v>6.0165510356689662</v>
      </c>
      <c r="BO45" s="96">
        <v>10</v>
      </c>
      <c r="BP45" s="96">
        <v>7</v>
      </c>
      <c r="BQ45" s="96">
        <v>6</v>
      </c>
      <c r="BR45" s="96">
        <v>6.5</v>
      </c>
      <c r="BS45" s="96">
        <v>7.2136965824466532</v>
      </c>
      <c r="BT45" s="96">
        <v>6.1007809526338352</v>
      </c>
      <c r="BU45" s="96">
        <v>3.7762720090510653</v>
      </c>
      <c r="BV45" s="96">
        <v>5.4438432333037614</v>
      </c>
      <c r="BW45" s="96">
        <v>8.3333333333333339</v>
      </c>
      <c r="BX45" s="96">
        <v>8.3333333333333339</v>
      </c>
      <c r="BY45" s="96">
        <v>4.0035154618077957</v>
      </c>
      <c r="BZ45" s="96">
        <v>6.4113099948121555</v>
      </c>
      <c r="CA45" s="96">
        <v>5.7552083333333339</v>
      </c>
      <c r="CB45" s="96">
        <v>7.2071717304820471</v>
      </c>
      <c r="CC45" s="96">
        <v>0.89743589743589747</v>
      </c>
      <c r="CD45" s="96">
        <v>5.8361721656334886</v>
      </c>
      <c r="CE45" s="96">
        <v>9.7471041134739682</v>
      </c>
      <c r="CF45" s="96">
        <v>9.4173112415904612</v>
      </c>
      <c r="CG45" s="96">
        <v>9.5806004618938712</v>
      </c>
      <c r="CH45" s="96">
        <v>10</v>
      </c>
      <c r="CI45" s="96">
        <v>9.6862539542395751</v>
      </c>
      <c r="CJ45" s="96">
        <v>9.1005597375024134</v>
      </c>
      <c r="CK45" s="96">
        <v>8.98</v>
      </c>
      <c r="CL45" s="96">
        <v>7.0011999999999999</v>
      </c>
      <c r="CM45" s="96">
        <v>8.3605865791674709</v>
      </c>
      <c r="CN45" s="96">
        <v>6.183166585256421</v>
      </c>
      <c r="CO45" s="96">
        <v>9.310653996686721</v>
      </c>
      <c r="CP45" s="96">
        <v>7.746910290971571</v>
      </c>
      <c r="CQ45" s="96">
        <v>10</v>
      </c>
      <c r="CR45" s="96">
        <v>5.6488829779186913</v>
      </c>
      <c r="CS45" s="96">
        <v>6.9230769230769234</v>
      </c>
      <c r="CT45" s="96">
        <v>7.7437948920622981</v>
      </c>
      <c r="CU45" s="96">
        <v>6.7719182643526379</v>
      </c>
      <c r="CV45" s="96">
        <v>8.21985378362292</v>
      </c>
      <c r="CW45" s="96">
        <v>10</v>
      </c>
      <c r="CX45" s="96">
        <v>8.3659999999999997</v>
      </c>
      <c r="CY45" s="96">
        <v>10</v>
      </c>
      <c r="CZ45" s="96">
        <v>9.4553333333333338</v>
      </c>
      <c r="DA45" s="96">
        <v>5.5666666666666664</v>
      </c>
      <c r="DB45" s="96">
        <v>4.4864546633142188</v>
      </c>
      <c r="DC45" s="96">
        <v>6.0214252884932407</v>
      </c>
      <c r="DD45" s="96">
        <v>10</v>
      </c>
      <c r="DE45" s="96">
        <v>10</v>
      </c>
      <c r="DF45" s="96">
        <v>10</v>
      </c>
      <c r="DG45" s="96">
        <v>7.6790911030790214</v>
      </c>
      <c r="DH45" s="96">
        <v>4.945387324636064</v>
      </c>
      <c r="DI45" s="96">
        <v>8.4444444444444446</v>
      </c>
      <c r="DJ45" s="96">
        <v>9.679746326667221</v>
      </c>
      <c r="DK45" s="96">
        <v>4.2370949571214016</v>
      </c>
      <c r="DL45" s="96">
        <v>4.9980092255883521</v>
      </c>
      <c r="DM45" s="96">
        <v>8.5764155385880994</v>
      </c>
      <c r="DN45" s="96">
        <v>6.8135163028409309</v>
      </c>
      <c r="DO45" s="96">
        <v>7.9826469130844293</v>
      </c>
      <c r="DP45" s="96">
        <v>7.79</v>
      </c>
      <c r="DQ45" s="99">
        <v>8.2145311503587219</v>
      </c>
      <c r="DR45" s="100">
        <v>25</v>
      </c>
      <c r="DS45" s="101">
        <v>1</v>
      </c>
      <c r="DU45" s="107" t="s">
        <v>132</v>
      </c>
      <c r="DV45" s="96">
        <v>8.6390623007174447</v>
      </c>
      <c r="DW45" s="96">
        <v>7.79</v>
      </c>
    </row>
    <row r="46" spans="1:127">
      <c r="A46" s="102">
        <v>2015</v>
      </c>
      <c r="B46" s="103" t="s">
        <v>667</v>
      </c>
      <c r="C46" s="104" t="s">
        <v>61</v>
      </c>
      <c r="D46" s="103">
        <v>8.3212185413675837</v>
      </c>
      <c r="E46" s="103">
        <v>7.2743272985789051</v>
      </c>
      <c r="F46" s="103">
        <v>7.3456537775918394</v>
      </c>
      <c r="G46" s="103">
        <v>7.6470665391794421</v>
      </c>
      <c r="H46" s="103">
        <v>9.6999999999999993</v>
      </c>
      <c r="I46" s="103">
        <v>10</v>
      </c>
      <c r="J46" s="103">
        <v>10</v>
      </c>
      <c r="K46" s="103">
        <v>10</v>
      </c>
      <c r="L46" s="103">
        <v>10</v>
      </c>
      <c r="M46" s="103">
        <v>10</v>
      </c>
      <c r="N46" s="103">
        <v>10</v>
      </c>
      <c r="O46" s="103">
        <v>10</v>
      </c>
      <c r="P46" s="103">
        <v>10</v>
      </c>
      <c r="Q46" s="103">
        <v>10</v>
      </c>
      <c r="R46" s="103">
        <v>10</v>
      </c>
      <c r="S46" s="103">
        <v>10</v>
      </c>
      <c r="T46" s="103">
        <v>10</v>
      </c>
      <c r="U46" s="103">
        <v>9.9</v>
      </c>
      <c r="V46" s="103">
        <v>10</v>
      </c>
      <c r="W46" s="103">
        <v>10</v>
      </c>
      <c r="X46" s="103">
        <v>10</v>
      </c>
      <c r="Y46" s="103">
        <v>10</v>
      </c>
      <c r="Z46" s="103">
        <v>7.5</v>
      </c>
      <c r="AA46" s="103" t="s">
        <v>1010</v>
      </c>
      <c r="AB46" s="103" t="s">
        <v>1010</v>
      </c>
      <c r="AC46" s="103">
        <v>8.8000000000000007</v>
      </c>
      <c r="AD46" s="103">
        <v>8.5166666666666675</v>
      </c>
      <c r="AE46" s="103">
        <v>8.2722222222222239</v>
      </c>
      <c r="AF46" s="103">
        <v>10</v>
      </c>
      <c r="AG46" s="103">
        <v>7.5</v>
      </c>
      <c r="AH46" s="103">
        <v>8.75</v>
      </c>
      <c r="AI46" s="103">
        <v>10</v>
      </c>
      <c r="AJ46" s="103">
        <v>10</v>
      </c>
      <c r="AK46" s="103">
        <v>9.5833333333333339</v>
      </c>
      <c r="AL46" s="103" t="s">
        <v>1010</v>
      </c>
      <c r="AM46" s="103" t="s">
        <v>1010</v>
      </c>
      <c r="AN46" s="103" t="s">
        <v>1010</v>
      </c>
      <c r="AO46" s="103" t="s">
        <v>1010</v>
      </c>
      <c r="AP46" s="103" t="s">
        <v>1010</v>
      </c>
      <c r="AQ46" s="103" t="s">
        <v>1010</v>
      </c>
      <c r="AR46" s="103" t="s">
        <v>1010</v>
      </c>
      <c r="AS46" s="103" t="s">
        <v>1010</v>
      </c>
      <c r="AT46" s="103">
        <v>9.0277777777777786</v>
      </c>
      <c r="AU46" s="103">
        <v>10</v>
      </c>
      <c r="AV46" s="103">
        <v>10</v>
      </c>
      <c r="AW46" s="103">
        <v>8.6666666666666661</v>
      </c>
      <c r="AX46" s="103">
        <v>8</v>
      </c>
      <c r="AY46" s="103">
        <v>10</v>
      </c>
      <c r="AZ46" s="103">
        <v>7.5</v>
      </c>
      <c r="BA46" s="103">
        <v>10</v>
      </c>
      <c r="BB46" s="103">
        <v>9.1666666666666661</v>
      </c>
      <c r="BC46" s="103">
        <v>7</v>
      </c>
      <c r="BD46" s="103">
        <v>10</v>
      </c>
      <c r="BE46" s="103">
        <v>10</v>
      </c>
      <c r="BF46" s="103">
        <v>10</v>
      </c>
      <c r="BG46" s="103">
        <v>10</v>
      </c>
      <c r="BH46" s="103">
        <v>10</v>
      </c>
      <c r="BI46" s="103">
        <v>10</v>
      </c>
      <c r="BJ46" s="103">
        <v>10</v>
      </c>
      <c r="BK46" s="103">
        <v>9.25</v>
      </c>
      <c r="BL46" s="103">
        <v>8.9584333014615289</v>
      </c>
      <c r="BM46" s="103">
        <v>3.1264705882352937</v>
      </c>
      <c r="BN46" s="103">
        <v>3.1489363315140655</v>
      </c>
      <c r="BO46" s="103">
        <v>8</v>
      </c>
      <c r="BP46" s="103">
        <v>9</v>
      </c>
      <c r="BQ46" s="103">
        <v>4</v>
      </c>
      <c r="BR46" s="103">
        <v>6.5</v>
      </c>
      <c r="BS46" s="103">
        <v>5.1938517299373395</v>
      </c>
      <c r="BT46" s="103">
        <v>5.7127154604910224</v>
      </c>
      <c r="BU46" s="103">
        <v>3.4677372991939892</v>
      </c>
      <c r="BV46" s="103">
        <v>5.8565876574856333</v>
      </c>
      <c r="BW46" s="103">
        <v>10</v>
      </c>
      <c r="BX46" s="103">
        <v>8.3333333333333339</v>
      </c>
      <c r="BY46" s="103">
        <v>3.8547577401624116</v>
      </c>
      <c r="BZ46" s="103">
        <v>8.1559764010671589</v>
      </c>
      <c r="CA46" s="103">
        <v>5.9119494756062831</v>
      </c>
      <c r="CB46" s="103">
        <v>7.1121381412493454</v>
      </c>
      <c r="CC46" s="103">
        <v>0.92307692307692313</v>
      </c>
      <c r="CD46" s="103">
        <v>6.2398713150202116</v>
      </c>
      <c r="CE46" s="103">
        <v>8.8515186509071508</v>
      </c>
      <c r="CF46" s="103">
        <v>9.5192413796785846</v>
      </c>
      <c r="CG46" s="103">
        <v>9.9310435124165668</v>
      </c>
      <c r="CH46" s="103">
        <v>10</v>
      </c>
      <c r="CI46" s="103">
        <v>9.5754508857505751</v>
      </c>
      <c r="CJ46" s="103">
        <v>9.1005597375024134</v>
      </c>
      <c r="CK46" s="103">
        <v>8.98</v>
      </c>
      <c r="CL46" s="103">
        <v>7.0011999999999999</v>
      </c>
      <c r="CM46" s="103">
        <v>8.3605865791674709</v>
      </c>
      <c r="CN46" s="103">
        <v>6.6144039195963797</v>
      </c>
      <c r="CO46" s="103">
        <v>9.9633137649230932</v>
      </c>
      <c r="CP46" s="103">
        <v>8.2888588422597369</v>
      </c>
      <c r="CQ46" s="103">
        <v>10</v>
      </c>
      <c r="CR46" s="103">
        <v>7.7441138665672185</v>
      </c>
      <c r="CS46" s="103">
        <v>3.0769230769230771</v>
      </c>
      <c r="CT46" s="103">
        <v>7.7437948920622981</v>
      </c>
      <c r="CU46" s="103">
        <v>6.1882772785175311</v>
      </c>
      <c r="CV46" s="103">
        <v>8.2094306749861854</v>
      </c>
      <c r="CW46" s="103">
        <v>10</v>
      </c>
      <c r="CX46" s="103">
        <v>9.3109999999999999</v>
      </c>
      <c r="CY46" s="103">
        <v>10</v>
      </c>
      <c r="CZ46" s="103">
        <v>9.7703333333333333</v>
      </c>
      <c r="DA46" s="103">
        <v>10</v>
      </c>
      <c r="DB46" s="103">
        <v>4.1942195894310936</v>
      </c>
      <c r="DC46" s="103">
        <v>6.7726221175204362</v>
      </c>
      <c r="DD46" s="103">
        <v>10</v>
      </c>
      <c r="DE46" s="103">
        <v>7.7551761538341033</v>
      </c>
      <c r="DF46" s="103">
        <v>10</v>
      </c>
      <c r="DG46" s="103">
        <v>8.1203363101309378</v>
      </c>
      <c r="DH46" s="103">
        <v>3.0081312865957894</v>
      </c>
      <c r="DI46" s="103">
        <v>7.333333333333333</v>
      </c>
      <c r="DJ46" s="103">
        <v>9.6519757582848325</v>
      </c>
      <c r="DK46" s="103">
        <v>4.2939102528107114</v>
      </c>
      <c r="DL46" s="103">
        <v>6.8898917604904071</v>
      </c>
      <c r="DM46" s="103">
        <v>7.3770176065324033</v>
      </c>
      <c r="DN46" s="103">
        <v>6.4257099996745799</v>
      </c>
      <c r="DO46" s="103">
        <v>8.1054598810462846</v>
      </c>
      <c r="DP46" s="103">
        <v>7.46</v>
      </c>
      <c r="DQ46" s="105">
        <v>8.2092166507307649</v>
      </c>
      <c r="DR46" s="106">
        <v>25</v>
      </c>
      <c r="DS46" s="106">
        <v>1</v>
      </c>
      <c r="DU46" s="104" t="s">
        <v>61</v>
      </c>
      <c r="DV46" s="103">
        <v>8.9584333014615289</v>
      </c>
      <c r="DW46" s="103">
        <v>7.46</v>
      </c>
    </row>
    <row r="47" spans="1:127">
      <c r="A47" s="95">
        <v>2015</v>
      </c>
      <c r="B47" s="96" t="s">
        <v>656</v>
      </c>
      <c r="C47" s="107" t="s">
        <v>22</v>
      </c>
      <c r="D47" s="96">
        <v>9.5722289686112347</v>
      </c>
      <c r="E47" s="96">
        <v>8.4229268453761499</v>
      </c>
      <c r="F47" s="96">
        <v>8.1741253797181574</v>
      </c>
      <c r="G47" s="96">
        <v>8.7230937312351795</v>
      </c>
      <c r="H47" s="96">
        <v>9.604000000000001</v>
      </c>
      <c r="I47" s="96">
        <v>10</v>
      </c>
      <c r="J47" s="96">
        <v>10</v>
      </c>
      <c r="K47" s="96">
        <v>10</v>
      </c>
      <c r="L47" s="96">
        <v>9.8827010362014516</v>
      </c>
      <c r="M47" s="96">
        <v>9.8240515543021765</v>
      </c>
      <c r="N47" s="96">
        <v>9.9413505181007249</v>
      </c>
      <c r="O47" s="96">
        <v>10</v>
      </c>
      <c r="P47" s="96">
        <v>10</v>
      </c>
      <c r="Q47" s="96">
        <v>10</v>
      </c>
      <c r="R47" s="96">
        <v>10</v>
      </c>
      <c r="S47" s="96">
        <v>10</v>
      </c>
      <c r="T47" s="96">
        <v>10</v>
      </c>
      <c r="U47" s="96">
        <v>9.8484501727002414</v>
      </c>
      <c r="V47" s="96">
        <v>10</v>
      </c>
      <c r="W47" s="96">
        <v>10</v>
      </c>
      <c r="X47" s="96">
        <v>10</v>
      </c>
      <c r="Y47" s="96">
        <v>10</v>
      </c>
      <c r="Z47" s="96">
        <v>10</v>
      </c>
      <c r="AA47" s="96" t="s">
        <v>1010</v>
      </c>
      <c r="AB47" s="96" t="s">
        <v>1010</v>
      </c>
      <c r="AC47" s="96">
        <v>7.8511111111111109</v>
      </c>
      <c r="AD47" s="96">
        <v>5.3666666666666663</v>
      </c>
      <c r="AE47" s="96">
        <v>7.7392592592592591</v>
      </c>
      <c r="AF47" s="96">
        <v>10</v>
      </c>
      <c r="AG47" s="96">
        <v>10</v>
      </c>
      <c r="AH47" s="96">
        <v>10</v>
      </c>
      <c r="AI47" s="96">
        <v>10</v>
      </c>
      <c r="AJ47" s="96">
        <v>7.5</v>
      </c>
      <c r="AK47" s="96">
        <v>9.1666666666666661</v>
      </c>
      <c r="AL47" s="96" t="s">
        <v>1010</v>
      </c>
      <c r="AM47" s="96" t="s">
        <v>1010</v>
      </c>
      <c r="AN47" s="96" t="s">
        <v>1010</v>
      </c>
      <c r="AO47" s="96" t="s">
        <v>1010</v>
      </c>
      <c r="AP47" s="96" t="s">
        <v>1010</v>
      </c>
      <c r="AQ47" s="96" t="s">
        <v>1010</v>
      </c>
      <c r="AR47" s="96" t="s">
        <v>1010</v>
      </c>
      <c r="AS47" s="96" t="s">
        <v>1010</v>
      </c>
      <c r="AT47" s="96">
        <v>9.7222222222222214</v>
      </c>
      <c r="AU47" s="96">
        <v>10</v>
      </c>
      <c r="AV47" s="96">
        <v>10</v>
      </c>
      <c r="AW47" s="96">
        <v>9.3333333333333339</v>
      </c>
      <c r="AX47" s="96">
        <v>8.5</v>
      </c>
      <c r="AY47" s="96">
        <v>10</v>
      </c>
      <c r="AZ47" s="96">
        <v>10</v>
      </c>
      <c r="BA47" s="96">
        <v>10</v>
      </c>
      <c r="BB47" s="96">
        <v>9.6904761904761916</v>
      </c>
      <c r="BC47" s="96">
        <v>10</v>
      </c>
      <c r="BD47" s="96">
        <v>10</v>
      </c>
      <c r="BE47" s="96">
        <v>10</v>
      </c>
      <c r="BF47" s="96">
        <v>10</v>
      </c>
      <c r="BG47" s="96">
        <v>10</v>
      </c>
      <c r="BH47" s="96">
        <v>10</v>
      </c>
      <c r="BI47" s="96">
        <v>10</v>
      </c>
      <c r="BJ47" s="96">
        <v>10</v>
      </c>
      <c r="BK47" s="96">
        <v>10</v>
      </c>
      <c r="BL47" s="96">
        <v>9.3580817431796213</v>
      </c>
      <c r="BM47" s="96">
        <v>1.402941176470589</v>
      </c>
      <c r="BN47" s="96">
        <v>4.3861408167452129</v>
      </c>
      <c r="BO47" s="96">
        <v>8</v>
      </c>
      <c r="BP47" s="96">
        <v>3</v>
      </c>
      <c r="BQ47" s="96">
        <v>2</v>
      </c>
      <c r="BR47" s="96">
        <v>2.5</v>
      </c>
      <c r="BS47" s="96">
        <v>4.0722704983039506</v>
      </c>
      <c r="BT47" s="96">
        <v>8.6162865676131908</v>
      </c>
      <c r="BU47" s="96">
        <v>6.1008365221050278</v>
      </c>
      <c r="BV47" s="96">
        <v>7.9605309649341915</v>
      </c>
      <c r="BW47" s="96">
        <v>10</v>
      </c>
      <c r="BX47" s="96">
        <v>10</v>
      </c>
      <c r="BY47" s="96">
        <v>6.1850564497585392</v>
      </c>
      <c r="BZ47" s="96">
        <v>9.727176307658624</v>
      </c>
      <c r="CA47" s="96">
        <v>8.2861638069152832</v>
      </c>
      <c r="CB47" s="96">
        <v>7.3457986113070106</v>
      </c>
      <c r="CC47" s="96">
        <v>1</v>
      </c>
      <c r="CD47" s="96">
        <v>8.2468721366990962</v>
      </c>
      <c r="CE47" s="96">
        <v>8.7901152972612557</v>
      </c>
      <c r="CF47" s="96">
        <v>9.7378146975812729</v>
      </c>
      <c r="CG47" s="96">
        <v>9.9095931692616794</v>
      </c>
      <c r="CH47" s="96">
        <v>10</v>
      </c>
      <c r="CI47" s="96">
        <v>9.6093807910260516</v>
      </c>
      <c r="CJ47" s="96">
        <v>9.1005597375024134</v>
      </c>
      <c r="CK47" s="96">
        <v>8.98</v>
      </c>
      <c r="CL47" s="96">
        <v>7.0011999999999999</v>
      </c>
      <c r="CM47" s="96">
        <v>8.3605865791674709</v>
      </c>
      <c r="CN47" s="96">
        <v>5.9430846713838115</v>
      </c>
      <c r="CO47" s="96">
        <v>9.9633137649230932</v>
      </c>
      <c r="CP47" s="96">
        <v>7.9531992181534523</v>
      </c>
      <c r="CQ47" s="96">
        <v>10</v>
      </c>
      <c r="CR47" s="96">
        <v>7.3801665933860114</v>
      </c>
      <c r="CS47" s="96">
        <v>6.9230769230769234</v>
      </c>
      <c r="CT47" s="96">
        <v>7.7437948920622981</v>
      </c>
      <c r="CU47" s="96">
        <v>7.3490128028417443</v>
      </c>
      <c r="CV47" s="96">
        <v>8.4156996500406667</v>
      </c>
      <c r="CW47" s="96">
        <v>10</v>
      </c>
      <c r="CX47" s="96">
        <v>9.2579999999999991</v>
      </c>
      <c r="CY47" s="96">
        <v>10</v>
      </c>
      <c r="CZ47" s="96">
        <v>9.7526666666666664</v>
      </c>
      <c r="DA47" s="96">
        <v>10</v>
      </c>
      <c r="DB47" s="96">
        <v>7.4225525628952749</v>
      </c>
      <c r="DC47" s="96">
        <v>8.3083585662111616</v>
      </c>
      <c r="DD47" s="96">
        <v>8</v>
      </c>
      <c r="DE47" s="96">
        <v>10</v>
      </c>
      <c r="DF47" s="96">
        <v>3</v>
      </c>
      <c r="DG47" s="96">
        <v>7.7884851881844064</v>
      </c>
      <c r="DH47" s="96">
        <v>3.8391317346182863</v>
      </c>
      <c r="DI47" s="96">
        <v>7.5555555555555554</v>
      </c>
      <c r="DJ47" s="96">
        <v>9.8562783840730734</v>
      </c>
      <c r="DK47" s="96">
        <v>7.8215464959291516</v>
      </c>
      <c r="DL47" s="96">
        <v>9.8726641229609253</v>
      </c>
      <c r="DM47" s="96">
        <v>8.5427875591846689</v>
      </c>
      <c r="DN47" s="96">
        <v>7.914660642053609</v>
      </c>
      <c r="DO47" s="96">
        <v>8.4852708323015609</v>
      </c>
      <c r="DP47" s="96">
        <v>7.77</v>
      </c>
      <c r="DQ47" s="99">
        <v>8.5640408715898104</v>
      </c>
      <c r="DR47" s="100">
        <v>8</v>
      </c>
      <c r="DS47" s="101">
        <v>1</v>
      </c>
      <c r="DU47" s="107" t="s">
        <v>22</v>
      </c>
      <c r="DV47" s="96">
        <v>9.3580817431796213</v>
      </c>
      <c r="DW47" s="96">
        <v>7.77</v>
      </c>
    </row>
    <row r="48" spans="1:127">
      <c r="A48" s="102">
        <v>2015</v>
      </c>
      <c r="B48" s="103" t="s">
        <v>649</v>
      </c>
      <c r="C48" s="104" t="s">
        <v>144</v>
      </c>
      <c r="D48" s="103">
        <v>5.5197358105850389</v>
      </c>
      <c r="E48" s="103">
        <v>4.5638058138851649</v>
      </c>
      <c r="F48" s="103">
        <v>3.3866940583878296</v>
      </c>
      <c r="G48" s="103">
        <v>4.4900785609526777</v>
      </c>
      <c r="H48" s="103">
        <v>3.044</v>
      </c>
      <c r="I48" s="103">
        <v>10</v>
      </c>
      <c r="J48" s="103">
        <v>10</v>
      </c>
      <c r="K48" s="103">
        <v>7.5</v>
      </c>
      <c r="L48" s="103">
        <v>10</v>
      </c>
      <c r="M48" s="103">
        <v>10</v>
      </c>
      <c r="N48" s="103">
        <v>9.5</v>
      </c>
      <c r="O48" s="103">
        <v>10</v>
      </c>
      <c r="P48" s="103">
        <v>10</v>
      </c>
      <c r="Q48" s="103">
        <v>10</v>
      </c>
      <c r="R48" s="103">
        <v>10</v>
      </c>
      <c r="S48" s="103">
        <v>10</v>
      </c>
      <c r="T48" s="103">
        <v>10</v>
      </c>
      <c r="U48" s="103">
        <v>7.5146666666666668</v>
      </c>
      <c r="V48" s="103">
        <v>5</v>
      </c>
      <c r="W48" s="103">
        <v>5</v>
      </c>
      <c r="X48" s="103">
        <v>10</v>
      </c>
      <c r="Y48" s="103">
        <v>6.666666666666667</v>
      </c>
      <c r="Z48" s="103">
        <v>7.5</v>
      </c>
      <c r="AA48" s="103" t="s">
        <v>1010</v>
      </c>
      <c r="AB48" s="103" t="s">
        <v>1010</v>
      </c>
      <c r="AC48" s="103">
        <v>10</v>
      </c>
      <c r="AD48" s="103">
        <v>6.8500000000000005</v>
      </c>
      <c r="AE48" s="103">
        <v>8.1166666666666671</v>
      </c>
      <c r="AF48" s="103">
        <v>7.5</v>
      </c>
      <c r="AG48" s="103">
        <v>7.5</v>
      </c>
      <c r="AH48" s="103">
        <v>8.75</v>
      </c>
      <c r="AI48" s="103">
        <v>7.5</v>
      </c>
      <c r="AJ48" s="103">
        <v>5</v>
      </c>
      <c r="AK48" s="103">
        <v>7.083333333333333</v>
      </c>
      <c r="AL48" s="103" t="s">
        <v>1010</v>
      </c>
      <c r="AM48" s="103" t="s">
        <v>1010</v>
      </c>
      <c r="AN48" s="103" t="s">
        <v>1010</v>
      </c>
      <c r="AO48" s="103" t="s">
        <v>1010</v>
      </c>
      <c r="AP48" s="103" t="s">
        <v>1010</v>
      </c>
      <c r="AQ48" s="103" t="s">
        <v>1010</v>
      </c>
      <c r="AR48" s="103" t="s">
        <v>1010</v>
      </c>
      <c r="AS48" s="103" t="s">
        <v>1010</v>
      </c>
      <c r="AT48" s="103">
        <v>7.3611111111111107</v>
      </c>
      <c r="AU48" s="103">
        <v>10</v>
      </c>
      <c r="AV48" s="103">
        <v>10</v>
      </c>
      <c r="AW48" s="103">
        <v>7.333333333333333</v>
      </c>
      <c r="AX48" s="103">
        <v>4.75</v>
      </c>
      <c r="AY48" s="103">
        <v>10</v>
      </c>
      <c r="AZ48" s="103">
        <v>5</v>
      </c>
      <c r="BA48" s="103">
        <v>10</v>
      </c>
      <c r="BB48" s="103">
        <v>8.1547619047619033</v>
      </c>
      <c r="BC48" s="103">
        <v>0</v>
      </c>
      <c r="BD48" s="103">
        <v>10</v>
      </c>
      <c r="BE48" s="103">
        <v>10</v>
      </c>
      <c r="BF48" s="103">
        <v>10</v>
      </c>
      <c r="BG48" s="103">
        <v>10</v>
      </c>
      <c r="BH48" s="103">
        <v>10</v>
      </c>
      <c r="BI48" s="103">
        <v>10</v>
      </c>
      <c r="BJ48" s="103">
        <v>10</v>
      </c>
      <c r="BK48" s="103">
        <v>7.5</v>
      </c>
      <c r="BL48" s="103">
        <v>6.7811069418254704</v>
      </c>
      <c r="BM48" s="103">
        <v>7.8147058823529409</v>
      </c>
      <c r="BN48" s="103">
        <v>9.2633797351342988</v>
      </c>
      <c r="BO48" s="103">
        <v>6</v>
      </c>
      <c r="BP48" s="103">
        <v>9</v>
      </c>
      <c r="BQ48" s="103">
        <v>7</v>
      </c>
      <c r="BR48" s="103">
        <v>8</v>
      </c>
      <c r="BS48" s="103">
        <v>7.7695214043718099</v>
      </c>
      <c r="BT48" s="103">
        <v>2.4975434131519769</v>
      </c>
      <c r="BU48" s="103">
        <v>2.8560784330932036</v>
      </c>
      <c r="BV48" s="103">
        <v>5.037881173113341</v>
      </c>
      <c r="BW48" s="103">
        <v>5</v>
      </c>
      <c r="BX48" s="103">
        <v>3.333333333333333</v>
      </c>
      <c r="BY48" s="103">
        <v>4.1736050743524995</v>
      </c>
      <c r="BZ48" s="103">
        <v>7.9990449823323591</v>
      </c>
      <c r="CA48" s="103">
        <v>2.2649574279785156</v>
      </c>
      <c r="CB48" s="103">
        <v>3.4642855710880727</v>
      </c>
      <c r="CC48" s="103">
        <v>1</v>
      </c>
      <c r="CD48" s="103">
        <v>4.0696366009381437</v>
      </c>
      <c r="CE48" s="103">
        <v>9.190852040477445</v>
      </c>
      <c r="CF48" s="103">
        <v>9.0096541815837643</v>
      </c>
      <c r="CG48" s="103">
        <v>9.832650730655029</v>
      </c>
      <c r="CH48" s="103">
        <v>10</v>
      </c>
      <c r="CI48" s="103">
        <v>9.50828923817906</v>
      </c>
      <c r="CJ48" s="103">
        <v>8.8933333333333326</v>
      </c>
      <c r="CK48" s="103">
        <v>8.5400000000000009</v>
      </c>
      <c r="CL48" s="103">
        <v>8.4231999999999996</v>
      </c>
      <c r="CM48" s="103">
        <v>8.6188444444444432</v>
      </c>
      <c r="CN48" s="103">
        <v>5.636507623939103</v>
      </c>
      <c r="CO48" s="103">
        <v>8.8686430951010227</v>
      </c>
      <c r="CP48" s="103">
        <v>7.2525753595200628</v>
      </c>
      <c r="CQ48" s="103">
        <v>10</v>
      </c>
      <c r="CR48" s="103">
        <v>6.7289174410604655</v>
      </c>
      <c r="CS48" s="103">
        <v>3.8461538461538463</v>
      </c>
      <c r="CT48" s="103">
        <v>10</v>
      </c>
      <c r="CU48" s="103">
        <v>6.8583570957381044</v>
      </c>
      <c r="CV48" s="103">
        <v>8.1824442249256535</v>
      </c>
      <c r="CW48" s="103">
        <v>5</v>
      </c>
      <c r="CX48" s="103">
        <v>10</v>
      </c>
      <c r="CY48" s="103">
        <v>9</v>
      </c>
      <c r="CZ48" s="103">
        <v>8</v>
      </c>
      <c r="DA48" s="103">
        <v>5.5666666666666664</v>
      </c>
      <c r="DB48" s="103">
        <v>3.8372471217186215</v>
      </c>
      <c r="DC48" s="103">
        <v>5.9733138103638916</v>
      </c>
      <c r="DD48" s="103">
        <v>8</v>
      </c>
      <c r="DE48" s="103">
        <v>2.7788883270187963</v>
      </c>
      <c r="DF48" s="103">
        <v>10</v>
      </c>
      <c r="DG48" s="103">
        <v>6.0260193209613293</v>
      </c>
      <c r="DH48" s="103">
        <v>3.028382812776873</v>
      </c>
      <c r="DI48" s="103">
        <v>4.4444444444444446</v>
      </c>
      <c r="DJ48" s="103">
        <v>9.2448723061888582</v>
      </c>
      <c r="DK48" s="103">
        <v>2.5388224670322996</v>
      </c>
      <c r="DL48" s="103">
        <v>7.9151486730430332</v>
      </c>
      <c r="DM48" s="103">
        <v>6.4466435097041543</v>
      </c>
      <c r="DN48" s="103">
        <v>5.6030523688649438</v>
      </c>
      <c r="DO48" s="103">
        <v>6.5430238966087577</v>
      </c>
      <c r="DP48" s="103">
        <v>7.21</v>
      </c>
      <c r="DQ48" s="105">
        <v>6.9955534709127356</v>
      </c>
      <c r="DR48" s="106">
        <v>70</v>
      </c>
      <c r="DS48" s="106">
        <v>2</v>
      </c>
      <c r="DU48" s="104" t="s">
        <v>144</v>
      </c>
      <c r="DV48" s="103">
        <v>6.7811069418254704</v>
      </c>
      <c r="DW48" s="103">
        <v>7.21</v>
      </c>
    </row>
    <row r="49" spans="1:127">
      <c r="A49" s="95">
        <v>2015</v>
      </c>
      <c r="B49" s="96" t="s">
        <v>679</v>
      </c>
      <c r="C49" s="107" t="s">
        <v>111</v>
      </c>
      <c r="D49" s="96">
        <v>4.6449620212856901</v>
      </c>
      <c r="E49" s="96">
        <v>4.3756660177070303</v>
      </c>
      <c r="F49" s="96">
        <v>3.5968428050753225</v>
      </c>
      <c r="G49" s="96">
        <v>4.205823614689348</v>
      </c>
      <c r="H49" s="96">
        <v>6.7079999999999993</v>
      </c>
      <c r="I49" s="96">
        <v>10</v>
      </c>
      <c r="J49" s="96">
        <v>10</v>
      </c>
      <c r="K49" s="96">
        <v>5</v>
      </c>
      <c r="L49" s="96">
        <v>10</v>
      </c>
      <c r="M49" s="96">
        <v>10</v>
      </c>
      <c r="N49" s="96">
        <v>9</v>
      </c>
      <c r="O49" s="96">
        <v>10</v>
      </c>
      <c r="P49" s="96">
        <v>10</v>
      </c>
      <c r="Q49" s="96">
        <v>10</v>
      </c>
      <c r="R49" s="96">
        <v>10</v>
      </c>
      <c r="S49" s="96">
        <v>10</v>
      </c>
      <c r="T49" s="96">
        <v>10</v>
      </c>
      <c r="U49" s="96">
        <v>8.5693333333333328</v>
      </c>
      <c r="V49" s="96">
        <v>10</v>
      </c>
      <c r="W49" s="96">
        <v>10</v>
      </c>
      <c r="X49" s="96">
        <v>10</v>
      </c>
      <c r="Y49" s="96">
        <v>10</v>
      </c>
      <c r="Z49" s="96">
        <v>7.5</v>
      </c>
      <c r="AA49" s="96" t="s">
        <v>1010</v>
      </c>
      <c r="AB49" s="96" t="s">
        <v>1010</v>
      </c>
      <c r="AC49" s="96">
        <v>9.5555555555555554</v>
      </c>
      <c r="AD49" s="96">
        <v>8.1944444444444446</v>
      </c>
      <c r="AE49" s="96">
        <v>8.4166666666666661</v>
      </c>
      <c r="AF49" s="96">
        <v>7.5</v>
      </c>
      <c r="AG49" s="96">
        <v>10</v>
      </c>
      <c r="AH49" s="96">
        <v>5</v>
      </c>
      <c r="AI49" s="96">
        <v>5</v>
      </c>
      <c r="AJ49" s="96">
        <v>2.5</v>
      </c>
      <c r="AK49" s="96">
        <v>4.166666666666667</v>
      </c>
      <c r="AL49" s="96" t="s">
        <v>1010</v>
      </c>
      <c r="AM49" s="96" t="s">
        <v>1010</v>
      </c>
      <c r="AN49" s="96" t="s">
        <v>1010</v>
      </c>
      <c r="AO49" s="96" t="s">
        <v>1010</v>
      </c>
      <c r="AP49" s="96" t="s">
        <v>1010</v>
      </c>
      <c r="AQ49" s="96" t="s">
        <v>1010</v>
      </c>
      <c r="AR49" s="96" t="s">
        <v>1010</v>
      </c>
      <c r="AS49" s="96" t="s">
        <v>1010</v>
      </c>
      <c r="AT49" s="96">
        <v>7.2222222222222223</v>
      </c>
      <c r="AU49" s="96">
        <v>10</v>
      </c>
      <c r="AV49" s="96">
        <v>10</v>
      </c>
      <c r="AW49" s="96">
        <v>2.3333333333333335</v>
      </c>
      <c r="AX49" s="96">
        <v>3.25</v>
      </c>
      <c r="AY49" s="96">
        <v>10</v>
      </c>
      <c r="AZ49" s="96">
        <v>5</v>
      </c>
      <c r="BA49" s="96">
        <v>10</v>
      </c>
      <c r="BB49" s="96">
        <v>7.2261904761904754</v>
      </c>
      <c r="BC49" s="96">
        <v>10</v>
      </c>
      <c r="BD49" s="96">
        <v>10</v>
      </c>
      <c r="BE49" s="96">
        <v>10</v>
      </c>
      <c r="BF49" s="96">
        <v>10</v>
      </c>
      <c r="BG49" s="96">
        <v>10</v>
      </c>
      <c r="BH49" s="96">
        <v>10</v>
      </c>
      <c r="BI49" s="96">
        <v>10</v>
      </c>
      <c r="BJ49" s="96">
        <v>10</v>
      </c>
      <c r="BK49" s="96">
        <v>10</v>
      </c>
      <c r="BL49" s="96">
        <v>7.4802971735136063</v>
      </c>
      <c r="BM49" s="96">
        <v>6.2117647058823531</v>
      </c>
      <c r="BN49" s="96">
        <v>9.5912806539509532</v>
      </c>
      <c r="BO49" s="96">
        <v>0</v>
      </c>
      <c r="BP49" s="96">
        <v>7</v>
      </c>
      <c r="BQ49" s="96">
        <v>4</v>
      </c>
      <c r="BR49" s="96">
        <v>5.5</v>
      </c>
      <c r="BS49" s="96">
        <v>5.3257613399583263</v>
      </c>
      <c r="BT49" s="96">
        <v>1.5311411137764266</v>
      </c>
      <c r="BU49" s="96">
        <v>2.4791204186204152</v>
      </c>
      <c r="BV49" s="96">
        <v>4.3823510309060403</v>
      </c>
      <c r="BW49" s="96">
        <v>2.5</v>
      </c>
      <c r="BX49" s="96">
        <v>4.166666666666667</v>
      </c>
      <c r="BY49" s="96">
        <v>4.3805108172025591</v>
      </c>
      <c r="BZ49" s="96">
        <v>8.5915353769791487</v>
      </c>
      <c r="CA49" s="96">
        <v>4.8550724983215332</v>
      </c>
      <c r="CB49" s="96">
        <v>4.5518302267942667</v>
      </c>
      <c r="CC49" s="96">
        <v>0.87179487179487181</v>
      </c>
      <c r="CD49" s="96">
        <v>3.8931490810491387</v>
      </c>
      <c r="CE49" s="96">
        <v>9.3607123590538919</v>
      </c>
      <c r="CF49" s="96">
        <v>8.8264977830920657</v>
      </c>
      <c r="CG49" s="96">
        <v>9.2059561681089779</v>
      </c>
      <c r="CH49" s="96">
        <v>5</v>
      </c>
      <c r="CI49" s="96">
        <v>8.0982915775637334</v>
      </c>
      <c r="CJ49" s="96">
        <v>6.5333333333333341</v>
      </c>
      <c r="CK49" s="96">
        <v>7.62</v>
      </c>
      <c r="CL49" s="96">
        <v>4.7640000000000002</v>
      </c>
      <c r="CM49" s="96">
        <v>6.3057777777777781</v>
      </c>
      <c r="CN49" s="96">
        <v>3.1854527271710902</v>
      </c>
      <c r="CO49" s="96">
        <v>5.2426222049724043</v>
      </c>
      <c r="CP49" s="96">
        <v>4.2140374660717477</v>
      </c>
      <c r="CQ49" s="96">
        <v>10</v>
      </c>
      <c r="CR49" s="96">
        <v>3.7480858033284159</v>
      </c>
      <c r="CS49" s="96">
        <v>3.0769230769230771</v>
      </c>
      <c r="CT49" s="96">
        <v>10</v>
      </c>
      <c r="CU49" s="96">
        <v>5.6083362934171648</v>
      </c>
      <c r="CV49" s="96">
        <v>6.5320378843166722</v>
      </c>
      <c r="CW49" s="96">
        <v>8</v>
      </c>
      <c r="CX49" s="96">
        <v>7.51</v>
      </c>
      <c r="CY49" s="96">
        <v>10</v>
      </c>
      <c r="CZ49" s="96">
        <v>8.5033333333333321</v>
      </c>
      <c r="DA49" s="96">
        <v>4.4333333333333336</v>
      </c>
      <c r="DB49" s="96">
        <v>2.2887087181592594</v>
      </c>
      <c r="DC49" s="96">
        <v>4.5474178868735953</v>
      </c>
      <c r="DD49" s="96">
        <v>6</v>
      </c>
      <c r="DE49" s="96">
        <v>0.64656730764210724</v>
      </c>
      <c r="DF49" s="96">
        <v>3</v>
      </c>
      <c r="DG49" s="96">
        <v>3.4860045410013831</v>
      </c>
      <c r="DH49" s="96">
        <v>2.0330274387812</v>
      </c>
      <c r="DI49" s="96">
        <v>3.1111111111111112</v>
      </c>
      <c r="DJ49" s="96">
        <v>8.226604422833308</v>
      </c>
      <c r="DK49" s="96">
        <v>3.2295114871783137</v>
      </c>
      <c r="DL49" s="96">
        <v>9.0587670722931612</v>
      </c>
      <c r="DM49" s="96">
        <v>2.5570072253739999</v>
      </c>
      <c r="DN49" s="96">
        <v>4.7026714595951828</v>
      </c>
      <c r="DO49" s="96">
        <v>5.5640031113099662</v>
      </c>
      <c r="DP49" s="96">
        <v>5.88</v>
      </c>
      <c r="DQ49" s="99">
        <v>6.6801485867568031</v>
      </c>
      <c r="DR49" s="100">
        <v>89</v>
      </c>
      <c r="DS49" s="101">
        <v>3</v>
      </c>
      <c r="DU49" s="107" t="s">
        <v>111</v>
      </c>
      <c r="DV49" s="96">
        <v>7.4802971735136063</v>
      </c>
      <c r="DW49" s="96">
        <v>5.88</v>
      </c>
    </row>
    <row r="50" spans="1:127">
      <c r="A50" s="102">
        <v>2015</v>
      </c>
      <c r="B50" s="103" t="s">
        <v>647</v>
      </c>
      <c r="C50" s="104" t="s">
        <v>109</v>
      </c>
      <c r="D50" s="103">
        <v>2.4331106705951009</v>
      </c>
      <c r="E50" s="103">
        <v>3.8233040710926542</v>
      </c>
      <c r="F50" s="103">
        <v>4.2747573424753478</v>
      </c>
      <c r="G50" s="103">
        <v>3.5103906947210346</v>
      </c>
      <c r="H50" s="103">
        <v>8.6328584678594122</v>
      </c>
      <c r="I50" s="103">
        <v>0</v>
      </c>
      <c r="J50" s="103">
        <v>7.2680009342125445</v>
      </c>
      <c r="K50" s="103">
        <v>2.5</v>
      </c>
      <c r="L50" s="103">
        <v>7.122294317370546</v>
      </c>
      <c r="M50" s="103">
        <v>7.8144007473700361</v>
      </c>
      <c r="N50" s="103">
        <v>4.9409391997906251</v>
      </c>
      <c r="O50" s="103">
        <v>0.89999999999999969</v>
      </c>
      <c r="P50" s="103">
        <v>7.5</v>
      </c>
      <c r="Q50" s="103">
        <v>0</v>
      </c>
      <c r="R50" s="103">
        <v>0</v>
      </c>
      <c r="S50" s="103">
        <v>0</v>
      </c>
      <c r="T50" s="103">
        <v>2.8000000000000003</v>
      </c>
      <c r="U50" s="103">
        <v>5.457932555883346</v>
      </c>
      <c r="V50" s="103">
        <v>5</v>
      </c>
      <c r="W50" s="103">
        <v>0</v>
      </c>
      <c r="X50" s="103">
        <v>0</v>
      </c>
      <c r="Y50" s="103">
        <v>1.6666666666666667</v>
      </c>
      <c r="Z50" s="103">
        <v>5</v>
      </c>
      <c r="AA50" s="103" t="s">
        <v>1010</v>
      </c>
      <c r="AB50" s="103" t="s">
        <v>1010</v>
      </c>
      <c r="AC50" s="103">
        <v>6.166666666666667</v>
      </c>
      <c r="AD50" s="103">
        <v>3.655555555555555</v>
      </c>
      <c r="AE50" s="103">
        <v>4.9407407407407407</v>
      </c>
      <c r="AF50" s="103">
        <v>5</v>
      </c>
      <c r="AG50" s="103">
        <v>2.5</v>
      </c>
      <c r="AH50" s="103">
        <v>6.25</v>
      </c>
      <c r="AI50" s="103">
        <v>2.5</v>
      </c>
      <c r="AJ50" s="103">
        <v>2.5</v>
      </c>
      <c r="AK50" s="103">
        <v>3.75</v>
      </c>
      <c r="AL50" s="103" t="s">
        <v>1010</v>
      </c>
      <c r="AM50" s="103" t="s">
        <v>1010</v>
      </c>
      <c r="AN50" s="103" t="s">
        <v>1010</v>
      </c>
      <c r="AO50" s="103" t="s">
        <v>1010</v>
      </c>
      <c r="AP50" s="103" t="s">
        <v>1010</v>
      </c>
      <c r="AQ50" s="103" t="s">
        <v>1010</v>
      </c>
      <c r="AR50" s="103" t="s">
        <v>1010</v>
      </c>
      <c r="AS50" s="103" t="s">
        <v>1010</v>
      </c>
      <c r="AT50" s="103">
        <v>3.75</v>
      </c>
      <c r="AU50" s="103">
        <v>10</v>
      </c>
      <c r="AV50" s="103">
        <v>7.4865608594755422</v>
      </c>
      <c r="AW50" s="103">
        <v>1.6666666666666667</v>
      </c>
      <c r="AX50" s="103">
        <v>1.25</v>
      </c>
      <c r="AY50" s="103">
        <v>7.5</v>
      </c>
      <c r="AZ50" s="103">
        <v>5</v>
      </c>
      <c r="BA50" s="103">
        <v>7.5</v>
      </c>
      <c r="BB50" s="103">
        <v>5.7718896465917444</v>
      </c>
      <c r="BC50" s="103" t="s">
        <v>1011</v>
      </c>
      <c r="BD50" s="103">
        <v>0</v>
      </c>
      <c r="BE50" s="103">
        <v>0</v>
      </c>
      <c r="BF50" s="103">
        <v>0</v>
      </c>
      <c r="BG50" s="103">
        <v>0</v>
      </c>
      <c r="BH50" s="103">
        <v>0</v>
      </c>
      <c r="BI50" s="103">
        <v>0</v>
      </c>
      <c r="BJ50" s="103">
        <v>0</v>
      </c>
      <c r="BK50" s="103">
        <v>0</v>
      </c>
      <c r="BL50" s="103">
        <v>3.855010518051011</v>
      </c>
      <c r="BM50" s="103">
        <v>8.0676470588235301</v>
      </c>
      <c r="BN50" s="103">
        <v>6.3381183613893093</v>
      </c>
      <c r="BO50" s="103">
        <v>2</v>
      </c>
      <c r="BP50" s="103">
        <v>9</v>
      </c>
      <c r="BQ50" s="103">
        <v>5</v>
      </c>
      <c r="BR50" s="103">
        <v>7</v>
      </c>
      <c r="BS50" s="103">
        <v>5.8514413550532094</v>
      </c>
      <c r="BT50" s="103">
        <v>5.9113181154733274</v>
      </c>
      <c r="BU50" s="103">
        <v>4.0353303214314264</v>
      </c>
      <c r="BV50" s="103">
        <v>4.9032209596911258</v>
      </c>
      <c r="BW50" s="103">
        <v>1.6666666666666665</v>
      </c>
      <c r="BX50" s="103">
        <v>5</v>
      </c>
      <c r="BY50" s="103">
        <v>3.4080551889856241</v>
      </c>
      <c r="BZ50" s="103">
        <v>8.7016901317929367</v>
      </c>
      <c r="CA50" s="103">
        <v>3.8903288273442587</v>
      </c>
      <c r="CB50" s="103">
        <v>3.1953878498717443</v>
      </c>
      <c r="CC50" s="103">
        <v>0.53846153846153844</v>
      </c>
      <c r="CD50" s="103">
        <v>3.4796579539535983</v>
      </c>
      <c r="CE50" s="103">
        <v>7.6934584831434591</v>
      </c>
      <c r="CF50" s="103">
        <v>9.4977487352052758</v>
      </c>
      <c r="CG50" s="103">
        <v>7.9285020703817786</v>
      </c>
      <c r="CH50" s="103">
        <v>10</v>
      </c>
      <c r="CI50" s="103">
        <v>8.7799273221826297</v>
      </c>
      <c r="CJ50" s="103">
        <v>8.2799999999999994</v>
      </c>
      <c r="CK50" s="103">
        <v>6.6400000000000006</v>
      </c>
      <c r="CL50" s="103">
        <v>0</v>
      </c>
      <c r="CM50" s="103">
        <v>4.9733333333333336</v>
      </c>
      <c r="CN50" s="103">
        <v>5.0330998913553735</v>
      </c>
      <c r="CO50" s="103">
        <v>2.0225063490673438</v>
      </c>
      <c r="CP50" s="103">
        <v>3.5278031202113587</v>
      </c>
      <c r="CQ50" s="103">
        <v>9.1826309067688374</v>
      </c>
      <c r="CR50" s="103">
        <v>4.2869525553129399</v>
      </c>
      <c r="CS50" s="103">
        <v>4.6153846153846159</v>
      </c>
      <c r="CT50" s="103">
        <v>5.1994051418132567</v>
      </c>
      <c r="CU50" s="103">
        <v>4.7005807708369378</v>
      </c>
      <c r="CV50" s="103">
        <v>5.5960870327876169</v>
      </c>
      <c r="CW50" s="103">
        <v>2</v>
      </c>
      <c r="CX50" s="103">
        <v>0</v>
      </c>
      <c r="CY50" s="103">
        <v>10</v>
      </c>
      <c r="CZ50" s="103">
        <v>4</v>
      </c>
      <c r="DA50" s="103">
        <v>10</v>
      </c>
      <c r="DB50" s="103">
        <v>4.7554708380560484</v>
      </c>
      <c r="DC50" s="103">
        <v>6.4532906338850307</v>
      </c>
      <c r="DD50" s="103">
        <v>8</v>
      </c>
      <c r="DE50" s="103">
        <v>0.64656730764210724</v>
      </c>
      <c r="DF50" s="103">
        <v>0</v>
      </c>
      <c r="DG50" s="103">
        <v>4.9758881299305315</v>
      </c>
      <c r="DH50" s="103">
        <v>4.183245489261294</v>
      </c>
      <c r="DI50" s="103">
        <v>2.2222222222222223</v>
      </c>
      <c r="DJ50" s="103">
        <v>9.7141594962586915</v>
      </c>
      <c r="DK50" s="103">
        <v>5.1649916723537235</v>
      </c>
      <c r="DL50" s="103">
        <v>8.5515809920932053</v>
      </c>
      <c r="DM50" s="103">
        <v>5.6059440246183856</v>
      </c>
      <c r="DN50" s="103">
        <v>5.9070239828012552</v>
      </c>
      <c r="DO50" s="103">
        <v>4.9609707042439295</v>
      </c>
      <c r="DP50" s="103">
        <v>5.73</v>
      </c>
      <c r="DQ50" s="105">
        <v>4.7925052590255053</v>
      </c>
      <c r="DR50" s="106">
        <v>155</v>
      </c>
      <c r="DS50" s="106">
        <v>4</v>
      </c>
      <c r="DU50" s="104" t="s">
        <v>109</v>
      </c>
      <c r="DV50" s="103">
        <v>3.855010518051011</v>
      </c>
      <c r="DW50" s="103">
        <v>5.73</v>
      </c>
    </row>
    <row r="51" spans="1:127">
      <c r="A51" s="95">
        <v>2015</v>
      </c>
      <c r="B51" s="96" t="s">
        <v>633</v>
      </c>
      <c r="C51" s="107" t="s">
        <v>129</v>
      </c>
      <c r="D51" s="96">
        <v>5.3906422920673238</v>
      </c>
      <c r="E51" s="96">
        <v>4.7738875501163678</v>
      </c>
      <c r="F51" s="96">
        <v>3.3624328608734153</v>
      </c>
      <c r="G51" s="96">
        <v>4.5089875676857023</v>
      </c>
      <c r="H51" s="96">
        <v>0</v>
      </c>
      <c r="I51" s="96">
        <v>10</v>
      </c>
      <c r="J51" s="96">
        <v>10</v>
      </c>
      <c r="K51" s="96">
        <v>7.5</v>
      </c>
      <c r="L51" s="96">
        <v>10</v>
      </c>
      <c r="M51" s="96">
        <v>10</v>
      </c>
      <c r="N51" s="96">
        <v>9.5</v>
      </c>
      <c r="O51" s="96">
        <v>10</v>
      </c>
      <c r="P51" s="96">
        <v>10</v>
      </c>
      <c r="Q51" s="96">
        <v>10</v>
      </c>
      <c r="R51" s="96">
        <v>10</v>
      </c>
      <c r="S51" s="96">
        <v>10</v>
      </c>
      <c r="T51" s="96">
        <v>10</v>
      </c>
      <c r="U51" s="96">
        <v>6.5</v>
      </c>
      <c r="V51" s="96">
        <v>10</v>
      </c>
      <c r="W51" s="96">
        <v>10</v>
      </c>
      <c r="X51" s="96">
        <v>10</v>
      </c>
      <c r="Y51" s="96">
        <v>10</v>
      </c>
      <c r="Z51" s="96">
        <v>10</v>
      </c>
      <c r="AA51" s="96" t="s">
        <v>1010</v>
      </c>
      <c r="AB51" s="96" t="s">
        <v>1010</v>
      </c>
      <c r="AC51" s="96">
        <v>9.4444444444444446</v>
      </c>
      <c r="AD51" s="96">
        <v>8.1944444444444446</v>
      </c>
      <c r="AE51" s="96">
        <v>9.2129629629629619</v>
      </c>
      <c r="AF51" s="96">
        <v>7.5</v>
      </c>
      <c r="AG51" s="96">
        <v>7.5</v>
      </c>
      <c r="AH51" s="96">
        <v>8.75</v>
      </c>
      <c r="AI51" s="96">
        <v>7.5</v>
      </c>
      <c r="AJ51" s="96">
        <v>7.5</v>
      </c>
      <c r="AK51" s="96">
        <v>7.916666666666667</v>
      </c>
      <c r="AL51" s="96" t="s">
        <v>1010</v>
      </c>
      <c r="AM51" s="96" t="s">
        <v>1010</v>
      </c>
      <c r="AN51" s="96" t="s">
        <v>1010</v>
      </c>
      <c r="AO51" s="96" t="s">
        <v>1010</v>
      </c>
      <c r="AP51" s="96" t="s">
        <v>1010</v>
      </c>
      <c r="AQ51" s="96" t="s">
        <v>1010</v>
      </c>
      <c r="AR51" s="96" t="s">
        <v>1010</v>
      </c>
      <c r="AS51" s="96" t="s">
        <v>1010</v>
      </c>
      <c r="AT51" s="96">
        <v>7.6388888888888893</v>
      </c>
      <c r="AU51" s="96">
        <v>10</v>
      </c>
      <c r="AV51" s="96">
        <v>10</v>
      </c>
      <c r="AW51" s="96">
        <v>7</v>
      </c>
      <c r="AX51" s="96">
        <v>5.75</v>
      </c>
      <c r="AY51" s="96">
        <v>10</v>
      </c>
      <c r="AZ51" s="96">
        <v>7.5</v>
      </c>
      <c r="BA51" s="96">
        <v>10</v>
      </c>
      <c r="BB51" s="96">
        <v>8.6071428571428577</v>
      </c>
      <c r="BC51" s="96">
        <v>0</v>
      </c>
      <c r="BD51" s="96">
        <v>10</v>
      </c>
      <c r="BE51" s="96">
        <v>10</v>
      </c>
      <c r="BF51" s="96">
        <v>10</v>
      </c>
      <c r="BG51" s="96">
        <v>10</v>
      </c>
      <c r="BH51" s="96">
        <v>10</v>
      </c>
      <c r="BI51" s="96">
        <v>10</v>
      </c>
      <c r="BJ51" s="96">
        <v>10</v>
      </c>
      <c r="BK51" s="96">
        <v>7.5</v>
      </c>
      <c r="BL51" s="96">
        <v>7.048146362820896</v>
      </c>
      <c r="BM51" s="96">
        <v>8.3382352941176467</v>
      </c>
      <c r="BN51" s="96">
        <v>9.2880630765965098</v>
      </c>
      <c r="BO51" s="96">
        <v>8</v>
      </c>
      <c r="BP51" s="96">
        <v>8</v>
      </c>
      <c r="BQ51" s="96">
        <v>8</v>
      </c>
      <c r="BR51" s="96">
        <v>8</v>
      </c>
      <c r="BS51" s="96">
        <v>8.4065745926785382</v>
      </c>
      <c r="BT51" s="96">
        <v>3.7381300760145804</v>
      </c>
      <c r="BU51" s="96">
        <v>2.7276321234394656</v>
      </c>
      <c r="BV51" s="96">
        <v>4.6816598123578883</v>
      </c>
      <c r="BW51" s="96">
        <v>4.166666666666667</v>
      </c>
      <c r="BX51" s="96">
        <v>2.5</v>
      </c>
      <c r="BY51" s="96">
        <v>3.8333839552871751</v>
      </c>
      <c r="BZ51" s="96">
        <v>8.1650209360456945</v>
      </c>
      <c r="CA51" s="96">
        <v>2.1180554231007895</v>
      </c>
      <c r="CB51" s="96">
        <v>1.326704059667255</v>
      </c>
      <c r="CC51" s="96">
        <v>1</v>
      </c>
      <c r="CD51" s="96">
        <v>3.6952503391755016</v>
      </c>
      <c r="CE51" s="96">
        <v>9.4135474435538153</v>
      </c>
      <c r="CF51" s="96">
        <v>9.0718768782425538</v>
      </c>
      <c r="CG51" s="96">
        <v>9.8538732660686446</v>
      </c>
      <c r="CH51" s="96">
        <v>10</v>
      </c>
      <c r="CI51" s="96">
        <v>9.584824396966253</v>
      </c>
      <c r="CJ51" s="96">
        <v>9.120000000000001</v>
      </c>
      <c r="CK51" s="96">
        <v>8.8000000000000007</v>
      </c>
      <c r="CL51" s="96">
        <v>6.6400000000000006</v>
      </c>
      <c r="CM51" s="96">
        <v>8.1866666666666674</v>
      </c>
      <c r="CN51" s="96">
        <v>4.8170604017836531</v>
      </c>
      <c r="CO51" s="96">
        <v>8.1869895549356908</v>
      </c>
      <c r="CP51" s="96">
        <v>6.502024978359672</v>
      </c>
      <c r="CQ51" s="96">
        <v>10</v>
      </c>
      <c r="CR51" s="96">
        <v>5.3852924031404701</v>
      </c>
      <c r="CS51" s="96">
        <v>4.6153846153846159</v>
      </c>
      <c r="CT51" s="96">
        <v>7.8544205333774721</v>
      </c>
      <c r="CU51" s="96">
        <v>5.9516991839675191</v>
      </c>
      <c r="CV51" s="96">
        <v>7.6600977072484646</v>
      </c>
      <c r="CW51" s="96">
        <v>8</v>
      </c>
      <c r="CX51" s="96">
        <v>6.9710000000000001</v>
      </c>
      <c r="CY51" s="96">
        <v>10</v>
      </c>
      <c r="CZ51" s="96">
        <v>8.3236666666666661</v>
      </c>
      <c r="DA51" s="96">
        <v>5.5666666666666664</v>
      </c>
      <c r="DB51" s="96">
        <v>4.2347428466550152</v>
      </c>
      <c r="DC51" s="96">
        <v>6.2013746851910012</v>
      </c>
      <c r="DD51" s="96">
        <v>6</v>
      </c>
      <c r="DE51" s="96">
        <v>2.5994818258267234</v>
      </c>
      <c r="DF51" s="96">
        <v>3</v>
      </c>
      <c r="DG51" s="96">
        <v>4.6003776707232342</v>
      </c>
      <c r="DH51" s="96">
        <v>2.8095750868023934</v>
      </c>
      <c r="DI51" s="96">
        <v>4.2222222222222223</v>
      </c>
      <c r="DJ51" s="96">
        <v>9.0680157543244437</v>
      </c>
      <c r="DK51" s="96">
        <v>3.0783067122027647</v>
      </c>
      <c r="DL51" s="96">
        <v>9.1015561803014968</v>
      </c>
      <c r="DM51" s="96">
        <v>7.2200870359830605</v>
      </c>
      <c r="DN51" s="96">
        <v>5.916627165306064</v>
      </c>
      <c r="DO51" s="96">
        <v>6.2802238342319887</v>
      </c>
      <c r="DP51" s="96">
        <v>7.13</v>
      </c>
      <c r="DQ51" s="99">
        <v>7.0890731814104484</v>
      </c>
      <c r="DR51" s="100">
        <v>67</v>
      </c>
      <c r="DS51" s="101">
        <v>2</v>
      </c>
      <c r="DU51" s="107" t="s">
        <v>129</v>
      </c>
      <c r="DV51" s="96">
        <v>7.048146362820896</v>
      </c>
      <c r="DW51" s="96">
        <v>7.13</v>
      </c>
    </row>
    <row r="52" spans="1:127">
      <c r="A52" s="102">
        <v>2015</v>
      </c>
      <c r="B52" s="103" t="s">
        <v>694</v>
      </c>
      <c r="C52" s="104" t="s">
        <v>46</v>
      </c>
      <c r="D52" s="103">
        <v>8.002189362169613</v>
      </c>
      <c r="E52" s="103">
        <v>7.7040500197926995</v>
      </c>
      <c r="F52" s="103">
        <v>7.0228992601498588</v>
      </c>
      <c r="G52" s="103">
        <v>7.5763795473707241</v>
      </c>
      <c r="H52" s="103">
        <v>8.7200000000000006</v>
      </c>
      <c r="I52" s="103">
        <v>10</v>
      </c>
      <c r="J52" s="103">
        <v>10</v>
      </c>
      <c r="K52" s="103">
        <v>10</v>
      </c>
      <c r="L52" s="103">
        <v>10</v>
      </c>
      <c r="M52" s="103">
        <v>10</v>
      </c>
      <c r="N52" s="103">
        <v>10</v>
      </c>
      <c r="O52" s="103">
        <v>10</v>
      </c>
      <c r="P52" s="103">
        <v>10</v>
      </c>
      <c r="Q52" s="103">
        <v>10</v>
      </c>
      <c r="R52" s="103">
        <v>10</v>
      </c>
      <c r="S52" s="103">
        <v>10</v>
      </c>
      <c r="T52" s="103">
        <v>10</v>
      </c>
      <c r="U52" s="103">
        <v>9.5733333333333324</v>
      </c>
      <c r="V52" s="103">
        <v>10</v>
      </c>
      <c r="W52" s="103">
        <v>10</v>
      </c>
      <c r="X52" s="103">
        <v>10</v>
      </c>
      <c r="Y52" s="103">
        <v>10</v>
      </c>
      <c r="Z52" s="103">
        <v>10</v>
      </c>
      <c r="AA52" s="103" t="s">
        <v>1010</v>
      </c>
      <c r="AB52" s="103" t="s">
        <v>1010</v>
      </c>
      <c r="AC52" s="103">
        <v>9.5555555555555554</v>
      </c>
      <c r="AD52" s="103">
        <v>8.1000000000000014</v>
      </c>
      <c r="AE52" s="103">
        <v>9.2185185185185201</v>
      </c>
      <c r="AF52" s="103">
        <v>10</v>
      </c>
      <c r="AG52" s="103">
        <v>7.5</v>
      </c>
      <c r="AH52" s="103">
        <v>10</v>
      </c>
      <c r="AI52" s="103">
        <v>10</v>
      </c>
      <c r="AJ52" s="103">
        <v>10</v>
      </c>
      <c r="AK52" s="103">
        <v>10</v>
      </c>
      <c r="AL52" s="103" t="s">
        <v>1010</v>
      </c>
      <c r="AM52" s="103" t="s">
        <v>1010</v>
      </c>
      <c r="AN52" s="103" t="s">
        <v>1010</v>
      </c>
      <c r="AO52" s="103" t="s">
        <v>1010</v>
      </c>
      <c r="AP52" s="103" t="s">
        <v>1010</v>
      </c>
      <c r="AQ52" s="103" t="s">
        <v>1010</v>
      </c>
      <c r="AR52" s="103" t="s">
        <v>1010</v>
      </c>
      <c r="AS52" s="103" t="s">
        <v>1010</v>
      </c>
      <c r="AT52" s="103">
        <v>9.1666666666666661</v>
      </c>
      <c r="AU52" s="103">
        <v>10</v>
      </c>
      <c r="AV52" s="103">
        <v>10</v>
      </c>
      <c r="AW52" s="103">
        <v>8.3333333333333339</v>
      </c>
      <c r="AX52" s="103">
        <v>9</v>
      </c>
      <c r="AY52" s="103">
        <v>10</v>
      </c>
      <c r="AZ52" s="103">
        <v>10</v>
      </c>
      <c r="BA52" s="103">
        <v>10</v>
      </c>
      <c r="BB52" s="103">
        <v>9.6190476190476204</v>
      </c>
      <c r="BC52" s="103">
        <v>7</v>
      </c>
      <c r="BD52" s="103">
        <v>10</v>
      </c>
      <c r="BE52" s="103">
        <v>10</v>
      </c>
      <c r="BF52" s="103">
        <v>10</v>
      </c>
      <c r="BG52" s="103">
        <v>10</v>
      </c>
      <c r="BH52" s="103">
        <v>10</v>
      </c>
      <c r="BI52" s="103">
        <v>10</v>
      </c>
      <c r="BJ52" s="103">
        <v>10</v>
      </c>
      <c r="BK52" s="103">
        <v>9.25</v>
      </c>
      <c r="BL52" s="103">
        <v>9.0128515005992949</v>
      </c>
      <c r="BM52" s="103">
        <v>3.5558823529411763</v>
      </c>
      <c r="BN52" s="103">
        <v>6.5939338010075232</v>
      </c>
      <c r="BO52" s="103">
        <v>7</v>
      </c>
      <c r="BP52" s="103">
        <v>10</v>
      </c>
      <c r="BQ52" s="103">
        <v>4</v>
      </c>
      <c r="BR52" s="103">
        <v>7</v>
      </c>
      <c r="BS52" s="103">
        <v>6.0374540384871747</v>
      </c>
      <c r="BT52" s="103">
        <v>7.8561625803931276</v>
      </c>
      <c r="BU52" s="103">
        <v>5.7163042936845923</v>
      </c>
      <c r="BV52" s="103">
        <v>7.5720905287791105</v>
      </c>
      <c r="BW52" s="103">
        <v>8.3333333333333339</v>
      </c>
      <c r="BX52" s="103">
        <v>6.6666666666666661</v>
      </c>
      <c r="BY52" s="103">
        <v>5.930983002627908</v>
      </c>
      <c r="BZ52" s="103">
        <v>9.5049077252348741</v>
      </c>
      <c r="CA52" s="103">
        <v>8.449612458546957</v>
      </c>
      <c r="CB52" s="103">
        <v>7.5566147770136318</v>
      </c>
      <c r="CC52" s="103">
        <v>1</v>
      </c>
      <c r="CD52" s="103">
        <v>7.5096305962533547</v>
      </c>
      <c r="CE52" s="103">
        <v>8.5062097548418336</v>
      </c>
      <c r="CF52" s="103">
        <v>9.5424678243572973</v>
      </c>
      <c r="CG52" s="103">
        <v>9.9086466693034971</v>
      </c>
      <c r="CH52" s="103">
        <v>10</v>
      </c>
      <c r="CI52" s="103">
        <v>9.4893310621256575</v>
      </c>
      <c r="CJ52" s="103">
        <v>9.1005597375024134</v>
      </c>
      <c r="CK52" s="103">
        <v>8.98</v>
      </c>
      <c r="CL52" s="103">
        <v>8.6332000000000004</v>
      </c>
      <c r="CM52" s="103">
        <v>8.9045865791674714</v>
      </c>
      <c r="CN52" s="103">
        <v>6.5848936810107315</v>
      </c>
      <c r="CO52" s="103">
        <v>9.9195270935858488</v>
      </c>
      <c r="CP52" s="103">
        <v>8.252210387298291</v>
      </c>
      <c r="CQ52" s="103">
        <v>10</v>
      </c>
      <c r="CR52" s="103">
        <v>7.8634186298384723</v>
      </c>
      <c r="CS52" s="103">
        <v>5.3846153846153841</v>
      </c>
      <c r="CT52" s="103">
        <v>7.7437948920622981</v>
      </c>
      <c r="CU52" s="103">
        <v>6.9972763021720512</v>
      </c>
      <c r="CV52" s="103">
        <v>8.5385183171594541</v>
      </c>
      <c r="CW52" s="103">
        <v>10</v>
      </c>
      <c r="CX52" s="103">
        <v>10</v>
      </c>
      <c r="CY52" s="103">
        <v>10</v>
      </c>
      <c r="CZ52" s="103">
        <v>10</v>
      </c>
      <c r="DA52" s="103">
        <v>6.666666666666667</v>
      </c>
      <c r="DB52" s="103">
        <v>6.1059211651933163</v>
      </c>
      <c r="DC52" s="103">
        <v>8.6261479272381436</v>
      </c>
      <c r="DD52" s="103">
        <v>4</v>
      </c>
      <c r="DE52" s="103">
        <v>9.251725384611369</v>
      </c>
      <c r="DF52" s="103">
        <v>3</v>
      </c>
      <c r="DG52" s="103">
        <v>6.2750768572849154</v>
      </c>
      <c r="DH52" s="103">
        <v>5.1426699888908258</v>
      </c>
      <c r="DI52" s="103">
        <v>9.5555555555555554</v>
      </c>
      <c r="DJ52" s="103">
        <v>9.8215694065082548</v>
      </c>
      <c r="DK52" s="103">
        <v>6.9298388748743669</v>
      </c>
      <c r="DL52" s="103">
        <v>9.2556225921859578</v>
      </c>
      <c r="DM52" s="103">
        <v>9.0584165767039391</v>
      </c>
      <c r="DN52" s="103">
        <v>8.2939454991198165</v>
      </c>
      <c r="DO52" s="103">
        <v>8.1896741188015767</v>
      </c>
      <c r="DP52" s="103">
        <v>7.95</v>
      </c>
      <c r="DQ52" s="105">
        <v>8.481425750299648</v>
      </c>
      <c r="DR52" s="106">
        <v>13</v>
      </c>
      <c r="DS52" s="106">
        <v>1</v>
      </c>
      <c r="DU52" s="104" t="s">
        <v>46</v>
      </c>
      <c r="DV52" s="103">
        <v>9.0128515005992949</v>
      </c>
      <c r="DW52" s="103">
        <v>7.95</v>
      </c>
    </row>
    <row r="53" spans="1:127">
      <c r="A53" s="95">
        <v>2015</v>
      </c>
      <c r="B53" s="96" t="s">
        <v>728</v>
      </c>
      <c r="C53" s="107" t="s">
        <v>45</v>
      </c>
      <c r="D53" s="96">
        <v>2.110820380511178</v>
      </c>
      <c r="E53" s="96">
        <v>3.7303774043511071</v>
      </c>
      <c r="F53" s="96">
        <v>3.2836982589606611</v>
      </c>
      <c r="G53" s="96">
        <v>3.0416320146076488</v>
      </c>
      <c r="H53" s="96">
        <v>6.9599999999999991</v>
      </c>
      <c r="I53" s="96">
        <v>5</v>
      </c>
      <c r="J53" s="96">
        <v>9.8323116923187861</v>
      </c>
      <c r="K53" s="96">
        <v>5</v>
      </c>
      <c r="L53" s="96">
        <v>9.8390192246260337</v>
      </c>
      <c r="M53" s="96">
        <v>9.9134728332364936</v>
      </c>
      <c r="N53" s="96">
        <v>7.916960750036262</v>
      </c>
      <c r="O53" s="96">
        <v>2.6</v>
      </c>
      <c r="P53" s="96">
        <v>10</v>
      </c>
      <c r="Q53" s="96">
        <v>5</v>
      </c>
      <c r="R53" s="96">
        <v>5</v>
      </c>
      <c r="S53" s="96">
        <v>5</v>
      </c>
      <c r="T53" s="96">
        <v>5.8666666666666671</v>
      </c>
      <c r="U53" s="96">
        <v>6.9145424722343094</v>
      </c>
      <c r="V53" s="96">
        <v>5</v>
      </c>
      <c r="W53" s="96">
        <v>5</v>
      </c>
      <c r="X53" s="96">
        <v>10</v>
      </c>
      <c r="Y53" s="96">
        <v>6.666666666666667</v>
      </c>
      <c r="Z53" s="96">
        <v>7.5</v>
      </c>
      <c r="AA53" s="96" t="s">
        <v>1010</v>
      </c>
      <c r="AB53" s="96" t="s">
        <v>1010</v>
      </c>
      <c r="AC53" s="96">
        <v>9.3111111111111118</v>
      </c>
      <c r="AD53" s="96">
        <v>7.31111111111111</v>
      </c>
      <c r="AE53" s="96">
        <v>8.0407407407407394</v>
      </c>
      <c r="AF53" s="96">
        <v>0</v>
      </c>
      <c r="AG53" s="96">
        <v>0</v>
      </c>
      <c r="AH53" s="96">
        <v>5</v>
      </c>
      <c r="AI53" s="96">
        <v>2.5</v>
      </c>
      <c r="AJ53" s="96">
        <v>2.5</v>
      </c>
      <c r="AK53" s="96">
        <v>3.3333333333333335</v>
      </c>
      <c r="AL53" s="96" t="s">
        <v>1010</v>
      </c>
      <c r="AM53" s="96" t="s">
        <v>1010</v>
      </c>
      <c r="AN53" s="96" t="s">
        <v>1010</v>
      </c>
      <c r="AO53" s="96" t="s">
        <v>1010</v>
      </c>
      <c r="AP53" s="96" t="s">
        <v>1010</v>
      </c>
      <c r="AQ53" s="96" t="s">
        <v>1010</v>
      </c>
      <c r="AR53" s="96" t="s">
        <v>1010</v>
      </c>
      <c r="AS53" s="96" t="s">
        <v>1010</v>
      </c>
      <c r="AT53" s="96">
        <v>1.1111111111111112</v>
      </c>
      <c r="AU53" s="96">
        <v>10</v>
      </c>
      <c r="AV53" s="96">
        <v>8.9938701539127131</v>
      </c>
      <c r="AW53" s="96">
        <v>0.66666666666666663</v>
      </c>
      <c r="AX53" s="96">
        <v>1</v>
      </c>
      <c r="AY53" s="96">
        <v>10</v>
      </c>
      <c r="AZ53" s="96">
        <v>2.5</v>
      </c>
      <c r="BA53" s="96">
        <v>2.5</v>
      </c>
      <c r="BB53" s="96">
        <v>5.0943624029399119</v>
      </c>
      <c r="BC53" s="96" t="s">
        <v>1011</v>
      </c>
      <c r="BD53" s="96">
        <v>10</v>
      </c>
      <c r="BE53" s="96">
        <v>10</v>
      </c>
      <c r="BF53" s="96">
        <v>10</v>
      </c>
      <c r="BG53" s="96">
        <v>0</v>
      </c>
      <c r="BH53" s="96">
        <v>0</v>
      </c>
      <c r="BI53" s="96">
        <v>0</v>
      </c>
      <c r="BJ53" s="96">
        <v>10</v>
      </c>
      <c r="BK53" s="96">
        <v>6.666666666666667</v>
      </c>
      <c r="BL53" s="96">
        <v>5.2469983805229994</v>
      </c>
      <c r="BM53" s="96">
        <v>8.382352941176471</v>
      </c>
      <c r="BN53" s="96">
        <v>9.1056649950996178</v>
      </c>
      <c r="BO53" s="96">
        <v>4</v>
      </c>
      <c r="BP53" s="96">
        <v>7</v>
      </c>
      <c r="BQ53" s="96">
        <v>3</v>
      </c>
      <c r="BR53" s="96">
        <v>5</v>
      </c>
      <c r="BS53" s="96">
        <v>6.6220044840690218</v>
      </c>
      <c r="BT53" s="96">
        <v>4.7499403914035359</v>
      </c>
      <c r="BU53" s="96">
        <v>4.724080213745216</v>
      </c>
      <c r="BV53" s="96">
        <v>5.0461432481558512</v>
      </c>
      <c r="BW53" s="96">
        <v>1.6666666666666665</v>
      </c>
      <c r="BX53" s="96">
        <v>7.5</v>
      </c>
      <c r="BY53" s="96">
        <v>5.5467585923186222</v>
      </c>
      <c r="BZ53" s="96">
        <v>7.012101102944829</v>
      </c>
      <c r="CA53" s="96">
        <v>4.799196720123291</v>
      </c>
      <c r="CB53" s="96">
        <v>5.1576683710073681</v>
      </c>
      <c r="CC53" s="96">
        <v>0.79487179487179482</v>
      </c>
      <c r="CD53" s="96">
        <v>4.6070924094666328</v>
      </c>
      <c r="CE53" s="96">
        <v>8.7938168370848366</v>
      </c>
      <c r="CF53" s="96">
        <v>4.9064814587362253</v>
      </c>
      <c r="CG53" s="96">
        <v>7.9731770706941409</v>
      </c>
      <c r="CH53" s="96">
        <v>0</v>
      </c>
      <c r="CI53" s="96">
        <v>5.4183688416288005</v>
      </c>
      <c r="CJ53" s="96">
        <v>3.84</v>
      </c>
      <c r="CK53" s="96">
        <v>6.5200000000000005</v>
      </c>
      <c r="CL53" s="96">
        <v>5.3368000000000002</v>
      </c>
      <c r="CM53" s="96">
        <v>5.2322666666666668</v>
      </c>
      <c r="CN53" s="96">
        <v>4.3331719116611378</v>
      </c>
      <c r="CO53" s="96">
        <v>1.7597863210438742</v>
      </c>
      <c r="CP53" s="96">
        <v>3.046479116352506</v>
      </c>
      <c r="CQ53" s="96">
        <v>10</v>
      </c>
      <c r="CR53" s="96">
        <v>4.6035496870237598</v>
      </c>
      <c r="CS53" s="96">
        <v>0</v>
      </c>
      <c r="CT53" s="96">
        <v>0.22125128263035224</v>
      </c>
      <c r="CU53" s="96">
        <v>1.6082669898847042</v>
      </c>
      <c r="CV53" s="96">
        <v>4.9717531932259691</v>
      </c>
      <c r="CW53" s="96">
        <v>2</v>
      </c>
      <c r="CX53" s="96">
        <v>9.0749999999999993</v>
      </c>
      <c r="CY53" s="96">
        <v>5</v>
      </c>
      <c r="CZ53" s="96">
        <v>5.3583333333333334</v>
      </c>
      <c r="DA53" s="96">
        <v>6.666666666666667</v>
      </c>
      <c r="DB53" s="96">
        <v>4.2872241746435291</v>
      </c>
      <c r="DC53" s="96">
        <v>5.4084701827144688</v>
      </c>
      <c r="DD53" s="96">
        <v>10</v>
      </c>
      <c r="DE53" s="96">
        <v>7.0397927303306922</v>
      </c>
      <c r="DF53" s="96">
        <v>10</v>
      </c>
      <c r="DG53" s="96">
        <v>7.2336922923925586</v>
      </c>
      <c r="DH53" s="96">
        <v>4.3376895147573009</v>
      </c>
      <c r="DI53" s="96">
        <v>1.3333333333333326</v>
      </c>
      <c r="DJ53" s="96">
        <v>7.7531243583683507</v>
      </c>
      <c r="DK53" s="96">
        <v>4.5266935640057593</v>
      </c>
      <c r="DL53" s="96">
        <v>8.7653455526429145</v>
      </c>
      <c r="DM53" s="96">
        <v>6.5699461008500659</v>
      </c>
      <c r="DN53" s="96">
        <v>5.5476887373262871</v>
      </c>
      <c r="DO53" s="96">
        <v>6.0465714543507261</v>
      </c>
      <c r="DP53" s="96">
        <v>5.53</v>
      </c>
      <c r="DQ53" s="99">
        <v>5.3884991902615003</v>
      </c>
      <c r="DR53" s="100">
        <v>146</v>
      </c>
      <c r="DS53" s="101">
        <v>4</v>
      </c>
      <c r="DU53" s="107" t="s">
        <v>45</v>
      </c>
      <c r="DV53" s="96">
        <v>5.2469983805229994</v>
      </c>
      <c r="DW53" s="96">
        <v>5.53</v>
      </c>
    </row>
    <row r="54" spans="1:127">
      <c r="A54" s="102">
        <v>2015</v>
      </c>
      <c r="B54" s="103" t="s">
        <v>1017</v>
      </c>
      <c r="C54" s="104" t="s">
        <v>245</v>
      </c>
      <c r="D54" s="103" t="s">
        <v>1011</v>
      </c>
      <c r="E54" s="103" t="s">
        <v>1011</v>
      </c>
      <c r="F54" s="103" t="s">
        <v>1011</v>
      </c>
      <c r="G54" s="103">
        <v>4.5367624115803604</v>
      </c>
      <c r="H54" s="103">
        <v>8.7943136247208198</v>
      </c>
      <c r="I54" s="103">
        <v>10</v>
      </c>
      <c r="J54" s="103">
        <v>10</v>
      </c>
      <c r="K54" s="103" t="s">
        <v>1011</v>
      </c>
      <c r="L54" s="103">
        <v>10</v>
      </c>
      <c r="M54" s="103">
        <v>10</v>
      </c>
      <c r="N54" s="103">
        <v>10</v>
      </c>
      <c r="O54" s="103">
        <v>10</v>
      </c>
      <c r="P54" s="103">
        <v>7.5</v>
      </c>
      <c r="Q54" s="103">
        <v>5</v>
      </c>
      <c r="R54" s="103">
        <v>5</v>
      </c>
      <c r="S54" s="103">
        <v>5</v>
      </c>
      <c r="T54" s="103">
        <v>7.5</v>
      </c>
      <c r="U54" s="103">
        <v>8.7647712082402744</v>
      </c>
      <c r="V54" s="103">
        <v>10</v>
      </c>
      <c r="W54" s="103">
        <v>5</v>
      </c>
      <c r="X54" s="103">
        <v>10</v>
      </c>
      <c r="Y54" s="103">
        <v>8.3333333333333339</v>
      </c>
      <c r="Z54" s="103" t="s">
        <v>1011</v>
      </c>
      <c r="AA54" s="103" t="s">
        <v>1010</v>
      </c>
      <c r="AB54" s="103" t="s">
        <v>1010</v>
      </c>
      <c r="AC54" s="103">
        <v>9.5</v>
      </c>
      <c r="AD54" s="103">
        <v>8.6111111111111107</v>
      </c>
      <c r="AE54" s="103">
        <v>9.0555555555555554</v>
      </c>
      <c r="AF54" s="103" t="s">
        <v>1011</v>
      </c>
      <c r="AG54" s="103" t="s">
        <v>1011</v>
      </c>
      <c r="AH54" s="103" t="s">
        <v>1011</v>
      </c>
      <c r="AI54" s="103" t="s">
        <v>1011</v>
      </c>
      <c r="AJ54" s="103" t="s">
        <v>1011</v>
      </c>
      <c r="AK54" s="103" t="s">
        <v>1011</v>
      </c>
      <c r="AL54" s="103" t="s">
        <v>1010</v>
      </c>
      <c r="AM54" s="103" t="s">
        <v>1010</v>
      </c>
      <c r="AN54" s="103" t="s">
        <v>1010</v>
      </c>
      <c r="AO54" s="103" t="s">
        <v>1010</v>
      </c>
      <c r="AP54" s="103" t="s">
        <v>1010</v>
      </c>
      <c r="AQ54" s="103" t="s">
        <v>1010</v>
      </c>
      <c r="AR54" s="103" t="s">
        <v>1010</v>
      </c>
      <c r="AS54" s="103" t="s">
        <v>1010</v>
      </c>
      <c r="AT54" s="103" t="s">
        <v>1011</v>
      </c>
      <c r="AU54" s="103">
        <v>10</v>
      </c>
      <c r="AV54" s="103">
        <v>10</v>
      </c>
      <c r="AW54" s="103">
        <v>4.666666666666667</v>
      </c>
      <c r="AX54" s="103">
        <v>5</v>
      </c>
      <c r="AY54" s="103" t="s">
        <v>1011</v>
      </c>
      <c r="AZ54" s="103" t="s">
        <v>1011</v>
      </c>
      <c r="BA54" s="103" t="s">
        <v>1011</v>
      </c>
      <c r="BB54" s="103">
        <v>7.416666666666667</v>
      </c>
      <c r="BC54" s="103" t="s">
        <v>1011</v>
      </c>
      <c r="BD54" s="103">
        <v>10</v>
      </c>
      <c r="BE54" s="103">
        <v>10</v>
      </c>
      <c r="BF54" s="103">
        <v>10</v>
      </c>
      <c r="BG54" s="103">
        <v>10</v>
      </c>
      <c r="BH54" s="103">
        <v>10</v>
      </c>
      <c r="BI54" s="103">
        <v>10</v>
      </c>
      <c r="BJ54" s="103">
        <v>10</v>
      </c>
      <c r="BK54" s="103">
        <v>10</v>
      </c>
      <c r="BL54" s="103">
        <v>7.6760778493996034</v>
      </c>
      <c r="BM54" s="103">
        <v>5.3470588235294114</v>
      </c>
      <c r="BN54" s="103">
        <v>9.4627106409493731</v>
      </c>
      <c r="BO54" s="103">
        <v>2</v>
      </c>
      <c r="BP54" s="103">
        <v>5</v>
      </c>
      <c r="BQ54" s="103">
        <v>5</v>
      </c>
      <c r="BR54" s="103">
        <v>5</v>
      </c>
      <c r="BS54" s="103">
        <v>5.4524423661196959</v>
      </c>
      <c r="BT54" s="103" t="s">
        <v>1011</v>
      </c>
      <c r="BU54" s="103">
        <v>4.8</v>
      </c>
      <c r="BV54" s="103" t="s">
        <v>1011</v>
      </c>
      <c r="BW54" s="103">
        <v>7.9</v>
      </c>
      <c r="BX54" s="103" t="s">
        <v>1011</v>
      </c>
      <c r="BY54" s="103">
        <v>5.1090616599483472</v>
      </c>
      <c r="BZ54" s="103">
        <v>7.7098189011482994</v>
      </c>
      <c r="CA54" s="103" t="s">
        <v>1011</v>
      </c>
      <c r="CB54" s="103" t="s">
        <v>1011</v>
      </c>
      <c r="CC54" s="103">
        <v>0.91891891891891897</v>
      </c>
      <c r="CD54" s="103">
        <v>6.121082837290075</v>
      </c>
      <c r="CE54" s="103">
        <v>6.9901571262730924</v>
      </c>
      <c r="CF54" s="103">
        <v>8.6470515027686652</v>
      </c>
      <c r="CG54" s="103">
        <v>9.7258353454320137</v>
      </c>
      <c r="CH54" s="103">
        <v>0</v>
      </c>
      <c r="CI54" s="103">
        <v>6.340760993618443</v>
      </c>
      <c r="CJ54" s="103">
        <v>7.2133333333333338</v>
      </c>
      <c r="CK54" s="103">
        <v>7.7</v>
      </c>
      <c r="CL54" s="103">
        <v>0.57000000000000028</v>
      </c>
      <c r="CM54" s="103">
        <v>5.1611111111111114</v>
      </c>
      <c r="CN54" s="103" t="s">
        <v>1011</v>
      </c>
      <c r="CO54" s="103">
        <v>6.4236860500846973</v>
      </c>
      <c r="CP54" s="103">
        <v>6.4236860500846973</v>
      </c>
      <c r="CQ54" s="103">
        <v>10</v>
      </c>
      <c r="CR54" s="103" t="s">
        <v>1011</v>
      </c>
      <c r="CS54" s="103">
        <v>0</v>
      </c>
      <c r="CT54" s="103">
        <v>10</v>
      </c>
      <c r="CU54" s="103">
        <v>5</v>
      </c>
      <c r="CV54" s="103">
        <v>6.6461992902989522</v>
      </c>
      <c r="CW54" s="103">
        <v>10</v>
      </c>
      <c r="CX54" s="103">
        <v>8.9055490504551571</v>
      </c>
      <c r="CY54" s="103">
        <v>10</v>
      </c>
      <c r="CZ54" s="103">
        <v>9.6351830168183863</v>
      </c>
      <c r="DA54" s="103">
        <v>7.7666666666666657</v>
      </c>
      <c r="DB54" s="103" t="s">
        <v>1011</v>
      </c>
      <c r="DC54" s="103" t="s">
        <v>1011</v>
      </c>
      <c r="DD54" s="103">
        <v>10</v>
      </c>
      <c r="DE54" s="103">
        <v>8.2732124260262339</v>
      </c>
      <c r="DF54" s="103">
        <v>10</v>
      </c>
      <c r="DG54" s="103">
        <v>9.0099697731732249</v>
      </c>
      <c r="DH54" s="103" t="s">
        <v>1011</v>
      </c>
      <c r="DI54" s="103">
        <v>6.8888888888888893</v>
      </c>
      <c r="DJ54" s="103">
        <v>8.5313087876874381</v>
      </c>
      <c r="DK54" s="103" t="s">
        <v>1011</v>
      </c>
      <c r="DL54" s="103">
        <v>8.619009293643817</v>
      </c>
      <c r="DM54" s="103">
        <v>7.2312963624508706</v>
      </c>
      <c r="DN54" s="103">
        <v>7.8176258331677531</v>
      </c>
      <c r="DO54" s="103">
        <v>8.8209262077197881</v>
      </c>
      <c r="DP54" s="103">
        <v>6.68</v>
      </c>
      <c r="DQ54" s="105">
        <v>7.178038924699802</v>
      </c>
      <c r="DR54" s="106">
        <v>62</v>
      </c>
      <c r="DS54" s="106">
        <v>2</v>
      </c>
      <c r="DU54" s="104" t="s">
        <v>245</v>
      </c>
      <c r="DV54" s="103">
        <v>7.6760778493996034</v>
      </c>
      <c r="DW54" s="103">
        <v>6.68</v>
      </c>
    </row>
    <row r="55" spans="1:127">
      <c r="A55" s="95">
        <v>2015</v>
      </c>
      <c r="B55" s="96" t="s">
        <v>657</v>
      </c>
      <c r="C55" s="107" t="s">
        <v>9</v>
      </c>
      <c r="D55" s="96">
        <v>9.5375271533989316</v>
      </c>
      <c r="E55" s="96">
        <v>8.0001936474642825</v>
      </c>
      <c r="F55" s="96">
        <v>8.4750350858197159</v>
      </c>
      <c r="G55" s="96">
        <v>8.6709186288943094</v>
      </c>
      <c r="H55" s="96">
        <v>9.36</v>
      </c>
      <c r="I55" s="96">
        <v>10</v>
      </c>
      <c r="J55" s="96">
        <v>10</v>
      </c>
      <c r="K55" s="96">
        <v>10</v>
      </c>
      <c r="L55" s="96">
        <v>10</v>
      </c>
      <c r="M55" s="96">
        <v>9.9635005258661735</v>
      </c>
      <c r="N55" s="96">
        <v>9.9927001051732347</v>
      </c>
      <c r="O55" s="96">
        <v>10</v>
      </c>
      <c r="P55" s="96">
        <v>10</v>
      </c>
      <c r="Q55" s="96">
        <v>10</v>
      </c>
      <c r="R55" s="96">
        <v>10</v>
      </c>
      <c r="S55" s="96">
        <v>10</v>
      </c>
      <c r="T55" s="96">
        <v>10</v>
      </c>
      <c r="U55" s="96">
        <v>9.784233368391078</v>
      </c>
      <c r="V55" s="96">
        <v>10</v>
      </c>
      <c r="W55" s="96">
        <v>10</v>
      </c>
      <c r="X55" s="96">
        <v>10</v>
      </c>
      <c r="Y55" s="96">
        <v>10</v>
      </c>
      <c r="Z55" s="96">
        <v>10</v>
      </c>
      <c r="AA55" s="96" t="s">
        <v>1010</v>
      </c>
      <c r="AB55" s="96" t="s">
        <v>1010</v>
      </c>
      <c r="AC55" s="96">
        <v>9.2222222222222232</v>
      </c>
      <c r="AD55" s="96">
        <v>7.6388888888888884</v>
      </c>
      <c r="AE55" s="96">
        <v>8.9537037037037042</v>
      </c>
      <c r="AF55" s="96">
        <v>10</v>
      </c>
      <c r="AG55" s="96">
        <v>10</v>
      </c>
      <c r="AH55" s="96">
        <v>10</v>
      </c>
      <c r="AI55" s="96">
        <v>10</v>
      </c>
      <c r="AJ55" s="96">
        <v>10</v>
      </c>
      <c r="AK55" s="96">
        <v>10</v>
      </c>
      <c r="AL55" s="96" t="s">
        <v>1010</v>
      </c>
      <c r="AM55" s="96" t="s">
        <v>1010</v>
      </c>
      <c r="AN55" s="96" t="s">
        <v>1010</v>
      </c>
      <c r="AO55" s="96" t="s">
        <v>1010</v>
      </c>
      <c r="AP55" s="96" t="s">
        <v>1010</v>
      </c>
      <c r="AQ55" s="96" t="s">
        <v>1010</v>
      </c>
      <c r="AR55" s="96" t="s">
        <v>1010</v>
      </c>
      <c r="AS55" s="96" t="s">
        <v>1010</v>
      </c>
      <c r="AT55" s="96">
        <v>10</v>
      </c>
      <c r="AU55" s="96">
        <v>10</v>
      </c>
      <c r="AV55" s="96">
        <v>10</v>
      </c>
      <c r="AW55" s="96">
        <v>8.6666666666666661</v>
      </c>
      <c r="AX55" s="96">
        <v>9.25</v>
      </c>
      <c r="AY55" s="96">
        <v>10</v>
      </c>
      <c r="AZ55" s="96">
        <v>10</v>
      </c>
      <c r="BA55" s="96">
        <v>10</v>
      </c>
      <c r="BB55" s="96">
        <v>9.7023809523809508</v>
      </c>
      <c r="BC55" s="96">
        <v>7</v>
      </c>
      <c r="BD55" s="96">
        <v>10</v>
      </c>
      <c r="BE55" s="96">
        <v>10</v>
      </c>
      <c r="BF55" s="96">
        <v>10</v>
      </c>
      <c r="BG55" s="96">
        <v>10</v>
      </c>
      <c r="BH55" s="96">
        <v>10</v>
      </c>
      <c r="BI55" s="96">
        <v>10</v>
      </c>
      <c r="BJ55" s="96">
        <v>10</v>
      </c>
      <c r="BK55" s="96">
        <v>9.25</v>
      </c>
      <c r="BL55" s="96">
        <v>9.4043964649298122</v>
      </c>
      <c r="BM55" s="96">
        <v>2.7647058823529407</v>
      </c>
      <c r="BN55" s="96">
        <v>3.667364446312833</v>
      </c>
      <c r="BO55" s="96">
        <v>8</v>
      </c>
      <c r="BP55" s="96">
        <v>3</v>
      </c>
      <c r="BQ55" s="96">
        <v>2</v>
      </c>
      <c r="BR55" s="96">
        <v>2.5</v>
      </c>
      <c r="BS55" s="96">
        <v>4.2330175821664433</v>
      </c>
      <c r="BT55" s="96">
        <v>9.5710120135566203</v>
      </c>
      <c r="BU55" s="96">
        <v>7.9220249964199532</v>
      </c>
      <c r="BV55" s="96">
        <v>9.117325407532892</v>
      </c>
      <c r="BW55" s="96">
        <v>10</v>
      </c>
      <c r="BX55" s="96">
        <v>10</v>
      </c>
      <c r="BY55" s="96">
        <v>6.6541434746697412</v>
      </c>
      <c r="BZ55" s="96">
        <v>8.0803794510961531</v>
      </c>
      <c r="CA55" s="96">
        <v>9.6453897158304844</v>
      </c>
      <c r="CB55" s="96">
        <v>8.9432128860368767</v>
      </c>
      <c r="CC55" s="96">
        <v>1</v>
      </c>
      <c r="CD55" s="96">
        <v>8.8814986605714132</v>
      </c>
      <c r="CE55" s="96">
        <v>8.7404631092306992</v>
      </c>
      <c r="CF55" s="96">
        <v>9.7179953383540365</v>
      </c>
      <c r="CG55" s="96">
        <v>9.9585671258426807</v>
      </c>
      <c r="CH55" s="96">
        <v>10</v>
      </c>
      <c r="CI55" s="96">
        <v>9.6042563933568541</v>
      </c>
      <c r="CJ55" s="96">
        <v>9.8165999999999993</v>
      </c>
      <c r="CK55" s="96">
        <v>8.98</v>
      </c>
      <c r="CL55" s="96">
        <v>7.0011999999999999</v>
      </c>
      <c r="CM55" s="96">
        <v>8.5992666666666668</v>
      </c>
      <c r="CN55" s="96">
        <v>7.3439549809878635</v>
      </c>
      <c r="CO55" s="96">
        <v>9.1236745463674929</v>
      </c>
      <c r="CP55" s="96">
        <v>8.2338147636776782</v>
      </c>
      <c r="CQ55" s="96">
        <v>10</v>
      </c>
      <c r="CR55" s="96">
        <v>7.5619416630145189</v>
      </c>
      <c r="CS55" s="96">
        <v>3.0769230769230771</v>
      </c>
      <c r="CT55" s="96">
        <v>7.7437948920622981</v>
      </c>
      <c r="CU55" s="96">
        <v>6.1275532106666306</v>
      </c>
      <c r="CV55" s="96">
        <v>8.2401586602527441</v>
      </c>
      <c r="CW55" s="96">
        <v>10</v>
      </c>
      <c r="CX55" s="96">
        <v>8.234</v>
      </c>
      <c r="CY55" s="96">
        <v>10</v>
      </c>
      <c r="CZ55" s="96">
        <v>9.4113333333333333</v>
      </c>
      <c r="DA55" s="96">
        <v>3.9</v>
      </c>
      <c r="DB55" s="96">
        <v>4.2319052399638597</v>
      </c>
      <c r="DC55" s="96">
        <v>3.6730467513937581</v>
      </c>
      <c r="DD55" s="96">
        <v>8</v>
      </c>
      <c r="DE55" s="96">
        <v>10</v>
      </c>
      <c r="DF55" s="96">
        <v>3</v>
      </c>
      <c r="DG55" s="96">
        <v>5.4674919985596029</v>
      </c>
      <c r="DH55" s="96">
        <v>5.8484403243179583</v>
      </c>
      <c r="DI55" s="96">
        <v>7.7777777777777777</v>
      </c>
      <c r="DJ55" s="96">
        <v>9.5196259986646616</v>
      </c>
      <c r="DK55" s="96">
        <v>8.6297206000364106</v>
      </c>
      <c r="DL55" s="96">
        <v>9.8579788014768877</v>
      </c>
      <c r="DM55" s="96">
        <v>8.9575326384936478</v>
      </c>
      <c r="DN55" s="96">
        <v>8.4318460234612242</v>
      </c>
      <c r="DO55" s="96">
        <v>7.7702237851180529</v>
      </c>
      <c r="DP55" s="96">
        <v>7.75</v>
      </c>
      <c r="DQ55" s="99">
        <v>8.5771982324649052</v>
      </c>
      <c r="DR55" s="100">
        <v>6</v>
      </c>
      <c r="DS55" s="101">
        <v>1</v>
      </c>
      <c r="DU55" s="107" t="s">
        <v>9</v>
      </c>
      <c r="DV55" s="96">
        <v>9.4043964649298122</v>
      </c>
      <c r="DW55" s="96">
        <v>7.75</v>
      </c>
    </row>
    <row r="56" spans="1:127">
      <c r="A56" s="102">
        <v>2015</v>
      </c>
      <c r="B56" s="103" t="s">
        <v>664</v>
      </c>
      <c r="C56" s="104" t="s">
        <v>36</v>
      </c>
      <c r="D56" s="103">
        <v>7.1669712540283026</v>
      </c>
      <c r="E56" s="103">
        <v>7.1125948518768691</v>
      </c>
      <c r="F56" s="103">
        <v>6.45526485325591</v>
      </c>
      <c r="G56" s="103">
        <v>6.9116103197203618</v>
      </c>
      <c r="H56" s="103">
        <v>9.3680000000000003</v>
      </c>
      <c r="I56" s="103">
        <v>10</v>
      </c>
      <c r="J56" s="103">
        <v>10</v>
      </c>
      <c r="K56" s="103">
        <v>10</v>
      </c>
      <c r="L56" s="103">
        <v>9.1934480852314771</v>
      </c>
      <c r="M56" s="103">
        <v>9.5220804182054835</v>
      </c>
      <c r="N56" s="103">
        <v>9.7431057006873925</v>
      </c>
      <c r="O56" s="103">
        <v>10</v>
      </c>
      <c r="P56" s="103">
        <v>10</v>
      </c>
      <c r="Q56" s="103">
        <v>10</v>
      </c>
      <c r="R56" s="103">
        <v>10</v>
      </c>
      <c r="S56" s="103">
        <v>10</v>
      </c>
      <c r="T56" s="103">
        <v>10</v>
      </c>
      <c r="U56" s="103">
        <v>9.7037019002291309</v>
      </c>
      <c r="V56" s="103">
        <v>10</v>
      </c>
      <c r="W56" s="103">
        <v>10</v>
      </c>
      <c r="X56" s="103">
        <v>10</v>
      </c>
      <c r="Y56" s="103">
        <v>10</v>
      </c>
      <c r="Z56" s="103">
        <v>10</v>
      </c>
      <c r="AA56" s="103" t="s">
        <v>1010</v>
      </c>
      <c r="AB56" s="103" t="s">
        <v>1010</v>
      </c>
      <c r="AC56" s="103">
        <v>7.6844444444444449</v>
      </c>
      <c r="AD56" s="103">
        <v>6.7111111111111112</v>
      </c>
      <c r="AE56" s="103">
        <v>8.1318518518518523</v>
      </c>
      <c r="AF56" s="103">
        <v>10</v>
      </c>
      <c r="AG56" s="103">
        <v>10</v>
      </c>
      <c r="AH56" s="103">
        <v>10</v>
      </c>
      <c r="AI56" s="103">
        <v>10</v>
      </c>
      <c r="AJ56" s="103">
        <v>10</v>
      </c>
      <c r="AK56" s="103">
        <v>10</v>
      </c>
      <c r="AL56" s="103" t="s">
        <v>1010</v>
      </c>
      <c r="AM56" s="103" t="s">
        <v>1010</v>
      </c>
      <c r="AN56" s="103" t="s">
        <v>1010</v>
      </c>
      <c r="AO56" s="103" t="s">
        <v>1010</v>
      </c>
      <c r="AP56" s="103" t="s">
        <v>1010</v>
      </c>
      <c r="AQ56" s="103" t="s">
        <v>1010</v>
      </c>
      <c r="AR56" s="103" t="s">
        <v>1010</v>
      </c>
      <c r="AS56" s="103" t="s">
        <v>1010</v>
      </c>
      <c r="AT56" s="103">
        <v>10</v>
      </c>
      <c r="AU56" s="103">
        <v>0</v>
      </c>
      <c r="AV56" s="103">
        <v>10</v>
      </c>
      <c r="AW56" s="103">
        <v>8</v>
      </c>
      <c r="AX56" s="103">
        <v>6.25</v>
      </c>
      <c r="AY56" s="103">
        <v>10</v>
      </c>
      <c r="AZ56" s="103">
        <v>10</v>
      </c>
      <c r="BA56" s="103">
        <v>10</v>
      </c>
      <c r="BB56" s="103">
        <v>7.75</v>
      </c>
      <c r="BC56" s="103">
        <v>10</v>
      </c>
      <c r="BD56" s="103">
        <v>10</v>
      </c>
      <c r="BE56" s="103">
        <v>10</v>
      </c>
      <c r="BF56" s="103">
        <v>10</v>
      </c>
      <c r="BG56" s="103">
        <v>10</v>
      </c>
      <c r="BH56" s="103">
        <v>10</v>
      </c>
      <c r="BI56" s="103">
        <v>10</v>
      </c>
      <c r="BJ56" s="103">
        <v>10</v>
      </c>
      <c r="BK56" s="103">
        <v>10</v>
      </c>
      <c r="BL56" s="103">
        <v>8.7420132401725592</v>
      </c>
      <c r="BM56" s="103">
        <v>2.8588235294117643</v>
      </c>
      <c r="BN56" s="103">
        <v>2.4329623876340118</v>
      </c>
      <c r="BO56" s="103">
        <v>8</v>
      </c>
      <c r="BP56" s="103">
        <v>5</v>
      </c>
      <c r="BQ56" s="103">
        <v>2</v>
      </c>
      <c r="BR56" s="103">
        <v>3.5</v>
      </c>
      <c r="BS56" s="103">
        <v>4.1979464792614438</v>
      </c>
      <c r="BT56" s="103">
        <v>7.1173225692194739</v>
      </c>
      <c r="BU56" s="103">
        <v>6.1495634460041657</v>
      </c>
      <c r="BV56" s="103">
        <v>7.4160493214925136</v>
      </c>
      <c r="BW56" s="103">
        <v>9.1666666666666661</v>
      </c>
      <c r="BX56" s="103">
        <v>8.3333333333333339</v>
      </c>
      <c r="BY56" s="103">
        <v>6.4305014383681041</v>
      </c>
      <c r="BZ56" s="103">
        <v>6.3908567682910711</v>
      </c>
      <c r="CA56" s="103">
        <v>7.9304027557373047</v>
      </c>
      <c r="CB56" s="103">
        <v>6.3265949742406855</v>
      </c>
      <c r="CC56" s="103">
        <v>0.94871794871794868</v>
      </c>
      <c r="CD56" s="103">
        <v>7.0653249811607584</v>
      </c>
      <c r="CE56" s="103">
        <v>9.2457535967512925</v>
      </c>
      <c r="CF56" s="103">
        <v>9.8250381525738266</v>
      </c>
      <c r="CG56" s="103">
        <v>9.9924392533111366</v>
      </c>
      <c r="CH56" s="103">
        <v>10</v>
      </c>
      <c r="CI56" s="103">
        <v>9.7658077506590644</v>
      </c>
      <c r="CJ56" s="103">
        <v>9.8165999999999993</v>
      </c>
      <c r="CK56" s="103">
        <v>8.98</v>
      </c>
      <c r="CL56" s="103">
        <v>7.0011999999999999</v>
      </c>
      <c r="CM56" s="103">
        <v>8.5992666666666668</v>
      </c>
      <c r="CN56" s="103">
        <v>5.4101130147265577</v>
      </c>
      <c r="CO56" s="103">
        <v>9.9633137649230932</v>
      </c>
      <c r="CP56" s="103">
        <v>7.6867133898248259</v>
      </c>
      <c r="CQ56" s="103">
        <v>10</v>
      </c>
      <c r="CR56" s="103">
        <v>6.9903635958321075</v>
      </c>
      <c r="CS56" s="103">
        <v>5.3846153846153841</v>
      </c>
      <c r="CT56" s="103">
        <v>7.7437948920622981</v>
      </c>
      <c r="CU56" s="103">
        <v>6.7062579575032624</v>
      </c>
      <c r="CV56" s="103">
        <v>8.2480595034986894</v>
      </c>
      <c r="CW56" s="103">
        <v>10</v>
      </c>
      <c r="CX56" s="103">
        <v>8.2919999999999998</v>
      </c>
      <c r="CY56" s="103">
        <v>10</v>
      </c>
      <c r="CZ56" s="103">
        <v>9.4306666666666672</v>
      </c>
      <c r="DA56" s="103">
        <v>2.2333333333333329</v>
      </c>
      <c r="DB56" s="103">
        <v>2.685683280993731</v>
      </c>
      <c r="DC56" s="103">
        <v>4.8066870137157602</v>
      </c>
      <c r="DD56" s="103">
        <v>4</v>
      </c>
      <c r="DE56" s="103">
        <v>8.5034507692227361</v>
      </c>
      <c r="DF56" s="103">
        <v>10</v>
      </c>
      <c r="DG56" s="103">
        <v>5.3715257328775934</v>
      </c>
      <c r="DH56" s="103">
        <v>2.9253468971986036</v>
      </c>
      <c r="DI56" s="103">
        <v>8.6666666666666679</v>
      </c>
      <c r="DJ56" s="103">
        <v>9.8805890123671762</v>
      </c>
      <c r="DK56" s="103">
        <v>6.2421364005814253</v>
      </c>
      <c r="DL56" s="103">
        <v>7.9291100765591978</v>
      </c>
      <c r="DM56" s="103">
        <v>8.4419036209743776</v>
      </c>
      <c r="DN56" s="103">
        <v>7.3476254457245753</v>
      </c>
      <c r="DO56" s="103">
        <v>7.383272615089612</v>
      </c>
      <c r="DP56" s="103">
        <v>7.33</v>
      </c>
      <c r="DQ56" s="105">
        <v>8.0360066200862796</v>
      </c>
      <c r="DR56" s="106">
        <v>33</v>
      </c>
      <c r="DS56" s="106">
        <v>1</v>
      </c>
      <c r="DU56" s="104" t="s">
        <v>36</v>
      </c>
      <c r="DV56" s="103">
        <v>8.7420132401725592</v>
      </c>
      <c r="DW56" s="103">
        <v>7.33</v>
      </c>
    </row>
    <row r="57" spans="1:127">
      <c r="A57" s="95">
        <v>2015</v>
      </c>
      <c r="B57" s="96" t="s">
        <v>726</v>
      </c>
      <c r="C57" s="107" t="s">
        <v>71</v>
      </c>
      <c r="D57" s="96" t="s">
        <v>1011</v>
      </c>
      <c r="E57" s="96" t="s">
        <v>1011</v>
      </c>
      <c r="F57" s="96" t="s">
        <v>1011</v>
      </c>
      <c r="G57" s="96">
        <v>4.3683881712599124</v>
      </c>
      <c r="H57" s="96">
        <v>6.4</v>
      </c>
      <c r="I57" s="96">
        <v>10</v>
      </c>
      <c r="J57" s="96">
        <v>10</v>
      </c>
      <c r="K57" s="96">
        <v>5</v>
      </c>
      <c r="L57" s="96">
        <v>10</v>
      </c>
      <c r="M57" s="96">
        <v>10</v>
      </c>
      <c r="N57" s="96">
        <v>9</v>
      </c>
      <c r="O57" s="96">
        <v>10</v>
      </c>
      <c r="P57" s="96">
        <v>7.5</v>
      </c>
      <c r="Q57" s="96">
        <v>10</v>
      </c>
      <c r="R57" s="96">
        <v>5</v>
      </c>
      <c r="S57" s="96">
        <v>7.5</v>
      </c>
      <c r="T57" s="96">
        <v>8.3333333333333339</v>
      </c>
      <c r="U57" s="96">
        <v>7.9111111111111114</v>
      </c>
      <c r="V57" s="96">
        <v>0</v>
      </c>
      <c r="W57" s="96">
        <v>0</v>
      </c>
      <c r="X57" s="96">
        <v>0</v>
      </c>
      <c r="Y57" s="96">
        <v>0</v>
      </c>
      <c r="Z57" s="96">
        <v>7.5</v>
      </c>
      <c r="AA57" s="96" t="s">
        <v>1010</v>
      </c>
      <c r="AB57" s="96" t="s">
        <v>1010</v>
      </c>
      <c r="AC57" s="96">
        <v>9.4444444444444446</v>
      </c>
      <c r="AD57" s="96">
        <v>8.7055555555555557</v>
      </c>
      <c r="AE57" s="96">
        <v>8.5499999999999989</v>
      </c>
      <c r="AF57" s="96">
        <v>5</v>
      </c>
      <c r="AG57" s="96">
        <v>2.5</v>
      </c>
      <c r="AH57" s="96">
        <v>7.5</v>
      </c>
      <c r="AI57" s="96">
        <v>2.5</v>
      </c>
      <c r="AJ57" s="96">
        <v>2.5</v>
      </c>
      <c r="AK57" s="96">
        <v>4.166666666666667</v>
      </c>
      <c r="AL57" s="96" t="s">
        <v>1010</v>
      </c>
      <c r="AM57" s="96" t="s">
        <v>1010</v>
      </c>
      <c r="AN57" s="96" t="s">
        <v>1010</v>
      </c>
      <c r="AO57" s="96" t="s">
        <v>1010</v>
      </c>
      <c r="AP57" s="96" t="s">
        <v>1010</v>
      </c>
      <c r="AQ57" s="96" t="s">
        <v>1010</v>
      </c>
      <c r="AR57" s="96" t="s">
        <v>1010</v>
      </c>
      <c r="AS57" s="96" t="s">
        <v>1010</v>
      </c>
      <c r="AT57" s="96">
        <v>3.8888888888888893</v>
      </c>
      <c r="AU57" s="96">
        <v>10</v>
      </c>
      <c r="AV57" s="96">
        <v>10</v>
      </c>
      <c r="AW57" s="96">
        <v>2</v>
      </c>
      <c r="AX57" s="96">
        <v>4.5</v>
      </c>
      <c r="AY57" s="96">
        <v>7.5</v>
      </c>
      <c r="AZ57" s="96">
        <v>7.5</v>
      </c>
      <c r="BA57" s="96">
        <v>2.5</v>
      </c>
      <c r="BB57" s="96">
        <v>6.2857142857142856</v>
      </c>
      <c r="BC57" s="96" t="s">
        <v>1011</v>
      </c>
      <c r="BD57" s="96">
        <v>0</v>
      </c>
      <c r="BE57" s="96">
        <v>0</v>
      </c>
      <c r="BF57" s="96">
        <v>0</v>
      </c>
      <c r="BG57" s="96">
        <v>10</v>
      </c>
      <c r="BH57" s="96">
        <v>10</v>
      </c>
      <c r="BI57" s="96">
        <v>10</v>
      </c>
      <c r="BJ57" s="96">
        <v>0</v>
      </c>
      <c r="BK57" s="96">
        <v>3.3333333333333335</v>
      </c>
      <c r="BL57" s="96">
        <v>5.2756684713864068</v>
      </c>
      <c r="BM57" s="96">
        <v>3.45</v>
      </c>
      <c r="BN57" s="96">
        <v>9.8092643051771109</v>
      </c>
      <c r="BO57" s="96">
        <v>8</v>
      </c>
      <c r="BP57" s="96">
        <v>5</v>
      </c>
      <c r="BQ57" s="96">
        <v>2</v>
      </c>
      <c r="BR57" s="96">
        <v>3.5</v>
      </c>
      <c r="BS57" s="96">
        <v>6.189816076294278</v>
      </c>
      <c r="BT57" s="96">
        <v>3.4331248487745007</v>
      </c>
      <c r="BU57" s="96">
        <v>3.6362993646235693</v>
      </c>
      <c r="BV57" s="96">
        <v>5.1475551582518078</v>
      </c>
      <c r="BW57" s="96">
        <v>3.333333333333333</v>
      </c>
      <c r="BX57" s="96">
        <v>5</v>
      </c>
      <c r="BY57" s="96">
        <v>2.9158890451224018</v>
      </c>
      <c r="BZ57" s="96">
        <v>4.601910546765124</v>
      </c>
      <c r="CA57" s="96">
        <v>4.8989899953206377</v>
      </c>
      <c r="CB57" s="96">
        <v>5.9338380609239838</v>
      </c>
      <c r="CC57" s="96">
        <v>0.80487804878048785</v>
      </c>
      <c r="CD57" s="96">
        <v>3.9006362955698326</v>
      </c>
      <c r="CE57" s="96">
        <v>9.5800327663383769</v>
      </c>
      <c r="CF57" s="96">
        <v>6.2061992712629959</v>
      </c>
      <c r="CG57" s="96">
        <v>9.8699999999999992</v>
      </c>
      <c r="CH57" s="96">
        <v>0</v>
      </c>
      <c r="CI57" s="96">
        <v>6.4140580094003425</v>
      </c>
      <c r="CJ57" s="96" t="s">
        <v>1011</v>
      </c>
      <c r="CK57" s="96">
        <v>6.4599999999999991</v>
      </c>
      <c r="CL57" s="96">
        <v>6.1059999999999999</v>
      </c>
      <c r="CM57" s="96">
        <v>6.2829999999999995</v>
      </c>
      <c r="CN57" s="96">
        <v>3.8308525936944142</v>
      </c>
      <c r="CO57" s="96">
        <v>3.5668881564049535</v>
      </c>
      <c r="CP57" s="96">
        <v>3.6988703750496841</v>
      </c>
      <c r="CQ57" s="96">
        <v>10</v>
      </c>
      <c r="CR57" s="96">
        <v>6.5978945720763438</v>
      </c>
      <c r="CS57" s="96">
        <v>1.5384615384615385</v>
      </c>
      <c r="CT57" s="96">
        <v>0.22125128263035224</v>
      </c>
      <c r="CU57" s="96">
        <v>2.7858691310560779</v>
      </c>
      <c r="CV57" s="96">
        <v>5.6919348765264406</v>
      </c>
      <c r="CW57" s="96">
        <v>5</v>
      </c>
      <c r="CX57" s="96">
        <v>9.3279999999999994</v>
      </c>
      <c r="CY57" s="96">
        <v>9</v>
      </c>
      <c r="CZ57" s="96">
        <v>7.7759999999999998</v>
      </c>
      <c r="DA57" s="96">
        <v>8.3333333333333339</v>
      </c>
      <c r="DB57" s="96">
        <v>3.9928487936655683</v>
      </c>
      <c r="DC57" s="96">
        <v>5.431271895529731</v>
      </c>
      <c r="DD57" s="96">
        <v>8</v>
      </c>
      <c r="DE57" s="96">
        <v>8.5034507692227344</v>
      </c>
      <c r="DF57" s="96">
        <v>10</v>
      </c>
      <c r="DG57" s="96">
        <v>7.3768174652918956</v>
      </c>
      <c r="DH57" s="96">
        <v>3.9489247543471202</v>
      </c>
      <c r="DI57" s="96">
        <v>1.7777777777777772</v>
      </c>
      <c r="DJ57" s="96">
        <v>8.2135517632209005</v>
      </c>
      <c r="DK57" s="96">
        <v>3.6869292713346935</v>
      </c>
      <c r="DL57" s="96">
        <v>5.5510466567751955</v>
      </c>
      <c r="DM57" s="96">
        <v>4.5298486837086029</v>
      </c>
      <c r="DN57" s="96">
        <v>4.6180131511940488</v>
      </c>
      <c r="DO57" s="96">
        <v>6.590276872161982</v>
      </c>
      <c r="DP57" s="96">
        <v>5.76</v>
      </c>
      <c r="DQ57" s="99">
        <v>5.5178342356932033</v>
      </c>
      <c r="DR57" s="100">
        <v>143</v>
      </c>
      <c r="DS57" s="101">
        <v>4</v>
      </c>
      <c r="DU57" s="107" t="s">
        <v>71</v>
      </c>
      <c r="DV57" s="96">
        <v>5.2756684713864068</v>
      </c>
      <c r="DW57" s="96">
        <v>5.76</v>
      </c>
    </row>
    <row r="58" spans="1:127">
      <c r="A58" s="102">
        <v>2015</v>
      </c>
      <c r="B58" s="103" t="s">
        <v>650</v>
      </c>
      <c r="C58" s="104" t="s">
        <v>1018</v>
      </c>
      <c r="D58" s="103" t="s">
        <v>1011</v>
      </c>
      <c r="E58" s="103" t="s">
        <v>1011</v>
      </c>
      <c r="F58" s="103" t="s">
        <v>1011</v>
      </c>
      <c r="G58" s="103">
        <v>4.1743682008207008</v>
      </c>
      <c r="H58" s="103">
        <v>6.3719999999999999</v>
      </c>
      <c r="I58" s="103">
        <v>5</v>
      </c>
      <c r="J58" s="103">
        <v>10</v>
      </c>
      <c r="K58" s="103">
        <v>5</v>
      </c>
      <c r="L58" s="103">
        <v>10</v>
      </c>
      <c r="M58" s="103">
        <v>10</v>
      </c>
      <c r="N58" s="103">
        <v>8</v>
      </c>
      <c r="O58" s="103">
        <v>2.4</v>
      </c>
      <c r="P58" s="103">
        <v>10</v>
      </c>
      <c r="Q58" s="103">
        <v>0</v>
      </c>
      <c r="R58" s="103">
        <v>0</v>
      </c>
      <c r="S58" s="103">
        <v>0</v>
      </c>
      <c r="T58" s="103">
        <v>4.1333333333333337</v>
      </c>
      <c r="U58" s="103">
        <v>6.168444444444444</v>
      </c>
      <c r="V58" s="103">
        <v>10</v>
      </c>
      <c r="W58" s="103">
        <v>5</v>
      </c>
      <c r="X58" s="103">
        <v>5</v>
      </c>
      <c r="Y58" s="103">
        <v>6.666666666666667</v>
      </c>
      <c r="Z58" s="103" t="s">
        <v>1011</v>
      </c>
      <c r="AA58" s="103" t="s">
        <v>1010</v>
      </c>
      <c r="AB58" s="103" t="s">
        <v>1010</v>
      </c>
      <c r="AC58" s="103">
        <v>9.0111111111111111</v>
      </c>
      <c r="AD58" s="103">
        <v>8.0111111111111111</v>
      </c>
      <c r="AE58" s="103">
        <v>8.5111111111111111</v>
      </c>
      <c r="AF58" s="103" t="s">
        <v>1011</v>
      </c>
      <c r="AG58" s="103" t="s">
        <v>1011</v>
      </c>
      <c r="AH58" s="103" t="s">
        <v>1011</v>
      </c>
      <c r="AI58" s="103" t="s">
        <v>1011</v>
      </c>
      <c r="AJ58" s="103" t="s">
        <v>1011</v>
      </c>
      <c r="AK58" s="103" t="s">
        <v>1011</v>
      </c>
      <c r="AL58" s="103" t="s">
        <v>1010</v>
      </c>
      <c r="AM58" s="103" t="s">
        <v>1010</v>
      </c>
      <c r="AN58" s="103" t="s">
        <v>1010</v>
      </c>
      <c r="AO58" s="103" t="s">
        <v>1010</v>
      </c>
      <c r="AP58" s="103" t="s">
        <v>1010</v>
      </c>
      <c r="AQ58" s="103" t="s">
        <v>1010</v>
      </c>
      <c r="AR58" s="103" t="s">
        <v>1010</v>
      </c>
      <c r="AS58" s="103" t="s">
        <v>1010</v>
      </c>
      <c r="AT58" s="103" t="s">
        <v>1011</v>
      </c>
      <c r="AU58" s="103">
        <v>10</v>
      </c>
      <c r="AV58" s="103">
        <v>0</v>
      </c>
      <c r="AW58" s="103">
        <v>0.33333333333333331</v>
      </c>
      <c r="AX58" s="103">
        <v>1</v>
      </c>
      <c r="AY58" s="103" t="s">
        <v>1011</v>
      </c>
      <c r="AZ58" s="103" t="s">
        <v>1011</v>
      </c>
      <c r="BA58" s="103" t="s">
        <v>1011</v>
      </c>
      <c r="BB58" s="103">
        <v>2.8333333333333335</v>
      </c>
      <c r="BC58" s="103" t="s">
        <v>1011</v>
      </c>
      <c r="BD58" s="103">
        <v>10</v>
      </c>
      <c r="BE58" s="103">
        <v>10</v>
      </c>
      <c r="BF58" s="103">
        <v>10</v>
      </c>
      <c r="BG58" s="103">
        <v>0</v>
      </c>
      <c r="BH58" s="103">
        <v>0</v>
      </c>
      <c r="BI58" s="103">
        <v>0</v>
      </c>
      <c r="BJ58" s="103">
        <v>5</v>
      </c>
      <c r="BK58" s="103">
        <v>5</v>
      </c>
      <c r="BL58" s="103">
        <v>5.4620920502051753</v>
      </c>
      <c r="BM58" s="103">
        <v>8.829411764705883</v>
      </c>
      <c r="BN58" s="103">
        <v>9.5795100498072721</v>
      </c>
      <c r="BO58" s="103">
        <v>4</v>
      </c>
      <c r="BP58" s="103">
        <v>8</v>
      </c>
      <c r="BQ58" s="103">
        <v>8</v>
      </c>
      <c r="BR58" s="103">
        <v>8</v>
      </c>
      <c r="BS58" s="103">
        <v>7.6022304536282892</v>
      </c>
      <c r="BT58" s="103">
        <v>4.1795911237407468</v>
      </c>
      <c r="BU58" s="103">
        <v>4.8545435495498186</v>
      </c>
      <c r="BV58" s="103">
        <v>5.3631592969425377</v>
      </c>
      <c r="BW58" s="103">
        <v>3.333333333333333</v>
      </c>
      <c r="BX58" s="103">
        <v>5.8333333333333339</v>
      </c>
      <c r="BY58" s="103">
        <v>5.0944586455235976</v>
      </c>
      <c r="BZ58" s="103">
        <v>6.2544449221203831</v>
      </c>
      <c r="CA58" s="103">
        <v>6.5490198135375977</v>
      </c>
      <c r="CB58" s="103">
        <v>7.1205277612300524</v>
      </c>
      <c r="CC58" s="103">
        <v>0.94871794871794868</v>
      </c>
      <c r="CD58" s="103">
        <v>5.259634323686134</v>
      </c>
      <c r="CE58" s="103">
        <v>8.89223736199523</v>
      </c>
      <c r="CF58" s="103">
        <v>9.2186754885047097</v>
      </c>
      <c r="CG58" s="103">
        <v>8.6659999999999986</v>
      </c>
      <c r="CH58" s="103">
        <v>10</v>
      </c>
      <c r="CI58" s="103">
        <v>9.194228212624985</v>
      </c>
      <c r="CJ58" s="103">
        <v>5.24</v>
      </c>
      <c r="CK58" s="103">
        <v>7.18</v>
      </c>
      <c r="CL58" s="103">
        <v>7.0108000000000006</v>
      </c>
      <c r="CM58" s="103">
        <v>6.4769333333333341</v>
      </c>
      <c r="CN58" s="103">
        <v>5.4993387871101262</v>
      </c>
      <c r="CO58" s="103">
        <v>4.517777906748381</v>
      </c>
      <c r="CP58" s="103">
        <v>5.0085583469292541</v>
      </c>
      <c r="CQ58" s="103">
        <v>10</v>
      </c>
      <c r="CR58" s="103">
        <v>6.3972395298042359</v>
      </c>
      <c r="CS58" s="103">
        <v>7.6923076923076925</v>
      </c>
      <c r="CT58" s="103">
        <v>10</v>
      </c>
      <c r="CU58" s="103">
        <v>8.0298490740373101</v>
      </c>
      <c r="CV58" s="103">
        <v>7.3788351885749748</v>
      </c>
      <c r="CW58" s="103">
        <v>10</v>
      </c>
      <c r="CX58" s="103">
        <v>0</v>
      </c>
      <c r="CY58" s="103">
        <v>9</v>
      </c>
      <c r="CZ58" s="103">
        <v>6.333333333333333</v>
      </c>
      <c r="DA58" s="103">
        <v>10</v>
      </c>
      <c r="DB58" s="103">
        <v>4.9246770738469667</v>
      </c>
      <c r="DC58" s="103">
        <v>7.0804434716882456</v>
      </c>
      <c r="DD58" s="103">
        <v>6</v>
      </c>
      <c r="DE58" s="103">
        <v>10</v>
      </c>
      <c r="DF58" s="103">
        <v>10</v>
      </c>
      <c r="DG58" s="103">
        <v>8.0008534242558689</v>
      </c>
      <c r="DH58" s="103">
        <v>5.5878389619955815</v>
      </c>
      <c r="DI58" s="103">
        <v>2.2222222222222223</v>
      </c>
      <c r="DJ58" s="103">
        <v>7.884427592484843</v>
      </c>
      <c r="DK58" s="103">
        <v>4.9212818779797711</v>
      </c>
      <c r="DL58" s="103">
        <v>8.5668092520531474</v>
      </c>
      <c r="DM58" s="103">
        <v>6.3457595714938622</v>
      </c>
      <c r="DN58" s="103">
        <v>5.9213899130382375</v>
      </c>
      <c r="DO58" s="103">
        <v>6.7518588902091459</v>
      </c>
      <c r="DP58" s="103">
        <v>7.24</v>
      </c>
      <c r="DQ58" s="105">
        <v>6.3510460251025878</v>
      </c>
      <c r="DR58" s="106">
        <v>119</v>
      </c>
      <c r="DS58" s="106">
        <v>3</v>
      </c>
      <c r="DU58" s="104" t="s">
        <v>1018</v>
      </c>
      <c r="DV58" s="103">
        <v>5.4620920502051753</v>
      </c>
      <c r="DW58" s="103">
        <v>7.24</v>
      </c>
    </row>
    <row r="59" spans="1:127">
      <c r="A59" s="95">
        <v>2015</v>
      </c>
      <c r="B59" s="96" t="s">
        <v>773</v>
      </c>
      <c r="C59" s="107" t="s">
        <v>67</v>
      </c>
      <c r="D59" s="96">
        <v>6.1243359256251049</v>
      </c>
      <c r="E59" s="96">
        <v>6.1167474002124758</v>
      </c>
      <c r="F59" s="96">
        <v>5.6156441425742889</v>
      </c>
      <c r="G59" s="96">
        <v>5.9522424894706241</v>
      </c>
      <c r="H59" s="96">
        <v>8.9280000000000008</v>
      </c>
      <c r="I59" s="96">
        <v>10</v>
      </c>
      <c r="J59" s="96">
        <v>10</v>
      </c>
      <c r="K59" s="96">
        <v>5</v>
      </c>
      <c r="L59" s="96">
        <v>10</v>
      </c>
      <c r="M59" s="96">
        <v>10</v>
      </c>
      <c r="N59" s="96">
        <v>9</v>
      </c>
      <c r="O59" s="96">
        <v>10</v>
      </c>
      <c r="P59" s="96">
        <v>7.5</v>
      </c>
      <c r="Q59" s="96">
        <v>5</v>
      </c>
      <c r="R59" s="96">
        <v>5</v>
      </c>
      <c r="S59" s="96">
        <v>5</v>
      </c>
      <c r="T59" s="96">
        <v>7.5</v>
      </c>
      <c r="U59" s="96">
        <v>8.4760000000000009</v>
      </c>
      <c r="V59" s="96">
        <v>5</v>
      </c>
      <c r="W59" s="96">
        <v>10</v>
      </c>
      <c r="X59" s="96">
        <v>10</v>
      </c>
      <c r="Y59" s="96">
        <v>8.3333333333333339</v>
      </c>
      <c r="Z59" s="96">
        <v>10</v>
      </c>
      <c r="AA59" s="96" t="s">
        <v>1010</v>
      </c>
      <c r="AB59" s="96" t="s">
        <v>1010</v>
      </c>
      <c r="AC59" s="96">
        <v>8.4177777777777774</v>
      </c>
      <c r="AD59" s="96">
        <v>6.9888888888888889</v>
      </c>
      <c r="AE59" s="96">
        <v>8.4688888888888894</v>
      </c>
      <c r="AF59" s="96">
        <v>10</v>
      </c>
      <c r="AG59" s="96">
        <v>7.5</v>
      </c>
      <c r="AH59" s="96">
        <v>6.25</v>
      </c>
      <c r="AI59" s="96">
        <v>7.5</v>
      </c>
      <c r="AJ59" s="96">
        <v>7.5</v>
      </c>
      <c r="AK59" s="96">
        <v>7.083333333333333</v>
      </c>
      <c r="AL59" s="96" t="s">
        <v>1010</v>
      </c>
      <c r="AM59" s="96" t="s">
        <v>1010</v>
      </c>
      <c r="AN59" s="96" t="s">
        <v>1010</v>
      </c>
      <c r="AO59" s="96" t="s">
        <v>1010</v>
      </c>
      <c r="AP59" s="96" t="s">
        <v>1010</v>
      </c>
      <c r="AQ59" s="96" t="s">
        <v>1010</v>
      </c>
      <c r="AR59" s="96" t="s">
        <v>1010</v>
      </c>
      <c r="AS59" s="96" t="s">
        <v>1010</v>
      </c>
      <c r="AT59" s="96">
        <v>8.1944444444444446</v>
      </c>
      <c r="AU59" s="96">
        <v>10</v>
      </c>
      <c r="AV59" s="96">
        <v>10</v>
      </c>
      <c r="AW59" s="96">
        <v>5.666666666666667</v>
      </c>
      <c r="AX59" s="96">
        <v>5</v>
      </c>
      <c r="AY59" s="96">
        <v>10</v>
      </c>
      <c r="AZ59" s="96">
        <v>7.5</v>
      </c>
      <c r="BA59" s="96">
        <v>10</v>
      </c>
      <c r="BB59" s="96">
        <v>8.3095238095238102</v>
      </c>
      <c r="BC59" s="96">
        <v>7</v>
      </c>
      <c r="BD59" s="96">
        <v>5</v>
      </c>
      <c r="BE59" s="96">
        <v>5</v>
      </c>
      <c r="BF59" s="96">
        <v>5</v>
      </c>
      <c r="BG59" s="96">
        <v>10</v>
      </c>
      <c r="BH59" s="96">
        <v>10</v>
      </c>
      <c r="BI59" s="96">
        <v>10</v>
      </c>
      <c r="BJ59" s="96">
        <v>10</v>
      </c>
      <c r="BK59" s="96">
        <v>8</v>
      </c>
      <c r="BL59" s="96">
        <v>7.7376796699867034</v>
      </c>
      <c r="BM59" s="96">
        <v>6.2323529411764707</v>
      </c>
      <c r="BN59" s="96">
        <v>6.9309827491926113</v>
      </c>
      <c r="BO59" s="96">
        <v>8</v>
      </c>
      <c r="BP59" s="96">
        <v>10</v>
      </c>
      <c r="BQ59" s="96">
        <v>10</v>
      </c>
      <c r="BR59" s="96">
        <v>10</v>
      </c>
      <c r="BS59" s="96">
        <v>7.7908339225922703</v>
      </c>
      <c r="BT59" s="96">
        <v>5.0490041599206048</v>
      </c>
      <c r="BU59" s="96">
        <v>4.7441579557902429</v>
      </c>
      <c r="BV59" s="96">
        <v>6.291022229701916</v>
      </c>
      <c r="BW59" s="96">
        <v>5.3</v>
      </c>
      <c r="BX59" s="96" t="s">
        <v>1011</v>
      </c>
      <c r="BY59" s="96">
        <v>6.499992718547162</v>
      </c>
      <c r="BZ59" s="96">
        <v>9.9811007625072481</v>
      </c>
      <c r="CA59" s="96">
        <v>7.1851849555969238</v>
      </c>
      <c r="CB59" s="96">
        <v>7.4947593516491828</v>
      </c>
      <c r="CC59" s="96">
        <v>1</v>
      </c>
      <c r="CD59" s="96">
        <v>6.5681527667141602</v>
      </c>
      <c r="CE59" s="96">
        <v>8.3067160378508635</v>
      </c>
      <c r="CF59" s="96">
        <v>8.455309155128381</v>
      </c>
      <c r="CG59" s="96">
        <v>9.1992843586098054</v>
      </c>
      <c r="CH59" s="96">
        <v>10</v>
      </c>
      <c r="CI59" s="96">
        <v>8.9903273878972634</v>
      </c>
      <c r="CJ59" s="96">
        <v>9.8666666666666671</v>
      </c>
      <c r="CK59" s="96">
        <v>9.6999999999999993</v>
      </c>
      <c r="CL59" s="96">
        <v>8.3620000000000001</v>
      </c>
      <c r="CM59" s="96">
        <v>9.3095555555555549</v>
      </c>
      <c r="CN59" s="96">
        <v>6.6528835059903191</v>
      </c>
      <c r="CO59" s="96">
        <v>9.3982273393612132</v>
      </c>
      <c r="CP59" s="96">
        <v>8.0255554226757653</v>
      </c>
      <c r="CQ59" s="96">
        <v>10</v>
      </c>
      <c r="CR59" s="96">
        <v>6.2970414457591719</v>
      </c>
      <c r="CS59" s="96">
        <v>6.1538461538461542</v>
      </c>
      <c r="CT59" s="96">
        <v>9.5138051531051069</v>
      </c>
      <c r="CU59" s="96">
        <v>7.321564250903478</v>
      </c>
      <c r="CV59" s="96">
        <v>8.6641688072836995</v>
      </c>
      <c r="CW59" s="96">
        <v>10</v>
      </c>
      <c r="CX59" s="96">
        <v>9.4649999999999999</v>
      </c>
      <c r="CY59" s="96">
        <v>10</v>
      </c>
      <c r="CZ59" s="96">
        <v>9.8216666666666672</v>
      </c>
      <c r="DA59" s="96">
        <v>6.666666666666667</v>
      </c>
      <c r="DB59" s="96">
        <v>5.9183957323114935</v>
      </c>
      <c r="DC59" s="96">
        <v>8.0327470006672215</v>
      </c>
      <c r="DD59" s="96">
        <v>8</v>
      </c>
      <c r="DE59" s="96">
        <v>9.251725384611369</v>
      </c>
      <c r="DF59" s="96">
        <v>1</v>
      </c>
      <c r="DG59" s="96">
        <v>6.478255797376125</v>
      </c>
      <c r="DH59" s="96">
        <v>6.344195275441975</v>
      </c>
      <c r="DI59" s="96">
        <v>8</v>
      </c>
      <c r="DJ59" s="96">
        <v>9.8787396865598662</v>
      </c>
      <c r="DK59" s="96">
        <v>5.9280961145323232</v>
      </c>
      <c r="DL59" s="96">
        <v>9.9996380410160643</v>
      </c>
      <c r="DM59" s="96">
        <v>6.9734818536912346</v>
      </c>
      <c r="DN59" s="96">
        <v>7.8540251618735768</v>
      </c>
      <c r="DO59" s="96">
        <v>8.0513158753054572</v>
      </c>
      <c r="DP59" s="96">
        <v>8.01</v>
      </c>
      <c r="DQ59" s="99">
        <v>7.8738398349933512</v>
      </c>
      <c r="DR59" s="100">
        <v>40</v>
      </c>
      <c r="DS59" s="101">
        <v>1</v>
      </c>
      <c r="DU59" s="107" t="s">
        <v>67</v>
      </c>
      <c r="DV59" s="96">
        <v>7.7376796699867034</v>
      </c>
      <c r="DW59" s="96">
        <v>8.01</v>
      </c>
    </row>
    <row r="60" spans="1:127">
      <c r="A60" s="102">
        <v>2015</v>
      </c>
      <c r="B60" s="103" t="s">
        <v>690</v>
      </c>
      <c r="C60" s="104" t="s">
        <v>34</v>
      </c>
      <c r="D60" s="103">
        <v>8.5762258155817985</v>
      </c>
      <c r="E60" s="103">
        <v>8.5996622622339842</v>
      </c>
      <c r="F60" s="103">
        <v>7.7258121149849499</v>
      </c>
      <c r="G60" s="103">
        <v>8.3005667309335767</v>
      </c>
      <c r="H60" s="103">
        <v>9.66</v>
      </c>
      <c r="I60" s="103">
        <v>10</v>
      </c>
      <c r="J60" s="103">
        <v>10</v>
      </c>
      <c r="K60" s="103">
        <v>10</v>
      </c>
      <c r="L60" s="103">
        <v>9.9755141325142578</v>
      </c>
      <c r="M60" s="103">
        <v>9.8751220758227163</v>
      </c>
      <c r="N60" s="103">
        <v>9.9701272416673952</v>
      </c>
      <c r="O60" s="103">
        <v>10</v>
      </c>
      <c r="P60" s="103">
        <v>10</v>
      </c>
      <c r="Q60" s="103">
        <v>10</v>
      </c>
      <c r="R60" s="103">
        <v>10</v>
      </c>
      <c r="S60" s="103">
        <v>10</v>
      </c>
      <c r="T60" s="103">
        <v>10</v>
      </c>
      <c r="U60" s="103">
        <v>9.8767090805557984</v>
      </c>
      <c r="V60" s="103">
        <v>10</v>
      </c>
      <c r="W60" s="103">
        <v>10</v>
      </c>
      <c r="X60" s="103">
        <v>10</v>
      </c>
      <c r="Y60" s="103">
        <v>10</v>
      </c>
      <c r="Z60" s="103">
        <v>10</v>
      </c>
      <c r="AA60" s="103" t="s">
        <v>1010</v>
      </c>
      <c r="AB60" s="103" t="s">
        <v>1010</v>
      </c>
      <c r="AC60" s="103">
        <v>7.6444444444444448</v>
      </c>
      <c r="AD60" s="103">
        <v>6.6666666666666679</v>
      </c>
      <c r="AE60" s="103">
        <v>8.1037037037037045</v>
      </c>
      <c r="AF60" s="103">
        <v>10</v>
      </c>
      <c r="AG60" s="103">
        <v>10</v>
      </c>
      <c r="AH60" s="103">
        <v>10</v>
      </c>
      <c r="AI60" s="103">
        <v>10</v>
      </c>
      <c r="AJ60" s="103">
        <v>10</v>
      </c>
      <c r="AK60" s="103">
        <v>10</v>
      </c>
      <c r="AL60" s="103" t="s">
        <v>1010</v>
      </c>
      <c r="AM60" s="103" t="s">
        <v>1010</v>
      </c>
      <c r="AN60" s="103" t="s">
        <v>1010</v>
      </c>
      <c r="AO60" s="103" t="s">
        <v>1010</v>
      </c>
      <c r="AP60" s="103" t="s">
        <v>1010</v>
      </c>
      <c r="AQ60" s="103" t="s">
        <v>1010</v>
      </c>
      <c r="AR60" s="103" t="s">
        <v>1010</v>
      </c>
      <c r="AS60" s="103" t="s">
        <v>1010</v>
      </c>
      <c r="AT60" s="103">
        <v>10</v>
      </c>
      <c r="AU60" s="103">
        <v>10</v>
      </c>
      <c r="AV60" s="103">
        <v>10</v>
      </c>
      <c r="AW60" s="103">
        <v>8</v>
      </c>
      <c r="AX60" s="103">
        <v>7.5</v>
      </c>
      <c r="AY60" s="103">
        <v>10</v>
      </c>
      <c r="AZ60" s="103">
        <v>10</v>
      </c>
      <c r="BA60" s="103">
        <v>10</v>
      </c>
      <c r="BB60" s="103">
        <v>9.3571428571428577</v>
      </c>
      <c r="BC60" s="103">
        <v>7</v>
      </c>
      <c r="BD60" s="103">
        <v>10</v>
      </c>
      <c r="BE60" s="103">
        <v>10</v>
      </c>
      <c r="BF60" s="103">
        <v>10</v>
      </c>
      <c r="BG60" s="103">
        <v>10</v>
      </c>
      <c r="BH60" s="103">
        <v>10</v>
      </c>
      <c r="BI60" s="103">
        <v>10</v>
      </c>
      <c r="BJ60" s="103">
        <v>10</v>
      </c>
      <c r="BK60" s="103">
        <v>9.25</v>
      </c>
      <c r="BL60" s="103">
        <v>9.2154036089569988</v>
      </c>
      <c r="BM60" s="103">
        <v>4.0294117647058822</v>
      </c>
      <c r="BN60" s="103">
        <v>3.1378761503967918</v>
      </c>
      <c r="BO60" s="103">
        <v>10</v>
      </c>
      <c r="BP60" s="103">
        <v>5</v>
      </c>
      <c r="BQ60" s="103">
        <v>5</v>
      </c>
      <c r="BR60" s="103">
        <v>5</v>
      </c>
      <c r="BS60" s="103">
        <v>5.5418219787756691</v>
      </c>
      <c r="BT60" s="103">
        <v>7.6263329528626942</v>
      </c>
      <c r="BU60" s="103">
        <v>6.8045425944858131</v>
      </c>
      <c r="BV60" s="103">
        <v>8.021471272385309</v>
      </c>
      <c r="BW60" s="103">
        <v>10</v>
      </c>
      <c r="BX60" s="103">
        <v>8.3333333333333339</v>
      </c>
      <c r="BY60" s="103">
        <v>5.8289968211176388</v>
      </c>
      <c r="BZ60" s="103">
        <v>6.8148743605744588</v>
      </c>
      <c r="CA60" s="103">
        <v>7.2385621070861816</v>
      </c>
      <c r="CB60" s="103">
        <v>6.3401892778103939</v>
      </c>
      <c r="CC60" s="103">
        <v>1</v>
      </c>
      <c r="CD60" s="103">
        <v>7.4453669688506476</v>
      </c>
      <c r="CE60" s="103">
        <v>8.8491487897516805</v>
      </c>
      <c r="CF60" s="103">
        <v>9.7965515410857069</v>
      </c>
      <c r="CG60" s="103">
        <v>9.9531140110961598</v>
      </c>
      <c r="CH60" s="103">
        <v>10</v>
      </c>
      <c r="CI60" s="103">
        <v>9.6497035854833868</v>
      </c>
      <c r="CJ60" s="103">
        <v>9.1005597375024134</v>
      </c>
      <c r="CK60" s="103">
        <v>8.98</v>
      </c>
      <c r="CL60" s="103">
        <v>7.0011999999999999</v>
      </c>
      <c r="CM60" s="103">
        <v>8.3605865791674709</v>
      </c>
      <c r="CN60" s="103">
        <v>5.9369889387377981</v>
      </c>
      <c r="CO60" s="103">
        <v>9.1751536808526843</v>
      </c>
      <c r="CP60" s="103">
        <v>7.5560713097952412</v>
      </c>
      <c r="CQ60" s="103">
        <v>10</v>
      </c>
      <c r="CR60" s="103">
        <v>6.4763246404115495</v>
      </c>
      <c r="CS60" s="103">
        <v>3.0769230769230771</v>
      </c>
      <c r="CT60" s="103">
        <v>7.7437948920622981</v>
      </c>
      <c r="CU60" s="103">
        <v>5.7656808697989748</v>
      </c>
      <c r="CV60" s="103">
        <v>7.9205846896904211</v>
      </c>
      <c r="CW60" s="103">
        <v>5</v>
      </c>
      <c r="CX60" s="103">
        <v>10</v>
      </c>
      <c r="CY60" s="103">
        <v>10</v>
      </c>
      <c r="CZ60" s="103">
        <v>8.3333333333333339</v>
      </c>
      <c r="DA60" s="103">
        <v>8.9</v>
      </c>
      <c r="DB60" s="103">
        <v>5.166666508333333</v>
      </c>
      <c r="DC60" s="103">
        <v>5.860746613765575</v>
      </c>
      <c r="DD60" s="103">
        <v>8</v>
      </c>
      <c r="DE60" s="103">
        <v>6.2586269230568492</v>
      </c>
      <c r="DF60" s="103">
        <v>10</v>
      </c>
      <c r="DG60" s="103">
        <v>7.3643400075259597</v>
      </c>
      <c r="DH60" s="103">
        <v>5.4584136062828961</v>
      </c>
      <c r="DI60" s="103">
        <v>9.5555555555555554</v>
      </c>
      <c r="DJ60" s="103">
        <v>9.5360053344325699</v>
      </c>
      <c r="DK60" s="103">
        <v>6.6741694770792801</v>
      </c>
      <c r="DL60" s="103">
        <v>9.3518785982287369</v>
      </c>
      <c r="DM60" s="103">
        <v>7.5563668300173683</v>
      </c>
      <c r="DN60" s="103">
        <v>8.0220649002660682</v>
      </c>
      <c r="DO60" s="103">
        <v>7.906579413708454</v>
      </c>
      <c r="DP60" s="103">
        <v>7.69</v>
      </c>
      <c r="DQ60" s="105">
        <v>8.4527018044784992</v>
      </c>
      <c r="DR60" s="106">
        <v>16</v>
      </c>
      <c r="DS60" s="106">
        <v>1</v>
      </c>
      <c r="DU60" s="104" t="s">
        <v>34</v>
      </c>
      <c r="DV60" s="103">
        <v>9.2154036089569988</v>
      </c>
      <c r="DW60" s="103">
        <v>7.69</v>
      </c>
    </row>
    <row r="61" spans="1:127">
      <c r="A61" s="95">
        <v>2015</v>
      </c>
      <c r="B61" s="96" t="s">
        <v>620</v>
      </c>
      <c r="C61" s="107" t="s">
        <v>101</v>
      </c>
      <c r="D61" s="96">
        <v>5.1229150536434229</v>
      </c>
      <c r="E61" s="96">
        <v>6.109392415013347</v>
      </c>
      <c r="F61" s="96">
        <v>4.713641443522425</v>
      </c>
      <c r="G61" s="96">
        <v>5.3153163040597313</v>
      </c>
      <c r="H61" s="96">
        <v>9.3161178195924226</v>
      </c>
      <c r="I61" s="96">
        <v>10</v>
      </c>
      <c r="J61" s="96">
        <v>10</v>
      </c>
      <c r="K61" s="96">
        <v>7.5</v>
      </c>
      <c r="L61" s="96">
        <v>10</v>
      </c>
      <c r="M61" s="96">
        <v>10</v>
      </c>
      <c r="N61" s="96">
        <v>9.5</v>
      </c>
      <c r="O61" s="96">
        <v>9.6</v>
      </c>
      <c r="P61" s="96">
        <v>10</v>
      </c>
      <c r="Q61" s="96">
        <v>5</v>
      </c>
      <c r="R61" s="96">
        <v>5</v>
      </c>
      <c r="S61" s="96">
        <v>5</v>
      </c>
      <c r="T61" s="96">
        <v>8.2000000000000011</v>
      </c>
      <c r="U61" s="96">
        <v>9.0053726065308073</v>
      </c>
      <c r="V61" s="96">
        <v>10</v>
      </c>
      <c r="W61" s="96">
        <v>10</v>
      </c>
      <c r="X61" s="96">
        <v>10</v>
      </c>
      <c r="Y61" s="96">
        <v>10</v>
      </c>
      <c r="Z61" s="96">
        <v>7.5</v>
      </c>
      <c r="AA61" s="96" t="s">
        <v>1010</v>
      </c>
      <c r="AB61" s="96" t="s">
        <v>1010</v>
      </c>
      <c r="AC61" s="96">
        <v>8.9555555555555557</v>
      </c>
      <c r="AD61" s="96">
        <v>7.5055555555555555</v>
      </c>
      <c r="AE61" s="96">
        <v>7.9870370370370374</v>
      </c>
      <c r="AF61" s="96">
        <v>7.5</v>
      </c>
      <c r="AG61" s="96">
        <v>7.5</v>
      </c>
      <c r="AH61" s="96">
        <v>7.5</v>
      </c>
      <c r="AI61" s="96">
        <v>7.5</v>
      </c>
      <c r="AJ61" s="96">
        <v>7.5</v>
      </c>
      <c r="AK61" s="96">
        <v>7.5</v>
      </c>
      <c r="AL61" s="96" t="s">
        <v>1010</v>
      </c>
      <c r="AM61" s="96" t="s">
        <v>1010</v>
      </c>
      <c r="AN61" s="96" t="s">
        <v>1010</v>
      </c>
      <c r="AO61" s="96" t="s">
        <v>1010</v>
      </c>
      <c r="AP61" s="96" t="s">
        <v>1010</v>
      </c>
      <c r="AQ61" s="96" t="s">
        <v>1010</v>
      </c>
      <c r="AR61" s="96" t="s">
        <v>1010</v>
      </c>
      <c r="AS61" s="96" t="s">
        <v>1010</v>
      </c>
      <c r="AT61" s="96">
        <v>7.5</v>
      </c>
      <c r="AU61" s="96">
        <v>6.3516822192629494</v>
      </c>
      <c r="AV61" s="96">
        <v>10</v>
      </c>
      <c r="AW61" s="96">
        <v>7.333333333333333</v>
      </c>
      <c r="AX61" s="96">
        <v>7</v>
      </c>
      <c r="AY61" s="96">
        <v>7.5</v>
      </c>
      <c r="AZ61" s="96">
        <v>7.5</v>
      </c>
      <c r="BA61" s="96">
        <v>10</v>
      </c>
      <c r="BB61" s="96">
        <v>7.9550022217994689</v>
      </c>
      <c r="BC61" s="96" t="s">
        <v>1011</v>
      </c>
      <c r="BD61" s="96">
        <v>10</v>
      </c>
      <c r="BE61" s="96">
        <v>5</v>
      </c>
      <c r="BF61" s="96">
        <v>7.5</v>
      </c>
      <c r="BG61" s="96">
        <v>0</v>
      </c>
      <c r="BH61" s="96">
        <v>10</v>
      </c>
      <c r="BI61" s="96">
        <v>5</v>
      </c>
      <c r="BJ61" s="96">
        <v>10</v>
      </c>
      <c r="BK61" s="96">
        <v>7.5</v>
      </c>
      <c r="BL61" s="96">
        <v>7.6743761535312842</v>
      </c>
      <c r="BM61" s="96">
        <v>5.2294117647058824</v>
      </c>
      <c r="BN61" s="96">
        <v>9.637602179836513</v>
      </c>
      <c r="BO61" s="96">
        <v>6</v>
      </c>
      <c r="BP61" s="96">
        <v>9</v>
      </c>
      <c r="BQ61" s="96">
        <v>5</v>
      </c>
      <c r="BR61" s="96">
        <v>7</v>
      </c>
      <c r="BS61" s="96">
        <v>6.9667534861355991</v>
      </c>
      <c r="BT61" s="96">
        <v>5.986781120300293</v>
      </c>
      <c r="BU61" s="96">
        <v>5.044727623462677</v>
      </c>
      <c r="BV61" s="96">
        <v>5.4453125</v>
      </c>
      <c r="BW61" s="96">
        <v>5</v>
      </c>
      <c r="BX61" s="96">
        <v>4.166666666666667</v>
      </c>
      <c r="BY61" s="96">
        <v>3.7162640225902686</v>
      </c>
      <c r="BZ61" s="96">
        <v>8.7361815905926932</v>
      </c>
      <c r="CA61" s="96">
        <v>6.1447811126708984</v>
      </c>
      <c r="CB61" s="96">
        <v>5.3405303359031677</v>
      </c>
      <c r="CC61" s="96">
        <v>0.97560975609756095</v>
      </c>
      <c r="CD61" s="96">
        <v>5.4418439603619513</v>
      </c>
      <c r="CE61" s="96">
        <v>6.792861611399573</v>
      </c>
      <c r="CF61" s="96">
        <v>9.1046429432764704</v>
      </c>
      <c r="CG61" s="96">
        <v>6.5709852598913994</v>
      </c>
      <c r="CH61" s="96">
        <v>5</v>
      </c>
      <c r="CI61" s="96">
        <v>6.8671224536418602</v>
      </c>
      <c r="CJ61" s="96">
        <v>7.2866666666666671</v>
      </c>
      <c r="CK61" s="96">
        <v>7.42</v>
      </c>
      <c r="CL61" s="96">
        <v>7.1620000000000008</v>
      </c>
      <c r="CM61" s="96">
        <v>7.2895555555555562</v>
      </c>
      <c r="CN61" s="96">
        <v>5.7961957057317104</v>
      </c>
      <c r="CO61" s="96">
        <v>3.2461844709145091</v>
      </c>
      <c r="CP61" s="96">
        <v>4.5211900883231095</v>
      </c>
      <c r="CQ61" s="96">
        <v>10</v>
      </c>
      <c r="CR61" s="96">
        <v>6.3498934110005703</v>
      </c>
      <c r="CS61" s="96">
        <v>3.8461538461538463</v>
      </c>
      <c r="CT61" s="96">
        <v>2.5443897502490413</v>
      </c>
      <c r="CU61" s="96">
        <v>4.2468123358011525</v>
      </c>
      <c r="CV61" s="96">
        <v>6.5143894949199543</v>
      </c>
      <c r="CW61" s="96">
        <v>8</v>
      </c>
      <c r="CX61" s="96">
        <v>6.7700000000000005</v>
      </c>
      <c r="CY61" s="96" t="s">
        <v>1011</v>
      </c>
      <c r="CZ61" s="96">
        <v>7.3849999999999998</v>
      </c>
      <c r="DA61" s="96">
        <v>10</v>
      </c>
      <c r="DB61" s="96">
        <v>5.6069108247756958</v>
      </c>
      <c r="DC61" s="96">
        <v>6.9530228773752842</v>
      </c>
      <c r="DD61" s="96">
        <v>8</v>
      </c>
      <c r="DE61" s="96">
        <v>0</v>
      </c>
      <c r="DF61" s="96">
        <v>10</v>
      </c>
      <c r="DG61" s="96">
        <v>6.7599889503584967</v>
      </c>
      <c r="DH61" s="96">
        <v>4.1853741208712263</v>
      </c>
      <c r="DI61" s="96">
        <v>6.0000000000000009</v>
      </c>
      <c r="DJ61" s="96">
        <v>9.3382735818101938</v>
      </c>
      <c r="DK61" s="96">
        <v>3.2727574944496163</v>
      </c>
      <c r="DL61" s="96">
        <v>8.1413748359038998</v>
      </c>
      <c r="DM61" s="96">
        <v>7.4891108712105057</v>
      </c>
      <c r="DN61" s="96">
        <v>6.4044818173742408</v>
      </c>
      <c r="DO61" s="96">
        <v>6.8498235892442452</v>
      </c>
      <c r="DP61" s="96">
        <v>6.53</v>
      </c>
      <c r="DQ61" s="99">
        <v>7.1021880767656427</v>
      </c>
      <c r="DR61" s="100">
        <v>65</v>
      </c>
      <c r="DS61" s="101">
        <v>2</v>
      </c>
      <c r="DU61" s="107" t="s">
        <v>101</v>
      </c>
      <c r="DV61" s="96">
        <v>7.6743761535312842</v>
      </c>
      <c r="DW61" s="96">
        <v>6.53</v>
      </c>
    </row>
    <row r="62" spans="1:127">
      <c r="A62" s="102">
        <v>2015</v>
      </c>
      <c r="B62" s="103" t="s">
        <v>644</v>
      </c>
      <c r="C62" s="104" t="s">
        <v>123</v>
      </c>
      <c r="D62" s="103">
        <v>7.0686424624887891</v>
      </c>
      <c r="E62" s="103">
        <v>5.717380855648079</v>
      </c>
      <c r="F62" s="103">
        <v>5.0554474341790403</v>
      </c>
      <c r="G62" s="103">
        <v>5.9471569174386349</v>
      </c>
      <c r="H62" s="103">
        <v>9.66</v>
      </c>
      <c r="I62" s="103">
        <v>10</v>
      </c>
      <c r="J62" s="103">
        <v>10</v>
      </c>
      <c r="K62" s="103">
        <v>5</v>
      </c>
      <c r="L62" s="103">
        <v>9.9691953666504531</v>
      </c>
      <c r="M62" s="103">
        <v>9.9630344399805448</v>
      </c>
      <c r="N62" s="103">
        <v>8.9864459613262007</v>
      </c>
      <c r="O62" s="103">
        <v>10</v>
      </c>
      <c r="P62" s="103">
        <v>10</v>
      </c>
      <c r="Q62" s="103">
        <v>5</v>
      </c>
      <c r="R62" s="103">
        <v>5</v>
      </c>
      <c r="S62" s="103">
        <v>5</v>
      </c>
      <c r="T62" s="103">
        <v>8.3333333333333339</v>
      </c>
      <c r="U62" s="103">
        <v>8.9932597648865116</v>
      </c>
      <c r="V62" s="103">
        <v>10</v>
      </c>
      <c r="W62" s="103">
        <v>10</v>
      </c>
      <c r="X62" s="103">
        <v>10</v>
      </c>
      <c r="Y62" s="103">
        <v>10</v>
      </c>
      <c r="Z62" s="103">
        <v>7.5</v>
      </c>
      <c r="AA62" s="103" t="s">
        <v>1010</v>
      </c>
      <c r="AB62" s="103" t="s">
        <v>1010</v>
      </c>
      <c r="AC62" s="103">
        <v>8.3333333333333339</v>
      </c>
      <c r="AD62" s="103">
        <v>5.7833333333333332</v>
      </c>
      <c r="AE62" s="103">
        <v>7.2055555555555557</v>
      </c>
      <c r="AF62" s="103">
        <v>10</v>
      </c>
      <c r="AG62" s="103">
        <v>10</v>
      </c>
      <c r="AH62" s="103">
        <v>10</v>
      </c>
      <c r="AI62" s="103">
        <v>10</v>
      </c>
      <c r="AJ62" s="103">
        <v>10</v>
      </c>
      <c r="AK62" s="103">
        <v>10</v>
      </c>
      <c r="AL62" s="103" t="s">
        <v>1010</v>
      </c>
      <c r="AM62" s="103" t="s">
        <v>1010</v>
      </c>
      <c r="AN62" s="103" t="s">
        <v>1010</v>
      </c>
      <c r="AO62" s="103" t="s">
        <v>1010</v>
      </c>
      <c r="AP62" s="103" t="s">
        <v>1010</v>
      </c>
      <c r="AQ62" s="103" t="s">
        <v>1010</v>
      </c>
      <c r="AR62" s="103" t="s">
        <v>1010</v>
      </c>
      <c r="AS62" s="103" t="s">
        <v>1010</v>
      </c>
      <c r="AT62" s="103">
        <v>10</v>
      </c>
      <c r="AU62" s="103">
        <v>10</v>
      </c>
      <c r="AV62" s="103">
        <v>10</v>
      </c>
      <c r="AW62" s="103">
        <v>5</v>
      </c>
      <c r="AX62" s="103">
        <v>5</v>
      </c>
      <c r="AY62" s="103">
        <v>10</v>
      </c>
      <c r="AZ62" s="103">
        <v>10</v>
      </c>
      <c r="BA62" s="103">
        <v>10</v>
      </c>
      <c r="BB62" s="103">
        <v>8.5714285714285712</v>
      </c>
      <c r="BC62" s="103">
        <v>10</v>
      </c>
      <c r="BD62" s="103">
        <v>5</v>
      </c>
      <c r="BE62" s="103">
        <v>5</v>
      </c>
      <c r="BF62" s="103">
        <v>5</v>
      </c>
      <c r="BG62" s="103">
        <v>10</v>
      </c>
      <c r="BH62" s="103">
        <v>10</v>
      </c>
      <c r="BI62" s="103">
        <v>10</v>
      </c>
      <c r="BJ62" s="103">
        <v>5</v>
      </c>
      <c r="BK62" s="103">
        <v>7.5</v>
      </c>
      <c r="BL62" s="103">
        <v>8.0628025832796979</v>
      </c>
      <c r="BM62" s="103">
        <v>5.1941176470588237</v>
      </c>
      <c r="BN62" s="103">
        <v>4.0018855100105366</v>
      </c>
      <c r="BO62" s="103">
        <v>2</v>
      </c>
      <c r="BP62" s="103">
        <v>3</v>
      </c>
      <c r="BQ62" s="103">
        <v>2</v>
      </c>
      <c r="BR62" s="103">
        <v>2.5</v>
      </c>
      <c r="BS62" s="103">
        <v>3.4240007892673399</v>
      </c>
      <c r="BT62" s="103">
        <v>4.8756736095793949</v>
      </c>
      <c r="BU62" s="103">
        <v>2.968688200333875</v>
      </c>
      <c r="BV62" s="103">
        <v>5.1004657831020692</v>
      </c>
      <c r="BW62" s="103">
        <v>8.3333333333333339</v>
      </c>
      <c r="BX62" s="103">
        <v>7.5</v>
      </c>
      <c r="BY62" s="103">
        <v>4.1250379664653813</v>
      </c>
      <c r="BZ62" s="103">
        <v>8.044201311182011</v>
      </c>
      <c r="CA62" s="103">
        <v>6.213991641998291</v>
      </c>
      <c r="CB62" s="103">
        <v>6.657296298744674</v>
      </c>
      <c r="CC62" s="103">
        <v>1</v>
      </c>
      <c r="CD62" s="103">
        <v>5.9798542383043376</v>
      </c>
      <c r="CE62" s="103">
        <v>9.2975576596832354</v>
      </c>
      <c r="CF62" s="103">
        <v>9.4328851757553487</v>
      </c>
      <c r="CG62" s="103">
        <v>9.6528195268665193</v>
      </c>
      <c r="CH62" s="103">
        <v>5</v>
      </c>
      <c r="CI62" s="103">
        <v>8.3458155905762759</v>
      </c>
      <c r="CJ62" s="103">
        <v>9.1005597375024134</v>
      </c>
      <c r="CK62" s="103">
        <v>8.98</v>
      </c>
      <c r="CL62" s="103">
        <v>7.0011999999999999</v>
      </c>
      <c r="CM62" s="103">
        <v>8.3605865791674709</v>
      </c>
      <c r="CN62" s="103">
        <v>5.914572932763015</v>
      </c>
      <c r="CO62" s="103">
        <v>9.4230808094678693</v>
      </c>
      <c r="CP62" s="103">
        <v>7.6688268711154421</v>
      </c>
      <c r="CQ62" s="103">
        <v>10</v>
      </c>
      <c r="CR62" s="103">
        <v>5.031022516315331</v>
      </c>
      <c r="CS62" s="103">
        <v>0.76923076923076927</v>
      </c>
      <c r="CT62" s="103">
        <v>7.7437948920622981</v>
      </c>
      <c r="CU62" s="103">
        <v>4.5146827258694664</v>
      </c>
      <c r="CV62" s="103">
        <v>7.6360240440380949</v>
      </c>
      <c r="CW62" s="103">
        <v>8</v>
      </c>
      <c r="CX62" s="103">
        <v>5.7149999999999999</v>
      </c>
      <c r="CY62" s="103">
        <v>10</v>
      </c>
      <c r="CZ62" s="103">
        <v>7.9050000000000002</v>
      </c>
      <c r="DA62" s="103">
        <v>5.5666666666666664</v>
      </c>
      <c r="DB62" s="103">
        <v>3.9875830966317487</v>
      </c>
      <c r="DC62" s="103">
        <v>5.0163258939128816</v>
      </c>
      <c r="DD62" s="103">
        <v>6</v>
      </c>
      <c r="DE62" s="103">
        <v>5.5103523076682226</v>
      </c>
      <c r="DF62" s="103">
        <v>3</v>
      </c>
      <c r="DG62" s="103">
        <v>4.8468213274799199</v>
      </c>
      <c r="DH62" s="103">
        <v>2.3275353361270623</v>
      </c>
      <c r="DI62" s="103">
        <v>6.0000000000000009</v>
      </c>
      <c r="DJ62" s="103">
        <v>9.5606752608013839</v>
      </c>
      <c r="DK62" s="103">
        <v>3.9979477653008493</v>
      </c>
      <c r="DL62" s="103">
        <v>8.8938159082559949</v>
      </c>
      <c r="DM62" s="103">
        <v>7.8365999917126237</v>
      </c>
      <c r="DN62" s="103">
        <v>6.4360957103663194</v>
      </c>
      <c r="DO62" s="103">
        <v>6.3959723459487465</v>
      </c>
      <c r="DP62" s="103">
        <v>6.36</v>
      </c>
      <c r="DQ62" s="105">
        <v>7.2114012916398487</v>
      </c>
      <c r="DR62" s="106">
        <v>60</v>
      </c>
      <c r="DS62" s="106">
        <v>2</v>
      </c>
      <c r="DU62" s="104" t="s">
        <v>123</v>
      </c>
      <c r="DV62" s="103">
        <v>8.0628025832796979</v>
      </c>
      <c r="DW62" s="103">
        <v>6.36</v>
      </c>
    </row>
    <row r="63" spans="1:127">
      <c r="A63" s="95">
        <v>2015</v>
      </c>
      <c r="B63" s="96" t="s">
        <v>710</v>
      </c>
      <c r="C63" s="107" t="s">
        <v>139</v>
      </c>
      <c r="D63" s="96">
        <v>5.5568402883712578</v>
      </c>
      <c r="E63" s="96">
        <v>3.318313754576216</v>
      </c>
      <c r="F63" s="96">
        <v>2.8873426751675986</v>
      </c>
      <c r="G63" s="96">
        <v>3.9208322393716903</v>
      </c>
      <c r="H63" s="96">
        <v>0</v>
      </c>
      <c r="I63" s="96">
        <v>10</v>
      </c>
      <c r="J63" s="96">
        <v>10</v>
      </c>
      <c r="K63" s="96">
        <v>5</v>
      </c>
      <c r="L63" s="96">
        <v>10</v>
      </c>
      <c r="M63" s="96">
        <v>10</v>
      </c>
      <c r="N63" s="96">
        <v>9</v>
      </c>
      <c r="O63" s="96">
        <v>10</v>
      </c>
      <c r="P63" s="96">
        <v>10</v>
      </c>
      <c r="Q63" s="96">
        <v>10</v>
      </c>
      <c r="R63" s="96">
        <v>10</v>
      </c>
      <c r="S63" s="96">
        <v>10</v>
      </c>
      <c r="T63" s="96">
        <v>10</v>
      </c>
      <c r="U63" s="96">
        <v>6.333333333333333</v>
      </c>
      <c r="V63" s="96">
        <v>10</v>
      </c>
      <c r="W63" s="96">
        <v>10</v>
      </c>
      <c r="X63" s="96">
        <v>10</v>
      </c>
      <c r="Y63" s="96">
        <v>10</v>
      </c>
      <c r="Z63" s="96">
        <v>10</v>
      </c>
      <c r="AA63" s="96" t="s">
        <v>1010</v>
      </c>
      <c r="AB63" s="96" t="s">
        <v>1010</v>
      </c>
      <c r="AC63" s="96">
        <v>9.4444444444444446</v>
      </c>
      <c r="AD63" s="96">
        <v>7.6388888888888884</v>
      </c>
      <c r="AE63" s="96">
        <v>9.0277777777777768</v>
      </c>
      <c r="AF63" s="96">
        <v>7.5</v>
      </c>
      <c r="AG63" s="96">
        <v>7.5</v>
      </c>
      <c r="AH63" s="96">
        <v>7.5</v>
      </c>
      <c r="AI63" s="96">
        <v>10</v>
      </c>
      <c r="AJ63" s="96">
        <v>2.5</v>
      </c>
      <c r="AK63" s="96">
        <v>6.666666666666667</v>
      </c>
      <c r="AL63" s="96" t="s">
        <v>1010</v>
      </c>
      <c r="AM63" s="96" t="s">
        <v>1010</v>
      </c>
      <c r="AN63" s="96" t="s">
        <v>1010</v>
      </c>
      <c r="AO63" s="96" t="s">
        <v>1010</v>
      </c>
      <c r="AP63" s="96" t="s">
        <v>1010</v>
      </c>
      <c r="AQ63" s="96" t="s">
        <v>1010</v>
      </c>
      <c r="AR63" s="96" t="s">
        <v>1010</v>
      </c>
      <c r="AS63" s="96" t="s">
        <v>1010</v>
      </c>
      <c r="AT63" s="96">
        <v>7.2222222222222223</v>
      </c>
      <c r="AU63" s="96">
        <v>3.8811338038782233</v>
      </c>
      <c r="AV63" s="96">
        <v>10</v>
      </c>
      <c r="AW63" s="96">
        <v>4</v>
      </c>
      <c r="AX63" s="96">
        <v>4.25</v>
      </c>
      <c r="AY63" s="96">
        <v>10</v>
      </c>
      <c r="AZ63" s="96">
        <v>7.5</v>
      </c>
      <c r="BA63" s="96">
        <v>10</v>
      </c>
      <c r="BB63" s="96">
        <v>7.090161971982603</v>
      </c>
      <c r="BC63" s="96">
        <v>0</v>
      </c>
      <c r="BD63" s="96">
        <v>5</v>
      </c>
      <c r="BE63" s="96">
        <v>5</v>
      </c>
      <c r="BF63" s="96">
        <v>5</v>
      </c>
      <c r="BG63" s="96">
        <v>10</v>
      </c>
      <c r="BH63" s="96">
        <v>10</v>
      </c>
      <c r="BI63" s="96">
        <v>10</v>
      </c>
      <c r="BJ63" s="96">
        <v>10</v>
      </c>
      <c r="BK63" s="96">
        <v>6.25</v>
      </c>
      <c r="BL63" s="96">
        <v>6.5225575903745163</v>
      </c>
      <c r="BM63" s="96">
        <v>8.5676470588235301</v>
      </c>
      <c r="BN63" s="96">
        <v>9.8786459231054629</v>
      </c>
      <c r="BO63" s="96">
        <v>10</v>
      </c>
      <c r="BP63" s="96">
        <v>10</v>
      </c>
      <c r="BQ63" s="96">
        <v>9</v>
      </c>
      <c r="BR63" s="96">
        <v>9.5</v>
      </c>
      <c r="BS63" s="96">
        <v>9.4865732454822478</v>
      </c>
      <c r="BT63" s="96">
        <v>3.8921353444771416</v>
      </c>
      <c r="BU63" s="96">
        <v>3.4001572655223082</v>
      </c>
      <c r="BV63" s="96">
        <v>5.5428006498119498</v>
      </c>
      <c r="BW63" s="96">
        <v>6.6666666666666661</v>
      </c>
      <c r="BX63" s="96">
        <v>5</v>
      </c>
      <c r="BY63" s="96">
        <v>3.3898268132869869</v>
      </c>
      <c r="BZ63" s="96">
        <v>8.330186722223349</v>
      </c>
      <c r="CA63" s="96">
        <v>2.8861788908640547</v>
      </c>
      <c r="CB63" s="96">
        <v>2.2976867750224184</v>
      </c>
      <c r="CC63" s="96">
        <v>0.94871794871794868</v>
      </c>
      <c r="CD63" s="96">
        <v>4.4826617859237761</v>
      </c>
      <c r="CE63" s="96">
        <v>9.4225065461623014</v>
      </c>
      <c r="CF63" s="96">
        <v>9.5737581487182304</v>
      </c>
      <c r="CG63" s="96">
        <v>9.5222559343209632</v>
      </c>
      <c r="CH63" s="96">
        <v>10</v>
      </c>
      <c r="CI63" s="96">
        <v>9.6296301573003724</v>
      </c>
      <c r="CJ63" s="96">
        <v>9.4066666666666663</v>
      </c>
      <c r="CK63" s="96">
        <v>8.8800000000000008</v>
      </c>
      <c r="CL63" s="96">
        <v>7.5135999999999994</v>
      </c>
      <c r="CM63" s="96">
        <v>8.6000888888888891</v>
      </c>
      <c r="CN63" s="96">
        <v>6.0537602911518595</v>
      </c>
      <c r="CO63" s="96">
        <v>6.6224982653741744</v>
      </c>
      <c r="CP63" s="96">
        <v>6.3381292782630165</v>
      </c>
      <c r="CQ63" s="96">
        <v>10</v>
      </c>
      <c r="CR63" s="96">
        <v>6.6465175453620615</v>
      </c>
      <c r="CS63" s="96">
        <v>8.4615384615384617</v>
      </c>
      <c r="CT63" s="96">
        <v>8.7394256638988779</v>
      </c>
      <c r="CU63" s="96">
        <v>7.9491605569331334</v>
      </c>
      <c r="CV63" s="96">
        <v>8.2218446810212598</v>
      </c>
      <c r="CW63" s="96">
        <v>10</v>
      </c>
      <c r="CX63" s="96">
        <v>8.7590000000000003</v>
      </c>
      <c r="CY63" s="96">
        <v>10</v>
      </c>
      <c r="CZ63" s="96">
        <v>9.586333333333334</v>
      </c>
      <c r="DA63" s="96">
        <v>3.3333333333333344</v>
      </c>
      <c r="DB63" s="96">
        <v>5.2248551936089225</v>
      </c>
      <c r="DC63" s="96">
        <v>7.2724242834099231</v>
      </c>
      <c r="DD63" s="96">
        <v>4</v>
      </c>
      <c r="DE63" s="96">
        <v>1.2701294868832154</v>
      </c>
      <c r="DF63" s="96">
        <v>3</v>
      </c>
      <c r="DG63" s="96">
        <v>4.0167903828725651</v>
      </c>
      <c r="DH63" s="96">
        <v>4.052948549326965</v>
      </c>
      <c r="DI63" s="96">
        <v>6.0000000000000009</v>
      </c>
      <c r="DJ63" s="96">
        <v>9.066129832203135</v>
      </c>
      <c r="DK63" s="96">
        <v>3.2487652155920421</v>
      </c>
      <c r="DL63" s="96">
        <v>8.3300862786581344</v>
      </c>
      <c r="DM63" s="96">
        <v>7.1304124242405784</v>
      </c>
      <c r="DN63" s="96">
        <v>6.304723716670142</v>
      </c>
      <c r="DO63" s="96">
        <v>6.635949144292014</v>
      </c>
      <c r="DP63" s="96">
        <v>7.69</v>
      </c>
      <c r="DQ63" s="99">
        <v>7.1062787951872579</v>
      </c>
      <c r="DR63" s="100">
        <v>64</v>
      </c>
      <c r="DS63" s="101">
        <v>2</v>
      </c>
      <c r="DU63" s="107" t="s">
        <v>139</v>
      </c>
      <c r="DV63" s="96">
        <v>6.5225575903745163</v>
      </c>
      <c r="DW63" s="96">
        <v>7.69</v>
      </c>
    </row>
    <row r="64" spans="1:127">
      <c r="A64" s="102">
        <v>2015</v>
      </c>
      <c r="B64" s="103" t="s">
        <v>750</v>
      </c>
      <c r="C64" s="104" t="s">
        <v>30</v>
      </c>
      <c r="D64" s="103" t="s">
        <v>1011</v>
      </c>
      <c r="E64" s="103" t="s">
        <v>1011</v>
      </c>
      <c r="F64" s="103" t="s">
        <v>1011</v>
      </c>
      <c r="G64" s="103">
        <v>3.3463864413419451</v>
      </c>
      <c r="H64" s="103">
        <v>6.6159999999999997</v>
      </c>
      <c r="I64" s="103">
        <v>10</v>
      </c>
      <c r="J64" s="103">
        <v>10</v>
      </c>
      <c r="K64" s="103">
        <v>7.5</v>
      </c>
      <c r="L64" s="103">
        <v>9.973562996866951</v>
      </c>
      <c r="M64" s="103">
        <v>9.9365511924806817</v>
      </c>
      <c r="N64" s="103">
        <v>9.4820228378695273</v>
      </c>
      <c r="O64" s="103">
        <v>0.40000000000000036</v>
      </c>
      <c r="P64" s="103">
        <v>7.5</v>
      </c>
      <c r="Q64" s="103">
        <v>10</v>
      </c>
      <c r="R64" s="103">
        <v>5</v>
      </c>
      <c r="S64" s="103">
        <v>7.5</v>
      </c>
      <c r="T64" s="103">
        <v>5.1333333333333337</v>
      </c>
      <c r="U64" s="103">
        <v>7.0771187237342872</v>
      </c>
      <c r="V64" s="103">
        <v>0</v>
      </c>
      <c r="W64" s="103">
        <v>5</v>
      </c>
      <c r="X64" s="103">
        <v>5</v>
      </c>
      <c r="Y64" s="103">
        <v>3.3333333333333335</v>
      </c>
      <c r="Z64" s="103">
        <v>10</v>
      </c>
      <c r="AA64" s="103" t="s">
        <v>1010</v>
      </c>
      <c r="AB64" s="103" t="s">
        <v>1010</v>
      </c>
      <c r="AC64" s="103">
        <v>8.6666666666666679</v>
      </c>
      <c r="AD64" s="103">
        <v>7.3611111111111116</v>
      </c>
      <c r="AE64" s="103">
        <v>8.6759259259259256</v>
      </c>
      <c r="AF64" s="103">
        <v>7.5</v>
      </c>
      <c r="AG64" s="103">
        <v>7.5</v>
      </c>
      <c r="AH64" s="103">
        <v>8.75</v>
      </c>
      <c r="AI64" s="103">
        <v>10</v>
      </c>
      <c r="AJ64" s="103">
        <v>10</v>
      </c>
      <c r="AK64" s="103">
        <v>9.5833333333333339</v>
      </c>
      <c r="AL64" s="103" t="s">
        <v>1010</v>
      </c>
      <c r="AM64" s="103" t="s">
        <v>1010</v>
      </c>
      <c r="AN64" s="103" t="s">
        <v>1010</v>
      </c>
      <c r="AO64" s="103" t="s">
        <v>1010</v>
      </c>
      <c r="AP64" s="103" t="s">
        <v>1010</v>
      </c>
      <c r="AQ64" s="103" t="s">
        <v>1010</v>
      </c>
      <c r="AR64" s="103" t="s">
        <v>1010</v>
      </c>
      <c r="AS64" s="103" t="s">
        <v>1010</v>
      </c>
      <c r="AT64" s="103">
        <v>8.1944444444444446</v>
      </c>
      <c r="AU64" s="103">
        <v>10</v>
      </c>
      <c r="AV64" s="103">
        <v>10</v>
      </c>
      <c r="AW64" s="103">
        <v>3.6666666666666665</v>
      </c>
      <c r="AX64" s="103">
        <v>2.75</v>
      </c>
      <c r="AY64" s="103">
        <v>7.5</v>
      </c>
      <c r="AZ64" s="103">
        <v>5</v>
      </c>
      <c r="BA64" s="103">
        <v>7.5</v>
      </c>
      <c r="BB64" s="103">
        <v>6.6309523809523814</v>
      </c>
      <c r="BC64" s="103" t="s">
        <v>1011</v>
      </c>
      <c r="BD64" s="103">
        <v>0</v>
      </c>
      <c r="BE64" s="103">
        <v>0</v>
      </c>
      <c r="BF64" s="103">
        <v>0</v>
      </c>
      <c r="BG64" s="103">
        <v>0</v>
      </c>
      <c r="BH64" s="103">
        <v>0</v>
      </c>
      <c r="BI64" s="103">
        <v>0</v>
      </c>
      <c r="BJ64" s="103">
        <v>5</v>
      </c>
      <c r="BK64" s="103">
        <v>1.6666666666666667</v>
      </c>
      <c r="BL64" s="103">
        <v>5.4560085664013336</v>
      </c>
      <c r="BM64" s="103">
        <v>9.1941176470588228</v>
      </c>
      <c r="BN64" s="103" t="s">
        <v>1011</v>
      </c>
      <c r="BO64" s="103">
        <v>6</v>
      </c>
      <c r="BP64" s="103">
        <v>5</v>
      </c>
      <c r="BQ64" s="103">
        <v>3</v>
      </c>
      <c r="BR64" s="103">
        <v>4</v>
      </c>
      <c r="BS64" s="103">
        <v>6.3980392156862749</v>
      </c>
      <c r="BT64" s="103">
        <v>1.7187369029374002</v>
      </c>
      <c r="BU64" s="103">
        <v>2.2507275574574637</v>
      </c>
      <c r="BV64" s="103">
        <v>2.7079653184079606</v>
      </c>
      <c r="BW64" s="103">
        <v>0.83333333333333326</v>
      </c>
      <c r="BX64" s="103">
        <v>4.166666666666667</v>
      </c>
      <c r="BY64" s="103">
        <v>5.3865507148231773</v>
      </c>
      <c r="BZ64" s="103">
        <v>6.37438803340536</v>
      </c>
      <c r="CA64" s="103">
        <v>3.3944120475553445</v>
      </c>
      <c r="CB64" s="103">
        <v>4.3487106001738747</v>
      </c>
      <c r="CC64" s="103">
        <v>0.71794871794871795</v>
      </c>
      <c r="CD64" s="103">
        <v>2.9760112659671778</v>
      </c>
      <c r="CE64" s="103">
        <v>9.9830023259024756</v>
      </c>
      <c r="CF64" s="103">
        <v>7.7707241226548103</v>
      </c>
      <c r="CG64" s="103">
        <v>8.5340000000000007</v>
      </c>
      <c r="CH64" s="103">
        <v>5</v>
      </c>
      <c r="CI64" s="103">
        <v>7.8219316121393216</v>
      </c>
      <c r="CJ64" s="103" t="s">
        <v>1011</v>
      </c>
      <c r="CK64" s="103">
        <v>7.62</v>
      </c>
      <c r="CL64" s="103">
        <v>7.1916000000000002</v>
      </c>
      <c r="CM64" s="103">
        <v>7.4058000000000002</v>
      </c>
      <c r="CN64" s="103">
        <v>5.0528721137500963</v>
      </c>
      <c r="CO64" s="103">
        <v>1.7266600200745046</v>
      </c>
      <c r="CP64" s="103">
        <v>3.3897660669123004</v>
      </c>
      <c r="CQ64" s="103">
        <v>6.5840220385674941</v>
      </c>
      <c r="CR64" s="103">
        <v>4.1351016060532908</v>
      </c>
      <c r="CS64" s="103">
        <v>0.83333333333333326</v>
      </c>
      <c r="CT64" s="103">
        <v>2.316943431705039</v>
      </c>
      <c r="CU64" s="103">
        <v>2.4284594570305544</v>
      </c>
      <c r="CV64" s="103">
        <v>4.9520118906275874</v>
      </c>
      <c r="CW64" s="103" t="s">
        <v>1011</v>
      </c>
      <c r="CX64" s="103">
        <v>10</v>
      </c>
      <c r="CY64" s="103" t="s">
        <v>1011</v>
      </c>
      <c r="CZ64" s="103">
        <v>10</v>
      </c>
      <c r="DA64" s="103">
        <v>3.3333333333333344</v>
      </c>
      <c r="DB64" s="103">
        <v>4.0394478595872565</v>
      </c>
      <c r="DC64" s="103">
        <v>7.2449664198751105</v>
      </c>
      <c r="DD64" s="103">
        <v>6</v>
      </c>
      <c r="DE64" s="103">
        <v>8.1293134615284242</v>
      </c>
      <c r="DF64" s="103">
        <v>0</v>
      </c>
      <c r="DG64" s="103">
        <v>4.7911768457206882</v>
      </c>
      <c r="DH64" s="103">
        <v>4.1725040057177187</v>
      </c>
      <c r="DI64" s="103">
        <v>2.2222222222222223</v>
      </c>
      <c r="DJ64" s="103">
        <v>8.8830831795221048</v>
      </c>
      <c r="DK64" s="103">
        <v>1.7665331572858665</v>
      </c>
      <c r="DL64" s="103">
        <v>8.0942422200883328</v>
      </c>
      <c r="DM64" s="103">
        <v>5.0678963541634943</v>
      </c>
      <c r="DN64" s="103">
        <v>5.0344135231666227</v>
      </c>
      <c r="DO64" s="103">
        <v>6.6085301229624376</v>
      </c>
      <c r="DP64" s="103">
        <v>5.75</v>
      </c>
      <c r="DQ64" s="105">
        <v>5.6030042832006668</v>
      </c>
      <c r="DR64" s="106">
        <v>140</v>
      </c>
      <c r="DS64" s="106">
        <v>4</v>
      </c>
      <c r="DU64" s="104" t="s">
        <v>30</v>
      </c>
      <c r="DV64" s="103">
        <v>5.4560085664013336</v>
      </c>
      <c r="DW64" s="103">
        <v>5.75</v>
      </c>
    </row>
    <row r="65" spans="1:127">
      <c r="A65" s="95">
        <v>2015</v>
      </c>
      <c r="B65" s="96" t="s">
        <v>688</v>
      </c>
      <c r="C65" s="107" t="s">
        <v>226</v>
      </c>
      <c r="D65" s="96" t="s">
        <v>1011</v>
      </c>
      <c r="E65" s="96" t="s">
        <v>1011</v>
      </c>
      <c r="F65" s="96" t="s">
        <v>1011</v>
      </c>
      <c r="G65" s="96">
        <v>3.1383320450410008</v>
      </c>
      <c r="H65" s="96">
        <v>6.3319999999999999</v>
      </c>
      <c r="I65" s="96">
        <v>10</v>
      </c>
      <c r="J65" s="96">
        <v>10</v>
      </c>
      <c r="K65" s="96">
        <v>5</v>
      </c>
      <c r="L65" s="96">
        <v>10</v>
      </c>
      <c r="M65" s="96">
        <v>10</v>
      </c>
      <c r="N65" s="96">
        <v>9</v>
      </c>
      <c r="O65" s="96">
        <v>5</v>
      </c>
      <c r="P65" s="96">
        <v>10</v>
      </c>
      <c r="Q65" s="96">
        <v>5</v>
      </c>
      <c r="R65" s="96" t="s">
        <v>1011</v>
      </c>
      <c r="S65" s="96">
        <v>5</v>
      </c>
      <c r="T65" s="96">
        <v>6.666666666666667</v>
      </c>
      <c r="U65" s="96">
        <v>7.3328888888888892</v>
      </c>
      <c r="V65" s="96">
        <v>10</v>
      </c>
      <c r="W65" s="96">
        <v>10</v>
      </c>
      <c r="X65" s="96">
        <v>10</v>
      </c>
      <c r="Y65" s="96">
        <v>10</v>
      </c>
      <c r="Z65" s="96" t="s">
        <v>1011</v>
      </c>
      <c r="AA65" s="96" t="s">
        <v>1010</v>
      </c>
      <c r="AB65" s="96" t="s">
        <v>1010</v>
      </c>
      <c r="AC65" s="96">
        <v>9.8155555555555551</v>
      </c>
      <c r="AD65" s="96">
        <v>8.2444444444444436</v>
      </c>
      <c r="AE65" s="96">
        <v>9.0299999999999994</v>
      </c>
      <c r="AF65" s="96" t="s">
        <v>1011</v>
      </c>
      <c r="AG65" s="96" t="s">
        <v>1011</v>
      </c>
      <c r="AH65" s="96" t="s">
        <v>1011</v>
      </c>
      <c r="AI65" s="96" t="s">
        <v>1011</v>
      </c>
      <c r="AJ65" s="96" t="s">
        <v>1011</v>
      </c>
      <c r="AK65" s="96" t="s">
        <v>1011</v>
      </c>
      <c r="AL65" s="96" t="s">
        <v>1010</v>
      </c>
      <c r="AM65" s="96" t="s">
        <v>1010</v>
      </c>
      <c r="AN65" s="96" t="s">
        <v>1010</v>
      </c>
      <c r="AO65" s="96" t="s">
        <v>1010</v>
      </c>
      <c r="AP65" s="96" t="s">
        <v>1010</v>
      </c>
      <c r="AQ65" s="96" t="s">
        <v>1010</v>
      </c>
      <c r="AR65" s="96" t="s">
        <v>1010</v>
      </c>
      <c r="AS65" s="96" t="s">
        <v>1010</v>
      </c>
      <c r="AT65" s="96" t="s">
        <v>1011</v>
      </c>
      <c r="AU65" s="96">
        <v>10</v>
      </c>
      <c r="AV65" s="96">
        <v>10</v>
      </c>
      <c r="AW65" s="96">
        <v>4</v>
      </c>
      <c r="AX65" s="96">
        <v>4</v>
      </c>
      <c r="AY65" s="96" t="s">
        <v>1011</v>
      </c>
      <c r="AZ65" s="96" t="s">
        <v>1011</v>
      </c>
      <c r="BA65" s="96" t="s">
        <v>1011</v>
      </c>
      <c r="BB65" s="96">
        <v>7</v>
      </c>
      <c r="BC65" s="96" t="s">
        <v>1011</v>
      </c>
      <c r="BD65" s="96">
        <v>5</v>
      </c>
      <c r="BE65" s="96">
        <v>5</v>
      </c>
      <c r="BF65" s="96">
        <v>5</v>
      </c>
      <c r="BG65" s="96">
        <v>10</v>
      </c>
      <c r="BH65" s="96">
        <v>10</v>
      </c>
      <c r="BI65" s="96">
        <v>10</v>
      </c>
      <c r="BJ65" s="96">
        <v>10</v>
      </c>
      <c r="BK65" s="96">
        <v>8.3333333333333339</v>
      </c>
      <c r="BL65" s="96">
        <v>6.9132219001491393</v>
      </c>
      <c r="BM65" s="96">
        <v>8.35</v>
      </c>
      <c r="BN65" s="96" t="s">
        <v>1011</v>
      </c>
      <c r="BO65" s="96">
        <v>0</v>
      </c>
      <c r="BP65" s="96">
        <v>10</v>
      </c>
      <c r="BQ65" s="96">
        <v>7</v>
      </c>
      <c r="BR65" s="96">
        <v>8.5</v>
      </c>
      <c r="BS65" s="96">
        <v>5.6166666666666671</v>
      </c>
      <c r="BT65" s="96" t="s">
        <v>1011</v>
      </c>
      <c r="BU65" s="96">
        <v>3.3</v>
      </c>
      <c r="BV65" s="96" t="s">
        <v>1011</v>
      </c>
      <c r="BW65" s="96">
        <v>3.333333333333333</v>
      </c>
      <c r="BX65" s="96">
        <v>4.166666666666667</v>
      </c>
      <c r="BY65" s="96">
        <v>3.4809686917801761</v>
      </c>
      <c r="BZ65" s="96">
        <v>7.2282270828079493</v>
      </c>
      <c r="CA65" s="96" t="s">
        <v>1011</v>
      </c>
      <c r="CB65" s="96" t="s">
        <v>1011</v>
      </c>
      <c r="CC65" s="96">
        <v>0.79487179487179482</v>
      </c>
      <c r="CD65" s="96">
        <v>3.8606248826183815</v>
      </c>
      <c r="CE65" s="96">
        <v>8.067517596290239</v>
      </c>
      <c r="CF65" s="96">
        <v>7.8086986958551758</v>
      </c>
      <c r="CG65" s="96">
        <v>9.7190782254272463</v>
      </c>
      <c r="CH65" s="96">
        <v>0</v>
      </c>
      <c r="CI65" s="96">
        <v>6.3988236293931653</v>
      </c>
      <c r="CJ65" s="96" t="s">
        <v>1011</v>
      </c>
      <c r="CK65" s="96">
        <v>7.62</v>
      </c>
      <c r="CL65" s="96">
        <v>7.2867999999999995</v>
      </c>
      <c r="CM65" s="96">
        <v>7.4534000000000002</v>
      </c>
      <c r="CN65" s="96" t="s">
        <v>1011</v>
      </c>
      <c r="CO65" s="96">
        <v>5.6219132339902718</v>
      </c>
      <c r="CP65" s="96">
        <v>5.6219132339902718</v>
      </c>
      <c r="CQ65" s="96">
        <v>10</v>
      </c>
      <c r="CR65" s="96" t="s">
        <v>1011</v>
      </c>
      <c r="CS65" s="96">
        <v>0.76923076923076927</v>
      </c>
      <c r="CT65" s="96">
        <v>1.5487589784124587</v>
      </c>
      <c r="CU65" s="96">
        <v>1.158994873821614</v>
      </c>
      <c r="CV65" s="96">
        <v>6.0585770269529711</v>
      </c>
      <c r="CW65" s="96">
        <v>10</v>
      </c>
      <c r="CX65" s="96">
        <v>5.5116971371568653</v>
      </c>
      <c r="CY65" s="96">
        <v>10</v>
      </c>
      <c r="CZ65" s="96">
        <v>8.5038990457189545</v>
      </c>
      <c r="DA65" s="96">
        <v>3.3333333333333344</v>
      </c>
      <c r="DB65" s="96" t="s">
        <v>1011</v>
      </c>
      <c r="DC65" s="96" t="s">
        <v>1011</v>
      </c>
      <c r="DD65" s="96">
        <v>8</v>
      </c>
      <c r="DE65" s="96">
        <v>2.5172538461136824</v>
      </c>
      <c r="DF65" s="96">
        <v>0</v>
      </c>
      <c r="DG65" s="96">
        <v>3.4626467948617541</v>
      </c>
      <c r="DH65" s="96" t="s">
        <v>1011</v>
      </c>
      <c r="DI65" s="96">
        <v>3.1111111111111112</v>
      </c>
      <c r="DJ65" s="96">
        <v>8.3707927302355074</v>
      </c>
      <c r="DK65" s="96" t="s">
        <v>1011</v>
      </c>
      <c r="DL65" s="96">
        <v>9.0033353824817013</v>
      </c>
      <c r="DM65" s="96">
        <v>7.6684600946954697</v>
      </c>
      <c r="DN65" s="96">
        <v>7.0384248296309471</v>
      </c>
      <c r="DO65" s="96">
        <v>6.3349902234038851</v>
      </c>
      <c r="DP65" s="96">
        <v>5.65</v>
      </c>
      <c r="DQ65" s="99">
        <v>6.2816109500745698</v>
      </c>
      <c r="DR65" s="100">
        <v>121</v>
      </c>
      <c r="DS65" s="101">
        <v>4</v>
      </c>
      <c r="DU65" s="107" t="s">
        <v>226</v>
      </c>
      <c r="DV65" s="96">
        <v>6.9132219001491393</v>
      </c>
      <c r="DW65" s="96">
        <v>5.65</v>
      </c>
    </row>
    <row r="66" spans="1:127">
      <c r="A66" s="102">
        <v>2015</v>
      </c>
      <c r="B66" s="103" t="s">
        <v>774</v>
      </c>
      <c r="C66" s="104" t="s">
        <v>188</v>
      </c>
      <c r="D66" s="103">
        <v>4.5065386644459418</v>
      </c>
      <c r="E66" s="103">
        <v>4.8186161986624079</v>
      </c>
      <c r="F66" s="103">
        <v>3.4915411572805697</v>
      </c>
      <c r="G66" s="103">
        <v>4.2722320067963064</v>
      </c>
      <c r="H66" s="103">
        <v>2.2319999999999993</v>
      </c>
      <c r="I66" s="103">
        <v>10</v>
      </c>
      <c r="J66" s="103">
        <v>10</v>
      </c>
      <c r="K66" s="103">
        <v>7.5</v>
      </c>
      <c r="L66" s="103">
        <v>10</v>
      </c>
      <c r="M66" s="103">
        <v>10</v>
      </c>
      <c r="N66" s="103">
        <v>9.5</v>
      </c>
      <c r="O66" s="103" t="s">
        <v>1011</v>
      </c>
      <c r="P66" s="103" t="s">
        <v>1011</v>
      </c>
      <c r="Q66" s="103" t="s">
        <v>1011</v>
      </c>
      <c r="R66" s="103" t="s">
        <v>1011</v>
      </c>
      <c r="S66" s="103" t="s">
        <v>1011</v>
      </c>
      <c r="T66" s="103" t="s">
        <v>1011</v>
      </c>
      <c r="U66" s="103">
        <v>5.8659999999999997</v>
      </c>
      <c r="V66" s="103">
        <v>10</v>
      </c>
      <c r="W66" s="103">
        <v>10</v>
      </c>
      <c r="X66" s="103" t="s">
        <v>1011</v>
      </c>
      <c r="Y66" s="103">
        <v>10</v>
      </c>
      <c r="Z66" s="103" t="s">
        <v>1011</v>
      </c>
      <c r="AA66" s="103" t="s">
        <v>1010</v>
      </c>
      <c r="AB66" s="103" t="s">
        <v>1010</v>
      </c>
      <c r="AC66" s="103">
        <v>9.6666666666666661</v>
      </c>
      <c r="AD66" s="103">
        <v>9.0277777777777786</v>
      </c>
      <c r="AE66" s="103">
        <v>9.3472222222222214</v>
      </c>
      <c r="AF66" s="103" t="s">
        <v>1011</v>
      </c>
      <c r="AG66" s="103" t="s">
        <v>1011</v>
      </c>
      <c r="AH66" s="103" t="s">
        <v>1011</v>
      </c>
      <c r="AI66" s="103" t="s">
        <v>1011</v>
      </c>
      <c r="AJ66" s="103" t="s">
        <v>1011</v>
      </c>
      <c r="AK66" s="103" t="s">
        <v>1011</v>
      </c>
      <c r="AL66" s="103" t="s">
        <v>1010</v>
      </c>
      <c r="AM66" s="103" t="s">
        <v>1010</v>
      </c>
      <c r="AN66" s="103" t="s">
        <v>1010</v>
      </c>
      <c r="AO66" s="103" t="s">
        <v>1010</v>
      </c>
      <c r="AP66" s="103" t="s">
        <v>1010</v>
      </c>
      <c r="AQ66" s="103" t="s">
        <v>1010</v>
      </c>
      <c r="AR66" s="103" t="s">
        <v>1010</v>
      </c>
      <c r="AS66" s="103" t="s">
        <v>1010</v>
      </c>
      <c r="AT66" s="103" t="s">
        <v>1011</v>
      </c>
      <c r="AU66" s="103">
        <v>10</v>
      </c>
      <c r="AV66" s="103">
        <v>10</v>
      </c>
      <c r="AW66" s="103">
        <v>6.333333333333333</v>
      </c>
      <c r="AX66" s="103">
        <v>6.5</v>
      </c>
      <c r="AY66" s="103" t="s">
        <v>1011</v>
      </c>
      <c r="AZ66" s="103" t="s">
        <v>1011</v>
      </c>
      <c r="BA66" s="103" t="s">
        <v>1011</v>
      </c>
      <c r="BB66" s="103">
        <v>8.2083333333333321</v>
      </c>
      <c r="BC66" s="103" t="s">
        <v>1011</v>
      </c>
      <c r="BD66" s="103" t="s">
        <v>1011</v>
      </c>
      <c r="BE66" s="103" t="s">
        <v>1011</v>
      </c>
      <c r="BF66" s="103" t="s">
        <v>1011</v>
      </c>
      <c r="BG66" s="103">
        <v>0</v>
      </c>
      <c r="BH66" s="103">
        <v>10</v>
      </c>
      <c r="BI66" s="103">
        <v>5</v>
      </c>
      <c r="BJ66" s="103" t="s">
        <v>1011</v>
      </c>
      <c r="BK66" s="103">
        <v>5</v>
      </c>
      <c r="BL66" s="103">
        <v>6.6040024461435207</v>
      </c>
      <c r="BM66" s="103">
        <v>6.617647058823529</v>
      </c>
      <c r="BN66" s="103" t="s">
        <v>1011</v>
      </c>
      <c r="BO66" s="103">
        <v>7</v>
      </c>
      <c r="BP66" s="103">
        <v>8</v>
      </c>
      <c r="BQ66" s="103">
        <v>4</v>
      </c>
      <c r="BR66" s="103">
        <v>6</v>
      </c>
      <c r="BS66" s="103">
        <v>6.5392156862745097</v>
      </c>
      <c r="BT66" s="103">
        <v>3.8582484419557295</v>
      </c>
      <c r="BU66" s="103">
        <v>4.1195866503846759</v>
      </c>
      <c r="BV66" s="103">
        <v>4.5346006118558595</v>
      </c>
      <c r="BW66" s="103">
        <v>6.6666666666666661</v>
      </c>
      <c r="BX66" s="103">
        <v>2.5</v>
      </c>
      <c r="BY66" s="103">
        <v>4.5547883085876251</v>
      </c>
      <c r="BZ66" s="103">
        <v>7.0704854965374713</v>
      </c>
      <c r="CA66" s="103">
        <v>2.9856971402828343</v>
      </c>
      <c r="CB66" s="103">
        <v>4.3814824724780683</v>
      </c>
      <c r="CC66" s="103">
        <v>0.92307692307692313</v>
      </c>
      <c r="CD66" s="103">
        <v>4.3452516868321505</v>
      </c>
      <c r="CE66" s="103">
        <v>9.8593274053922677</v>
      </c>
      <c r="CF66" s="103">
        <v>8.3683767515623337</v>
      </c>
      <c r="CG66" s="103">
        <v>9.6479999999999997</v>
      </c>
      <c r="CH66" s="103">
        <v>5</v>
      </c>
      <c r="CI66" s="103">
        <v>8.2189260392386494</v>
      </c>
      <c r="CJ66" s="103" t="s">
        <v>1011</v>
      </c>
      <c r="CK66" s="103">
        <v>7.82</v>
      </c>
      <c r="CL66" s="103">
        <v>5.1168000000000005</v>
      </c>
      <c r="CM66" s="103">
        <v>6.4684000000000008</v>
      </c>
      <c r="CN66" s="103">
        <v>6.2269737705061079</v>
      </c>
      <c r="CO66" s="103">
        <v>1.4497041420118342</v>
      </c>
      <c r="CP66" s="103">
        <v>3.8383389562589709</v>
      </c>
      <c r="CQ66" s="103">
        <v>10</v>
      </c>
      <c r="CR66" s="103">
        <v>5.6646935571553225</v>
      </c>
      <c r="CS66" s="103">
        <v>5.8333333333333339</v>
      </c>
      <c r="CT66" s="103">
        <v>4.5356512939222018</v>
      </c>
      <c r="CU66" s="103">
        <v>5.3445593948036203</v>
      </c>
      <c r="CV66" s="103">
        <v>6.4128245877656482</v>
      </c>
      <c r="CW66" s="103">
        <v>10</v>
      </c>
      <c r="CX66" s="103">
        <v>0</v>
      </c>
      <c r="CY66" s="103">
        <v>9</v>
      </c>
      <c r="CZ66" s="103">
        <v>6.333333333333333</v>
      </c>
      <c r="DA66" s="103">
        <v>8.9</v>
      </c>
      <c r="DB66" s="103">
        <v>5.8619350139616042</v>
      </c>
      <c r="DC66" s="103">
        <v>6.8610394790575926</v>
      </c>
      <c r="DD66" s="103">
        <v>10</v>
      </c>
      <c r="DE66" s="103">
        <v>5.6830310650655829</v>
      </c>
      <c r="DF66" s="103">
        <v>10</v>
      </c>
      <c r="DG66" s="103">
        <v>7.8843342596807959</v>
      </c>
      <c r="DH66" s="103">
        <v>3.9904781594553489</v>
      </c>
      <c r="DI66" s="103">
        <v>4.4444444444444446</v>
      </c>
      <c r="DJ66" s="103">
        <v>9.3113046425854424</v>
      </c>
      <c r="DK66" s="103">
        <v>3.1151467647966875</v>
      </c>
      <c r="DL66" s="103">
        <v>7.8518828998076859</v>
      </c>
      <c r="DM66" s="103">
        <v>7.1304124242405784</v>
      </c>
      <c r="DN66" s="103">
        <v>5.9739448892216984</v>
      </c>
      <c r="DO66" s="103">
        <v>6.7305374940786082</v>
      </c>
      <c r="DP66" s="103">
        <v>6.45</v>
      </c>
      <c r="DQ66" s="105">
        <v>6.5270012230717604</v>
      </c>
      <c r="DR66" s="106">
        <v>104</v>
      </c>
      <c r="DS66" s="106">
        <v>3</v>
      </c>
      <c r="DU66" s="104" t="s">
        <v>188</v>
      </c>
      <c r="DV66" s="103">
        <v>6.6040024461435207</v>
      </c>
      <c r="DW66" s="103">
        <v>6.45</v>
      </c>
    </row>
    <row r="67" spans="1:127">
      <c r="A67" s="95">
        <v>2015</v>
      </c>
      <c r="B67" s="96" t="s">
        <v>763</v>
      </c>
      <c r="C67" s="107" t="s">
        <v>100</v>
      </c>
      <c r="D67" s="96" t="s">
        <v>1011</v>
      </c>
      <c r="E67" s="96" t="s">
        <v>1011</v>
      </c>
      <c r="F67" s="96" t="s">
        <v>1011</v>
      </c>
      <c r="G67" s="96">
        <v>3.3558475289217093</v>
      </c>
      <c r="H67" s="96">
        <v>5.9355190140345204</v>
      </c>
      <c r="I67" s="96">
        <v>10</v>
      </c>
      <c r="J67" s="96">
        <v>10</v>
      </c>
      <c r="K67" s="96">
        <v>5</v>
      </c>
      <c r="L67" s="96">
        <v>10</v>
      </c>
      <c r="M67" s="96">
        <v>10</v>
      </c>
      <c r="N67" s="96">
        <v>9</v>
      </c>
      <c r="O67" s="96">
        <v>10</v>
      </c>
      <c r="P67" s="96">
        <v>10</v>
      </c>
      <c r="Q67" s="96">
        <v>5</v>
      </c>
      <c r="R67" s="96">
        <v>5</v>
      </c>
      <c r="S67" s="96">
        <v>5</v>
      </c>
      <c r="T67" s="96">
        <v>8.3333333333333339</v>
      </c>
      <c r="U67" s="96">
        <v>7.7562841157892848</v>
      </c>
      <c r="V67" s="96">
        <v>10</v>
      </c>
      <c r="W67" s="96">
        <v>10</v>
      </c>
      <c r="X67" s="96">
        <v>10</v>
      </c>
      <c r="Y67" s="96">
        <v>10</v>
      </c>
      <c r="Z67" s="96">
        <v>10</v>
      </c>
      <c r="AA67" s="96" t="s">
        <v>1010</v>
      </c>
      <c r="AB67" s="96" t="s">
        <v>1010</v>
      </c>
      <c r="AC67" s="96">
        <v>9.3333333333333339</v>
      </c>
      <c r="AD67" s="96">
        <v>8.1944444444444446</v>
      </c>
      <c r="AE67" s="96">
        <v>9.1759259259259256</v>
      </c>
      <c r="AF67" s="96">
        <v>10</v>
      </c>
      <c r="AG67" s="96">
        <v>10</v>
      </c>
      <c r="AH67" s="96">
        <v>10</v>
      </c>
      <c r="AI67" s="96">
        <v>10</v>
      </c>
      <c r="AJ67" s="96">
        <v>10</v>
      </c>
      <c r="AK67" s="96">
        <v>10</v>
      </c>
      <c r="AL67" s="96" t="s">
        <v>1010</v>
      </c>
      <c r="AM67" s="96" t="s">
        <v>1010</v>
      </c>
      <c r="AN67" s="96" t="s">
        <v>1010</v>
      </c>
      <c r="AO67" s="96" t="s">
        <v>1010</v>
      </c>
      <c r="AP67" s="96" t="s">
        <v>1010</v>
      </c>
      <c r="AQ67" s="96" t="s">
        <v>1010</v>
      </c>
      <c r="AR67" s="96" t="s">
        <v>1010</v>
      </c>
      <c r="AS67" s="96" t="s">
        <v>1010</v>
      </c>
      <c r="AT67" s="96">
        <v>10</v>
      </c>
      <c r="AU67" s="96">
        <v>10</v>
      </c>
      <c r="AV67" s="96">
        <v>10</v>
      </c>
      <c r="AW67" s="96">
        <v>4.666666666666667</v>
      </c>
      <c r="AX67" s="96">
        <v>5.5</v>
      </c>
      <c r="AY67" s="96">
        <v>7.5</v>
      </c>
      <c r="AZ67" s="96">
        <v>5</v>
      </c>
      <c r="BA67" s="96">
        <v>10</v>
      </c>
      <c r="BB67" s="96">
        <v>7.5238095238095246</v>
      </c>
      <c r="BC67" s="96">
        <v>0</v>
      </c>
      <c r="BD67" s="96">
        <v>5</v>
      </c>
      <c r="BE67" s="96">
        <v>10</v>
      </c>
      <c r="BF67" s="96">
        <v>7.5</v>
      </c>
      <c r="BG67" s="96">
        <v>10</v>
      </c>
      <c r="BH67" s="96">
        <v>10</v>
      </c>
      <c r="BI67" s="96">
        <v>10</v>
      </c>
      <c r="BJ67" s="96">
        <v>10</v>
      </c>
      <c r="BK67" s="96">
        <v>6.875</v>
      </c>
      <c r="BL67" s="96">
        <v>7.135506456151294</v>
      </c>
      <c r="BM67" s="96">
        <v>8.6147058823529417</v>
      </c>
      <c r="BN67" s="96">
        <v>9.9168937329700277</v>
      </c>
      <c r="BO67" s="96">
        <v>4</v>
      </c>
      <c r="BP67" s="96">
        <v>8</v>
      </c>
      <c r="BQ67" s="96" t="s">
        <v>1011</v>
      </c>
      <c r="BR67" s="96">
        <v>8</v>
      </c>
      <c r="BS67" s="96">
        <v>7.6328999038307419</v>
      </c>
      <c r="BT67" s="96">
        <v>2.7520655017715319</v>
      </c>
      <c r="BU67" s="96">
        <v>2.4364544847258576</v>
      </c>
      <c r="BV67" s="96">
        <v>2.6147594994252872</v>
      </c>
      <c r="BW67" s="96">
        <v>0</v>
      </c>
      <c r="BX67" s="96">
        <v>2.5</v>
      </c>
      <c r="BY67" s="96">
        <v>3.8819002785096952</v>
      </c>
      <c r="BZ67" s="96">
        <v>2.699021339012349</v>
      </c>
      <c r="CA67" s="96">
        <v>3.3570617730744678</v>
      </c>
      <c r="CB67" s="96">
        <v>3.2703676384848519</v>
      </c>
      <c r="CC67" s="96">
        <v>0.89743589743589747</v>
      </c>
      <c r="CD67" s="96">
        <v>2.4784339859121065</v>
      </c>
      <c r="CE67" s="96">
        <v>8.4446524308936421</v>
      </c>
      <c r="CF67" s="96">
        <v>9.4076405421423779</v>
      </c>
      <c r="CG67" s="96">
        <v>8.196696237381456</v>
      </c>
      <c r="CH67" s="96">
        <v>5</v>
      </c>
      <c r="CI67" s="96">
        <v>7.7622473026043695</v>
      </c>
      <c r="CJ67" s="96" t="s">
        <v>1011</v>
      </c>
      <c r="CK67" s="96">
        <v>9.0400000000000009</v>
      </c>
      <c r="CL67" s="96">
        <v>7.6768000000000001</v>
      </c>
      <c r="CM67" s="96">
        <v>8.3583999999999996</v>
      </c>
      <c r="CN67" s="96">
        <v>5.0070429402974437</v>
      </c>
      <c r="CO67" s="96">
        <v>7.2633213822493499</v>
      </c>
      <c r="CP67" s="96">
        <v>6.1351821612733968</v>
      </c>
      <c r="CQ67" s="96">
        <v>10</v>
      </c>
      <c r="CR67" s="96">
        <v>3.7477911869249336</v>
      </c>
      <c r="CS67" s="96">
        <v>6.1538461538461542</v>
      </c>
      <c r="CT67" s="96">
        <v>10</v>
      </c>
      <c r="CU67" s="96">
        <v>6.6338791135903632</v>
      </c>
      <c r="CV67" s="96">
        <v>7.7818653187159397</v>
      </c>
      <c r="CW67" s="96" t="s">
        <v>1011</v>
      </c>
      <c r="CX67" s="96">
        <v>7.48</v>
      </c>
      <c r="CY67" s="96">
        <v>9</v>
      </c>
      <c r="CZ67" s="96">
        <v>8.24</v>
      </c>
      <c r="DA67" s="96">
        <v>6.666666666666667</v>
      </c>
      <c r="DB67" s="96">
        <v>5.0640430281651803</v>
      </c>
      <c r="DC67" s="96">
        <v>6.8761629121843981</v>
      </c>
      <c r="DD67" s="96">
        <v>10</v>
      </c>
      <c r="DE67" s="96">
        <v>10</v>
      </c>
      <c r="DF67" s="96">
        <v>10</v>
      </c>
      <c r="DG67" s="96">
        <v>8.1011454345027065</v>
      </c>
      <c r="DH67" s="96">
        <v>3.4812423559996457</v>
      </c>
      <c r="DI67" s="96">
        <v>0</v>
      </c>
      <c r="DJ67" s="96">
        <v>4.539950346054737</v>
      </c>
      <c r="DK67" s="96">
        <v>2.6729725315958559</v>
      </c>
      <c r="DL67" s="96">
        <v>9.5879296189251395</v>
      </c>
      <c r="DM67" s="96">
        <v>7.9374839299229158</v>
      </c>
      <c r="DN67" s="96">
        <v>4.7032631304163823</v>
      </c>
      <c r="DO67" s="96">
        <v>7.0148028549730297</v>
      </c>
      <c r="DP67" s="96">
        <v>6.53</v>
      </c>
      <c r="DQ67" s="99">
        <v>6.8327532280756476</v>
      </c>
      <c r="DR67" s="100">
        <v>78</v>
      </c>
      <c r="DS67" s="101">
        <v>3</v>
      </c>
      <c r="DU67" s="107" t="s">
        <v>100</v>
      </c>
      <c r="DV67" s="96">
        <v>7.135506456151294</v>
      </c>
      <c r="DW67" s="96">
        <v>6.53</v>
      </c>
    </row>
    <row r="68" spans="1:127">
      <c r="A68" s="102">
        <v>2015</v>
      </c>
      <c r="B68" s="103" t="s">
        <v>680</v>
      </c>
      <c r="C68" s="104" t="s">
        <v>143</v>
      </c>
      <c r="D68" s="103">
        <v>3.0254905611059457</v>
      </c>
      <c r="E68" s="103">
        <v>4.2548050916455962</v>
      </c>
      <c r="F68" s="103">
        <v>2.5103026694422432</v>
      </c>
      <c r="G68" s="103">
        <v>3.2635327740645947</v>
      </c>
      <c r="H68" s="103">
        <v>0</v>
      </c>
      <c r="I68" s="103">
        <v>10</v>
      </c>
      <c r="J68" s="103">
        <v>10</v>
      </c>
      <c r="K68" s="103">
        <v>7.5</v>
      </c>
      <c r="L68" s="103">
        <v>10</v>
      </c>
      <c r="M68" s="103">
        <v>10</v>
      </c>
      <c r="N68" s="103">
        <v>9.5</v>
      </c>
      <c r="O68" s="103">
        <v>10</v>
      </c>
      <c r="P68" s="103">
        <v>10</v>
      </c>
      <c r="Q68" s="103">
        <v>5</v>
      </c>
      <c r="R68" s="103">
        <v>5</v>
      </c>
      <c r="S68" s="103">
        <v>5</v>
      </c>
      <c r="T68" s="103">
        <v>8.3333333333333339</v>
      </c>
      <c r="U68" s="103">
        <v>5.9444444444444455</v>
      </c>
      <c r="V68" s="103">
        <v>10</v>
      </c>
      <c r="W68" s="103">
        <v>10</v>
      </c>
      <c r="X68" s="103">
        <v>5</v>
      </c>
      <c r="Y68" s="103">
        <v>8.3333333333333339</v>
      </c>
      <c r="Z68" s="103">
        <v>10</v>
      </c>
      <c r="AA68" s="103" t="s">
        <v>1010</v>
      </c>
      <c r="AB68" s="103" t="s">
        <v>1010</v>
      </c>
      <c r="AC68" s="103">
        <v>9</v>
      </c>
      <c r="AD68" s="103">
        <v>7.0833333333333321</v>
      </c>
      <c r="AE68" s="103">
        <v>8.6944444444444446</v>
      </c>
      <c r="AF68" s="103">
        <v>7.5</v>
      </c>
      <c r="AG68" s="103">
        <v>7.5</v>
      </c>
      <c r="AH68" s="103">
        <v>6.25</v>
      </c>
      <c r="AI68" s="103">
        <v>7.5</v>
      </c>
      <c r="AJ68" s="103">
        <v>10</v>
      </c>
      <c r="AK68" s="103">
        <v>7.916666666666667</v>
      </c>
      <c r="AL68" s="103" t="s">
        <v>1010</v>
      </c>
      <c r="AM68" s="103" t="s">
        <v>1010</v>
      </c>
      <c r="AN68" s="103" t="s">
        <v>1010</v>
      </c>
      <c r="AO68" s="103" t="s">
        <v>1010</v>
      </c>
      <c r="AP68" s="103" t="s">
        <v>1010</v>
      </c>
      <c r="AQ68" s="103" t="s">
        <v>1010</v>
      </c>
      <c r="AR68" s="103" t="s">
        <v>1010</v>
      </c>
      <c r="AS68" s="103" t="s">
        <v>1010</v>
      </c>
      <c r="AT68" s="103">
        <v>7.6388888888888893</v>
      </c>
      <c r="AU68" s="103">
        <v>10</v>
      </c>
      <c r="AV68" s="103">
        <v>10</v>
      </c>
      <c r="AW68" s="103">
        <v>4</v>
      </c>
      <c r="AX68" s="103">
        <v>1.5</v>
      </c>
      <c r="AY68" s="103">
        <v>10</v>
      </c>
      <c r="AZ68" s="103">
        <v>7.5</v>
      </c>
      <c r="BA68" s="103">
        <v>10</v>
      </c>
      <c r="BB68" s="103">
        <v>7.5714285714285712</v>
      </c>
      <c r="BC68" s="103">
        <v>0</v>
      </c>
      <c r="BD68" s="103">
        <v>10</v>
      </c>
      <c r="BE68" s="103">
        <v>10</v>
      </c>
      <c r="BF68" s="103">
        <v>10</v>
      </c>
      <c r="BG68" s="103">
        <v>10</v>
      </c>
      <c r="BH68" s="103">
        <v>10</v>
      </c>
      <c r="BI68" s="103">
        <v>10</v>
      </c>
      <c r="BJ68" s="103">
        <v>10</v>
      </c>
      <c r="BK68" s="103">
        <v>7.5</v>
      </c>
      <c r="BL68" s="103">
        <v>6.2758038284367839</v>
      </c>
      <c r="BM68" s="103">
        <v>7.0941176470588232</v>
      </c>
      <c r="BN68" s="103">
        <v>10</v>
      </c>
      <c r="BO68" s="103">
        <v>10</v>
      </c>
      <c r="BP68" s="103">
        <v>8</v>
      </c>
      <c r="BQ68" s="103">
        <v>8</v>
      </c>
      <c r="BR68" s="103">
        <v>8</v>
      </c>
      <c r="BS68" s="103">
        <v>8.7735294117647058</v>
      </c>
      <c r="BT68" s="103">
        <v>3.902559242730645</v>
      </c>
      <c r="BU68" s="103">
        <v>4.5096999276870795</v>
      </c>
      <c r="BV68" s="103">
        <v>5.2417550392060477</v>
      </c>
      <c r="BW68" s="103">
        <v>4.166666666666667</v>
      </c>
      <c r="BX68" s="103">
        <v>2.5</v>
      </c>
      <c r="BY68" s="103">
        <v>2.8612039180264883</v>
      </c>
      <c r="BZ68" s="103">
        <v>7.7105627226409519</v>
      </c>
      <c r="CA68" s="103">
        <v>3.6545801459940646</v>
      </c>
      <c r="CB68" s="103">
        <v>2.816240921593014</v>
      </c>
      <c r="CC68" s="103">
        <v>0.92307692307692313</v>
      </c>
      <c r="CD68" s="103">
        <v>3.991802199203522</v>
      </c>
      <c r="CE68" s="103">
        <v>9.2341361960364345</v>
      </c>
      <c r="CF68" s="103">
        <v>8.8288107788796069</v>
      </c>
      <c r="CG68" s="103">
        <v>9.368433764038139</v>
      </c>
      <c r="CH68" s="103">
        <v>10</v>
      </c>
      <c r="CI68" s="103">
        <v>9.3578451847385455</v>
      </c>
      <c r="CJ68" s="103">
        <v>9.5133333333333319</v>
      </c>
      <c r="CK68" s="103">
        <v>8.86</v>
      </c>
      <c r="CL68" s="103">
        <v>6.8536000000000001</v>
      </c>
      <c r="CM68" s="103">
        <v>8.4089777777777766</v>
      </c>
      <c r="CN68" s="103">
        <v>6.1739558333333342</v>
      </c>
      <c r="CO68" s="103">
        <v>4.5372992484756285</v>
      </c>
      <c r="CP68" s="103">
        <v>5.3556275409044813</v>
      </c>
      <c r="CQ68" s="103">
        <v>10</v>
      </c>
      <c r="CR68" s="103">
        <v>6.8021329166666664</v>
      </c>
      <c r="CS68" s="103">
        <v>2.3076923076923079</v>
      </c>
      <c r="CT68" s="103">
        <v>8.628800022583702</v>
      </c>
      <c r="CU68" s="103">
        <v>5.9128750823142253</v>
      </c>
      <c r="CV68" s="103">
        <v>7.4193701002491208</v>
      </c>
      <c r="CW68" s="103">
        <v>10</v>
      </c>
      <c r="CX68" s="103">
        <v>9.2460000000000004</v>
      </c>
      <c r="CY68" s="103">
        <v>9</v>
      </c>
      <c r="CZ68" s="103">
        <v>9.4153333333333347</v>
      </c>
      <c r="DA68" s="103">
        <v>0</v>
      </c>
      <c r="DB68" s="103">
        <v>4.3376135833333338</v>
      </c>
      <c r="DC68" s="103">
        <v>6.2441374166666677</v>
      </c>
      <c r="DD68" s="103">
        <v>8</v>
      </c>
      <c r="DE68" s="103">
        <v>2.5172538461136824</v>
      </c>
      <c r="DF68" s="103">
        <v>10</v>
      </c>
      <c r="DG68" s="103">
        <v>5.1831674743522802</v>
      </c>
      <c r="DH68" s="103">
        <v>3.7207817530368366</v>
      </c>
      <c r="DI68" s="103">
        <v>3.7777777777777781</v>
      </c>
      <c r="DJ68" s="103">
        <v>9.1520515436388745</v>
      </c>
      <c r="DK68" s="103">
        <v>3.8900661842030386</v>
      </c>
      <c r="DL68" s="103">
        <v>9.4572095615045484</v>
      </c>
      <c r="DM68" s="103">
        <v>7.4891108712105057</v>
      </c>
      <c r="DN68" s="103">
        <v>6.2478329485619311</v>
      </c>
      <c r="DO68" s="103">
        <v>6.9487779187491823</v>
      </c>
      <c r="DP68" s="103">
        <v>7.3</v>
      </c>
      <c r="DQ68" s="105">
        <v>6.7879019142183914</v>
      </c>
      <c r="DR68" s="106">
        <v>81</v>
      </c>
      <c r="DS68" s="106">
        <v>3</v>
      </c>
      <c r="DU68" s="104" t="s">
        <v>143</v>
      </c>
      <c r="DV68" s="103">
        <v>6.2758038284367839</v>
      </c>
      <c r="DW68" s="103">
        <v>7.3</v>
      </c>
    </row>
    <row r="69" spans="1:127">
      <c r="A69" s="95">
        <v>2015</v>
      </c>
      <c r="B69" s="96" t="s">
        <v>736</v>
      </c>
      <c r="C69" s="107" t="s">
        <v>39</v>
      </c>
      <c r="D69" s="96">
        <v>7.6375058775651636</v>
      </c>
      <c r="E69" s="96">
        <v>7.7246875296126305</v>
      </c>
      <c r="F69" s="96">
        <v>8.0215158822318138</v>
      </c>
      <c r="G69" s="96">
        <v>7.7945697631365363</v>
      </c>
      <c r="H69" s="96">
        <v>9.879999999999999</v>
      </c>
      <c r="I69" s="96" t="s">
        <v>1011</v>
      </c>
      <c r="J69" s="96">
        <v>10</v>
      </c>
      <c r="K69" s="96" t="s">
        <v>1011</v>
      </c>
      <c r="L69" s="96">
        <v>10</v>
      </c>
      <c r="M69" s="96">
        <v>10</v>
      </c>
      <c r="N69" s="96">
        <v>10</v>
      </c>
      <c r="O69" s="96">
        <v>10</v>
      </c>
      <c r="P69" s="96">
        <v>7.5</v>
      </c>
      <c r="Q69" s="96">
        <v>5</v>
      </c>
      <c r="R69" s="96">
        <v>10</v>
      </c>
      <c r="S69" s="96">
        <v>7.5</v>
      </c>
      <c r="T69" s="96">
        <v>8.3333333333333339</v>
      </c>
      <c r="U69" s="96">
        <v>9.4044444444444437</v>
      </c>
      <c r="V69" s="96" t="s">
        <v>1011</v>
      </c>
      <c r="W69" s="96" t="s">
        <v>1011</v>
      </c>
      <c r="X69" s="96">
        <v>10</v>
      </c>
      <c r="Y69" s="96">
        <v>10</v>
      </c>
      <c r="Z69" s="96">
        <v>10</v>
      </c>
      <c r="AA69" s="96" t="s">
        <v>1010</v>
      </c>
      <c r="AB69" s="96" t="s">
        <v>1010</v>
      </c>
      <c r="AC69" s="96">
        <v>9.2777777777777786</v>
      </c>
      <c r="AD69" s="96">
        <v>8.5166666666666675</v>
      </c>
      <c r="AE69" s="96">
        <v>9.2648148148148142</v>
      </c>
      <c r="AF69" s="96">
        <v>7.5</v>
      </c>
      <c r="AG69" s="96">
        <v>7.5</v>
      </c>
      <c r="AH69" s="96">
        <v>8.75</v>
      </c>
      <c r="AI69" s="96">
        <v>7.5</v>
      </c>
      <c r="AJ69" s="96">
        <v>7.5</v>
      </c>
      <c r="AK69" s="96">
        <v>7.916666666666667</v>
      </c>
      <c r="AL69" s="96" t="s">
        <v>1010</v>
      </c>
      <c r="AM69" s="96" t="s">
        <v>1010</v>
      </c>
      <c r="AN69" s="96" t="s">
        <v>1010</v>
      </c>
      <c r="AO69" s="96" t="s">
        <v>1010</v>
      </c>
      <c r="AP69" s="96" t="s">
        <v>1010</v>
      </c>
      <c r="AQ69" s="96" t="s">
        <v>1010</v>
      </c>
      <c r="AR69" s="96" t="s">
        <v>1010</v>
      </c>
      <c r="AS69" s="96" t="s">
        <v>1010</v>
      </c>
      <c r="AT69" s="96">
        <v>7.6388888888888893</v>
      </c>
      <c r="AU69" s="96">
        <v>10</v>
      </c>
      <c r="AV69" s="96">
        <v>10</v>
      </c>
      <c r="AW69" s="96">
        <v>5.666666666666667</v>
      </c>
      <c r="AX69" s="96">
        <v>5.75</v>
      </c>
      <c r="AY69" s="96">
        <v>10</v>
      </c>
      <c r="AZ69" s="96">
        <v>10</v>
      </c>
      <c r="BA69" s="96">
        <v>10</v>
      </c>
      <c r="BB69" s="96">
        <v>8.7738095238095237</v>
      </c>
      <c r="BC69" s="96">
        <v>7</v>
      </c>
      <c r="BD69" s="96">
        <v>10</v>
      </c>
      <c r="BE69" s="96">
        <v>10</v>
      </c>
      <c r="BF69" s="96">
        <v>10</v>
      </c>
      <c r="BG69" s="96">
        <v>10</v>
      </c>
      <c r="BH69" s="96">
        <v>10</v>
      </c>
      <c r="BI69" s="96">
        <v>10</v>
      </c>
      <c r="BJ69" s="96">
        <v>10</v>
      </c>
      <c r="BK69" s="96">
        <v>9.25</v>
      </c>
      <c r="BL69" s="96">
        <v>8.7925048746465677</v>
      </c>
      <c r="BM69" s="96">
        <v>8.0264705882352931</v>
      </c>
      <c r="BN69" s="96">
        <v>9.1681029486135888</v>
      </c>
      <c r="BO69" s="96">
        <v>7</v>
      </c>
      <c r="BP69" s="96">
        <v>10</v>
      </c>
      <c r="BQ69" s="96">
        <v>10</v>
      </c>
      <c r="BR69" s="96">
        <v>10</v>
      </c>
      <c r="BS69" s="96">
        <v>8.5486433842122196</v>
      </c>
      <c r="BT69" s="96">
        <v>8.858734651543628</v>
      </c>
      <c r="BU69" s="96">
        <v>7.9633579144532654</v>
      </c>
      <c r="BV69" s="96">
        <v>8.675646694227197</v>
      </c>
      <c r="BW69" s="96">
        <v>8.3333333333333339</v>
      </c>
      <c r="BX69" s="96">
        <v>8.3333333333333339</v>
      </c>
      <c r="BY69" s="96">
        <v>6.4633836131560898</v>
      </c>
      <c r="BZ69" s="96">
        <v>6.9491944418629181</v>
      </c>
      <c r="CA69" s="96">
        <v>8.685418995901216</v>
      </c>
      <c r="CB69" s="96">
        <v>8.4690707277977602</v>
      </c>
      <c r="CC69" s="96">
        <v>1</v>
      </c>
      <c r="CD69" s="96">
        <v>8.081274856178748</v>
      </c>
      <c r="CE69" s="96">
        <v>8.9741801963976684</v>
      </c>
      <c r="CF69" s="96">
        <v>9.6586166385206074</v>
      </c>
      <c r="CG69" s="96">
        <v>9.4009983361064933</v>
      </c>
      <c r="CH69" s="96">
        <v>10</v>
      </c>
      <c r="CI69" s="96">
        <v>9.5084487927561909</v>
      </c>
      <c r="CJ69" s="96">
        <v>9.9933333333333323</v>
      </c>
      <c r="CK69" s="96">
        <v>10</v>
      </c>
      <c r="CL69" s="96">
        <v>10</v>
      </c>
      <c r="CM69" s="96">
        <v>9.9977777777777774</v>
      </c>
      <c r="CN69" s="96">
        <v>7.5129074036389918</v>
      </c>
      <c r="CO69" s="96">
        <v>9.2662752984618706</v>
      </c>
      <c r="CP69" s="96">
        <v>8.3895913510504307</v>
      </c>
      <c r="CQ69" s="96">
        <v>10</v>
      </c>
      <c r="CR69" s="96">
        <v>8.6398599435543186</v>
      </c>
      <c r="CS69" s="96">
        <v>6.9230769230769234</v>
      </c>
      <c r="CT69" s="96">
        <v>10</v>
      </c>
      <c r="CU69" s="96">
        <v>8.5209789555437467</v>
      </c>
      <c r="CV69" s="96">
        <v>9.2270870210929878</v>
      </c>
      <c r="CW69" s="96">
        <v>10</v>
      </c>
      <c r="CX69" s="96">
        <v>10</v>
      </c>
      <c r="CY69" s="96">
        <v>10</v>
      </c>
      <c r="CZ69" s="96">
        <v>10</v>
      </c>
      <c r="DA69" s="96">
        <v>10</v>
      </c>
      <c r="DB69" s="96">
        <v>7.8872606891325159</v>
      </c>
      <c r="DC69" s="96">
        <v>10.041308554196267</v>
      </c>
      <c r="DD69" s="96">
        <v>10</v>
      </c>
      <c r="DE69" s="96">
        <v>9.4992316035476083</v>
      </c>
      <c r="DF69" s="96">
        <v>10</v>
      </c>
      <c r="DG69" s="96">
        <v>9.5713001411460645</v>
      </c>
      <c r="DH69" s="96">
        <v>7.051864454115945</v>
      </c>
      <c r="DI69" s="96">
        <v>10</v>
      </c>
      <c r="DJ69" s="96">
        <v>9.9456725227220275</v>
      </c>
      <c r="DK69" s="96">
        <v>7.4559146294648615</v>
      </c>
      <c r="DL69" s="96">
        <v>9.7441418020785822</v>
      </c>
      <c r="DM69" s="96">
        <v>9.1705098413820423</v>
      </c>
      <c r="DN69" s="96">
        <v>8.8946838749605757</v>
      </c>
      <c r="DO69" s="96">
        <v>9.4886613387022134</v>
      </c>
      <c r="DP69" s="96">
        <v>8.9700000000000006</v>
      </c>
      <c r="DQ69" s="99">
        <v>8.8812524373232833</v>
      </c>
      <c r="DR69" s="100">
        <v>2</v>
      </c>
      <c r="DS69" s="101">
        <v>1</v>
      </c>
      <c r="DU69" s="107" t="s">
        <v>39</v>
      </c>
      <c r="DV69" s="96">
        <v>8.7925048746465677</v>
      </c>
      <c r="DW69" s="96">
        <v>8.9700000000000006</v>
      </c>
    </row>
    <row r="70" spans="1:127">
      <c r="A70" s="102">
        <v>2015</v>
      </c>
      <c r="B70" s="103" t="s">
        <v>632</v>
      </c>
      <c r="C70" s="104" t="s">
        <v>78</v>
      </c>
      <c r="D70" s="103">
        <v>6.9418762706223269</v>
      </c>
      <c r="E70" s="103">
        <v>5.2421626492372555</v>
      </c>
      <c r="F70" s="103">
        <v>5.4084240355884656</v>
      </c>
      <c r="G70" s="103">
        <v>5.864154318482683</v>
      </c>
      <c r="H70" s="103">
        <v>9.4079999999999995</v>
      </c>
      <c r="I70" s="103">
        <v>10</v>
      </c>
      <c r="J70" s="103">
        <v>10</v>
      </c>
      <c r="K70" s="103">
        <v>7.5</v>
      </c>
      <c r="L70" s="103">
        <v>10</v>
      </c>
      <c r="M70" s="103">
        <v>10</v>
      </c>
      <c r="N70" s="103">
        <v>9.5</v>
      </c>
      <c r="O70" s="103">
        <v>10</v>
      </c>
      <c r="P70" s="103">
        <v>10</v>
      </c>
      <c r="Q70" s="103" t="s">
        <v>1011</v>
      </c>
      <c r="R70" s="103" t="s">
        <v>1011</v>
      </c>
      <c r="S70" s="103" t="s">
        <v>1011</v>
      </c>
      <c r="T70" s="103">
        <v>10</v>
      </c>
      <c r="U70" s="103">
        <v>9.636000000000001</v>
      </c>
      <c r="V70" s="103">
        <v>10</v>
      </c>
      <c r="W70" s="103">
        <v>10</v>
      </c>
      <c r="X70" s="103">
        <v>10</v>
      </c>
      <c r="Y70" s="103">
        <v>10</v>
      </c>
      <c r="Z70" s="103">
        <v>7.5</v>
      </c>
      <c r="AA70" s="103" t="s">
        <v>1010</v>
      </c>
      <c r="AB70" s="103" t="s">
        <v>1010</v>
      </c>
      <c r="AC70" s="103">
        <v>8.4</v>
      </c>
      <c r="AD70" s="103">
        <v>8.2388888888888889</v>
      </c>
      <c r="AE70" s="103">
        <v>8.0462962962962958</v>
      </c>
      <c r="AF70" s="103">
        <v>10</v>
      </c>
      <c r="AG70" s="103">
        <v>7.5</v>
      </c>
      <c r="AH70" s="103">
        <v>8.75</v>
      </c>
      <c r="AI70" s="103">
        <v>10</v>
      </c>
      <c r="AJ70" s="103">
        <v>10</v>
      </c>
      <c r="AK70" s="103">
        <v>9.5833333333333339</v>
      </c>
      <c r="AL70" s="103" t="s">
        <v>1010</v>
      </c>
      <c r="AM70" s="103" t="s">
        <v>1010</v>
      </c>
      <c r="AN70" s="103" t="s">
        <v>1010</v>
      </c>
      <c r="AO70" s="103" t="s">
        <v>1010</v>
      </c>
      <c r="AP70" s="103" t="s">
        <v>1010</v>
      </c>
      <c r="AQ70" s="103" t="s">
        <v>1010</v>
      </c>
      <c r="AR70" s="103" t="s">
        <v>1010</v>
      </c>
      <c r="AS70" s="103" t="s">
        <v>1010</v>
      </c>
      <c r="AT70" s="103">
        <v>9.0277777777777786</v>
      </c>
      <c r="AU70" s="103">
        <v>10</v>
      </c>
      <c r="AV70" s="103">
        <v>10</v>
      </c>
      <c r="AW70" s="103">
        <v>6</v>
      </c>
      <c r="AX70" s="103">
        <v>6.25</v>
      </c>
      <c r="AY70" s="103">
        <v>10</v>
      </c>
      <c r="AZ70" s="103">
        <v>7.5</v>
      </c>
      <c r="BA70" s="103">
        <v>10</v>
      </c>
      <c r="BB70" s="103">
        <v>8.5357142857142865</v>
      </c>
      <c r="BC70" s="103">
        <v>0</v>
      </c>
      <c r="BD70" s="103">
        <v>10</v>
      </c>
      <c r="BE70" s="103">
        <v>10</v>
      </c>
      <c r="BF70" s="103">
        <v>10</v>
      </c>
      <c r="BG70" s="103">
        <v>10</v>
      </c>
      <c r="BH70" s="103">
        <v>10</v>
      </c>
      <c r="BI70" s="103">
        <v>10</v>
      </c>
      <c r="BJ70" s="103">
        <v>10</v>
      </c>
      <c r="BK70" s="103">
        <v>7.5</v>
      </c>
      <c r="BL70" s="103">
        <v>8.1860174155995065</v>
      </c>
      <c r="BM70" s="103">
        <v>3.270588235294118</v>
      </c>
      <c r="BN70" s="103">
        <v>5.4317623709086016</v>
      </c>
      <c r="BO70" s="103">
        <v>6</v>
      </c>
      <c r="BP70" s="103">
        <v>10</v>
      </c>
      <c r="BQ70" s="103">
        <v>3</v>
      </c>
      <c r="BR70" s="103">
        <v>6.5</v>
      </c>
      <c r="BS70" s="103">
        <v>5.3005876515506802</v>
      </c>
      <c r="BT70" s="103">
        <v>3.570654811682525</v>
      </c>
      <c r="BU70" s="103">
        <v>3.0583899414499198</v>
      </c>
      <c r="BV70" s="103">
        <v>3.1173093848758278</v>
      </c>
      <c r="BW70" s="103">
        <v>10</v>
      </c>
      <c r="BX70" s="103">
        <v>6.6666666666666661</v>
      </c>
      <c r="BY70" s="103">
        <v>6.5763284439572072</v>
      </c>
      <c r="BZ70" s="103">
        <v>8.0257071574570986</v>
      </c>
      <c r="CA70" s="103">
        <v>5.5448714892069493</v>
      </c>
      <c r="CB70" s="103">
        <v>7.7858655613279506</v>
      </c>
      <c r="CC70" s="103">
        <v>1</v>
      </c>
      <c r="CD70" s="103">
        <v>6.0384214951804607</v>
      </c>
      <c r="CE70" s="103">
        <v>8.2626557615758642</v>
      </c>
      <c r="CF70" s="103">
        <v>9.7181097072182094</v>
      </c>
      <c r="CG70" s="103">
        <v>9.9859435048524823</v>
      </c>
      <c r="CH70" s="103">
        <v>10</v>
      </c>
      <c r="CI70" s="103">
        <v>9.4916772434116403</v>
      </c>
      <c r="CJ70" s="103">
        <v>9.1005597375024134</v>
      </c>
      <c r="CK70" s="103">
        <v>8.98</v>
      </c>
      <c r="CL70" s="103">
        <v>7.0011999999999999</v>
      </c>
      <c r="CM70" s="103">
        <v>8.3605865791674709</v>
      </c>
      <c r="CN70" s="103">
        <v>4.675353680395518</v>
      </c>
      <c r="CO70" s="103">
        <v>9.9633137649230932</v>
      </c>
      <c r="CP70" s="103">
        <v>7.3193337226593052</v>
      </c>
      <c r="CQ70" s="103">
        <v>10</v>
      </c>
      <c r="CR70" s="103">
        <v>6.2769835549171527</v>
      </c>
      <c r="CS70" s="103">
        <v>3.8461538461538463</v>
      </c>
      <c r="CT70" s="103">
        <v>7.7437948920622981</v>
      </c>
      <c r="CU70" s="103">
        <v>5.9556440977110983</v>
      </c>
      <c r="CV70" s="103">
        <v>7.9088910998844684</v>
      </c>
      <c r="CW70" s="103">
        <v>10</v>
      </c>
      <c r="CX70" s="103">
        <v>9.1750000000000007</v>
      </c>
      <c r="CY70" s="103">
        <v>10</v>
      </c>
      <c r="CZ70" s="103">
        <v>9.7249999999999996</v>
      </c>
      <c r="DA70" s="103">
        <v>7.2333333333333325</v>
      </c>
      <c r="DB70" s="103">
        <v>5.5978141425033199</v>
      </c>
      <c r="DC70" s="103">
        <v>7.0824298209748004</v>
      </c>
      <c r="DD70" s="103">
        <v>6</v>
      </c>
      <c r="DE70" s="103">
        <v>7.7551761538341202</v>
      </c>
      <c r="DF70" s="103">
        <v>10</v>
      </c>
      <c r="DG70" s="103">
        <v>7.2781255751075955</v>
      </c>
      <c r="DH70" s="103">
        <v>2.7367352720864284</v>
      </c>
      <c r="DI70" s="103">
        <v>7.333333333333333</v>
      </c>
      <c r="DJ70" s="103">
        <v>9.5521308949693218</v>
      </c>
      <c r="DK70" s="103">
        <v>3.4341705281726442</v>
      </c>
      <c r="DL70" s="103">
        <v>7.6242089010110732</v>
      </c>
      <c r="DM70" s="103">
        <v>6.8950165684165636</v>
      </c>
      <c r="DN70" s="103">
        <v>6.2625992496648939</v>
      </c>
      <c r="DO70" s="103">
        <v>7.7552416082574966</v>
      </c>
      <c r="DP70" s="103">
        <v>7.3</v>
      </c>
      <c r="DQ70" s="105">
        <v>7.7430087077997527</v>
      </c>
      <c r="DR70" s="106">
        <v>44</v>
      </c>
      <c r="DS70" s="106">
        <v>2</v>
      </c>
      <c r="DU70" s="104" t="s">
        <v>78</v>
      </c>
      <c r="DV70" s="103">
        <v>8.1860174155995065</v>
      </c>
      <c r="DW70" s="103">
        <v>7.3</v>
      </c>
    </row>
    <row r="71" spans="1:127">
      <c r="A71" s="95">
        <v>2015</v>
      </c>
      <c r="B71" s="96" t="s">
        <v>662</v>
      </c>
      <c r="C71" s="107" t="s">
        <v>4</v>
      </c>
      <c r="D71" s="96" t="s">
        <v>1011</v>
      </c>
      <c r="E71" s="96" t="s">
        <v>1011</v>
      </c>
      <c r="F71" s="96" t="s">
        <v>1011</v>
      </c>
      <c r="G71" s="96">
        <v>7.9253695513319977</v>
      </c>
      <c r="H71" s="96">
        <v>9.6359999999999992</v>
      </c>
      <c r="I71" s="96">
        <v>10</v>
      </c>
      <c r="J71" s="96">
        <v>10</v>
      </c>
      <c r="K71" s="96">
        <v>10</v>
      </c>
      <c r="L71" s="96">
        <v>10</v>
      </c>
      <c r="M71" s="96">
        <v>10</v>
      </c>
      <c r="N71" s="96">
        <v>10</v>
      </c>
      <c r="O71" s="96">
        <v>10</v>
      </c>
      <c r="P71" s="96">
        <v>10</v>
      </c>
      <c r="Q71" s="96">
        <v>10</v>
      </c>
      <c r="R71" s="96">
        <v>10</v>
      </c>
      <c r="S71" s="96">
        <v>10</v>
      </c>
      <c r="T71" s="96">
        <v>10</v>
      </c>
      <c r="U71" s="96">
        <v>9.8786666666666658</v>
      </c>
      <c r="V71" s="96">
        <v>10</v>
      </c>
      <c r="W71" s="96">
        <v>10</v>
      </c>
      <c r="X71" s="96">
        <v>10</v>
      </c>
      <c r="Y71" s="96">
        <v>10</v>
      </c>
      <c r="Z71" s="96">
        <v>10</v>
      </c>
      <c r="AA71" s="96" t="s">
        <v>1010</v>
      </c>
      <c r="AB71" s="96" t="s">
        <v>1010</v>
      </c>
      <c r="AC71" s="96">
        <v>9.2222222222222232</v>
      </c>
      <c r="AD71" s="96">
        <v>5.0888888888888895</v>
      </c>
      <c r="AE71" s="96">
        <v>8.1037037037037027</v>
      </c>
      <c r="AF71" s="96">
        <v>10</v>
      </c>
      <c r="AG71" s="96">
        <v>10</v>
      </c>
      <c r="AH71" s="96">
        <v>10</v>
      </c>
      <c r="AI71" s="96">
        <v>10</v>
      </c>
      <c r="AJ71" s="96">
        <v>10</v>
      </c>
      <c r="AK71" s="96">
        <v>10</v>
      </c>
      <c r="AL71" s="96" t="s">
        <v>1010</v>
      </c>
      <c r="AM71" s="96" t="s">
        <v>1010</v>
      </c>
      <c r="AN71" s="96" t="s">
        <v>1010</v>
      </c>
      <c r="AO71" s="96" t="s">
        <v>1010</v>
      </c>
      <c r="AP71" s="96" t="s">
        <v>1010</v>
      </c>
      <c r="AQ71" s="96" t="s">
        <v>1010</v>
      </c>
      <c r="AR71" s="96" t="s">
        <v>1010</v>
      </c>
      <c r="AS71" s="96" t="s">
        <v>1010</v>
      </c>
      <c r="AT71" s="96">
        <v>10</v>
      </c>
      <c r="AU71" s="96">
        <v>10</v>
      </c>
      <c r="AV71" s="96">
        <v>10</v>
      </c>
      <c r="AW71" s="96">
        <v>8.6666666666666661</v>
      </c>
      <c r="AX71" s="96">
        <v>8.75</v>
      </c>
      <c r="AY71" s="96">
        <v>5</v>
      </c>
      <c r="AZ71" s="96">
        <v>5</v>
      </c>
      <c r="BA71" s="96">
        <v>10</v>
      </c>
      <c r="BB71" s="96">
        <v>8.2023809523809526</v>
      </c>
      <c r="BC71" s="96">
        <v>7</v>
      </c>
      <c r="BD71" s="96">
        <v>10</v>
      </c>
      <c r="BE71" s="96">
        <v>10</v>
      </c>
      <c r="BF71" s="96">
        <v>10</v>
      </c>
      <c r="BG71" s="96">
        <v>10</v>
      </c>
      <c r="BH71" s="96">
        <v>10</v>
      </c>
      <c r="BI71" s="96">
        <v>10</v>
      </c>
      <c r="BJ71" s="96">
        <v>10</v>
      </c>
      <c r="BK71" s="96">
        <v>9.25</v>
      </c>
      <c r="BL71" s="96">
        <v>9.0066175201081311</v>
      </c>
      <c r="BM71" s="96">
        <v>2.3950511698025672</v>
      </c>
      <c r="BN71" s="96">
        <v>7.766256645884793</v>
      </c>
      <c r="BO71" s="96">
        <v>7</v>
      </c>
      <c r="BP71" s="96">
        <v>4</v>
      </c>
      <c r="BQ71" s="96">
        <v>3</v>
      </c>
      <c r="BR71" s="96">
        <v>3.5</v>
      </c>
      <c r="BS71" s="96">
        <v>5.1653269539218396</v>
      </c>
      <c r="BT71" s="96">
        <v>7.8468207467727815</v>
      </c>
      <c r="BU71" s="96">
        <v>7.0400471009730383</v>
      </c>
      <c r="BV71" s="96">
        <v>8.0487595458940273</v>
      </c>
      <c r="BW71" s="96">
        <v>10</v>
      </c>
      <c r="BX71" s="96">
        <v>10</v>
      </c>
      <c r="BY71" s="96">
        <v>6.7750945710721711</v>
      </c>
      <c r="BZ71" s="96">
        <v>8.7504922145531499</v>
      </c>
      <c r="CA71" s="96">
        <v>9.0123454729715977</v>
      </c>
      <c r="CB71" s="96">
        <v>8.5768453638447948</v>
      </c>
      <c r="CC71" s="96">
        <v>1</v>
      </c>
      <c r="CD71" s="96">
        <v>8.4500450017868403</v>
      </c>
      <c r="CE71" s="96">
        <v>9.6130308085224705</v>
      </c>
      <c r="CF71" s="96">
        <v>9.395090974709678</v>
      </c>
      <c r="CG71" s="96">
        <v>9.6737430167598202</v>
      </c>
      <c r="CH71" s="96">
        <v>0</v>
      </c>
      <c r="CI71" s="96">
        <v>7.1704661999979926</v>
      </c>
      <c r="CJ71" s="96">
        <v>9.8000000000000007</v>
      </c>
      <c r="CK71" s="96">
        <v>8.9599999999999991</v>
      </c>
      <c r="CL71" s="96">
        <v>3.0319999999999991</v>
      </c>
      <c r="CM71" s="96">
        <v>7.2639999999999993</v>
      </c>
      <c r="CN71" s="96">
        <v>5.4512621184994039</v>
      </c>
      <c r="CO71" s="96">
        <v>8.7686449605686771</v>
      </c>
      <c r="CP71" s="96">
        <v>7.1099535395340405</v>
      </c>
      <c r="CQ71" s="96">
        <v>10</v>
      </c>
      <c r="CR71" s="96">
        <v>4.1451446381837194</v>
      </c>
      <c r="CS71" s="96">
        <v>0.76923076923076927</v>
      </c>
      <c r="CT71" s="96">
        <v>7.7437948920622981</v>
      </c>
      <c r="CU71" s="96">
        <v>4.2193900998255955</v>
      </c>
      <c r="CV71" s="96">
        <v>7.1483359098399086</v>
      </c>
      <c r="CW71" s="96">
        <v>5</v>
      </c>
      <c r="CX71" s="96">
        <v>10</v>
      </c>
      <c r="CY71" s="96">
        <v>10</v>
      </c>
      <c r="CZ71" s="96">
        <v>8.3333333333333339</v>
      </c>
      <c r="DA71" s="96">
        <v>5.5666666666666664</v>
      </c>
      <c r="DB71" s="96">
        <v>7.6026414653469363</v>
      </c>
      <c r="DC71" s="96">
        <v>8.030374787905771</v>
      </c>
      <c r="DD71" s="96">
        <v>8</v>
      </c>
      <c r="DE71" s="96">
        <v>10</v>
      </c>
      <c r="DF71" s="96">
        <v>10</v>
      </c>
      <c r="DG71" s="96">
        <v>8.1999471533198953</v>
      </c>
      <c r="DH71" s="96">
        <v>5.5269074513503345</v>
      </c>
      <c r="DI71" s="96">
        <v>7.7777777777777777</v>
      </c>
      <c r="DJ71" s="96">
        <v>9.8420166194258965</v>
      </c>
      <c r="DK71" s="96">
        <v>7.2362975516530605</v>
      </c>
      <c r="DL71" s="96">
        <v>9.5489150976134987</v>
      </c>
      <c r="DM71" s="96">
        <v>8.4306942945065657</v>
      </c>
      <c r="DN71" s="96">
        <v>8.0604347987211895</v>
      </c>
      <c r="DO71" s="96">
        <v>8.1979050951248063</v>
      </c>
      <c r="DP71" s="96">
        <v>7.23</v>
      </c>
      <c r="DQ71" s="99">
        <v>8.1183087600540667</v>
      </c>
      <c r="DR71" s="100">
        <v>31</v>
      </c>
      <c r="DS71" s="101">
        <v>1</v>
      </c>
      <c r="DU71" s="107" t="s">
        <v>4</v>
      </c>
      <c r="DV71" s="96">
        <v>9.0066175201081311</v>
      </c>
      <c r="DW71" s="96">
        <v>7.23</v>
      </c>
    </row>
    <row r="72" spans="1:127">
      <c r="A72" s="102">
        <v>2015</v>
      </c>
      <c r="B72" s="103" t="s">
        <v>740</v>
      </c>
      <c r="C72" s="104" t="s">
        <v>85</v>
      </c>
      <c r="D72" s="103">
        <v>4.1851611390538963</v>
      </c>
      <c r="E72" s="103">
        <v>4.2696377705529551</v>
      </c>
      <c r="F72" s="103">
        <v>4.1373254098096215</v>
      </c>
      <c r="G72" s="103">
        <v>4.197374773138824</v>
      </c>
      <c r="H72" s="103">
        <v>8.7159999999999993</v>
      </c>
      <c r="I72" s="103">
        <v>0</v>
      </c>
      <c r="J72" s="103">
        <v>9.8822826960861025</v>
      </c>
      <c r="K72" s="103">
        <v>5</v>
      </c>
      <c r="L72" s="103">
        <v>9.9016056228624674</v>
      </c>
      <c r="M72" s="103">
        <v>9.9013005240186285</v>
      </c>
      <c r="N72" s="103">
        <v>6.9370377685934397</v>
      </c>
      <c r="O72" s="103">
        <v>10</v>
      </c>
      <c r="P72" s="103">
        <v>5</v>
      </c>
      <c r="Q72" s="103">
        <v>5</v>
      </c>
      <c r="R72" s="103">
        <v>5</v>
      </c>
      <c r="S72" s="103">
        <v>5</v>
      </c>
      <c r="T72" s="103">
        <v>6.666666666666667</v>
      </c>
      <c r="U72" s="103">
        <v>7.4399014784200359</v>
      </c>
      <c r="V72" s="103">
        <v>5</v>
      </c>
      <c r="W72" s="103">
        <v>5</v>
      </c>
      <c r="X72" s="103">
        <v>10</v>
      </c>
      <c r="Y72" s="103">
        <v>6.666666666666667</v>
      </c>
      <c r="Z72" s="103">
        <v>10</v>
      </c>
      <c r="AA72" s="103" t="s">
        <v>1010</v>
      </c>
      <c r="AB72" s="103" t="s">
        <v>1010</v>
      </c>
      <c r="AC72" s="103">
        <v>6.1777777777777771</v>
      </c>
      <c r="AD72" s="103">
        <v>6.4777777777777779</v>
      </c>
      <c r="AE72" s="103">
        <v>7.5518518518518514</v>
      </c>
      <c r="AF72" s="103">
        <v>7.5</v>
      </c>
      <c r="AG72" s="103">
        <v>7.5</v>
      </c>
      <c r="AH72" s="103">
        <v>10</v>
      </c>
      <c r="AI72" s="103">
        <v>10</v>
      </c>
      <c r="AJ72" s="103">
        <v>5</v>
      </c>
      <c r="AK72" s="103">
        <v>8.3333333333333339</v>
      </c>
      <c r="AL72" s="103" t="s">
        <v>1010</v>
      </c>
      <c r="AM72" s="103" t="s">
        <v>1010</v>
      </c>
      <c r="AN72" s="103" t="s">
        <v>1010</v>
      </c>
      <c r="AO72" s="103" t="s">
        <v>1010</v>
      </c>
      <c r="AP72" s="103" t="s">
        <v>1010</v>
      </c>
      <c r="AQ72" s="103" t="s">
        <v>1010</v>
      </c>
      <c r="AR72" s="103" t="s">
        <v>1010</v>
      </c>
      <c r="AS72" s="103" t="s">
        <v>1010</v>
      </c>
      <c r="AT72" s="103">
        <v>7.7777777777777786</v>
      </c>
      <c r="AU72" s="103">
        <v>9.9237252890406715</v>
      </c>
      <c r="AV72" s="103">
        <v>9.969490115616269</v>
      </c>
      <c r="AW72" s="103">
        <v>6.333333333333333</v>
      </c>
      <c r="AX72" s="103">
        <v>4.75</v>
      </c>
      <c r="AY72" s="103">
        <v>7.5</v>
      </c>
      <c r="AZ72" s="103">
        <v>5</v>
      </c>
      <c r="BA72" s="103">
        <v>7.5</v>
      </c>
      <c r="BB72" s="103">
        <v>7.2823641054271819</v>
      </c>
      <c r="BC72" s="103">
        <v>10</v>
      </c>
      <c r="BD72" s="103">
        <v>5</v>
      </c>
      <c r="BE72" s="103">
        <v>5</v>
      </c>
      <c r="BF72" s="103">
        <v>5</v>
      </c>
      <c r="BG72" s="103">
        <v>0</v>
      </c>
      <c r="BH72" s="103">
        <v>10</v>
      </c>
      <c r="BI72" s="103">
        <v>5</v>
      </c>
      <c r="BJ72" s="103">
        <v>5</v>
      </c>
      <c r="BK72" s="103">
        <v>6.25</v>
      </c>
      <c r="BL72" s="103">
        <v>6.4621851030620618</v>
      </c>
      <c r="BM72" s="103">
        <v>7.3176470588235301</v>
      </c>
      <c r="BN72" s="103">
        <v>8.9777713913186101</v>
      </c>
      <c r="BO72" s="103">
        <v>7</v>
      </c>
      <c r="BP72" s="103">
        <v>8</v>
      </c>
      <c r="BQ72" s="103">
        <v>8</v>
      </c>
      <c r="BR72" s="103">
        <v>8</v>
      </c>
      <c r="BS72" s="103">
        <v>7.823854612535535</v>
      </c>
      <c r="BT72" s="103">
        <v>5.5144352539285411</v>
      </c>
      <c r="BU72" s="103">
        <v>5.8576442159979472</v>
      </c>
      <c r="BV72" s="103">
        <v>4.9029530047737113</v>
      </c>
      <c r="BW72" s="103">
        <v>6.6666666666666661</v>
      </c>
      <c r="BX72" s="103">
        <v>7.5</v>
      </c>
      <c r="BY72" s="103">
        <v>2.5938544077797991</v>
      </c>
      <c r="BZ72" s="103">
        <v>6.584439158252815</v>
      </c>
      <c r="CA72" s="103">
        <v>6.2260540326436367</v>
      </c>
      <c r="CB72" s="103">
        <v>5.6010023911160776</v>
      </c>
      <c r="CC72" s="103">
        <v>0.78378378378378377</v>
      </c>
      <c r="CD72" s="103">
        <v>5.0983562202049653</v>
      </c>
      <c r="CE72" s="103">
        <v>9.7780430801679774</v>
      </c>
      <c r="CF72" s="103">
        <v>8.7962384091583274</v>
      </c>
      <c r="CG72" s="103">
        <v>8.8255146810664886</v>
      </c>
      <c r="CH72" s="103">
        <v>5</v>
      </c>
      <c r="CI72" s="103">
        <v>8.0999490425981975</v>
      </c>
      <c r="CJ72" s="103">
        <v>7.9333333333333336</v>
      </c>
      <c r="CK72" s="103">
        <v>7.32</v>
      </c>
      <c r="CL72" s="103">
        <v>3.5143999999999993</v>
      </c>
      <c r="CM72" s="103">
        <v>6.2559111111111108</v>
      </c>
      <c r="CN72" s="103">
        <v>5.9842804152652098</v>
      </c>
      <c r="CO72" s="103">
        <v>1.847359663718364</v>
      </c>
      <c r="CP72" s="103">
        <v>3.9158200394917868</v>
      </c>
      <c r="CQ72" s="103">
        <v>10</v>
      </c>
      <c r="CR72" s="103">
        <v>5.8584603785202018</v>
      </c>
      <c r="CS72" s="103">
        <v>0</v>
      </c>
      <c r="CT72" s="103">
        <v>0.33187692394552604</v>
      </c>
      <c r="CU72" s="103">
        <v>2.063445767488576</v>
      </c>
      <c r="CV72" s="103">
        <v>5.5587942295228689</v>
      </c>
      <c r="CW72" s="103">
        <v>2</v>
      </c>
      <c r="CX72" s="103">
        <v>7.7580000000000009</v>
      </c>
      <c r="CY72" s="103">
        <v>10</v>
      </c>
      <c r="CZ72" s="103">
        <v>6.5860000000000012</v>
      </c>
      <c r="DA72" s="103">
        <v>6.666666666666667</v>
      </c>
      <c r="DB72" s="103">
        <v>6.2566926463508352</v>
      </c>
      <c r="DC72" s="103">
        <v>7.1538118151976713</v>
      </c>
      <c r="DD72" s="103">
        <v>4</v>
      </c>
      <c r="DE72" s="103">
        <v>6.2997409129133617</v>
      </c>
      <c r="DF72" s="103">
        <v>10</v>
      </c>
      <c r="DG72" s="103">
        <v>6.7294853401880887</v>
      </c>
      <c r="DH72" s="103">
        <v>5.1473057665831226</v>
      </c>
      <c r="DI72" s="103">
        <v>3.333333333333333</v>
      </c>
      <c r="DJ72" s="103">
        <v>9.0226085436766059</v>
      </c>
      <c r="DK72" s="103">
        <v>5.4616685030153231</v>
      </c>
      <c r="DL72" s="103">
        <v>7.7734668145162917</v>
      </c>
      <c r="DM72" s="103">
        <v>7.2985523212577323</v>
      </c>
      <c r="DN72" s="103">
        <v>6.3394892137304018</v>
      </c>
      <c r="DO72" s="103">
        <v>6.5516581846394972</v>
      </c>
      <c r="DP72" s="103">
        <v>6.63</v>
      </c>
      <c r="DQ72" s="105">
        <v>6.5460925515310304</v>
      </c>
      <c r="DR72" s="106">
        <v>102</v>
      </c>
      <c r="DS72" s="106">
        <v>3</v>
      </c>
      <c r="DU72" s="104" t="s">
        <v>85</v>
      </c>
      <c r="DV72" s="103">
        <v>6.4621851030620618</v>
      </c>
      <c r="DW72" s="103">
        <v>6.63</v>
      </c>
    </row>
    <row r="73" spans="1:127">
      <c r="A73" s="95">
        <v>2015</v>
      </c>
      <c r="B73" s="96" t="s">
        <v>724</v>
      </c>
      <c r="C73" s="107" t="s">
        <v>24</v>
      </c>
      <c r="D73" s="96">
        <v>4.1598777891055123</v>
      </c>
      <c r="E73" s="96">
        <v>4.3090051751316532</v>
      </c>
      <c r="F73" s="96">
        <v>3.8118730977794675</v>
      </c>
      <c r="G73" s="96">
        <v>4.093585354005544</v>
      </c>
      <c r="H73" s="96">
        <v>9.8000000000000007</v>
      </c>
      <c r="I73" s="96">
        <v>10</v>
      </c>
      <c r="J73" s="96">
        <v>10</v>
      </c>
      <c r="K73" s="96">
        <v>7.5</v>
      </c>
      <c r="L73" s="96">
        <v>9.9754106246122589</v>
      </c>
      <c r="M73" s="96">
        <v>9.9867993879497376</v>
      </c>
      <c r="N73" s="96">
        <v>9.4924420025123997</v>
      </c>
      <c r="O73" s="96">
        <v>10</v>
      </c>
      <c r="P73" s="96">
        <v>7.5</v>
      </c>
      <c r="Q73" s="96">
        <v>5</v>
      </c>
      <c r="R73" s="96">
        <v>5</v>
      </c>
      <c r="S73" s="96">
        <v>5</v>
      </c>
      <c r="T73" s="96">
        <v>7.5</v>
      </c>
      <c r="U73" s="96">
        <v>8.9308140008374668</v>
      </c>
      <c r="V73" s="96">
        <v>10</v>
      </c>
      <c r="W73" s="96">
        <v>5</v>
      </c>
      <c r="X73" s="96">
        <v>5</v>
      </c>
      <c r="Y73" s="96">
        <v>6.666666666666667</v>
      </c>
      <c r="Z73" s="96">
        <v>7.5</v>
      </c>
      <c r="AA73" s="96" t="s">
        <v>1010</v>
      </c>
      <c r="AB73" s="96" t="s">
        <v>1010</v>
      </c>
      <c r="AC73" s="96">
        <v>6.344444444444445</v>
      </c>
      <c r="AD73" s="96">
        <v>4.0722222222222229</v>
      </c>
      <c r="AE73" s="96">
        <v>5.9722222222222223</v>
      </c>
      <c r="AF73" s="96">
        <v>10</v>
      </c>
      <c r="AG73" s="96">
        <v>10</v>
      </c>
      <c r="AH73" s="96">
        <v>8.75</v>
      </c>
      <c r="AI73" s="96">
        <v>5</v>
      </c>
      <c r="AJ73" s="96">
        <v>2.5</v>
      </c>
      <c r="AK73" s="96">
        <v>5.416666666666667</v>
      </c>
      <c r="AL73" s="96" t="s">
        <v>1010</v>
      </c>
      <c r="AM73" s="96" t="s">
        <v>1010</v>
      </c>
      <c r="AN73" s="96" t="s">
        <v>1010</v>
      </c>
      <c r="AO73" s="96" t="s">
        <v>1010</v>
      </c>
      <c r="AP73" s="96" t="s">
        <v>1010</v>
      </c>
      <c r="AQ73" s="96" t="s">
        <v>1010</v>
      </c>
      <c r="AR73" s="96" t="s">
        <v>1010</v>
      </c>
      <c r="AS73" s="96" t="s">
        <v>1010</v>
      </c>
      <c r="AT73" s="96">
        <v>8.4722222222222232</v>
      </c>
      <c r="AU73" s="96">
        <v>10</v>
      </c>
      <c r="AV73" s="96">
        <v>10</v>
      </c>
      <c r="AW73" s="96">
        <v>4.666666666666667</v>
      </c>
      <c r="AX73" s="96">
        <v>5.5</v>
      </c>
      <c r="AY73" s="96">
        <v>10</v>
      </c>
      <c r="AZ73" s="96">
        <v>7.5</v>
      </c>
      <c r="BA73" s="96">
        <v>5</v>
      </c>
      <c r="BB73" s="96">
        <v>7.5238095238095246</v>
      </c>
      <c r="BC73" s="96">
        <v>7</v>
      </c>
      <c r="BD73" s="96">
        <v>5</v>
      </c>
      <c r="BE73" s="96">
        <v>5</v>
      </c>
      <c r="BF73" s="96">
        <v>5</v>
      </c>
      <c r="BG73" s="96">
        <v>5</v>
      </c>
      <c r="BH73" s="96">
        <v>5</v>
      </c>
      <c r="BI73" s="96">
        <v>5</v>
      </c>
      <c r="BJ73" s="96">
        <v>5</v>
      </c>
      <c r="BK73" s="96">
        <v>5.5</v>
      </c>
      <c r="BL73" s="96">
        <v>6.6695919022028161</v>
      </c>
      <c r="BM73" s="96">
        <v>7.4705882352941178</v>
      </c>
      <c r="BN73" s="96">
        <v>8.8442441206460902</v>
      </c>
      <c r="BO73" s="96">
        <v>7</v>
      </c>
      <c r="BP73" s="96">
        <v>8</v>
      </c>
      <c r="BQ73" s="96">
        <v>7</v>
      </c>
      <c r="BR73" s="96">
        <v>7.5</v>
      </c>
      <c r="BS73" s="96">
        <v>7.703708088985052</v>
      </c>
      <c r="BT73" s="96">
        <v>5.1219161273776628</v>
      </c>
      <c r="BU73" s="96">
        <v>4.8938034988831784</v>
      </c>
      <c r="BV73" s="96">
        <v>5.5930104903552849</v>
      </c>
      <c r="BW73" s="96">
        <v>4.166666666666667</v>
      </c>
      <c r="BX73" s="96">
        <v>4.166666666666667</v>
      </c>
      <c r="BY73" s="96">
        <v>1.9149788015621769</v>
      </c>
      <c r="BZ73" s="96">
        <v>5.9320795300319489</v>
      </c>
      <c r="CA73" s="96">
        <v>5.5294116338094081</v>
      </c>
      <c r="CB73" s="96">
        <v>4.8944314048774</v>
      </c>
      <c r="CC73" s="96">
        <v>0.92682926829268297</v>
      </c>
      <c r="CD73" s="96">
        <v>4.5187320065016277</v>
      </c>
      <c r="CE73" s="96">
        <v>9.3999688267501256</v>
      </c>
      <c r="CF73" s="96">
        <v>9.3191855984839318</v>
      </c>
      <c r="CG73" s="96">
        <v>8.7273757737687809</v>
      </c>
      <c r="CH73" s="96">
        <v>10</v>
      </c>
      <c r="CI73" s="96">
        <v>9.3616325497507091</v>
      </c>
      <c r="CJ73" s="96">
        <v>9.4333333333333336</v>
      </c>
      <c r="CK73" s="96">
        <v>8.6199999999999992</v>
      </c>
      <c r="CL73" s="96">
        <v>6.1635999999999989</v>
      </c>
      <c r="CM73" s="96">
        <v>8.0723111111111105</v>
      </c>
      <c r="CN73" s="96">
        <v>5.2629962870176286</v>
      </c>
      <c r="CO73" s="96">
        <v>4.0722070710551446</v>
      </c>
      <c r="CP73" s="96">
        <v>4.6676016790363866</v>
      </c>
      <c r="CQ73" s="96">
        <v>10</v>
      </c>
      <c r="CR73" s="96">
        <v>5.8180544445480145</v>
      </c>
      <c r="CS73" s="96">
        <v>1.5384615384615385</v>
      </c>
      <c r="CT73" s="96">
        <v>8.2969230986381763</v>
      </c>
      <c r="CU73" s="96">
        <v>5.21781302721591</v>
      </c>
      <c r="CV73" s="96">
        <v>6.9894314543408518</v>
      </c>
      <c r="CW73" s="96">
        <v>5</v>
      </c>
      <c r="CX73" s="96">
        <v>9.2210000000000001</v>
      </c>
      <c r="CY73" s="96">
        <v>10</v>
      </c>
      <c r="CZ73" s="96">
        <v>8.0736666666666661</v>
      </c>
      <c r="DA73" s="96">
        <v>1.1000000000000001</v>
      </c>
      <c r="DB73" s="96">
        <v>5.6827788741692267</v>
      </c>
      <c r="DC73" s="96">
        <v>6.6933338063350636</v>
      </c>
      <c r="DD73" s="96">
        <v>10</v>
      </c>
      <c r="DE73" s="96">
        <v>0</v>
      </c>
      <c r="DF73" s="96">
        <v>5</v>
      </c>
      <c r="DG73" s="96">
        <v>4.7460187800840483</v>
      </c>
      <c r="DH73" s="96">
        <v>4.8036206766315122</v>
      </c>
      <c r="DI73" s="96">
        <v>4.8888888888888893</v>
      </c>
      <c r="DJ73" s="96">
        <v>8.9990017206300283</v>
      </c>
      <c r="DK73" s="96">
        <v>4.5111769502577577</v>
      </c>
      <c r="DL73" s="96">
        <v>7.644706352345791</v>
      </c>
      <c r="DM73" s="96">
        <v>7.522738850613937</v>
      </c>
      <c r="DN73" s="96">
        <v>6.3950222398946535</v>
      </c>
      <c r="DO73" s="96">
        <v>6.4049025622151232</v>
      </c>
      <c r="DP73" s="96">
        <v>7</v>
      </c>
      <c r="DQ73" s="99">
        <v>6.834795951101408</v>
      </c>
      <c r="DR73" s="100">
        <v>78</v>
      </c>
      <c r="DS73" s="101">
        <v>2</v>
      </c>
      <c r="DU73" s="107" t="s">
        <v>24</v>
      </c>
      <c r="DV73" s="96">
        <v>6.6695919022028161</v>
      </c>
      <c r="DW73" s="96">
        <v>7</v>
      </c>
    </row>
    <row r="74" spans="1:127">
      <c r="A74" s="102">
        <v>2015</v>
      </c>
      <c r="B74" s="103" t="s">
        <v>748</v>
      </c>
      <c r="C74" s="104" t="s">
        <v>134</v>
      </c>
      <c r="D74" s="103">
        <v>3.0804705470619451</v>
      </c>
      <c r="E74" s="103">
        <v>5.5047700917748541</v>
      </c>
      <c r="F74" s="103">
        <v>4.2662609080420104</v>
      </c>
      <c r="G74" s="103">
        <v>4.2838338489596035</v>
      </c>
      <c r="H74" s="103">
        <v>8.3520000000000003</v>
      </c>
      <c r="I74" s="103">
        <v>0</v>
      </c>
      <c r="J74" s="103">
        <v>10</v>
      </c>
      <c r="K74" s="103">
        <v>2.5</v>
      </c>
      <c r="L74" s="103">
        <v>9.8398839182003002</v>
      </c>
      <c r="M74" s="103">
        <v>9.9721903647400527</v>
      </c>
      <c r="N74" s="103">
        <v>6.4624148565880706</v>
      </c>
      <c r="O74" s="103">
        <v>10</v>
      </c>
      <c r="P74" s="103">
        <v>7.5</v>
      </c>
      <c r="Q74" s="103">
        <v>0</v>
      </c>
      <c r="R74" s="103">
        <v>0</v>
      </c>
      <c r="S74" s="103">
        <v>0</v>
      </c>
      <c r="T74" s="103">
        <v>5.833333333333333</v>
      </c>
      <c r="U74" s="103">
        <v>6.8825827299738016</v>
      </c>
      <c r="V74" s="103">
        <v>0</v>
      </c>
      <c r="W74" s="103">
        <v>0</v>
      </c>
      <c r="X74" s="103">
        <v>0</v>
      </c>
      <c r="Y74" s="103">
        <v>0</v>
      </c>
      <c r="Z74" s="103">
        <v>5</v>
      </c>
      <c r="AA74" s="103" t="s">
        <v>1010</v>
      </c>
      <c r="AB74" s="103" t="s">
        <v>1010</v>
      </c>
      <c r="AC74" s="103">
        <v>7.0111111111111111</v>
      </c>
      <c r="AD74" s="103">
        <v>3.3777777777777773</v>
      </c>
      <c r="AE74" s="103">
        <v>5.1296296296296298</v>
      </c>
      <c r="AF74" s="103">
        <v>2.5</v>
      </c>
      <c r="AG74" s="103">
        <v>5</v>
      </c>
      <c r="AH74" s="103">
        <v>2.5</v>
      </c>
      <c r="AI74" s="103">
        <v>5</v>
      </c>
      <c r="AJ74" s="103">
        <v>2.5</v>
      </c>
      <c r="AK74" s="103">
        <v>3.3333333333333335</v>
      </c>
      <c r="AL74" s="103" t="s">
        <v>1010</v>
      </c>
      <c r="AM74" s="103" t="s">
        <v>1010</v>
      </c>
      <c r="AN74" s="103" t="s">
        <v>1010</v>
      </c>
      <c r="AO74" s="103" t="s">
        <v>1010</v>
      </c>
      <c r="AP74" s="103" t="s">
        <v>1010</v>
      </c>
      <c r="AQ74" s="103" t="s">
        <v>1010</v>
      </c>
      <c r="AR74" s="103" t="s">
        <v>1010</v>
      </c>
      <c r="AS74" s="103" t="s">
        <v>1010</v>
      </c>
      <c r="AT74" s="103">
        <v>3.6111111111111112</v>
      </c>
      <c r="AU74" s="103">
        <v>10</v>
      </c>
      <c r="AV74" s="103">
        <v>7.5982587730045097</v>
      </c>
      <c r="AW74" s="103">
        <v>0</v>
      </c>
      <c r="AX74" s="103">
        <v>1</v>
      </c>
      <c r="AY74" s="103">
        <v>7.5</v>
      </c>
      <c r="AZ74" s="103">
        <v>5</v>
      </c>
      <c r="BA74" s="103">
        <v>5</v>
      </c>
      <c r="BB74" s="103">
        <v>5.1568941104292154</v>
      </c>
      <c r="BC74" s="103" t="s">
        <v>1011</v>
      </c>
      <c r="BD74" s="103">
        <v>0</v>
      </c>
      <c r="BE74" s="103">
        <v>0</v>
      </c>
      <c r="BF74" s="103">
        <v>0</v>
      </c>
      <c r="BG74" s="103">
        <v>0</v>
      </c>
      <c r="BH74" s="103">
        <v>0</v>
      </c>
      <c r="BI74" s="103">
        <v>0</v>
      </c>
      <c r="BJ74" s="103">
        <v>5</v>
      </c>
      <c r="BK74" s="103">
        <v>1.6666666666666667</v>
      </c>
      <c r="BL74" s="103">
        <v>4.3480342965170129</v>
      </c>
      <c r="BM74" s="103">
        <v>6.1598149193452212</v>
      </c>
      <c r="BN74" s="103">
        <v>7.9891008174386924</v>
      </c>
      <c r="BO74" s="103">
        <v>0</v>
      </c>
      <c r="BP74" s="103">
        <v>10</v>
      </c>
      <c r="BQ74" s="103">
        <v>4</v>
      </c>
      <c r="BR74" s="103">
        <v>7</v>
      </c>
      <c r="BS74" s="103">
        <v>5.2872289341959782</v>
      </c>
      <c r="BT74" s="103">
        <v>4.1912677798051323</v>
      </c>
      <c r="BU74" s="103">
        <v>3.7432384445013094</v>
      </c>
      <c r="BV74" s="103">
        <v>4.7570413832221172</v>
      </c>
      <c r="BW74" s="103">
        <v>7.5</v>
      </c>
      <c r="BX74" s="103">
        <v>6.6666666666666661</v>
      </c>
      <c r="BY74" s="103">
        <v>5.6257990050106521</v>
      </c>
      <c r="BZ74" s="103">
        <v>7.8995550975684665</v>
      </c>
      <c r="CA74" s="103">
        <v>5.4990021387735997</v>
      </c>
      <c r="CB74" s="103">
        <v>5.6292880594234793</v>
      </c>
      <c r="CC74" s="103">
        <v>0.58536585365853655</v>
      </c>
      <c r="CD74" s="103">
        <v>4.5369523135137433</v>
      </c>
      <c r="CE74" s="103">
        <v>6.3049003626369959</v>
      </c>
      <c r="CF74" s="103">
        <v>4.7721688545969716</v>
      </c>
      <c r="CG74" s="103">
        <v>7.2588400493596792</v>
      </c>
      <c r="CH74" s="103">
        <v>10</v>
      </c>
      <c r="CI74" s="103">
        <v>7.0839773166484115</v>
      </c>
      <c r="CJ74" s="103">
        <v>7.52</v>
      </c>
      <c r="CK74" s="103">
        <v>4.68</v>
      </c>
      <c r="CL74" s="103">
        <v>0</v>
      </c>
      <c r="CM74" s="103">
        <v>4.0666666666666664</v>
      </c>
      <c r="CN74" s="103">
        <v>5.303747453386821</v>
      </c>
      <c r="CO74" s="103">
        <v>0</v>
      </c>
      <c r="CP74" s="103">
        <v>2.6518737266934105</v>
      </c>
      <c r="CQ74" s="103">
        <v>10</v>
      </c>
      <c r="CR74" s="103">
        <v>2.9734296925303978</v>
      </c>
      <c r="CS74" s="103">
        <v>0.83333333333333326</v>
      </c>
      <c r="CT74" s="103">
        <v>0.4425025652607022</v>
      </c>
      <c r="CU74" s="103">
        <v>1.4164218637081445</v>
      </c>
      <c r="CV74" s="103">
        <v>4.5337405642670552</v>
      </c>
      <c r="CW74" s="103">
        <v>0</v>
      </c>
      <c r="CX74" s="103">
        <v>9.027000000000001</v>
      </c>
      <c r="CY74" s="103">
        <v>5</v>
      </c>
      <c r="CZ74" s="103">
        <v>4.6756666666666673</v>
      </c>
      <c r="DA74" s="103">
        <v>8.9</v>
      </c>
      <c r="DB74" s="103">
        <v>4.407399427503325</v>
      </c>
      <c r="DC74" s="103">
        <v>5.3277808765855648</v>
      </c>
      <c r="DD74" s="103">
        <v>8</v>
      </c>
      <c r="DE74" s="103">
        <v>2.5172538461136824</v>
      </c>
      <c r="DF74" s="103">
        <v>1</v>
      </c>
      <c r="DG74" s="103">
        <v>5.0254056917004286</v>
      </c>
      <c r="DH74" s="103">
        <v>3.5259286101262677</v>
      </c>
      <c r="DI74" s="103">
        <v>0.88888888888888962</v>
      </c>
      <c r="DJ74" s="103">
        <v>9.4921888433854278</v>
      </c>
      <c r="DK74" s="103">
        <v>4.1380520132393528</v>
      </c>
      <c r="DL74" s="103">
        <v>9.3018503105416848</v>
      </c>
      <c r="DM74" s="103">
        <v>6.1439916950732778</v>
      </c>
      <c r="DN74" s="103">
        <v>5.5818167268758172</v>
      </c>
      <c r="DO74" s="103">
        <v>5.094296361747638</v>
      </c>
      <c r="DP74" s="103">
        <v>5.31</v>
      </c>
      <c r="DQ74" s="105">
        <v>4.8290171482585063</v>
      </c>
      <c r="DR74" s="106">
        <v>154</v>
      </c>
      <c r="DS74" s="106">
        <v>4</v>
      </c>
      <c r="DU74" s="104" t="s">
        <v>134</v>
      </c>
      <c r="DV74" s="103">
        <v>4.3480342965170129</v>
      </c>
      <c r="DW74" s="103">
        <v>5.31</v>
      </c>
    </row>
    <row r="75" spans="1:127">
      <c r="A75" s="95">
        <v>2015</v>
      </c>
      <c r="B75" s="96" t="s">
        <v>641</v>
      </c>
      <c r="C75" s="107" t="s">
        <v>32</v>
      </c>
      <c r="D75" s="96" t="s">
        <v>1011</v>
      </c>
      <c r="E75" s="96" t="s">
        <v>1011</v>
      </c>
      <c r="F75" s="96" t="s">
        <v>1011</v>
      </c>
      <c r="G75" s="96">
        <v>8.1066777310303078</v>
      </c>
      <c r="H75" s="96">
        <v>9.7439999999999998</v>
      </c>
      <c r="I75" s="96">
        <v>10</v>
      </c>
      <c r="J75" s="96">
        <v>10</v>
      </c>
      <c r="K75" s="96">
        <v>7.5</v>
      </c>
      <c r="L75" s="96">
        <v>10</v>
      </c>
      <c r="M75" s="96">
        <v>10</v>
      </c>
      <c r="N75" s="96">
        <v>9.5</v>
      </c>
      <c r="O75" s="96">
        <v>10</v>
      </c>
      <c r="P75" s="96">
        <v>10</v>
      </c>
      <c r="Q75" s="96">
        <v>10</v>
      </c>
      <c r="R75" s="96">
        <v>10</v>
      </c>
      <c r="S75" s="96">
        <v>10</v>
      </c>
      <c r="T75" s="96">
        <v>10</v>
      </c>
      <c r="U75" s="96">
        <v>9.7479999999999993</v>
      </c>
      <c r="V75" s="96">
        <v>10</v>
      </c>
      <c r="W75" s="96">
        <v>10</v>
      </c>
      <c r="X75" s="96">
        <v>10</v>
      </c>
      <c r="Y75" s="96">
        <v>10</v>
      </c>
      <c r="Z75" s="96">
        <v>10</v>
      </c>
      <c r="AA75" s="96" t="s">
        <v>1010</v>
      </c>
      <c r="AB75" s="96" t="s">
        <v>1010</v>
      </c>
      <c r="AC75" s="96">
        <v>8.3333333333333339</v>
      </c>
      <c r="AD75" s="96">
        <v>7.8222222222222229</v>
      </c>
      <c r="AE75" s="96">
        <v>8.7185185185185201</v>
      </c>
      <c r="AF75" s="96">
        <v>10</v>
      </c>
      <c r="AG75" s="96">
        <v>10</v>
      </c>
      <c r="AH75" s="96">
        <v>10</v>
      </c>
      <c r="AI75" s="96">
        <v>7.5</v>
      </c>
      <c r="AJ75" s="96">
        <v>5</v>
      </c>
      <c r="AK75" s="96">
        <v>7.5</v>
      </c>
      <c r="AL75" s="96" t="s">
        <v>1010</v>
      </c>
      <c r="AM75" s="96" t="s">
        <v>1010</v>
      </c>
      <c r="AN75" s="96" t="s">
        <v>1010</v>
      </c>
      <c r="AO75" s="96" t="s">
        <v>1010</v>
      </c>
      <c r="AP75" s="96" t="s">
        <v>1010</v>
      </c>
      <c r="AQ75" s="96" t="s">
        <v>1010</v>
      </c>
      <c r="AR75" s="96" t="s">
        <v>1010</v>
      </c>
      <c r="AS75" s="96" t="s">
        <v>1010</v>
      </c>
      <c r="AT75" s="96">
        <v>9.1666666666666661</v>
      </c>
      <c r="AU75" s="96">
        <v>10</v>
      </c>
      <c r="AV75" s="96">
        <v>10</v>
      </c>
      <c r="AW75" s="96">
        <v>8.3333333333333339</v>
      </c>
      <c r="AX75" s="96">
        <v>8.5</v>
      </c>
      <c r="AY75" s="96">
        <v>10</v>
      </c>
      <c r="AZ75" s="96">
        <v>7.5</v>
      </c>
      <c r="BA75" s="96">
        <v>10</v>
      </c>
      <c r="BB75" s="96">
        <v>9.1904761904761916</v>
      </c>
      <c r="BC75" s="96">
        <v>10</v>
      </c>
      <c r="BD75" s="96">
        <v>10</v>
      </c>
      <c r="BE75" s="96">
        <v>10</v>
      </c>
      <c r="BF75" s="96">
        <v>10</v>
      </c>
      <c r="BG75" s="96">
        <v>10</v>
      </c>
      <c r="BH75" s="96">
        <v>10</v>
      </c>
      <c r="BI75" s="96">
        <v>10</v>
      </c>
      <c r="BJ75" s="96">
        <v>10</v>
      </c>
      <c r="BK75" s="96">
        <v>10</v>
      </c>
      <c r="BL75" s="96">
        <v>9.1712355703237147</v>
      </c>
      <c r="BM75" s="96">
        <v>3.8558823529411761</v>
      </c>
      <c r="BN75" s="96">
        <v>5.6367157325490922</v>
      </c>
      <c r="BO75" s="96">
        <v>10</v>
      </c>
      <c r="BP75" s="96">
        <v>6</v>
      </c>
      <c r="BQ75" s="96">
        <v>3</v>
      </c>
      <c r="BR75" s="96">
        <v>4.5</v>
      </c>
      <c r="BS75" s="96">
        <v>5.9981495213725671</v>
      </c>
      <c r="BT75" s="96">
        <v>8.9853184478273107</v>
      </c>
      <c r="BU75" s="96">
        <v>6.3283742185482748</v>
      </c>
      <c r="BV75" s="96">
        <v>8.6496469709608306</v>
      </c>
      <c r="BW75" s="96">
        <v>10</v>
      </c>
      <c r="BX75" s="96">
        <v>10</v>
      </c>
      <c r="BY75" s="96">
        <v>3.9314807390292321</v>
      </c>
      <c r="BZ75" s="96">
        <v>8.5828959257684545</v>
      </c>
      <c r="CA75" s="96">
        <v>8.5135134061177578</v>
      </c>
      <c r="CB75" s="96">
        <v>6.9920166627860372</v>
      </c>
      <c r="CC75" s="96">
        <v>1</v>
      </c>
      <c r="CD75" s="96">
        <v>7.9981384856708786</v>
      </c>
      <c r="CE75" s="96">
        <v>8.9664155167870874</v>
      </c>
      <c r="CF75" s="96">
        <v>9.2321000021045752</v>
      </c>
      <c r="CG75" s="96">
        <v>9.9410801963993443</v>
      </c>
      <c r="CH75" s="96">
        <v>10</v>
      </c>
      <c r="CI75" s="96">
        <v>9.5348989288227521</v>
      </c>
      <c r="CJ75" s="96">
        <v>9.1005597375024134</v>
      </c>
      <c r="CK75" s="96">
        <v>8.98</v>
      </c>
      <c r="CL75" s="96">
        <v>7.0011999999999999</v>
      </c>
      <c r="CM75" s="96">
        <v>8.3605865791674709</v>
      </c>
      <c r="CN75" s="96">
        <v>7.3854332941549794</v>
      </c>
      <c r="CO75" s="96">
        <v>9.0828441230773365</v>
      </c>
      <c r="CP75" s="96">
        <v>8.2341387086161575</v>
      </c>
      <c r="CQ75" s="96">
        <v>10</v>
      </c>
      <c r="CR75" s="96">
        <v>8.8297319583932072</v>
      </c>
      <c r="CS75" s="96">
        <v>7.6923076923076925</v>
      </c>
      <c r="CT75" s="96">
        <v>8.8500513052140537</v>
      </c>
      <c r="CU75" s="96">
        <v>8.4573636519716526</v>
      </c>
      <c r="CV75" s="96">
        <v>8.7630222349388198</v>
      </c>
      <c r="CW75" s="96">
        <v>8</v>
      </c>
      <c r="CX75" s="96">
        <v>9.4260000000000002</v>
      </c>
      <c r="CY75" s="96">
        <v>10</v>
      </c>
      <c r="CZ75" s="96">
        <v>9.1420000000000012</v>
      </c>
      <c r="DA75" s="96">
        <v>8.9</v>
      </c>
      <c r="DB75" s="96">
        <v>6.2619992303259586</v>
      </c>
      <c r="DC75" s="96">
        <v>8.0145884668876128</v>
      </c>
      <c r="DD75" s="96">
        <v>10</v>
      </c>
      <c r="DE75" s="96">
        <v>6.3737460946550897</v>
      </c>
      <c r="DF75" s="96">
        <v>10</v>
      </c>
      <c r="DG75" s="96">
        <v>8.2583889653114433</v>
      </c>
      <c r="DH75" s="96">
        <v>6.0863142906393044</v>
      </c>
      <c r="DI75" s="96">
        <v>10</v>
      </c>
      <c r="DJ75" s="96">
        <v>9.8378164473997121</v>
      </c>
      <c r="DK75" s="96">
        <v>7.994766203660534</v>
      </c>
      <c r="DL75" s="96">
        <v>8.4712901552955522</v>
      </c>
      <c r="DM75" s="96">
        <v>9.0808352296395594</v>
      </c>
      <c r="DN75" s="96">
        <v>8.5785037211057773</v>
      </c>
      <c r="DO75" s="96">
        <v>8.6596308954724055</v>
      </c>
      <c r="DP75" s="96">
        <v>8.19</v>
      </c>
      <c r="DQ75" s="99">
        <v>8.6806177851618571</v>
      </c>
      <c r="DR75" s="100">
        <v>4</v>
      </c>
      <c r="DS75" s="101">
        <v>1</v>
      </c>
      <c r="DU75" s="107" t="s">
        <v>32</v>
      </c>
      <c r="DV75" s="96">
        <v>9.1712355703237147</v>
      </c>
      <c r="DW75" s="96">
        <v>8.19</v>
      </c>
    </row>
    <row r="76" spans="1:127">
      <c r="A76" s="102">
        <v>2015</v>
      </c>
      <c r="B76" s="103" t="s">
        <v>754</v>
      </c>
      <c r="C76" s="104" t="s">
        <v>19</v>
      </c>
      <c r="D76" s="103" t="s">
        <v>1011</v>
      </c>
      <c r="E76" s="103" t="s">
        <v>1011</v>
      </c>
      <c r="F76" s="103" t="s">
        <v>1011</v>
      </c>
      <c r="G76" s="103">
        <v>7.1105835646730986</v>
      </c>
      <c r="H76" s="103">
        <v>9.4559999999999995</v>
      </c>
      <c r="I76" s="103">
        <v>10</v>
      </c>
      <c r="J76" s="103">
        <v>10</v>
      </c>
      <c r="K76" s="103">
        <v>5</v>
      </c>
      <c r="L76" s="103">
        <v>9.2044645449736091</v>
      </c>
      <c r="M76" s="103">
        <v>7.1838044892065724</v>
      </c>
      <c r="N76" s="103">
        <v>8.277653806836037</v>
      </c>
      <c r="O76" s="103">
        <v>10</v>
      </c>
      <c r="P76" s="103">
        <v>10</v>
      </c>
      <c r="Q76" s="103">
        <v>10</v>
      </c>
      <c r="R76" s="103">
        <v>10</v>
      </c>
      <c r="S76" s="103">
        <v>10</v>
      </c>
      <c r="T76" s="103">
        <v>10</v>
      </c>
      <c r="U76" s="103">
        <v>9.2445512689453455</v>
      </c>
      <c r="V76" s="103">
        <v>0</v>
      </c>
      <c r="W76" s="103">
        <v>0</v>
      </c>
      <c r="X76" s="103">
        <v>5</v>
      </c>
      <c r="Y76" s="103">
        <v>1.6666666666666667</v>
      </c>
      <c r="Z76" s="103">
        <v>10</v>
      </c>
      <c r="AA76" s="103" t="s">
        <v>1010</v>
      </c>
      <c r="AB76" s="103" t="s">
        <v>1010</v>
      </c>
      <c r="AC76" s="103">
        <v>7.0266666666666664</v>
      </c>
      <c r="AD76" s="103">
        <v>5.5055555555555555</v>
      </c>
      <c r="AE76" s="103">
        <v>7.5107407407407409</v>
      </c>
      <c r="AF76" s="103">
        <v>10</v>
      </c>
      <c r="AG76" s="103">
        <v>10</v>
      </c>
      <c r="AH76" s="103">
        <v>10</v>
      </c>
      <c r="AI76" s="103">
        <v>10</v>
      </c>
      <c r="AJ76" s="103">
        <v>10</v>
      </c>
      <c r="AK76" s="103">
        <v>10</v>
      </c>
      <c r="AL76" s="103" t="s">
        <v>1010</v>
      </c>
      <c r="AM76" s="103" t="s">
        <v>1010</v>
      </c>
      <c r="AN76" s="103" t="s">
        <v>1010</v>
      </c>
      <c r="AO76" s="103" t="s">
        <v>1010</v>
      </c>
      <c r="AP76" s="103" t="s">
        <v>1010</v>
      </c>
      <c r="AQ76" s="103" t="s">
        <v>1010</v>
      </c>
      <c r="AR76" s="103" t="s">
        <v>1010</v>
      </c>
      <c r="AS76" s="103" t="s">
        <v>1010</v>
      </c>
      <c r="AT76" s="103">
        <v>10</v>
      </c>
      <c r="AU76" s="103">
        <v>10</v>
      </c>
      <c r="AV76" s="103">
        <v>8.8066968174604128</v>
      </c>
      <c r="AW76" s="103">
        <v>7.666666666666667</v>
      </c>
      <c r="AX76" s="103">
        <v>6.5</v>
      </c>
      <c r="AY76" s="103">
        <v>10</v>
      </c>
      <c r="AZ76" s="103">
        <v>7.5</v>
      </c>
      <c r="BA76" s="103">
        <v>10</v>
      </c>
      <c r="BB76" s="103">
        <v>8.6390519263038676</v>
      </c>
      <c r="BC76" s="103" t="s">
        <v>1011</v>
      </c>
      <c r="BD76" s="103">
        <v>10</v>
      </c>
      <c r="BE76" s="103">
        <v>10</v>
      </c>
      <c r="BF76" s="103">
        <v>10</v>
      </c>
      <c r="BG76" s="103">
        <v>10</v>
      </c>
      <c r="BH76" s="103">
        <v>10</v>
      </c>
      <c r="BI76" s="103">
        <v>10</v>
      </c>
      <c r="BJ76" s="103">
        <v>10</v>
      </c>
      <c r="BK76" s="103">
        <v>10</v>
      </c>
      <c r="BL76" s="103">
        <v>7.870429641775738</v>
      </c>
      <c r="BM76" s="103">
        <v>3.2352941176470589</v>
      </c>
      <c r="BN76" s="103">
        <v>6.9596308157505078</v>
      </c>
      <c r="BO76" s="103">
        <v>10</v>
      </c>
      <c r="BP76" s="103">
        <v>5</v>
      </c>
      <c r="BQ76" s="103">
        <v>5</v>
      </c>
      <c r="BR76" s="103">
        <v>5</v>
      </c>
      <c r="BS76" s="103">
        <v>6.2987312333493914</v>
      </c>
      <c r="BT76" s="103">
        <v>8.5202970288016591</v>
      </c>
      <c r="BU76" s="103">
        <v>5.7235706069252714</v>
      </c>
      <c r="BV76" s="103">
        <v>7.3000611969918916</v>
      </c>
      <c r="BW76" s="103">
        <v>4.166666666666667</v>
      </c>
      <c r="BX76" s="103">
        <v>8.3333333333333339</v>
      </c>
      <c r="BY76" s="103">
        <v>3.4627403160815384</v>
      </c>
      <c r="BZ76" s="103">
        <v>5.7408584936303457</v>
      </c>
      <c r="CA76" s="103">
        <v>6.798245906829834</v>
      </c>
      <c r="CB76" s="103">
        <v>6.595645261533333</v>
      </c>
      <c r="CC76" s="103">
        <v>0.94871794871794868</v>
      </c>
      <c r="CD76" s="103">
        <v>6.1321194154135821</v>
      </c>
      <c r="CE76" s="103">
        <v>8.5377256041428105</v>
      </c>
      <c r="CF76" s="103">
        <v>9.5577620525174964</v>
      </c>
      <c r="CG76" s="103">
        <v>9.8733755414862401</v>
      </c>
      <c r="CH76" s="103">
        <v>10</v>
      </c>
      <c r="CI76" s="103">
        <v>9.4922157995366376</v>
      </c>
      <c r="CJ76" s="103">
        <v>9.7199999999999989</v>
      </c>
      <c r="CK76" s="103">
        <v>9.1</v>
      </c>
      <c r="CL76" s="103">
        <v>5.9140000000000006</v>
      </c>
      <c r="CM76" s="103">
        <v>8.2446666666666673</v>
      </c>
      <c r="CN76" s="103">
        <v>5.9351112264575381</v>
      </c>
      <c r="CO76" s="103">
        <v>7.3295934161428242</v>
      </c>
      <c r="CP76" s="103">
        <v>6.6323523213001812</v>
      </c>
      <c r="CQ76" s="103">
        <v>10</v>
      </c>
      <c r="CR76" s="103">
        <v>6.7175270282860957</v>
      </c>
      <c r="CS76" s="103">
        <v>6.1538461538461542</v>
      </c>
      <c r="CT76" s="103">
        <v>9.8456820770506344</v>
      </c>
      <c r="CU76" s="103">
        <v>7.5723517530609614</v>
      </c>
      <c r="CV76" s="103">
        <v>8.1123426852569533</v>
      </c>
      <c r="CW76" s="103">
        <v>10</v>
      </c>
      <c r="CX76" s="103">
        <v>8.7139999999999986</v>
      </c>
      <c r="CY76" s="103">
        <v>10</v>
      </c>
      <c r="CZ76" s="103">
        <v>9.5713333333333335</v>
      </c>
      <c r="DA76" s="103">
        <v>8.9</v>
      </c>
      <c r="DB76" s="103">
        <v>5.8591803348425664</v>
      </c>
      <c r="DC76" s="103">
        <v>7.5603936489182288</v>
      </c>
      <c r="DD76" s="103">
        <v>8</v>
      </c>
      <c r="DE76" s="103">
        <v>2.5172538461136824</v>
      </c>
      <c r="DF76" s="103">
        <v>0</v>
      </c>
      <c r="DG76" s="103">
        <v>5.4728046383124136</v>
      </c>
      <c r="DH76" s="103">
        <v>4.4794845581054688</v>
      </c>
      <c r="DI76" s="103">
        <v>8.4444444444444446</v>
      </c>
      <c r="DJ76" s="103">
        <v>9.5811368803814592</v>
      </c>
      <c r="DK76" s="103">
        <v>5.8154204010963442</v>
      </c>
      <c r="DL76" s="103">
        <v>7.5076572092332476</v>
      </c>
      <c r="DM76" s="103">
        <v>7.3658082800645932</v>
      </c>
      <c r="DN76" s="103">
        <v>7.1989919622209264</v>
      </c>
      <c r="DO76" s="103">
        <v>7.4143766446222239</v>
      </c>
      <c r="DP76" s="103">
        <v>7.49</v>
      </c>
      <c r="DQ76" s="105">
        <v>7.6802148208878691</v>
      </c>
      <c r="DR76" s="106">
        <v>46</v>
      </c>
      <c r="DS76" s="106">
        <v>2</v>
      </c>
      <c r="DU76" s="104" t="s">
        <v>19</v>
      </c>
      <c r="DV76" s="103">
        <v>7.870429641775738</v>
      </c>
      <c r="DW76" s="103">
        <v>7.49</v>
      </c>
    </row>
    <row r="77" spans="1:127">
      <c r="A77" s="95">
        <v>2015</v>
      </c>
      <c r="B77" s="96" t="s">
        <v>756</v>
      </c>
      <c r="C77" s="107" t="s">
        <v>62</v>
      </c>
      <c r="D77" s="96">
        <v>7.6059245075992576</v>
      </c>
      <c r="E77" s="96">
        <v>5.7012893897476733</v>
      </c>
      <c r="F77" s="96">
        <v>6.3807056510411062</v>
      </c>
      <c r="G77" s="96">
        <v>6.5626398494626779</v>
      </c>
      <c r="H77" s="96">
        <v>9.6880000000000006</v>
      </c>
      <c r="I77" s="96">
        <v>10</v>
      </c>
      <c r="J77" s="96">
        <v>10</v>
      </c>
      <c r="K77" s="96">
        <v>10</v>
      </c>
      <c r="L77" s="96">
        <v>10</v>
      </c>
      <c r="M77" s="96">
        <v>9.9967067662878648</v>
      </c>
      <c r="N77" s="96">
        <v>9.9993413532575737</v>
      </c>
      <c r="O77" s="96">
        <v>10</v>
      </c>
      <c r="P77" s="96">
        <v>10</v>
      </c>
      <c r="Q77" s="96">
        <v>10</v>
      </c>
      <c r="R77" s="96">
        <v>10</v>
      </c>
      <c r="S77" s="96">
        <v>10</v>
      </c>
      <c r="T77" s="96">
        <v>10</v>
      </c>
      <c r="U77" s="96">
        <v>9.8957804510858569</v>
      </c>
      <c r="V77" s="96">
        <v>10</v>
      </c>
      <c r="W77" s="96">
        <v>10</v>
      </c>
      <c r="X77" s="96">
        <v>10</v>
      </c>
      <c r="Y77" s="96">
        <v>10</v>
      </c>
      <c r="Z77" s="96">
        <v>10</v>
      </c>
      <c r="AA77" s="96" t="s">
        <v>1010</v>
      </c>
      <c r="AB77" s="96" t="s">
        <v>1010</v>
      </c>
      <c r="AC77" s="96">
        <v>7.5444444444444443</v>
      </c>
      <c r="AD77" s="96">
        <v>7.0777777777777784</v>
      </c>
      <c r="AE77" s="96">
        <v>8.2074074074074073</v>
      </c>
      <c r="AF77" s="96">
        <v>10</v>
      </c>
      <c r="AG77" s="96">
        <v>10</v>
      </c>
      <c r="AH77" s="96">
        <v>10</v>
      </c>
      <c r="AI77" s="96">
        <v>10</v>
      </c>
      <c r="AJ77" s="96">
        <v>7.5</v>
      </c>
      <c r="AK77" s="96">
        <v>9.1666666666666661</v>
      </c>
      <c r="AL77" s="96" t="s">
        <v>1010</v>
      </c>
      <c r="AM77" s="96" t="s">
        <v>1010</v>
      </c>
      <c r="AN77" s="96" t="s">
        <v>1010</v>
      </c>
      <c r="AO77" s="96" t="s">
        <v>1010</v>
      </c>
      <c r="AP77" s="96" t="s">
        <v>1010</v>
      </c>
      <c r="AQ77" s="96" t="s">
        <v>1010</v>
      </c>
      <c r="AR77" s="96" t="s">
        <v>1010</v>
      </c>
      <c r="AS77" s="96" t="s">
        <v>1010</v>
      </c>
      <c r="AT77" s="96">
        <v>9.7222222222222214</v>
      </c>
      <c r="AU77" s="96">
        <v>10</v>
      </c>
      <c r="AV77" s="96">
        <v>10</v>
      </c>
      <c r="AW77" s="96">
        <v>6</v>
      </c>
      <c r="AX77" s="96">
        <v>7.5</v>
      </c>
      <c r="AY77" s="96">
        <v>10</v>
      </c>
      <c r="AZ77" s="96">
        <v>10</v>
      </c>
      <c r="BA77" s="96">
        <v>10</v>
      </c>
      <c r="BB77" s="96">
        <v>9.0714285714285712</v>
      </c>
      <c r="BC77" s="96">
        <v>7</v>
      </c>
      <c r="BD77" s="96">
        <v>10</v>
      </c>
      <c r="BE77" s="96">
        <v>10</v>
      </c>
      <c r="BF77" s="96">
        <v>10</v>
      </c>
      <c r="BG77" s="96">
        <v>10</v>
      </c>
      <c r="BH77" s="96">
        <v>10</v>
      </c>
      <c r="BI77" s="96">
        <v>10</v>
      </c>
      <c r="BJ77" s="96">
        <v>10</v>
      </c>
      <c r="BK77" s="96">
        <v>9.25</v>
      </c>
      <c r="BL77" s="96">
        <v>8.7397108952429541</v>
      </c>
      <c r="BM77" s="96">
        <v>4.7970588235294116</v>
      </c>
      <c r="BN77" s="96">
        <v>3.3410704073737687</v>
      </c>
      <c r="BO77" s="96">
        <v>10</v>
      </c>
      <c r="BP77" s="96">
        <v>5</v>
      </c>
      <c r="BQ77" s="96">
        <v>2</v>
      </c>
      <c r="BR77" s="96">
        <v>3.5</v>
      </c>
      <c r="BS77" s="96">
        <v>5.4095323077257955</v>
      </c>
      <c r="BT77" s="96">
        <v>4.7159539524564913</v>
      </c>
      <c r="BU77" s="96">
        <v>2.25635783726434</v>
      </c>
      <c r="BV77" s="96">
        <v>4.99201509016034</v>
      </c>
      <c r="BW77" s="96">
        <v>10</v>
      </c>
      <c r="BX77" s="96">
        <v>6.6666666666666661</v>
      </c>
      <c r="BY77" s="96">
        <v>3.5964150712048824</v>
      </c>
      <c r="BZ77" s="96">
        <v>8.2512827560665958</v>
      </c>
      <c r="CA77" s="96">
        <v>5.5277776718139648</v>
      </c>
      <c r="CB77" s="96">
        <v>4.9767632064685019</v>
      </c>
      <c r="CC77" s="96">
        <v>1</v>
      </c>
      <c r="CD77" s="96">
        <v>5.6648035835668642</v>
      </c>
      <c r="CE77" s="96">
        <v>9.1407852988111387</v>
      </c>
      <c r="CF77" s="96">
        <v>9.830635893338469</v>
      </c>
      <c r="CG77" s="96">
        <v>9.9922426499107289</v>
      </c>
      <c r="CH77" s="96">
        <v>10</v>
      </c>
      <c r="CI77" s="96">
        <v>9.7409159605150837</v>
      </c>
      <c r="CJ77" s="96">
        <v>9.1005597375024134</v>
      </c>
      <c r="CK77" s="96">
        <v>8.98</v>
      </c>
      <c r="CL77" s="96">
        <v>7.0011999999999999</v>
      </c>
      <c r="CM77" s="96">
        <v>8.3605865791674709</v>
      </c>
      <c r="CN77" s="96">
        <v>6.1834054534237524</v>
      </c>
      <c r="CO77" s="96">
        <v>9.9633137649230932</v>
      </c>
      <c r="CP77" s="96">
        <v>8.0733596091734228</v>
      </c>
      <c r="CQ77" s="96">
        <v>10</v>
      </c>
      <c r="CR77" s="96">
        <v>5.1125793206113421</v>
      </c>
      <c r="CS77" s="96">
        <v>6.9230769230769234</v>
      </c>
      <c r="CT77" s="96">
        <v>7.7437948920622981</v>
      </c>
      <c r="CU77" s="96">
        <v>6.5931503785835206</v>
      </c>
      <c r="CV77" s="96">
        <v>8.2567741417311034</v>
      </c>
      <c r="CW77" s="96">
        <v>10</v>
      </c>
      <c r="CX77" s="96">
        <v>8.6069999999999993</v>
      </c>
      <c r="CY77" s="96">
        <v>10</v>
      </c>
      <c r="CZ77" s="96">
        <v>9.5356666666666658</v>
      </c>
      <c r="DA77" s="96">
        <v>5.5666666666666664</v>
      </c>
      <c r="DB77" s="96">
        <v>3.0331400054534647</v>
      </c>
      <c r="DC77" s="96">
        <v>3.6937113966118496</v>
      </c>
      <c r="DD77" s="96">
        <v>8</v>
      </c>
      <c r="DE77" s="96">
        <v>10</v>
      </c>
      <c r="DF77" s="96">
        <v>10</v>
      </c>
      <c r="DG77" s="96">
        <v>6.7155863447886643</v>
      </c>
      <c r="DH77" s="96">
        <v>1.5994126470249395</v>
      </c>
      <c r="DI77" s="96">
        <v>7.1111111111111116</v>
      </c>
      <c r="DJ77" s="96">
        <v>9.6458804689693274</v>
      </c>
      <c r="DK77" s="96">
        <v>3.7621355710828057</v>
      </c>
      <c r="DL77" s="96">
        <v>7.2022260865265348</v>
      </c>
      <c r="DM77" s="96">
        <v>7.3097616477255425</v>
      </c>
      <c r="DN77" s="96">
        <v>6.1050879220733769</v>
      </c>
      <c r="DO77" s="96">
        <v>7.452113644509569</v>
      </c>
      <c r="DP77" s="96">
        <v>7.3</v>
      </c>
      <c r="DQ77" s="99">
        <v>8.0198554476214774</v>
      </c>
      <c r="DR77" s="100">
        <v>35</v>
      </c>
      <c r="DS77" s="101">
        <v>1</v>
      </c>
      <c r="DU77" s="107" t="s">
        <v>62</v>
      </c>
      <c r="DV77" s="96">
        <v>8.7397108952429541</v>
      </c>
      <c r="DW77" s="96">
        <v>7.3</v>
      </c>
    </row>
    <row r="78" spans="1:127">
      <c r="A78" s="102">
        <v>2015</v>
      </c>
      <c r="B78" s="103" t="s">
        <v>645</v>
      </c>
      <c r="C78" s="104" t="s">
        <v>142</v>
      </c>
      <c r="D78" s="103">
        <v>5.578898314051667</v>
      </c>
      <c r="E78" s="103">
        <v>5.4476166399576424</v>
      </c>
      <c r="F78" s="103">
        <v>4.5428452553357372</v>
      </c>
      <c r="G78" s="103">
        <v>5.1897867364483483</v>
      </c>
      <c r="H78" s="103">
        <v>0</v>
      </c>
      <c r="I78" s="103">
        <v>10</v>
      </c>
      <c r="J78" s="103">
        <v>10</v>
      </c>
      <c r="K78" s="103">
        <v>7.5</v>
      </c>
      <c r="L78" s="103">
        <v>10</v>
      </c>
      <c r="M78" s="103">
        <v>10</v>
      </c>
      <c r="N78" s="103">
        <v>9.5</v>
      </c>
      <c r="O78" s="103">
        <v>10</v>
      </c>
      <c r="P78" s="103">
        <v>10</v>
      </c>
      <c r="Q78" s="103">
        <v>10</v>
      </c>
      <c r="R78" s="103">
        <v>10</v>
      </c>
      <c r="S78" s="103">
        <v>10</v>
      </c>
      <c r="T78" s="103">
        <v>10</v>
      </c>
      <c r="U78" s="103">
        <v>6.5</v>
      </c>
      <c r="V78" s="103">
        <v>10</v>
      </c>
      <c r="W78" s="103">
        <v>10</v>
      </c>
      <c r="X78" s="103">
        <v>5</v>
      </c>
      <c r="Y78" s="103">
        <v>8.3333333333333339</v>
      </c>
      <c r="Z78" s="103">
        <v>7.5</v>
      </c>
      <c r="AA78" s="103" t="s">
        <v>1010</v>
      </c>
      <c r="AB78" s="103" t="s">
        <v>1010</v>
      </c>
      <c r="AC78" s="103">
        <v>9.6222222222222218</v>
      </c>
      <c r="AD78" s="103">
        <v>8.844444444444445</v>
      </c>
      <c r="AE78" s="103">
        <v>8.655555555555555</v>
      </c>
      <c r="AF78" s="103">
        <v>10</v>
      </c>
      <c r="AG78" s="103">
        <v>10</v>
      </c>
      <c r="AH78" s="103">
        <v>7.5</v>
      </c>
      <c r="AI78" s="103">
        <v>10</v>
      </c>
      <c r="AJ78" s="103">
        <v>7.5</v>
      </c>
      <c r="AK78" s="103">
        <v>8.3333333333333339</v>
      </c>
      <c r="AL78" s="103" t="s">
        <v>1010</v>
      </c>
      <c r="AM78" s="103" t="s">
        <v>1010</v>
      </c>
      <c r="AN78" s="103" t="s">
        <v>1010</v>
      </c>
      <c r="AO78" s="103" t="s">
        <v>1010</v>
      </c>
      <c r="AP78" s="103" t="s">
        <v>1010</v>
      </c>
      <c r="AQ78" s="103" t="s">
        <v>1010</v>
      </c>
      <c r="AR78" s="103" t="s">
        <v>1010</v>
      </c>
      <c r="AS78" s="103" t="s">
        <v>1010</v>
      </c>
      <c r="AT78" s="103">
        <v>9.4444444444444446</v>
      </c>
      <c r="AU78" s="103">
        <v>10</v>
      </c>
      <c r="AV78" s="103">
        <v>10</v>
      </c>
      <c r="AW78" s="103">
        <v>9</v>
      </c>
      <c r="AX78" s="103">
        <v>8</v>
      </c>
      <c r="AY78" s="103">
        <v>10</v>
      </c>
      <c r="AZ78" s="103">
        <v>10</v>
      </c>
      <c r="BA78" s="103">
        <v>10</v>
      </c>
      <c r="BB78" s="103">
        <v>9.5714285714285712</v>
      </c>
      <c r="BC78" s="103">
        <v>0</v>
      </c>
      <c r="BD78" s="103">
        <v>10</v>
      </c>
      <c r="BE78" s="103">
        <v>10</v>
      </c>
      <c r="BF78" s="103">
        <v>10</v>
      </c>
      <c r="BG78" s="103">
        <v>0</v>
      </c>
      <c r="BH78" s="103">
        <v>10</v>
      </c>
      <c r="BI78" s="103">
        <v>5</v>
      </c>
      <c r="BJ78" s="103">
        <v>10</v>
      </c>
      <c r="BK78" s="103">
        <v>6.25</v>
      </c>
      <c r="BL78" s="103">
        <v>7.1479228745882768</v>
      </c>
      <c r="BM78" s="103">
        <v>7.4823529411764698</v>
      </c>
      <c r="BN78" s="103">
        <v>9.3587364864626092</v>
      </c>
      <c r="BO78" s="103">
        <v>7</v>
      </c>
      <c r="BP78" s="103">
        <v>9</v>
      </c>
      <c r="BQ78" s="103">
        <v>5</v>
      </c>
      <c r="BR78" s="103">
        <v>7</v>
      </c>
      <c r="BS78" s="103">
        <v>7.71027235690977</v>
      </c>
      <c r="BT78" s="103">
        <v>6.474387651019625</v>
      </c>
      <c r="BU78" s="103">
        <v>4.0494348645210261</v>
      </c>
      <c r="BV78" s="103">
        <v>6.1805568324195015</v>
      </c>
      <c r="BW78" s="103">
        <v>10</v>
      </c>
      <c r="BX78" s="103">
        <v>4.166666666666667</v>
      </c>
      <c r="BY78" s="103">
        <v>3.5488879880162312</v>
      </c>
      <c r="BZ78" s="103">
        <v>6.438443599747762</v>
      </c>
      <c r="CA78" s="103">
        <v>4.6464645862579346</v>
      </c>
      <c r="CB78" s="103">
        <v>2.2017991397115919</v>
      </c>
      <c r="CC78" s="103">
        <v>0.94594594594594594</v>
      </c>
      <c r="CD78" s="103">
        <v>5.1574747382011186</v>
      </c>
      <c r="CE78" s="103">
        <v>5.8796479555360026</v>
      </c>
      <c r="CF78" s="103">
        <v>9.5950661766881939</v>
      </c>
      <c r="CG78" s="103">
        <v>9.2645657889723605</v>
      </c>
      <c r="CH78" s="103">
        <v>10</v>
      </c>
      <c r="CI78" s="103">
        <v>8.6848199802991388</v>
      </c>
      <c r="CJ78" s="103">
        <v>3.5066666666666664</v>
      </c>
      <c r="CK78" s="103">
        <v>8.2999999999999989</v>
      </c>
      <c r="CL78" s="103">
        <v>5.5120000000000005</v>
      </c>
      <c r="CM78" s="103">
        <v>5.7728888888888887</v>
      </c>
      <c r="CN78" s="103">
        <v>6.9045933882395429</v>
      </c>
      <c r="CO78" s="103">
        <v>5.4526790447354685</v>
      </c>
      <c r="CP78" s="103">
        <v>6.1786362164875062</v>
      </c>
      <c r="CQ78" s="103">
        <v>10</v>
      </c>
      <c r="CR78" s="103">
        <v>7.0811321629418256</v>
      </c>
      <c r="CS78" s="103">
        <v>1.5384615384615385</v>
      </c>
      <c r="CT78" s="103">
        <v>10</v>
      </c>
      <c r="CU78" s="103">
        <v>6.2065312338011216</v>
      </c>
      <c r="CV78" s="103">
        <v>7.0395140847943791</v>
      </c>
      <c r="CW78" s="103">
        <v>10</v>
      </c>
      <c r="CX78" s="103">
        <v>9.68</v>
      </c>
      <c r="CY78" s="103">
        <v>9</v>
      </c>
      <c r="CZ78" s="103">
        <v>9.56</v>
      </c>
      <c r="DA78" s="103">
        <v>8.9</v>
      </c>
      <c r="DB78" s="103">
        <v>4.7039403544531915</v>
      </c>
      <c r="DC78" s="103">
        <v>6.5812702373222054</v>
      </c>
      <c r="DD78" s="103">
        <v>10</v>
      </c>
      <c r="DE78" s="103">
        <v>6.5464248520524659</v>
      </c>
      <c r="DF78" s="103">
        <v>10</v>
      </c>
      <c r="DG78" s="103">
        <v>7.7886059073046434</v>
      </c>
      <c r="DH78" s="103">
        <v>3.5723284429974029</v>
      </c>
      <c r="DI78" s="103">
        <v>5.1111111111111107</v>
      </c>
      <c r="DJ78" s="103">
        <v>9.6346654784258021</v>
      </c>
      <c r="DK78" s="103">
        <v>3.7805549814965982</v>
      </c>
      <c r="DL78" s="103">
        <v>8.8058979501610555</v>
      </c>
      <c r="DM78" s="103">
        <v>6.9959005066268549</v>
      </c>
      <c r="DN78" s="103">
        <v>6.3167430784698029</v>
      </c>
      <c r="DO78" s="103">
        <v>7.8884496619248159</v>
      </c>
      <c r="DP78" s="103">
        <v>7.3</v>
      </c>
      <c r="DQ78" s="105">
        <v>7.2239614372941379</v>
      </c>
      <c r="DR78" s="106">
        <v>59</v>
      </c>
      <c r="DS78" s="106">
        <v>2</v>
      </c>
      <c r="DU78" s="104" t="s">
        <v>142</v>
      </c>
      <c r="DV78" s="103">
        <v>7.1479228745882768</v>
      </c>
      <c r="DW78" s="103">
        <v>7.3</v>
      </c>
    </row>
    <row r="79" spans="1:127">
      <c r="A79" s="95">
        <v>2015</v>
      </c>
      <c r="B79" s="96" t="s">
        <v>629</v>
      </c>
      <c r="C79" s="107" t="s">
        <v>47</v>
      </c>
      <c r="D79" s="96">
        <v>7.6979805087445108</v>
      </c>
      <c r="E79" s="96">
        <v>8.2064558238102254</v>
      </c>
      <c r="F79" s="96">
        <v>6.8429247149669346</v>
      </c>
      <c r="G79" s="96">
        <v>7.5824536825072233</v>
      </c>
      <c r="H79" s="96">
        <v>9.8760000000000012</v>
      </c>
      <c r="I79" s="96">
        <v>10</v>
      </c>
      <c r="J79" s="96">
        <v>10</v>
      </c>
      <c r="K79" s="96">
        <v>10</v>
      </c>
      <c r="L79" s="96">
        <v>10</v>
      </c>
      <c r="M79" s="96">
        <v>10</v>
      </c>
      <c r="N79" s="96">
        <v>10</v>
      </c>
      <c r="O79" s="96">
        <v>10</v>
      </c>
      <c r="P79" s="96">
        <v>7.5</v>
      </c>
      <c r="Q79" s="96">
        <v>10</v>
      </c>
      <c r="R79" s="96">
        <v>10</v>
      </c>
      <c r="S79" s="96">
        <v>10</v>
      </c>
      <c r="T79" s="96">
        <v>9.1666666666666661</v>
      </c>
      <c r="U79" s="96">
        <v>9.6808888888888891</v>
      </c>
      <c r="V79" s="96">
        <v>10</v>
      </c>
      <c r="W79" s="96">
        <v>10</v>
      </c>
      <c r="X79" s="96">
        <v>10</v>
      </c>
      <c r="Y79" s="96">
        <v>10</v>
      </c>
      <c r="Z79" s="96">
        <v>7.5</v>
      </c>
      <c r="AA79" s="96" t="s">
        <v>1010</v>
      </c>
      <c r="AB79" s="96" t="s">
        <v>1010</v>
      </c>
      <c r="AC79" s="96">
        <v>8.9444444444444446</v>
      </c>
      <c r="AD79" s="96">
        <v>9.8166666666666664</v>
      </c>
      <c r="AE79" s="96">
        <v>8.7537037037037031</v>
      </c>
      <c r="AF79" s="96">
        <v>10</v>
      </c>
      <c r="AG79" s="96">
        <v>10</v>
      </c>
      <c r="AH79" s="96">
        <v>7.5</v>
      </c>
      <c r="AI79" s="96">
        <v>7.5</v>
      </c>
      <c r="AJ79" s="96">
        <v>5</v>
      </c>
      <c r="AK79" s="96">
        <v>6.666666666666667</v>
      </c>
      <c r="AL79" s="96" t="s">
        <v>1010</v>
      </c>
      <c r="AM79" s="96" t="s">
        <v>1010</v>
      </c>
      <c r="AN79" s="96" t="s">
        <v>1010</v>
      </c>
      <c r="AO79" s="96" t="s">
        <v>1010</v>
      </c>
      <c r="AP79" s="96" t="s">
        <v>1010</v>
      </c>
      <c r="AQ79" s="96" t="s">
        <v>1010</v>
      </c>
      <c r="AR79" s="96" t="s">
        <v>1010</v>
      </c>
      <c r="AS79" s="96" t="s">
        <v>1010</v>
      </c>
      <c r="AT79" s="96">
        <v>8.8888888888888893</v>
      </c>
      <c r="AU79" s="96">
        <v>10</v>
      </c>
      <c r="AV79" s="96">
        <v>10</v>
      </c>
      <c r="AW79" s="96">
        <v>8.3333333333333339</v>
      </c>
      <c r="AX79" s="96">
        <v>6.25</v>
      </c>
      <c r="AY79" s="96">
        <v>10</v>
      </c>
      <c r="AZ79" s="96">
        <v>10</v>
      </c>
      <c r="BA79" s="96">
        <v>10</v>
      </c>
      <c r="BB79" s="96">
        <v>9.2261904761904781</v>
      </c>
      <c r="BC79" s="96">
        <v>7</v>
      </c>
      <c r="BD79" s="96">
        <v>10</v>
      </c>
      <c r="BE79" s="96">
        <v>10</v>
      </c>
      <c r="BF79" s="96">
        <v>10</v>
      </c>
      <c r="BG79" s="96">
        <v>10</v>
      </c>
      <c r="BH79" s="96">
        <v>10</v>
      </c>
      <c r="BI79" s="96">
        <v>10</v>
      </c>
      <c r="BJ79" s="96">
        <v>10</v>
      </c>
      <c r="BK79" s="96">
        <v>9.25</v>
      </c>
      <c r="BL79" s="96">
        <v>8.9277139497273357</v>
      </c>
      <c r="BM79" s="96">
        <v>4.1676470588235297</v>
      </c>
      <c r="BN79" s="96">
        <v>3.6648501362397825</v>
      </c>
      <c r="BO79" s="96">
        <v>8</v>
      </c>
      <c r="BP79" s="96">
        <v>3</v>
      </c>
      <c r="BQ79" s="96">
        <v>3</v>
      </c>
      <c r="BR79" s="96">
        <v>3</v>
      </c>
      <c r="BS79" s="96">
        <v>4.7081242987658278</v>
      </c>
      <c r="BT79" s="96">
        <v>8.4691385989317212</v>
      </c>
      <c r="BU79" s="96">
        <v>6.5652919806198673</v>
      </c>
      <c r="BV79" s="96">
        <v>8.6191512061897981</v>
      </c>
      <c r="BW79" s="96">
        <v>8.3333333333333339</v>
      </c>
      <c r="BX79" s="96">
        <v>8.3333333333333339</v>
      </c>
      <c r="BY79" s="96">
        <v>6.3297088580327454</v>
      </c>
      <c r="BZ79" s="96">
        <v>7.8477847363473199</v>
      </c>
      <c r="CA79" s="96">
        <v>8.5451976458231602</v>
      </c>
      <c r="CB79" s="96">
        <v>7.1930522267099049</v>
      </c>
      <c r="CC79" s="96">
        <v>0.94871794871794868</v>
      </c>
      <c r="CD79" s="96">
        <v>7.6038965610661124</v>
      </c>
      <c r="CE79" s="96">
        <v>9.3767039862265698</v>
      </c>
      <c r="CF79" s="96">
        <v>9.2961153945058044</v>
      </c>
      <c r="CG79" s="96">
        <v>9.8427239562221978</v>
      </c>
      <c r="CH79" s="96">
        <v>10</v>
      </c>
      <c r="CI79" s="96">
        <v>9.628885834238643</v>
      </c>
      <c r="CJ79" s="96">
        <v>9.6266666666666669</v>
      </c>
      <c r="CK79" s="96">
        <v>9.2000000000000011</v>
      </c>
      <c r="CL79" s="96">
        <v>4.3040000000000003</v>
      </c>
      <c r="CM79" s="96">
        <v>7.7102222222222236</v>
      </c>
      <c r="CN79" s="96">
        <v>5.2953597367468985</v>
      </c>
      <c r="CO79" s="96">
        <v>8.8165719337282251</v>
      </c>
      <c r="CP79" s="96">
        <v>7.0559658352375614</v>
      </c>
      <c r="CQ79" s="96">
        <v>10</v>
      </c>
      <c r="CR79" s="96">
        <v>7.0045480948488859</v>
      </c>
      <c r="CS79" s="96">
        <v>0.76923076923076927</v>
      </c>
      <c r="CT79" s="96">
        <v>7.080041044171244</v>
      </c>
      <c r="CU79" s="96">
        <v>4.9512733027502991</v>
      </c>
      <c r="CV79" s="96">
        <v>7.429365340052521</v>
      </c>
      <c r="CW79" s="96">
        <v>8</v>
      </c>
      <c r="CX79" s="96">
        <v>7.9320000000000004</v>
      </c>
      <c r="CY79" s="96">
        <v>9</v>
      </c>
      <c r="CZ79" s="96">
        <v>8.310666666666668</v>
      </c>
      <c r="DA79" s="96">
        <v>8.9</v>
      </c>
      <c r="DB79" s="96">
        <v>3.7111244269456911</v>
      </c>
      <c r="DC79" s="96">
        <v>6.4048660163065829</v>
      </c>
      <c r="DD79" s="96">
        <v>8</v>
      </c>
      <c r="DE79" s="96">
        <v>10</v>
      </c>
      <c r="DF79" s="96">
        <v>10</v>
      </c>
      <c r="DG79" s="96">
        <v>7.835998407208713</v>
      </c>
      <c r="DH79" s="96">
        <v>4.3444944591883798</v>
      </c>
      <c r="DI79" s="96">
        <v>9.3333333333333339</v>
      </c>
      <c r="DJ79" s="96">
        <v>9.5626313497992612</v>
      </c>
      <c r="DK79" s="96">
        <v>7.5928529676856202</v>
      </c>
      <c r="DL79" s="96">
        <v>7.7052366470939138</v>
      </c>
      <c r="DM79" s="96">
        <v>8.0383678681332089</v>
      </c>
      <c r="DN79" s="96">
        <v>7.7628194375389521</v>
      </c>
      <c r="DO79" s="96">
        <v>7.9698281704714447</v>
      </c>
      <c r="DP79" s="96">
        <v>7.47</v>
      </c>
      <c r="DQ79" s="99">
        <v>8.1988569748636682</v>
      </c>
      <c r="DR79" s="100">
        <v>27</v>
      </c>
      <c r="DS79" s="101">
        <v>1</v>
      </c>
      <c r="DU79" s="107" t="s">
        <v>47</v>
      </c>
      <c r="DV79" s="96">
        <v>8.9277139497273357</v>
      </c>
      <c r="DW79" s="96">
        <v>7.47</v>
      </c>
    </row>
    <row r="80" spans="1:127">
      <c r="A80" s="102">
        <v>2015</v>
      </c>
      <c r="B80" s="103" t="s">
        <v>612</v>
      </c>
      <c r="C80" s="104" t="s">
        <v>125</v>
      </c>
      <c r="D80" s="103">
        <v>5.0174163932956048</v>
      </c>
      <c r="E80" s="103">
        <v>6.2579727258395579</v>
      </c>
      <c r="F80" s="103">
        <v>5.8768136668624038</v>
      </c>
      <c r="G80" s="103">
        <v>5.7174009286658558</v>
      </c>
      <c r="H80" s="103">
        <v>9.2000000000000011</v>
      </c>
      <c r="I80" s="103">
        <v>10</v>
      </c>
      <c r="J80" s="103">
        <v>10</v>
      </c>
      <c r="K80" s="103">
        <v>7.5</v>
      </c>
      <c r="L80" s="103">
        <v>9.6927620128845966</v>
      </c>
      <c r="M80" s="103">
        <v>9.7103184692911899</v>
      </c>
      <c r="N80" s="103">
        <v>9.3806160964351584</v>
      </c>
      <c r="O80" s="103">
        <v>10</v>
      </c>
      <c r="P80" s="103">
        <v>7.5</v>
      </c>
      <c r="Q80" s="103">
        <v>0</v>
      </c>
      <c r="R80" s="103">
        <v>0</v>
      </c>
      <c r="S80" s="103">
        <v>0</v>
      </c>
      <c r="T80" s="103">
        <v>5.833333333333333</v>
      </c>
      <c r="U80" s="103">
        <v>8.1379831432561627</v>
      </c>
      <c r="V80" s="103">
        <v>10</v>
      </c>
      <c r="W80" s="103">
        <v>5</v>
      </c>
      <c r="X80" s="103">
        <v>5</v>
      </c>
      <c r="Y80" s="103">
        <v>6.666666666666667</v>
      </c>
      <c r="Z80" s="103">
        <v>5</v>
      </c>
      <c r="AA80" s="103" t="s">
        <v>1010</v>
      </c>
      <c r="AB80" s="103" t="s">
        <v>1010</v>
      </c>
      <c r="AC80" s="103">
        <v>7.7622222222222215</v>
      </c>
      <c r="AD80" s="103">
        <v>4.3055555555555554</v>
      </c>
      <c r="AE80" s="103">
        <v>5.6892592592592592</v>
      </c>
      <c r="AF80" s="103">
        <v>5</v>
      </c>
      <c r="AG80" s="103">
        <v>7.5</v>
      </c>
      <c r="AH80" s="103">
        <v>1.25</v>
      </c>
      <c r="AI80" s="103">
        <v>5</v>
      </c>
      <c r="AJ80" s="103">
        <v>2.5</v>
      </c>
      <c r="AK80" s="103">
        <v>2.9166666666666665</v>
      </c>
      <c r="AL80" s="103" t="s">
        <v>1010</v>
      </c>
      <c r="AM80" s="103" t="s">
        <v>1010</v>
      </c>
      <c r="AN80" s="103" t="s">
        <v>1010</v>
      </c>
      <c r="AO80" s="103" t="s">
        <v>1010</v>
      </c>
      <c r="AP80" s="103" t="s">
        <v>1010</v>
      </c>
      <c r="AQ80" s="103" t="s">
        <v>1010</v>
      </c>
      <c r="AR80" s="103" t="s">
        <v>1010</v>
      </c>
      <c r="AS80" s="103" t="s">
        <v>1010</v>
      </c>
      <c r="AT80" s="103">
        <v>5.1388888888888884</v>
      </c>
      <c r="AU80" s="103">
        <v>10</v>
      </c>
      <c r="AV80" s="103">
        <v>10</v>
      </c>
      <c r="AW80" s="103">
        <v>2.6666666666666665</v>
      </c>
      <c r="AX80" s="103">
        <v>4</v>
      </c>
      <c r="AY80" s="103">
        <v>7.5</v>
      </c>
      <c r="AZ80" s="103">
        <v>7.5</v>
      </c>
      <c r="BA80" s="103">
        <v>5</v>
      </c>
      <c r="BB80" s="103">
        <v>6.666666666666667</v>
      </c>
      <c r="BC80" s="103" t="s">
        <v>1011</v>
      </c>
      <c r="BD80" s="103">
        <v>0</v>
      </c>
      <c r="BE80" s="103">
        <v>0</v>
      </c>
      <c r="BF80" s="103">
        <v>0</v>
      </c>
      <c r="BG80" s="103">
        <v>10</v>
      </c>
      <c r="BH80" s="103">
        <v>10</v>
      </c>
      <c r="BI80" s="103">
        <v>10</v>
      </c>
      <c r="BJ80" s="103">
        <v>0</v>
      </c>
      <c r="BK80" s="103">
        <v>3.3333333333333335</v>
      </c>
      <c r="BL80" s="103">
        <v>6.213327499461986</v>
      </c>
      <c r="BM80" s="103">
        <v>6.2264705882352942</v>
      </c>
      <c r="BN80" s="103">
        <v>7.7999661288524011</v>
      </c>
      <c r="BO80" s="103">
        <v>8</v>
      </c>
      <c r="BP80" s="103">
        <v>10</v>
      </c>
      <c r="BQ80" s="103">
        <v>5</v>
      </c>
      <c r="BR80" s="103">
        <v>7.5</v>
      </c>
      <c r="BS80" s="103">
        <v>7.3816091792719236</v>
      </c>
      <c r="BT80" s="103">
        <v>6.5819238137829217</v>
      </c>
      <c r="BU80" s="103">
        <v>5.4467749688052391</v>
      </c>
      <c r="BV80" s="103">
        <v>6.6662714462871699</v>
      </c>
      <c r="BW80" s="103">
        <v>7.5</v>
      </c>
      <c r="BX80" s="103">
        <v>6.6666666666666661</v>
      </c>
      <c r="BY80" s="103">
        <v>3.3762867136766057</v>
      </c>
      <c r="BZ80" s="103">
        <v>6.6447148770966677</v>
      </c>
      <c r="CA80" s="103">
        <v>8.3163261413574219</v>
      </c>
      <c r="CB80" s="103">
        <v>6.4359195842299357</v>
      </c>
      <c r="CC80" s="103">
        <v>0.48780487804878048</v>
      </c>
      <c r="CD80" s="103">
        <v>4.7638589931247424</v>
      </c>
      <c r="CE80" s="103">
        <v>9.4647030367671352</v>
      </c>
      <c r="CF80" s="103">
        <v>9.3427062194435599</v>
      </c>
      <c r="CG80" s="103">
        <v>9.8254204811581864</v>
      </c>
      <c r="CH80" s="103">
        <v>10</v>
      </c>
      <c r="CI80" s="103">
        <v>9.65820743434222</v>
      </c>
      <c r="CJ80" s="103">
        <v>9.1533333333333324</v>
      </c>
      <c r="CK80" s="103">
        <v>8</v>
      </c>
      <c r="CL80" s="103">
        <v>4</v>
      </c>
      <c r="CM80" s="103">
        <v>7.0511111111111111</v>
      </c>
      <c r="CN80" s="103">
        <v>5.1087317540664081</v>
      </c>
      <c r="CO80" s="103">
        <v>7.2011896501781774</v>
      </c>
      <c r="CP80" s="103">
        <v>6.1549607021222927</v>
      </c>
      <c r="CQ80" s="103">
        <v>10</v>
      </c>
      <c r="CR80" s="103">
        <v>5.7871501020682867</v>
      </c>
      <c r="CS80" s="103">
        <v>6.1538461538461542</v>
      </c>
      <c r="CT80" s="103">
        <v>10</v>
      </c>
      <c r="CU80" s="103">
        <v>7.3136654186381476</v>
      </c>
      <c r="CV80" s="103">
        <v>7.6299343079678881</v>
      </c>
      <c r="CW80" s="103">
        <v>10</v>
      </c>
      <c r="CX80" s="103">
        <v>6.4949999999999992</v>
      </c>
      <c r="CY80" s="103">
        <v>10</v>
      </c>
      <c r="CZ80" s="103">
        <v>8.8316666666666652</v>
      </c>
      <c r="DA80" s="103">
        <v>8.9</v>
      </c>
      <c r="DB80" s="103">
        <v>5.5254151839618526</v>
      </c>
      <c r="DC80" s="103">
        <v>7.2622097986305088</v>
      </c>
      <c r="DD80" s="103">
        <v>6</v>
      </c>
      <c r="DE80" s="103">
        <v>10</v>
      </c>
      <c r="DF80" s="103">
        <v>10</v>
      </c>
      <c r="DG80" s="103">
        <v>7.9479374970987271</v>
      </c>
      <c r="DH80" s="103">
        <v>4.5627189329428264</v>
      </c>
      <c r="DI80" s="103">
        <v>4.2222222222222223</v>
      </c>
      <c r="DJ80" s="103">
        <v>9.3641654690274958</v>
      </c>
      <c r="DK80" s="103">
        <v>5.5007909674977142</v>
      </c>
      <c r="DL80" s="103">
        <v>9.8741379415313002</v>
      </c>
      <c r="DM80" s="103">
        <v>8.374647662167515</v>
      </c>
      <c r="DN80" s="103">
        <v>6.9831138658981784</v>
      </c>
      <c r="DO80" s="103">
        <v>7.9209060098878572</v>
      </c>
      <c r="DP80" s="103">
        <v>7.47</v>
      </c>
      <c r="DQ80" s="105">
        <v>6.8416637497309924</v>
      </c>
      <c r="DR80" s="106">
        <v>76</v>
      </c>
      <c r="DS80" s="106">
        <v>2</v>
      </c>
      <c r="DU80" s="104" t="s">
        <v>125</v>
      </c>
      <c r="DV80" s="103">
        <v>6.213327499461986</v>
      </c>
      <c r="DW80" s="103">
        <v>7.47</v>
      </c>
    </row>
    <row r="81" spans="1:127">
      <c r="A81" s="95">
        <v>2015</v>
      </c>
      <c r="B81" s="96" t="s">
        <v>731</v>
      </c>
      <c r="C81" s="107" t="s">
        <v>56</v>
      </c>
      <c r="D81" s="96">
        <v>4.0766759234579082</v>
      </c>
      <c r="E81" s="96">
        <v>5.4678930091612123</v>
      </c>
      <c r="F81" s="96">
        <v>4.0572187364521737</v>
      </c>
      <c r="G81" s="96">
        <v>4.5339292230237644</v>
      </c>
      <c r="H81" s="96">
        <v>8.0640000000000001</v>
      </c>
      <c r="I81" s="96">
        <v>10</v>
      </c>
      <c r="J81" s="96">
        <v>10</v>
      </c>
      <c r="K81" s="96">
        <v>5</v>
      </c>
      <c r="L81" s="96">
        <v>10</v>
      </c>
      <c r="M81" s="96">
        <v>10</v>
      </c>
      <c r="N81" s="96">
        <v>9</v>
      </c>
      <c r="O81" s="96">
        <v>10</v>
      </c>
      <c r="P81" s="96">
        <v>10</v>
      </c>
      <c r="Q81" s="96">
        <v>10</v>
      </c>
      <c r="R81" s="96">
        <v>10</v>
      </c>
      <c r="S81" s="96">
        <v>10</v>
      </c>
      <c r="T81" s="96">
        <v>10</v>
      </c>
      <c r="U81" s="96">
        <v>9.0213333333333328</v>
      </c>
      <c r="V81" s="96">
        <v>5</v>
      </c>
      <c r="W81" s="96">
        <v>5</v>
      </c>
      <c r="X81" s="96">
        <v>5</v>
      </c>
      <c r="Y81" s="96">
        <v>5</v>
      </c>
      <c r="Z81" s="96">
        <v>5</v>
      </c>
      <c r="AA81" s="96" t="s">
        <v>1010</v>
      </c>
      <c r="AB81" s="96" t="s">
        <v>1010</v>
      </c>
      <c r="AC81" s="96">
        <v>8.4444444444444446</v>
      </c>
      <c r="AD81" s="96">
        <v>6.0166666666666666</v>
      </c>
      <c r="AE81" s="96">
        <v>6.4870370370370374</v>
      </c>
      <c r="AF81" s="96">
        <v>5</v>
      </c>
      <c r="AG81" s="96">
        <v>5</v>
      </c>
      <c r="AH81" s="96">
        <v>0</v>
      </c>
      <c r="AI81" s="96">
        <v>2.5</v>
      </c>
      <c r="AJ81" s="96">
        <v>2.5</v>
      </c>
      <c r="AK81" s="96">
        <v>1.6666666666666667</v>
      </c>
      <c r="AL81" s="96" t="s">
        <v>1010</v>
      </c>
      <c r="AM81" s="96" t="s">
        <v>1010</v>
      </c>
      <c r="AN81" s="96" t="s">
        <v>1010</v>
      </c>
      <c r="AO81" s="96" t="s">
        <v>1010</v>
      </c>
      <c r="AP81" s="96" t="s">
        <v>1010</v>
      </c>
      <c r="AQ81" s="96" t="s">
        <v>1010</v>
      </c>
      <c r="AR81" s="96" t="s">
        <v>1010</v>
      </c>
      <c r="AS81" s="96" t="s">
        <v>1010</v>
      </c>
      <c r="AT81" s="96">
        <v>3.8888888888888888</v>
      </c>
      <c r="AU81" s="96">
        <v>10</v>
      </c>
      <c r="AV81" s="96">
        <v>10</v>
      </c>
      <c r="AW81" s="96">
        <v>0.66666666666666663</v>
      </c>
      <c r="AX81" s="96">
        <v>1.75</v>
      </c>
      <c r="AY81" s="96">
        <v>7.5</v>
      </c>
      <c r="AZ81" s="96">
        <v>7.5</v>
      </c>
      <c r="BA81" s="96">
        <v>7.5</v>
      </c>
      <c r="BB81" s="96">
        <v>6.416666666666667</v>
      </c>
      <c r="BC81" s="96">
        <v>7</v>
      </c>
      <c r="BD81" s="96">
        <v>10</v>
      </c>
      <c r="BE81" s="96">
        <v>10</v>
      </c>
      <c r="BF81" s="96">
        <v>10</v>
      </c>
      <c r="BG81" s="96">
        <v>10</v>
      </c>
      <c r="BH81" s="96">
        <v>10</v>
      </c>
      <c r="BI81" s="96">
        <v>10</v>
      </c>
      <c r="BJ81" s="96">
        <v>10</v>
      </c>
      <c r="BK81" s="96">
        <v>9.25</v>
      </c>
      <c r="BL81" s="96">
        <v>6.4930748983485334</v>
      </c>
      <c r="BM81" s="96">
        <v>6.404294010120978</v>
      </c>
      <c r="BN81" s="96">
        <v>8.6127740490590572</v>
      </c>
      <c r="BO81" s="96">
        <v>6</v>
      </c>
      <c r="BP81" s="96">
        <v>10</v>
      </c>
      <c r="BQ81" s="96">
        <v>8</v>
      </c>
      <c r="BR81" s="96">
        <v>9</v>
      </c>
      <c r="BS81" s="96">
        <v>7.5042670147950084</v>
      </c>
      <c r="BT81" s="96">
        <v>4.8968866355717182</v>
      </c>
      <c r="BU81" s="96">
        <v>4.8103883552054567</v>
      </c>
      <c r="BV81" s="96">
        <v>5.6085291802883166</v>
      </c>
      <c r="BW81" s="96">
        <v>8.3333333333333339</v>
      </c>
      <c r="BX81" s="96">
        <v>5.8333333333333339</v>
      </c>
      <c r="BY81" s="96">
        <v>6.3394103445395134</v>
      </c>
      <c r="BZ81" s="96">
        <v>9.9009815450469745</v>
      </c>
      <c r="CA81" s="96">
        <v>5.1346802711486816</v>
      </c>
      <c r="CB81" s="96">
        <v>7.0173185206949729</v>
      </c>
      <c r="CC81" s="96">
        <v>0.74358974358974361</v>
      </c>
      <c r="CD81" s="96">
        <v>5.6061119420271179</v>
      </c>
      <c r="CE81" s="96">
        <v>9.5440349090363021</v>
      </c>
      <c r="CF81" s="96">
        <v>7.578801187818236</v>
      </c>
      <c r="CG81" s="96">
        <v>7.2780000000000005</v>
      </c>
      <c r="CH81" s="96">
        <v>10</v>
      </c>
      <c r="CI81" s="96">
        <v>8.6002090242136351</v>
      </c>
      <c r="CJ81" s="96">
        <v>6.5933333333333337</v>
      </c>
      <c r="CK81" s="96">
        <v>8.4400000000000013</v>
      </c>
      <c r="CL81" s="96">
        <v>6.5367999999999995</v>
      </c>
      <c r="CM81" s="96">
        <v>7.1900444444444451</v>
      </c>
      <c r="CN81" s="96">
        <v>5.6758635217944784</v>
      </c>
      <c r="CO81" s="96">
        <v>4.8816568047337281</v>
      </c>
      <c r="CP81" s="96">
        <v>5.2787601632641028</v>
      </c>
      <c r="CQ81" s="96">
        <v>10</v>
      </c>
      <c r="CR81" s="96">
        <v>5.2143572761366777</v>
      </c>
      <c r="CS81" s="96">
        <v>2.3076923076923079</v>
      </c>
      <c r="CT81" s="96">
        <v>1.6593846197276347</v>
      </c>
      <c r="CU81" s="96">
        <v>3.0604780678522068</v>
      </c>
      <c r="CV81" s="96">
        <v>6.3823206688901886</v>
      </c>
      <c r="CW81" s="96">
        <v>8</v>
      </c>
      <c r="CX81" s="96">
        <v>7.7949999999999999</v>
      </c>
      <c r="CY81" s="96">
        <v>10</v>
      </c>
      <c r="CZ81" s="96">
        <v>8.5983333333333345</v>
      </c>
      <c r="DA81" s="96">
        <v>10</v>
      </c>
      <c r="DB81" s="96">
        <v>5.5882075106104212</v>
      </c>
      <c r="DC81" s="96">
        <v>7.488044992503192</v>
      </c>
      <c r="DD81" s="96">
        <v>10</v>
      </c>
      <c r="DE81" s="96">
        <v>9.251725384611369</v>
      </c>
      <c r="DF81" s="96">
        <v>3</v>
      </c>
      <c r="DG81" s="96">
        <v>7.5546629812874961</v>
      </c>
      <c r="DH81" s="96">
        <v>4.7206079109261436</v>
      </c>
      <c r="DI81" s="96">
        <v>7.1111111111111116</v>
      </c>
      <c r="DJ81" s="96">
        <v>9.70869987326369</v>
      </c>
      <c r="DK81" s="96">
        <v>4.6369645417357477</v>
      </c>
      <c r="DL81" s="96">
        <v>9.8083124727737676</v>
      </c>
      <c r="DM81" s="96">
        <v>8.0047398887297767</v>
      </c>
      <c r="DN81" s="96">
        <v>7.3317392997567055</v>
      </c>
      <c r="DO81" s="96">
        <v>7.8282452047925117</v>
      </c>
      <c r="DP81" s="96">
        <v>7.18</v>
      </c>
      <c r="DQ81" s="99">
        <v>6.8365374491742665</v>
      </c>
      <c r="DR81" s="100">
        <v>76</v>
      </c>
      <c r="DS81" s="101">
        <v>2</v>
      </c>
      <c r="DU81" s="107" t="s">
        <v>56</v>
      </c>
      <c r="DV81" s="96">
        <v>6.4930748983485334</v>
      </c>
      <c r="DW81" s="96">
        <v>7.18</v>
      </c>
    </row>
    <row r="82" spans="1:127">
      <c r="A82" s="102">
        <v>2015</v>
      </c>
      <c r="B82" s="103" t="s">
        <v>733</v>
      </c>
      <c r="C82" s="104" t="s">
        <v>74</v>
      </c>
      <c r="D82" s="103">
        <v>3.1243980829569913</v>
      </c>
      <c r="E82" s="103">
        <v>4.3230922184938523</v>
      </c>
      <c r="F82" s="103">
        <v>3.5126860721558488</v>
      </c>
      <c r="G82" s="103">
        <v>3.6533921245355638</v>
      </c>
      <c r="H82" s="103">
        <v>7.7</v>
      </c>
      <c r="I82" s="103">
        <v>0</v>
      </c>
      <c r="J82" s="103">
        <v>9.7177000055287373</v>
      </c>
      <c r="K82" s="103">
        <v>5</v>
      </c>
      <c r="L82" s="103">
        <v>8.0021846545110602</v>
      </c>
      <c r="M82" s="103">
        <v>9.109669248206016</v>
      </c>
      <c r="N82" s="103">
        <v>6.3659107816491627</v>
      </c>
      <c r="O82" s="103">
        <v>7.3</v>
      </c>
      <c r="P82" s="103">
        <v>7.5</v>
      </c>
      <c r="Q82" s="103">
        <v>5</v>
      </c>
      <c r="R82" s="103">
        <v>5</v>
      </c>
      <c r="S82" s="103">
        <v>5</v>
      </c>
      <c r="T82" s="103">
        <v>6.6000000000000005</v>
      </c>
      <c r="U82" s="103">
        <v>6.8886369272163881</v>
      </c>
      <c r="V82" s="103">
        <v>5</v>
      </c>
      <c r="W82" s="103">
        <v>5</v>
      </c>
      <c r="X82" s="103">
        <v>10</v>
      </c>
      <c r="Y82" s="103">
        <v>6.666666666666667</v>
      </c>
      <c r="Z82" s="103">
        <v>7.5</v>
      </c>
      <c r="AA82" s="103" t="s">
        <v>1010</v>
      </c>
      <c r="AB82" s="103" t="s">
        <v>1010</v>
      </c>
      <c r="AC82" s="103">
        <v>7.5177777777777779</v>
      </c>
      <c r="AD82" s="103">
        <v>7.0333333333333332</v>
      </c>
      <c r="AE82" s="103">
        <v>7.3503703703703707</v>
      </c>
      <c r="AF82" s="103">
        <v>10</v>
      </c>
      <c r="AG82" s="103">
        <v>7.5</v>
      </c>
      <c r="AH82" s="103">
        <v>10</v>
      </c>
      <c r="AI82" s="103">
        <v>5</v>
      </c>
      <c r="AJ82" s="103">
        <v>5</v>
      </c>
      <c r="AK82" s="103">
        <v>6.666666666666667</v>
      </c>
      <c r="AL82" s="103" t="s">
        <v>1010</v>
      </c>
      <c r="AM82" s="103" t="s">
        <v>1010</v>
      </c>
      <c r="AN82" s="103" t="s">
        <v>1010</v>
      </c>
      <c r="AO82" s="103" t="s">
        <v>1010</v>
      </c>
      <c r="AP82" s="103" t="s">
        <v>1010</v>
      </c>
      <c r="AQ82" s="103" t="s">
        <v>1010</v>
      </c>
      <c r="AR82" s="103" t="s">
        <v>1010</v>
      </c>
      <c r="AS82" s="103" t="s">
        <v>1010</v>
      </c>
      <c r="AT82" s="103">
        <v>8.0555555555555554</v>
      </c>
      <c r="AU82" s="103">
        <v>7.8284615809902833</v>
      </c>
      <c r="AV82" s="103">
        <v>10</v>
      </c>
      <c r="AW82" s="103">
        <v>4.333333333333333</v>
      </c>
      <c r="AX82" s="103">
        <v>4</v>
      </c>
      <c r="AY82" s="103">
        <v>7.5</v>
      </c>
      <c r="AZ82" s="103">
        <v>7.5</v>
      </c>
      <c r="BA82" s="103">
        <v>10</v>
      </c>
      <c r="BB82" s="103">
        <v>7.3088278449033739</v>
      </c>
      <c r="BC82" s="103" t="s">
        <v>1011</v>
      </c>
      <c r="BD82" s="103">
        <v>5</v>
      </c>
      <c r="BE82" s="103">
        <v>5</v>
      </c>
      <c r="BF82" s="103">
        <v>5</v>
      </c>
      <c r="BG82" s="103">
        <v>0</v>
      </c>
      <c r="BH82" s="103">
        <v>10</v>
      </c>
      <c r="BI82" s="103">
        <v>5</v>
      </c>
      <c r="BJ82" s="103">
        <v>10</v>
      </c>
      <c r="BK82" s="103">
        <v>6.666666666666667</v>
      </c>
      <c r="BL82" s="103">
        <v>6.2403159733542513</v>
      </c>
      <c r="BM82" s="103">
        <v>7.2205882352941178</v>
      </c>
      <c r="BN82" s="103">
        <v>9.9587100114191731</v>
      </c>
      <c r="BO82" s="103">
        <v>6</v>
      </c>
      <c r="BP82" s="103">
        <v>8</v>
      </c>
      <c r="BQ82" s="103">
        <v>8</v>
      </c>
      <c r="BR82" s="103">
        <v>8</v>
      </c>
      <c r="BS82" s="103">
        <v>7.7948245616783227</v>
      </c>
      <c r="BT82" s="103">
        <v>5.0730188600149351</v>
      </c>
      <c r="BU82" s="103">
        <v>4.7696622686648587</v>
      </c>
      <c r="BV82" s="103">
        <v>5.598135955472241</v>
      </c>
      <c r="BW82" s="103">
        <v>6.6666666666666661</v>
      </c>
      <c r="BX82" s="103">
        <v>3.333333333333333</v>
      </c>
      <c r="BY82" s="103">
        <v>4.4203770142707572</v>
      </c>
      <c r="BZ82" s="103">
        <v>6.8420079655100654</v>
      </c>
      <c r="CA82" s="103">
        <v>4.7747747103373213</v>
      </c>
      <c r="CB82" s="103">
        <v>2.9361872753236633</v>
      </c>
      <c r="CC82" s="103">
        <v>0.92307692307692313</v>
      </c>
      <c r="CD82" s="103">
        <v>4.7451029967514788</v>
      </c>
      <c r="CE82" s="103">
        <v>8.7874961005625511</v>
      </c>
      <c r="CF82" s="103">
        <v>8.9277271888384391</v>
      </c>
      <c r="CG82" s="103">
        <v>8.6835178166963942</v>
      </c>
      <c r="CH82" s="103">
        <v>10</v>
      </c>
      <c r="CI82" s="103">
        <v>9.0996852765243457</v>
      </c>
      <c r="CJ82" s="103">
        <v>7.746666666666667</v>
      </c>
      <c r="CK82" s="103">
        <v>7.42</v>
      </c>
      <c r="CL82" s="103">
        <v>5.2012</v>
      </c>
      <c r="CM82" s="103">
        <v>6.7892888888888896</v>
      </c>
      <c r="CN82" s="103">
        <v>5.2916038233205809</v>
      </c>
      <c r="CO82" s="103">
        <v>5.2189411294681189</v>
      </c>
      <c r="CP82" s="103">
        <v>5.2552724763943495</v>
      </c>
      <c r="CQ82" s="103">
        <v>10</v>
      </c>
      <c r="CR82" s="103">
        <v>5.868600471304096</v>
      </c>
      <c r="CS82" s="103">
        <v>3.8461538461538463</v>
      </c>
      <c r="CT82" s="103">
        <v>3.7612718047159714</v>
      </c>
      <c r="CU82" s="103">
        <v>4.492008707391304</v>
      </c>
      <c r="CV82" s="103">
        <v>6.6341425181686358</v>
      </c>
      <c r="CW82" s="103">
        <v>10</v>
      </c>
      <c r="CX82" s="103">
        <v>4.1239999999999997</v>
      </c>
      <c r="CY82" s="103">
        <v>10</v>
      </c>
      <c r="CZ82" s="103">
        <v>8.0413333333333323</v>
      </c>
      <c r="DA82" s="103">
        <v>6.666666666666667</v>
      </c>
      <c r="DB82" s="103">
        <v>5.1096593400389398</v>
      </c>
      <c r="DC82" s="103">
        <v>7.0244217435397358</v>
      </c>
      <c r="DD82" s="103">
        <v>8</v>
      </c>
      <c r="DE82" s="103">
        <v>9.6299740912913361</v>
      </c>
      <c r="DF82" s="103">
        <v>10</v>
      </c>
      <c r="DG82" s="103">
        <v>7.7384536402561137</v>
      </c>
      <c r="DH82" s="103">
        <v>4.811500840959928</v>
      </c>
      <c r="DI82" s="103">
        <v>3.333333333333333</v>
      </c>
      <c r="DJ82" s="103">
        <v>9.0739920713601219</v>
      </c>
      <c r="DK82" s="103">
        <v>3.1376245183682228</v>
      </c>
      <c r="DL82" s="103">
        <v>8.2983629022944783</v>
      </c>
      <c r="DM82" s="103">
        <v>7.8085766755430974</v>
      </c>
      <c r="DN82" s="103">
        <v>6.0772317236431972</v>
      </c>
      <c r="DO82" s="103">
        <v>7.2856728990775474</v>
      </c>
      <c r="DP82" s="103">
        <v>7.11</v>
      </c>
      <c r="DQ82" s="105">
        <v>6.6751579866771262</v>
      </c>
      <c r="DR82" s="106">
        <v>89</v>
      </c>
      <c r="DS82" s="106">
        <v>3</v>
      </c>
      <c r="DU82" s="104" t="s">
        <v>74</v>
      </c>
      <c r="DV82" s="103">
        <v>6.2403159733542513</v>
      </c>
      <c r="DW82" s="103">
        <v>7.11</v>
      </c>
    </row>
    <row r="83" spans="1:127">
      <c r="A83" s="95">
        <v>2015</v>
      </c>
      <c r="B83" s="96" t="s">
        <v>669</v>
      </c>
      <c r="C83" s="107" t="s">
        <v>1019</v>
      </c>
      <c r="D83" s="96">
        <v>7.5729072796722594</v>
      </c>
      <c r="E83" s="96">
        <v>8.1043407811431862</v>
      </c>
      <c r="F83" s="96">
        <v>7.0666624416886119</v>
      </c>
      <c r="G83" s="96">
        <v>7.581303500834685</v>
      </c>
      <c r="H83" s="96">
        <v>9.7040000000000006</v>
      </c>
      <c r="I83" s="96">
        <v>10</v>
      </c>
      <c r="J83" s="96">
        <v>10</v>
      </c>
      <c r="K83" s="96">
        <v>7.5</v>
      </c>
      <c r="L83" s="96">
        <v>10</v>
      </c>
      <c r="M83" s="96">
        <v>9.9960487618350697</v>
      </c>
      <c r="N83" s="96">
        <v>9.4992097523670136</v>
      </c>
      <c r="O83" s="96">
        <v>10</v>
      </c>
      <c r="P83" s="96">
        <v>7.5</v>
      </c>
      <c r="Q83" s="96">
        <v>10</v>
      </c>
      <c r="R83" s="96">
        <v>10</v>
      </c>
      <c r="S83" s="96">
        <v>10</v>
      </c>
      <c r="T83" s="96">
        <v>9.1666666666666661</v>
      </c>
      <c r="U83" s="96">
        <v>9.4566254730112274</v>
      </c>
      <c r="V83" s="96">
        <v>10</v>
      </c>
      <c r="W83" s="96">
        <v>5</v>
      </c>
      <c r="X83" s="96">
        <v>10</v>
      </c>
      <c r="Y83" s="96">
        <v>8.3333333333333339</v>
      </c>
      <c r="Z83" s="96">
        <v>10</v>
      </c>
      <c r="AA83" s="96" t="s">
        <v>1010</v>
      </c>
      <c r="AB83" s="96" t="s">
        <v>1010</v>
      </c>
      <c r="AC83" s="96">
        <v>8.7555555555555546</v>
      </c>
      <c r="AD83" s="96">
        <v>9.0277777777777786</v>
      </c>
      <c r="AE83" s="96">
        <v>9.2611111111111111</v>
      </c>
      <c r="AF83" s="96">
        <v>10</v>
      </c>
      <c r="AG83" s="96">
        <v>10</v>
      </c>
      <c r="AH83" s="96">
        <v>7.5</v>
      </c>
      <c r="AI83" s="96">
        <v>7.5</v>
      </c>
      <c r="AJ83" s="96">
        <v>10</v>
      </c>
      <c r="AK83" s="96">
        <v>8.3333333333333339</v>
      </c>
      <c r="AL83" s="96" t="s">
        <v>1010</v>
      </c>
      <c r="AM83" s="96" t="s">
        <v>1010</v>
      </c>
      <c r="AN83" s="96" t="s">
        <v>1010</v>
      </c>
      <c r="AO83" s="96" t="s">
        <v>1010</v>
      </c>
      <c r="AP83" s="96" t="s">
        <v>1010</v>
      </c>
      <c r="AQ83" s="96" t="s">
        <v>1010</v>
      </c>
      <c r="AR83" s="96" t="s">
        <v>1010</v>
      </c>
      <c r="AS83" s="96" t="s">
        <v>1010</v>
      </c>
      <c r="AT83" s="96">
        <v>9.4444444444444446</v>
      </c>
      <c r="AU83" s="96">
        <v>10</v>
      </c>
      <c r="AV83" s="96">
        <v>10</v>
      </c>
      <c r="AW83" s="96">
        <v>6.666666666666667</v>
      </c>
      <c r="AX83" s="96">
        <v>6.5</v>
      </c>
      <c r="AY83" s="96">
        <v>10</v>
      </c>
      <c r="AZ83" s="96">
        <v>10</v>
      </c>
      <c r="BA83" s="96">
        <v>10</v>
      </c>
      <c r="BB83" s="96">
        <v>9.0238095238095237</v>
      </c>
      <c r="BC83" s="96">
        <v>7</v>
      </c>
      <c r="BD83" s="96">
        <v>10</v>
      </c>
      <c r="BE83" s="96">
        <v>10</v>
      </c>
      <c r="BF83" s="96">
        <v>10</v>
      </c>
      <c r="BG83" s="96">
        <v>10</v>
      </c>
      <c r="BH83" s="96">
        <v>10</v>
      </c>
      <c r="BI83" s="96">
        <v>10</v>
      </c>
      <c r="BJ83" s="96">
        <v>10</v>
      </c>
      <c r="BK83" s="96">
        <v>9.25</v>
      </c>
      <c r="BL83" s="96">
        <v>8.7907520847313201</v>
      </c>
      <c r="BM83" s="96">
        <v>4.8470588235294123</v>
      </c>
      <c r="BN83" s="96">
        <v>7.2698736177211343</v>
      </c>
      <c r="BO83" s="96">
        <v>10</v>
      </c>
      <c r="BP83" s="96">
        <v>6</v>
      </c>
      <c r="BQ83" s="96">
        <v>5</v>
      </c>
      <c r="BR83" s="96">
        <v>5.5</v>
      </c>
      <c r="BS83" s="96">
        <v>6.9042331103126369</v>
      </c>
      <c r="BT83" s="96">
        <v>4.8162878354390459</v>
      </c>
      <c r="BU83" s="96">
        <v>4.7034849425156917</v>
      </c>
      <c r="BV83" s="96">
        <v>6.4470454454421997</v>
      </c>
      <c r="BW83" s="96">
        <v>6.6666666666666661</v>
      </c>
      <c r="BX83" s="96">
        <v>8.3333333333333339</v>
      </c>
      <c r="BY83" s="96">
        <v>7.5074041252256283</v>
      </c>
      <c r="BZ83" s="96">
        <v>8.2196268836417214</v>
      </c>
      <c r="CA83" s="96">
        <v>7.1666669845581055</v>
      </c>
      <c r="CB83" s="96">
        <v>6.5161842107772827</v>
      </c>
      <c r="CC83" s="96">
        <v>0.92307692307692313</v>
      </c>
      <c r="CD83" s="96">
        <v>6.450502182435863</v>
      </c>
      <c r="CE83" s="96">
        <v>9.0647416139707246</v>
      </c>
      <c r="CF83" s="96">
        <v>9.7262575947334504</v>
      </c>
      <c r="CG83" s="96">
        <v>9.8587674247982413</v>
      </c>
      <c r="CH83" s="96">
        <v>10</v>
      </c>
      <c r="CI83" s="96">
        <v>9.6624416583756041</v>
      </c>
      <c r="CJ83" s="96">
        <v>9.5933333333333337</v>
      </c>
      <c r="CK83" s="96">
        <v>7.22</v>
      </c>
      <c r="CL83" s="96">
        <v>0</v>
      </c>
      <c r="CM83" s="96">
        <v>5.6044444444444439</v>
      </c>
      <c r="CN83" s="96">
        <v>5.2123563289642352</v>
      </c>
      <c r="CO83" s="96">
        <v>9.589943004781297</v>
      </c>
      <c r="CP83" s="96">
        <v>7.4011496668727661</v>
      </c>
      <c r="CQ83" s="96">
        <v>10</v>
      </c>
      <c r="CR83" s="96">
        <v>5.4016941984494524</v>
      </c>
      <c r="CS83" s="96">
        <v>6.1538461538461542</v>
      </c>
      <c r="CT83" s="96">
        <v>10</v>
      </c>
      <c r="CU83" s="96">
        <v>7.1851801174318695</v>
      </c>
      <c r="CV83" s="96">
        <v>7.5476935571872694</v>
      </c>
      <c r="CW83" s="96">
        <v>8</v>
      </c>
      <c r="CX83" s="96">
        <v>9.9489999999999998</v>
      </c>
      <c r="CY83" s="96">
        <v>10</v>
      </c>
      <c r="CZ83" s="96">
        <v>9.3163333333333327</v>
      </c>
      <c r="DA83" s="96">
        <v>5.5666666666666664</v>
      </c>
      <c r="DB83" s="96">
        <v>3.7541666626930237</v>
      </c>
      <c r="DC83" s="96">
        <v>5.603888799746831</v>
      </c>
      <c r="DD83" s="96">
        <v>10</v>
      </c>
      <c r="DE83" s="96">
        <v>2.5172538461136824</v>
      </c>
      <c r="DF83" s="96">
        <v>0</v>
      </c>
      <c r="DG83" s="96">
        <v>4.5736626625367007</v>
      </c>
      <c r="DH83" s="96">
        <v>3.3172713319460563</v>
      </c>
      <c r="DI83" s="96">
        <v>10</v>
      </c>
      <c r="DJ83" s="96">
        <v>9.7185686726800089</v>
      </c>
      <c r="DK83" s="96">
        <v>4.4263374964396167</v>
      </c>
      <c r="DL83" s="96">
        <v>9.9922178818453773</v>
      </c>
      <c r="DM83" s="96">
        <v>7.8926466240516744</v>
      </c>
      <c r="DN83" s="96">
        <v>7.5578403344937888</v>
      </c>
      <c r="DO83" s="96">
        <v>7.1492787767879413</v>
      </c>
      <c r="DP83" s="96">
        <v>7.54</v>
      </c>
      <c r="DQ83" s="99">
        <v>8.1653760423656596</v>
      </c>
      <c r="DR83" s="100">
        <v>29</v>
      </c>
      <c r="DS83" s="101">
        <v>1</v>
      </c>
      <c r="DU83" s="107" t="s">
        <v>1019</v>
      </c>
      <c r="DV83" s="96">
        <v>8.7907520847313201</v>
      </c>
      <c r="DW83" s="96">
        <v>7.54</v>
      </c>
    </row>
    <row r="84" spans="1:127">
      <c r="A84" s="102">
        <v>2015</v>
      </c>
      <c r="B84" s="103" t="s">
        <v>608</v>
      </c>
      <c r="C84" s="104" t="s">
        <v>79</v>
      </c>
      <c r="D84" s="103" t="s">
        <v>1011</v>
      </c>
      <c r="E84" s="103" t="s">
        <v>1011</v>
      </c>
      <c r="F84" s="103" t="s">
        <v>1011</v>
      </c>
      <c r="G84" s="103">
        <v>5.2878181480453055</v>
      </c>
      <c r="H84" s="103">
        <v>9.2205794870128894</v>
      </c>
      <c r="I84" s="103">
        <v>10</v>
      </c>
      <c r="J84" s="103">
        <v>10</v>
      </c>
      <c r="K84" s="103">
        <v>7.5</v>
      </c>
      <c r="L84" s="103">
        <v>7.6019893211445879</v>
      </c>
      <c r="M84" s="103">
        <v>0</v>
      </c>
      <c r="N84" s="103">
        <v>7.0203978642289169</v>
      </c>
      <c r="O84" s="103">
        <v>10</v>
      </c>
      <c r="P84" s="103">
        <v>7.5</v>
      </c>
      <c r="Q84" s="103">
        <v>0</v>
      </c>
      <c r="R84" s="103">
        <v>0</v>
      </c>
      <c r="S84" s="103">
        <v>0</v>
      </c>
      <c r="T84" s="103">
        <v>5.833333333333333</v>
      </c>
      <c r="U84" s="103">
        <v>7.3581035615250459</v>
      </c>
      <c r="V84" s="103">
        <v>10</v>
      </c>
      <c r="W84" s="103">
        <v>0</v>
      </c>
      <c r="X84" s="103">
        <v>5</v>
      </c>
      <c r="Y84" s="103">
        <v>5</v>
      </c>
      <c r="Z84" s="103">
        <v>5</v>
      </c>
      <c r="AA84" s="103" t="s">
        <v>1010</v>
      </c>
      <c r="AB84" s="103" t="s">
        <v>1010</v>
      </c>
      <c r="AC84" s="103">
        <v>7.9377777777777778</v>
      </c>
      <c r="AD84" s="103">
        <v>4.7666666666666666</v>
      </c>
      <c r="AE84" s="103">
        <v>5.9014814814814818</v>
      </c>
      <c r="AF84" s="103">
        <v>7.5</v>
      </c>
      <c r="AG84" s="103">
        <v>7.5</v>
      </c>
      <c r="AH84" s="103">
        <v>0</v>
      </c>
      <c r="AI84" s="103">
        <v>0</v>
      </c>
      <c r="AJ84" s="103">
        <v>2.5</v>
      </c>
      <c r="AK84" s="103">
        <v>0.83333333333333337</v>
      </c>
      <c r="AL84" s="103" t="s">
        <v>1010</v>
      </c>
      <c r="AM84" s="103" t="s">
        <v>1010</v>
      </c>
      <c r="AN84" s="103" t="s">
        <v>1010</v>
      </c>
      <c r="AO84" s="103" t="s">
        <v>1010</v>
      </c>
      <c r="AP84" s="103" t="s">
        <v>1010</v>
      </c>
      <c r="AQ84" s="103" t="s">
        <v>1010</v>
      </c>
      <c r="AR84" s="103" t="s">
        <v>1010</v>
      </c>
      <c r="AS84" s="103" t="s">
        <v>1010</v>
      </c>
      <c r="AT84" s="103">
        <v>5.2777777777777777</v>
      </c>
      <c r="AU84" s="103">
        <v>10</v>
      </c>
      <c r="AV84" s="103">
        <v>7.4307028440834868</v>
      </c>
      <c r="AW84" s="103">
        <v>3.3333333333333335</v>
      </c>
      <c r="AX84" s="103">
        <v>4.25</v>
      </c>
      <c r="AY84" s="103">
        <v>10</v>
      </c>
      <c r="AZ84" s="103">
        <v>10</v>
      </c>
      <c r="BA84" s="103">
        <v>7.5</v>
      </c>
      <c r="BB84" s="103">
        <v>7.5020051682024027</v>
      </c>
      <c r="BC84" s="103" t="s">
        <v>1011</v>
      </c>
      <c r="BD84" s="103">
        <v>0</v>
      </c>
      <c r="BE84" s="103">
        <v>0</v>
      </c>
      <c r="BF84" s="103">
        <v>0</v>
      </c>
      <c r="BG84" s="103">
        <v>0</v>
      </c>
      <c r="BH84" s="103">
        <v>10</v>
      </c>
      <c r="BI84" s="103">
        <v>5</v>
      </c>
      <c r="BJ84" s="103">
        <v>0</v>
      </c>
      <c r="BK84" s="103">
        <v>1.6666666666666667</v>
      </c>
      <c r="BL84" s="103">
        <v>5.6962735368054211</v>
      </c>
      <c r="BM84" s="103">
        <v>0.64117647058823513</v>
      </c>
      <c r="BN84" s="103">
        <v>7.9404818376481945</v>
      </c>
      <c r="BO84" s="103">
        <v>7</v>
      </c>
      <c r="BP84" s="103">
        <v>10</v>
      </c>
      <c r="BQ84" s="103">
        <v>10</v>
      </c>
      <c r="BR84" s="103">
        <v>10</v>
      </c>
      <c r="BS84" s="103">
        <v>6.3954145770591069</v>
      </c>
      <c r="BT84" s="103">
        <v>6.2203394980241047</v>
      </c>
      <c r="BU84" s="103">
        <v>5.4662849031821672</v>
      </c>
      <c r="BV84" s="103">
        <v>5.7257998828129661</v>
      </c>
      <c r="BW84" s="103">
        <v>8.3333333333333339</v>
      </c>
      <c r="BX84" s="103">
        <v>6.6666666666666661</v>
      </c>
      <c r="BY84" s="103">
        <v>5.0688589740879717</v>
      </c>
      <c r="BZ84" s="103">
        <v>8.9095817442132024</v>
      </c>
      <c r="CA84" s="103">
        <v>6.7796611785888672</v>
      </c>
      <c r="CB84" s="103">
        <v>7.2276824373717705</v>
      </c>
      <c r="CC84" s="103">
        <v>0.48717948717948717</v>
      </c>
      <c r="CD84" s="103">
        <v>4.9901653844163825</v>
      </c>
      <c r="CE84" s="103">
        <v>8.8056977994878629</v>
      </c>
      <c r="CF84" s="103">
        <v>2.171442926748814</v>
      </c>
      <c r="CG84" s="103">
        <v>9.3456595037692285</v>
      </c>
      <c r="CH84" s="103">
        <v>10</v>
      </c>
      <c r="CI84" s="103">
        <v>7.5807000575014758</v>
      </c>
      <c r="CJ84" s="103">
        <v>9.6199999999999992</v>
      </c>
      <c r="CK84" s="103">
        <v>9.0599999999999987</v>
      </c>
      <c r="CL84" s="103">
        <v>7.8944000000000001</v>
      </c>
      <c r="CM84" s="103">
        <v>8.858133333333333</v>
      </c>
      <c r="CN84" s="103">
        <v>5.2623264403153636</v>
      </c>
      <c r="CO84" s="103">
        <v>2.7674717886881148</v>
      </c>
      <c r="CP84" s="103">
        <v>4.0148991145017394</v>
      </c>
      <c r="CQ84" s="103">
        <v>10</v>
      </c>
      <c r="CR84" s="103">
        <v>3.2392003434149137</v>
      </c>
      <c r="CS84" s="103">
        <v>3.0769230769230771</v>
      </c>
      <c r="CT84" s="103">
        <v>6.1950359136498365</v>
      </c>
      <c r="CU84" s="103">
        <v>4.1703864446626087</v>
      </c>
      <c r="CV84" s="103">
        <v>6.76085472312442</v>
      </c>
      <c r="CW84" s="103">
        <v>10</v>
      </c>
      <c r="CX84" s="103">
        <v>10</v>
      </c>
      <c r="CY84" s="103">
        <v>10</v>
      </c>
      <c r="CZ84" s="103">
        <v>10</v>
      </c>
      <c r="DA84" s="103">
        <v>10</v>
      </c>
      <c r="DB84" s="103">
        <v>4.7985376633635353</v>
      </c>
      <c r="DC84" s="103">
        <v>6.6273033637154732</v>
      </c>
      <c r="DD84" s="103">
        <v>4</v>
      </c>
      <c r="DE84" s="103">
        <v>4.3879403845852742</v>
      </c>
      <c r="DF84" s="103">
        <v>10</v>
      </c>
      <c r="DG84" s="103">
        <v>6.6356302352773797</v>
      </c>
      <c r="DH84" s="103">
        <v>3.1532468795776363</v>
      </c>
      <c r="DI84" s="103">
        <v>1.3333333333333326</v>
      </c>
      <c r="DJ84" s="103">
        <v>7.9681301014645145</v>
      </c>
      <c r="DK84" s="103">
        <v>4.1384172794651182</v>
      </c>
      <c r="DL84" s="103">
        <v>7.3949060867867491</v>
      </c>
      <c r="DM84" s="103">
        <v>8.9014860061545971</v>
      </c>
      <c r="DN84" s="103">
        <v>5.4815866144636578</v>
      </c>
      <c r="DO84" s="103">
        <v>7.3724056165803455</v>
      </c>
      <c r="DP84" s="103">
        <v>6.62</v>
      </c>
      <c r="DQ84" s="105">
        <v>6.1581367684027111</v>
      </c>
      <c r="DR84" s="106">
        <v>125</v>
      </c>
      <c r="DS84" s="106">
        <v>4</v>
      </c>
      <c r="DU84" s="104" t="s">
        <v>79</v>
      </c>
      <c r="DV84" s="103">
        <v>5.6962735368054211</v>
      </c>
      <c r="DW84" s="103">
        <v>6.62</v>
      </c>
    </row>
    <row r="85" spans="1:127">
      <c r="A85" s="95">
        <v>2015</v>
      </c>
      <c r="B85" s="96" t="s">
        <v>711</v>
      </c>
      <c r="C85" s="107" t="s">
        <v>287</v>
      </c>
      <c r="D85" s="96">
        <v>4.3245720049876244</v>
      </c>
      <c r="E85" s="96">
        <v>4.2644808542185446</v>
      </c>
      <c r="F85" s="96">
        <v>3.3499789797737329</v>
      </c>
      <c r="G85" s="96">
        <v>3.9796772796599673</v>
      </c>
      <c r="H85" s="96">
        <v>7.9519999999999991</v>
      </c>
      <c r="I85" s="96">
        <v>5</v>
      </c>
      <c r="J85" s="96">
        <v>10</v>
      </c>
      <c r="K85" s="96">
        <v>2.5</v>
      </c>
      <c r="L85" s="96">
        <v>9.944042482946946</v>
      </c>
      <c r="M85" s="96">
        <v>10</v>
      </c>
      <c r="N85" s="96">
        <v>7.4888084965893897</v>
      </c>
      <c r="O85" s="96">
        <v>10</v>
      </c>
      <c r="P85" s="96">
        <v>10</v>
      </c>
      <c r="Q85" s="96">
        <v>5</v>
      </c>
      <c r="R85" s="96">
        <v>5</v>
      </c>
      <c r="S85" s="96">
        <v>5</v>
      </c>
      <c r="T85" s="96">
        <v>8.3333333333333339</v>
      </c>
      <c r="U85" s="96">
        <v>7.9247139433075739</v>
      </c>
      <c r="V85" s="96">
        <v>5</v>
      </c>
      <c r="W85" s="96">
        <v>5</v>
      </c>
      <c r="X85" s="96">
        <v>5</v>
      </c>
      <c r="Y85" s="96">
        <v>5</v>
      </c>
      <c r="Z85" s="96" t="s">
        <v>1011</v>
      </c>
      <c r="AA85" s="96" t="s">
        <v>1010</v>
      </c>
      <c r="AB85" s="96" t="s">
        <v>1010</v>
      </c>
      <c r="AC85" s="96">
        <v>7.3822222222222225</v>
      </c>
      <c r="AD85" s="96">
        <v>5.9722222222222223</v>
      </c>
      <c r="AE85" s="96">
        <v>6.6772222222222224</v>
      </c>
      <c r="AF85" s="96" t="s">
        <v>1011</v>
      </c>
      <c r="AG85" s="96" t="s">
        <v>1011</v>
      </c>
      <c r="AH85" s="96" t="s">
        <v>1011</v>
      </c>
      <c r="AI85" s="96" t="s">
        <v>1011</v>
      </c>
      <c r="AJ85" s="96" t="s">
        <v>1011</v>
      </c>
      <c r="AK85" s="96" t="s">
        <v>1011</v>
      </c>
      <c r="AL85" s="96" t="s">
        <v>1010</v>
      </c>
      <c r="AM85" s="96" t="s">
        <v>1010</v>
      </c>
      <c r="AN85" s="96" t="s">
        <v>1010</v>
      </c>
      <c r="AO85" s="96" t="s">
        <v>1010</v>
      </c>
      <c r="AP85" s="96" t="s">
        <v>1010</v>
      </c>
      <c r="AQ85" s="96" t="s">
        <v>1010</v>
      </c>
      <c r="AR85" s="96" t="s">
        <v>1010</v>
      </c>
      <c r="AS85" s="96" t="s">
        <v>1010</v>
      </c>
      <c r="AT85" s="96" t="s">
        <v>1011</v>
      </c>
      <c r="AU85" s="96">
        <v>10</v>
      </c>
      <c r="AV85" s="96">
        <v>8.3212744884084007</v>
      </c>
      <c r="AW85" s="96">
        <v>3.3333333333333335</v>
      </c>
      <c r="AX85" s="96">
        <v>3.25</v>
      </c>
      <c r="AY85" s="96" t="s">
        <v>1011</v>
      </c>
      <c r="AZ85" s="96" t="s">
        <v>1011</v>
      </c>
      <c r="BA85" s="96" t="s">
        <v>1011</v>
      </c>
      <c r="BB85" s="96">
        <v>6.2261519554354328</v>
      </c>
      <c r="BC85" s="96">
        <v>7</v>
      </c>
      <c r="BD85" s="96">
        <v>10</v>
      </c>
      <c r="BE85" s="96">
        <v>10</v>
      </c>
      <c r="BF85" s="96">
        <v>10</v>
      </c>
      <c r="BG85" s="96">
        <v>10</v>
      </c>
      <c r="BH85" s="96">
        <v>10</v>
      </c>
      <c r="BI85" s="96">
        <v>10</v>
      </c>
      <c r="BJ85" s="96">
        <v>5</v>
      </c>
      <c r="BK85" s="96">
        <v>8</v>
      </c>
      <c r="BL85" s="96">
        <v>6.2140195779490925</v>
      </c>
      <c r="BM85" s="96">
        <v>6.8941176470588239</v>
      </c>
      <c r="BN85" s="96">
        <v>8.8183616365561353</v>
      </c>
      <c r="BO85" s="96">
        <v>6</v>
      </c>
      <c r="BP85" s="96">
        <v>10</v>
      </c>
      <c r="BQ85" s="96">
        <v>7</v>
      </c>
      <c r="BR85" s="96">
        <v>8.5</v>
      </c>
      <c r="BS85" s="96">
        <v>7.5531198209037402</v>
      </c>
      <c r="BT85" s="96">
        <v>3.8189012106773674</v>
      </c>
      <c r="BU85" s="96">
        <v>3.4373782825707204</v>
      </c>
      <c r="BV85" s="96">
        <v>4.2211415372282319</v>
      </c>
      <c r="BW85" s="96">
        <v>4</v>
      </c>
      <c r="BX85" s="96" t="s">
        <v>1011</v>
      </c>
      <c r="BY85" s="96">
        <v>4.5189219693055183</v>
      </c>
      <c r="BZ85" s="96">
        <v>9.8681104213185797</v>
      </c>
      <c r="CA85" s="96">
        <v>3.7166666984558105</v>
      </c>
      <c r="CB85" s="96">
        <v>4.9713118665451628</v>
      </c>
      <c r="CC85" s="96">
        <v>0.74358974358974361</v>
      </c>
      <c r="CD85" s="96">
        <v>4.2012265625879728</v>
      </c>
      <c r="CE85" s="96">
        <v>9.100023212563574</v>
      </c>
      <c r="CF85" s="96">
        <v>6.7429802567387949</v>
      </c>
      <c r="CG85" s="96">
        <v>8.699336321754549</v>
      </c>
      <c r="CH85" s="96">
        <v>10</v>
      </c>
      <c r="CI85" s="96">
        <v>8.6355849477642295</v>
      </c>
      <c r="CJ85" s="96">
        <v>8.1666666666666661</v>
      </c>
      <c r="CK85" s="96">
        <v>8.52</v>
      </c>
      <c r="CL85" s="96">
        <v>7.6319999999999988</v>
      </c>
      <c r="CM85" s="96">
        <v>8.1062222222222218</v>
      </c>
      <c r="CN85" s="96">
        <v>4.8925048682227068</v>
      </c>
      <c r="CO85" s="96">
        <v>8.022491580781745</v>
      </c>
      <c r="CP85" s="96">
        <v>6.4574982245022259</v>
      </c>
      <c r="CQ85" s="96">
        <v>10</v>
      </c>
      <c r="CR85" s="96">
        <v>4.3634800282283805</v>
      </c>
      <c r="CS85" s="96">
        <v>1.5384615384615385</v>
      </c>
      <c r="CT85" s="96">
        <v>8.7394256638988779</v>
      </c>
      <c r="CU85" s="96">
        <v>4.8804557435295992</v>
      </c>
      <c r="CV85" s="96">
        <v>7.3610440475635111</v>
      </c>
      <c r="CW85" s="96">
        <v>8</v>
      </c>
      <c r="CX85" s="96">
        <v>9.0809999999999995</v>
      </c>
      <c r="CY85" s="96">
        <v>8</v>
      </c>
      <c r="CZ85" s="96">
        <v>8.3603333333333332</v>
      </c>
      <c r="DA85" s="96">
        <v>5</v>
      </c>
      <c r="DB85" s="96">
        <v>4.6187064339272421</v>
      </c>
      <c r="DC85" s="96">
        <v>6.5672314981520676</v>
      </c>
      <c r="DD85" s="96">
        <v>10</v>
      </c>
      <c r="DE85" s="96">
        <v>7.7551761538341202</v>
      </c>
      <c r="DF85" s="96">
        <v>1</v>
      </c>
      <c r="DG85" s="96">
        <v>5.8235190143189044</v>
      </c>
      <c r="DH85" s="96">
        <v>4.188004105047602</v>
      </c>
      <c r="DI85" s="96">
        <v>2.666666666666667</v>
      </c>
      <c r="DJ85" s="96">
        <v>9.6588257496205028</v>
      </c>
      <c r="DK85" s="96">
        <v>2.8684267320047763</v>
      </c>
      <c r="DL85" s="96">
        <v>8.6001614438445149</v>
      </c>
      <c r="DM85" s="96">
        <v>7.4779015447426955</v>
      </c>
      <c r="DN85" s="96">
        <v>5.9099977069877925</v>
      </c>
      <c r="DO85" s="96">
        <v>6.6979500182133433</v>
      </c>
      <c r="DP85" s="96">
        <v>6.89</v>
      </c>
      <c r="DQ85" s="99">
        <v>6.5520097889745461</v>
      </c>
      <c r="DR85" s="100">
        <v>102</v>
      </c>
      <c r="DS85" s="101">
        <v>3</v>
      </c>
      <c r="DU85" s="107" t="s">
        <v>287</v>
      </c>
      <c r="DV85" s="96">
        <v>6.2140195779490925</v>
      </c>
      <c r="DW85" s="96">
        <v>6.89</v>
      </c>
    </row>
    <row r="86" spans="1:127">
      <c r="A86" s="102">
        <v>2015</v>
      </c>
      <c r="B86" s="103" t="s">
        <v>775</v>
      </c>
      <c r="C86" s="104" t="s">
        <v>187</v>
      </c>
      <c r="D86" s="103" t="s">
        <v>1011</v>
      </c>
      <c r="E86" s="103" t="s">
        <v>1011</v>
      </c>
      <c r="F86" s="103" t="s">
        <v>1011</v>
      </c>
      <c r="G86" s="103">
        <v>4.0241164484953016</v>
      </c>
      <c r="H86" s="103">
        <v>7.2519999999999998</v>
      </c>
      <c r="I86" s="103">
        <v>10</v>
      </c>
      <c r="J86" s="103">
        <v>10</v>
      </c>
      <c r="K86" s="103">
        <v>5</v>
      </c>
      <c r="L86" s="103">
        <v>10</v>
      </c>
      <c r="M86" s="103">
        <v>10</v>
      </c>
      <c r="N86" s="103">
        <v>9</v>
      </c>
      <c r="O86" s="103">
        <v>10</v>
      </c>
      <c r="P86" s="103">
        <v>10</v>
      </c>
      <c r="Q86" s="103">
        <v>5</v>
      </c>
      <c r="R86" s="103">
        <v>5</v>
      </c>
      <c r="S86" s="103">
        <v>5</v>
      </c>
      <c r="T86" s="103">
        <v>8.3333333333333339</v>
      </c>
      <c r="U86" s="103">
        <v>8.1951111111111103</v>
      </c>
      <c r="V86" s="103">
        <v>5</v>
      </c>
      <c r="W86" s="103">
        <v>5</v>
      </c>
      <c r="X86" s="103">
        <v>5</v>
      </c>
      <c r="Y86" s="103">
        <v>5</v>
      </c>
      <c r="Z86" s="103">
        <v>7.5</v>
      </c>
      <c r="AA86" s="103" t="s">
        <v>1010</v>
      </c>
      <c r="AB86" s="103" t="s">
        <v>1010</v>
      </c>
      <c r="AC86" s="103">
        <v>8.5666666666666664</v>
      </c>
      <c r="AD86" s="103">
        <v>6.0166666666666666</v>
      </c>
      <c r="AE86" s="103">
        <v>7.3611111111111107</v>
      </c>
      <c r="AF86" s="103">
        <v>0</v>
      </c>
      <c r="AG86" s="103">
        <v>0</v>
      </c>
      <c r="AH86" s="103">
        <v>0</v>
      </c>
      <c r="AI86" s="103">
        <v>0</v>
      </c>
      <c r="AJ86" s="103">
        <v>0</v>
      </c>
      <c r="AK86" s="103">
        <v>0</v>
      </c>
      <c r="AL86" s="103" t="s">
        <v>1010</v>
      </c>
      <c r="AM86" s="103" t="s">
        <v>1010</v>
      </c>
      <c r="AN86" s="103" t="s">
        <v>1010</v>
      </c>
      <c r="AO86" s="103" t="s">
        <v>1010</v>
      </c>
      <c r="AP86" s="103" t="s">
        <v>1010</v>
      </c>
      <c r="AQ86" s="103" t="s">
        <v>1010</v>
      </c>
      <c r="AR86" s="103" t="s">
        <v>1010</v>
      </c>
      <c r="AS86" s="103" t="s">
        <v>1010</v>
      </c>
      <c r="AT86" s="103">
        <v>0</v>
      </c>
      <c r="AU86" s="103">
        <v>10</v>
      </c>
      <c r="AV86" s="103">
        <v>10</v>
      </c>
      <c r="AW86" s="103">
        <v>1.3333333333333333</v>
      </c>
      <c r="AX86" s="103">
        <v>1.75</v>
      </c>
      <c r="AY86" s="103">
        <v>10</v>
      </c>
      <c r="AZ86" s="103">
        <v>7.5</v>
      </c>
      <c r="BA86" s="103">
        <v>7.5</v>
      </c>
      <c r="BB86" s="103">
        <v>6.8690476190476186</v>
      </c>
      <c r="BC86" s="103" t="s">
        <v>1011</v>
      </c>
      <c r="BD86" s="103">
        <v>10</v>
      </c>
      <c r="BE86" s="103">
        <v>10</v>
      </c>
      <c r="BF86" s="103">
        <v>10</v>
      </c>
      <c r="BG86" s="103">
        <v>10</v>
      </c>
      <c r="BH86" s="103">
        <v>10</v>
      </c>
      <c r="BI86" s="103">
        <v>10</v>
      </c>
      <c r="BJ86" s="103">
        <v>10</v>
      </c>
      <c r="BK86" s="103">
        <v>10</v>
      </c>
      <c r="BL86" s="103">
        <v>5.9778227629174765</v>
      </c>
      <c r="BM86" s="103">
        <v>6.764705882352942</v>
      </c>
      <c r="BN86" s="103">
        <v>9.7657410818739887</v>
      </c>
      <c r="BO86" s="103" t="s">
        <v>1011</v>
      </c>
      <c r="BP86" s="103">
        <v>9</v>
      </c>
      <c r="BQ86" s="103">
        <v>9</v>
      </c>
      <c r="BR86" s="103">
        <v>9</v>
      </c>
      <c r="BS86" s="103">
        <v>8.5101489880756436</v>
      </c>
      <c r="BT86" s="103">
        <v>4.668706038610531</v>
      </c>
      <c r="BU86" s="103">
        <v>4.8944066844351299</v>
      </c>
      <c r="BV86" s="103">
        <v>4.5977878147135671</v>
      </c>
      <c r="BW86" s="103">
        <v>7.6</v>
      </c>
      <c r="BX86" s="103" t="s">
        <v>1011</v>
      </c>
      <c r="BY86" s="103">
        <v>5.2059431748822398</v>
      </c>
      <c r="BZ86" s="103">
        <v>8.6696291756002228</v>
      </c>
      <c r="CA86" s="103">
        <v>5.7232705752054844</v>
      </c>
      <c r="CB86" s="103">
        <v>6.4850430267104677</v>
      </c>
      <c r="CC86" s="103">
        <v>1</v>
      </c>
      <c r="CD86" s="103">
        <v>5.9805983112697056</v>
      </c>
      <c r="CE86" s="103">
        <v>6.102189956899049</v>
      </c>
      <c r="CF86" s="103">
        <v>8.5343380219877059</v>
      </c>
      <c r="CG86" s="103">
        <v>9.744754458965204</v>
      </c>
      <c r="CH86" s="103">
        <v>5</v>
      </c>
      <c r="CI86" s="103">
        <v>7.3453206094629895</v>
      </c>
      <c r="CJ86" s="103">
        <v>8.5686666666666671</v>
      </c>
      <c r="CK86" s="103">
        <v>8</v>
      </c>
      <c r="CL86" s="103">
        <v>6.6000000000000005</v>
      </c>
      <c r="CM86" s="103">
        <v>7.7228888888888889</v>
      </c>
      <c r="CN86" s="103">
        <v>5.570057677440956</v>
      </c>
      <c r="CO86" s="103">
        <v>1.6059526036487513</v>
      </c>
      <c r="CP86" s="103">
        <v>3.5880051405448539</v>
      </c>
      <c r="CQ86" s="103">
        <v>10</v>
      </c>
      <c r="CR86" s="103">
        <v>5.2722076688959296</v>
      </c>
      <c r="CS86" s="103">
        <v>1.6666666666666665</v>
      </c>
      <c r="CT86" s="103">
        <v>10</v>
      </c>
      <c r="CU86" s="103">
        <v>5.6462914451875319</v>
      </c>
      <c r="CV86" s="103">
        <v>6.7392963686553191</v>
      </c>
      <c r="CW86" s="103" t="s">
        <v>1011</v>
      </c>
      <c r="CX86" s="103">
        <v>8.5389999999999997</v>
      </c>
      <c r="CY86" s="103">
        <v>8</v>
      </c>
      <c r="CZ86" s="103">
        <v>8.2695000000000007</v>
      </c>
      <c r="DA86" s="103">
        <v>5.5666666666666664</v>
      </c>
      <c r="DB86" s="103">
        <v>5.0092694016753647</v>
      </c>
      <c r="DC86" s="103">
        <v>6.8132551393873708</v>
      </c>
      <c r="DD86" s="103">
        <v>10</v>
      </c>
      <c r="DE86" s="103">
        <v>1.0207046153364292</v>
      </c>
      <c r="DF86" s="103">
        <v>1</v>
      </c>
      <c r="DG86" s="103">
        <v>4.9016493038443052</v>
      </c>
      <c r="DH86" s="103">
        <v>4.8436443694953706</v>
      </c>
      <c r="DI86" s="103">
        <v>1.7777777777777772</v>
      </c>
      <c r="DJ86" s="103">
        <v>7.8065718209414259</v>
      </c>
      <c r="DK86" s="103">
        <v>4.5596137458509434</v>
      </c>
      <c r="DL86" s="103">
        <v>9.5650482550332789</v>
      </c>
      <c r="DM86" s="103">
        <v>5.9422238186526934</v>
      </c>
      <c r="DN86" s="103">
        <v>5.7491466312919144</v>
      </c>
      <c r="DO86" s="103">
        <v>6.3067653117120734</v>
      </c>
      <c r="DP86" s="103">
        <v>6.98</v>
      </c>
      <c r="DQ86" s="105">
        <v>6.4789113814587385</v>
      </c>
      <c r="DR86" s="106">
        <v>106</v>
      </c>
      <c r="DS86" s="106">
        <v>3</v>
      </c>
      <c r="DU86" s="104" t="s">
        <v>187</v>
      </c>
      <c r="DV86" s="103">
        <v>5.9778227629174765</v>
      </c>
      <c r="DW86" s="103">
        <v>6.98</v>
      </c>
    </row>
    <row r="87" spans="1:127">
      <c r="A87" s="95">
        <v>2015</v>
      </c>
      <c r="B87" s="96" t="s">
        <v>718</v>
      </c>
      <c r="C87" s="107" t="s">
        <v>40</v>
      </c>
      <c r="D87" s="96" t="s">
        <v>1011</v>
      </c>
      <c r="E87" s="96" t="s">
        <v>1011</v>
      </c>
      <c r="F87" s="96" t="s">
        <v>1011</v>
      </c>
      <c r="G87" s="96">
        <v>6.4954429174971482</v>
      </c>
      <c r="H87" s="96">
        <v>8.3559999999999999</v>
      </c>
      <c r="I87" s="96">
        <v>10</v>
      </c>
      <c r="J87" s="96">
        <v>10</v>
      </c>
      <c r="K87" s="96">
        <v>10</v>
      </c>
      <c r="L87" s="96">
        <v>10</v>
      </c>
      <c r="M87" s="96">
        <v>10</v>
      </c>
      <c r="N87" s="96">
        <v>10</v>
      </c>
      <c r="O87" s="96">
        <v>10</v>
      </c>
      <c r="P87" s="96">
        <v>10</v>
      </c>
      <c r="Q87" s="96">
        <v>10</v>
      </c>
      <c r="R87" s="96">
        <v>10</v>
      </c>
      <c r="S87" s="96">
        <v>10</v>
      </c>
      <c r="T87" s="96">
        <v>10</v>
      </c>
      <c r="U87" s="96">
        <v>9.452</v>
      </c>
      <c r="V87" s="96">
        <v>10</v>
      </c>
      <c r="W87" s="96">
        <v>10</v>
      </c>
      <c r="X87" s="96">
        <v>10</v>
      </c>
      <c r="Y87" s="96">
        <v>10</v>
      </c>
      <c r="Z87" s="96">
        <v>10</v>
      </c>
      <c r="AA87" s="96" t="s">
        <v>1010</v>
      </c>
      <c r="AB87" s="96" t="s">
        <v>1010</v>
      </c>
      <c r="AC87" s="96">
        <v>9.1222222222222236</v>
      </c>
      <c r="AD87" s="96">
        <v>7.0833333333333321</v>
      </c>
      <c r="AE87" s="96">
        <v>8.7351851851851858</v>
      </c>
      <c r="AF87" s="96">
        <v>10</v>
      </c>
      <c r="AG87" s="96">
        <v>10</v>
      </c>
      <c r="AH87" s="96">
        <v>10</v>
      </c>
      <c r="AI87" s="96">
        <v>10</v>
      </c>
      <c r="AJ87" s="96">
        <v>10</v>
      </c>
      <c r="AK87" s="96">
        <v>10</v>
      </c>
      <c r="AL87" s="96" t="s">
        <v>1010</v>
      </c>
      <c r="AM87" s="96" t="s">
        <v>1010</v>
      </c>
      <c r="AN87" s="96" t="s">
        <v>1010</v>
      </c>
      <c r="AO87" s="96" t="s">
        <v>1010</v>
      </c>
      <c r="AP87" s="96" t="s">
        <v>1010</v>
      </c>
      <c r="AQ87" s="96" t="s">
        <v>1010</v>
      </c>
      <c r="AR87" s="96" t="s">
        <v>1010</v>
      </c>
      <c r="AS87" s="96" t="s">
        <v>1010</v>
      </c>
      <c r="AT87" s="96">
        <v>10</v>
      </c>
      <c r="AU87" s="96">
        <v>10</v>
      </c>
      <c r="AV87" s="96">
        <v>10</v>
      </c>
      <c r="AW87" s="96">
        <v>7.666666666666667</v>
      </c>
      <c r="AX87" s="96">
        <v>7.5</v>
      </c>
      <c r="AY87" s="96">
        <v>10</v>
      </c>
      <c r="AZ87" s="96">
        <v>10</v>
      </c>
      <c r="BA87" s="96">
        <v>10</v>
      </c>
      <c r="BB87" s="96">
        <v>9.3095238095238102</v>
      </c>
      <c r="BC87" s="96">
        <v>7</v>
      </c>
      <c r="BD87" s="96">
        <v>10</v>
      </c>
      <c r="BE87" s="96">
        <v>10</v>
      </c>
      <c r="BF87" s="96">
        <v>10</v>
      </c>
      <c r="BG87" s="96">
        <v>10</v>
      </c>
      <c r="BH87" s="96">
        <v>10</v>
      </c>
      <c r="BI87" s="96">
        <v>10</v>
      </c>
      <c r="BJ87" s="96">
        <v>10</v>
      </c>
      <c r="BK87" s="96">
        <v>9.25</v>
      </c>
      <c r="BL87" s="96">
        <v>8.7163316288451878</v>
      </c>
      <c r="BM87" s="96">
        <v>5.052941176470588</v>
      </c>
      <c r="BN87" s="96">
        <v>6.8768264948749653</v>
      </c>
      <c r="BO87" s="96">
        <v>8</v>
      </c>
      <c r="BP87" s="96">
        <v>9</v>
      </c>
      <c r="BQ87" s="96">
        <v>4</v>
      </c>
      <c r="BR87" s="96">
        <v>6.5</v>
      </c>
      <c r="BS87" s="96">
        <v>6.6074419178363879</v>
      </c>
      <c r="BT87" s="96">
        <v>4.960635331739863</v>
      </c>
      <c r="BU87" s="96">
        <v>3.21831216139487</v>
      </c>
      <c r="BV87" s="96">
        <v>5.6889816355035006</v>
      </c>
      <c r="BW87" s="96">
        <v>8.3333333333333339</v>
      </c>
      <c r="BX87" s="96">
        <v>8.3333333333333339</v>
      </c>
      <c r="BY87" s="96">
        <v>5.5264667261177678</v>
      </c>
      <c r="BZ87" s="96">
        <v>9.0307401068017015</v>
      </c>
      <c r="CA87" s="96">
        <v>5.3065133094787598</v>
      </c>
      <c r="CB87" s="96">
        <v>7.1920197790406313</v>
      </c>
      <c r="CC87" s="96">
        <v>1</v>
      </c>
      <c r="CD87" s="96">
        <v>6.3989261907493074</v>
      </c>
      <c r="CE87" s="96">
        <v>8.7499727225006136</v>
      </c>
      <c r="CF87" s="96">
        <v>9.1732409985982137</v>
      </c>
      <c r="CG87" s="96">
        <v>9.9596774193548399</v>
      </c>
      <c r="CH87" s="96">
        <v>10</v>
      </c>
      <c r="CI87" s="96">
        <v>9.4707227851134164</v>
      </c>
      <c r="CJ87" s="96">
        <v>9.1005597375024134</v>
      </c>
      <c r="CK87" s="96">
        <v>8.98</v>
      </c>
      <c r="CL87" s="96">
        <v>7.0011999999999999</v>
      </c>
      <c r="CM87" s="96">
        <v>8.3605865791674709</v>
      </c>
      <c r="CN87" s="96">
        <v>6.3744621664644727</v>
      </c>
      <c r="CO87" s="96">
        <v>9.4159803732075318</v>
      </c>
      <c r="CP87" s="96">
        <v>7.8952212698360018</v>
      </c>
      <c r="CQ87" s="96">
        <v>10</v>
      </c>
      <c r="CR87" s="96">
        <v>6.7229570566889763</v>
      </c>
      <c r="CS87" s="96">
        <v>6.9230769230769234</v>
      </c>
      <c r="CT87" s="96">
        <v>7.7437948920622981</v>
      </c>
      <c r="CU87" s="96">
        <v>7.1299429572760653</v>
      </c>
      <c r="CV87" s="96">
        <v>8.3464377015698847</v>
      </c>
      <c r="CW87" s="96">
        <v>8</v>
      </c>
      <c r="CX87" s="96">
        <v>9.26</v>
      </c>
      <c r="CY87" s="96">
        <v>10</v>
      </c>
      <c r="CZ87" s="96">
        <v>9.086666666666666</v>
      </c>
      <c r="DA87" s="96">
        <v>5</v>
      </c>
      <c r="DB87" s="96">
        <v>4.6391831801598338</v>
      </c>
      <c r="DC87" s="96">
        <v>7.2433960857879711</v>
      </c>
      <c r="DD87" s="96">
        <v>10</v>
      </c>
      <c r="DE87" s="96">
        <v>7.7551761538341202</v>
      </c>
      <c r="DF87" s="96">
        <v>10</v>
      </c>
      <c r="DG87" s="96">
        <v>7.4396259032969878</v>
      </c>
      <c r="DH87" s="96">
        <v>3.8356514664060142</v>
      </c>
      <c r="DI87" s="96">
        <v>9.3333333333333339</v>
      </c>
      <c r="DJ87" s="96">
        <v>9.8081523759965457</v>
      </c>
      <c r="DK87" s="96">
        <v>4.3233353790509179</v>
      </c>
      <c r="DL87" s="96">
        <v>8.5213054516652917</v>
      </c>
      <c r="DM87" s="96">
        <v>8.1112284901739748</v>
      </c>
      <c r="DN87" s="96">
        <v>7.3221677494376793</v>
      </c>
      <c r="DO87" s="96">
        <v>7.9494867731337777</v>
      </c>
      <c r="DP87" s="96">
        <v>7.75</v>
      </c>
      <c r="DQ87" s="99">
        <v>8.2331658144225948</v>
      </c>
      <c r="DR87" s="100">
        <v>24</v>
      </c>
      <c r="DS87" s="101">
        <v>1</v>
      </c>
      <c r="DU87" s="107" t="s">
        <v>40</v>
      </c>
      <c r="DV87" s="96">
        <v>8.7163316288451878</v>
      </c>
      <c r="DW87" s="96">
        <v>7.75</v>
      </c>
    </row>
    <row r="88" spans="1:127">
      <c r="A88" s="102">
        <v>2015</v>
      </c>
      <c r="B88" s="103" t="s">
        <v>712</v>
      </c>
      <c r="C88" s="104" t="s">
        <v>118</v>
      </c>
      <c r="D88" s="103">
        <v>4.3587859588618247</v>
      </c>
      <c r="E88" s="103">
        <v>4.7729996399783863</v>
      </c>
      <c r="F88" s="103">
        <v>3.0895393231941481</v>
      </c>
      <c r="G88" s="103">
        <v>4.0737749740114531</v>
      </c>
      <c r="H88" s="103">
        <v>8.4200000000000017</v>
      </c>
      <c r="I88" s="103">
        <v>10</v>
      </c>
      <c r="J88" s="103">
        <v>5.6700656081914147</v>
      </c>
      <c r="K88" s="103">
        <v>2.5</v>
      </c>
      <c r="L88" s="103">
        <v>3.6760168751216731</v>
      </c>
      <c r="M88" s="103">
        <v>0</v>
      </c>
      <c r="N88" s="103">
        <v>4.3692164966626175</v>
      </c>
      <c r="O88" s="103">
        <v>10</v>
      </c>
      <c r="P88" s="103">
        <v>10</v>
      </c>
      <c r="Q88" s="103">
        <v>0</v>
      </c>
      <c r="R88" s="103">
        <v>0</v>
      </c>
      <c r="S88" s="103">
        <v>0</v>
      </c>
      <c r="T88" s="103">
        <v>6.666666666666667</v>
      </c>
      <c r="U88" s="103">
        <v>6.4852943877764284</v>
      </c>
      <c r="V88" s="103">
        <v>5</v>
      </c>
      <c r="W88" s="103">
        <v>10</v>
      </c>
      <c r="X88" s="103">
        <v>5</v>
      </c>
      <c r="Y88" s="103">
        <v>6.666666666666667</v>
      </c>
      <c r="Z88" s="103">
        <v>7.5</v>
      </c>
      <c r="AA88" s="103" t="s">
        <v>1010</v>
      </c>
      <c r="AB88" s="103" t="s">
        <v>1010</v>
      </c>
      <c r="AC88" s="103">
        <v>8.2999999999999989</v>
      </c>
      <c r="AD88" s="103">
        <v>6.7555555555555555</v>
      </c>
      <c r="AE88" s="103">
        <v>7.5185185185185182</v>
      </c>
      <c r="AF88" s="103">
        <v>10</v>
      </c>
      <c r="AG88" s="103">
        <v>10</v>
      </c>
      <c r="AH88" s="103">
        <v>8.75</v>
      </c>
      <c r="AI88" s="103">
        <v>7.5</v>
      </c>
      <c r="AJ88" s="103">
        <v>7.5</v>
      </c>
      <c r="AK88" s="103">
        <v>7.916666666666667</v>
      </c>
      <c r="AL88" s="103" t="s">
        <v>1010</v>
      </c>
      <c r="AM88" s="103" t="s">
        <v>1010</v>
      </c>
      <c r="AN88" s="103" t="s">
        <v>1010</v>
      </c>
      <c r="AO88" s="103" t="s">
        <v>1010</v>
      </c>
      <c r="AP88" s="103" t="s">
        <v>1010</v>
      </c>
      <c r="AQ88" s="103" t="s">
        <v>1010</v>
      </c>
      <c r="AR88" s="103" t="s">
        <v>1010</v>
      </c>
      <c r="AS88" s="103" t="s">
        <v>1010</v>
      </c>
      <c r="AT88" s="103">
        <v>9.3055555555555554</v>
      </c>
      <c r="AU88" s="103">
        <v>10</v>
      </c>
      <c r="AV88" s="103">
        <v>10</v>
      </c>
      <c r="AW88" s="103">
        <v>3.3333333333333335</v>
      </c>
      <c r="AX88" s="103">
        <v>4.5</v>
      </c>
      <c r="AY88" s="103">
        <v>7.5</v>
      </c>
      <c r="AZ88" s="103">
        <v>2.5</v>
      </c>
      <c r="BA88" s="103">
        <v>10</v>
      </c>
      <c r="BB88" s="103">
        <v>6.833333333333333</v>
      </c>
      <c r="BC88" s="103" t="s">
        <v>1011</v>
      </c>
      <c r="BD88" s="103">
        <v>5</v>
      </c>
      <c r="BE88" s="103">
        <v>5</v>
      </c>
      <c r="BF88" s="103">
        <v>5</v>
      </c>
      <c r="BG88" s="103">
        <v>0</v>
      </c>
      <c r="BH88" s="103">
        <v>10</v>
      </c>
      <c r="BI88" s="103">
        <v>5</v>
      </c>
      <c r="BJ88" s="103">
        <v>0</v>
      </c>
      <c r="BK88" s="103">
        <v>3.3333333333333335</v>
      </c>
      <c r="BL88" s="103">
        <v>6.0055080811877106</v>
      </c>
      <c r="BM88" s="103">
        <v>6.7088235294117649</v>
      </c>
      <c r="BN88" s="103">
        <v>7.5272120877071247</v>
      </c>
      <c r="BO88" s="103">
        <v>10</v>
      </c>
      <c r="BP88" s="103">
        <v>10</v>
      </c>
      <c r="BQ88" s="103">
        <v>8</v>
      </c>
      <c r="BR88" s="103">
        <v>9</v>
      </c>
      <c r="BS88" s="103">
        <v>8.3090089042797217</v>
      </c>
      <c r="BT88" s="103">
        <v>3.3958194214001036</v>
      </c>
      <c r="BU88" s="103">
        <v>3.3638480950517264</v>
      </c>
      <c r="BV88" s="103">
        <v>5.4866587915848095</v>
      </c>
      <c r="BW88" s="103">
        <v>3.333333333333333</v>
      </c>
      <c r="BX88" s="103">
        <v>6.6666666666666661</v>
      </c>
      <c r="BY88" s="103">
        <v>3.159425560996787</v>
      </c>
      <c r="BZ88" s="103">
        <v>7.4180296252711448</v>
      </c>
      <c r="CA88" s="103">
        <v>4.1774892807006836</v>
      </c>
      <c r="CB88" s="103">
        <v>4.8160333870447163</v>
      </c>
      <c r="CC88" s="103">
        <v>0.74358974358974361</v>
      </c>
      <c r="CD88" s="103">
        <v>4.0506790356401687</v>
      </c>
      <c r="CE88" s="103">
        <v>9.8616798145028781</v>
      </c>
      <c r="CF88" s="103">
        <v>9.1647502339102651</v>
      </c>
      <c r="CG88" s="103">
        <v>9.250221600299211</v>
      </c>
      <c r="CH88" s="103">
        <v>10</v>
      </c>
      <c r="CI88" s="103">
        <v>9.5691629121780881</v>
      </c>
      <c r="CJ88" s="103">
        <v>9.4533333333333331</v>
      </c>
      <c r="CK88" s="103">
        <v>8.8800000000000008</v>
      </c>
      <c r="CL88" s="103">
        <v>5.5872000000000011</v>
      </c>
      <c r="CM88" s="103">
        <v>7.9735111111111125</v>
      </c>
      <c r="CN88" s="103">
        <v>5.379185621733785</v>
      </c>
      <c r="CO88" s="103">
        <v>3.1195490128307899</v>
      </c>
      <c r="CP88" s="103">
        <v>4.249367317282287</v>
      </c>
      <c r="CQ88" s="103">
        <v>10</v>
      </c>
      <c r="CR88" s="103">
        <v>5.2153790801124487</v>
      </c>
      <c r="CS88" s="103">
        <v>1.5384615384615385</v>
      </c>
      <c r="CT88" s="103">
        <v>9.292553870474757</v>
      </c>
      <c r="CU88" s="103">
        <v>5.348798163016248</v>
      </c>
      <c r="CV88" s="103">
        <v>6.8929191478524121</v>
      </c>
      <c r="CW88" s="103" t="s">
        <v>1011</v>
      </c>
      <c r="CX88" s="103">
        <v>0</v>
      </c>
      <c r="CY88" s="103">
        <v>10</v>
      </c>
      <c r="CZ88" s="103">
        <v>5</v>
      </c>
      <c r="DA88" s="103">
        <v>5.5666666666666664</v>
      </c>
      <c r="DB88" s="103">
        <v>4.7733032117810161</v>
      </c>
      <c r="DC88" s="103">
        <v>6.5818000176729043</v>
      </c>
      <c r="DD88" s="103">
        <v>8</v>
      </c>
      <c r="DE88" s="103">
        <v>7.5057512820628522</v>
      </c>
      <c r="DF88" s="103">
        <v>10</v>
      </c>
      <c r="DG88" s="103">
        <v>7.0712535296972403</v>
      </c>
      <c r="DH88" s="103">
        <v>3.3964155040986355</v>
      </c>
      <c r="DI88" s="103">
        <v>0.6666666666666663</v>
      </c>
      <c r="DJ88" s="103">
        <v>8.9598358297557734</v>
      </c>
      <c r="DK88" s="103">
        <v>2.6207254173695227</v>
      </c>
      <c r="DL88" s="103">
        <v>6.930509114595127</v>
      </c>
      <c r="DM88" s="103">
        <v>7.9711119093263463</v>
      </c>
      <c r="DN88" s="103">
        <v>5.0908774069686791</v>
      </c>
      <c r="DO88" s="103">
        <v>5.720710312221974</v>
      </c>
      <c r="DP88" s="103">
        <v>6.91</v>
      </c>
      <c r="DQ88" s="105">
        <v>6.4577540405938549</v>
      </c>
      <c r="DR88" s="106">
        <v>108</v>
      </c>
      <c r="DS88" s="106">
        <v>3</v>
      </c>
      <c r="DU88" s="104" t="s">
        <v>118</v>
      </c>
      <c r="DV88" s="103">
        <v>6.0055080811877106</v>
      </c>
      <c r="DW88" s="103">
        <v>6.91</v>
      </c>
    </row>
    <row r="89" spans="1:127">
      <c r="A89" s="95">
        <v>2015</v>
      </c>
      <c r="B89" s="96" t="s">
        <v>613</v>
      </c>
      <c r="C89" s="107" t="s">
        <v>176</v>
      </c>
      <c r="D89" s="96" t="s">
        <v>1011</v>
      </c>
      <c r="E89" s="96" t="s">
        <v>1011</v>
      </c>
      <c r="F89" s="96" t="s">
        <v>1011</v>
      </c>
      <c r="G89" s="96">
        <v>4.9533614648958029</v>
      </c>
      <c r="H89" s="96">
        <v>0</v>
      </c>
      <c r="I89" s="96">
        <v>10</v>
      </c>
      <c r="J89" s="96">
        <v>10</v>
      </c>
      <c r="K89" s="96">
        <v>7.5</v>
      </c>
      <c r="L89" s="96">
        <v>9.8438735838163112</v>
      </c>
      <c r="M89" s="96">
        <v>9.8126483005795713</v>
      </c>
      <c r="N89" s="96">
        <v>9.4313043768791776</v>
      </c>
      <c r="O89" s="96">
        <v>10</v>
      </c>
      <c r="P89" s="96">
        <v>7.5</v>
      </c>
      <c r="Q89" s="96">
        <v>5</v>
      </c>
      <c r="R89" s="96">
        <v>5</v>
      </c>
      <c r="S89" s="96">
        <v>5</v>
      </c>
      <c r="T89" s="96">
        <v>7.5</v>
      </c>
      <c r="U89" s="96">
        <v>5.6437681256263916</v>
      </c>
      <c r="V89" s="96">
        <v>10</v>
      </c>
      <c r="W89" s="96">
        <v>10</v>
      </c>
      <c r="X89" s="96">
        <v>10</v>
      </c>
      <c r="Y89" s="96">
        <v>10</v>
      </c>
      <c r="Z89" s="96" t="s">
        <v>1011</v>
      </c>
      <c r="AA89" s="96" t="s">
        <v>1010</v>
      </c>
      <c r="AB89" s="96" t="s">
        <v>1010</v>
      </c>
      <c r="AC89" s="96">
        <v>9.7777777777777768</v>
      </c>
      <c r="AD89" s="96">
        <v>8.1499999999999986</v>
      </c>
      <c r="AE89" s="96">
        <v>8.9638888888888886</v>
      </c>
      <c r="AF89" s="96" t="s">
        <v>1011</v>
      </c>
      <c r="AG89" s="96" t="s">
        <v>1011</v>
      </c>
      <c r="AH89" s="96" t="s">
        <v>1011</v>
      </c>
      <c r="AI89" s="96" t="s">
        <v>1011</v>
      </c>
      <c r="AJ89" s="96" t="s">
        <v>1011</v>
      </c>
      <c r="AK89" s="96" t="s">
        <v>1011</v>
      </c>
      <c r="AL89" s="96" t="s">
        <v>1010</v>
      </c>
      <c r="AM89" s="96" t="s">
        <v>1010</v>
      </c>
      <c r="AN89" s="96" t="s">
        <v>1010</v>
      </c>
      <c r="AO89" s="96" t="s">
        <v>1010</v>
      </c>
      <c r="AP89" s="96" t="s">
        <v>1010</v>
      </c>
      <c r="AQ89" s="96" t="s">
        <v>1010</v>
      </c>
      <c r="AR89" s="96" t="s">
        <v>1010</v>
      </c>
      <c r="AS89" s="96" t="s">
        <v>1010</v>
      </c>
      <c r="AT89" s="96" t="s">
        <v>1011</v>
      </c>
      <c r="AU89" s="96">
        <v>10</v>
      </c>
      <c r="AV89" s="96">
        <v>10</v>
      </c>
      <c r="AW89" s="96">
        <v>5.666666666666667</v>
      </c>
      <c r="AX89" s="96">
        <v>5</v>
      </c>
      <c r="AY89" s="96" t="s">
        <v>1011</v>
      </c>
      <c r="AZ89" s="96" t="s">
        <v>1011</v>
      </c>
      <c r="BA89" s="96" t="s">
        <v>1011</v>
      </c>
      <c r="BB89" s="96">
        <v>7.666666666666667</v>
      </c>
      <c r="BC89" s="96">
        <v>0</v>
      </c>
      <c r="BD89" s="96">
        <v>5</v>
      </c>
      <c r="BE89" s="96">
        <v>10</v>
      </c>
      <c r="BF89" s="96">
        <v>7.5</v>
      </c>
      <c r="BG89" s="96">
        <v>10</v>
      </c>
      <c r="BH89" s="96">
        <v>10</v>
      </c>
      <c r="BI89" s="96">
        <v>10</v>
      </c>
      <c r="BJ89" s="96">
        <v>5</v>
      </c>
      <c r="BK89" s="96">
        <v>5.625</v>
      </c>
      <c r="BL89" s="96">
        <v>6.6812268420749934</v>
      </c>
      <c r="BM89" s="96">
        <v>3.2585616311673711</v>
      </c>
      <c r="BN89" s="96">
        <v>8.893185364478315</v>
      </c>
      <c r="BO89" s="96">
        <v>0</v>
      </c>
      <c r="BP89" s="96">
        <v>8</v>
      </c>
      <c r="BQ89" s="96">
        <v>8</v>
      </c>
      <c r="BR89" s="96">
        <v>8</v>
      </c>
      <c r="BS89" s="96">
        <v>5.037936748911422</v>
      </c>
      <c r="BT89" s="96">
        <v>5.8861948560785358</v>
      </c>
      <c r="BU89" s="96">
        <v>4.2873729047951876</v>
      </c>
      <c r="BV89" s="96">
        <v>5.3629806152096506</v>
      </c>
      <c r="BW89" s="96">
        <v>6</v>
      </c>
      <c r="BX89" s="96" t="s">
        <v>1011</v>
      </c>
      <c r="BY89" s="96">
        <v>3.9279061624199425</v>
      </c>
      <c r="BZ89" s="96">
        <v>6.4919006420832961</v>
      </c>
      <c r="CA89" s="96">
        <v>7.8252029418945312</v>
      </c>
      <c r="CB89" s="96">
        <v>8.9544174825703653</v>
      </c>
      <c r="CC89" s="96">
        <v>0.89189189189189189</v>
      </c>
      <c r="CD89" s="96">
        <v>5.7626998181648741</v>
      </c>
      <c r="CE89" s="96">
        <v>8.6587807689349106</v>
      </c>
      <c r="CF89" s="96">
        <v>9.5612708292315993</v>
      </c>
      <c r="CG89" s="96">
        <v>9.3649090811565792</v>
      </c>
      <c r="CH89" s="96">
        <v>5</v>
      </c>
      <c r="CI89" s="96">
        <v>8.1462401698307723</v>
      </c>
      <c r="CJ89" s="96">
        <v>0</v>
      </c>
      <c r="CK89" s="96">
        <v>8.48</v>
      </c>
      <c r="CL89" s="96">
        <v>5.5920000000000005</v>
      </c>
      <c r="CM89" s="96">
        <v>4.690666666666667</v>
      </c>
      <c r="CN89" s="96">
        <v>4.2788693176375494</v>
      </c>
      <c r="CO89" s="96">
        <v>9.7284034550533711</v>
      </c>
      <c r="CP89" s="96">
        <v>7.0036363863454607</v>
      </c>
      <c r="CQ89" s="96">
        <v>10</v>
      </c>
      <c r="CR89" s="96">
        <v>5.1096870468722457</v>
      </c>
      <c r="CS89" s="96">
        <v>2.3076923076923079</v>
      </c>
      <c r="CT89" s="96">
        <v>5.0887795004980818</v>
      </c>
      <c r="CU89" s="96">
        <v>4.1687196183542126</v>
      </c>
      <c r="CV89" s="96">
        <v>6.4657556678415853</v>
      </c>
      <c r="CW89" s="96">
        <v>10</v>
      </c>
      <c r="CX89" s="96">
        <v>10</v>
      </c>
      <c r="CY89" s="96">
        <v>9</v>
      </c>
      <c r="CZ89" s="96">
        <v>9.6666666666666661</v>
      </c>
      <c r="DA89" s="96">
        <v>6.666666666666667</v>
      </c>
      <c r="DB89" s="96">
        <v>4.3817486685735201</v>
      </c>
      <c r="DC89" s="96">
        <v>4.9316991105859653</v>
      </c>
      <c r="DD89" s="96">
        <v>8</v>
      </c>
      <c r="DE89" s="96">
        <v>6.5464248520524659</v>
      </c>
      <c r="DF89" s="96">
        <v>10</v>
      </c>
      <c r="DG89" s="96">
        <v>6.7544232163131035</v>
      </c>
      <c r="DH89" s="96">
        <v>5.3843555317984695</v>
      </c>
      <c r="DI89" s="96">
        <v>4.4444444444444446</v>
      </c>
      <c r="DJ89" s="96">
        <v>8.9864344027047576</v>
      </c>
      <c r="DK89" s="96">
        <v>3.2981365185644895</v>
      </c>
      <c r="DL89" s="96">
        <v>7.9784404289130118</v>
      </c>
      <c r="DM89" s="96">
        <v>6.3681782244294816</v>
      </c>
      <c r="DN89" s="96">
        <v>6.0766649251424427</v>
      </c>
      <c r="DO89" s="96">
        <v>7.4992516027074041</v>
      </c>
      <c r="DP89" s="96">
        <v>6.58</v>
      </c>
      <c r="DQ89" s="99">
        <v>6.6306134210374967</v>
      </c>
      <c r="DR89" s="100">
        <v>96</v>
      </c>
      <c r="DS89" s="101">
        <v>3</v>
      </c>
      <c r="DU89" s="107" t="s">
        <v>176</v>
      </c>
      <c r="DV89" s="96">
        <v>6.6812268420749934</v>
      </c>
      <c r="DW89" s="96">
        <v>6.58</v>
      </c>
    </row>
    <row r="90" spans="1:127">
      <c r="A90" s="102">
        <v>2015</v>
      </c>
      <c r="B90" s="103" t="s">
        <v>705</v>
      </c>
      <c r="C90" s="104" t="s">
        <v>145</v>
      </c>
      <c r="D90" s="103">
        <v>3.9603610567372254</v>
      </c>
      <c r="E90" s="103">
        <v>4.4624398503111182</v>
      </c>
      <c r="F90" s="103">
        <v>2.6478361049139529</v>
      </c>
      <c r="G90" s="103">
        <v>3.6902123373207658</v>
      </c>
      <c r="H90" s="103">
        <v>8.67692854842835</v>
      </c>
      <c r="I90" s="103">
        <v>10</v>
      </c>
      <c r="J90" s="103">
        <v>10</v>
      </c>
      <c r="K90" s="103">
        <v>7.5</v>
      </c>
      <c r="L90" s="103">
        <v>10</v>
      </c>
      <c r="M90" s="103">
        <v>10</v>
      </c>
      <c r="N90" s="103">
        <v>9.5</v>
      </c>
      <c r="O90" s="103">
        <v>4.2</v>
      </c>
      <c r="P90" s="103">
        <v>10</v>
      </c>
      <c r="Q90" s="103">
        <v>5</v>
      </c>
      <c r="R90" s="103">
        <v>5</v>
      </c>
      <c r="S90" s="103">
        <v>5</v>
      </c>
      <c r="T90" s="103">
        <v>6.3999999999999995</v>
      </c>
      <c r="U90" s="103">
        <v>8.1923095161427835</v>
      </c>
      <c r="V90" s="103">
        <v>5</v>
      </c>
      <c r="W90" s="103">
        <v>10</v>
      </c>
      <c r="X90" s="103">
        <v>5</v>
      </c>
      <c r="Y90" s="103">
        <v>6.666666666666667</v>
      </c>
      <c r="Z90" s="103" t="s">
        <v>1011</v>
      </c>
      <c r="AA90" s="103" t="s">
        <v>1010</v>
      </c>
      <c r="AB90" s="103" t="s">
        <v>1010</v>
      </c>
      <c r="AC90" s="103">
        <v>9.1844444444444449</v>
      </c>
      <c r="AD90" s="103">
        <v>8.7944444444444443</v>
      </c>
      <c r="AE90" s="103">
        <v>8.9894444444444446</v>
      </c>
      <c r="AF90" s="103" t="s">
        <v>1011</v>
      </c>
      <c r="AG90" s="103" t="s">
        <v>1011</v>
      </c>
      <c r="AH90" s="103">
        <v>5</v>
      </c>
      <c r="AI90" s="103" t="s">
        <v>1011</v>
      </c>
      <c r="AJ90" s="103" t="s">
        <v>1011</v>
      </c>
      <c r="AK90" s="103" t="s">
        <v>1011</v>
      </c>
      <c r="AL90" s="103" t="s">
        <v>1010</v>
      </c>
      <c r="AM90" s="103" t="s">
        <v>1010</v>
      </c>
      <c r="AN90" s="103" t="s">
        <v>1010</v>
      </c>
      <c r="AO90" s="103" t="s">
        <v>1010</v>
      </c>
      <c r="AP90" s="103" t="s">
        <v>1010</v>
      </c>
      <c r="AQ90" s="103" t="s">
        <v>1010</v>
      </c>
      <c r="AR90" s="103" t="s">
        <v>1010</v>
      </c>
      <c r="AS90" s="103" t="s">
        <v>1010</v>
      </c>
      <c r="AT90" s="103" t="s">
        <v>1011</v>
      </c>
      <c r="AU90" s="103">
        <v>10</v>
      </c>
      <c r="AV90" s="103">
        <v>10</v>
      </c>
      <c r="AW90" s="103">
        <v>4.666666666666667</v>
      </c>
      <c r="AX90" s="103">
        <v>4.75</v>
      </c>
      <c r="AY90" s="103" t="s">
        <v>1011</v>
      </c>
      <c r="AZ90" s="103" t="s">
        <v>1011</v>
      </c>
      <c r="BA90" s="103" t="s">
        <v>1011</v>
      </c>
      <c r="BB90" s="103">
        <v>7.354166666666667</v>
      </c>
      <c r="BC90" s="103" t="s">
        <v>1011</v>
      </c>
      <c r="BD90" s="103">
        <v>10</v>
      </c>
      <c r="BE90" s="103">
        <v>5</v>
      </c>
      <c r="BF90" s="103">
        <v>7.5</v>
      </c>
      <c r="BG90" s="103">
        <v>0</v>
      </c>
      <c r="BH90" s="103">
        <v>0</v>
      </c>
      <c r="BI90" s="103">
        <v>0</v>
      </c>
      <c r="BJ90" s="103">
        <v>5</v>
      </c>
      <c r="BK90" s="103">
        <v>4.166666666666667</v>
      </c>
      <c r="BL90" s="103">
        <v>6.3677485189214433</v>
      </c>
      <c r="BM90" s="103">
        <v>8.1705882352941188</v>
      </c>
      <c r="BN90" s="103">
        <v>8.174229917486814</v>
      </c>
      <c r="BO90" s="103" t="s">
        <v>1011</v>
      </c>
      <c r="BP90" s="103">
        <v>9</v>
      </c>
      <c r="BQ90" s="103">
        <v>7</v>
      </c>
      <c r="BR90" s="103">
        <v>8</v>
      </c>
      <c r="BS90" s="103">
        <v>8.1149393842603104</v>
      </c>
      <c r="BT90" s="103">
        <v>4.6622180405345803</v>
      </c>
      <c r="BU90" s="103">
        <v>4.6063160810961286</v>
      </c>
      <c r="BV90" s="103">
        <v>5.3123043250184185</v>
      </c>
      <c r="BW90" s="103">
        <v>5</v>
      </c>
      <c r="BX90" s="103">
        <v>5.3</v>
      </c>
      <c r="BY90" s="103">
        <v>2.8733561684922466</v>
      </c>
      <c r="BZ90" s="103">
        <v>4.8951874656275844</v>
      </c>
      <c r="CA90" s="103">
        <v>4.2929291725158691</v>
      </c>
      <c r="CB90" s="103">
        <v>5.1414989326357574</v>
      </c>
      <c r="CC90" s="103">
        <v>1</v>
      </c>
      <c r="CD90" s="103">
        <v>4.6759789095467319</v>
      </c>
      <c r="CE90" s="103">
        <v>9.4092955988679865</v>
      </c>
      <c r="CF90" s="103">
        <v>8.6225285948780641</v>
      </c>
      <c r="CG90" s="103">
        <v>8.3920000000000012</v>
      </c>
      <c r="CH90" s="103">
        <v>10</v>
      </c>
      <c r="CI90" s="103">
        <v>9.1059560484365125</v>
      </c>
      <c r="CJ90" s="103">
        <v>6.4333333333333336</v>
      </c>
      <c r="CK90" s="103">
        <v>7.9599999999999991</v>
      </c>
      <c r="CL90" s="103">
        <v>7.0216000000000012</v>
      </c>
      <c r="CM90" s="103">
        <v>7.1383111111111113</v>
      </c>
      <c r="CN90" s="103">
        <v>4.460211253539561</v>
      </c>
      <c r="CO90" s="103">
        <v>0</v>
      </c>
      <c r="CP90" s="103">
        <v>2.2301056267697805</v>
      </c>
      <c r="CQ90" s="103">
        <v>10</v>
      </c>
      <c r="CR90" s="103">
        <v>4.8854928163340698</v>
      </c>
      <c r="CS90" s="103">
        <v>8.4615384615384617</v>
      </c>
      <c r="CT90" s="103">
        <v>1.770010261042811</v>
      </c>
      <c r="CU90" s="103">
        <v>5.0390138463051146</v>
      </c>
      <c r="CV90" s="103">
        <v>6.1018576460465015</v>
      </c>
      <c r="CW90" s="103" t="s">
        <v>1011</v>
      </c>
      <c r="CX90" s="103">
        <v>0</v>
      </c>
      <c r="CY90" s="103">
        <v>9</v>
      </c>
      <c r="CZ90" s="103">
        <v>4.5</v>
      </c>
      <c r="DA90" s="103">
        <v>10</v>
      </c>
      <c r="DB90" s="103">
        <v>4.6818659598928702</v>
      </c>
      <c r="DC90" s="103">
        <v>5.4260343493675665</v>
      </c>
      <c r="DD90" s="103">
        <v>8</v>
      </c>
      <c r="DE90" s="103">
        <v>3.0928497041049323</v>
      </c>
      <c r="DF90" s="103">
        <v>10</v>
      </c>
      <c r="DG90" s="103">
        <v>6.8667916688942272</v>
      </c>
      <c r="DH90" s="103">
        <v>4.857501990043076</v>
      </c>
      <c r="DI90" s="103">
        <v>2.4444444444444446</v>
      </c>
      <c r="DJ90" s="103">
        <v>9.6805010286873845</v>
      </c>
      <c r="DK90" s="103">
        <v>4.6423435890701263</v>
      </c>
      <c r="DL90" s="103">
        <v>9.7002927997530701</v>
      </c>
      <c r="DM90" s="103">
        <v>8.4362989577404708</v>
      </c>
      <c r="DN90" s="103">
        <v>6.6268971349564287</v>
      </c>
      <c r="DO90" s="103">
        <v>5.9978962679502184</v>
      </c>
      <c r="DP90" s="103">
        <v>6.8</v>
      </c>
      <c r="DQ90" s="105">
        <v>6.5838742594607211</v>
      </c>
      <c r="DR90" s="106">
        <v>100</v>
      </c>
      <c r="DS90" s="106">
        <v>3</v>
      </c>
      <c r="DU90" s="104" t="s">
        <v>145</v>
      </c>
      <c r="DV90" s="103">
        <v>6.3677485189214433</v>
      </c>
      <c r="DW90" s="103">
        <v>6.8</v>
      </c>
    </row>
    <row r="91" spans="1:127">
      <c r="A91" s="95">
        <v>2015</v>
      </c>
      <c r="B91" s="96" t="s">
        <v>654</v>
      </c>
      <c r="C91" s="107" t="s">
        <v>115</v>
      </c>
      <c r="D91" s="96" t="s">
        <v>1011</v>
      </c>
      <c r="E91" s="96" t="s">
        <v>1011</v>
      </c>
      <c r="F91" s="96" t="s">
        <v>1011</v>
      </c>
      <c r="G91" s="96">
        <v>2.5163394424315366</v>
      </c>
      <c r="H91" s="96">
        <v>9.0039999999999978</v>
      </c>
      <c r="I91" s="96">
        <v>5</v>
      </c>
      <c r="J91" s="96">
        <v>0</v>
      </c>
      <c r="K91" s="96">
        <v>0</v>
      </c>
      <c r="L91" s="96">
        <v>0</v>
      </c>
      <c r="M91" s="96">
        <v>0</v>
      </c>
      <c r="N91" s="96">
        <v>1</v>
      </c>
      <c r="O91" s="96">
        <v>10</v>
      </c>
      <c r="P91" s="96">
        <v>7.5</v>
      </c>
      <c r="Q91" s="96">
        <v>0</v>
      </c>
      <c r="R91" s="96">
        <v>0</v>
      </c>
      <c r="S91" s="96">
        <v>0</v>
      </c>
      <c r="T91" s="96">
        <v>5.833333333333333</v>
      </c>
      <c r="U91" s="96">
        <v>5.27911111111111</v>
      </c>
      <c r="V91" s="96" t="s">
        <v>1011</v>
      </c>
      <c r="W91" s="96" t="s">
        <v>1011</v>
      </c>
      <c r="X91" s="96">
        <v>5</v>
      </c>
      <c r="Y91" s="96">
        <v>5</v>
      </c>
      <c r="Z91" s="96">
        <v>2.5</v>
      </c>
      <c r="AA91" s="96" t="s">
        <v>1010</v>
      </c>
      <c r="AB91" s="96" t="s">
        <v>1010</v>
      </c>
      <c r="AC91" s="96">
        <v>7.5711111111111107</v>
      </c>
      <c r="AD91" s="96">
        <v>6.06111111111111</v>
      </c>
      <c r="AE91" s="96">
        <v>5.3774074074074072</v>
      </c>
      <c r="AF91" s="96">
        <v>2.5</v>
      </c>
      <c r="AG91" s="96">
        <v>2.5</v>
      </c>
      <c r="AH91" s="96">
        <v>7.5</v>
      </c>
      <c r="AI91" s="96">
        <v>2.5</v>
      </c>
      <c r="AJ91" s="96">
        <v>2.5</v>
      </c>
      <c r="AK91" s="96">
        <v>4.166666666666667</v>
      </c>
      <c r="AL91" s="96" t="s">
        <v>1010</v>
      </c>
      <c r="AM91" s="96" t="s">
        <v>1010</v>
      </c>
      <c r="AN91" s="96" t="s">
        <v>1010</v>
      </c>
      <c r="AO91" s="96" t="s">
        <v>1010</v>
      </c>
      <c r="AP91" s="96" t="s">
        <v>1010</v>
      </c>
      <c r="AQ91" s="96" t="s">
        <v>1010</v>
      </c>
      <c r="AR91" s="96" t="s">
        <v>1010</v>
      </c>
      <c r="AS91" s="96" t="s">
        <v>1010</v>
      </c>
      <c r="AT91" s="96">
        <v>3.0555555555555558</v>
      </c>
      <c r="AU91" s="96">
        <v>0</v>
      </c>
      <c r="AV91" s="96">
        <v>10</v>
      </c>
      <c r="AW91" s="96">
        <v>2.6666666666666665</v>
      </c>
      <c r="AX91" s="96">
        <v>1.5</v>
      </c>
      <c r="AY91" s="96">
        <v>7.5</v>
      </c>
      <c r="AZ91" s="96">
        <v>2.5</v>
      </c>
      <c r="BA91" s="96">
        <v>5</v>
      </c>
      <c r="BB91" s="96">
        <v>4.1666666666666661</v>
      </c>
      <c r="BC91" s="96" t="s">
        <v>1011</v>
      </c>
      <c r="BD91" s="96">
        <v>0</v>
      </c>
      <c r="BE91" s="96">
        <v>5</v>
      </c>
      <c r="BF91" s="96">
        <v>2.5</v>
      </c>
      <c r="BG91" s="96">
        <v>0</v>
      </c>
      <c r="BH91" s="96">
        <v>0</v>
      </c>
      <c r="BI91" s="96">
        <v>0</v>
      </c>
      <c r="BJ91" s="96">
        <v>0</v>
      </c>
      <c r="BK91" s="96">
        <v>0.83333333333333337</v>
      </c>
      <c r="BL91" s="96">
        <v>3.7921589346819582</v>
      </c>
      <c r="BM91" s="96">
        <v>0</v>
      </c>
      <c r="BN91" s="96" t="s">
        <v>1011</v>
      </c>
      <c r="BO91" s="96" t="s">
        <v>1011</v>
      </c>
      <c r="BP91" s="96">
        <v>10</v>
      </c>
      <c r="BQ91" s="96">
        <v>9</v>
      </c>
      <c r="BR91" s="96">
        <v>9.5</v>
      </c>
      <c r="BS91" s="96">
        <v>4.75</v>
      </c>
      <c r="BT91" s="96">
        <v>3.3982770300821596</v>
      </c>
      <c r="BU91" s="96">
        <v>2.3320752411387424</v>
      </c>
      <c r="BV91" s="96">
        <v>3.2780821747572819</v>
      </c>
      <c r="BW91" s="96">
        <v>5</v>
      </c>
      <c r="BX91" s="96">
        <v>6.6666666666666661</v>
      </c>
      <c r="BY91" s="96">
        <v>3.6239475467821816</v>
      </c>
      <c r="BZ91" s="96" t="s">
        <v>1011</v>
      </c>
      <c r="CA91" s="96">
        <v>1.6728839512390703</v>
      </c>
      <c r="CB91" s="96">
        <v>2.451828376720194</v>
      </c>
      <c r="CC91" s="96">
        <v>0.80487804878048785</v>
      </c>
      <c r="CD91" s="96">
        <v>3.2063388918697955</v>
      </c>
      <c r="CE91" s="96">
        <v>7.4663122034767397</v>
      </c>
      <c r="CF91" s="96">
        <v>3.014917984305673</v>
      </c>
      <c r="CG91" s="96">
        <v>7.3</v>
      </c>
      <c r="CH91" s="96">
        <v>10</v>
      </c>
      <c r="CI91" s="96">
        <v>6.9453075469456031</v>
      </c>
      <c r="CJ91" s="96" t="s">
        <v>1011</v>
      </c>
      <c r="CK91" s="96" t="s">
        <v>1011</v>
      </c>
      <c r="CL91" s="96" t="s">
        <v>1011</v>
      </c>
      <c r="CM91" s="96" t="s">
        <v>1011</v>
      </c>
      <c r="CN91" s="96">
        <v>5.5056070032679738</v>
      </c>
      <c r="CO91" s="96">
        <v>4.2586022672686603</v>
      </c>
      <c r="CP91" s="96">
        <v>4.8821046352683171</v>
      </c>
      <c r="CQ91" s="96">
        <v>7.3722627737226283</v>
      </c>
      <c r="CR91" s="96">
        <v>5.0097637328431377</v>
      </c>
      <c r="CS91" s="96">
        <v>0.76923076923076927</v>
      </c>
      <c r="CT91" s="96">
        <v>0.33099191881500561</v>
      </c>
      <c r="CU91" s="96">
        <v>2.0366621402963041</v>
      </c>
      <c r="CV91" s="96">
        <v>4.7636765164290829</v>
      </c>
      <c r="CW91" s="96">
        <v>0</v>
      </c>
      <c r="CX91" s="96">
        <v>10</v>
      </c>
      <c r="CY91" s="96">
        <v>10</v>
      </c>
      <c r="CZ91" s="96">
        <v>6.666666666666667</v>
      </c>
      <c r="DA91" s="96">
        <v>6.1000000000000005</v>
      </c>
      <c r="DB91" s="96">
        <v>2.6546937745098043</v>
      </c>
      <c r="DC91" s="96">
        <v>5.3877618349673195</v>
      </c>
      <c r="DD91" s="96">
        <v>6</v>
      </c>
      <c r="DE91" s="96">
        <v>4.3879403845852742</v>
      </c>
      <c r="DF91" s="96">
        <v>10</v>
      </c>
      <c r="DG91" s="96">
        <v>5.7550659990104007</v>
      </c>
      <c r="DH91" s="96" t="s">
        <v>1011</v>
      </c>
      <c r="DI91" s="96">
        <v>0</v>
      </c>
      <c r="DJ91" s="96">
        <v>8.4093952243169241</v>
      </c>
      <c r="DK91" s="96">
        <v>3.1320496520217596</v>
      </c>
      <c r="DL91" s="96" t="s">
        <v>1011</v>
      </c>
      <c r="DM91" s="96">
        <v>3.4908770116696144E-2</v>
      </c>
      <c r="DN91" s="96">
        <v>2.8940884116138448</v>
      </c>
      <c r="DO91" s="96">
        <v>5.1052736924303046</v>
      </c>
      <c r="DP91" s="96">
        <v>4.95</v>
      </c>
      <c r="DQ91" s="99">
        <v>4.3710794673409792</v>
      </c>
      <c r="DR91" s="100">
        <v>157</v>
      </c>
      <c r="DS91" s="101">
        <v>4</v>
      </c>
      <c r="DU91" s="107" t="s">
        <v>115</v>
      </c>
      <c r="DV91" s="96">
        <v>3.7921589346819582</v>
      </c>
      <c r="DW91" s="96">
        <v>4.95</v>
      </c>
    </row>
    <row r="92" spans="1:127">
      <c r="A92" s="102">
        <v>2015</v>
      </c>
      <c r="B92" s="103" t="s">
        <v>696</v>
      </c>
      <c r="C92" s="104" t="s">
        <v>37</v>
      </c>
      <c r="D92" s="103" t="s">
        <v>1011</v>
      </c>
      <c r="E92" s="103" t="s">
        <v>1011</v>
      </c>
      <c r="F92" s="103" t="s">
        <v>1011</v>
      </c>
      <c r="G92" s="103">
        <v>6.8146929872522968</v>
      </c>
      <c r="H92" s="103">
        <v>7.6080000000000005</v>
      </c>
      <c r="I92" s="103">
        <v>10</v>
      </c>
      <c r="J92" s="103">
        <v>10</v>
      </c>
      <c r="K92" s="103">
        <v>10</v>
      </c>
      <c r="L92" s="103">
        <v>10</v>
      </c>
      <c r="M92" s="103">
        <v>10</v>
      </c>
      <c r="N92" s="103">
        <v>10</v>
      </c>
      <c r="O92" s="103">
        <v>10</v>
      </c>
      <c r="P92" s="103">
        <v>10</v>
      </c>
      <c r="Q92" s="103">
        <v>10</v>
      </c>
      <c r="R92" s="103">
        <v>10</v>
      </c>
      <c r="S92" s="103">
        <v>10</v>
      </c>
      <c r="T92" s="103">
        <v>10</v>
      </c>
      <c r="U92" s="103">
        <v>9.2026666666666674</v>
      </c>
      <c r="V92" s="103">
        <v>10</v>
      </c>
      <c r="W92" s="103">
        <v>10</v>
      </c>
      <c r="X92" s="103">
        <v>10</v>
      </c>
      <c r="Y92" s="103">
        <v>10</v>
      </c>
      <c r="Z92" s="103">
        <v>7.5</v>
      </c>
      <c r="AA92" s="103" t="s">
        <v>1010</v>
      </c>
      <c r="AB92" s="103" t="s">
        <v>1010</v>
      </c>
      <c r="AC92" s="103">
        <v>8.9555555555555557</v>
      </c>
      <c r="AD92" s="103">
        <v>7.5888888888888895</v>
      </c>
      <c r="AE92" s="103">
        <v>8.0148148148148142</v>
      </c>
      <c r="AF92" s="103">
        <v>10</v>
      </c>
      <c r="AG92" s="103">
        <v>10</v>
      </c>
      <c r="AH92" s="103">
        <v>10</v>
      </c>
      <c r="AI92" s="103">
        <v>10</v>
      </c>
      <c r="AJ92" s="103">
        <v>10</v>
      </c>
      <c r="AK92" s="103">
        <v>10</v>
      </c>
      <c r="AL92" s="103" t="s">
        <v>1010</v>
      </c>
      <c r="AM92" s="103" t="s">
        <v>1010</v>
      </c>
      <c r="AN92" s="103" t="s">
        <v>1010</v>
      </c>
      <c r="AO92" s="103" t="s">
        <v>1010</v>
      </c>
      <c r="AP92" s="103" t="s">
        <v>1010</v>
      </c>
      <c r="AQ92" s="103" t="s">
        <v>1010</v>
      </c>
      <c r="AR92" s="103" t="s">
        <v>1010</v>
      </c>
      <c r="AS92" s="103" t="s">
        <v>1010</v>
      </c>
      <c r="AT92" s="103">
        <v>10</v>
      </c>
      <c r="AU92" s="103">
        <v>10</v>
      </c>
      <c r="AV92" s="103">
        <v>10</v>
      </c>
      <c r="AW92" s="103">
        <v>8</v>
      </c>
      <c r="AX92" s="103">
        <v>8.25</v>
      </c>
      <c r="AY92" s="103">
        <v>10</v>
      </c>
      <c r="AZ92" s="103">
        <v>10</v>
      </c>
      <c r="BA92" s="103">
        <v>10</v>
      </c>
      <c r="BB92" s="103">
        <v>9.4642857142857135</v>
      </c>
      <c r="BC92" s="103">
        <v>10</v>
      </c>
      <c r="BD92" s="103">
        <v>10</v>
      </c>
      <c r="BE92" s="103">
        <v>10</v>
      </c>
      <c r="BF92" s="103">
        <v>10</v>
      </c>
      <c r="BG92" s="103">
        <v>10</v>
      </c>
      <c r="BH92" s="103">
        <v>10</v>
      </c>
      <c r="BI92" s="103">
        <v>10</v>
      </c>
      <c r="BJ92" s="103">
        <v>10</v>
      </c>
      <c r="BK92" s="103">
        <v>10</v>
      </c>
      <c r="BL92" s="103">
        <v>8.7522499663897939</v>
      </c>
      <c r="BM92" s="103">
        <v>5.3588235294117652</v>
      </c>
      <c r="BN92" s="103">
        <v>6.4016458232211448</v>
      </c>
      <c r="BO92" s="103">
        <v>10</v>
      </c>
      <c r="BP92" s="103">
        <v>10</v>
      </c>
      <c r="BQ92" s="103">
        <v>4</v>
      </c>
      <c r="BR92" s="103">
        <v>7</v>
      </c>
      <c r="BS92" s="103">
        <v>7.1901173381582275</v>
      </c>
      <c r="BT92" s="103">
        <v>5.2317732161890351</v>
      </c>
      <c r="BU92" s="103">
        <v>3.9626389623852125</v>
      </c>
      <c r="BV92" s="103">
        <v>5.6196678898490795</v>
      </c>
      <c r="BW92" s="103">
        <v>8.3333333333333339</v>
      </c>
      <c r="BX92" s="103">
        <v>6.6666666666666661</v>
      </c>
      <c r="BY92" s="103">
        <v>6.2421923408134443</v>
      </c>
      <c r="BZ92" s="103">
        <v>9.6708836789482095</v>
      </c>
      <c r="CA92" s="103">
        <v>6.1983474095662441</v>
      </c>
      <c r="CB92" s="103">
        <v>6.8784851615565259</v>
      </c>
      <c r="CC92" s="103">
        <v>1</v>
      </c>
      <c r="CD92" s="103">
        <v>6.5337765177008613</v>
      </c>
      <c r="CE92" s="103">
        <v>8.6966916730067787</v>
      </c>
      <c r="CF92" s="103">
        <v>9.1153768155655754</v>
      </c>
      <c r="CG92" s="103">
        <v>9.8241960943907394</v>
      </c>
      <c r="CH92" s="103">
        <v>10</v>
      </c>
      <c r="CI92" s="103">
        <v>9.4090661457407734</v>
      </c>
      <c r="CJ92" s="103">
        <v>9.1</v>
      </c>
      <c r="CK92" s="103">
        <v>8.98</v>
      </c>
      <c r="CL92" s="103">
        <v>7.0011999999999999</v>
      </c>
      <c r="CM92" s="103">
        <v>8.3604000000000003</v>
      </c>
      <c r="CN92" s="103">
        <v>5.4627568791600956</v>
      </c>
      <c r="CO92" s="103">
        <v>9.7224870725682457</v>
      </c>
      <c r="CP92" s="103">
        <v>7.5926219758641711</v>
      </c>
      <c r="CQ92" s="103">
        <v>10</v>
      </c>
      <c r="CR92" s="103">
        <v>5.8480220898424715</v>
      </c>
      <c r="CS92" s="103">
        <v>6.9230769230769234</v>
      </c>
      <c r="CT92" s="103">
        <v>7.7437948920622981</v>
      </c>
      <c r="CU92" s="103">
        <v>6.8382979683272316</v>
      </c>
      <c r="CV92" s="103">
        <v>8.1978299860478501</v>
      </c>
      <c r="CW92" s="103">
        <v>10</v>
      </c>
      <c r="CX92" s="103">
        <v>9.577</v>
      </c>
      <c r="CY92" s="103">
        <v>10</v>
      </c>
      <c r="CZ92" s="103">
        <v>9.859</v>
      </c>
      <c r="DA92" s="103">
        <v>8.3333333333333339</v>
      </c>
      <c r="DB92" s="103">
        <v>3.7108859147985607</v>
      </c>
      <c r="DC92" s="103">
        <v>6.3141798662175033</v>
      </c>
      <c r="DD92" s="103">
        <v>10</v>
      </c>
      <c r="DE92" s="103">
        <v>6.2586269230568492</v>
      </c>
      <c r="DF92" s="103">
        <v>10</v>
      </c>
      <c r="DG92" s="103">
        <v>7.4361710062343747</v>
      </c>
      <c r="DH92" s="103">
        <v>3.6310627274267175</v>
      </c>
      <c r="DI92" s="103">
        <v>9.7777777777777786</v>
      </c>
      <c r="DJ92" s="103">
        <v>9.7510528785921711</v>
      </c>
      <c r="DK92" s="103">
        <v>4.994039402579995</v>
      </c>
      <c r="DL92" s="103">
        <v>9.2391274757822401</v>
      </c>
      <c r="DM92" s="103">
        <v>8.0832051740044477</v>
      </c>
      <c r="DN92" s="103">
        <v>7.5793775726938923</v>
      </c>
      <c r="DO92" s="103">
        <v>8.2915161929760899</v>
      </c>
      <c r="DP92" s="103">
        <v>7.92</v>
      </c>
      <c r="DQ92" s="105">
        <v>8.336124983194896</v>
      </c>
      <c r="DR92" s="106">
        <v>18</v>
      </c>
      <c r="DS92" s="106">
        <v>1</v>
      </c>
      <c r="DU92" s="104" t="s">
        <v>37</v>
      </c>
      <c r="DV92" s="103">
        <v>8.7522499663897939</v>
      </c>
      <c r="DW92" s="103">
        <v>7.92</v>
      </c>
    </row>
    <row r="93" spans="1:127">
      <c r="A93" s="95">
        <v>2015</v>
      </c>
      <c r="B93" s="96" t="s">
        <v>617</v>
      </c>
      <c r="C93" s="107" t="s">
        <v>5</v>
      </c>
      <c r="D93" s="96" t="s">
        <v>1011</v>
      </c>
      <c r="E93" s="96" t="s">
        <v>1011</v>
      </c>
      <c r="F93" s="96" t="s">
        <v>1011</v>
      </c>
      <c r="G93" s="96">
        <v>8.2303056761637947</v>
      </c>
      <c r="H93" s="96">
        <v>9.7119999999999997</v>
      </c>
      <c r="I93" s="96">
        <v>10</v>
      </c>
      <c r="J93" s="96">
        <v>10</v>
      </c>
      <c r="K93" s="96" t="s">
        <v>1011</v>
      </c>
      <c r="L93" s="96">
        <v>10</v>
      </c>
      <c r="M93" s="96">
        <v>10</v>
      </c>
      <c r="N93" s="96">
        <v>10</v>
      </c>
      <c r="O93" s="96">
        <v>10</v>
      </c>
      <c r="P93" s="96">
        <v>10</v>
      </c>
      <c r="Q93" s="96">
        <v>10</v>
      </c>
      <c r="R93" s="96">
        <v>10</v>
      </c>
      <c r="S93" s="96">
        <v>10</v>
      </c>
      <c r="T93" s="96">
        <v>10</v>
      </c>
      <c r="U93" s="96">
        <v>9.9039999999999999</v>
      </c>
      <c r="V93" s="96">
        <v>10</v>
      </c>
      <c r="W93" s="96">
        <v>10</v>
      </c>
      <c r="X93" s="96">
        <v>10</v>
      </c>
      <c r="Y93" s="96">
        <v>10</v>
      </c>
      <c r="Z93" s="96">
        <v>10</v>
      </c>
      <c r="AA93" s="96" t="s">
        <v>1010</v>
      </c>
      <c r="AB93" s="96" t="s">
        <v>1010</v>
      </c>
      <c r="AC93" s="96">
        <v>9.8511111111111109</v>
      </c>
      <c r="AD93" s="96">
        <v>7.1277777777777773</v>
      </c>
      <c r="AE93" s="96">
        <v>8.9929629629629613</v>
      </c>
      <c r="AF93" s="96">
        <v>10</v>
      </c>
      <c r="AG93" s="96">
        <v>10</v>
      </c>
      <c r="AH93" s="96" t="s">
        <v>1011</v>
      </c>
      <c r="AI93" s="96">
        <v>10</v>
      </c>
      <c r="AJ93" s="96">
        <v>10</v>
      </c>
      <c r="AK93" s="96">
        <v>10</v>
      </c>
      <c r="AL93" s="96" t="s">
        <v>1010</v>
      </c>
      <c r="AM93" s="96" t="s">
        <v>1010</v>
      </c>
      <c r="AN93" s="96" t="s">
        <v>1010</v>
      </c>
      <c r="AO93" s="96" t="s">
        <v>1010</v>
      </c>
      <c r="AP93" s="96" t="s">
        <v>1010</v>
      </c>
      <c r="AQ93" s="96" t="s">
        <v>1010</v>
      </c>
      <c r="AR93" s="96" t="s">
        <v>1010</v>
      </c>
      <c r="AS93" s="96" t="s">
        <v>1010</v>
      </c>
      <c r="AT93" s="96">
        <v>10</v>
      </c>
      <c r="AU93" s="96">
        <v>10</v>
      </c>
      <c r="AV93" s="96">
        <v>10</v>
      </c>
      <c r="AW93" s="96">
        <v>9</v>
      </c>
      <c r="AX93" s="96">
        <v>9</v>
      </c>
      <c r="AY93" s="96">
        <v>10</v>
      </c>
      <c r="AZ93" s="96">
        <v>10</v>
      </c>
      <c r="BA93" s="96">
        <v>10</v>
      </c>
      <c r="BB93" s="96">
        <v>9.7142857142857135</v>
      </c>
      <c r="BC93" s="96">
        <v>7</v>
      </c>
      <c r="BD93" s="96">
        <v>10</v>
      </c>
      <c r="BE93" s="96">
        <v>10</v>
      </c>
      <c r="BF93" s="96">
        <v>10</v>
      </c>
      <c r="BG93" s="96">
        <v>10</v>
      </c>
      <c r="BH93" s="96">
        <v>10</v>
      </c>
      <c r="BI93" s="96">
        <v>10</v>
      </c>
      <c r="BJ93" s="96">
        <v>10</v>
      </c>
      <c r="BK93" s="96">
        <v>9.25</v>
      </c>
      <c r="BL93" s="96">
        <v>9.3293012867658156</v>
      </c>
      <c r="BM93" s="96">
        <v>1.1352941176470586</v>
      </c>
      <c r="BN93" s="96">
        <v>4.0250177368180902</v>
      </c>
      <c r="BO93" s="96">
        <v>7</v>
      </c>
      <c r="BP93" s="96">
        <v>5</v>
      </c>
      <c r="BQ93" s="96">
        <v>4</v>
      </c>
      <c r="BR93" s="96">
        <v>4.5</v>
      </c>
      <c r="BS93" s="96">
        <v>4.1650779636162873</v>
      </c>
      <c r="BT93" s="96">
        <v>8.6420777674551843</v>
      </c>
      <c r="BU93" s="96">
        <v>7.3618172106442135</v>
      </c>
      <c r="BV93" s="96">
        <v>8.8720989069781133</v>
      </c>
      <c r="BW93" s="96">
        <v>10</v>
      </c>
      <c r="BX93" s="96">
        <v>10</v>
      </c>
      <c r="BY93" s="96">
        <v>7.456058655276026</v>
      </c>
      <c r="BZ93" s="96">
        <v>6.1791867098741893</v>
      </c>
      <c r="CA93" s="96">
        <v>8.7356321016947422</v>
      </c>
      <c r="CB93" s="96">
        <v>7.958410117719267</v>
      </c>
      <c r="CC93" s="96">
        <v>1</v>
      </c>
      <c r="CD93" s="96">
        <v>8.3561423855157475</v>
      </c>
      <c r="CE93" s="96">
        <v>8.5511206065172107</v>
      </c>
      <c r="CF93" s="96">
        <v>9.3688314498545786</v>
      </c>
      <c r="CG93" s="96">
        <v>9.9050972409429754</v>
      </c>
      <c r="CH93" s="96">
        <v>10</v>
      </c>
      <c r="CI93" s="96">
        <v>9.4562623243286907</v>
      </c>
      <c r="CJ93" s="96">
        <v>9.1</v>
      </c>
      <c r="CK93" s="96">
        <v>8.98</v>
      </c>
      <c r="CL93" s="96">
        <v>7.0011999999999999</v>
      </c>
      <c r="CM93" s="96">
        <v>8.3604000000000003</v>
      </c>
      <c r="CN93" s="96">
        <v>6.4606147385216328</v>
      </c>
      <c r="CO93" s="96">
        <v>9.9633137649230932</v>
      </c>
      <c r="CP93" s="96">
        <v>8.2119642517223639</v>
      </c>
      <c r="CQ93" s="96">
        <v>10</v>
      </c>
      <c r="CR93" s="96">
        <v>8.3503759401338584</v>
      </c>
      <c r="CS93" s="96">
        <v>3.8461538461538463</v>
      </c>
      <c r="CT93" s="96">
        <v>7.7437948920622981</v>
      </c>
      <c r="CU93" s="96">
        <v>6.6467748927833341</v>
      </c>
      <c r="CV93" s="96">
        <v>8.3047847861264241</v>
      </c>
      <c r="CW93" s="96">
        <v>8</v>
      </c>
      <c r="CX93" s="96">
        <v>10</v>
      </c>
      <c r="CY93" s="96">
        <v>10</v>
      </c>
      <c r="CZ93" s="96">
        <v>9.3333333333333339</v>
      </c>
      <c r="DA93" s="96">
        <v>2.2333333333333329</v>
      </c>
      <c r="DB93" s="96">
        <v>4.8255390691327609</v>
      </c>
      <c r="DC93" s="96">
        <v>6.4559466545288258</v>
      </c>
      <c r="DD93" s="96">
        <v>6</v>
      </c>
      <c r="DE93" s="96">
        <v>8.5034507692227361</v>
      </c>
      <c r="DF93" s="96">
        <v>10</v>
      </c>
      <c r="DG93" s="96">
        <v>6.3363783043696094</v>
      </c>
      <c r="DH93" s="96">
        <v>5.8889668331489906</v>
      </c>
      <c r="DI93" s="96">
        <v>7.1111111111111116</v>
      </c>
      <c r="DJ93" s="96">
        <v>9.3899389141676952</v>
      </c>
      <c r="DK93" s="96">
        <v>7.9187604541893144</v>
      </c>
      <c r="DL93" s="96">
        <v>8.3574401645799306</v>
      </c>
      <c r="DM93" s="96">
        <v>9.3834870442704368</v>
      </c>
      <c r="DN93" s="96">
        <v>8.0082840869112477</v>
      </c>
      <c r="DO93" s="96">
        <v>7.8926652415380643</v>
      </c>
      <c r="DP93" s="96">
        <v>7.63</v>
      </c>
      <c r="DQ93" s="99">
        <v>8.4796506433829073</v>
      </c>
      <c r="DR93" s="100">
        <v>13</v>
      </c>
      <c r="DS93" s="101">
        <v>1</v>
      </c>
      <c r="DU93" s="107" t="s">
        <v>5</v>
      </c>
      <c r="DV93" s="96">
        <v>9.3293012867658156</v>
      </c>
      <c r="DW93" s="96">
        <v>7.63</v>
      </c>
    </row>
    <row r="94" spans="1:127">
      <c r="A94" s="102">
        <v>2015</v>
      </c>
      <c r="B94" s="103" t="s">
        <v>615</v>
      </c>
      <c r="C94" s="104" t="s">
        <v>116</v>
      </c>
      <c r="D94" s="103">
        <v>4.6490025478631658</v>
      </c>
      <c r="E94" s="103">
        <v>5.5831433048557075</v>
      </c>
      <c r="F94" s="103">
        <v>5.1420205230457512</v>
      </c>
      <c r="G94" s="103">
        <v>5.1247221252548751</v>
      </c>
      <c r="H94" s="103">
        <v>9.3640000000000008</v>
      </c>
      <c r="I94" s="103">
        <v>10</v>
      </c>
      <c r="J94" s="103">
        <v>10</v>
      </c>
      <c r="K94" s="103">
        <v>5</v>
      </c>
      <c r="L94" s="103">
        <v>10</v>
      </c>
      <c r="M94" s="103">
        <v>9.8075491723892725</v>
      </c>
      <c r="N94" s="103">
        <v>8.9615098344778552</v>
      </c>
      <c r="O94" s="103">
        <v>10</v>
      </c>
      <c r="P94" s="103">
        <v>7.5</v>
      </c>
      <c r="Q94" s="103">
        <v>5</v>
      </c>
      <c r="R94" s="103">
        <v>5</v>
      </c>
      <c r="S94" s="103">
        <v>5</v>
      </c>
      <c r="T94" s="103">
        <v>7.5</v>
      </c>
      <c r="U94" s="103">
        <v>8.6085032781592847</v>
      </c>
      <c r="V94" s="103">
        <v>10</v>
      </c>
      <c r="W94" s="103">
        <v>0</v>
      </c>
      <c r="X94" s="103">
        <v>10</v>
      </c>
      <c r="Y94" s="103">
        <v>6.666666666666667</v>
      </c>
      <c r="Z94" s="103">
        <v>10</v>
      </c>
      <c r="AA94" s="103" t="s">
        <v>1010</v>
      </c>
      <c r="AB94" s="103" t="s">
        <v>1010</v>
      </c>
      <c r="AC94" s="103">
        <v>8.5111111111111111</v>
      </c>
      <c r="AD94" s="103">
        <v>7.2222222222222223</v>
      </c>
      <c r="AE94" s="103">
        <v>8.5777777777777775</v>
      </c>
      <c r="AF94" s="103">
        <v>7.5</v>
      </c>
      <c r="AG94" s="103">
        <v>7.5</v>
      </c>
      <c r="AH94" s="103" t="s">
        <v>1011</v>
      </c>
      <c r="AI94" s="103">
        <v>5</v>
      </c>
      <c r="AJ94" s="103">
        <v>10</v>
      </c>
      <c r="AK94" s="103">
        <v>7.5</v>
      </c>
      <c r="AL94" s="103" t="s">
        <v>1010</v>
      </c>
      <c r="AM94" s="103" t="s">
        <v>1010</v>
      </c>
      <c r="AN94" s="103" t="s">
        <v>1010</v>
      </c>
      <c r="AO94" s="103" t="s">
        <v>1010</v>
      </c>
      <c r="AP94" s="103" t="s">
        <v>1010</v>
      </c>
      <c r="AQ94" s="103" t="s">
        <v>1010</v>
      </c>
      <c r="AR94" s="103" t="s">
        <v>1010</v>
      </c>
      <c r="AS94" s="103" t="s">
        <v>1010</v>
      </c>
      <c r="AT94" s="103">
        <v>7.5</v>
      </c>
      <c r="AU94" s="103">
        <v>10</v>
      </c>
      <c r="AV94" s="103">
        <v>10</v>
      </c>
      <c r="AW94" s="103">
        <v>3.6666666666666665</v>
      </c>
      <c r="AX94" s="103">
        <v>4</v>
      </c>
      <c r="AY94" s="103">
        <v>10</v>
      </c>
      <c r="AZ94" s="103">
        <v>10</v>
      </c>
      <c r="BA94" s="103">
        <v>7.5</v>
      </c>
      <c r="BB94" s="103">
        <v>7.8809523809523814</v>
      </c>
      <c r="BC94" s="103">
        <v>0</v>
      </c>
      <c r="BD94" s="103">
        <v>10</v>
      </c>
      <c r="BE94" s="103">
        <v>10</v>
      </c>
      <c r="BF94" s="103">
        <v>10</v>
      </c>
      <c r="BG94" s="103">
        <v>10</v>
      </c>
      <c r="BH94" s="103">
        <v>10</v>
      </c>
      <c r="BI94" s="103">
        <v>10</v>
      </c>
      <c r="BJ94" s="103">
        <v>10</v>
      </c>
      <c r="BK94" s="103">
        <v>7.5</v>
      </c>
      <c r="BL94" s="103">
        <v>7.2458460333932226</v>
      </c>
      <c r="BM94" s="103">
        <v>5.9441176470588246</v>
      </c>
      <c r="BN94" s="103">
        <v>4.5544309608388547</v>
      </c>
      <c r="BO94" s="103">
        <v>6</v>
      </c>
      <c r="BP94" s="103">
        <v>10</v>
      </c>
      <c r="BQ94" s="103">
        <v>7</v>
      </c>
      <c r="BR94" s="103">
        <v>8.5</v>
      </c>
      <c r="BS94" s="103">
        <v>6.2496371519744196</v>
      </c>
      <c r="BT94" s="103">
        <v>3.4568743218735953</v>
      </c>
      <c r="BU94" s="103">
        <v>3.7414278661817075</v>
      </c>
      <c r="BV94" s="103">
        <v>5.1168358301728709</v>
      </c>
      <c r="BW94" s="103">
        <v>5.8</v>
      </c>
      <c r="BX94" s="103" t="s">
        <v>1011</v>
      </c>
      <c r="BY94" s="103">
        <v>3.936617186410194</v>
      </c>
      <c r="BZ94" s="103">
        <v>8.3811469159088166</v>
      </c>
      <c r="CA94" s="103">
        <v>6.6260162989298497</v>
      </c>
      <c r="CB94" s="103">
        <v>5.69588366562758</v>
      </c>
      <c r="CC94" s="103">
        <v>0.89743589743589747</v>
      </c>
      <c r="CD94" s="103">
        <v>5.0702810165027907</v>
      </c>
      <c r="CE94" s="103">
        <v>8.9959690492000544</v>
      </c>
      <c r="CF94" s="103">
        <v>9.3220990143797025</v>
      </c>
      <c r="CG94" s="103">
        <v>9.9397441881085218</v>
      </c>
      <c r="CH94" s="103">
        <v>5</v>
      </c>
      <c r="CI94" s="103">
        <v>8.3144530629220696</v>
      </c>
      <c r="CJ94" s="103">
        <v>9.5400000000000009</v>
      </c>
      <c r="CK94" s="103">
        <v>8.6199999999999992</v>
      </c>
      <c r="CL94" s="103">
        <v>6.4948000000000006</v>
      </c>
      <c r="CM94" s="103">
        <v>8.2182666666666666</v>
      </c>
      <c r="CN94" s="103">
        <v>5.7847072995775104</v>
      </c>
      <c r="CO94" s="103">
        <v>9.5964514141540285</v>
      </c>
      <c r="CP94" s="103">
        <v>7.6905793568657694</v>
      </c>
      <c r="CQ94" s="103">
        <v>10</v>
      </c>
      <c r="CR94" s="103">
        <v>6.0820605742737524</v>
      </c>
      <c r="CS94" s="103">
        <v>3.0769230769230771</v>
      </c>
      <c r="CT94" s="103">
        <v>8.5181743812685262</v>
      </c>
      <c r="CU94" s="103">
        <v>5.8923860108217854</v>
      </c>
      <c r="CV94" s="103">
        <v>7.9503080085885554</v>
      </c>
      <c r="CW94" s="103">
        <v>10</v>
      </c>
      <c r="CX94" s="103">
        <v>8.7739999999999991</v>
      </c>
      <c r="CY94" s="103">
        <v>10</v>
      </c>
      <c r="CZ94" s="103">
        <v>9.591333333333333</v>
      </c>
      <c r="DA94" s="103">
        <v>7.2333333333333325</v>
      </c>
      <c r="DB94" s="103">
        <v>5.2679747137112329</v>
      </c>
      <c r="DC94" s="103">
        <v>6.1554033228456149</v>
      </c>
      <c r="DD94" s="103">
        <v>8</v>
      </c>
      <c r="DE94" s="103">
        <v>7.7551761538341202</v>
      </c>
      <c r="DF94" s="103">
        <v>10</v>
      </c>
      <c r="DG94" s="103">
        <v>7.4019812539540508</v>
      </c>
      <c r="DH94" s="103">
        <v>4.4636785635134064</v>
      </c>
      <c r="DI94" s="103">
        <v>9.3333333333333339</v>
      </c>
      <c r="DJ94" s="103">
        <v>9.934916489645147</v>
      </c>
      <c r="DK94" s="103">
        <v>5.0492938591455063</v>
      </c>
      <c r="DL94" s="103">
        <v>9.4588383769322597</v>
      </c>
      <c r="DM94" s="103">
        <v>8.6660901503305805</v>
      </c>
      <c r="DN94" s="103">
        <v>7.8176917954833733</v>
      </c>
      <c r="DO94" s="103">
        <v>8.2703354609235848</v>
      </c>
      <c r="DP94" s="103">
        <v>7.17</v>
      </c>
      <c r="DQ94" s="105">
        <v>7.2079230166966113</v>
      </c>
      <c r="DR94" s="106">
        <v>60</v>
      </c>
      <c r="DS94" s="106">
        <v>2</v>
      </c>
      <c r="DU94" s="104" t="s">
        <v>116</v>
      </c>
      <c r="DV94" s="103">
        <v>7.2458460333932226</v>
      </c>
      <c r="DW94" s="103">
        <v>7.17</v>
      </c>
    </row>
    <row r="95" spans="1:127">
      <c r="A95" s="95">
        <v>2015</v>
      </c>
      <c r="B95" s="96" t="s">
        <v>651</v>
      </c>
      <c r="C95" s="107" t="s">
        <v>14</v>
      </c>
      <c r="D95" s="96">
        <v>3.075712764671223</v>
      </c>
      <c r="E95" s="96">
        <v>4.1151954817890344</v>
      </c>
      <c r="F95" s="96">
        <v>3.9848879571965155</v>
      </c>
      <c r="G95" s="96">
        <v>3.7252654012189241</v>
      </c>
      <c r="H95" s="96">
        <v>9.753315206428681</v>
      </c>
      <c r="I95" s="96">
        <v>10</v>
      </c>
      <c r="J95" s="96">
        <v>10</v>
      </c>
      <c r="K95" s="96">
        <v>7.5</v>
      </c>
      <c r="L95" s="96">
        <v>10</v>
      </c>
      <c r="M95" s="96">
        <v>10</v>
      </c>
      <c r="N95" s="96">
        <v>9.5</v>
      </c>
      <c r="O95" s="96">
        <v>10</v>
      </c>
      <c r="P95" s="96">
        <v>10</v>
      </c>
      <c r="Q95" s="96">
        <v>5</v>
      </c>
      <c r="R95" s="96">
        <v>5</v>
      </c>
      <c r="S95" s="96">
        <v>5</v>
      </c>
      <c r="T95" s="96">
        <v>8.3333333333333339</v>
      </c>
      <c r="U95" s="96">
        <v>9.1955495132540062</v>
      </c>
      <c r="V95" s="96">
        <v>10</v>
      </c>
      <c r="W95" s="96">
        <v>10</v>
      </c>
      <c r="X95" s="96">
        <v>10</v>
      </c>
      <c r="Y95" s="96">
        <v>10</v>
      </c>
      <c r="Z95" s="96">
        <v>7.5</v>
      </c>
      <c r="AA95" s="96" t="s">
        <v>1010</v>
      </c>
      <c r="AB95" s="96" t="s">
        <v>1010</v>
      </c>
      <c r="AC95" s="96">
        <v>9.844444444444445</v>
      </c>
      <c r="AD95" s="96">
        <v>8.0555555555555554</v>
      </c>
      <c r="AE95" s="96">
        <v>8.4666666666666668</v>
      </c>
      <c r="AF95" s="96">
        <v>7.5</v>
      </c>
      <c r="AG95" s="96">
        <v>2.5</v>
      </c>
      <c r="AH95" s="96">
        <v>10</v>
      </c>
      <c r="AI95" s="96">
        <v>5</v>
      </c>
      <c r="AJ95" s="96">
        <v>5</v>
      </c>
      <c r="AK95" s="96">
        <v>6.666666666666667</v>
      </c>
      <c r="AL95" s="96" t="s">
        <v>1010</v>
      </c>
      <c r="AM95" s="96" t="s">
        <v>1010</v>
      </c>
      <c r="AN95" s="96" t="s">
        <v>1010</v>
      </c>
      <c r="AO95" s="96" t="s">
        <v>1010</v>
      </c>
      <c r="AP95" s="96" t="s">
        <v>1010</v>
      </c>
      <c r="AQ95" s="96" t="s">
        <v>1010</v>
      </c>
      <c r="AR95" s="96" t="s">
        <v>1010</v>
      </c>
      <c r="AS95" s="96" t="s">
        <v>1010</v>
      </c>
      <c r="AT95" s="96">
        <v>5.5555555555555562</v>
      </c>
      <c r="AU95" s="96">
        <v>10</v>
      </c>
      <c r="AV95" s="96">
        <v>10</v>
      </c>
      <c r="AW95" s="96">
        <v>3.6666666666666665</v>
      </c>
      <c r="AX95" s="96">
        <v>4.25</v>
      </c>
      <c r="AY95" s="96">
        <v>10</v>
      </c>
      <c r="AZ95" s="96">
        <v>5</v>
      </c>
      <c r="BA95" s="96">
        <v>10</v>
      </c>
      <c r="BB95" s="96">
        <v>7.5595238095238102</v>
      </c>
      <c r="BC95" s="96" t="s">
        <v>1011</v>
      </c>
      <c r="BD95" s="96">
        <v>10</v>
      </c>
      <c r="BE95" s="96">
        <v>5</v>
      </c>
      <c r="BF95" s="96">
        <v>7.5</v>
      </c>
      <c r="BG95" s="96">
        <v>10</v>
      </c>
      <c r="BH95" s="96">
        <v>10</v>
      </c>
      <c r="BI95" s="96">
        <v>10</v>
      </c>
      <c r="BJ95" s="96">
        <v>5</v>
      </c>
      <c r="BK95" s="96">
        <v>7.5</v>
      </c>
      <c r="BL95" s="96">
        <v>7.1383783317928362</v>
      </c>
      <c r="BM95" s="96">
        <v>9.3558823529411779</v>
      </c>
      <c r="BN95" s="96">
        <v>9.3460490463215269</v>
      </c>
      <c r="BO95" s="96">
        <v>8</v>
      </c>
      <c r="BP95" s="96">
        <v>10</v>
      </c>
      <c r="BQ95" s="96">
        <v>7</v>
      </c>
      <c r="BR95" s="96">
        <v>8.5</v>
      </c>
      <c r="BS95" s="96">
        <v>8.8004828498156762</v>
      </c>
      <c r="BT95" s="96">
        <v>2.5671738466097289</v>
      </c>
      <c r="BU95" s="96">
        <v>2.7007879286828125</v>
      </c>
      <c r="BV95" s="96">
        <v>3.6327693201381073</v>
      </c>
      <c r="BW95" s="96">
        <v>1.6666666666666665</v>
      </c>
      <c r="BX95" s="96">
        <v>4.166666666666667</v>
      </c>
      <c r="BY95" s="96">
        <v>2.9584219217525565</v>
      </c>
      <c r="BZ95" s="96">
        <v>5.0859328677125131</v>
      </c>
      <c r="CA95" s="96">
        <v>3.1910570462544756</v>
      </c>
      <c r="CB95" s="96">
        <v>4.404624398173195</v>
      </c>
      <c r="CC95" s="96">
        <v>0.70731707317073167</v>
      </c>
      <c r="CD95" s="96">
        <v>2.8810122579755699</v>
      </c>
      <c r="CE95" s="96">
        <v>9.1254984698489849</v>
      </c>
      <c r="CF95" s="96">
        <v>9.5476962089469595</v>
      </c>
      <c r="CG95" s="96">
        <v>8.519199593505741</v>
      </c>
      <c r="CH95" s="96">
        <v>5</v>
      </c>
      <c r="CI95" s="96">
        <v>8.0480985680754209</v>
      </c>
      <c r="CJ95" s="96">
        <v>5.6533333333333333</v>
      </c>
      <c r="CK95" s="96">
        <v>7.6599999999999993</v>
      </c>
      <c r="CL95" s="96">
        <v>7.2388000000000012</v>
      </c>
      <c r="CM95" s="96">
        <v>6.850711111111111</v>
      </c>
      <c r="CN95" s="96">
        <v>3.5155003642189424</v>
      </c>
      <c r="CO95" s="96">
        <v>5.072207848333333</v>
      </c>
      <c r="CP95" s="96">
        <v>4.2938541062761377</v>
      </c>
      <c r="CQ95" s="96">
        <v>10</v>
      </c>
      <c r="CR95" s="96">
        <v>5.1065781115309958</v>
      </c>
      <c r="CS95" s="96">
        <v>0.76923076923076927</v>
      </c>
      <c r="CT95" s="96">
        <v>10</v>
      </c>
      <c r="CU95" s="96">
        <v>5.2919362935872547</v>
      </c>
      <c r="CV95" s="96">
        <v>6.6091253777436263</v>
      </c>
      <c r="CW95" s="96">
        <v>10</v>
      </c>
      <c r="CX95" s="96">
        <v>7.5209999999999999</v>
      </c>
      <c r="CY95" s="96">
        <v>5</v>
      </c>
      <c r="CZ95" s="96">
        <v>7.5070000000000006</v>
      </c>
      <c r="DA95" s="96">
        <v>0</v>
      </c>
      <c r="DB95" s="96">
        <v>4.5509926184159522</v>
      </c>
      <c r="DC95" s="96">
        <v>6.0960880950984784</v>
      </c>
      <c r="DD95" s="96">
        <v>8</v>
      </c>
      <c r="DE95" s="96">
        <v>7.1220207100437332</v>
      </c>
      <c r="DF95" s="96">
        <v>1</v>
      </c>
      <c r="DG95" s="96">
        <v>4.46151690392636</v>
      </c>
      <c r="DH95" s="96">
        <v>3.5976429730947674</v>
      </c>
      <c r="DI95" s="96">
        <v>2.4444444444444446</v>
      </c>
      <c r="DJ95" s="96">
        <v>9.2234377334358228</v>
      </c>
      <c r="DK95" s="96">
        <v>2.6884263704749483</v>
      </c>
      <c r="DL95" s="96">
        <v>7.8508749707597723</v>
      </c>
      <c r="DM95" s="96">
        <v>7.948693256390726</v>
      </c>
      <c r="DN95" s="96">
        <v>5.625586624766747</v>
      </c>
      <c r="DO95" s="96">
        <v>5.8647011762310362</v>
      </c>
      <c r="DP95" s="96">
        <v>6.44</v>
      </c>
      <c r="DQ95" s="99">
        <v>6.7891891658964187</v>
      </c>
      <c r="DR95" s="100">
        <v>81</v>
      </c>
      <c r="DS95" s="101">
        <v>3</v>
      </c>
      <c r="DU95" s="107" t="s">
        <v>14</v>
      </c>
      <c r="DV95" s="96">
        <v>7.1383783317928362</v>
      </c>
      <c r="DW95" s="96">
        <v>6.44</v>
      </c>
    </row>
    <row r="96" spans="1:127">
      <c r="A96" s="102">
        <v>2015</v>
      </c>
      <c r="B96" s="103" t="s">
        <v>708</v>
      </c>
      <c r="C96" s="104" t="s">
        <v>141</v>
      </c>
      <c r="D96" s="103">
        <v>4.92063562059794</v>
      </c>
      <c r="E96" s="103">
        <v>5.4341832105436518</v>
      </c>
      <c r="F96" s="103">
        <v>4.4395007267533666</v>
      </c>
      <c r="G96" s="103">
        <v>4.9314398526316534</v>
      </c>
      <c r="H96" s="103">
        <v>9.2852803774951997</v>
      </c>
      <c r="I96" s="103">
        <v>10</v>
      </c>
      <c r="J96" s="103">
        <v>10</v>
      </c>
      <c r="K96" s="103">
        <v>7.5</v>
      </c>
      <c r="L96" s="103">
        <v>10</v>
      </c>
      <c r="M96" s="103">
        <v>10</v>
      </c>
      <c r="N96" s="103">
        <v>9.5</v>
      </c>
      <c r="O96" s="103">
        <v>10</v>
      </c>
      <c r="P96" s="103">
        <v>7.5</v>
      </c>
      <c r="Q96" s="103">
        <v>5</v>
      </c>
      <c r="R96" s="103">
        <v>5</v>
      </c>
      <c r="S96" s="103">
        <v>5</v>
      </c>
      <c r="T96" s="103">
        <v>7.5</v>
      </c>
      <c r="U96" s="103">
        <v>8.7617601258317332</v>
      </c>
      <c r="V96" s="103">
        <v>10</v>
      </c>
      <c r="W96" s="103">
        <v>10</v>
      </c>
      <c r="X96" s="103">
        <v>5</v>
      </c>
      <c r="Y96" s="103">
        <v>8.3333333333333339</v>
      </c>
      <c r="Z96" s="103" t="s">
        <v>1011</v>
      </c>
      <c r="AA96" s="103" t="s">
        <v>1010</v>
      </c>
      <c r="AB96" s="103" t="s">
        <v>1010</v>
      </c>
      <c r="AC96" s="103">
        <v>9.3888888888888893</v>
      </c>
      <c r="AD96" s="103">
        <v>7.8277777777777775</v>
      </c>
      <c r="AE96" s="103">
        <v>8.6083333333333343</v>
      </c>
      <c r="AF96" s="103" t="s">
        <v>1011</v>
      </c>
      <c r="AG96" s="103" t="s">
        <v>1011</v>
      </c>
      <c r="AH96" s="103" t="s">
        <v>1011</v>
      </c>
      <c r="AI96" s="103" t="s">
        <v>1011</v>
      </c>
      <c r="AJ96" s="103" t="s">
        <v>1011</v>
      </c>
      <c r="AK96" s="103" t="s">
        <v>1011</v>
      </c>
      <c r="AL96" s="103" t="s">
        <v>1010</v>
      </c>
      <c r="AM96" s="103" t="s">
        <v>1010</v>
      </c>
      <c r="AN96" s="103" t="s">
        <v>1010</v>
      </c>
      <c r="AO96" s="103" t="s">
        <v>1010</v>
      </c>
      <c r="AP96" s="103" t="s">
        <v>1010</v>
      </c>
      <c r="AQ96" s="103" t="s">
        <v>1010</v>
      </c>
      <c r="AR96" s="103" t="s">
        <v>1010</v>
      </c>
      <c r="AS96" s="103" t="s">
        <v>1010</v>
      </c>
      <c r="AT96" s="103" t="s">
        <v>1011</v>
      </c>
      <c r="AU96" s="103">
        <v>10</v>
      </c>
      <c r="AV96" s="103">
        <v>10</v>
      </c>
      <c r="AW96" s="103">
        <v>5</v>
      </c>
      <c r="AX96" s="103">
        <v>6.25</v>
      </c>
      <c r="AY96" s="103" t="s">
        <v>1011</v>
      </c>
      <c r="AZ96" s="103" t="s">
        <v>1011</v>
      </c>
      <c r="BA96" s="103" t="s">
        <v>1011</v>
      </c>
      <c r="BB96" s="103">
        <v>7.8125</v>
      </c>
      <c r="BC96" s="103">
        <v>10</v>
      </c>
      <c r="BD96" s="103">
        <v>10</v>
      </c>
      <c r="BE96" s="103">
        <v>10</v>
      </c>
      <c r="BF96" s="103">
        <v>10</v>
      </c>
      <c r="BG96" s="103">
        <v>0</v>
      </c>
      <c r="BH96" s="103">
        <v>0</v>
      </c>
      <c r="BI96" s="103">
        <v>0</v>
      </c>
      <c r="BJ96" s="103">
        <v>10</v>
      </c>
      <c r="BK96" s="103">
        <v>7.5</v>
      </c>
      <c r="BL96" s="103">
        <v>7.4550708279491804</v>
      </c>
      <c r="BM96" s="103">
        <v>7.4794117647058824</v>
      </c>
      <c r="BN96" s="103">
        <v>9.3823282028907435</v>
      </c>
      <c r="BO96" s="103">
        <v>4</v>
      </c>
      <c r="BP96" s="103">
        <v>8</v>
      </c>
      <c r="BQ96" s="103">
        <v>4</v>
      </c>
      <c r="BR96" s="103">
        <v>6</v>
      </c>
      <c r="BS96" s="103">
        <v>6.7154349918991567</v>
      </c>
      <c r="BT96" s="103">
        <v>5.2322810870062675</v>
      </c>
      <c r="BU96" s="103">
        <v>3.6638670317623596</v>
      </c>
      <c r="BV96" s="103">
        <v>4.9909434683096876</v>
      </c>
      <c r="BW96" s="103">
        <v>5.8333333333333339</v>
      </c>
      <c r="BX96" s="103">
        <v>4.166666666666667</v>
      </c>
      <c r="BY96" s="103">
        <v>2.3320185051995166</v>
      </c>
      <c r="BZ96" s="103">
        <v>8.1371435096174345</v>
      </c>
      <c r="CA96" s="103">
        <v>4.6198829015096026</v>
      </c>
      <c r="CB96" s="103">
        <v>3.7690352081158833</v>
      </c>
      <c r="CC96" s="103">
        <v>0.94594594594594594</v>
      </c>
      <c r="CD96" s="103">
        <v>4.62109964448873</v>
      </c>
      <c r="CE96" s="103">
        <v>7.6166620244312355</v>
      </c>
      <c r="CF96" s="103">
        <v>6.4927975021498554</v>
      </c>
      <c r="CG96" s="103">
        <v>5.7508155319371399</v>
      </c>
      <c r="CH96" s="103">
        <v>5</v>
      </c>
      <c r="CI96" s="103">
        <v>6.2150687646295575</v>
      </c>
      <c r="CJ96" s="103">
        <v>8.5133333333333319</v>
      </c>
      <c r="CK96" s="103">
        <v>7.48</v>
      </c>
      <c r="CL96" s="103">
        <v>5.1616000000000009</v>
      </c>
      <c r="CM96" s="103">
        <v>7.0516444444444444</v>
      </c>
      <c r="CN96" s="103">
        <v>6.2717249342425507</v>
      </c>
      <c r="CO96" s="103">
        <v>4.4432213828193534</v>
      </c>
      <c r="CP96" s="103">
        <v>5.3574731585309525</v>
      </c>
      <c r="CQ96" s="103">
        <v>6.6397124887690921</v>
      </c>
      <c r="CR96" s="103">
        <v>6.2407706848342848</v>
      </c>
      <c r="CS96" s="103">
        <v>1.5384615384615385</v>
      </c>
      <c r="CT96" s="103">
        <v>7.080041044171244</v>
      </c>
      <c r="CU96" s="103">
        <v>4.9530910891556887</v>
      </c>
      <c r="CV96" s="103">
        <v>6.000480295225044</v>
      </c>
      <c r="CW96" s="103">
        <v>8</v>
      </c>
      <c r="CX96" s="103">
        <v>0</v>
      </c>
      <c r="CY96" s="103">
        <v>6</v>
      </c>
      <c r="CZ96" s="103">
        <v>4.666666666666667</v>
      </c>
      <c r="DA96" s="103">
        <v>4.4333333333333336</v>
      </c>
      <c r="DB96" s="103">
        <v>4.5022779896354086</v>
      </c>
      <c r="DC96" s="103">
        <v>6.5897857387009982</v>
      </c>
      <c r="DD96" s="103">
        <v>10</v>
      </c>
      <c r="DE96" s="103">
        <v>5.6830310650655829</v>
      </c>
      <c r="DF96" s="103">
        <v>10</v>
      </c>
      <c r="DG96" s="103">
        <v>6.8680713544558882</v>
      </c>
      <c r="DH96" s="103">
        <v>3.9944007301913853</v>
      </c>
      <c r="DI96" s="103">
        <v>2.666666666666667</v>
      </c>
      <c r="DJ96" s="103">
        <v>8.3720998659543344</v>
      </c>
      <c r="DK96" s="103">
        <v>2.82665636357182</v>
      </c>
      <c r="DL96" s="103">
        <v>8.4221537737510221</v>
      </c>
      <c r="DM96" s="103">
        <v>8.0103445519636818</v>
      </c>
      <c r="DN96" s="103">
        <v>5.7153869920164864</v>
      </c>
      <c r="DO96" s="103">
        <v>5.7500416710463469</v>
      </c>
      <c r="DP96" s="103">
        <v>5.86</v>
      </c>
      <c r="DQ96" s="105">
        <v>6.6575354139745908</v>
      </c>
      <c r="DR96" s="106">
        <v>91</v>
      </c>
      <c r="DS96" s="106">
        <v>3</v>
      </c>
      <c r="DU96" s="104" t="s">
        <v>141</v>
      </c>
      <c r="DV96" s="103">
        <v>7.4550708279491804</v>
      </c>
      <c r="DW96" s="103">
        <v>5.86</v>
      </c>
    </row>
    <row r="97" spans="1:127">
      <c r="A97" s="95">
        <v>2015</v>
      </c>
      <c r="B97" s="96" t="s">
        <v>671</v>
      </c>
      <c r="C97" s="107" t="s">
        <v>77</v>
      </c>
      <c r="D97" s="96">
        <v>5.0880646974115331</v>
      </c>
      <c r="E97" s="96">
        <v>5.6309102300731002</v>
      </c>
      <c r="F97" s="96">
        <v>5.5765869979098035</v>
      </c>
      <c r="G97" s="96">
        <v>5.4318539751314789</v>
      </c>
      <c r="H97" s="96">
        <v>9.2360968296780648</v>
      </c>
      <c r="I97" s="96">
        <v>10</v>
      </c>
      <c r="J97" s="96">
        <v>10</v>
      </c>
      <c r="K97" s="96">
        <v>10</v>
      </c>
      <c r="L97" s="96">
        <v>9.9890101461737384</v>
      </c>
      <c r="M97" s="96">
        <v>9.9934060877042423</v>
      </c>
      <c r="N97" s="96">
        <v>9.9964832467755969</v>
      </c>
      <c r="O97" s="96">
        <v>10</v>
      </c>
      <c r="P97" s="96">
        <v>10</v>
      </c>
      <c r="Q97" s="96">
        <v>0</v>
      </c>
      <c r="R97" s="96">
        <v>0</v>
      </c>
      <c r="S97" s="96">
        <v>0</v>
      </c>
      <c r="T97" s="96">
        <v>6.666666666666667</v>
      </c>
      <c r="U97" s="96">
        <v>8.6330822477067759</v>
      </c>
      <c r="V97" s="96">
        <v>5</v>
      </c>
      <c r="W97" s="96">
        <v>5</v>
      </c>
      <c r="X97" s="96">
        <v>5</v>
      </c>
      <c r="Y97" s="96">
        <v>5</v>
      </c>
      <c r="Z97" s="96">
        <v>2.5</v>
      </c>
      <c r="AA97" s="96" t="s">
        <v>1010</v>
      </c>
      <c r="AB97" s="96" t="s">
        <v>1010</v>
      </c>
      <c r="AC97" s="96">
        <v>7.2733333333333334</v>
      </c>
      <c r="AD97" s="96">
        <v>3.7944444444444447</v>
      </c>
      <c r="AE97" s="96">
        <v>4.5225925925925923</v>
      </c>
      <c r="AF97" s="96">
        <v>7.5</v>
      </c>
      <c r="AG97" s="96">
        <v>2.5</v>
      </c>
      <c r="AH97" s="96">
        <v>5</v>
      </c>
      <c r="AI97" s="96">
        <v>2.5</v>
      </c>
      <c r="AJ97" s="96">
        <v>2.5</v>
      </c>
      <c r="AK97" s="96">
        <v>3.3333333333333335</v>
      </c>
      <c r="AL97" s="96" t="s">
        <v>1010</v>
      </c>
      <c r="AM97" s="96" t="s">
        <v>1010</v>
      </c>
      <c r="AN97" s="96" t="s">
        <v>1010</v>
      </c>
      <c r="AO97" s="96" t="s">
        <v>1010</v>
      </c>
      <c r="AP97" s="96" t="s">
        <v>1010</v>
      </c>
      <c r="AQ97" s="96" t="s">
        <v>1010</v>
      </c>
      <c r="AR97" s="96" t="s">
        <v>1010</v>
      </c>
      <c r="AS97" s="96" t="s">
        <v>1010</v>
      </c>
      <c r="AT97" s="96">
        <v>4.4444444444444446</v>
      </c>
      <c r="AU97" s="96">
        <v>10</v>
      </c>
      <c r="AV97" s="96">
        <v>10</v>
      </c>
      <c r="AW97" s="96">
        <v>1.3333333333333333</v>
      </c>
      <c r="AX97" s="96">
        <v>4</v>
      </c>
      <c r="AY97" s="96">
        <v>7.5</v>
      </c>
      <c r="AZ97" s="96">
        <v>7.5</v>
      </c>
      <c r="BA97" s="96">
        <v>7.5</v>
      </c>
      <c r="BB97" s="96">
        <v>6.833333333333333</v>
      </c>
      <c r="BC97" s="96">
        <v>7</v>
      </c>
      <c r="BD97" s="96">
        <v>5</v>
      </c>
      <c r="BE97" s="96">
        <v>5</v>
      </c>
      <c r="BF97" s="96">
        <v>5</v>
      </c>
      <c r="BG97" s="96">
        <v>0</v>
      </c>
      <c r="BH97" s="96">
        <v>0</v>
      </c>
      <c r="BI97" s="96">
        <v>0</v>
      </c>
      <c r="BJ97" s="96">
        <v>5</v>
      </c>
      <c r="BK97" s="96">
        <v>4.25</v>
      </c>
      <c r="BL97" s="96">
        <v>6.021271092746602</v>
      </c>
      <c r="BM97" s="96">
        <v>6.0205882352941176</v>
      </c>
      <c r="BN97" s="96">
        <v>8.7098707089189489</v>
      </c>
      <c r="BO97" s="96">
        <v>4</v>
      </c>
      <c r="BP97" s="96">
        <v>9</v>
      </c>
      <c r="BQ97" s="96">
        <v>9</v>
      </c>
      <c r="BR97" s="96">
        <v>9</v>
      </c>
      <c r="BS97" s="96">
        <v>6.9326147360532664</v>
      </c>
      <c r="BT97" s="96">
        <v>6.0139603217442836</v>
      </c>
      <c r="BU97" s="96">
        <v>6.6688721179962176</v>
      </c>
      <c r="BV97" s="96">
        <v>7.1517163912455253</v>
      </c>
      <c r="BW97" s="96">
        <v>8.3333333333333339</v>
      </c>
      <c r="BX97" s="96">
        <v>6.6666666666666661</v>
      </c>
      <c r="BY97" s="96">
        <v>4.9952597167644956</v>
      </c>
      <c r="BZ97" s="96">
        <v>8.6366917058288006</v>
      </c>
      <c r="CA97" s="96">
        <v>7.3166664441426601</v>
      </c>
      <c r="CB97" s="96">
        <v>6.4116665124893188</v>
      </c>
      <c r="CC97" s="96">
        <v>0.66666666666666663</v>
      </c>
      <c r="CD97" s="96">
        <v>5.7587808527973428</v>
      </c>
      <c r="CE97" s="96">
        <v>9.4174800596289909</v>
      </c>
      <c r="CF97" s="96">
        <v>9.0562121992464313</v>
      </c>
      <c r="CG97" s="96">
        <v>9.5791220395233054</v>
      </c>
      <c r="CH97" s="96">
        <v>0</v>
      </c>
      <c r="CI97" s="96">
        <v>7.0132035745996824</v>
      </c>
      <c r="CJ97" s="96">
        <v>9.8000000000000007</v>
      </c>
      <c r="CK97" s="96">
        <v>8.7799999999999994</v>
      </c>
      <c r="CL97" s="96">
        <v>2.7532000000000014</v>
      </c>
      <c r="CM97" s="96">
        <v>7.111066666666666</v>
      </c>
      <c r="CN97" s="96">
        <v>6.5695966084798183</v>
      </c>
      <c r="CO97" s="96">
        <v>7.5171687797406062</v>
      </c>
      <c r="CP97" s="96">
        <v>7.0433826941102122</v>
      </c>
      <c r="CQ97" s="96">
        <v>10</v>
      </c>
      <c r="CR97" s="96">
        <v>6.8470534284909554</v>
      </c>
      <c r="CS97" s="96">
        <v>0.76923076923076927</v>
      </c>
      <c r="CT97" s="96">
        <v>10</v>
      </c>
      <c r="CU97" s="96">
        <v>5.8720947325739088</v>
      </c>
      <c r="CV97" s="96">
        <v>7.5066360233376974</v>
      </c>
      <c r="CW97" s="96">
        <v>10</v>
      </c>
      <c r="CX97" s="96">
        <v>8.9190000000000005</v>
      </c>
      <c r="CY97" s="96">
        <v>10</v>
      </c>
      <c r="CZ97" s="96">
        <v>9.6396666666666668</v>
      </c>
      <c r="DA97" s="96">
        <v>10</v>
      </c>
      <c r="DB97" s="96">
        <v>6.7698020140330009</v>
      </c>
      <c r="DC97" s="96">
        <v>8.44106447034412</v>
      </c>
      <c r="DD97" s="96">
        <v>10</v>
      </c>
      <c r="DE97" s="96">
        <v>4.2440414200874494</v>
      </c>
      <c r="DF97" s="96">
        <v>10</v>
      </c>
      <c r="DG97" s="96">
        <v>8.2424846507440943</v>
      </c>
      <c r="DH97" s="96">
        <v>6.5153703689575195</v>
      </c>
      <c r="DI97" s="96">
        <v>10</v>
      </c>
      <c r="DJ97" s="96">
        <v>9.3425664724558661</v>
      </c>
      <c r="DK97" s="96">
        <v>5.9912746151288356</v>
      </c>
      <c r="DL97" s="96">
        <v>9.6286759872525636</v>
      </c>
      <c r="DM97" s="96">
        <v>8.1616704592791205</v>
      </c>
      <c r="DN97" s="96">
        <v>8.2732596505123173</v>
      </c>
      <c r="DO97" s="96">
        <v>8.7184703226410249</v>
      </c>
      <c r="DP97" s="96">
        <v>7.19</v>
      </c>
      <c r="DQ97" s="99">
        <v>6.6056355463733016</v>
      </c>
      <c r="DR97" s="100">
        <v>97</v>
      </c>
      <c r="DS97" s="101">
        <v>3</v>
      </c>
      <c r="DU97" s="107" t="s">
        <v>77</v>
      </c>
      <c r="DV97" s="96">
        <v>6.021271092746602</v>
      </c>
      <c r="DW97" s="96">
        <v>7.19</v>
      </c>
    </row>
    <row r="98" spans="1:127">
      <c r="A98" s="102">
        <v>2015</v>
      </c>
      <c r="B98" s="103" t="s">
        <v>635</v>
      </c>
      <c r="C98" s="104" t="s">
        <v>55</v>
      </c>
      <c r="D98" s="103" t="s">
        <v>1011</v>
      </c>
      <c r="E98" s="103" t="s">
        <v>1011</v>
      </c>
      <c r="F98" s="103" t="s">
        <v>1011</v>
      </c>
      <c r="G98" s="103">
        <v>4.0157716158787213</v>
      </c>
      <c r="H98" s="103">
        <v>5.6720000000000006</v>
      </c>
      <c r="I98" s="103">
        <v>5</v>
      </c>
      <c r="J98" s="103">
        <v>7.556775703032109</v>
      </c>
      <c r="K98" s="103">
        <v>2.5</v>
      </c>
      <c r="L98" s="103">
        <v>4.9241541737411261</v>
      </c>
      <c r="M98" s="103">
        <v>7.1590415151536142</v>
      </c>
      <c r="N98" s="103">
        <v>5.4279942783853699</v>
      </c>
      <c r="O98" s="103">
        <v>1.0999999999999999</v>
      </c>
      <c r="P98" s="103">
        <v>7.5</v>
      </c>
      <c r="Q98" s="103">
        <v>5</v>
      </c>
      <c r="R98" s="103">
        <v>5</v>
      </c>
      <c r="S98" s="103">
        <v>5</v>
      </c>
      <c r="T98" s="103">
        <v>4.5333333333333332</v>
      </c>
      <c r="U98" s="103">
        <v>5.2111092039062346</v>
      </c>
      <c r="V98" s="103">
        <v>10</v>
      </c>
      <c r="W98" s="103">
        <v>10</v>
      </c>
      <c r="X98" s="103">
        <v>5</v>
      </c>
      <c r="Y98" s="103">
        <v>8.3333333333333339</v>
      </c>
      <c r="Z98" s="103">
        <v>5</v>
      </c>
      <c r="AA98" s="103" t="s">
        <v>1010</v>
      </c>
      <c r="AB98" s="103" t="s">
        <v>1010</v>
      </c>
      <c r="AC98" s="103">
        <v>8.6666666666666679</v>
      </c>
      <c r="AD98" s="103">
        <v>8.1499999999999986</v>
      </c>
      <c r="AE98" s="103">
        <v>7.2722222222222221</v>
      </c>
      <c r="AF98" s="103">
        <v>7.5</v>
      </c>
      <c r="AG98" s="103">
        <v>7.5</v>
      </c>
      <c r="AH98" s="103">
        <v>8.75</v>
      </c>
      <c r="AI98" s="103">
        <v>7.5</v>
      </c>
      <c r="AJ98" s="103">
        <v>7.5</v>
      </c>
      <c r="AK98" s="103">
        <v>7.916666666666667</v>
      </c>
      <c r="AL98" s="103" t="s">
        <v>1010</v>
      </c>
      <c r="AM98" s="103" t="s">
        <v>1010</v>
      </c>
      <c r="AN98" s="103" t="s">
        <v>1010</v>
      </c>
      <c r="AO98" s="103" t="s">
        <v>1010</v>
      </c>
      <c r="AP98" s="103" t="s">
        <v>1010</v>
      </c>
      <c r="AQ98" s="103" t="s">
        <v>1010</v>
      </c>
      <c r="AR98" s="103" t="s">
        <v>1010</v>
      </c>
      <c r="AS98" s="103" t="s">
        <v>1010</v>
      </c>
      <c r="AT98" s="103">
        <v>7.6388888888888893</v>
      </c>
      <c r="AU98" s="103">
        <v>10</v>
      </c>
      <c r="AV98" s="103">
        <v>10</v>
      </c>
      <c r="AW98" s="103">
        <v>7.333333333333333</v>
      </c>
      <c r="AX98" s="103">
        <v>5.25</v>
      </c>
      <c r="AY98" s="103">
        <v>7.5</v>
      </c>
      <c r="AZ98" s="103">
        <v>5</v>
      </c>
      <c r="BA98" s="103">
        <v>7.5</v>
      </c>
      <c r="BB98" s="103">
        <v>7.511904761904761</v>
      </c>
      <c r="BC98" s="103" t="s">
        <v>1011</v>
      </c>
      <c r="BD98" s="103">
        <v>0</v>
      </c>
      <c r="BE98" s="103">
        <v>0</v>
      </c>
      <c r="BF98" s="103">
        <v>0</v>
      </c>
      <c r="BG98" s="103">
        <v>10</v>
      </c>
      <c r="BH98" s="103">
        <v>10</v>
      </c>
      <c r="BI98" s="103">
        <v>10</v>
      </c>
      <c r="BJ98" s="103">
        <v>5</v>
      </c>
      <c r="BK98" s="103">
        <v>5</v>
      </c>
      <c r="BL98" s="103">
        <v>5.8823551255811592</v>
      </c>
      <c r="BM98" s="103">
        <v>6.4558823529411757</v>
      </c>
      <c r="BN98" s="103">
        <v>9.7295538655496365</v>
      </c>
      <c r="BO98" s="103">
        <v>2</v>
      </c>
      <c r="BP98" s="103">
        <v>5</v>
      </c>
      <c r="BQ98" s="103">
        <v>1</v>
      </c>
      <c r="BR98" s="103">
        <v>3</v>
      </c>
      <c r="BS98" s="103">
        <v>5.2963590546227035</v>
      </c>
      <c r="BT98" s="103">
        <v>4.4648647963463723</v>
      </c>
      <c r="BU98" s="103">
        <v>4.3074493107495009</v>
      </c>
      <c r="BV98" s="103">
        <v>4.572899416760281</v>
      </c>
      <c r="BW98" s="103">
        <v>4.166666666666667</v>
      </c>
      <c r="BX98" s="103">
        <v>5</v>
      </c>
      <c r="BY98" s="103">
        <v>2.6324661058371572</v>
      </c>
      <c r="BZ98" s="103">
        <v>5.5731295127595963</v>
      </c>
      <c r="CA98" s="103">
        <v>4.2982455094655352</v>
      </c>
      <c r="CB98" s="103">
        <v>4.3373250961303711</v>
      </c>
      <c r="CC98" s="103">
        <v>0.65853658536585369</v>
      </c>
      <c r="CD98" s="103">
        <v>3.6260259569114535</v>
      </c>
      <c r="CE98" s="103">
        <v>9.2152066286040721</v>
      </c>
      <c r="CF98" s="103">
        <v>9.0338836814038874</v>
      </c>
      <c r="CG98" s="103">
        <v>9.7128528315284903</v>
      </c>
      <c r="CH98" s="103">
        <v>0</v>
      </c>
      <c r="CI98" s="103">
        <v>6.990485785384112</v>
      </c>
      <c r="CJ98" s="103">
        <v>7.6466666666666674</v>
      </c>
      <c r="CK98" s="103">
        <v>7.5599999999999987</v>
      </c>
      <c r="CL98" s="103">
        <v>7.0231999999999992</v>
      </c>
      <c r="CM98" s="103">
        <v>7.4099555555555554</v>
      </c>
      <c r="CN98" s="103">
        <v>4.401316106856406</v>
      </c>
      <c r="CO98" s="103">
        <v>5.3094823793625388</v>
      </c>
      <c r="CP98" s="103">
        <v>4.8553992431094724</v>
      </c>
      <c r="CQ98" s="103">
        <v>10</v>
      </c>
      <c r="CR98" s="103">
        <v>4.2440189332575411</v>
      </c>
      <c r="CS98" s="103">
        <v>0.76923076923076927</v>
      </c>
      <c r="CT98" s="103">
        <v>10</v>
      </c>
      <c r="CU98" s="103">
        <v>5.0044165674961034</v>
      </c>
      <c r="CV98" s="103">
        <v>6.8174428415402835</v>
      </c>
      <c r="CW98" s="103">
        <v>8</v>
      </c>
      <c r="CX98" s="103">
        <v>9.0190000000000001</v>
      </c>
      <c r="CY98" s="103">
        <v>10</v>
      </c>
      <c r="CZ98" s="103">
        <v>9.0063333333333322</v>
      </c>
      <c r="DA98" s="103">
        <v>4.4333333333333336</v>
      </c>
      <c r="DB98" s="103">
        <v>4.8872941109511228</v>
      </c>
      <c r="DC98" s="103">
        <v>5.907195105924977</v>
      </c>
      <c r="DD98" s="103">
        <v>8</v>
      </c>
      <c r="DE98" s="103">
        <v>7.56810749998695</v>
      </c>
      <c r="DF98" s="103">
        <v>0</v>
      </c>
      <c r="DG98" s="103">
        <v>5.132655008366064</v>
      </c>
      <c r="DH98" s="103">
        <v>4.0327014976793585</v>
      </c>
      <c r="DI98" s="103">
        <v>4.2222222222222223</v>
      </c>
      <c r="DJ98" s="103">
        <v>9.0677439287005104</v>
      </c>
      <c r="DK98" s="103">
        <v>3.4105868342760441</v>
      </c>
      <c r="DL98" s="103">
        <v>8.8853098721334991</v>
      </c>
      <c r="DM98" s="103">
        <v>6.9734818536912346</v>
      </c>
      <c r="DN98" s="103">
        <v>6.0986743681171447</v>
      </c>
      <c r="DO98" s="103">
        <v>6.745887569938847</v>
      </c>
      <c r="DP98" s="103">
        <v>5.9</v>
      </c>
      <c r="DQ98" s="105">
        <v>5.8911775627905794</v>
      </c>
      <c r="DR98" s="106">
        <v>136</v>
      </c>
      <c r="DS98" s="106">
        <v>4</v>
      </c>
      <c r="DU98" s="104" t="s">
        <v>55</v>
      </c>
      <c r="DV98" s="103">
        <v>5.8823551255811592</v>
      </c>
      <c r="DW98" s="103">
        <v>5.9</v>
      </c>
    </row>
    <row r="99" spans="1:127">
      <c r="A99" s="95">
        <v>2015</v>
      </c>
      <c r="B99" s="96" t="s">
        <v>611</v>
      </c>
      <c r="C99" s="107" t="s">
        <v>66</v>
      </c>
      <c r="D99" s="96" t="s">
        <v>1011</v>
      </c>
      <c r="E99" s="96" t="s">
        <v>1011</v>
      </c>
      <c r="F99" s="96" t="s">
        <v>1011</v>
      </c>
      <c r="G99" s="96">
        <v>7.086753701956221</v>
      </c>
      <c r="H99" s="96">
        <v>9.6159999999999997</v>
      </c>
      <c r="I99" s="96">
        <v>10</v>
      </c>
      <c r="J99" s="96">
        <v>10</v>
      </c>
      <c r="K99" s="96" t="s">
        <v>1011</v>
      </c>
      <c r="L99" s="96">
        <v>10</v>
      </c>
      <c r="M99" s="96">
        <v>10</v>
      </c>
      <c r="N99" s="96">
        <v>10</v>
      </c>
      <c r="O99" s="96" t="s">
        <v>1011</v>
      </c>
      <c r="P99" s="96" t="s">
        <v>1011</v>
      </c>
      <c r="Q99" s="96" t="s">
        <v>1011</v>
      </c>
      <c r="R99" s="96" t="s">
        <v>1011</v>
      </c>
      <c r="S99" s="96" t="s">
        <v>1011</v>
      </c>
      <c r="T99" s="96" t="s">
        <v>1011</v>
      </c>
      <c r="U99" s="96">
        <v>9.8079999999999998</v>
      </c>
      <c r="V99" s="96">
        <v>10</v>
      </c>
      <c r="W99" s="96">
        <v>10</v>
      </c>
      <c r="X99" s="96" t="s">
        <v>1011</v>
      </c>
      <c r="Y99" s="96">
        <v>10</v>
      </c>
      <c r="Z99" s="96">
        <v>10</v>
      </c>
      <c r="AA99" s="96" t="s">
        <v>1010</v>
      </c>
      <c r="AB99" s="96" t="s">
        <v>1010</v>
      </c>
      <c r="AC99" s="96">
        <v>9.2222222222222232</v>
      </c>
      <c r="AD99" s="96">
        <v>6.4833333333333334</v>
      </c>
      <c r="AE99" s="96">
        <v>8.568518518518518</v>
      </c>
      <c r="AF99" s="96">
        <v>10</v>
      </c>
      <c r="AG99" s="96">
        <v>10</v>
      </c>
      <c r="AH99" s="96">
        <v>10</v>
      </c>
      <c r="AI99" s="96">
        <v>10</v>
      </c>
      <c r="AJ99" s="96">
        <v>10</v>
      </c>
      <c r="AK99" s="96">
        <v>10</v>
      </c>
      <c r="AL99" s="96" t="s">
        <v>1010</v>
      </c>
      <c r="AM99" s="96" t="s">
        <v>1010</v>
      </c>
      <c r="AN99" s="96" t="s">
        <v>1010</v>
      </c>
      <c r="AO99" s="96" t="s">
        <v>1010</v>
      </c>
      <c r="AP99" s="96" t="s">
        <v>1010</v>
      </c>
      <c r="AQ99" s="96" t="s">
        <v>1010</v>
      </c>
      <c r="AR99" s="96" t="s">
        <v>1010</v>
      </c>
      <c r="AS99" s="96" t="s">
        <v>1010</v>
      </c>
      <c r="AT99" s="96">
        <v>10</v>
      </c>
      <c r="AU99" s="96">
        <v>10</v>
      </c>
      <c r="AV99" s="96">
        <v>10</v>
      </c>
      <c r="AW99" s="96">
        <v>8.3333333333333339</v>
      </c>
      <c r="AX99" s="96">
        <v>7.75</v>
      </c>
      <c r="AY99" s="96">
        <v>10</v>
      </c>
      <c r="AZ99" s="96">
        <v>5</v>
      </c>
      <c r="BA99" s="96">
        <v>10</v>
      </c>
      <c r="BB99" s="96">
        <v>8.7261904761904763</v>
      </c>
      <c r="BC99" s="96">
        <v>10</v>
      </c>
      <c r="BD99" s="96" t="s">
        <v>1011</v>
      </c>
      <c r="BE99" s="96" t="s">
        <v>1011</v>
      </c>
      <c r="BF99" s="96" t="s">
        <v>1011</v>
      </c>
      <c r="BG99" s="96">
        <v>10</v>
      </c>
      <c r="BH99" s="96">
        <v>10</v>
      </c>
      <c r="BI99" s="96">
        <v>10</v>
      </c>
      <c r="BJ99" s="96" t="s">
        <v>1011</v>
      </c>
      <c r="BK99" s="96">
        <v>10</v>
      </c>
      <c r="BL99" s="96">
        <v>8.9531593249599535</v>
      </c>
      <c r="BM99" s="96">
        <v>3.9176470588235297</v>
      </c>
      <c r="BN99" s="96">
        <v>6.4023977393589711</v>
      </c>
      <c r="BO99" s="96">
        <v>6</v>
      </c>
      <c r="BP99" s="96">
        <v>7</v>
      </c>
      <c r="BQ99" s="96">
        <v>7</v>
      </c>
      <c r="BR99" s="96">
        <v>7</v>
      </c>
      <c r="BS99" s="96">
        <v>5.8300111995456252</v>
      </c>
      <c r="BT99" s="96">
        <v>6.0804352578841492</v>
      </c>
      <c r="BU99" s="96">
        <v>4.4411531231534767</v>
      </c>
      <c r="BV99" s="96">
        <v>6.6946053492428437</v>
      </c>
      <c r="BW99" s="96">
        <v>10</v>
      </c>
      <c r="BX99" s="96">
        <v>8.3333333333333339</v>
      </c>
      <c r="BY99" s="96">
        <v>4.4774113359964645</v>
      </c>
      <c r="BZ99" s="96">
        <v>5.278909734275401</v>
      </c>
      <c r="CA99" s="96">
        <v>6.6438357035319004</v>
      </c>
      <c r="CB99" s="96">
        <v>7.3738582835109847</v>
      </c>
      <c r="CC99" s="96">
        <v>1</v>
      </c>
      <c r="CD99" s="96">
        <v>6.5915046801031725</v>
      </c>
      <c r="CE99" s="96">
        <v>8.9528890869727373</v>
      </c>
      <c r="CF99" s="96">
        <v>9.8817976000056458</v>
      </c>
      <c r="CG99" s="96">
        <v>9.7800136818884091</v>
      </c>
      <c r="CH99" s="96">
        <v>10</v>
      </c>
      <c r="CI99" s="96">
        <v>9.6536750922166981</v>
      </c>
      <c r="CJ99" s="96">
        <v>9.1</v>
      </c>
      <c r="CK99" s="96">
        <v>8.98</v>
      </c>
      <c r="CL99" s="96">
        <v>7.0011999999999999</v>
      </c>
      <c r="CM99" s="96">
        <v>8.3604000000000003</v>
      </c>
      <c r="CN99" s="96">
        <v>6.6031021083120924</v>
      </c>
      <c r="CO99" s="96">
        <v>9.3645012387223403</v>
      </c>
      <c r="CP99" s="96">
        <v>7.9838016735172168</v>
      </c>
      <c r="CQ99" s="96">
        <v>10</v>
      </c>
      <c r="CR99" s="96">
        <v>6.8966558189216878</v>
      </c>
      <c r="CS99" s="96">
        <v>6.9230769230769234</v>
      </c>
      <c r="CT99" s="96">
        <v>7.7437948920622981</v>
      </c>
      <c r="CU99" s="96">
        <v>7.1878425446869691</v>
      </c>
      <c r="CV99" s="96">
        <v>8.3830110545510479</v>
      </c>
      <c r="CW99" s="96">
        <v>10</v>
      </c>
      <c r="CX99" s="96">
        <v>9.5250000000000004</v>
      </c>
      <c r="CY99" s="96">
        <v>10</v>
      </c>
      <c r="CZ99" s="96">
        <v>9.8416666666666668</v>
      </c>
      <c r="DA99" s="96">
        <v>7.2333333333333325</v>
      </c>
      <c r="DB99" s="96">
        <v>4.7600856725312282</v>
      </c>
      <c r="DC99" s="96">
        <v>6.8284801295318829</v>
      </c>
      <c r="DD99" s="96">
        <v>8</v>
      </c>
      <c r="DE99" s="96">
        <v>10</v>
      </c>
      <c r="DF99" s="96">
        <v>10</v>
      </c>
      <c r="DG99" s="96">
        <v>7.8036498558994074</v>
      </c>
      <c r="DH99" s="96">
        <v>4.101592434359973</v>
      </c>
      <c r="DI99" s="96">
        <v>4.8888888888888893</v>
      </c>
      <c r="DJ99" s="96">
        <v>9.0341031944228423</v>
      </c>
      <c r="DK99" s="96">
        <v>4.6591294701330934</v>
      </c>
      <c r="DL99" s="96">
        <v>8.191041164607018</v>
      </c>
      <c r="DM99" s="96">
        <v>8.4419036209743776</v>
      </c>
      <c r="DN99" s="96">
        <v>6.5527764622310327</v>
      </c>
      <c r="DO99" s="96">
        <v>8.066030994932369</v>
      </c>
      <c r="DP99" s="96">
        <v>7.7</v>
      </c>
      <c r="DQ99" s="99">
        <v>8.3265796624799773</v>
      </c>
      <c r="DR99" s="100">
        <v>21</v>
      </c>
      <c r="DS99" s="101">
        <v>1</v>
      </c>
      <c r="DU99" s="107" t="s">
        <v>66</v>
      </c>
      <c r="DV99" s="96">
        <v>8.9531593249599535</v>
      </c>
      <c r="DW99" s="96">
        <v>7.7</v>
      </c>
    </row>
    <row r="100" spans="1:127">
      <c r="A100" s="102">
        <v>2015</v>
      </c>
      <c r="B100" s="103" t="s">
        <v>623</v>
      </c>
      <c r="C100" s="104" t="s">
        <v>11</v>
      </c>
      <c r="D100" s="103" t="s">
        <v>1011</v>
      </c>
      <c r="E100" s="103" t="s">
        <v>1011</v>
      </c>
      <c r="F100" s="103" t="s">
        <v>1011</v>
      </c>
      <c r="G100" s="103">
        <v>3.9126623445232198</v>
      </c>
      <c r="H100" s="103">
        <v>5.911999999999999</v>
      </c>
      <c r="I100" s="103">
        <v>5</v>
      </c>
      <c r="J100" s="103">
        <v>10</v>
      </c>
      <c r="K100" s="103">
        <v>5</v>
      </c>
      <c r="L100" s="103">
        <v>10</v>
      </c>
      <c r="M100" s="103">
        <v>10</v>
      </c>
      <c r="N100" s="103">
        <v>8</v>
      </c>
      <c r="O100" s="103">
        <v>2.8000000000000003</v>
      </c>
      <c r="P100" s="103">
        <v>7.5</v>
      </c>
      <c r="Q100" s="103">
        <v>0</v>
      </c>
      <c r="R100" s="103">
        <v>0</v>
      </c>
      <c r="S100" s="103">
        <v>0</v>
      </c>
      <c r="T100" s="103">
        <v>3.4333333333333336</v>
      </c>
      <c r="U100" s="103">
        <v>5.7817777777777772</v>
      </c>
      <c r="V100" s="103">
        <v>5</v>
      </c>
      <c r="W100" s="103">
        <v>10</v>
      </c>
      <c r="X100" s="103">
        <v>10</v>
      </c>
      <c r="Y100" s="103">
        <v>8.3333333333333339</v>
      </c>
      <c r="Z100" s="103">
        <v>10</v>
      </c>
      <c r="AA100" s="103" t="s">
        <v>1010</v>
      </c>
      <c r="AB100" s="103" t="s">
        <v>1010</v>
      </c>
      <c r="AC100" s="103">
        <v>9.0666666666666664</v>
      </c>
      <c r="AD100" s="103">
        <v>4.5833333333333339</v>
      </c>
      <c r="AE100" s="103">
        <v>7.8833333333333329</v>
      </c>
      <c r="AF100" s="103">
        <v>10</v>
      </c>
      <c r="AG100" s="103">
        <v>7.5</v>
      </c>
      <c r="AH100" s="103">
        <v>10</v>
      </c>
      <c r="AI100" s="103">
        <v>10</v>
      </c>
      <c r="AJ100" s="103">
        <v>7.5</v>
      </c>
      <c r="AK100" s="103">
        <v>9.1666666666666661</v>
      </c>
      <c r="AL100" s="103" t="s">
        <v>1010</v>
      </c>
      <c r="AM100" s="103" t="s">
        <v>1010</v>
      </c>
      <c r="AN100" s="103" t="s">
        <v>1010</v>
      </c>
      <c r="AO100" s="103" t="s">
        <v>1010</v>
      </c>
      <c r="AP100" s="103" t="s">
        <v>1010</v>
      </c>
      <c r="AQ100" s="103" t="s">
        <v>1010</v>
      </c>
      <c r="AR100" s="103" t="s">
        <v>1010</v>
      </c>
      <c r="AS100" s="103" t="s">
        <v>1010</v>
      </c>
      <c r="AT100" s="103">
        <v>8.8888888888888875</v>
      </c>
      <c r="AU100" s="103">
        <v>10</v>
      </c>
      <c r="AV100" s="103">
        <v>7.5415260829331752</v>
      </c>
      <c r="AW100" s="103">
        <v>4.666666666666667</v>
      </c>
      <c r="AX100" s="103">
        <v>5</v>
      </c>
      <c r="AY100" s="103">
        <v>10</v>
      </c>
      <c r="AZ100" s="103">
        <v>10</v>
      </c>
      <c r="BA100" s="103">
        <v>10</v>
      </c>
      <c r="BB100" s="103">
        <v>8.1725989642285501</v>
      </c>
      <c r="BC100" s="103" t="s">
        <v>1011</v>
      </c>
      <c r="BD100" s="103">
        <v>0</v>
      </c>
      <c r="BE100" s="103">
        <v>0</v>
      </c>
      <c r="BF100" s="103">
        <v>0</v>
      </c>
      <c r="BG100" s="103">
        <v>0</v>
      </c>
      <c r="BH100" s="103">
        <v>0</v>
      </c>
      <c r="BI100" s="103">
        <v>0</v>
      </c>
      <c r="BJ100" s="103">
        <v>0</v>
      </c>
      <c r="BK100" s="103">
        <v>0</v>
      </c>
      <c r="BL100" s="103">
        <v>5.7514254825536586</v>
      </c>
      <c r="BM100" s="103">
        <v>2.8361344537815123</v>
      </c>
      <c r="BN100" s="103" t="s">
        <v>1011</v>
      </c>
      <c r="BO100" s="103">
        <v>6</v>
      </c>
      <c r="BP100" s="103">
        <v>5</v>
      </c>
      <c r="BQ100" s="103">
        <v>5</v>
      </c>
      <c r="BR100" s="103">
        <v>5</v>
      </c>
      <c r="BS100" s="103">
        <v>4.6120448179271705</v>
      </c>
      <c r="BT100" s="103">
        <v>3.0728772950302714</v>
      </c>
      <c r="BU100" s="103">
        <v>2.2696077025653238</v>
      </c>
      <c r="BV100" s="103">
        <v>2.9085183423724987</v>
      </c>
      <c r="BW100" s="103">
        <v>4.5999999999999996</v>
      </c>
      <c r="BX100" s="103" t="s">
        <v>1011</v>
      </c>
      <c r="BY100" s="103">
        <v>6.2664968417449609</v>
      </c>
      <c r="BZ100" s="103">
        <v>7.5618656713490084</v>
      </c>
      <c r="CA100" s="103">
        <v>1.8888890743255615</v>
      </c>
      <c r="CB100" s="103">
        <v>4.0378500679151603</v>
      </c>
      <c r="CC100" s="103">
        <v>0.6097560975609756</v>
      </c>
      <c r="CD100" s="103">
        <v>3.2804922708688782</v>
      </c>
      <c r="CE100" s="103">
        <v>9.283909103986737</v>
      </c>
      <c r="CF100" s="103">
        <v>6.6507465449756538</v>
      </c>
      <c r="CG100" s="103">
        <v>9.4359999999999999</v>
      </c>
      <c r="CH100" s="103">
        <v>5</v>
      </c>
      <c r="CI100" s="103">
        <v>7.5926639122405977</v>
      </c>
      <c r="CJ100" s="103" t="s">
        <v>1011</v>
      </c>
      <c r="CK100" s="103">
        <v>7.6</v>
      </c>
      <c r="CL100" s="103">
        <v>7.168000000000001</v>
      </c>
      <c r="CM100" s="103">
        <v>7.3840000000000003</v>
      </c>
      <c r="CN100" s="103">
        <v>2.6861874881337906</v>
      </c>
      <c r="CO100" s="103">
        <v>5.1177706003334009</v>
      </c>
      <c r="CP100" s="103">
        <v>3.9019790442335958</v>
      </c>
      <c r="CQ100" s="103">
        <v>10</v>
      </c>
      <c r="CR100" s="103">
        <v>3.2288792840118612</v>
      </c>
      <c r="CS100" s="103">
        <v>3.333333333333333</v>
      </c>
      <c r="CT100" s="103">
        <v>0.99563077183658044</v>
      </c>
      <c r="CU100" s="103">
        <v>2.5192811297272582</v>
      </c>
      <c r="CV100" s="103">
        <v>5.9513150434902133</v>
      </c>
      <c r="CW100" s="103">
        <v>8</v>
      </c>
      <c r="CX100" s="103">
        <v>7.8620000000000001</v>
      </c>
      <c r="CY100" s="103">
        <v>9</v>
      </c>
      <c r="CZ100" s="103">
        <v>8.2873333333333346</v>
      </c>
      <c r="DA100" s="103">
        <v>4.4333333333333336</v>
      </c>
      <c r="DB100" s="103">
        <v>4.6023679691585677</v>
      </c>
      <c r="DC100" s="103">
        <v>5.7940017438759996</v>
      </c>
      <c r="DD100" s="103">
        <v>10</v>
      </c>
      <c r="DE100" s="103">
        <v>7.9422448076812726</v>
      </c>
      <c r="DF100" s="103">
        <v>5</v>
      </c>
      <c r="DG100" s="103">
        <v>6.2953246423415292</v>
      </c>
      <c r="DH100" s="103">
        <v>3.6403026196474579</v>
      </c>
      <c r="DI100" s="103">
        <v>0.22222222222222143</v>
      </c>
      <c r="DJ100" s="103">
        <v>9.5400811095809104</v>
      </c>
      <c r="DK100" s="103">
        <v>2.8431670931844759</v>
      </c>
      <c r="DL100" s="103">
        <v>9.2155741591917728</v>
      </c>
      <c r="DM100" s="103">
        <v>1.884447637305386</v>
      </c>
      <c r="DN100" s="103">
        <v>4.5576324735220375</v>
      </c>
      <c r="DO100" s="103">
        <v>6.3800968163989671</v>
      </c>
      <c r="DP100" s="103">
        <v>5.56</v>
      </c>
      <c r="DQ100" s="105">
        <v>5.6557127412768295</v>
      </c>
      <c r="DR100" s="106">
        <v>139</v>
      </c>
      <c r="DS100" s="106">
        <v>4</v>
      </c>
      <c r="DU100" s="104" t="s">
        <v>11</v>
      </c>
      <c r="DV100" s="103">
        <v>5.7514254825536586</v>
      </c>
      <c r="DW100" s="103">
        <v>5.56</v>
      </c>
    </row>
    <row r="101" spans="1:127">
      <c r="A101" s="95">
        <v>2015</v>
      </c>
      <c r="B101" s="96" t="s">
        <v>719</v>
      </c>
      <c r="C101" s="107" t="s">
        <v>58</v>
      </c>
      <c r="D101" s="96" t="s">
        <v>1011</v>
      </c>
      <c r="E101" s="96" t="s">
        <v>1011</v>
      </c>
      <c r="F101" s="96" t="s">
        <v>1011</v>
      </c>
      <c r="G101" s="96">
        <v>6.605074204433599</v>
      </c>
      <c r="H101" s="96">
        <v>8.9004626949997441</v>
      </c>
      <c r="I101" s="96">
        <v>10</v>
      </c>
      <c r="J101" s="96">
        <v>10</v>
      </c>
      <c r="K101" s="96">
        <v>10</v>
      </c>
      <c r="L101" s="96">
        <v>10</v>
      </c>
      <c r="M101" s="96">
        <v>10</v>
      </c>
      <c r="N101" s="96">
        <v>10</v>
      </c>
      <c r="O101" s="96">
        <v>10</v>
      </c>
      <c r="P101" s="96">
        <v>10</v>
      </c>
      <c r="Q101" s="96">
        <v>5</v>
      </c>
      <c r="R101" s="96">
        <v>5</v>
      </c>
      <c r="S101" s="96">
        <v>5</v>
      </c>
      <c r="T101" s="96">
        <v>8.3333333333333339</v>
      </c>
      <c r="U101" s="96">
        <v>9.0779320094443605</v>
      </c>
      <c r="V101" s="96">
        <v>5</v>
      </c>
      <c r="W101" s="96">
        <v>5</v>
      </c>
      <c r="X101" s="96">
        <v>10</v>
      </c>
      <c r="Y101" s="96">
        <v>6.666666666666667</v>
      </c>
      <c r="Z101" s="96">
        <v>7.5</v>
      </c>
      <c r="AA101" s="96" t="s">
        <v>1010</v>
      </c>
      <c r="AB101" s="96" t="s">
        <v>1010</v>
      </c>
      <c r="AC101" s="96">
        <v>9.3333333333333339</v>
      </c>
      <c r="AD101" s="96">
        <v>7.8222222222222229</v>
      </c>
      <c r="AE101" s="96">
        <v>8.2185185185185201</v>
      </c>
      <c r="AF101" s="96">
        <v>10</v>
      </c>
      <c r="AG101" s="96">
        <v>10</v>
      </c>
      <c r="AH101" s="96">
        <v>7.5</v>
      </c>
      <c r="AI101" s="96">
        <v>7.5</v>
      </c>
      <c r="AJ101" s="96">
        <v>7.5</v>
      </c>
      <c r="AK101" s="96">
        <v>7.5</v>
      </c>
      <c r="AL101" s="96" t="s">
        <v>1010</v>
      </c>
      <c r="AM101" s="96" t="s">
        <v>1010</v>
      </c>
      <c r="AN101" s="96" t="s">
        <v>1010</v>
      </c>
      <c r="AO101" s="96" t="s">
        <v>1010</v>
      </c>
      <c r="AP101" s="96" t="s">
        <v>1010</v>
      </c>
      <c r="AQ101" s="96" t="s">
        <v>1010</v>
      </c>
      <c r="AR101" s="96" t="s">
        <v>1010</v>
      </c>
      <c r="AS101" s="96" t="s">
        <v>1010</v>
      </c>
      <c r="AT101" s="96">
        <v>9.1666666666666661</v>
      </c>
      <c r="AU101" s="96">
        <v>10</v>
      </c>
      <c r="AV101" s="96">
        <v>10</v>
      </c>
      <c r="AW101" s="96">
        <v>8</v>
      </c>
      <c r="AX101" s="96">
        <v>7.5</v>
      </c>
      <c r="AY101" s="96">
        <v>10</v>
      </c>
      <c r="AZ101" s="96">
        <v>7.5</v>
      </c>
      <c r="BA101" s="96">
        <v>10</v>
      </c>
      <c r="BB101" s="96">
        <v>9</v>
      </c>
      <c r="BC101" s="96" t="s">
        <v>1011</v>
      </c>
      <c r="BD101" s="96">
        <v>10</v>
      </c>
      <c r="BE101" s="96">
        <v>10</v>
      </c>
      <c r="BF101" s="96">
        <v>10</v>
      </c>
      <c r="BG101" s="96">
        <v>0</v>
      </c>
      <c r="BH101" s="96">
        <v>0</v>
      </c>
      <c r="BI101" s="96">
        <v>0</v>
      </c>
      <c r="BJ101" s="96">
        <v>5</v>
      </c>
      <c r="BK101" s="96">
        <v>5</v>
      </c>
      <c r="BL101" s="96">
        <v>7.725936738654676</v>
      </c>
      <c r="BM101" s="96">
        <v>6.9</v>
      </c>
      <c r="BN101" s="96">
        <v>8.3614412484418139</v>
      </c>
      <c r="BO101" s="96">
        <v>6</v>
      </c>
      <c r="BP101" s="96">
        <v>10</v>
      </c>
      <c r="BQ101" s="96">
        <v>8</v>
      </c>
      <c r="BR101" s="96">
        <v>9</v>
      </c>
      <c r="BS101" s="96">
        <v>7.5653603121104531</v>
      </c>
      <c r="BT101" s="96">
        <v>6.6504884092216807</v>
      </c>
      <c r="BU101" s="96">
        <v>5.8827867243025036</v>
      </c>
      <c r="BV101" s="96">
        <v>6.5949038766388188</v>
      </c>
      <c r="BW101" s="96">
        <v>8.8000000000000007</v>
      </c>
      <c r="BX101" s="96" t="s">
        <v>1011</v>
      </c>
      <c r="BY101" s="96">
        <v>5.034199012925348</v>
      </c>
      <c r="BZ101" s="96">
        <v>6.2510715598916082</v>
      </c>
      <c r="CA101" s="96">
        <v>6.25</v>
      </c>
      <c r="CB101" s="96">
        <v>6.9894769334385529</v>
      </c>
      <c r="CC101" s="96">
        <v>0.97435897435897434</v>
      </c>
      <c r="CD101" s="96">
        <v>6.4725566374426684</v>
      </c>
      <c r="CE101" s="96">
        <v>9.0936308308401657</v>
      </c>
      <c r="CF101" s="96">
        <v>9.5241263557329745</v>
      </c>
      <c r="CG101" s="96">
        <v>9.742690058479532</v>
      </c>
      <c r="CH101" s="96">
        <v>10</v>
      </c>
      <c r="CI101" s="96">
        <v>9.5901118112631671</v>
      </c>
      <c r="CJ101" s="96">
        <v>9.8133333333333344</v>
      </c>
      <c r="CK101" s="96">
        <v>9.8000000000000007</v>
      </c>
      <c r="CL101" s="96">
        <v>8.66</v>
      </c>
      <c r="CM101" s="96">
        <v>9.4244444444444451</v>
      </c>
      <c r="CN101" s="96">
        <v>6.1351403089670029</v>
      </c>
      <c r="CO101" s="96">
        <v>7.8645059023914774</v>
      </c>
      <c r="CP101" s="96">
        <v>6.9998231056792406</v>
      </c>
      <c r="CQ101" s="96">
        <v>10</v>
      </c>
      <c r="CR101" s="96">
        <v>6.4590729118412371</v>
      </c>
      <c r="CS101" s="96">
        <v>4.6153846153846159</v>
      </c>
      <c r="CT101" s="96">
        <v>10</v>
      </c>
      <c r="CU101" s="96">
        <v>7.0248191757419507</v>
      </c>
      <c r="CV101" s="96">
        <v>8.3622716814664102</v>
      </c>
      <c r="CW101" s="96">
        <v>10</v>
      </c>
      <c r="CX101" s="96">
        <v>8.3249999999999993</v>
      </c>
      <c r="CY101" s="96">
        <v>10</v>
      </c>
      <c r="CZ101" s="96">
        <v>9.4416666666666664</v>
      </c>
      <c r="DA101" s="96">
        <v>5.5666666666666664</v>
      </c>
      <c r="DB101" s="96">
        <v>5.4348109644702358</v>
      </c>
      <c r="DC101" s="96">
        <v>6.58062695505952</v>
      </c>
      <c r="DD101" s="96">
        <v>10</v>
      </c>
      <c r="DE101" s="96">
        <v>7.5331606086089202</v>
      </c>
      <c r="DF101" s="96">
        <v>10</v>
      </c>
      <c r="DG101" s="96">
        <v>7.5192108658008907</v>
      </c>
      <c r="DH101" s="96">
        <v>4.6691086231133871</v>
      </c>
      <c r="DI101" s="96">
        <v>9.7777777777777786</v>
      </c>
      <c r="DJ101" s="96">
        <v>9.7729845043849135</v>
      </c>
      <c r="DK101" s="96">
        <v>4.7054710795736723</v>
      </c>
      <c r="DL101" s="96">
        <v>8.3739352809836483</v>
      </c>
      <c r="DM101" s="96">
        <v>8.296182376892844</v>
      </c>
      <c r="DN101" s="96">
        <v>7.5992432737877076</v>
      </c>
      <c r="DO101" s="96">
        <v>8.186706935418421</v>
      </c>
      <c r="DP101" s="96">
        <v>8.0399999999999991</v>
      </c>
      <c r="DQ101" s="99">
        <v>7.8829683693273376</v>
      </c>
      <c r="DR101" s="100">
        <v>39</v>
      </c>
      <c r="DS101" s="101">
        <v>1</v>
      </c>
      <c r="DU101" s="107" t="s">
        <v>58</v>
      </c>
      <c r="DV101" s="96">
        <v>7.725936738654676</v>
      </c>
      <c r="DW101" s="96">
        <v>8.0399999999999991</v>
      </c>
    </row>
    <row r="102" spans="1:127">
      <c r="A102" s="102">
        <v>2015</v>
      </c>
      <c r="B102" s="103" t="s">
        <v>681</v>
      </c>
      <c r="C102" s="104" t="s">
        <v>91</v>
      </c>
      <c r="D102" s="103">
        <v>4.5055359448002115</v>
      </c>
      <c r="E102" s="103">
        <v>4.0768062594163519</v>
      </c>
      <c r="F102" s="103">
        <v>2.8610545062554449</v>
      </c>
      <c r="G102" s="103">
        <v>3.8144655701573367</v>
      </c>
      <c r="H102" s="103">
        <v>3.4599999999999991</v>
      </c>
      <c r="I102" s="103">
        <v>0</v>
      </c>
      <c r="J102" s="103">
        <v>10</v>
      </c>
      <c r="K102" s="103">
        <v>7.5</v>
      </c>
      <c r="L102" s="103">
        <v>9.9763811559918842</v>
      </c>
      <c r="M102" s="103">
        <v>9.9842541039945889</v>
      </c>
      <c r="N102" s="103">
        <v>7.4921270519972953</v>
      </c>
      <c r="O102" s="103">
        <v>10</v>
      </c>
      <c r="P102" s="103">
        <v>10</v>
      </c>
      <c r="Q102" s="103">
        <v>5</v>
      </c>
      <c r="R102" s="103">
        <v>5</v>
      </c>
      <c r="S102" s="103">
        <v>5</v>
      </c>
      <c r="T102" s="103">
        <v>8.3333333333333339</v>
      </c>
      <c r="U102" s="103">
        <v>6.42848679511021</v>
      </c>
      <c r="V102" s="103">
        <v>10</v>
      </c>
      <c r="W102" s="103">
        <v>10</v>
      </c>
      <c r="X102" s="103">
        <v>10</v>
      </c>
      <c r="Y102" s="103">
        <v>10</v>
      </c>
      <c r="Z102" s="103">
        <v>10</v>
      </c>
      <c r="AA102" s="103" t="s">
        <v>1010</v>
      </c>
      <c r="AB102" s="103" t="s">
        <v>1010</v>
      </c>
      <c r="AC102" s="103">
        <v>8.2555555555555564</v>
      </c>
      <c r="AD102" s="103">
        <v>7.1777777777777789</v>
      </c>
      <c r="AE102" s="103">
        <v>8.4777777777777796</v>
      </c>
      <c r="AF102" s="103">
        <v>10</v>
      </c>
      <c r="AG102" s="103">
        <v>10</v>
      </c>
      <c r="AH102" s="103">
        <v>5</v>
      </c>
      <c r="AI102" s="103">
        <v>10</v>
      </c>
      <c r="AJ102" s="103">
        <v>2.5</v>
      </c>
      <c r="AK102" s="103">
        <v>5.833333333333333</v>
      </c>
      <c r="AL102" s="103" t="s">
        <v>1010</v>
      </c>
      <c r="AM102" s="103" t="s">
        <v>1010</v>
      </c>
      <c r="AN102" s="103" t="s">
        <v>1010</v>
      </c>
      <c r="AO102" s="103" t="s">
        <v>1010</v>
      </c>
      <c r="AP102" s="103" t="s">
        <v>1010</v>
      </c>
      <c r="AQ102" s="103" t="s">
        <v>1010</v>
      </c>
      <c r="AR102" s="103" t="s">
        <v>1010</v>
      </c>
      <c r="AS102" s="103" t="s">
        <v>1010</v>
      </c>
      <c r="AT102" s="103">
        <v>8.6111111111111107</v>
      </c>
      <c r="AU102" s="103">
        <v>6.8508207989177912</v>
      </c>
      <c r="AV102" s="103">
        <v>10</v>
      </c>
      <c r="AW102" s="103">
        <v>3.6666666666666665</v>
      </c>
      <c r="AX102" s="103">
        <v>2.25</v>
      </c>
      <c r="AY102" s="103">
        <v>10</v>
      </c>
      <c r="AZ102" s="103">
        <v>7.5</v>
      </c>
      <c r="BA102" s="103">
        <v>5</v>
      </c>
      <c r="BB102" s="103">
        <v>6.4667839236549227</v>
      </c>
      <c r="BC102" s="103">
        <v>10</v>
      </c>
      <c r="BD102" s="103">
        <v>10</v>
      </c>
      <c r="BE102" s="103">
        <v>10</v>
      </c>
      <c r="BF102" s="103">
        <v>10</v>
      </c>
      <c r="BG102" s="103">
        <v>10</v>
      </c>
      <c r="BH102" s="103">
        <v>10</v>
      </c>
      <c r="BI102" s="103">
        <v>10</v>
      </c>
      <c r="BJ102" s="103">
        <v>10</v>
      </c>
      <c r="BK102" s="103">
        <v>10</v>
      </c>
      <c r="BL102" s="103">
        <v>6.9163053725712675</v>
      </c>
      <c r="BM102" s="103">
        <v>7.3264705882352938</v>
      </c>
      <c r="BN102" s="103">
        <v>7.9220375239962015</v>
      </c>
      <c r="BO102" s="103">
        <v>8</v>
      </c>
      <c r="BP102" s="103">
        <v>8</v>
      </c>
      <c r="BQ102" s="103">
        <v>8</v>
      </c>
      <c r="BR102" s="103">
        <v>8</v>
      </c>
      <c r="BS102" s="103">
        <v>7.8121270280578736</v>
      </c>
      <c r="BT102" s="103">
        <v>3.5035676940023741</v>
      </c>
      <c r="BU102" s="103">
        <v>3.2094478665328601</v>
      </c>
      <c r="BV102" s="103">
        <v>5.1331748859023021</v>
      </c>
      <c r="BW102" s="103">
        <v>5</v>
      </c>
      <c r="BX102" s="103">
        <v>2.5</v>
      </c>
      <c r="BY102" s="103">
        <v>5.8918538705106709</v>
      </c>
      <c r="BZ102" s="103">
        <v>7.4950436676786234</v>
      </c>
      <c r="CA102" s="103">
        <v>2.5170067946116133</v>
      </c>
      <c r="CB102" s="103">
        <v>2.7523703949884348</v>
      </c>
      <c r="CC102" s="103">
        <v>1</v>
      </c>
      <c r="CD102" s="103">
        <v>4.2224961304696524</v>
      </c>
      <c r="CE102" s="103">
        <v>8.7487328703069558</v>
      </c>
      <c r="CF102" s="103">
        <v>9.3657444539494268</v>
      </c>
      <c r="CG102" s="103">
        <v>9.4558717474860501</v>
      </c>
      <c r="CH102" s="103">
        <v>5</v>
      </c>
      <c r="CI102" s="103">
        <v>8.1425872679356086</v>
      </c>
      <c r="CJ102" s="103">
        <v>9.3733333333333331</v>
      </c>
      <c r="CK102" s="103">
        <v>8.58</v>
      </c>
      <c r="CL102" s="103">
        <v>5.1436000000000002</v>
      </c>
      <c r="CM102" s="103">
        <v>7.6989777777777775</v>
      </c>
      <c r="CN102" s="103">
        <v>5.6956099249160062</v>
      </c>
      <c r="CO102" s="103">
        <v>8.4698268379649608</v>
      </c>
      <c r="CP102" s="103">
        <v>7.0827183814404835</v>
      </c>
      <c r="CQ102" s="103">
        <v>10</v>
      </c>
      <c r="CR102" s="103">
        <v>7.0859001238494699</v>
      </c>
      <c r="CS102" s="103">
        <v>1.5384615384615385</v>
      </c>
      <c r="CT102" s="103">
        <v>7.3012923268015948</v>
      </c>
      <c r="CU102" s="103">
        <v>5.3085513297042013</v>
      </c>
      <c r="CV102" s="103">
        <v>7.5225618722306153</v>
      </c>
      <c r="CW102" s="103">
        <v>10</v>
      </c>
      <c r="CX102" s="103">
        <v>7.9510000000000005</v>
      </c>
      <c r="CY102" s="103">
        <v>10</v>
      </c>
      <c r="CZ102" s="103">
        <v>9.3170000000000002</v>
      </c>
      <c r="DA102" s="103">
        <v>6.666666666666667</v>
      </c>
      <c r="DB102" s="103">
        <v>4.2015579279845321</v>
      </c>
      <c r="DC102" s="103">
        <v>6.2328970905564987</v>
      </c>
      <c r="DD102" s="103">
        <v>8</v>
      </c>
      <c r="DE102" s="103">
        <v>4.8196372780786989</v>
      </c>
      <c r="DF102" s="103">
        <v>3</v>
      </c>
      <c r="DG102" s="103">
        <v>5.4867931605477329</v>
      </c>
      <c r="DH102" s="103">
        <v>2.8496595546805121</v>
      </c>
      <c r="DI102" s="103">
        <v>6.8888888888888893</v>
      </c>
      <c r="DJ102" s="103">
        <v>9.5440816420035954</v>
      </c>
      <c r="DK102" s="103">
        <v>2.8243778446179424</v>
      </c>
      <c r="DL102" s="103">
        <v>9.4927490967803134</v>
      </c>
      <c r="DM102" s="103">
        <v>6.7941326302062706</v>
      </c>
      <c r="DN102" s="103">
        <v>6.3989816095295877</v>
      </c>
      <c r="DO102" s="103">
        <v>7.0675915900257742</v>
      </c>
      <c r="DP102" s="103">
        <v>6.95</v>
      </c>
      <c r="DQ102" s="105">
        <v>6.9331526862856343</v>
      </c>
      <c r="DR102" s="106">
        <v>73</v>
      </c>
      <c r="DS102" s="106">
        <v>2</v>
      </c>
      <c r="DU102" s="104" t="s">
        <v>91</v>
      </c>
      <c r="DV102" s="103">
        <v>6.9163053725712675</v>
      </c>
      <c r="DW102" s="103">
        <v>6.95</v>
      </c>
    </row>
    <row r="103" spans="1:127">
      <c r="A103" s="95">
        <v>2015</v>
      </c>
      <c r="B103" s="96" t="s">
        <v>636</v>
      </c>
      <c r="C103" s="107" t="s">
        <v>38</v>
      </c>
      <c r="D103" s="96">
        <v>5.0088397209948461</v>
      </c>
      <c r="E103" s="96">
        <v>4.6485798550643018</v>
      </c>
      <c r="F103" s="96">
        <v>3.8205279756814114</v>
      </c>
      <c r="G103" s="96">
        <v>4.4926491839135201</v>
      </c>
      <c r="H103" s="96">
        <v>8.7240000000000002</v>
      </c>
      <c r="I103" s="96">
        <v>10</v>
      </c>
      <c r="J103" s="96">
        <v>10</v>
      </c>
      <c r="K103" s="96">
        <v>5</v>
      </c>
      <c r="L103" s="96">
        <v>10</v>
      </c>
      <c r="M103" s="96">
        <v>10</v>
      </c>
      <c r="N103" s="96">
        <v>9</v>
      </c>
      <c r="O103" s="96">
        <v>10</v>
      </c>
      <c r="P103" s="96">
        <v>10</v>
      </c>
      <c r="Q103" s="96">
        <v>5</v>
      </c>
      <c r="R103" s="96">
        <v>5</v>
      </c>
      <c r="S103" s="96">
        <v>5</v>
      </c>
      <c r="T103" s="96">
        <v>8.3333333333333339</v>
      </c>
      <c r="U103" s="96">
        <v>8.685777777777778</v>
      </c>
      <c r="V103" s="96">
        <v>5</v>
      </c>
      <c r="W103" s="96">
        <v>10</v>
      </c>
      <c r="X103" s="96">
        <v>10</v>
      </c>
      <c r="Y103" s="96">
        <v>8.3333333333333339</v>
      </c>
      <c r="Z103" s="96">
        <v>5</v>
      </c>
      <c r="AA103" s="96" t="s">
        <v>1010</v>
      </c>
      <c r="AB103" s="96" t="s">
        <v>1010</v>
      </c>
      <c r="AC103" s="96">
        <v>7.8000000000000007</v>
      </c>
      <c r="AD103" s="96">
        <v>6.2944444444444443</v>
      </c>
      <c r="AE103" s="96">
        <v>6.3648148148148147</v>
      </c>
      <c r="AF103" s="96">
        <v>7.5</v>
      </c>
      <c r="AG103" s="96">
        <v>2.5</v>
      </c>
      <c r="AH103" s="96" t="s">
        <v>1011</v>
      </c>
      <c r="AI103" s="96">
        <v>2.5</v>
      </c>
      <c r="AJ103" s="96">
        <v>5</v>
      </c>
      <c r="AK103" s="96">
        <v>3.75</v>
      </c>
      <c r="AL103" s="96" t="s">
        <v>1010</v>
      </c>
      <c r="AM103" s="96" t="s">
        <v>1010</v>
      </c>
      <c r="AN103" s="96" t="s">
        <v>1010</v>
      </c>
      <c r="AO103" s="96" t="s">
        <v>1010</v>
      </c>
      <c r="AP103" s="96" t="s">
        <v>1010</v>
      </c>
      <c r="AQ103" s="96" t="s">
        <v>1010</v>
      </c>
      <c r="AR103" s="96" t="s">
        <v>1010</v>
      </c>
      <c r="AS103" s="96" t="s">
        <v>1010</v>
      </c>
      <c r="AT103" s="96">
        <v>4.583333333333333</v>
      </c>
      <c r="AU103" s="96">
        <v>10</v>
      </c>
      <c r="AV103" s="96">
        <v>10</v>
      </c>
      <c r="AW103" s="96">
        <v>4.333333333333333</v>
      </c>
      <c r="AX103" s="96">
        <v>4.75</v>
      </c>
      <c r="AY103" s="96">
        <v>10</v>
      </c>
      <c r="AZ103" s="96">
        <v>7.5</v>
      </c>
      <c r="BA103" s="96">
        <v>7.5</v>
      </c>
      <c r="BB103" s="96">
        <v>7.7261904761904754</v>
      </c>
      <c r="BC103" s="96">
        <v>10</v>
      </c>
      <c r="BD103" s="96">
        <v>10</v>
      </c>
      <c r="BE103" s="96">
        <v>10</v>
      </c>
      <c r="BF103" s="96">
        <v>10</v>
      </c>
      <c r="BG103" s="96">
        <v>10</v>
      </c>
      <c r="BH103" s="96">
        <v>10</v>
      </c>
      <c r="BI103" s="96">
        <v>10</v>
      </c>
      <c r="BJ103" s="96">
        <v>10</v>
      </c>
      <c r="BK103" s="96">
        <v>10</v>
      </c>
      <c r="BL103" s="96">
        <v>6.9953739361900205</v>
      </c>
      <c r="BM103" s="96">
        <v>6.3264705882352947</v>
      </c>
      <c r="BN103" s="96">
        <v>6.508042463526527</v>
      </c>
      <c r="BO103" s="96">
        <v>6</v>
      </c>
      <c r="BP103" s="96">
        <v>10</v>
      </c>
      <c r="BQ103" s="96">
        <v>4</v>
      </c>
      <c r="BR103" s="96">
        <v>7</v>
      </c>
      <c r="BS103" s="96">
        <v>6.4586282629404552</v>
      </c>
      <c r="BT103" s="96">
        <v>1.6552813695926294</v>
      </c>
      <c r="BU103" s="96">
        <v>1.9441282643991356</v>
      </c>
      <c r="BV103" s="96">
        <v>3.5660708675197528</v>
      </c>
      <c r="BW103" s="96">
        <v>6.6666666666666661</v>
      </c>
      <c r="BX103" s="96">
        <v>6.6666666666666661</v>
      </c>
      <c r="BY103" s="96">
        <v>4.3180543439683117</v>
      </c>
      <c r="BZ103" s="96">
        <v>9.6002140802343128</v>
      </c>
      <c r="CA103" s="96">
        <v>3.6799999078114825</v>
      </c>
      <c r="CB103" s="96">
        <v>6.40937081972758</v>
      </c>
      <c r="CC103" s="96">
        <v>0.71794871794871795</v>
      </c>
      <c r="CD103" s="96">
        <v>4.2477668804861795</v>
      </c>
      <c r="CE103" s="96">
        <v>8.9059000143269529</v>
      </c>
      <c r="CF103" s="96">
        <v>9.2046709947228997</v>
      </c>
      <c r="CG103" s="96">
        <v>8.0642781066323401</v>
      </c>
      <c r="CH103" s="96">
        <v>5</v>
      </c>
      <c r="CI103" s="96">
        <v>7.7937122789205482</v>
      </c>
      <c r="CJ103" s="96">
        <v>9.2800000000000011</v>
      </c>
      <c r="CK103" s="96">
        <v>8.92</v>
      </c>
      <c r="CL103" s="96">
        <v>7.7967999999999993</v>
      </c>
      <c r="CM103" s="96">
        <v>8.6655999999999995</v>
      </c>
      <c r="CN103" s="96">
        <v>5.3520845712399954</v>
      </c>
      <c r="CO103" s="96">
        <v>8.7946824844505507</v>
      </c>
      <c r="CP103" s="96">
        <v>7.073383527845273</v>
      </c>
      <c r="CQ103" s="96">
        <v>10</v>
      </c>
      <c r="CR103" s="96">
        <v>4.7464432985174891</v>
      </c>
      <c r="CS103" s="96">
        <v>0.76923076923076927</v>
      </c>
      <c r="CT103" s="96">
        <v>6.5269128375953658</v>
      </c>
      <c r="CU103" s="96">
        <v>4.0141956351145414</v>
      </c>
      <c r="CV103" s="96">
        <v>7.4382947907399526</v>
      </c>
      <c r="CW103" s="96">
        <v>10</v>
      </c>
      <c r="CX103" s="96">
        <v>8.25</v>
      </c>
      <c r="CY103" s="96">
        <v>10</v>
      </c>
      <c r="CZ103" s="96">
        <v>9.4166666666666661</v>
      </c>
      <c r="DA103" s="96">
        <v>5.5666666666666664</v>
      </c>
      <c r="DB103" s="96">
        <v>3.876901911754234</v>
      </c>
      <c r="DC103" s="96">
        <v>6.0640077162412265</v>
      </c>
      <c r="DD103" s="96">
        <v>6</v>
      </c>
      <c r="DE103" s="96">
        <v>6.7881751124087932</v>
      </c>
      <c r="DF103" s="96">
        <v>3</v>
      </c>
      <c r="DG103" s="96">
        <v>5.2159585678451537</v>
      </c>
      <c r="DH103" s="96">
        <v>3.0079558480019664</v>
      </c>
      <c r="DI103" s="96">
        <v>6.0000000000000009</v>
      </c>
      <c r="DJ103" s="96">
        <v>9.7427731210881756</v>
      </c>
      <c r="DK103" s="96">
        <v>2.4634178800910123</v>
      </c>
      <c r="DL103" s="96">
        <v>6.4160578720818195</v>
      </c>
      <c r="DM103" s="96">
        <v>7.9711119093263463</v>
      </c>
      <c r="DN103" s="96">
        <v>5.9335527717648864</v>
      </c>
      <c r="DO103" s="96">
        <v>6.8553926687589026</v>
      </c>
      <c r="DP103" s="96">
        <v>6.56</v>
      </c>
      <c r="DQ103" s="99">
        <v>6.7776869680950096</v>
      </c>
      <c r="DR103" s="100">
        <v>83</v>
      </c>
      <c r="DS103" s="101">
        <v>3</v>
      </c>
      <c r="DU103" s="107" t="s">
        <v>38</v>
      </c>
      <c r="DV103" s="96">
        <v>6.9953739361900205</v>
      </c>
      <c r="DW103" s="96">
        <v>6.56</v>
      </c>
    </row>
    <row r="104" spans="1:127">
      <c r="A104" s="102">
        <v>2015</v>
      </c>
      <c r="B104" s="103" t="s">
        <v>674</v>
      </c>
      <c r="C104" s="104" t="s">
        <v>25</v>
      </c>
      <c r="D104" s="103">
        <v>5.7170190361049853</v>
      </c>
      <c r="E104" s="103">
        <v>5.4468999802917359</v>
      </c>
      <c r="F104" s="103">
        <v>4.8381157488996527</v>
      </c>
      <c r="G104" s="103">
        <v>5.3340115884321246</v>
      </c>
      <c r="H104" s="103">
        <v>7.1079999999999997</v>
      </c>
      <c r="I104" s="103">
        <v>5</v>
      </c>
      <c r="J104" s="103">
        <v>10</v>
      </c>
      <c r="K104" s="103">
        <v>10</v>
      </c>
      <c r="L104" s="103">
        <v>10</v>
      </c>
      <c r="M104" s="103">
        <v>10</v>
      </c>
      <c r="N104" s="103">
        <v>9</v>
      </c>
      <c r="O104" s="103">
        <v>10</v>
      </c>
      <c r="P104" s="103">
        <v>10</v>
      </c>
      <c r="Q104" s="103">
        <v>10</v>
      </c>
      <c r="R104" s="103">
        <v>10</v>
      </c>
      <c r="S104" s="103">
        <v>10</v>
      </c>
      <c r="T104" s="103">
        <v>10</v>
      </c>
      <c r="U104" s="103">
        <v>8.7026666666666674</v>
      </c>
      <c r="V104" s="103">
        <v>10</v>
      </c>
      <c r="W104" s="103">
        <v>10</v>
      </c>
      <c r="X104" s="103">
        <v>10</v>
      </c>
      <c r="Y104" s="103">
        <v>10</v>
      </c>
      <c r="Z104" s="103">
        <v>5</v>
      </c>
      <c r="AA104" s="103" t="s">
        <v>1010</v>
      </c>
      <c r="AB104" s="103" t="s">
        <v>1010</v>
      </c>
      <c r="AC104" s="103">
        <v>9.3333333333333339</v>
      </c>
      <c r="AD104" s="103">
        <v>7.5444444444444443</v>
      </c>
      <c r="AE104" s="103">
        <v>7.2925925925925936</v>
      </c>
      <c r="AF104" s="103">
        <v>7.5</v>
      </c>
      <c r="AG104" s="103">
        <v>7.5</v>
      </c>
      <c r="AH104" s="103">
        <v>7.5</v>
      </c>
      <c r="AI104" s="103">
        <v>5</v>
      </c>
      <c r="AJ104" s="103">
        <v>5</v>
      </c>
      <c r="AK104" s="103">
        <v>5.833333333333333</v>
      </c>
      <c r="AL104" s="103" t="s">
        <v>1010</v>
      </c>
      <c r="AM104" s="103" t="s">
        <v>1010</v>
      </c>
      <c r="AN104" s="103" t="s">
        <v>1010</v>
      </c>
      <c r="AO104" s="103" t="s">
        <v>1010</v>
      </c>
      <c r="AP104" s="103" t="s">
        <v>1010</v>
      </c>
      <c r="AQ104" s="103" t="s">
        <v>1010</v>
      </c>
      <c r="AR104" s="103" t="s">
        <v>1010</v>
      </c>
      <c r="AS104" s="103" t="s">
        <v>1010</v>
      </c>
      <c r="AT104" s="103">
        <v>6.9444444444444438</v>
      </c>
      <c r="AU104" s="103">
        <v>10</v>
      </c>
      <c r="AV104" s="103">
        <v>10</v>
      </c>
      <c r="AW104" s="103">
        <v>5.666666666666667</v>
      </c>
      <c r="AX104" s="103">
        <v>7</v>
      </c>
      <c r="AY104" s="103">
        <v>5</v>
      </c>
      <c r="AZ104" s="103">
        <v>5</v>
      </c>
      <c r="BA104" s="103">
        <v>7.5</v>
      </c>
      <c r="BB104" s="103">
        <v>7.166666666666667</v>
      </c>
      <c r="BC104" s="103">
        <v>7</v>
      </c>
      <c r="BD104" s="103">
        <v>10</v>
      </c>
      <c r="BE104" s="103">
        <v>10</v>
      </c>
      <c r="BF104" s="103">
        <v>10</v>
      </c>
      <c r="BG104" s="103">
        <v>10</v>
      </c>
      <c r="BH104" s="103">
        <v>10</v>
      </c>
      <c r="BI104" s="103">
        <v>10</v>
      </c>
      <c r="BJ104" s="103">
        <v>10</v>
      </c>
      <c r="BK104" s="103">
        <v>9.25</v>
      </c>
      <c r="BL104" s="103">
        <v>7.5745399341450685</v>
      </c>
      <c r="BM104" s="103">
        <v>6.2441176470588236</v>
      </c>
      <c r="BN104" s="103">
        <v>7.6280066017712445</v>
      </c>
      <c r="BO104" s="103">
        <v>10</v>
      </c>
      <c r="BP104" s="103">
        <v>10</v>
      </c>
      <c r="BQ104" s="103">
        <v>8</v>
      </c>
      <c r="BR104" s="103">
        <v>9</v>
      </c>
      <c r="BS104" s="103">
        <v>8.2180310622075172</v>
      </c>
      <c r="BT104" s="103">
        <v>3.6455955001878437</v>
      </c>
      <c r="BU104" s="103">
        <v>3.9648980379845038</v>
      </c>
      <c r="BV104" s="103">
        <v>4.6346218825373837</v>
      </c>
      <c r="BW104" s="103">
        <v>8.3333333333333339</v>
      </c>
      <c r="BX104" s="103">
        <v>6.6666666666666661</v>
      </c>
      <c r="BY104" s="103">
        <v>5.7867178678104763</v>
      </c>
      <c r="BZ104" s="103">
        <v>9.1112644080298146</v>
      </c>
      <c r="CA104" s="103">
        <v>5.2500001589457188</v>
      </c>
      <c r="CB104" s="103">
        <v>6.9239334314753052</v>
      </c>
      <c r="CC104" s="103">
        <v>0.87179487179487181</v>
      </c>
      <c r="CD104" s="103">
        <v>5.6483522563374446</v>
      </c>
      <c r="CE104" s="103">
        <v>9.3202346166327885</v>
      </c>
      <c r="CF104" s="103">
        <v>8.0016027145350055</v>
      </c>
      <c r="CG104" s="103">
        <v>8.8448100980502176</v>
      </c>
      <c r="CH104" s="103">
        <v>10</v>
      </c>
      <c r="CI104" s="103">
        <v>9.0416618573045024</v>
      </c>
      <c r="CJ104" s="103">
        <v>8.68</v>
      </c>
      <c r="CK104" s="103">
        <v>9</v>
      </c>
      <c r="CL104" s="103">
        <v>9.64</v>
      </c>
      <c r="CM104" s="103">
        <v>9.1066666666666674</v>
      </c>
      <c r="CN104" s="103">
        <v>5.232719906862231</v>
      </c>
      <c r="CO104" s="103">
        <v>2.5887573964497039</v>
      </c>
      <c r="CP104" s="103">
        <v>3.9107386516559677</v>
      </c>
      <c r="CQ104" s="103">
        <v>10</v>
      </c>
      <c r="CR104" s="103">
        <v>4.5482368894985745</v>
      </c>
      <c r="CS104" s="103">
        <v>6.1538461538461542</v>
      </c>
      <c r="CT104" s="103">
        <v>6.4162871962801891</v>
      </c>
      <c r="CU104" s="103">
        <v>5.7061234132083056</v>
      </c>
      <c r="CV104" s="103">
        <v>7.1808821828827352</v>
      </c>
      <c r="CW104" s="103" t="s">
        <v>1011</v>
      </c>
      <c r="CX104" s="103">
        <v>6.1790000000000003</v>
      </c>
      <c r="CY104" s="103">
        <v>10</v>
      </c>
      <c r="CZ104" s="103">
        <v>8.089500000000001</v>
      </c>
      <c r="DA104" s="103">
        <v>10</v>
      </c>
      <c r="DB104" s="103">
        <v>4.7736150643346713</v>
      </c>
      <c r="DC104" s="103">
        <v>7.4175000530921462</v>
      </c>
      <c r="DD104" s="103">
        <v>6</v>
      </c>
      <c r="DE104" s="103">
        <v>9.251725384611369</v>
      </c>
      <c r="DF104" s="103">
        <v>3</v>
      </c>
      <c r="DG104" s="103">
        <v>6.7404734170063643</v>
      </c>
      <c r="DH104" s="103">
        <v>3.8869236697814973</v>
      </c>
      <c r="DI104" s="103">
        <v>4.666666666666667</v>
      </c>
      <c r="DJ104" s="103">
        <v>9.7921441100512538</v>
      </c>
      <c r="DK104" s="103">
        <v>3.106645115833599</v>
      </c>
      <c r="DL104" s="103">
        <v>8.6848087797667155</v>
      </c>
      <c r="DM104" s="103">
        <v>8.3410196827640846</v>
      </c>
      <c r="DN104" s="103">
        <v>6.4130346708106361</v>
      </c>
      <c r="DO104" s="103">
        <v>7.0810026959389996</v>
      </c>
      <c r="DP104" s="103">
        <v>7.43</v>
      </c>
      <c r="DQ104" s="105">
        <v>7.5022699670725341</v>
      </c>
      <c r="DR104" s="106">
        <v>50</v>
      </c>
      <c r="DS104" s="106">
        <v>2</v>
      </c>
      <c r="DU104" s="104" t="s">
        <v>25</v>
      </c>
      <c r="DV104" s="103">
        <v>7.5745399341450685</v>
      </c>
      <c r="DW104" s="103">
        <v>7.43</v>
      </c>
    </row>
    <row r="105" spans="1:127">
      <c r="A105" s="95">
        <v>2015</v>
      </c>
      <c r="B105" s="96" t="s">
        <v>1020</v>
      </c>
      <c r="C105" s="107" t="s">
        <v>121</v>
      </c>
      <c r="D105" s="96" t="s">
        <v>1011</v>
      </c>
      <c r="E105" s="96" t="s">
        <v>1011</v>
      </c>
      <c r="F105" s="96" t="s">
        <v>1011</v>
      </c>
      <c r="G105" s="96">
        <v>5.2842490977395773</v>
      </c>
      <c r="H105" s="96">
        <v>8.911999999999999</v>
      </c>
      <c r="I105" s="96">
        <v>10</v>
      </c>
      <c r="J105" s="96">
        <v>10</v>
      </c>
      <c r="K105" s="96">
        <v>7.5</v>
      </c>
      <c r="L105" s="96">
        <v>10</v>
      </c>
      <c r="M105" s="96">
        <v>10</v>
      </c>
      <c r="N105" s="96">
        <v>9.5</v>
      </c>
      <c r="O105" s="96" t="s">
        <v>1011</v>
      </c>
      <c r="P105" s="96" t="s">
        <v>1011</v>
      </c>
      <c r="Q105" s="96" t="s">
        <v>1011</v>
      </c>
      <c r="R105" s="96" t="s">
        <v>1011</v>
      </c>
      <c r="S105" s="96" t="s">
        <v>1011</v>
      </c>
      <c r="T105" s="96" t="s">
        <v>1011</v>
      </c>
      <c r="U105" s="96">
        <v>9.2059999999999995</v>
      </c>
      <c r="V105" s="96">
        <v>10</v>
      </c>
      <c r="W105" s="96">
        <v>10</v>
      </c>
      <c r="X105" s="96" t="s">
        <v>1011</v>
      </c>
      <c r="Y105" s="96">
        <v>10</v>
      </c>
      <c r="Z105" s="96" t="s">
        <v>1011</v>
      </c>
      <c r="AA105" s="96" t="s">
        <v>1010</v>
      </c>
      <c r="AB105" s="96" t="s">
        <v>1010</v>
      </c>
      <c r="AC105" s="96">
        <v>8.2444444444444436</v>
      </c>
      <c r="AD105" s="96">
        <v>7.594444444444445</v>
      </c>
      <c r="AE105" s="96">
        <v>7.9194444444444443</v>
      </c>
      <c r="AF105" s="96" t="s">
        <v>1011</v>
      </c>
      <c r="AG105" s="96" t="s">
        <v>1011</v>
      </c>
      <c r="AH105" s="96" t="s">
        <v>1011</v>
      </c>
      <c r="AI105" s="96" t="s">
        <v>1011</v>
      </c>
      <c r="AJ105" s="96" t="s">
        <v>1011</v>
      </c>
      <c r="AK105" s="96" t="s">
        <v>1011</v>
      </c>
      <c r="AL105" s="96" t="s">
        <v>1010</v>
      </c>
      <c r="AM105" s="96" t="s">
        <v>1010</v>
      </c>
      <c r="AN105" s="96" t="s">
        <v>1010</v>
      </c>
      <c r="AO105" s="96" t="s">
        <v>1010</v>
      </c>
      <c r="AP105" s="96" t="s">
        <v>1010</v>
      </c>
      <c r="AQ105" s="96" t="s">
        <v>1010</v>
      </c>
      <c r="AR105" s="96" t="s">
        <v>1010</v>
      </c>
      <c r="AS105" s="96" t="s">
        <v>1010</v>
      </c>
      <c r="AT105" s="96" t="s">
        <v>1011</v>
      </c>
      <c r="AU105" s="96">
        <v>10</v>
      </c>
      <c r="AV105" s="96">
        <v>10</v>
      </c>
      <c r="AW105" s="96">
        <v>6.333333333333333</v>
      </c>
      <c r="AX105" s="96">
        <v>5.5</v>
      </c>
      <c r="AY105" s="96" t="s">
        <v>1011</v>
      </c>
      <c r="AZ105" s="96" t="s">
        <v>1011</v>
      </c>
      <c r="BA105" s="96" t="s">
        <v>1011</v>
      </c>
      <c r="BB105" s="96">
        <v>7.958333333333333</v>
      </c>
      <c r="BC105" s="96">
        <v>10</v>
      </c>
      <c r="BD105" s="96" t="s">
        <v>1011</v>
      </c>
      <c r="BE105" s="96" t="s">
        <v>1011</v>
      </c>
      <c r="BF105" s="96" t="s">
        <v>1011</v>
      </c>
      <c r="BG105" s="96">
        <v>10</v>
      </c>
      <c r="BH105" s="96">
        <v>10</v>
      </c>
      <c r="BI105" s="96">
        <v>10</v>
      </c>
      <c r="BJ105" s="96" t="s">
        <v>1011</v>
      </c>
      <c r="BK105" s="96">
        <v>10</v>
      </c>
      <c r="BL105" s="96">
        <v>8.1072844966571154</v>
      </c>
      <c r="BM105" s="96">
        <v>5.9294117647058817</v>
      </c>
      <c r="BN105" s="96" t="s">
        <v>1011</v>
      </c>
      <c r="BO105" s="96">
        <v>2</v>
      </c>
      <c r="BP105" s="96">
        <v>10</v>
      </c>
      <c r="BQ105" s="96">
        <v>5</v>
      </c>
      <c r="BR105" s="96">
        <v>7.5</v>
      </c>
      <c r="BS105" s="96">
        <v>5.1431372549019612</v>
      </c>
      <c r="BT105" s="96">
        <v>4.2554451099223334</v>
      </c>
      <c r="BU105" s="96">
        <v>4.0139547593176026</v>
      </c>
      <c r="BV105" s="96">
        <v>4.8143269934896695</v>
      </c>
      <c r="BW105" s="96">
        <v>6.7</v>
      </c>
      <c r="BX105" s="96" t="s">
        <v>1011</v>
      </c>
      <c r="BY105" s="96">
        <v>4.7957190427359819</v>
      </c>
      <c r="BZ105" s="96">
        <v>7.6769477774199038</v>
      </c>
      <c r="CA105" s="96">
        <v>4.526515007019043</v>
      </c>
      <c r="CB105" s="96">
        <v>5.6392664559143402</v>
      </c>
      <c r="CC105" s="96">
        <v>0.82051282051282048</v>
      </c>
      <c r="CD105" s="96">
        <v>4.826882107937724</v>
      </c>
      <c r="CE105" s="96">
        <v>9.1457184855461229</v>
      </c>
      <c r="CF105" s="96">
        <v>9.7683981525076788</v>
      </c>
      <c r="CG105" s="96">
        <v>9.6902616835549651</v>
      </c>
      <c r="CH105" s="96">
        <v>5</v>
      </c>
      <c r="CI105" s="96">
        <v>8.4010945804021908</v>
      </c>
      <c r="CJ105" s="96">
        <v>7.7999999999999989</v>
      </c>
      <c r="CK105" s="96">
        <v>9.2000000000000011</v>
      </c>
      <c r="CL105" s="96">
        <v>7.68</v>
      </c>
      <c r="CM105" s="96">
        <v>8.2266666666666666</v>
      </c>
      <c r="CN105" s="96">
        <v>5.9362855092280329</v>
      </c>
      <c r="CO105" s="96">
        <v>9.2272209558345359</v>
      </c>
      <c r="CP105" s="96">
        <v>7.581753232531284</v>
      </c>
      <c r="CQ105" s="96">
        <v>10</v>
      </c>
      <c r="CR105" s="96">
        <v>5.2238959255865058</v>
      </c>
      <c r="CS105" s="96">
        <v>6.9230769230769234</v>
      </c>
      <c r="CT105" s="96">
        <v>8.0756718160078247</v>
      </c>
      <c r="CU105" s="96">
        <v>6.740881554890418</v>
      </c>
      <c r="CV105" s="96">
        <v>8.1373253635220912</v>
      </c>
      <c r="CW105" s="96">
        <v>10</v>
      </c>
      <c r="CX105" s="96">
        <v>4.9980000000000002</v>
      </c>
      <c r="CY105" s="96">
        <v>10</v>
      </c>
      <c r="CZ105" s="96">
        <v>8.3326666666666664</v>
      </c>
      <c r="DA105" s="96">
        <v>5.5666666666666664</v>
      </c>
      <c r="DB105" s="96">
        <v>4.316470359004823</v>
      </c>
      <c r="DC105" s="96">
        <v>6.036767153641148</v>
      </c>
      <c r="DD105" s="96">
        <v>8</v>
      </c>
      <c r="DE105" s="96">
        <v>7.7551761538341033</v>
      </c>
      <c r="DF105" s="96">
        <v>10</v>
      </c>
      <c r="DG105" s="96">
        <v>6.9458467221911233</v>
      </c>
      <c r="DH105" s="96">
        <v>4.2574839080120892</v>
      </c>
      <c r="DI105" s="96">
        <v>6.8888888888888893</v>
      </c>
      <c r="DJ105" s="96">
        <v>9.664077982488914</v>
      </c>
      <c r="DK105" s="96">
        <v>4.1899179951619301</v>
      </c>
      <c r="DL105" s="96">
        <v>8.41982702299007</v>
      </c>
      <c r="DM105" s="96">
        <v>6.6372020596569286</v>
      </c>
      <c r="DN105" s="96">
        <v>6.6762329761998034</v>
      </c>
      <c r="DO105" s="96">
        <v>7.3182487883525305</v>
      </c>
      <c r="DP105" s="96">
        <v>6.77</v>
      </c>
      <c r="DQ105" s="99">
        <v>7.4386422483285575</v>
      </c>
      <c r="DR105" s="100">
        <v>51</v>
      </c>
      <c r="DS105" s="101">
        <v>2</v>
      </c>
      <c r="DU105" s="107" t="s">
        <v>121</v>
      </c>
      <c r="DV105" s="96">
        <v>8.1072844966571154</v>
      </c>
      <c r="DW105" s="96">
        <v>6.77</v>
      </c>
    </row>
    <row r="106" spans="1:127">
      <c r="A106" s="102">
        <v>2015</v>
      </c>
      <c r="B106" s="103" t="s">
        <v>725</v>
      </c>
      <c r="C106" s="104" t="s">
        <v>72</v>
      </c>
      <c r="D106" s="103">
        <v>2.869374630485972</v>
      </c>
      <c r="E106" s="103">
        <v>5.3489603516205051</v>
      </c>
      <c r="F106" s="103">
        <v>3.6854103051381366</v>
      </c>
      <c r="G106" s="103">
        <v>3.9679150957482046</v>
      </c>
      <c r="H106" s="103">
        <v>9.58</v>
      </c>
      <c r="I106" s="103">
        <v>10</v>
      </c>
      <c r="J106" s="103">
        <v>10</v>
      </c>
      <c r="K106" s="103">
        <v>5</v>
      </c>
      <c r="L106" s="103">
        <v>10</v>
      </c>
      <c r="M106" s="103">
        <v>10</v>
      </c>
      <c r="N106" s="103">
        <v>9</v>
      </c>
      <c r="O106" s="103">
        <v>10</v>
      </c>
      <c r="P106" s="103">
        <v>10</v>
      </c>
      <c r="Q106" s="103">
        <v>0</v>
      </c>
      <c r="R106" s="103">
        <v>0</v>
      </c>
      <c r="S106" s="103">
        <v>0</v>
      </c>
      <c r="T106" s="103">
        <v>6.666666666666667</v>
      </c>
      <c r="U106" s="103">
        <v>8.4155555555555548</v>
      </c>
      <c r="V106" s="103">
        <v>10</v>
      </c>
      <c r="W106" s="103">
        <v>5</v>
      </c>
      <c r="X106" s="103">
        <v>10</v>
      </c>
      <c r="Y106" s="103">
        <v>8.3333333333333339</v>
      </c>
      <c r="Z106" s="103">
        <v>5</v>
      </c>
      <c r="AA106" s="103" t="s">
        <v>1010</v>
      </c>
      <c r="AB106" s="103" t="s">
        <v>1010</v>
      </c>
      <c r="AC106" s="103">
        <v>8.1000000000000014</v>
      </c>
      <c r="AD106" s="103">
        <v>4.3500000000000005</v>
      </c>
      <c r="AE106" s="103">
        <v>5.8166666666666673</v>
      </c>
      <c r="AF106" s="103">
        <v>7.5</v>
      </c>
      <c r="AG106" s="103">
        <v>7.5</v>
      </c>
      <c r="AH106" s="103">
        <v>8.75</v>
      </c>
      <c r="AI106" s="103">
        <v>7.5</v>
      </c>
      <c r="AJ106" s="103">
        <v>0</v>
      </c>
      <c r="AK106" s="103">
        <v>5.416666666666667</v>
      </c>
      <c r="AL106" s="103" t="s">
        <v>1010</v>
      </c>
      <c r="AM106" s="103" t="s">
        <v>1010</v>
      </c>
      <c r="AN106" s="103" t="s">
        <v>1010</v>
      </c>
      <c r="AO106" s="103" t="s">
        <v>1010</v>
      </c>
      <c r="AP106" s="103" t="s">
        <v>1010</v>
      </c>
      <c r="AQ106" s="103" t="s">
        <v>1010</v>
      </c>
      <c r="AR106" s="103" t="s">
        <v>1010</v>
      </c>
      <c r="AS106" s="103" t="s">
        <v>1010</v>
      </c>
      <c r="AT106" s="103">
        <v>6.8055555555555562</v>
      </c>
      <c r="AU106" s="103">
        <v>10</v>
      </c>
      <c r="AV106" s="103">
        <v>9.7091121576544612</v>
      </c>
      <c r="AW106" s="103">
        <v>2.3333333333333335</v>
      </c>
      <c r="AX106" s="103">
        <v>3.75</v>
      </c>
      <c r="AY106" s="103">
        <v>7.5</v>
      </c>
      <c r="AZ106" s="103">
        <v>7.5</v>
      </c>
      <c r="BA106" s="103">
        <v>5</v>
      </c>
      <c r="BB106" s="103">
        <v>6.5417779272839693</v>
      </c>
      <c r="BC106" s="103" t="s">
        <v>1011</v>
      </c>
      <c r="BD106" s="103">
        <v>5</v>
      </c>
      <c r="BE106" s="103">
        <v>5</v>
      </c>
      <c r="BF106" s="103">
        <v>5</v>
      </c>
      <c r="BG106" s="103">
        <v>0</v>
      </c>
      <c r="BH106" s="103">
        <v>0</v>
      </c>
      <c r="BI106" s="103">
        <v>0</v>
      </c>
      <c r="BJ106" s="103">
        <v>5</v>
      </c>
      <c r="BK106" s="103">
        <v>3.3333333333333335</v>
      </c>
      <c r="BL106" s="103">
        <v>6.1789343444432259</v>
      </c>
      <c r="BM106" s="103">
        <v>4.4264705882352944</v>
      </c>
      <c r="BN106" s="103">
        <v>7.2940932571941115</v>
      </c>
      <c r="BO106" s="103">
        <v>8</v>
      </c>
      <c r="BP106" s="103">
        <v>4</v>
      </c>
      <c r="BQ106" s="103">
        <v>2</v>
      </c>
      <c r="BR106" s="103">
        <v>3</v>
      </c>
      <c r="BS106" s="103">
        <v>5.6801409613573517</v>
      </c>
      <c r="BT106" s="103">
        <v>4.5088366522933505</v>
      </c>
      <c r="BU106" s="103">
        <v>4.2781714679616876</v>
      </c>
      <c r="BV106" s="103">
        <v>6.1085572880927961</v>
      </c>
      <c r="BW106" s="103">
        <v>6.6666666666666661</v>
      </c>
      <c r="BX106" s="103">
        <v>7.5</v>
      </c>
      <c r="BY106" s="103">
        <v>5.0898746025377779</v>
      </c>
      <c r="BZ106" s="103">
        <v>7.6448204751841615</v>
      </c>
      <c r="CA106" s="103">
        <v>7.9966330528259277</v>
      </c>
      <c r="CB106" s="103">
        <v>7.3347687131226671</v>
      </c>
      <c r="CC106" s="103">
        <v>0.75609756097560976</v>
      </c>
      <c r="CD106" s="103">
        <v>5.5734955042619543</v>
      </c>
      <c r="CE106" s="103">
        <v>9.9496856460315382</v>
      </c>
      <c r="CF106" s="103">
        <v>9.5346830542889389</v>
      </c>
      <c r="CG106" s="103">
        <v>9.6884185773074076</v>
      </c>
      <c r="CH106" s="103">
        <v>0</v>
      </c>
      <c r="CI106" s="103">
        <v>7.2931968194069707</v>
      </c>
      <c r="CJ106" s="103">
        <v>9.2733333333333334</v>
      </c>
      <c r="CK106" s="103">
        <v>7.7</v>
      </c>
      <c r="CL106" s="103">
        <v>3.3760000000000008</v>
      </c>
      <c r="CM106" s="103">
        <v>6.7831111111111113</v>
      </c>
      <c r="CN106" s="103">
        <v>4.3319535345742199</v>
      </c>
      <c r="CO106" s="103">
        <v>7.0621371730184981</v>
      </c>
      <c r="CP106" s="103">
        <v>5.6970453537963586</v>
      </c>
      <c r="CQ106" s="103">
        <v>10</v>
      </c>
      <c r="CR106" s="103">
        <v>6.5108414189984112</v>
      </c>
      <c r="CS106" s="103">
        <v>0.76923076923076927</v>
      </c>
      <c r="CT106" s="103">
        <v>7.4119179681167697</v>
      </c>
      <c r="CU106" s="103">
        <v>4.8973300521153167</v>
      </c>
      <c r="CV106" s="103">
        <v>6.8443716292556971</v>
      </c>
      <c r="CW106" s="103">
        <v>5</v>
      </c>
      <c r="CX106" s="103">
        <v>8.6560000000000006</v>
      </c>
      <c r="CY106" s="103">
        <v>8</v>
      </c>
      <c r="CZ106" s="103">
        <v>7.2186666666666666</v>
      </c>
      <c r="DA106" s="103">
        <v>1.1000000000000001</v>
      </c>
      <c r="DB106" s="103">
        <v>3.9131192288013423</v>
      </c>
      <c r="DC106" s="103">
        <v>5.9967366596464355</v>
      </c>
      <c r="DD106" s="103">
        <v>8</v>
      </c>
      <c r="DE106" s="103">
        <v>5.2858699230516155</v>
      </c>
      <c r="DF106" s="103">
        <v>1</v>
      </c>
      <c r="DG106" s="103">
        <v>4.2159543019165655</v>
      </c>
      <c r="DH106" s="103">
        <v>4.2625789762747406</v>
      </c>
      <c r="DI106" s="103">
        <v>5.333333333333333</v>
      </c>
      <c r="DJ106" s="103">
        <v>9.612857667718524</v>
      </c>
      <c r="DK106" s="103">
        <v>4.4613839106728328</v>
      </c>
      <c r="DL106" s="103">
        <v>9.4698911172596212</v>
      </c>
      <c r="DM106" s="103">
        <v>7.6348321152920393</v>
      </c>
      <c r="DN106" s="103">
        <v>6.7958128534251827</v>
      </c>
      <c r="DO106" s="103">
        <v>6.0768112740028046</v>
      </c>
      <c r="DP106" s="103">
        <v>6.29</v>
      </c>
      <c r="DQ106" s="105">
        <v>6.2344671722216134</v>
      </c>
      <c r="DR106" s="106">
        <v>122</v>
      </c>
      <c r="DS106" s="106">
        <v>4</v>
      </c>
      <c r="DU106" s="104" t="s">
        <v>72</v>
      </c>
      <c r="DV106" s="103">
        <v>6.1789343444432259</v>
      </c>
      <c r="DW106" s="103">
        <v>6.29</v>
      </c>
    </row>
    <row r="107" spans="1:127">
      <c r="A107" s="95">
        <v>2015</v>
      </c>
      <c r="B107" s="96" t="s">
        <v>624</v>
      </c>
      <c r="C107" s="107" t="s">
        <v>177</v>
      </c>
      <c r="D107" s="96" t="s">
        <v>1011</v>
      </c>
      <c r="E107" s="96" t="s">
        <v>1011</v>
      </c>
      <c r="F107" s="96" t="s">
        <v>1011</v>
      </c>
      <c r="G107" s="96">
        <v>3.8381847972951286</v>
      </c>
      <c r="H107" s="96">
        <v>8.5396748440007642</v>
      </c>
      <c r="I107" s="96">
        <v>10</v>
      </c>
      <c r="J107" s="96">
        <v>10</v>
      </c>
      <c r="K107" s="96">
        <v>5</v>
      </c>
      <c r="L107" s="96">
        <v>9.857029823900417</v>
      </c>
      <c r="M107" s="96">
        <v>9.9785544735850618</v>
      </c>
      <c r="N107" s="96">
        <v>8.9671168594970965</v>
      </c>
      <c r="O107" s="96">
        <v>10</v>
      </c>
      <c r="P107" s="96">
        <v>10</v>
      </c>
      <c r="Q107" s="96">
        <v>5</v>
      </c>
      <c r="R107" s="96">
        <v>5</v>
      </c>
      <c r="S107" s="96">
        <v>5</v>
      </c>
      <c r="T107" s="96">
        <v>8.3333333333333339</v>
      </c>
      <c r="U107" s="96">
        <v>8.613375012277066</v>
      </c>
      <c r="V107" s="96">
        <v>10</v>
      </c>
      <c r="W107" s="96">
        <v>10</v>
      </c>
      <c r="X107" s="96">
        <v>5</v>
      </c>
      <c r="Y107" s="96">
        <v>8.3333333333333339</v>
      </c>
      <c r="Z107" s="96">
        <v>2.5</v>
      </c>
      <c r="AA107" s="96" t="s">
        <v>1010</v>
      </c>
      <c r="AB107" s="96" t="s">
        <v>1010</v>
      </c>
      <c r="AC107" s="96">
        <v>9.9555555555555557</v>
      </c>
      <c r="AD107" s="96">
        <v>9.2611111111111111</v>
      </c>
      <c r="AE107" s="96">
        <v>7.2388888888888898</v>
      </c>
      <c r="AF107" s="96">
        <v>5</v>
      </c>
      <c r="AG107" s="96">
        <v>2.5</v>
      </c>
      <c r="AH107" s="96">
        <v>8.75</v>
      </c>
      <c r="AI107" s="96">
        <v>0</v>
      </c>
      <c r="AJ107" s="96">
        <v>2.5</v>
      </c>
      <c r="AK107" s="96">
        <v>3.75</v>
      </c>
      <c r="AL107" s="96" t="s">
        <v>1010</v>
      </c>
      <c r="AM107" s="96" t="s">
        <v>1010</v>
      </c>
      <c r="AN107" s="96" t="s">
        <v>1010</v>
      </c>
      <c r="AO107" s="96" t="s">
        <v>1010</v>
      </c>
      <c r="AP107" s="96" t="s">
        <v>1010</v>
      </c>
      <c r="AQ107" s="96" t="s">
        <v>1010</v>
      </c>
      <c r="AR107" s="96" t="s">
        <v>1010</v>
      </c>
      <c r="AS107" s="96" t="s">
        <v>1010</v>
      </c>
      <c r="AT107" s="96">
        <v>3.75</v>
      </c>
      <c r="AU107" s="96">
        <v>10</v>
      </c>
      <c r="AV107" s="96">
        <v>10</v>
      </c>
      <c r="AW107" s="96">
        <v>6</v>
      </c>
      <c r="AX107" s="96">
        <v>5.25</v>
      </c>
      <c r="AY107" s="96">
        <v>10</v>
      </c>
      <c r="AZ107" s="96">
        <v>7.5</v>
      </c>
      <c r="BA107" s="96">
        <v>7.5</v>
      </c>
      <c r="BB107" s="96">
        <v>8.0357142857142865</v>
      </c>
      <c r="BC107" s="96">
        <v>10</v>
      </c>
      <c r="BD107" s="96">
        <v>10</v>
      </c>
      <c r="BE107" s="96">
        <v>10</v>
      </c>
      <c r="BF107" s="96">
        <v>10</v>
      </c>
      <c r="BG107" s="96">
        <v>10</v>
      </c>
      <c r="BH107" s="96">
        <v>10</v>
      </c>
      <c r="BI107" s="96">
        <v>10</v>
      </c>
      <c r="BJ107" s="96">
        <v>10</v>
      </c>
      <c r="BK107" s="96">
        <v>10</v>
      </c>
      <c r="BL107" s="96">
        <v>6.8486836031867</v>
      </c>
      <c r="BM107" s="96">
        <v>3.4294117647058826</v>
      </c>
      <c r="BN107" s="96">
        <v>9.0221957605631005</v>
      </c>
      <c r="BO107" s="96">
        <v>6</v>
      </c>
      <c r="BP107" s="96">
        <v>7</v>
      </c>
      <c r="BQ107" s="96">
        <v>5</v>
      </c>
      <c r="BR107" s="96">
        <v>6</v>
      </c>
      <c r="BS107" s="96">
        <v>6.1129018813172458</v>
      </c>
      <c r="BT107" s="96">
        <v>3.2457865377267203</v>
      </c>
      <c r="BU107" s="96">
        <v>3.0253075957298288</v>
      </c>
      <c r="BV107" s="96">
        <v>4.4021872381369276</v>
      </c>
      <c r="BW107" s="96">
        <v>6.6666666666666661</v>
      </c>
      <c r="BX107" s="96">
        <v>5</v>
      </c>
      <c r="BY107" s="96">
        <v>0</v>
      </c>
      <c r="BZ107" s="96">
        <v>7.4689898189566115</v>
      </c>
      <c r="CA107" s="96">
        <v>2.916666666666667</v>
      </c>
      <c r="CB107" s="96">
        <v>3.9041322668393459</v>
      </c>
      <c r="CC107" s="96">
        <v>0.94871794871794868</v>
      </c>
      <c r="CD107" s="96">
        <v>3.965612530049758</v>
      </c>
      <c r="CE107" s="96">
        <v>7.5460016217095616</v>
      </c>
      <c r="CF107" s="96">
        <v>8.7271034643953378</v>
      </c>
      <c r="CG107" s="96">
        <v>9.2898480652865416</v>
      </c>
      <c r="CH107" s="96">
        <v>0</v>
      </c>
      <c r="CI107" s="96">
        <v>6.39073828784786</v>
      </c>
      <c r="CJ107" s="96">
        <v>8.8000000000000007</v>
      </c>
      <c r="CK107" s="96">
        <v>7.9799999999999995</v>
      </c>
      <c r="CL107" s="96">
        <v>7.0508000000000015</v>
      </c>
      <c r="CM107" s="96">
        <v>7.9436000000000009</v>
      </c>
      <c r="CN107" s="96">
        <v>4.8356250127156581</v>
      </c>
      <c r="CO107" s="96">
        <v>6.1976561435290813</v>
      </c>
      <c r="CP107" s="96">
        <v>5.5166405781223702</v>
      </c>
      <c r="CQ107" s="96">
        <v>10</v>
      </c>
      <c r="CR107" s="96">
        <v>5.7766767144203177</v>
      </c>
      <c r="CS107" s="96">
        <v>0</v>
      </c>
      <c r="CT107" s="96">
        <v>0.88500513052140439</v>
      </c>
      <c r="CU107" s="96">
        <v>2.2205606149805739</v>
      </c>
      <c r="CV107" s="96">
        <v>6.420200298275736</v>
      </c>
      <c r="CW107" s="96">
        <v>10</v>
      </c>
      <c r="CX107" s="96">
        <v>0</v>
      </c>
      <c r="CY107" s="96">
        <v>10</v>
      </c>
      <c r="CZ107" s="96">
        <v>6.666666666666667</v>
      </c>
      <c r="DA107" s="96">
        <v>3.3333333333333344</v>
      </c>
      <c r="DB107" s="96">
        <v>4.1844330827395124</v>
      </c>
      <c r="DC107" s="96">
        <v>5.4099588526619815</v>
      </c>
      <c r="DD107" s="96">
        <v>6</v>
      </c>
      <c r="DE107" s="96">
        <v>0</v>
      </c>
      <c r="DF107" s="96">
        <v>0</v>
      </c>
      <c r="DG107" s="96">
        <v>3.1546208781224716</v>
      </c>
      <c r="DH107" s="96">
        <v>3.656952222188314</v>
      </c>
      <c r="DI107" s="96">
        <v>2.666666666666667</v>
      </c>
      <c r="DJ107" s="96">
        <v>9.2026055108160332</v>
      </c>
      <c r="DK107" s="96">
        <v>2.8393768568833671</v>
      </c>
      <c r="DL107" s="96">
        <v>9.1028230367452743</v>
      </c>
      <c r="DM107" s="96">
        <v>7.7581347064379527</v>
      </c>
      <c r="DN107" s="96">
        <v>5.8710931666229342</v>
      </c>
      <c r="DO107" s="96">
        <v>5.2307935704706905</v>
      </c>
      <c r="DP107" s="96">
        <v>5.62</v>
      </c>
      <c r="DQ107" s="99">
        <v>6.2343418015933505</v>
      </c>
      <c r="DR107" s="100">
        <v>122</v>
      </c>
      <c r="DS107" s="101">
        <v>4</v>
      </c>
      <c r="DU107" s="107" t="s">
        <v>177</v>
      </c>
      <c r="DV107" s="96">
        <v>6.8486836031867</v>
      </c>
      <c r="DW107" s="96">
        <v>5.62</v>
      </c>
    </row>
    <row r="108" spans="1:127">
      <c r="A108" s="102">
        <v>2015</v>
      </c>
      <c r="B108" s="103" t="s">
        <v>776</v>
      </c>
      <c r="C108" s="104" t="s">
        <v>21</v>
      </c>
      <c r="D108" s="103">
        <v>2.3008360773402967</v>
      </c>
      <c r="E108" s="103">
        <v>4.2090359754041815</v>
      </c>
      <c r="F108" s="103">
        <v>3.1873886704558889</v>
      </c>
      <c r="G108" s="103">
        <v>3.232420241066789</v>
      </c>
      <c r="H108" s="103">
        <v>9.0319999999999983</v>
      </c>
      <c r="I108" s="103">
        <v>5</v>
      </c>
      <c r="J108" s="103">
        <v>6.1036903729647758</v>
      </c>
      <c r="K108" s="103">
        <v>5</v>
      </c>
      <c r="L108" s="103">
        <v>9.641292129574536</v>
      </c>
      <c r="M108" s="103">
        <v>9.4396735679216004</v>
      </c>
      <c r="N108" s="103">
        <v>7.0369312140921831</v>
      </c>
      <c r="O108" s="103">
        <v>10</v>
      </c>
      <c r="P108" s="103">
        <v>10</v>
      </c>
      <c r="Q108" s="103">
        <v>0</v>
      </c>
      <c r="R108" s="103">
        <v>5</v>
      </c>
      <c r="S108" s="103">
        <v>2.5</v>
      </c>
      <c r="T108" s="103">
        <v>7.5</v>
      </c>
      <c r="U108" s="103">
        <v>7.8563104046973935</v>
      </c>
      <c r="V108" s="103">
        <v>0</v>
      </c>
      <c r="W108" s="103">
        <v>0</v>
      </c>
      <c r="X108" s="103">
        <v>5</v>
      </c>
      <c r="Y108" s="103">
        <v>1.6666666666666667</v>
      </c>
      <c r="Z108" s="103">
        <v>7.5</v>
      </c>
      <c r="AA108" s="103" t="s">
        <v>1010</v>
      </c>
      <c r="AB108" s="103" t="s">
        <v>1010</v>
      </c>
      <c r="AC108" s="103">
        <v>7.5222222222222221</v>
      </c>
      <c r="AD108" s="103">
        <v>6.7111111111111112</v>
      </c>
      <c r="AE108" s="103">
        <v>7.2444444444444445</v>
      </c>
      <c r="AF108" s="103">
        <v>7.5</v>
      </c>
      <c r="AG108" s="103">
        <v>7.5</v>
      </c>
      <c r="AH108" s="103">
        <v>7.5</v>
      </c>
      <c r="AI108" s="103">
        <v>5</v>
      </c>
      <c r="AJ108" s="103">
        <v>7.5</v>
      </c>
      <c r="AK108" s="103">
        <v>6.666666666666667</v>
      </c>
      <c r="AL108" s="103" t="s">
        <v>1010</v>
      </c>
      <c r="AM108" s="103" t="s">
        <v>1010</v>
      </c>
      <c r="AN108" s="103" t="s">
        <v>1010</v>
      </c>
      <c r="AO108" s="103" t="s">
        <v>1010</v>
      </c>
      <c r="AP108" s="103" t="s">
        <v>1010</v>
      </c>
      <c r="AQ108" s="103" t="s">
        <v>1010</v>
      </c>
      <c r="AR108" s="103" t="s">
        <v>1010</v>
      </c>
      <c r="AS108" s="103" t="s">
        <v>1010</v>
      </c>
      <c r="AT108" s="103">
        <v>7.2222222222222223</v>
      </c>
      <c r="AU108" s="103">
        <v>10</v>
      </c>
      <c r="AV108" s="103">
        <v>9.0723072316582805</v>
      </c>
      <c r="AW108" s="103">
        <v>2.3333333333333335</v>
      </c>
      <c r="AX108" s="103">
        <v>3</v>
      </c>
      <c r="AY108" s="103">
        <v>7.5</v>
      </c>
      <c r="AZ108" s="103">
        <v>7.5</v>
      </c>
      <c r="BA108" s="103">
        <v>10</v>
      </c>
      <c r="BB108" s="103">
        <v>7.0579486521416595</v>
      </c>
      <c r="BC108" s="103" t="s">
        <v>1011</v>
      </c>
      <c r="BD108" s="103">
        <v>0</v>
      </c>
      <c r="BE108" s="103">
        <v>5</v>
      </c>
      <c r="BF108" s="103">
        <v>2.5</v>
      </c>
      <c r="BG108" s="103">
        <v>0</v>
      </c>
      <c r="BH108" s="103">
        <v>10</v>
      </c>
      <c r="BI108" s="103">
        <v>5</v>
      </c>
      <c r="BJ108" s="103">
        <v>10</v>
      </c>
      <c r="BK108" s="103">
        <v>5.833333333333333</v>
      </c>
      <c r="BL108" s="103">
        <v>5.6746441933218783</v>
      </c>
      <c r="BM108" s="103">
        <v>5.0254854930100148</v>
      </c>
      <c r="BN108" s="103" t="s">
        <v>1011</v>
      </c>
      <c r="BO108" s="103">
        <v>4</v>
      </c>
      <c r="BP108" s="103">
        <v>9</v>
      </c>
      <c r="BQ108" s="103">
        <v>9</v>
      </c>
      <c r="BR108" s="103">
        <v>9</v>
      </c>
      <c r="BS108" s="103">
        <v>6.0084951643366722</v>
      </c>
      <c r="BT108" s="103">
        <v>2.6969544031681165</v>
      </c>
      <c r="BU108" s="103">
        <v>2.7335338332714181</v>
      </c>
      <c r="BV108" s="103">
        <v>3.4096095057634219</v>
      </c>
      <c r="BW108" s="103">
        <v>2.5</v>
      </c>
      <c r="BX108" s="103">
        <v>5</v>
      </c>
      <c r="BY108" s="103">
        <v>1.870795505067163</v>
      </c>
      <c r="BZ108" s="103">
        <v>6.7171375029679812</v>
      </c>
      <c r="CA108" s="103">
        <v>3.0954840761785789</v>
      </c>
      <c r="CB108" s="103">
        <v>3.9392062919771575</v>
      </c>
      <c r="CC108" s="103">
        <v>0.92682926829268297</v>
      </c>
      <c r="CD108" s="103">
        <v>3.4214836969554376</v>
      </c>
      <c r="CE108" s="103">
        <v>7.7806559937205435</v>
      </c>
      <c r="CF108" s="103">
        <v>9.5768533940863421</v>
      </c>
      <c r="CG108" s="103">
        <v>7.8393134317583204</v>
      </c>
      <c r="CH108" s="103">
        <v>0</v>
      </c>
      <c r="CI108" s="103">
        <v>6.2992057048913015</v>
      </c>
      <c r="CJ108" s="103">
        <v>0</v>
      </c>
      <c r="CK108" s="103">
        <v>8.8800000000000008</v>
      </c>
      <c r="CL108" s="103">
        <v>7.3120000000000012</v>
      </c>
      <c r="CM108" s="103">
        <v>5.3973333333333331</v>
      </c>
      <c r="CN108" s="103">
        <v>4.9775184090909086</v>
      </c>
      <c r="CO108" s="103">
        <v>0.85798816568047331</v>
      </c>
      <c r="CP108" s="103">
        <v>2.9177532873856911</v>
      </c>
      <c r="CQ108" s="103">
        <v>10</v>
      </c>
      <c r="CR108" s="103">
        <v>3.8518617897898739</v>
      </c>
      <c r="CS108" s="103">
        <v>0.76923076923076927</v>
      </c>
      <c r="CT108" s="103">
        <v>0</v>
      </c>
      <c r="CU108" s="103">
        <v>1.5403641863402144</v>
      </c>
      <c r="CV108" s="103">
        <v>4.9638627017648087</v>
      </c>
      <c r="CW108" s="103">
        <v>0</v>
      </c>
      <c r="CX108" s="103">
        <v>7.6739999999999995</v>
      </c>
      <c r="CY108" s="103">
        <v>10</v>
      </c>
      <c r="CZ108" s="103">
        <v>5.8913333333333329</v>
      </c>
      <c r="DA108" s="103">
        <v>8.9</v>
      </c>
      <c r="DB108" s="103">
        <v>5.2185184986453583</v>
      </c>
      <c r="DC108" s="103">
        <v>7.4173207159285113</v>
      </c>
      <c r="DD108" s="103">
        <v>8</v>
      </c>
      <c r="DE108" s="103">
        <v>4.0138030768909525</v>
      </c>
      <c r="DF108" s="103">
        <v>0</v>
      </c>
      <c r="DG108" s="103">
        <v>5.5916070485774698</v>
      </c>
      <c r="DH108" s="103">
        <v>3.2354331322205376</v>
      </c>
      <c r="DI108" s="103">
        <v>1.3333333333333326</v>
      </c>
      <c r="DJ108" s="103">
        <v>9.1594046696546538</v>
      </c>
      <c r="DK108" s="103">
        <v>2.1790410738793486</v>
      </c>
      <c r="DL108" s="103">
        <v>9.3647541247930945</v>
      </c>
      <c r="DM108" s="103">
        <v>6.8389699360775129</v>
      </c>
      <c r="DN108" s="103">
        <v>5.3518227116597465</v>
      </c>
      <c r="DO108" s="103">
        <v>5.6115876978568506</v>
      </c>
      <c r="DP108" s="103">
        <v>5.26</v>
      </c>
      <c r="DQ108" s="105">
        <v>5.467322096660939</v>
      </c>
      <c r="DR108" s="106">
        <v>144</v>
      </c>
      <c r="DS108" s="106">
        <v>4</v>
      </c>
      <c r="DU108" s="104" t="s">
        <v>21</v>
      </c>
      <c r="DV108" s="103">
        <v>5.6746441933218783</v>
      </c>
      <c r="DW108" s="103">
        <v>5.26</v>
      </c>
    </row>
    <row r="109" spans="1:127">
      <c r="A109" s="95">
        <v>2015</v>
      </c>
      <c r="B109" s="96" t="s">
        <v>670</v>
      </c>
      <c r="C109" s="107" t="s">
        <v>140</v>
      </c>
      <c r="D109" s="96" t="s">
        <v>1011</v>
      </c>
      <c r="E109" s="96" t="s">
        <v>1011</v>
      </c>
      <c r="F109" s="96" t="s">
        <v>1011</v>
      </c>
      <c r="G109" s="96">
        <v>5.5361700914091205</v>
      </c>
      <c r="H109" s="96">
        <v>3.01414755833264</v>
      </c>
      <c r="I109" s="96">
        <v>10</v>
      </c>
      <c r="J109" s="96">
        <v>10</v>
      </c>
      <c r="K109" s="96">
        <v>7.5</v>
      </c>
      <c r="L109" s="96">
        <v>10</v>
      </c>
      <c r="M109" s="96">
        <v>10</v>
      </c>
      <c r="N109" s="96">
        <v>9.5</v>
      </c>
      <c r="O109" s="96">
        <v>10</v>
      </c>
      <c r="P109" s="96">
        <v>10</v>
      </c>
      <c r="Q109" s="96">
        <v>5</v>
      </c>
      <c r="R109" s="96">
        <v>5</v>
      </c>
      <c r="S109" s="96">
        <v>5</v>
      </c>
      <c r="T109" s="96">
        <v>8.3333333333333339</v>
      </c>
      <c r="U109" s="96">
        <v>6.949160297221991</v>
      </c>
      <c r="V109" s="96">
        <v>10</v>
      </c>
      <c r="W109" s="96">
        <v>10</v>
      </c>
      <c r="X109" s="96">
        <v>10</v>
      </c>
      <c r="Y109" s="96">
        <v>10</v>
      </c>
      <c r="Z109" s="96">
        <v>7.5</v>
      </c>
      <c r="AA109" s="96" t="s">
        <v>1010</v>
      </c>
      <c r="AB109" s="96" t="s">
        <v>1010</v>
      </c>
      <c r="AC109" s="96">
        <v>9.8000000000000007</v>
      </c>
      <c r="AD109" s="96">
        <v>9.0777777777777775</v>
      </c>
      <c r="AE109" s="96">
        <v>8.7925925925925927</v>
      </c>
      <c r="AF109" s="96">
        <v>7.5</v>
      </c>
      <c r="AG109" s="96">
        <v>7.5</v>
      </c>
      <c r="AH109" s="96">
        <v>7.5</v>
      </c>
      <c r="AI109" s="96">
        <v>7.5</v>
      </c>
      <c r="AJ109" s="96">
        <v>7.5</v>
      </c>
      <c r="AK109" s="96">
        <v>7.5</v>
      </c>
      <c r="AL109" s="96" t="s">
        <v>1010</v>
      </c>
      <c r="AM109" s="96" t="s">
        <v>1010</v>
      </c>
      <c r="AN109" s="96" t="s">
        <v>1010</v>
      </c>
      <c r="AO109" s="96" t="s">
        <v>1010</v>
      </c>
      <c r="AP109" s="96" t="s">
        <v>1010</v>
      </c>
      <c r="AQ109" s="96" t="s">
        <v>1010</v>
      </c>
      <c r="AR109" s="96" t="s">
        <v>1010</v>
      </c>
      <c r="AS109" s="96" t="s">
        <v>1010</v>
      </c>
      <c r="AT109" s="96">
        <v>7.5</v>
      </c>
      <c r="AU109" s="96">
        <v>10</v>
      </c>
      <c r="AV109" s="96">
        <v>10</v>
      </c>
      <c r="AW109" s="96">
        <v>7</v>
      </c>
      <c r="AX109" s="96">
        <v>6.5</v>
      </c>
      <c r="AY109" s="96">
        <v>5</v>
      </c>
      <c r="AZ109" s="96">
        <v>5</v>
      </c>
      <c r="BA109" s="96">
        <v>7.5</v>
      </c>
      <c r="BB109" s="96">
        <v>7.2857142857142856</v>
      </c>
      <c r="BC109" s="96">
        <v>7</v>
      </c>
      <c r="BD109" s="96">
        <v>10</v>
      </c>
      <c r="BE109" s="96">
        <v>10</v>
      </c>
      <c r="BF109" s="96">
        <v>10</v>
      </c>
      <c r="BG109" s="96">
        <v>0</v>
      </c>
      <c r="BH109" s="96">
        <v>10</v>
      </c>
      <c r="BI109" s="96">
        <v>5</v>
      </c>
      <c r="BJ109" s="96">
        <v>10</v>
      </c>
      <c r="BK109" s="96">
        <v>8</v>
      </c>
      <c r="BL109" s="96">
        <v>7.2791632849884653</v>
      </c>
      <c r="BM109" s="96">
        <v>2.9382352941176464</v>
      </c>
      <c r="BN109" s="96">
        <v>8.8528883255922981</v>
      </c>
      <c r="BO109" s="96">
        <v>8</v>
      </c>
      <c r="BP109" s="96">
        <v>6</v>
      </c>
      <c r="BQ109" s="96">
        <v>6</v>
      </c>
      <c r="BR109" s="96">
        <v>6</v>
      </c>
      <c r="BS109" s="96">
        <v>6.4477809049274857</v>
      </c>
      <c r="BT109" s="96">
        <v>6.9659906773785352</v>
      </c>
      <c r="BU109" s="96">
        <v>5.926712003408694</v>
      </c>
      <c r="BV109" s="96">
        <v>7.065214858335608</v>
      </c>
      <c r="BW109" s="96">
        <v>10</v>
      </c>
      <c r="BX109" s="96">
        <v>8.3333333333333339</v>
      </c>
      <c r="BY109" s="96">
        <v>4.8226266616202862</v>
      </c>
      <c r="BZ109" s="96">
        <v>4.4810245758584122</v>
      </c>
      <c r="CA109" s="96">
        <v>5.7359306017557774</v>
      </c>
      <c r="CB109" s="96">
        <v>5.2697776891047656</v>
      </c>
      <c r="CC109" s="96">
        <v>1</v>
      </c>
      <c r="CD109" s="96">
        <v>6.5111789334217125</v>
      </c>
      <c r="CE109" s="96">
        <v>8.9885461923618379</v>
      </c>
      <c r="CF109" s="96">
        <v>8.2507997404016145</v>
      </c>
      <c r="CG109" s="96">
        <v>9.3188453384777219</v>
      </c>
      <c r="CH109" s="96">
        <v>0</v>
      </c>
      <c r="CI109" s="96">
        <v>6.6395478178102936</v>
      </c>
      <c r="CJ109" s="96">
        <v>2.9533333333333331</v>
      </c>
      <c r="CK109" s="96">
        <v>8.48</v>
      </c>
      <c r="CL109" s="96">
        <v>5.44</v>
      </c>
      <c r="CM109" s="96">
        <v>5.6244444444444452</v>
      </c>
      <c r="CN109" s="96">
        <v>6.0481041708802863</v>
      </c>
      <c r="CO109" s="96">
        <v>5.2692634149147244</v>
      </c>
      <c r="CP109" s="96">
        <v>5.6586837928975058</v>
      </c>
      <c r="CQ109" s="96">
        <v>10</v>
      </c>
      <c r="CR109" s="96">
        <v>6.2924944754519494</v>
      </c>
      <c r="CS109" s="96">
        <v>0.76923076923076927</v>
      </c>
      <c r="CT109" s="96">
        <v>5.752533348389135</v>
      </c>
      <c r="CU109" s="96">
        <v>4.2714195310239509</v>
      </c>
      <c r="CV109" s="96">
        <v>6.3886369420914759</v>
      </c>
      <c r="CW109" s="96">
        <v>10</v>
      </c>
      <c r="CX109" s="96">
        <v>7.0019999999999989</v>
      </c>
      <c r="CY109" s="96">
        <v>10</v>
      </c>
      <c r="CZ109" s="96">
        <v>9.0006666666666657</v>
      </c>
      <c r="DA109" s="96">
        <v>10</v>
      </c>
      <c r="DB109" s="96">
        <v>4.2780110127006488</v>
      </c>
      <c r="DC109" s="96">
        <v>5.880434077679463</v>
      </c>
      <c r="DD109" s="96">
        <v>10</v>
      </c>
      <c r="DE109" s="96">
        <v>8.2732124260262339</v>
      </c>
      <c r="DF109" s="96">
        <v>10</v>
      </c>
      <c r="DG109" s="96">
        <v>8.0719429194010583</v>
      </c>
      <c r="DH109" s="96">
        <v>4.9630978372361927</v>
      </c>
      <c r="DI109" s="96">
        <v>5.7777777777777786</v>
      </c>
      <c r="DJ109" s="96">
        <v>7.7661075392479164</v>
      </c>
      <c r="DK109" s="96">
        <v>4.3629251086633971</v>
      </c>
      <c r="DL109" s="96">
        <v>8.6840848617988442</v>
      </c>
      <c r="DM109" s="96">
        <v>6.6147834067213074</v>
      </c>
      <c r="DN109" s="96">
        <v>6.3614627552409067</v>
      </c>
      <c r="DO109" s="96">
        <v>7.8113574471028775</v>
      </c>
      <c r="DP109" s="96">
        <v>6.76</v>
      </c>
      <c r="DQ109" s="99">
        <v>7.0195816424942326</v>
      </c>
      <c r="DR109" s="100">
        <v>69</v>
      </c>
      <c r="DS109" s="101">
        <v>2</v>
      </c>
      <c r="DU109" s="107" t="s">
        <v>140</v>
      </c>
      <c r="DV109" s="96">
        <v>7.2791632849884653</v>
      </c>
      <c r="DW109" s="96">
        <v>6.76</v>
      </c>
    </row>
    <row r="110" spans="1:127">
      <c r="A110" s="102">
        <v>2015</v>
      </c>
      <c r="B110" s="103" t="s">
        <v>746</v>
      </c>
      <c r="C110" s="104" t="s">
        <v>73</v>
      </c>
      <c r="D110" s="103">
        <v>3.9066693309571594</v>
      </c>
      <c r="E110" s="103">
        <v>4.1478827227855621</v>
      </c>
      <c r="F110" s="103">
        <v>4.4421605512079472</v>
      </c>
      <c r="G110" s="103">
        <v>4.1655708683168893</v>
      </c>
      <c r="H110" s="103">
        <v>9.0920000000000005</v>
      </c>
      <c r="I110" s="103">
        <v>10</v>
      </c>
      <c r="J110" s="103">
        <v>10</v>
      </c>
      <c r="K110" s="103">
        <v>7.5</v>
      </c>
      <c r="L110" s="103">
        <v>10</v>
      </c>
      <c r="M110" s="103">
        <v>9.9228441065172177</v>
      </c>
      <c r="N110" s="103">
        <v>9.4845688213034443</v>
      </c>
      <c r="O110" s="103">
        <v>10</v>
      </c>
      <c r="P110" s="103">
        <v>7.5</v>
      </c>
      <c r="Q110" s="103">
        <v>10</v>
      </c>
      <c r="R110" s="103">
        <v>10</v>
      </c>
      <c r="S110" s="103">
        <v>10</v>
      </c>
      <c r="T110" s="103">
        <v>9.1666666666666661</v>
      </c>
      <c r="U110" s="103">
        <v>9.2477451626567042</v>
      </c>
      <c r="V110" s="103">
        <v>10</v>
      </c>
      <c r="W110" s="103">
        <v>10</v>
      </c>
      <c r="X110" s="103">
        <v>5</v>
      </c>
      <c r="Y110" s="103">
        <v>8.3333333333333339</v>
      </c>
      <c r="Z110" s="103">
        <v>7.5</v>
      </c>
      <c r="AA110" s="103" t="s">
        <v>1010</v>
      </c>
      <c r="AB110" s="103" t="s">
        <v>1010</v>
      </c>
      <c r="AC110" s="103">
        <v>7.8000000000000007</v>
      </c>
      <c r="AD110" s="103">
        <v>7.6333333333333329</v>
      </c>
      <c r="AE110" s="103">
        <v>7.6444444444444448</v>
      </c>
      <c r="AF110" s="103">
        <v>7.5</v>
      </c>
      <c r="AG110" s="103">
        <v>7.5</v>
      </c>
      <c r="AH110" s="103">
        <v>6.25</v>
      </c>
      <c r="AI110" s="103">
        <v>5</v>
      </c>
      <c r="AJ110" s="103">
        <v>2.5</v>
      </c>
      <c r="AK110" s="103">
        <v>4.583333333333333</v>
      </c>
      <c r="AL110" s="103" t="s">
        <v>1010</v>
      </c>
      <c r="AM110" s="103" t="s">
        <v>1010</v>
      </c>
      <c r="AN110" s="103" t="s">
        <v>1010</v>
      </c>
      <c r="AO110" s="103" t="s">
        <v>1010</v>
      </c>
      <c r="AP110" s="103" t="s">
        <v>1010</v>
      </c>
      <c r="AQ110" s="103" t="s">
        <v>1010</v>
      </c>
      <c r="AR110" s="103" t="s">
        <v>1010</v>
      </c>
      <c r="AS110" s="103" t="s">
        <v>1010</v>
      </c>
      <c r="AT110" s="103">
        <v>6.5277777777777777</v>
      </c>
      <c r="AU110" s="103">
        <v>10</v>
      </c>
      <c r="AV110" s="103">
        <v>10</v>
      </c>
      <c r="AW110" s="103">
        <v>4.666666666666667</v>
      </c>
      <c r="AX110" s="103">
        <v>4.25</v>
      </c>
      <c r="AY110" s="103">
        <v>10</v>
      </c>
      <c r="AZ110" s="103">
        <v>5</v>
      </c>
      <c r="BA110" s="103">
        <v>5</v>
      </c>
      <c r="BB110" s="103">
        <v>6.988095238095239</v>
      </c>
      <c r="BC110" s="103">
        <v>10</v>
      </c>
      <c r="BD110" s="103">
        <v>10</v>
      </c>
      <c r="BE110" s="103">
        <v>10</v>
      </c>
      <c r="BF110" s="103">
        <v>10</v>
      </c>
      <c r="BG110" s="103">
        <v>10</v>
      </c>
      <c r="BH110" s="103">
        <v>10</v>
      </c>
      <c r="BI110" s="103">
        <v>10</v>
      </c>
      <c r="BJ110" s="103">
        <v>10</v>
      </c>
      <c r="BK110" s="103">
        <v>10</v>
      </c>
      <c r="BL110" s="103">
        <v>7.3026940871084776</v>
      </c>
      <c r="BM110" s="103">
        <v>8.1558823529411768</v>
      </c>
      <c r="BN110" s="103">
        <v>9.3621324427727952</v>
      </c>
      <c r="BO110" s="103">
        <v>8</v>
      </c>
      <c r="BP110" s="103">
        <v>7</v>
      </c>
      <c r="BQ110" s="103">
        <v>7</v>
      </c>
      <c r="BR110" s="103">
        <v>7</v>
      </c>
      <c r="BS110" s="103">
        <v>8.1295036989284934</v>
      </c>
      <c r="BT110" s="103">
        <v>5.2176565960100829</v>
      </c>
      <c r="BU110" s="103">
        <v>3.5389717336987303</v>
      </c>
      <c r="BV110" s="103">
        <v>5.12429232900495</v>
      </c>
      <c r="BW110" s="103">
        <v>3.8</v>
      </c>
      <c r="BX110" s="103" t="s">
        <v>1011</v>
      </c>
      <c r="BY110" s="103">
        <v>3.3715984375883492</v>
      </c>
      <c r="BZ110" s="103">
        <v>8.3276898735732807</v>
      </c>
      <c r="CA110" s="103">
        <v>4.6666665871938067</v>
      </c>
      <c r="CB110" s="103">
        <v>5.1242816325315488</v>
      </c>
      <c r="CC110" s="103">
        <v>0.83783783783783783</v>
      </c>
      <c r="CD110" s="103">
        <v>4.4993896771838697</v>
      </c>
      <c r="CE110" s="103">
        <v>8.0244237573001858</v>
      </c>
      <c r="CF110" s="103">
        <v>9.159048809284462</v>
      </c>
      <c r="CG110" s="103">
        <v>8.4262182085740314</v>
      </c>
      <c r="CH110" s="103">
        <v>0</v>
      </c>
      <c r="CI110" s="103">
        <v>6.4024226937896698</v>
      </c>
      <c r="CJ110" s="103">
        <v>5.8133333333333326</v>
      </c>
      <c r="CK110" s="103">
        <v>7.54</v>
      </c>
      <c r="CL110" s="103">
        <v>5.4244000000000003</v>
      </c>
      <c r="CM110" s="103">
        <v>6.2592444444444437</v>
      </c>
      <c r="CN110" s="103">
        <v>5.5589264373189398</v>
      </c>
      <c r="CO110" s="103">
        <v>6.745573789350356</v>
      </c>
      <c r="CP110" s="103">
        <v>6.1522501133346479</v>
      </c>
      <c r="CQ110" s="103">
        <v>10</v>
      </c>
      <c r="CR110" s="103">
        <v>3.8670191945079262</v>
      </c>
      <c r="CS110" s="103">
        <v>0</v>
      </c>
      <c r="CT110" s="103">
        <v>10</v>
      </c>
      <c r="CU110" s="103">
        <v>4.6223397315026418</v>
      </c>
      <c r="CV110" s="103">
        <v>6.7584585723204338</v>
      </c>
      <c r="CW110" s="103">
        <v>8</v>
      </c>
      <c r="CX110" s="103">
        <v>10</v>
      </c>
      <c r="CY110" s="103">
        <v>7</v>
      </c>
      <c r="CZ110" s="103">
        <v>8.3333333333333339</v>
      </c>
      <c r="DA110" s="103">
        <v>3.3333333333333344</v>
      </c>
      <c r="DB110" s="103">
        <v>3.0106884611840918</v>
      </c>
      <c r="DC110" s="103">
        <v>4.4647211698390628</v>
      </c>
      <c r="DD110" s="103">
        <v>10</v>
      </c>
      <c r="DE110" s="103">
        <v>2.5994818258267234</v>
      </c>
      <c r="DF110" s="103">
        <v>10</v>
      </c>
      <c r="DG110" s="103">
        <v>5.5680374650305353</v>
      </c>
      <c r="DH110" s="103">
        <v>3.5011834963080806</v>
      </c>
      <c r="DI110" s="103">
        <v>4.8888888888888893</v>
      </c>
      <c r="DJ110" s="103">
        <v>9.1815524021289168</v>
      </c>
      <c r="DK110" s="103">
        <v>2.8468712404216685</v>
      </c>
      <c r="DL110" s="103">
        <v>9.4931214488181013</v>
      </c>
      <c r="DM110" s="103">
        <v>6.2000383274123285</v>
      </c>
      <c r="DN110" s="103">
        <v>6.0186093006629982</v>
      </c>
      <c r="DO110" s="103">
        <v>6.6399933663422885</v>
      </c>
      <c r="DP110" s="103">
        <v>6.49</v>
      </c>
      <c r="DQ110" s="105">
        <v>6.8963470435542389</v>
      </c>
      <c r="DR110" s="106">
        <v>74</v>
      </c>
      <c r="DS110" s="106">
        <v>2</v>
      </c>
      <c r="DU110" s="104" t="s">
        <v>73</v>
      </c>
      <c r="DV110" s="103">
        <v>7.3026940871084776</v>
      </c>
      <c r="DW110" s="103">
        <v>6.49</v>
      </c>
    </row>
    <row r="111" spans="1:127">
      <c r="A111" s="95">
        <v>2015</v>
      </c>
      <c r="B111" s="96" t="s">
        <v>660</v>
      </c>
      <c r="C111" s="107" t="s">
        <v>2</v>
      </c>
      <c r="D111" s="96">
        <v>8.7344552297242117</v>
      </c>
      <c r="E111" s="96">
        <v>8.7735325696898059</v>
      </c>
      <c r="F111" s="96">
        <v>7.9910617556147931</v>
      </c>
      <c r="G111" s="96">
        <v>8.4996831850096033</v>
      </c>
      <c r="H111" s="96">
        <v>9.7560000000000002</v>
      </c>
      <c r="I111" s="96">
        <v>10</v>
      </c>
      <c r="J111" s="96">
        <v>10</v>
      </c>
      <c r="K111" s="96">
        <v>10</v>
      </c>
      <c r="L111" s="96">
        <v>10</v>
      </c>
      <c r="M111" s="96">
        <v>10</v>
      </c>
      <c r="N111" s="96">
        <v>10</v>
      </c>
      <c r="O111" s="96">
        <v>10</v>
      </c>
      <c r="P111" s="96">
        <v>10</v>
      </c>
      <c r="Q111" s="96">
        <v>10</v>
      </c>
      <c r="R111" s="96">
        <v>10</v>
      </c>
      <c r="S111" s="96">
        <v>10</v>
      </c>
      <c r="T111" s="96">
        <v>10</v>
      </c>
      <c r="U111" s="96">
        <v>9.9186666666666667</v>
      </c>
      <c r="V111" s="96">
        <v>10</v>
      </c>
      <c r="W111" s="96">
        <v>10</v>
      </c>
      <c r="X111" s="96">
        <v>10</v>
      </c>
      <c r="Y111" s="96">
        <v>10</v>
      </c>
      <c r="Z111" s="96">
        <v>10</v>
      </c>
      <c r="AA111" s="96" t="s">
        <v>1010</v>
      </c>
      <c r="AB111" s="96" t="s">
        <v>1010</v>
      </c>
      <c r="AC111" s="96">
        <v>8.3888888888888893</v>
      </c>
      <c r="AD111" s="96">
        <v>7.5444444444444443</v>
      </c>
      <c r="AE111" s="96">
        <v>8.6444444444444439</v>
      </c>
      <c r="AF111" s="96">
        <v>10</v>
      </c>
      <c r="AG111" s="96">
        <v>10</v>
      </c>
      <c r="AH111" s="96">
        <v>10</v>
      </c>
      <c r="AI111" s="96">
        <v>10</v>
      </c>
      <c r="AJ111" s="96">
        <v>10</v>
      </c>
      <c r="AK111" s="96">
        <v>10</v>
      </c>
      <c r="AL111" s="96" t="s">
        <v>1010</v>
      </c>
      <c r="AM111" s="96" t="s">
        <v>1010</v>
      </c>
      <c r="AN111" s="96" t="s">
        <v>1010</v>
      </c>
      <c r="AO111" s="96" t="s">
        <v>1010</v>
      </c>
      <c r="AP111" s="96" t="s">
        <v>1010</v>
      </c>
      <c r="AQ111" s="96" t="s">
        <v>1010</v>
      </c>
      <c r="AR111" s="96" t="s">
        <v>1010</v>
      </c>
      <c r="AS111" s="96" t="s">
        <v>1010</v>
      </c>
      <c r="AT111" s="96">
        <v>10</v>
      </c>
      <c r="AU111" s="96">
        <v>10</v>
      </c>
      <c r="AV111" s="96">
        <v>10</v>
      </c>
      <c r="AW111" s="96">
        <v>9.3333333333333339</v>
      </c>
      <c r="AX111" s="96">
        <v>8.75</v>
      </c>
      <c r="AY111" s="96">
        <v>10</v>
      </c>
      <c r="AZ111" s="96">
        <v>10</v>
      </c>
      <c r="BA111" s="96">
        <v>10</v>
      </c>
      <c r="BB111" s="96">
        <v>9.7261904761904781</v>
      </c>
      <c r="BC111" s="96">
        <v>7</v>
      </c>
      <c r="BD111" s="96">
        <v>10</v>
      </c>
      <c r="BE111" s="96">
        <v>10</v>
      </c>
      <c r="BF111" s="96">
        <v>10</v>
      </c>
      <c r="BG111" s="96">
        <v>10</v>
      </c>
      <c r="BH111" s="96">
        <v>10</v>
      </c>
      <c r="BI111" s="96">
        <v>10</v>
      </c>
      <c r="BJ111" s="96">
        <v>10</v>
      </c>
      <c r="BK111" s="96">
        <v>9.25</v>
      </c>
      <c r="BL111" s="96">
        <v>9.3666509549825605</v>
      </c>
      <c r="BM111" s="96">
        <v>1.1117647058823532</v>
      </c>
      <c r="BN111" s="96">
        <v>3.4313507077248668</v>
      </c>
      <c r="BO111" s="96">
        <v>8</v>
      </c>
      <c r="BP111" s="96">
        <v>3</v>
      </c>
      <c r="BQ111" s="96">
        <v>3</v>
      </c>
      <c r="BR111" s="96">
        <v>3</v>
      </c>
      <c r="BS111" s="96">
        <v>3.885778853401805</v>
      </c>
      <c r="BT111" s="96">
        <v>8.9702379326277146</v>
      </c>
      <c r="BU111" s="96">
        <v>7.4843753375081565</v>
      </c>
      <c r="BV111" s="96">
        <v>8.6410740226632932</v>
      </c>
      <c r="BW111" s="96">
        <v>10</v>
      </c>
      <c r="BX111" s="96">
        <v>10</v>
      </c>
      <c r="BY111" s="96">
        <v>5.1387185238637914</v>
      </c>
      <c r="BZ111" s="96">
        <v>7.9476133588360254</v>
      </c>
      <c r="CA111" s="96">
        <v>8.7198066711425781</v>
      </c>
      <c r="CB111" s="96">
        <v>7.0090397209054824</v>
      </c>
      <c r="CC111" s="96">
        <v>1</v>
      </c>
      <c r="CD111" s="96">
        <v>8.2123183963941173</v>
      </c>
      <c r="CE111" s="96">
        <v>9.3369061754042093</v>
      </c>
      <c r="CF111" s="96">
        <v>9.7839763168909357</v>
      </c>
      <c r="CG111" s="96">
        <v>9.8799503705442362</v>
      </c>
      <c r="CH111" s="96">
        <v>10</v>
      </c>
      <c r="CI111" s="96">
        <v>9.7502082157098453</v>
      </c>
      <c r="CJ111" s="96">
        <v>9.1</v>
      </c>
      <c r="CK111" s="96">
        <v>8.98</v>
      </c>
      <c r="CL111" s="96">
        <v>7.0011999999999999</v>
      </c>
      <c r="CM111" s="96">
        <v>8.3604000000000003</v>
      </c>
      <c r="CN111" s="96">
        <v>6.4405685029452364</v>
      </c>
      <c r="CO111" s="96">
        <v>9.9633137649230932</v>
      </c>
      <c r="CP111" s="96">
        <v>8.2019411339341648</v>
      </c>
      <c r="CQ111" s="96">
        <v>10</v>
      </c>
      <c r="CR111" s="96">
        <v>7.4656485387041602</v>
      </c>
      <c r="CS111" s="96">
        <v>8.4615384615384617</v>
      </c>
      <c r="CT111" s="96">
        <v>7.7437948920622981</v>
      </c>
      <c r="CU111" s="96">
        <v>7.8903272974349727</v>
      </c>
      <c r="CV111" s="96">
        <v>8.6131671078422851</v>
      </c>
      <c r="CW111" s="96">
        <v>8</v>
      </c>
      <c r="CX111" s="96">
        <v>9.3260000000000005</v>
      </c>
      <c r="CY111" s="96">
        <v>10</v>
      </c>
      <c r="CZ111" s="96">
        <v>9.1086666666666662</v>
      </c>
      <c r="DA111" s="96">
        <v>6.666666666666667</v>
      </c>
      <c r="DB111" s="96">
        <v>5.0305939387168577</v>
      </c>
      <c r="DC111" s="96">
        <v>5.737601912935407</v>
      </c>
      <c r="DD111" s="96">
        <v>10</v>
      </c>
      <c r="DE111" s="96">
        <v>7.5306937692175318</v>
      </c>
      <c r="DF111" s="96">
        <v>10</v>
      </c>
      <c r="DG111" s="96">
        <v>7.494259381256076</v>
      </c>
      <c r="DH111" s="96">
        <v>4.9634980609648345</v>
      </c>
      <c r="DI111" s="96">
        <v>9.1111111111111107</v>
      </c>
      <c r="DJ111" s="96">
        <v>9.8246637766219465</v>
      </c>
      <c r="DK111" s="96">
        <v>7.8581319248625991</v>
      </c>
      <c r="DL111" s="96">
        <v>8.2867542321738981</v>
      </c>
      <c r="DM111" s="96">
        <v>8.6660901503305805</v>
      </c>
      <c r="DN111" s="96">
        <v>8.1183748760108276</v>
      </c>
      <c r="DO111" s="96">
        <v>8.2404336413111903</v>
      </c>
      <c r="DP111" s="96">
        <v>7.74</v>
      </c>
      <c r="DQ111" s="99">
        <v>8.5533254774912812</v>
      </c>
      <c r="DR111" s="100">
        <v>9</v>
      </c>
      <c r="DS111" s="101">
        <v>1</v>
      </c>
      <c r="DU111" s="107" t="s">
        <v>2</v>
      </c>
      <c r="DV111" s="96">
        <v>9.3666509549825605</v>
      </c>
      <c r="DW111" s="96">
        <v>7.74</v>
      </c>
    </row>
    <row r="112" spans="1:127">
      <c r="A112" s="102">
        <v>2015</v>
      </c>
      <c r="B112" s="103" t="s">
        <v>655</v>
      </c>
      <c r="C112" s="104" t="s">
        <v>17</v>
      </c>
      <c r="D112" s="103">
        <v>8.1232834350932119</v>
      </c>
      <c r="E112" s="103">
        <v>7.8402534867264446</v>
      </c>
      <c r="F112" s="103">
        <v>7.5067754235113995</v>
      </c>
      <c r="G112" s="103">
        <v>7.823437448443685</v>
      </c>
      <c r="H112" s="103">
        <v>9.6359999999999992</v>
      </c>
      <c r="I112" s="103">
        <v>10</v>
      </c>
      <c r="J112" s="103">
        <v>10</v>
      </c>
      <c r="K112" s="103">
        <v>10</v>
      </c>
      <c r="L112" s="103">
        <v>10</v>
      </c>
      <c r="M112" s="103">
        <v>10</v>
      </c>
      <c r="N112" s="103">
        <v>10</v>
      </c>
      <c r="O112" s="103">
        <v>10</v>
      </c>
      <c r="P112" s="103">
        <v>10</v>
      </c>
      <c r="Q112" s="103">
        <v>10</v>
      </c>
      <c r="R112" s="103">
        <v>10</v>
      </c>
      <c r="S112" s="103">
        <v>10</v>
      </c>
      <c r="T112" s="103">
        <v>10</v>
      </c>
      <c r="U112" s="103">
        <v>9.8786666666666658</v>
      </c>
      <c r="V112" s="103">
        <v>10</v>
      </c>
      <c r="W112" s="103">
        <v>10</v>
      </c>
      <c r="X112" s="103">
        <v>10</v>
      </c>
      <c r="Y112" s="103">
        <v>10</v>
      </c>
      <c r="Z112" s="103">
        <v>10</v>
      </c>
      <c r="AA112" s="103" t="s">
        <v>1010</v>
      </c>
      <c r="AB112" s="103" t="s">
        <v>1010</v>
      </c>
      <c r="AC112" s="103">
        <v>9.6666666666666661</v>
      </c>
      <c r="AD112" s="103">
        <v>9.6777777777777771</v>
      </c>
      <c r="AE112" s="103">
        <v>9.7814814814814799</v>
      </c>
      <c r="AF112" s="103">
        <v>10</v>
      </c>
      <c r="AG112" s="103">
        <v>10</v>
      </c>
      <c r="AH112" s="103">
        <v>7.5</v>
      </c>
      <c r="AI112" s="103">
        <v>10</v>
      </c>
      <c r="AJ112" s="103">
        <v>10</v>
      </c>
      <c r="AK112" s="103">
        <v>9.1666666666666661</v>
      </c>
      <c r="AL112" s="103" t="s">
        <v>1010</v>
      </c>
      <c r="AM112" s="103" t="s">
        <v>1010</v>
      </c>
      <c r="AN112" s="103" t="s">
        <v>1010</v>
      </c>
      <c r="AO112" s="103" t="s">
        <v>1010</v>
      </c>
      <c r="AP112" s="103" t="s">
        <v>1010</v>
      </c>
      <c r="AQ112" s="103" t="s">
        <v>1010</v>
      </c>
      <c r="AR112" s="103" t="s">
        <v>1010</v>
      </c>
      <c r="AS112" s="103" t="s">
        <v>1010</v>
      </c>
      <c r="AT112" s="103">
        <v>9.7222222222222214</v>
      </c>
      <c r="AU112" s="103">
        <v>10</v>
      </c>
      <c r="AV112" s="103">
        <v>10</v>
      </c>
      <c r="AW112" s="103">
        <v>8.3333333333333339</v>
      </c>
      <c r="AX112" s="103">
        <v>8</v>
      </c>
      <c r="AY112" s="103">
        <v>10</v>
      </c>
      <c r="AZ112" s="103">
        <v>10</v>
      </c>
      <c r="BA112" s="103">
        <v>10</v>
      </c>
      <c r="BB112" s="103">
        <v>9.4761904761904781</v>
      </c>
      <c r="BC112" s="103">
        <v>7</v>
      </c>
      <c r="BD112" s="103">
        <v>10</v>
      </c>
      <c r="BE112" s="103">
        <v>10</v>
      </c>
      <c r="BF112" s="103">
        <v>10</v>
      </c>
      <c r="BG112" s="103">
        <v>10</v>
      </c>
      <c r="BH112" s="103">
        <v>10</v>
      </c>
      <c r="BI112" s="103">
        <v>10</v>
      </c>
      <c r="BJ112" s="103">
        <v>10</v>
      </c>
      <c r="BK112" s="103">
        <v>9.25</v>
      </c>
      <c r="BL112" s="103">
        <v>9.248515446767005</v>
      </c>
      <c r="BM112" s="103">
        <v>4.5420053333267694</v>
      </c>
      <c r="BN112" s="103">
        <v>6.3056464912524408</v>
      </c>
      <c r="BO112" s="103">
        <v>8</v>
      </c>
      <c r="BP112" s="103">
        <v>7</v>
      </c>
      <c r="BQ112" s="103">
        <v>7</v>
      </c>
      <c r="BR112" s="103">
        <v>7</v>
      </c>
      <c r="BS112" s="103">
        <v>6.4619129561448023</v>
      </c>
      <c r="BT112" s="103">
        <v>9.4662036147772088</v>
      </c>
      <c r="BU112" s="103">
        <v>7.6236631589777328</v>
      </c>
      <c r="BV112" s="103">
        <v>8.5849670802845672</v>
      </c>
      <c r="BW112" s="103">
        <v>10</v>
      </c>
      <c r="BX112" s="103">
        <v>9.1666666666666661</v>
      </c>
      <c r="BY112" s="103">
        <v>7.1840615404343477</v>
      </c>
      <c r="BZ112" s="103">
        <v>9.9482296387788534</v>
      </c>
      <c r="CA112" s="103">
        <v>9.3518519401550293</v>
      </c>
      <c r="CB112" s="103">
        <v>7.3298595465865777</v>
      </c>
      <c r="CC112" s="103">
        <v>1</v>
      </c>
      <c r="CD112" s="103">
        <v>8.7395003540734422</v>
      </c>
      <c r="CE112" s="103">
        <v>8.8596694398069342</v>
      </c>
      <c r="CF112" s="103">
        <v>9.2179441596826344</v>
      </c>
      <c r="CG112" s="103">
        <v>9.9540325950689521</v>
      </c>
      <c r="CH112" s="103">
        <v>10</v>
      </c>
      <c r="CI112" s="103">
        <v>9.5079115486396297</v>
      </c>
      <c r="CJ112" s="103">
        <v>8.8800000000000008</v>
      </c>
      <c r="CK112" s="103">
        <v>9.6</v>
      </c>
      <c r="CL112" s="103">
        <v>8.9599999999999991</v>
      </c>
      <c r="CM112" s="103">
        <v>9.1466666666666665</v>
      </c>
      <c r="CN112" s="103">
        <v>7.2047153173708445</v>
      </c>
      <c r="CO112" s="103">
        <v>8.7177578529710935</v>
      </c>
      <c r="CP112" s="103">
        <v>7.961236585170969</v>
      </c>
      <c r="CQ112" s="103">
        <v>10</v>
      </c>
      <c r="CR112" s="103">
        <v>6.8863894425186469</v>
      </c>
      <c r="CS112" s="103">
        <v>6.9230769230769234</v>
      </c>
      <c r="CT112" s="103">
        <v>7.7437948920622981</v>
      </c>
      <c r="CU112" s="103">
        <v>7.1844204192192898</v>
      </c>
      <c r="CV112" s="103">
        <v>8.57308091776423</v>
      </c>
      <c r="CW112" s="103">
        <v>10</v>
      </c>
      <c r="CX112" s="103">
        <v>10</v>
      </c>
      <c r="CY112" s="103">
        <v>10</v>
      </c>
      <c r="CZ112" s="103">
        <v>10</v>
      </c>
      <c r="DA112" s="103">
        <v>8.9</v>
      </c>
      <c r="DB112" s="103">
        <v>6.0155614217122402</v>
      </c>
      <c r="DC112" s="103">
        <v>8.1903296670103387</v>
      </c>
      <c r="DD112" s="103">
        <v>10</v>
      </c>
      <c r="DE112" s="103">
        <v>10</v>
      </c>
      <c r="DF112" s="103">
        <v>10</v>
      </c>
      <c r="DG112" s="103">
        <v>8.8509818481204299</v>
      </c>
      <c r="DH112" s="103">
        <v>5.0766726568633436</v>
      </c>
      <c r="DI112" s="103">
        <v>10</v>
      </c>
      <c r="DJ112" s="103">
        <v>9.9808403943336597</v>
      </c>
      <c r="DK112" s="103">
        <v>8.3798345771490368</v>
      </c>
      <c r="DL112" s="103">
        <v>9.3988302345523369</v>
      </c>
      <c r="DM112" s="103">
        <v>8.296182376892844</v>
      </c>
      <c r="DN112" s="103">
        <v>8.5220600399652042</v>
      </c>
      <c r="DO112" s="103">
        <v>9.1243472960285441</v>
      </c>
      <c r="DP112" s="103">
        <v>8.48</v>
      </c>
      <c r="DQ112" s="105">
        <v>8.8642577233835027</v>
      </c>
      <c r="DR112" s="106">
        <v>3</v>
      </c>
      <c r="DS112" s="106">
        <v>1</v>
      </c>
      <c r="DU112" s="104" t="s">
        <v>17</v>
      </c>
      <c r="DV112" s="103">
        <v>9.248515446767005</v>
      </c>
      <c r="DW112" s="103">
        <v>8.48</v>
      </c>
    </row>
    <row r="113" spans="1:127">
      <c r="A113" s="95">
        <v>2015</v>
      </c>
      <c r="B113" s="96" t="s">
        <v>682</v>
      </c>
      <c r="C113" s="107" t="s">
        <v>137</v>
      </c>
      <c r="D113" s="96">
        <v>3.441752759463101</v>
      </c>
      <c r="E113" s="96">
        <v>3.6769578404507501</v>
      </c>
      <c r="F113" s="96">
        <v>3.1511964744224268</v>
      </c>
      <c r="G113" s="96">
        <v>3.4233023581120925</v>
      </c>
      <c r="H113" s="96">
        <v>5.4668380590582402</v>
      </c>
      <c r="I113" s="96">
        <v>10</v>
      </c>
      <c r="J113" s="96">
        <v>10</v>
      </c>
      <c r="K113" s="96">
        <v>7.5</v>
      </c>
      <c r="L113" s="96">
        <v>10</v>
      </c>
      <c r="M113" s="96">
        <v>10</v>
      </c>
      <c r="N113" s="96">
        <v>9.5</v>
      </c>
      <c r="O113" s="96">
        <v>10</v>
      </c>
      <c r="P113" s="96">
        <v>10</v>
      </c>
      <c r="Q113" s="96">
        <v>5</v>
      </c>
      <c r="R113" s="96">
        <v>5</v>
      </c>
      <c r="S113" s="96">
        <v>5</v>
      </c>
      <c r="T113" s="96">
        <v>8.3333333333333339</v>
      </c>
      <c r="U113" s="96">
        <v>7.7667237974638583</v>
      </c>
      <c r="V113" s="96">
        <v>10</v>
      </c>
      <c r="W113" s="96">
        <v>10</v>
      </c>
      <c r="X113" s="96">
        <v>5</v>
      </c>
      <c r="Y113" s="96">
        <v>8.3333333333333339</v>
      </c>
      <c r="Z113" s="96">
        <v>5</v>
      </c>
      <c r="AA113" s="96" t="s">
        <v>1010</v>
      </c>
      <c r="AB113" s="96" t="s">
        <v>1010</v>
      </c>
      <c r="AC113" s="96">
        <v>9.5111111111111111</v>
      </c>
      <c r="AD113" s="96">
        <v>8.3388888888888886</v>
      </c>
      <c r="AE113" s="96">
        <v>7.6166666666666671</v>
      </c>
      <c r="AF113" s="96">
        <v>5</v>
      </c>
      <c r="AG113" s="96">
        <v>2.5</v>
      </c>
      <c r="AH113" s="96">
        <v>2.5</v>
      </c>
      <c r="AI113" s="96">
        <v>2.5</v>
      </c>
      <c r="AJ113" s="96">
        <v>2.5</v>
      </c>
      <c r="AK113" s="96">
        <v>2.5</v>
      </c>
      <c r="AL113" s="96" t="s">
        <v>1010</v>
      </c>
      <c r="AM113" s="96" t="s">
        <v>1010</v>
      </c>
      <c r="AN113" s="96" t="s">
        <v>1010</v>
      </c>
      <c r="AO113" s="96" t="s">
        <v>1010</v>
      </c>
      <c r="AP113" s="96" t="s">
        <v>1010</v>
      </c>
      <c r="AQ113" s="96" t="s">
        <v>1010</v>
      </c>
      <c r="AR113" s="96" t="s">
        <v>1010</v>
      </c>
      <c r="AS113" s="96" t="s">
        <v>1010</v>
      </c>
      <c r="AT113" s="96">
        <v>3.3333333333333335</v>
      </c>
      <c r="AU113" s="96">
        <v>10</v>
      </c>
      <c r="AV113" s="96">
        <v>10</v>
      </c>
      <c r="AW113" s="96">
        <v>5.333333333333333</v>
      </c>
      <c r="AX113" s="96">
        <v>4.25</v>
      </c>
      <c r="AY113" s="96">
        <v>7.5</v>
      </c>
      <c r="AZ113" s="96">
        <v>7.5</v>
      </c>
      <c r="BA113" s="96">
        <v>7.5</v>
      </c>
      <c r="BB113" s="96">
        <v>7.4404761904761898</v>
      </c>
      <c r="BC113" s="96">
        <v>0</v>
      </c>
      <c r="BD113" s="96">
        <v>5</v>
      </c>
      <c r="BE113" s="96">
        <v>10</v>
      </c>
      <c r="BF113" s="96">
        <v>7.5</v>
      </c>
      <c r="BG113" s="96">
        <v>10</v>
      </c>
      <c r="BH113" s="96">
        <v>10</v>
      </c>
      <c r="BI113" s="96">
        <v>10</v>
      </c>
      <c r="BJ113" s="96">
        <v>10</v>
      </c>
      <c r="BK113" s="96">
        <v>6.875</v>
      </c>
      <c r="BL113" s="96">
        <v>6.1573874912749389</v>
      </c>
      <c r="BM113" s="96">
        <v>9.3058823529411772</v>
      </c>
      <c r="BN113" s="96">
        <v>10</v>
      </c>
      <c r="BO113" s="96">
        <v>7</v>
      </c>
      <c r="BP113" s="96">
        <v>8</v>
      </c>
      <c r="BQ113" s="96">
        <v>4</v>
      </c>
      <c r="BR113" s="96">
        <v>6</v>
      </c>
      <c r="BS113" s="96">
        <v>8.0764705882352938</v>
      </c>
      <c r="BT113" s="96">
        <v>1.1311508019765215</v>
      </c>
      <c r="BU113" s="96">
        <v>2.4292797976069989</v>
      </c>
      <c r="BV113" s="96">
        <v>3.7436342769198943</v>
      </c>
      <c r="BW113" s="96">
        <v>4.166666666666667</v>
      </c>
      <c r="BX113" s="96">
        <v>5.8333333333333339</v>
      </c>
      <c r="BY113" s="96">
        <v>5.1433851323187953</v>
      </c>
      <c r="BZ113" s="96">
        <v>7.2980865139861679</v>
      </c>
      <c r="CA113" s="96">
        <v>4.4984212232713245</v>
      </c>
      <c r="CB113" s="96">
        <v>6.7896825472513846</v>
      </c>
      <c r="CC113" s="96">
        <v>0.95121951219512191</v>
      </c>
      <c r="CD113" s="96">
        <v>4.4480910887079776</v>
      </c>
      <c r="CE113" s="96">
        <v>7.3418259317291357</v>
      </c>
      <c r="CF113" s="96">
        <v>9.0487374411841301</v>
      </c>
      <c r="CG113" s="96">
        <v>9.2001796352663217</v>
      </c>
      <c r="CH113" s="96">
        <v>10</v>
      </c>
      <c r="CI113" s="96">
        <v>8.8976857520448966</v>
      </c>
      <c r="CJ113" s="96">
        <v>9.52</v>
      </c>
      <c r="CK113" s="96">
        <v>8.86</v>
      </c>
      <c r="CL113" s="96">
        <v>7.0132000000000003</v>
      </c>
      <c r="CM113" s="96">
        <v>8.4643999999999995</v>
      </c>
      <c r="CN113" s="96">
        <v>4.9668986532423238</v>
      </c>
      <c r="CO113" s="96">
        <v>6.333744599859779</v>
      </c>
      <c r="CP113" s="96">
        <v>5.650321626551051</v>
      </c>
      <c r="CQ113" s="96">
        <v>10</v>
      </c>
      <c r="CR113" s="96">
        <v>6.0166899098290347</v>
      </c>
      <c r="CS113" s="96">
        <v>5.3846153846153841</v>
      </c>
      <c r="CT113" s="96">
        <v>10</v>
      </c>
      <c r="CU113" s="96">
        <v>7.1337684314814735</v>
      </c>
      <c r="CV113" s="96">
        <v>7.8121225145081317</v>
      </c>
      <c r="CW113" s="96">
        <v>10</v>
      </c>
      <c r="CX113" s="96">
        <v>9.254999999999999</v>
      </c>
      <c r="CY113" s="96">
        <v>9</v>
      </c>
      <c r="CZ113" s="96">
        <v>9.418333333333333</v>
      </c>
      <c r="DA113" s="96">
        <v>6.666666666666667</v>
      </c>
      <c r="DB113" s="96">
        <v>5.4712840716044111</v>
      </c>
      <c r="DC113" s="96">
        <v>6.9115042289098092</v>
      </c>
      <c r="DD113" s="96">
        <v>4</v>
      </c>
      <c r="DE113" s="96">
        <v>6.2586269230568492</v>
      </c>
      <c r="DF113" s="96">
        <v>10</v>
      </c>
      <c r="DG113" s="96">
        <v>6.5513469817062884</v>
      </c>
      <c r="DH113" s="96">
        <v>2.9624496830834284</v>
      </c>
      <c r="DI113" s="96">
        <v>3.5555555555555558</v>
      </c>
      <c r="DJ113" s="96">
        <v>8.8694814153182708</v>
      </c>
      <c r="DK113" s="96">
        <v>2.6134620739354024</v>
      </c>
      <c r="DL113" s="96">
        <v>7.5373898111852577</v>
      </c>
      <c r="DM113" s="96">
        <v>7.7469253799701416</v>
      </c>
      <c r="DN113" s="96">
        <v>5.5475439865080096</v>
      </c>
      <c r="DO113" s="96">
        <v>7.1724081005158773</v>
      </c>
      <c r="DP113" s="96">
        <v>7.28</v>
      </c>
      <c r="DQ113" s="99">
        <v>6.71869374563747</v>
      </c>
      <c r="DR113" s="100">
        <v>87</v>
      </c>
      <c r="DS113" s="101">
        <v>3</v>
      </c>
      <c r="DU113" s="107" t="s">
        <v>137</v>
      </c>
      <c r="DV113" s="96">
        <v>6.1573874912749389</v>
      </c>
      <c r="DW113" s="96">
        <v>7.28</v>
      </c>
    </row>
    <row r="114" spans="1:127">
      <c r="A114" s="102">
        <v>2015</v>
      </c>
      <c r="B114" s="103" t="s">
        <v>727</v>
      </c>
      <c r="C114" s="104" t="s">
        <v>26</v>
      </c>
      <c r="D114" s="103" t="s">
        <v>1011</v>
      </c>
      <c r="E114" s="103" t="s">
        <v>1011</v>
      </c>
      <c r="F114" s="103" t="s">
        <v>1011</v>
      </c>
      <c r="G114" s="103">
        <v>4.2565112419857591</v>
      </c>
      <c r="H114" s="103">
        <v>8.1135733286455078</v>
      </c>
      <c r="I114" s="103">
        <v>10</v>
      </c>
      <c r="J114" s="103">
        <v>7.1355517228902574</v>
      </c>
      <c r="K114" s="103">
        <v>2.5</v>
      </c>
      <c r="L114" s="103">
        <v>0</v>
      </c>
      <c r="M114" s="103">
        <v>8.8341192977377894</v>
      </c>
      <c r="N114" s="103">
        <v>5.6939342041256094</v>
      </c>
      <c r="O114" s="103">
        <v>9.8000000000000007</v>
      </c>
      <c r="P114" s="103">
        <v>7.5</v>
      </c>
      <c r="Q114" s="103">
        <v>0</v>
      </c>
      <c r="R114" s="103">
        <v>0</v>
      </c>
      <c r="S114" s="103">
        <v>0</v>
      </c>
      <c r="T114" s="103">
        <v>5.7666666666666666</v>
      </c>
      <c r="U114" s="103">
        <v>6.5247247331459279</v>
      </c>
      <c r="V114" s="103">
        <v>10</v>
      </c>
      <c r="W114" s="103">
        <v>10</v>
      </c>
      <c r="X114" s="103">
        <v>0</v>
      </c>
      <c r="Y114" s="103">
        <v>6.666666666666667</v>
      </c>
      <c r="Z114" s="103">
        <v>7.5</v>
      </c>
      <c r="AA114" s="103" t="s">
        <v>1010</v>
      </c>
      <c r="AB114" s="103" t="s">
        <v>1010</v>
      </c>
      <c r="AC114" s="103">
        <v>8.3244444444444436</v>
      </c>
      <c r="AD114" s="103">
        <v>6.25</v>
      </c>
      <c r="AE114" s="103">
        <v>7.3581481481481488</v>
      </c>
      <c r="AF114" s="103">
        <v>5</v>
      </c>
      <c r="AG114" s="103">
        <v>5</v>
      </c>
      <c r="AH114" s="103">
        <v>6.25</v>
      </c>
      <c r="AI114" s="103">
        <v>5</v>
      </c>
      <c r="AJ114" s="103">
        <v>7.5</v>
      </c>
      <c r="AK114" s="103">
        <v>6.25</v>
      </c>
      <c r="AL114" s="103" t="s">
        <v>1010</v>
      </c>
      <c r="AM114" s="103" t="s">
        <v>1010</v>
      </c>
      <c r="AN114" s="103" t="s">
        <v>1010</v>
      </c>
      <c r="AO114" s="103" t="s">
        <v>1010</v>
      </c>
      <c r="AP114" s="103" t="s">
        <v>1010</v>
      </c>
      <c r="AQ114" s="103" t="s">
        <v>1010</v>
      </c>
      <c r="AR114" s="103" t="s">
        <v>1010</v>
      </c>
      <c r="AS114" s="103" t="s">
        <v>1010</v>
      </c>
      <c r="AT114" s="103">
        <v>5.416666666666667</v>
      </c>
      <c r="AU114" s="103">
        <v>10</v>
      </c>
      <c r="AV114" s="103">
        <v>10</v>
      </c>
      <c r="AW114" s="103">
        <v>4.666666666666667</v>
      </c>
      <c r="AX114" s="103">
        <v>5</v>
      </c>
      <c r="AY114" s="103">
        <v>7.5</v>
      </c>
      <c r="AZ114" s="103">
        <v>7.5</v>
      </c>
      <c r="BA114" s="103">
        <v>2.5</v>
      </c>
      <c r="BB114" s="103">
        <v>6.738095238095239</v>
      </c>
      <c r="BC114" s="103" t="s">
        <v>1011</v>
      </c>
      <c r="BD114" s="103">
        <v>5</v>
      </c>
      <c r="BE114" s="103">
        <v>0</v>
      </c>
      <c r="BF114" s="103">
        <v>2.5</v>
      </c>
      <c r="BG114" s="103">
        <v>10</v>
      </c>
      <c r="BH114" s="103">
        <v>10</v>
      </c>
      <c r="BI114" s="103">
        <v>10</v>
      </c>
      <c r="BJ114" s="103">
        <v>0</v>
      </c>
      <c r="BK114" s="103">
        <v>4.166666666666667</v>
      </c>
      <c r="BL114" s="103">
        <v>5.7299333324072617</v>
      </c>
      <c r="BM114" s="103">
        <v>5.8852941176470601</v>
      </c>
      <c r="BN114" s="103">
        <v>9.8392370572207071</v>
      </c>
      <c r="BO114" s="103">
        <v>4</v>
      </c>
      <c r="BP114" s="103">
        <v>7</v>
      </c>
      <c r="BQ114" s="103">
        <v>3</v>
      </c>
      <c r="BR114" s="103">
        <v>5</v>
      </c>
      <c r="BS114" s="103">
        <v>6.1811327937169418</v>
      </c>
      <c r="BT114" s="103" t="s">
        <v>1011</v>
      </c>
      <c r="BU114" s="103">
        <v>4.5</v>
      </c>
      <c r="BV114" s="103" t="s">
        <v>1011</v>
      </c>
      <c r="BW114" s="103">
        <v>3.333333333333333</v>
      </c>
      <c r="BX114" s="103">
        <v>3.333333333333333</v>
      </c>
      <c r="BY114" s="103">
        <v>3.1612413550914518</v>
      </c>
      <c r="BZ114" s="103">
        <v>6.3801255521981481</v>
      </c>
      <c r="CA114" s="103" t="s">
        <v>1011</v>
      </c>
      <c r="CB114" s="103" t="s">
        <v>1011</v>
      </c>
      <c r="CC114" s="103">
        <v>0.64864864864864868</v>
      </c>
      <c r="CD114" s="103">
        <v>3.4140271567873848</v>
      </c>
      <c r="CE114" s="103">
        <v>8.0578569721580084</v>
      </c>
      <c r="CF114" s="103">
        <v>9.2652035825695229</v>
      </c>
      <c r="CG114" s="103">
        <v>9.7986229827010227</v>
      </c>
      <c r="CH114" s="103">
        <v>0</v>
      </c>
      <c r="CI114" s="103">
        <v>6.780420884357139</v>
      </c>
      <c r="CJ114" s="103">
        <v>3.8195162250574817</v>
      </c>
      <c r="CK114" s="103">
        <v>7.5599999999999987</v>
      </c>
      <c r="CL114" s="103">
        <v>7.0231999999999992</v>
      </c>
      <c r="CM114" s="103">
        <v>6.1342387416858273</v>
      </c>
      <c r="CN114" s="103" t="s">
        <v>1011</v>
      </c>
      <c r="CO114" s="103">
        <v>4.371021307267914</v>
      </c>
      <c r="CP114" s="103">
        <v>4.371021307267914</v>
      </c>
      <c r="CQ114" s="103">
        <v>10</v>
      </c>
      <c r="CR114" s="103" t="s">
        <v>1011</v>
      </c>
      <c r="CS114" s="103">
        <v>0.76923076923076927</v>
      </c>
      <c r="CT114" s="103">
        <v>2.1018871849883372</v>
      </c>
      <c r="CU114" s="103">
        <v>1.4355589771095532</v>
      </c>
      <c r="CV114" s="103">
        <v>5.4852047565158237</v>
      </c>
      <c r="CW114" s="103">
        <v>10</v>
      </c>
      <c r="CX114" s="103">
        <v>8.2652627181889269</v>
      </c>
      <c r="CY114" s="103">
        <v>10</v>
      </c>
      <c r="CZ114" s="103">
        <v>9.421754239396309</v>
      </c>
      <c r="DA114" s="103">
        <v>1.6666666666666656</v>
      </c>
      <c r="DB114" s="103" t="s">
        <v>1011</v>
      </c>
      <c r="DC114" s="103" t="s">
        <v>1011</v>
      </c>
      <c r="DD114" s="103">
        <v>8</v>
      </c>
      <c r="DE114" s="103">
        <v>7.3810388461397984</v>
      </c>
      <c r="DF114" s="103">
        <v>0</v>
      </c>
      <c r="DG114" s="103">
        <v>4.2619263782016166</v>
      </c>
      <c r="DH114" s="103" t="s">
        <v>1011</v>
      </c>
      <c r="DI114" s="103">
        <v>2.2222222222222223</v>
      </c>
      <c r="DJ114" s="103">
        <v>9.1821220702731861</v>
      </c>
      <c r="DK114" s="103" t="s">
        <v>1011</v>
      </c>
      <c r="DL114" s="103">
        <v>9.0628005863857233</v>
      </c>
      <c r="DM114" s="103">
        <v>6.9734818536912346</v>
      </c>
      <c r="DN114" s="103">
        <v>6.8601566831430922</v>
      </c>
      <c r="DO114" s="103">
        <v>6.8479457669136723</v>
      </c>
      <c r="DP114" s="103">
        <v>5.74</v>
      </c>
      <c r="DQ114" s="105">
        <v>5.7349666662036309</v>
      </c>
      <c r="DR114" s="106">
        <v>137</v>
      </c>
      <c r="DS114" s="106">
        <v>4</v>
      </c>
      <c r="DU114" s="104" t="s">
        <v>26</v>
      </c>
      <c r="DV114" s="103">
        <v>5.7299333324072617</v>
      </c>
      <c r="DW114" s="103">
        <v>5.74</v>
      </c>
    </row>
    <row r="115" spans="1:127">
      <c r="A115" s="95">
        <v>2015</v>
      </c>
      <c r="B115" s="96" t="s">
        <v>749</v>
      </c>
      <c r="C115" s="107" t="s">
        <v>64</v>
      </c>
      <c r="D115" s="96">
        <v>3.6610740078428905</v>
      </c>
      <c r="E115" s="96">
        <v>4.7989074787184292</v>
      </c>
      <c r="F115" s="96">
        <v>4.1855214908688936</v>
      </c>
      <c r="G115" s="96">
        <v>4.2151676591434049</v>
      </c>
      <c r="H115" s="96">
        <v>6.0840000000000005</v>
      </c>
      <c r="I115" s="96">
        <v>0</v>
      </c>
      <c r="J115" s="96">
        <v>1.8332383270384323</v>
      </c>
      <c r="K115" s="96">
        <v>2.5</v>
      </c>
      <c r="L115" s="96">
        <v>0.21049692831152575</v>
      </c>
      <c r="M115" s="96">
        <v>6.8672126593236129</v>
      </c>
      <c r="N115" s="96">
        <v>2.2821895829347141</v>
      </c>
      <c r="O115" s="96">
        <v>7</v>
      </c>
      <c r="P115" s="96">
        <v>7.5</v>
      </c>
      <c r="Q115" s="96">
        <v>0</v>
      </c>
      <c r="R115" s="96">
        <v>0</v>
      </c>
      <c r="S115" s="96">
        <v>0</v>
      </c>
      <c r="T115" s="96">
        <v>4.833333333333333</v>
      </c>
      <c r="U115" s="96">
        <v>4.3998409720893497</v>
      </c>
      <c r="V115" s="96">
        <v>5</v>
      </c>
      <c r="W115" s="96">
        <v>10</v>
      </c>
      <c r="X115" s="96">
        <v>5</v>
      </c>
      <c r="Y115" s="96">
        <v>6.666666666666667</v>
      </c>
      <c r="Z115" s="96">
        <v>10</v>
      </c>
      <c r="AA115" s="96" t="s">
        <v>1010</v>
      </c>
      <c r="AB115" s="96" t="s">
        <v>1010</v>
      </c>
      <c r="AC115" s="96">
        <v>6.7555555555555555</v>
      </c>
      <c r="AD115" s="96">
        <v>6.25</v>
      </c>
      <c r="AE115" s="96">
        <v>7.6685185185185185</v>
      </c>
      <c r="AF115" s="96">
        <v>7.5</v>
      </c>
      <c r="AG115" s="96">
        <v>7.5</v>
      </c>
      <c r="AH115" s="96">
        <v>8.75</v>
      </c>
      <c r="AI115" s="96">
        <v>10</v>
      </c>
      <c r="AJ115" s="96">
        <v>10</v>
      </c>
      <c r="AK115" s="96">
        <v>9.5833333333333339</v>
      </c>
      <c r="AL115" s="96" t="s">
        <v>1010</v>
      </c>
      <c r="AM115" s="96" t="s">
        <v>1010</v>
      </c>
      <c r="AN115" s="96" t="s">
        <v>1010</v>
      </c>
      <c r="AO115" s="96" t="s">
        <v>1010</v>
      </c>
      <c r="AP115" s="96" t="s">
        <v>1010</v>
      </c>
      <c r="AQ115" s="96" t="s">
        <v>1010</v>
      </c>
      <c r="AR115" s="96" t="s">
        <v>1010</v>
      </c>
      <c r="AS115" s="96" t="s">
        <v>1010</v>
      </c>
      <c r="AT115" s="96">
        <v>8.1944444444444446</v>
      </c>
      <c r="AU115" s="96">
        <v>10</v>
      </c>
      <c r="AV115" s="96">
        <v>10</v>
      </c>
      <c r="AW115" s="96">
        <v>5.333333333333333</v>
      </c>
      <c r="AX115" s="96">
        <v>4.5</v>
      </c>
      <c r="AY115" s="96">
        <v>7.5</v>
      </c>
      <c r="AZ115" s="96">
        <v>5</v>
      </c>
      <c r="BA115" s="96">
        <v>7.5</v>
      </c>
      <c r="BB115" s="96">
        <v>7.1190476190476186</v>
      </c>
      <c r="BC115" s="96" t="s">
        <v>1011</v>
      </c>
      <c r="BD115" s="96">
        <v>5</v>
      </c>
      <c r="BE115" s="96">
        <v>5</v>
      </c>
      <c r="BF115" s="96">
        <v>5</v>
      </c>
      <c r="BG115" s="96">
        <v>0</v>
      </c>
      <c r="BH115" s="96">
        <v>0</v>
      </c>
      <c r="BI115" s="96">
        <v>0</v>
      </c>
      <c r="BJ115" s="96">
        <v>5</v>
      </c>
      <c r="BK115" s="96">
        <v>3.3333333333333335</v>
      </c>
      <c r="BL115" s="96">
        <v>5.4519532160092465</v>
      </c>
      <c r="BM115" s="96">
        <v>9.4411764705882355</v>
      </c>
      <c r="BN115" s="96">
        <v>9.8674937362662867</v>
      </c>
      <c r="BO115" s="96">
        <v>2</v>
      </c>
      <c r="BP115" s="96">
        <v>9</v>
      </c>
      <c r="BQ115" s="96">
        <v>5</v>
      </c>
      <c r="BR115" s="96">
        <v>7</v>
      </c>
      <c r="BS115" s="96">
        <v>7.0771675517136305</v>
      </c>
      <c r="BT115" s="96">
        <v>4.6911386503623076</v>
      </c>
      <c r="BU115" s="96">
        <v>3.6986411404915343</v>
      </c>
      <c r="BV115" s="96">
        <v>4.991267180595643</v>
      </c>
      <c r="BW115" s="96">
        <v>3.333333333333333</v>
      </c>
      <c r="BX115" s="96">
        <v>3.333333333333333</v>
      </c>
      <c r="BY115" s="96">
        <v>3.1166411871870774</v>
      </c>
      <c r="BZ115" s="96">
        <v>5.2331450790230223</v>
      </c>
      <c r="CA115" s="96">
        <v>3.3176100254058838</v>
      </c>
      <c r="CB115" s="96">
        <v>3.4801325408311996</v>
      </c>
      <c r="CC115" s="96">
        <v>0.84615384615384615</v>
      </c>
      <c r="CD115" s="96">
        <v>3.6097684585193157</v>
      </c>
      <c r="CE115" s="96">
        <v>9.1920742536358642</v>
      </c>
      <c r="CF115" s="96">
        <v>9.3687164369591045</v>
      </c>
      <c r="CG115" s="96">
        <v>8.1964632418534382</v>
      </c>
      <c r="CH115" s="96">
        <v>5</v>
      </c>
      <c r="CI115" s="96">
        <v>7.9393134831121017</v>
      </c>
      <c r="CJ115" s="96" t="s">
        <v>1011</v>
      </c>
      <c r="CK115" s="96">
        <v>7.58</v>
      </c>
      <c r="CL115" s="96">
        <v>6.999200000000001</v>
      </c>
      <c r="CM115" s="96">
        <v>7.2896000000000001</v>
      </c>
      <c r="CN115" s="96">
        <v>6.3472372515079298</v>
      </c>
      <c r="CO115" s="96">
        <v>0</v>
      </c>
      <c r="CP115" s="96">
        <v>3.1736186257539649</v>
      </c>
      <c r="CQ115" s="96">
        <v>8.4461152882205521</v>
      </c>
      <c r="CR115" s="96">
        <v>6.5791600961715755</v>
      </c>
      <c r="CS115" s="96">
        <v>5.8333333333333339</v>
      </c>
      <c r="CT115" s="96">
        <v>1.9912615436731631</v>
      </c>
      <c r="CU115" s="96">
        <v>4.8012516577260245</v>
      </c>
      <c r="CV115" s="96">
        <v>5.9276463929251353</v>
      </c>
      <c r="CW115" s="96">
        <v>10</v>
      </c>
      <c r="CX115" s="96">
        <v>6.694</v>
      </c>
      <c r="CY115" s="96">
        <v>10</v>
      </c>
      <c r="CZ115" s="96">
        <v>8.8979999999999997</v>
      </c>
      <c r="DA115" s="96">
        <v>10</v>
      </c>
      <c r="DB115" s="96">
        <v>6.2543702301306592</v>
      </c>
      <c r="DC115" s="96">
        <v>8.0235623661269493</v>
      </c>
      <c r="DD115" s="96">
        <v>10</v>
      </c>
      <c r="DE115" s="96">
        <v>10</v>
      </c>
      <c r="DF115" s="96">
        <v>10</v>
      </c>
      <c r="DG115" s="96">
        <v>9.046322099376269</v>
      </c>
      <c r="DH115" s="96">
        <v>3.2819049618183032</v>
      </c>
      <c r="DI115" s="96">
        <v>1.1111111111111112</v>
      </c>
      <c r="DJ115" s="96">
        <v>8.867544958515678</v>
      </c>
      <c r="DK115" s="96">
        <v>2.2142204759594719</v>
      </c>
      <c r="DL115" s="96">
        <v>9.143122602344933</v>
      </c>
      <c r="DM115" s="96">
        <v>0</v>
      </c>
      <c r="DN115" s="96">
        <v>4.1029840182915827</v>
      </c>
      <c r="DO115" s="96">
        <v>7.3491020392226174</v>
      </c>
      <c r="DP115" s="96">
        <v>6.38</v>
      </c>
      <c r="DQ115" s="99">
        <v>5.9159766080046232</v>
      </c>
      <c r="DR115" s="100">
        <v>133</v>
      </c>
      <c r="DS115" s="101">
        <v>4</v>
      </c>
      <c r="DU115" s="107" t="s">
        <v>64</v>
      </c>
      <c r="DV115" s="96">
        <v>5.4519532160092465</v>
      </c>
      <c r="DW115" s="96">
        <v>6.38</v>
      </c>
    </row>
    <row r="116" spans="1:127">
      <c r="A116" s="102">
        <v>2015</v>
      </c>
      <c r="B116" s="103" t="s">
        <v>628</v>
      </c>
      <c r="C116" s="104" t="s">
        <v>23</v>
      </c>
      <c r="D116" s="103">
        <v>8.9975016515342485</v>
      </c>
      <c r="E116" s="103">
        <v>8.5113847314935782</v>
      </c>
      <c r="F116" s="103">
        <v>8.3487147789253289</v>
      </c>
      <c r="G116" s="103">
        <v>8.6192003873177185</v>
      </c>
      <c r="H116" s="103">
        <v>9.7759999999999998</v>
      </c>
      <c r="I116" s="103">
        <v>10</v>
      </c>
      <c r="J116" s="103">
        <v>10</v>
      </c>
      <c r="K116" s="103">
        <v>10</v>
      </c>
      <c r="L116" s="103">
        <v>10</v>
      </c>
      <c r="M116" s="103">
        <v>10</v>
      </c>
      <c r="N116" s="103">
        <v>10</v>
      </c>
      <c r="O116" s="103">
        <v>10</v>
      </c>
      <c r="P116" s="103">
        <v>10</v>
      </c>
      <c r="Q116" s="103">
        <v>10</v>
      </c>
      <c r="R116" s="103">
        <v>10</v>
      </c>
      <c r="S116" s="103">
        <v>10</v>
      </c>
      <c r="T116" s="103">
        <v>10</v>
      </c>
      <c r="U116" s="103">
        <v>9.9253333333333327</v>
      </c>
      <c r="V116" s="103">
        <v>10</v>
      </c>
      <c r="W116" s="103">
        <v>10</v>
      </c>
      <c r="X116" s="103">
        <v>10</v>
      </c>
      <c r="Y116" s="103">
        <v>10</v>
      </c>
      <c r="Z116" s="103">
        <v>10</v>
      </c>
      <c r="AA116" s="103" t="s">
        <v>1010</v>
      </c>
      <c r="AB116" s="103" t="s">
        <v>1010</v>
      </c>
      <c r="AC116" s="103">
        <v>8.8333333333333321</v>
      </c>
      <c r="AD116" s="103">
        <v>6.7611111111111111</v>
      </c>
      <c r="AE116" s="103">
        <v>8.5314814814814799</v>
      </c>
      <c r="AF116" s="103">
        <v>10</v>
      </c>
      <c r="AG116" s="103">
        <v>10</v>
      </c>
      <c r="AH116" s="103">
        <v>10</v>
      </c>
      <c r="AI116" s="103">
        <v>10</v>
      </c>
      <c r="AJ116" s="103">
        <v>10</v>
      </c>
      <c r="AK116" s="103">
        <v>10</v>
      </c>
      <c r="AL116" s="103" t="s">
        <v>1010</v>
      </c>
      <c r="AM116" s="103" t="s">
        <v>1010</v>
      </c>
      <c r="AN116" s="103" t="s">
        <v>1010</v>
      </c>
      <c r="AO116" s="103" t="s">
        <v>1010</v>
      </c>
      <c r="AP116" s="103" t="s">
        <v>1010</v>
      </c>
      <c r="AQ116" s="103" t="s">
        <v>1010</v>
      </c>
      <c r="AR116" s="103" t="s">
        <v>1010</v>
      </c>
      <c r="AS116" s="103" t="s">
        <v>1010</v>
      </c>
      <c r="AT116" s="103">
        <v>10</v>
      </c>
      <c r="AU116" s="103">
        <v>10</v>
      </c>
      <c r="AV116" s="103">
        <v>10</v>
      </c>
      <c r="AW116" s="103">
        <v>9.3333333333333339</v>
      </c>
      <c r="AX116" s="103">
        <v>9.25</v>
      </c>
      <c r="AY116" s="103">
        <v>10</v>
      </c>
      <c r="AZ116" s="103">
        <v>10</v>
      </c>
      <c r="BA116" s="103">
        <v>10</v>
      </c>
      <c r="BB116" s="103">
        <v>9.7976190476190492</v>
      </c>
      <c r="BC116" s="103">
        <v>10</v>
      </c>
      <c r="BD116" s="103">
        <v>10</v>
      </c>
      <c r="BE116" s="103">
        <v>10</v>
      </c>
      <c r="BF116" s="103">
        <v>10</v>
      </c>
      <c r="BG116" s="103">
        <v>10</v>
      </c>
      <c r="BH116" s="103">
        <v>10</v>
      </c>
      <c r="BI116" s="103">
        <v>10</v>
      </c>
      <c r="BJ116" s="103">
        <v>10</v>
      </c>
      <c r="BK116" s="103">
        <v>10</v>
      </c>
      <c r="BL116" s="103">
        <v>9.4690434830728165</v>
      </c>
      <c r="BM116" s="103">
        <v>1.4235294117647068</v>
      </c>
      <c r="BN116" s="103">
        <v>5.3201200992728097</v>
      </c>
      <c r="BO116" s="103">
        <v>7</v>
      </c>
      <c r="BP116" s="103">
        <v>6</v>
      </c>
      <c r="BQ116" s="103">
        <v>3</v>
      </c>
      <c r="BR116" s="103">
        <v>4.5</v>
      </c>
      <c r="BS116" s="103">
        <v>4.5609123777593794</v>
      </c>
      <c r="BT116" s="103">
        <v>9.2875592973497181</v>
      </c>
      <c r="BU116" s="103">
        <v>7.5214242007997303</v>
      </c>
      <c r="BV116" s="103">
        <v>8.6222670696399817</v>
      </c>
      <c r="BW116" s="103">
        <v>10</v>
      </c>
      <c r="BX116" s="103">
        <v>10</v>
      </c>
      <c r="BY116" s="103">
        <v>7.7528998984997921</v>
      </c>
      <c r="BZ116" s="103">
        <v>9.1215241943118706</v>
      </c>
      <c r="CA116" s="103">
        <v>9.1379308700561523</v>
      </c>
      <c r="CB116" s="103">
        <v>8.0372612388045681</v>
      </c>
      <c r="CC116" s="103">
        <v>1</v>
      </c>
      <c r="CD116" s="103">
        <v>8.8312074188290897</v>
      </c>
      <c r="CE116" s="103">
        <v>9.764042201417185</v>
      </c>
      <c r="CF116" s="103">
        <v>8.7276083748679163</v>
      </c>
      <c r="CG116" s="103">
        <v>9.565270336093521</v>
      </c>
      <c r="CH116" s="103">
        <v>10</v>
      </c>
      <c r="CI116" s="103">
        <v>9.5142302280946556</v>
      </c>
      <c r="CJ116" s="103">
        <v>9.9</v>
      </c>
      <c r="CK116" s="103">
        <v>8.68</v>
      </c>
      <c r="CL116" s="103">
        <v>0</v>
      </c>
      <c r="CM116" s="103">
        <v>6.1933333333333325</v>
      </c>
      <c r="CN116" s="103">
        <v>6.0728129810757103</v>
      </c>
      <c r="CO116" s="103">
        <v>9.8532550596923727</v>
      </c>
      <c r="CP116" s="103">
        <v>7.9630340203840415</v>
      </c>
      <c r="CQ116" s="103">
        <v>10</v>
      </c>
      <c r="CR116" s="103">
        <v>7.0258655592247301</v>
      </c>
      <c r="CS116" s="103">
        <v>4.6153846153846159</v>
      </c>
      <c r="CT116" s="103">
        <v>7.7437948920622981</v>
      </c>
      <c r="CU116" s="103">
        <v>6.4616816888905477</v>
      </c>
      <c r="CV116" s="103">
        <v>7.6545122606519804</v>
      </c>
      <c r="CW116" s="103">
        <v>10</v>
      </c>
      <c r="CX116" s="103">
        <v>10</v>
      </c>
      <c r="CY116" s="103">
        <v>10</v>
      </c>
      <c r="CZ116" s="103">
        <v>10</v>
      </c>
      <c r="DA116" s="103">
        <v>7.2333333333333325</v>
      </c>
      <c r="DB116" s="103">
        <v>4.350550457283302</v>
      </c>
      <c r="DC116" s="103">
        <v>5.1981083897896738</v>
      </c>
      <c r="DD116" s="103">
        <v>4</v>
      </c>
      <c r="DE116" s="103">
        <v>10</v>
      </c>
      <c r="DF116" s="103">
        <v>1</v>
      </c>
      <c r="DG116" s="103">
        <v>5.2969986967343852</v>
      </c>
      <c r="DH116" s="103">
        <v>5.2914723378640627</v>
      </c>
      <c r="DI116" s="103">
        <v>7.5555555555555554</v>
      </c>
      <c r="DJ116" s="103">
        <v>9.8470709110150434</v>
      </c>
      <c r="DK116" s="103">
        <v>7.927507068492746</v>
      </c>
      <c r="DL116" s="103">
        <v>9.1162285104682201</v>
      </c>
      <c r="DM116" s="103">
        <v>9.0696259031717492</v>
      </c>
      <c r="DN116" s="103">
        <v>8.1345767144278955</v>
      </c>
      <c r="DO116" s="103">
        <v>7.8105251370540927</v>
      </c>
      <c r="DP116" s="103">
        <v>7.67</v>
      </c>
      <c r="DQ116" s="105">
        <v>8.5695217415364091</v>
      </c>
      <c r="DR116" s="106">
        <v>7</v>
      </c>
      <c r="DS116" s="106">
        <v>1</v>
      </c>
      <c r="DU116" s="104" t="s">
        <v>23</v>
      </c>
      <c r="DV116" s="103">
        <v>9.4690434830728165</v>
      </c>
      <c r="DW116" s="103">
        <v>7.67</v>
      </c>
    </row>
    <row r="117" spans="1:127">
      <c r="A117" s="95">
        <v>2015</v>
      </c>
      <c r="B117" s="96" t="s">
        <v>701</v>
      </c>
      <c r="C117" s="107" t="s">
        <v>185</v>
      </c>
      <c r="D117" s="96" t="s">
        <v>1011</v>
      </c>
      <c r="E117" s="96" t="s">
        <v>1011</v>
      </c>
      <c r="F117" s="96" t="s">
        <v>1011</v>
      </c>
      <c r="G117" s="96">
        <v>5.9754907805034163</v>
      </c>
      <c r="H117" s="96">
        <v>9.5163716098134756</v>
      </c>
      <c r="I117" s="96">
        <v>10</v>
      </c>
      <c r="J117" s="96">
        <v>10</v>
      </c>
      <c r="K117" s="96">
        <v>7.5</v>
      </c>
      <c r="L117" s="96">
        <v>10</v>
      </c>
      <c r="M117" s="96">
        <v>10</v>
      </c>
      <c r="N117" s="96">
        <v>9.5</v>
      </c>
      <c r="O117" s="96">
        <v>10</v>
      </c>
      <c r="P117" s="96">
        <v>7.5</v>
      </c>
      <c r="Q117" s="96">
        <v>0</v>
      </c>
      <c r="R117" s="96">
        <v>0</v>
      </c>
      <c r="S117" s="96">
        <v>0</v>
      </c>
      <c r="T117" s="96">
        <v>5.833333333333333</v>
      </c>
      <c r="U117" s="96">
        <v>8.2832349810489365</v>
      </c>
      <c r="V117" s="96">
        <v>10</v>
      </c>
      <c r="W117" s="96">
        <v>10</v>
      </c>
      <c r="X117" s="96">
        <v>0</v>
      </c>
      <c r="Y117" s="96">
        <v>6.666666666666667</v>
      </c>
      <c r="Z117" s="96">
        <v>0</v>
      </c>
      <c r="AA117" s="96" t="s">
        <v>1010</v>
      </c>
      <c r="AB117" s="96" t="s">
        <v>1010</v>
      </c>
      <c r="AC117" s="96">
        <v>9.4444444444444446</v>
      </c>
      <c r="AD117" s="96">
        <v>4.8111111111111118</v>
      </c>
      <c r="AE117" s="96">
        <v>4.7518518518518524</v>
      </c>
      <c r="AF117" s="96">
        <v>2.5</v>
      </c>
      <c r="AG117" s="96">
        <v>2.5</v>
      </c>
      <c r="AH117" s="96">
        <v>2.5</v>
      </c>
      <c r="AI117" s="96">
        <v>0</v>
      </c>
      <c r="AJ117" s="96">
        <v>5</v>
      </c>
      <c r="AK117" s="96">
        <v>2.5</v>
      </c>
      <c r="AL117" s="96" t="s">
        <v>1010</v>
      </c>
      <c r="AM117" s="96" t="s">
        <v>1010</v>
      </c>
      <c r="AN117" s="96" t="s">
        <v>1010</v>
      </c>
      <c r="AO117" s="96" t="s">
        <v>1010</v>
      </c>
      <c r="AP117" s="96" t="s">
        <v>1010</v>
      </c>
      <c r="AQ117" s="96" t="s">
        <v>1010</v>
      </c>
      <c r="AR117" s="96" t="s">
        <v>1010</v>
      </c>
      <c r="AS117" s="96" t="s">
        <v>1010</v>
      </c>
      <c r="AT117" s="96">
        <v>2.5</v>
      </c>
      <c r="AU117" s="96">
        <v>10</v>
      </c>
      <c r="AV117" s="96">
        <v>10</v>
      </c>
      <c r="AW117" s="96">
        <v>1.6666666666666667</v>
      </c>
      <c r="AX117" s="96">
        <v>3.25</v>
      </c>
      <c r="AY117" s="96">
        <v>7.5</v>
      </c>
      <c r="AZ117" s="96">
        <v>7.5</v>
      </c>
      <c r="BA117" s="96">
        <v>5</v>
      </c>
      <c r="BB117" s="96">
        <v>6.416666666666667</v>
      </c>
      <c r="BC117" s="96" t="s">
        <v>1011</v>
      </c>
      <c r="BD117" s="96">
        <v>0</v>
      </c>
      <c r="BE117" s="96">
        <v>0</v>
      </c>
      <c r="BF117" s="96">
        <v>0</v>
      </c>
      <c r="BG117" s="96">
        <v>0</v>
      </c>
      <c r="BH117" s="96">
        <v>0</v>
      </c>
      <c r="BI117" s="96">
        <v>0</v>
      </c>
      <c r="BJ117" s="96">
        <v>0</v>
      </c>
      <c r="BK117" s="96">
        <v>0</v>
      </c>
      <c r="BL117" s="96">
        <v>5.5981999589066067</v>
      </c>
      <c r="BM117" s="96">
        <v>0</v>
      </c>
      <c r="BN117" s="96">
        <v>8.1348596636430539</v>
      </c>
      <c r="BO117" s="96">
        <v>0</v>
      </c>
      <c r="BP117" s="96">
        <v>10</v>
      </c>
      <c r="BQ117" s="96">
        <v>10</v>
      </c>
      <c r="BR117" s="96">
        <v>10</v>
      </c>
      <c r="BS117" s="96">
        <v>4.5337149159107639</v>
      </c>
      <c r="BT117" s="96">
        <v>6.0913226327646086</v>
      </c>
      <c r="BU117" s="96">
        <v>5.5763740651169957</v>
      </c>
      <c r="BV117" s="96">
        <v>7.4148006774066531</v>
      </c>
      <c r="BW117" s="96">
        <v>8.3333333333333339</v>
      </c>
      <c r="BX117" s="96">
        <v>8.3333333333333339</v>
      </c>
      <c r="BY117" s="96">
        <v>5.1375757073534789</v>
      </c>
      <c r="BZ117" s="96">
        <v>8.7114784882641274</v>
      </c>
      <c r="CA117" s="96">
        <v>8.7592593828837071</v>
      </c>
      <c r="CB117" s="96">
        <v>8.8008807335007067</v>
      </c>
      <c r="CC117" s="96">
        <v>0.6097560975609756</v>
      </c>
      <c r="CD117" s="96">
        <v>6.0060320479148483</v>
      </c>
      <c r="CE117" s="96">
        <v>8.6307322405485198</v>
      </c>
      <c r="CF117" s="96">
        <v>4.7515433038032615</v>
      </c>
      <c r="CG117" s="96">
        <v>9.986941973394206</v>
      </c>
      <c r="CH117" s="96">
        <v>10</v>
      </c>
      <c r="CI117" s="96">
        <v>8.3423043794364968</v>
      </c>
      <c r="CJ117" s="96">
        <v>9.6266666666666669</v>
      </c>
      <c r="CK117" s="96">
        <v>8.9</v>
      </c>
      <c r="CL117" s="96">
        <v>5.7100000000000009</v>
      </c>
      <c r="CM117" s="96">
        <v>8.0788888888888888</v>
      </c>
      <c r="CN117" s="96">
        <v>6.0784526465090929</v>
      </c>
      <c r="CO117" s="96">
        <v>7.0041535155515229</v>
      </c>
      <c r="CP117" s="96">
        <v>6.5413030810303079</v>
      </c>
      <c r="CQ117" s="96">
        <v>10</v>
      </c>
      <c r="CR117" s="96">
        <v>5.2507924637321235</v>
      </c>
      <c r="CS117" s="96">
        <v>5.3846153846153841</v>
      </c>
      <c r="CT117" s="96">
        <v>7.3012923268015948</v>
      </c>
      <c r="CU117" s="96">
        <v>5.9789000583830338</v>
      </c>
      <c r="CV117" s="96">
        <v>7.6497730070755576</v>
      </c>
      <c r="CW117" s="96">
        <v>10</v>
      </c>
      <c r="CX117" s="96">
        <v>0</v>
      </c>
      <c r="CY117" s="96">
        <v>10</v>
      </c>
      <c r="CZ117" s="96">
        <v>6.666666666666667</v>
      </c>
      <c r="DA117" s="96">
        <v>7.7666666666666657</v>
      </c>
      <c r="DB117" s="96">
        <v>3.436646186903622</v>
      </c>
      <c r="DC117" s="96">
        <v>5.3933278587873499</v>
      </c>
      <c r="DD117" s="96">
        <v>2</v>
      </c>
      <c r="DE117" s="96" t="s">
        <v>1011</v>
      </c>
      <c r="DF117" s="96">
        <v>10</v>
      </c>
      <c r="DG117" s="96">
        <v>5.7193281424715279</v>
      </c>
      <c r="DH117" s="96">
        <v>4.5158567033456958</v>
      </c>
      <c r="DI117" s="96">
        <v>6.2222222222222223</v>
      </c>
      <c r="DJ117" s="96">
        <v>9.7498746797638969</v>
      </c>
      <c r="DK117" s="96">
        <v>5.9546825107117272</v>
      </c>
      <c r="DL117" s="96">
        <v>8.3567162466120593</v>
      </c>
      <c r="DM117" s="96">
        <v>9.2377658001889031</v>
      </c>
      <c r="DN117" s="96">
        <v>7.3395196938074179</v>
      </c>
      <c r="DO117" s="96">
        <v>6.5751715009818712</v>
      </c>
      <c r="DP117" s="96">
        <v>6.62</v>
      </c>
      <c r="DQ117" s="99">
        <v>6.109099979453303</v>
      </c>
      <c r="DR117" s="100">
        <v>126</v>
      </c>
      <c r="DS117" s="101">
        <v>4</v>
      </c>
      <c r="DU117" s="107" t="s">
        <v>185</v>
      </c>
      <c r="DV117" s="96">
        <v>5.5981999589066067</v>
      </c>
      <c r="DW117" s="96">
        <v>6.62</v>
      </c>
    </row>
    <row r="118" spans="1:127">
      <c r="A118" s="102">
        <v>2015</v>
      </c>
      <c r="B118" s="103" t="s">
        <v>744</v>
      </c>
      <c r="C118" s="104" t="s">
        <v>89</v>
      </c>
      <c r="D118" s="103">
        <v>3.0233587232658414</v>
      </c>
      <c r="E118" s="103">
        <v>3.7022293268800039</v>
      </c>
      <c r="F118" s="103">
        <v>3.7685405324842476</v>
      </c>
      <c r="G118" s="103">
        <v>3.4980428608766978</v>
      </c>
      <c r="H118" s="103">
        <v>6.8999152440754123</v>
      </c>
      <c r="I118" s="103">
        <v>0</v>
      </c>
      <c r="J118" s="103">
        <v>6.3442258711435384</v>
      </c>
      <c r="K118" s="103">
        <v>2.5</v>
      </c>
      <c r="L118" s="103">
        <v>7.1664221761855806</v>
      </c>
      <c r="M118" s="103">
        <v>8.0447254393828533</v>
      </c>
      <c r="N118" s="103">
        <v>4.8110746973423941</v>
      </c>
      <c r="O118" s="103">
        <v>10</v>
      </c>
      <c r="P118" s="103">
        <v>5</v>
      </c>
      <c r="Q118" s="103">
        <v>0</v>
      </c>
      <c r="R118" s="103">
        <v>0</v>
      </c>
      <c r="S118" s="103">
        <v>0</v>
      </c>
      <c r="T118" s="103">
        <v>5</v>
      </c>
      <c r="U118" s="103">
        <v>5.5703299804726027</v>
      </c>
      <c r="V118" s="103">
        <v>5</v>
      </c>
      <c r="W118" s="103">
        <v>5</v>
      </c>
      <c r="X118" s="103">
        <v>5</v>
      </c>
      <c r="Y118" s="103">
        <v>5</v>
      </c>
      <c r="Z118" s="103">
        <v>10</v>
      </c>
      <c r="AA118" s="103" t="s">
        <v>1010</v>
      </c>
      <c r="AB118" s="103" t="s">
        <v>1010</v>
      </c>
      <c r="AC118" s="103">
        <v>5.6955555555555559</v>
      </c>
      <c r="AD118" s="103">
        <v>5.3222222222222211</v>
      </c>
      <c r="AE118" s="103">
        <v>7.0059259259259257</v>
      </c>
      <c r="AF118" s="103">
        <v>7.5</v>
      </c>
      <c r="AG118" s="103">
        <v>7.5</v>
      </c>
      <c r="AH118" s="103">
        <v>8.75</v>
      </c>
      <c r="AI118" s="103">
        <v>10</v>
      </c>
      <c r="AJ118" s="103">
        <v>10</v>
      </c>
      <c r="AK118" s="103">
        <v>9.5833333333333339</v>
      </c>
      <c r="AL118" s="103" t="s">
        <v>1010</v>
      </c>
      <c r="AM118" s="103" t="s">
        <v>1010</v>
      </c>
      <c r="AN118" s="103" t="s">
        <v>1010</v>
      </c>
      <c r="AO118" s="103" t="s">
        <v>1010</v>
      </c>
      <c r="AP118" s="103" t="s">
        <v>1010</v>
      </c>
      <c r="AQ118" s="103" t="s">
        <v>1010</v>
      </c>
      <c r="AR118" s="103" t="s">
        <v>1010</v>
      </c>
      <c r="AS118" s="103" t="s">
        <v>1010</v>
      </c>
      <c r="AT118" s="103">
        <v>8.1944444444444446</v>
      </c>
      <c r="AU118" s="103">
        <v>9.4706890740072698</v>
      </c>
      <c r="AV118" s="103">
        <v>10</v>
      </c>
      <c r="AW118" s="103">
        <v>3.6666666666666665</v>
      </c>
      <c r="AX118" s="103">
        <v>2.75</v>
      </c>
      <c r="AY118" s="103">
        <v>2.5</v>
      </c>
      <c r="AZ118" s="103">
        <v>2.5</v>
      </c>
      <c r="BA118" s="103">
        <v>7.5</v>
      </c>
      <c r="BB118" s="103">
        <v>5.4839079629534195</v>
      </c>
      <c r="BC118" s="103">
        <v>10</v>
      </c>
      <c r="BD118" s="103">
        <v>0</v>
      </c>
      <c r="BE118" s="103">
        <v>0</v>
      </c>
      <c r="BF118" s="103">
        <v>0</v>
      </c>
      <c r="BG118" s="103">
        <v>0</v>
      </c>
      <c r="BH118" s="103">
        <v>10</v>
      </c>
      <c r="BI118" s="103">
        <v>5</v>
      </c>
      <c r="BJ118" s="103">
        <v>0</v>
      </c>
      <c r="BK118" s="103">
        <v>3.75</v>
      </c>
      <c r="BL118" s="103">
        <v>5.2105210436697043</v>
      </c>
      <c r="BM118" s="103">
        <v>8.2235294117647069</v>
      </c>
      <c r="BN118" s="103">
        <v>9.2192776828638419</v>
      </c>
      <c r="BO118" s="103">
        <v>6</v>
      </c>
      <c r="BP118" s="103">
        <v>8</v>
      </c>
      <c r="BQ118" s="103">
        <v>8</v>
      </c>
      <c r="BR118" s="103">
        <v>8</v>
      </c>
      <c r="BS118" s="103">
        <v>7.8607017736571372</v>
      </c>
      <c r="BT118" s="103">
        <v>4.2819590432303292</v>
      </c>
      <c r="BU118" s="103">
        <v>3.2856366906847274</v>
      </c>
      <c r="BV118" s="103">
        <v>4.1402130864915394</v>
      </c>
      <c r="BW118" s="103">
        <v>2.5</v>
      </c>
      <c r="BX118" s="103">
        <v>5</v>
      </c>
      <c r="BY118" s="103">
        <v>3.7543943272597446</v>
      </c>
      <c r="BZ118" s="103">
        <v>5.5623263446159044</v>
      </c>
      <c r="CA118" s="103">
        <v>3.5201148192087812</v>
      </c>
      <c r="CB118" s="103">
        <v>3.0979581605820421</v>
      </c>
      <c r="CC118" s="103">
        <v>0.69230769230769229</v>
      </c>
      <c r="CD118" s="103">
        <v>3.3040053606222539</v>
      </c>
      <c r="CE118" s="103">
        <v>8.2909383223810487</v>
      </c>
      <c r="CF118" s="103">
        <v>7.7470243518464983</v>
      </c>
      <c r="CG118" s="103">
        <v>9.4920968182438585</v>
      </c>
      <c r="CH118" s="103">
        <v>0</v>
      </c>
      <c r="CI118" s="103">
        <v>6.3825148731178514</v>
      </c>
      <c r="CJ118" s="103">
        <v>7.9333333333333336</v>
      </c>
      <c r="CK118" s="103">
        <v>7.54</v>
      </c>
      <c r="CL118" s="103">
        <v>5.9656000000000002</v>
      </c>
      <c r="CM118" s="103">
        <v>7.1463111111111104</v>
      </c>
      <c r="CN118" s="103">
        <v>4.7575686295827229</v>
      </c>
      <c r="CO118" s="103">
        <v>2.9834527837181981</v>
      </c>
      <c r="CP118" s="103">
        <v>3.8705107066504603</v>
      </c>
      <c r="CQ118" s="103">
        <v>10</v>
      </c>
      <c r="CR118" s="103">
        <v>4.655195740858713</v>
      </c>
      <c r="CS118" s="103">
        <v>0.76923076923076927</v>
      </c>
      <c r="CT118" s="103">
        <v>0.77437948920623056</v>
      </c>
      <c r="CU118" s="103">
        <v>2.0662686664319043</v>
      </c>
      <c r="CV118" s="103">
        <v>5.7707726210483692</v>
      </c>
      <c r="CW118" s="103">
        <v>8</v>
      </c>
      <c r="CX118" s="103">
        <v>6.2780000000000005</v>
      </c>
      <c r="CY118" s="103">
        <v>10</v>
      </c>
      <c r="CZ118" s="103">
        <v>8.0926666666666662</v>
      </c>
      <c r="DA118" s="103">
        <v>1.1000000000000001</v>
      </c>
      <c r="DB118" s="103">
        <v>4.7379728987103418</v>
      </c>
      <c r="DC118" s="103">
        <v>5.6759301272649623</v>
      </c>
      <c r="DD118" s="103">
        <v>6</v>
      </c>
      <c r="DE118" s="103">
        <v>2.5994818258267234</v>
      </c>
      <c r="DF118" s="103">
        <v>10</v>
      </c>
      <c r="DG118" s="103">
        <v>5.0188974753003377</v>
      </c>
      <c r="DH118" s="103">
        <v>4.0040322054000139</v>
      </c>
      <c r="DI118" s="103">
        <v>5.1111111111111107</v>
      </c>
      <c r="DJ118" s="103">
        <v>9.2934470508328406</v>
      </c>
      <c r="DK118" s="103">
        <v>3.3902058898834957</v>
      </c>
      <c r="DL118" s="103">
        <v>6.5971629796464741</v>
      </c>
      <c r="DM118" s="103">
        <v>6.5082948052771101</v>
      </c>
      <c r="DN118" s="103">
        <v>5.8173756736918412</v>
      </c>
      <c r="DO118" s="103">
        <v>6.3096466052196156</v>
      </c>
      <c r="DP118" s="103">
        <v>5.93</v>
      </c>
      <c r="DQ118" s="105">
        <v>5.570260521834852</v>
      </c>
      <c r="DR118" s="106">
        <v>141</v>
      </c>
      <c r="DS118" s="106">
        <v>4</v>
      </c>
      <c r="DU118" s="104" t="s">
        <v>89</v>
      </c>
      <c r="DV118" s="103">
        <v>5.2105210436697043</v>
      </c>
      <c r="DW118" s="103">
        <v>5.93</v>
      </c>
    </row>
    <row r="119" spans="1:127">
      <c r="A119" s="95">
        <v>2015</v>
      </c>
      <c r="B119" s="96" t="s">
        <v>673</v>
      </c>
      <c r="C119" s="107" t="s">
        <v>128</v>
      </c>
      <c r="D119" s="96">
        <v>5.538654420581409</v>
      </c>
      <c r="E119" s="96">
        <v>4.8381062609694245</v>
      </c>
      <c r="F119" s="96">
        <v>2.8765764685653181</v>
      </c>
      <c r="G119" s="96">
        <v>4.4177790500387175</v>
      </c>
      <c r="H119" s="96">
        <v>5.4479999999999995</v>
      </c>
      <c r="I119" s="96">
        <v>10</v>
      </c>
      <c r="J119" s="96">
        <v>10</v>
      </c>
      <c r="K119" s="96">
        <v>10</v>
      </c>
      <c r="L119" s="96">
        <v>10</v>
      </c>
      <c r="M119" s="96">
        <v>10</v>
      </c>
      <c r="N119" s="96">
        <v>10</v>
      </c>
      <c r="O119" s="96">
        <v>10</v>
      </c>
      <c r="P119" s="96">
        <v>10</v>
      </c>
      <c r="Q119" s="96">
        <v>10</v>
      </c>
      <c r="R119" s="96">
        <v>10</v>
      </c>
      <c r="S119" s="96">
        <v>10</v>
      </c>
      <c r="T119" s="96">
        <v>10</v>
      </c>
      <c r="U119" s="96">
        <v>8.4826666666666668</v>
      </c>
      <c r="V119" s="96">
        <v>10</v>
      </c>
      <c r="W119" s="96">
        <v>10</v>
      </c>
      <c r="X119" s="96">
        <v>10</v>
      </c>
      <c r="Y119" s="96">
        <v>10</v>
      </c>
      <c r="Z119" s="96">
        <v>7.5</v>
      </c>
      <c r="AA119" s="96" t="s">
        <v>1010</v>
      </c>
      <c r="AB119" s="96" t="s">
        <v>1010</v>
      </c>
      <c r="AC119" s="96">
        <v>9.2888888888888879</v>
      </c>
      <c r="AD119" s="96">
        <v>6.1555555555555568</v>
      </c>
      <c r="AE119" s="96">
        <v>7.6481481481481479</v>
      </c>
      <c r="AF119" s="96">
        <v>10</v>
      </c>
      <c r="AG119" s="96">
        <v>10</v>
      </c>
      <c r="AH119" s="96">
        <v>10</v>
      </c>
      <c r="AI119" s="96">
        <v>7.5</v>
      </c>
      <c r="AJ119" s="96">
        <v>7.5</v>
      </c>
      <c r="AK119" s="96">
        <v>8.3333333333333339</v>
      </c>
      <c r="AL119" s="96" t="s">
        <v>1010</v>
      </c>
      <c r="AM119" s="96" t="s">
        <v>1010</v>
      </c>
      <c r="AN119" s="96" t="s">
        <v>1010</v>
      </c>
      <c r="AO119" s="96" t="s">
        <v>1010</v>
      </c>
      <c r="AP119" s="96" t="s">
        <v>1010</v>
      </c>
      <c r="AQ119" s="96" t="s">
        <v>1010</v>
      </c>
      <c r="AR119" s="96" t="s">
        <v>1010</v>
      </c>
      <c r="AS119" s="96" t="s">
        <v>1010</v>
      </c>
      <c r="AT119" s="96">
        <v>9.4444444444444446</v>
      </c>
      <c r="AU119" s="96">
        <v>10</v>
      </c>
      <c r="AV119" s="96">
        <v>10</v>
      </c>
      <c r="AW119" s="96">
        <v>4.333333333333333</v>
      </c>
      <c r="AX119" s="96">
        <v>5.5</v>
      </c>
      <c r="AY119" s="96">
        <v>10</v>
      </c>
      <c r="AZ119" s="96">
        <v>10</v>
      </c>
      <c r="BA119" s="96">
        <v>10</v>
      </c>
      <c r="BB119" s="96">
        <v>8.5476190476190474</v>
      </c>
      <c r="BC119" s="96">
        <v>7</v>
      </c>
      <c r="BD119" s="96">
        <v>10</v>
      </c>
      <c r="BE119" s="96">
        <v>10</v>
      </c>
      <c r="BF119" s="96">
        <v>10</v>
      </c>
      <c r="BG119" s="96">
        <v>10</v>
      </c>
      <c r="BH119" s="96">
        <v>10</v>
      </c>
      <c r="BI119" s="96">
        <v>10</v>
      </c>
      <c r="BJ119" s="96">
        <v>10</v>
      </c>
      <c r="BK119" s="96">
        <v>9.25</v>
      </c>
      <c r="BL119" s="96">
        <v>7.71413259319751</v>
      </c>
      <c r="BM119" s="96">
        <v>6.9558823529411757</v>
      </c>
      <c r="BN119" s="96">
        <v>8.5558583106267037</v>
      </c>
      <c r="BO119" s="96">
        <v>8</v>
      </c>
      <c r="BP119" s="96">
        <v>9</v>
      </c>
      <c r="BQ119" s="96">
        <v>4</v>
      </c>
      <c r="BR119" s="96">
        <v>6.5</v>
      </c>
      <c r="BS119" s="96">
        <v>7.5029351658919694</v>
      </c>
      <c r="BT119" s="96">
        <v>3.1076512734095258</v>
      </c>
      <c r="BU119" s="96">
        <v>3.4022906968990969</v>
      </c>
      <c r="BV119" s="96">
        <v>6.5172254318992309</v>
      </c>
      <c r="BW119" s="96">
        <v>8.3333333333333339</v>
      </c>
      <c r="BX119" s="96">
        <v>5</v>
      </c>
      <c r="BY119" s="96">
        <v>2.9857194778668767</v>
      </c>
      <c r="BZ119" s="96">
        <v>8.7858601869316111</v>
      </c>
      <c r="CA119" s="96">
        <v>6.1440674463907872</v>
      </c>
      <c r="CB119" s="96">
        <v>5.861082911491394</v>
      </c>
      <c r="CC119" s="96">
        <v>0.94871794871794868</v>
      </c>
      <c r="CD119" s="96">
        <v>5.4279623043089185</v>
      </c>
      <c r="CE119" s="96">
        <v>9.8472586114710925</v>
      </c>
      <c r="CF119" s="96">
        <v>7.7130595694483315</v>
      </c>
      <c r="CG119" s="96">
        <v>9.9748947714230756</v>
      </c>
      <c r="CH119" s="96">
        <v>10</v>
      </c>
      <c r="CI119" s="96">
        <v>9.3838032380856244</v>
      </c>
      <c r="CJ119" s="96">
        <v>8.9371449514385191</v>
      </c>
      <c r="CK119" s="96">
        <v>8.64</v>
      </c>
      <c r="CL119" s="96">
        <v>6.1104000000000003</v>
      </c>
      <c r="CM119" s="96">
        <v>7.8958483171461724</v>
      </c>
      <c r="CN119" s="96">
        <v>6.3791914160052929</v>
      </c>
      <c r="CO119" s="96">
        <v>8.8994129476928059</v>
      </c>
      <c r="CP119" s="96">
        <v>7.6393021818490494</v>
      </c>
      <c r="CQ119" s="96">
        <v>10</v>
      </c>
      <c r="CR119" s="96">
        <v>7.9152908449371662</v>
      </c>
      <c r="CS119" s="96">
        <v>10</v>
      </c>
      <c r="CT119" s="96">
        <v>10</v>
      </c>
      <c r="CU119" s="96">
        <v>9.3050969483123893</v>
      </c>
      <c r="CV119" s="96">
        <v>8.7100618618269028</v>
      </c>
      <c r="CW119" s="96">
        <v>8</v>
      </c>
      <c r="CX119" s="96">
        <v>9.3289999999999988</v>
      </c>
      <c r="CY119" s="96">
        <v>10</v>
      </c>
      <c r="CZ119" s="96">
        <v>9.1096666666666675</v>
      </c>
      <c r="DA119" s="96">
        <v>2.2333333333333329</v>
      </c>
      <c r="DB119" s="96">
        <v>4.1915280806521578</v>
      </c>
      <c r="DC119" s="96">
        <v>5.6249220273974867</v>
      </c>
      <c r="DD119" s="96">
        <v>4</v>
      </c>
      <c r="DE119" s="96">
        <v>4.1289222484891921</v>
      </c>
      <c r="DF119" s="96">
        <v>10</v>
      </c>
      <c r="DG119" s="96">
        <v>5.0297842816453615</v>
      </c>
      <c r="DH119" s="96">
        <v>4.5915239105621968</v>
      </c>
      <c r="DI119" s="96">
        <v>7.333333333333333</v>
      </c>
      <c r="DJ119" s="96">
        <v>9.7469749073829046</v>
      </c>
      <c r="DK119" s="96">
        <v>3.8952672584603238</v>
      </c>
      <c r="DL119" s="96">
        <v>9.3176215089775276</v>
      </c>
      <c r="DM119" s="96">
        <v>5.3257108629231293</v>
      </c>
      <c r="DN119" s="96">
        <v>6.701738630273236</v>
      </c>
      <c r="DO119" s="96">
        <v>6.947063192861755</v>
      </c>
      <c r="DP119" s="96">
        <v>7.59</v>
      </c>
      <c r="DQ119" s="99">
        <v>7.6520662965987549</v>
      </c>
      <c r="DR119" s="100">
        <v>48</v>
      </c>
      <c r="DS119" s="101">
        <v>2</v>
      </c>
      <c r="DU119" s="107" t="s">
        <v>128</v>
      </c>
      <c r="DV119" s="96">
        <v>7.71413259319751</v>
      </c>
      <c r="DW119" s="96">
        <v>7.59</v>
      </c>
    </row>
    <row r="120" spans="1:127">
      <c r="A120" s="102">
        <v>2015</v>
      </c>
      <c r="B120" s="103" t="s">
        <v>762</v>
      </c>
      <c r="C120" s="104" t="s">
        <v>232</v>
      </c>
      <c r="D120" s="103" t="s">
        <v>1011</v>
      </c>
      <c r="E120" s="103" t="s">
        <v>1011</v>
      </c>
      <c r="F120" s="103" t="s">
        <v>1011</v>
      </c>
      <c r="G120" s="103">
        <v>3.7952966424545647</v>
      </c>
      <c r="H120" s="103">
        <v>5.8419261271230392</v>
      </c>
      <c r="I120" s="103">
        <v>10</v>
      </c>
      <c r="J120" s="103">
        <v>10</v>
      </c>
      <c r="K120" s="103">
        <v>7.5</v>
      </c>
      <c r="L120" s="103">
        <v>10</v>
      </c>
      <c r="M120" s="103">
        <v>10</v>
      </c>
      <c r="N120" s="103">
        <v>9.5</v>
      </c>
      <c r="O120" s="103">
        <v>10</v>
      </c>
      <c r="P120" s="103">
        <v>7.5</v>
      </c>
      <c r="Q120" s="103">
        <v>5</v>
      </c>
      <c r="R120" s="103">
        <v>5</v>
      </c>
      <c r="S120" s="103">
        <v>5</v>
      </c>
      <c r="T120" s="103">
        <v>7.5</v>
      </c>
      <c r="U120" s="103">
        <v>7.6139753757076791</v>
      </c>
      <c r="V120" s="103">
        <v>10</v>
      </c>
      <c r="W120" s="103">
        <v>10</v>
      </c>
      <c r="X120" s="103">
        <v>10</v>
      </c>
      <c r="Y120" s="103">
        <v>10</v>
      </c>
      <c r="Z120" s="103" t="s">
        <v>1011</v>
      </c>
      <c r="AA120" s="103" t="s">
        <v>1010</v>
      </c>
      <c r="AB120" s="103" t="s">
        <v>1010</v>
      </c>
      <c r="AC120" s="103">
        <v>8.6288888888888895</v>
      </c>
      <c r="AD120" s="103">
        <v>7.2722222222222221</v>
      </c>
      <c r="AE120" s="103">
        <v>7.9505555555555558</v>
      </c>
      <c r="AF120" s="103" t="s">
        <v>1011</v>
      </c>
      <c r="AG120" s="103" t="s">
        <v>1011</v>
      </c>
      <c r="AH120" s="103" t="s">
        <v>1011</v>
      </c>
      <c r="AI120" s="103" t="s">
        <v>1011</v>
      </c>
      <c r="AJ120" s="103" t="s">
        <v>1011</v>
      </c>
      <c r="AK120" s="103" t="s">
        <v>1011</v>
      </c>
      <c r="AL120" s="103" t="s">
        <v>1010</v>
      </c>
      <c r="AM120" s="103" t="s">
        <v>1010</v>
      </c>
      <c r="AN120" s="103" t="s">
        <v>1010</v>
      </c>
      <c r="AO120" s="103" t="s">
        <v>1010</v>
      </c>
      <c r="AP120" s="103" t="s">
        <v>1010</v>
      </c>
      <c r="AQ120" s="103" t="s">
        <v>1010</v>
      </c>
      <c r="AR120" s="103" t="s">
        <v>1010</v>
      </c>
      <c r="AS120" s="103" t="s">
        <v>1010</v>
      </c>
      <c r="AT120" s="103" t="s">
        <v>1011</v>
      </c>
      <c r="AU120" s="103">
        <v>10</v>
      </c>
      <c r="AV120" s="103">
        <v>10</v>
      </c>
      <c r="AW120" s="103">
        <v>7.666666666666667</v>
      </c>
      <c r="AX120" s="103">
        <v>6.75</v>
      </c>
      <c r="AY120" s="103" t="s">
        <v>1011</v>
      </c>
      <c r="AZ120" s="103" t="s">
        <v>1011</v>
      </c>
      <c r="BA120" s="103" t="s">
        <v>1011</v>
      </c>
      <c r="BB120" s="103">
        <v>8.6041666666666679</v>
      </c>
      <c r="BC120" s="103" t="s">
        <v>1011</v>
      </c>
      <c r="BD120" s="103">
        <v>5</v>
      </c>
      <c r="BE120" s="103">
        <v>10</v>
      </c>
      <c r="BF120" s="103">
        <v>7.5</v>
      </c>
      <c r="BG120" s="103">
        <v>0</v>
      </c>
      <c r="BH120" s="103">
        <v>10</v>
      </c>
      <c r="BI120" s="103">
        <v>5</v>
      </c>
      <c r="BJ120" s="103">
        <v>10</v>
      </c>
      <c r="BK120" s="103">
        <v>7.5</v>
      </c>
      <c r="BL120" s="103">
        <v>7.1091582823183392</v>
      </c>
      <c r="BM120" s="103">
        <v>3.6298882552414611</v>
      </c>
      <c r="BN120" s="103">
        <v>9.1160762942779296</v>
      </c>
      <c r="BO120" s="103">
        <v>8</v>
      </c>
      <c r="BP120" s="103">
        <v>5</v>
      </c>
      <c r="BQ120" s="103">
        <v>5</v>
      </c>
      <c r="BR120" s="103">
        <v>5</v>
      </c>
      <c r="BS120" s="103">
        <v>6.4364911373798481</v>
      </c>
      <c r="BT120" s="103">
        <v>5.1025283888888842</v>
      </c>
      <c r="BU120" s="103">
        <v>4</v>
      </c>
      <c r="BV120" s="103">
        <v>3.9062873125000004</v>
      </c>
      <c r="BW120" s="103">
        <v>7.5</v>
      </c>
      <c r="BX120" s="103">
        <v>5</v>
      </c>
      <c r="BY120" s="103">
        <v>1.0106076005196645</v>
      </c>
      <c r="BZ120" s="103">
        <v>6.929956466645355</v>
      </c>
      <c r="CA120" s="103">
        <v>3.0012322986111166</v>
      </c>
      <c r="CB120" s="103">
        <v>3.0251314791666668</v>
      </c>
      <c r="CC120" s="103">
        <v>0.89743589743589747</v>
      </c>
      <c r="CD120" s="103">
        <v>4.1612607157101777</v>
      </c>
      <c r="CE120" s="103">
        <v>9.5940211235301671</v>
      </c>
      <c r="CF120" s="103">
        <v>8.4456872703059247</v>
      </c>
      <c r="CG120" s="103">
        <v>9.7439999999999998</v>
      </c>
      <c r="CH120" s="103">
        <v>0</v>
      </c>
      <c r="CI120" s="103">
        <v>6.9459270984590233</v>
      </c>
      <c r="CJ120" s="103">
        <v>6.6133333333333333</v>
      </c>
      <c r="CK120" s="103">
        <v>9.0599999999999987</v>
      </c>
      <c r="CL120" s="103">
        <v>6.0896000000000008</v>
      </c>
      <c r="CM120" s="103">
        <v>7.2543111111111109</v>
      </c>
      <c r="CN120" s="103">
        <v>5.2815932499999994</v>
      </c>
      <c r="CO120" s="103">
        <v>4.1384829913395658</v>
      </c>
      <c r="CP120" s="103">
        <v>4.7100381206697826</v>
      </c>
      <c r="CQ120" s="103">
        <v>10</v>
      </c>
      <c r="CR120" s="103" t="s">
        <v>1011</v>
      </c>
      <c r="CS120" s="103">
        <v>7.6923076923076925</v>
      </c>
      <c r="CT120" s="103">
        <v>7.080041044171244</v>
      </c>
      <c r="CU120" s="103">
        <v>7.3861743682394678</v>
      </c>
      <c r="CV120" s="103">
        <v>7.3376309000050899</v>
      </c>
      <c r="CW120" s="103">
        <v>10</v>
      </c>
      <c r="CX120" s="103">
        <v>5.3081131483351722</v>
      </c>
      <c r="CY120" s="103">
        <v>8</v>
      </c>
      <c r="CZ120" s="103">
        <v>7.7693710494450583</v>
      </c>
      <c r="DA120" s="103">
        <v>6.666666666666667</v>
      </c>
      <c r="DB120" s="103">
        <v>5.5373668888888838</v>
      </c>
      <c r="DC120" s="103">
        <v>6.2532008819444496</v>
      </c>
      <c r="DD120" s="103">
        <v>10</v>
      </c>
      <c r="DE120" s="103">
        <v>7.0069015384454758</v>
      </c>
      <c r="DF120" s="103">
        <v>10</v>
      </c>
      <c r="DG120" s="103">
        <v>7.5773559959909127</v>
      </c>
      <c r="DH120" s="103">
        <v>3.9819257430555499</v>
      </c>
      <c r="DI120" s="103">
        <v>3.7777777777777781</v>
      </c>
      <c r="DJ120" s="103">
        <v>8.5234525269915498</v>
      </c>
      <c r="DK120" s="103" t="s">
        <v>1011</v>
      </c>
      <c r="DL120" s="103">
        <v>7.3769631344472897</v>
      </c>
      <c r="DM120" s="103">
        <v>7.6796694211632799</v>
      </c>
      <c r="DN120" s="103">
        <v>6.2679577206870896</v>
      </c>
      <c r="DO120" s="103">
        <v>7.2048949220410208</v>
      </c>
      <c r="DP120" s="103">
        <v>6.42</v>
      </c>
      <c r="DQ120" s="105">
        <v>6.7645791411591691</v>
      </c>
      <c r="DR120" s="106">
        <v>86</v>
      </c>
      <c r="DS120" s="106">
        <v>3</v>
      </c>
      <c r="DU120" s="104" t="s">
        <v>232</v>
      </c>
      <c r="DV120" s="103">
        <v>7.1091582823183392</v>
      </c>
      <c r="DW120" s="103">
        <v>6.42</v>
      </c>
    </row>
    <row r="121" spans="1:127">
      <c r="A121" s="95">
        <v>2015</v>
      </c>
      <c r="B121" s="96" t="s">
        <v>761</v>
      </c>
      <c r="C121" s="107" t="s">
        <v>51</v>
      </c>
      <c r="D121" s="96" t="s">
        <v>1011</v>
      </c>
      <c r="E121" s="96" t="s">
        <v>1011</v>
      </c>
      <c r="F121" s="96" t="s">
        <v>1011</v>
      </c>
      <c r="G121" s="96">
        <v>4.1140679064097032</v>
      </c>
      <c r="H121" s="96">
        <v>6.2840000000000007</v>
      </c>
      <c r="I121" s="96">
        <v>10</v>
      </c>
      <c r="J121" s="96">
        <v>10</v>
      </c>
      <c r="K121" s="96">
        <v>5</v>
      </c>
      <c r="L121" s="96">
        <v>9.3473033511604875</v>
      </c>
      <c r="M121" s="96">
        <v>10</v>
      </c>
      <c r="N121" s="96">
        <v>8.8694606702320975</v>
      </c>
      <c r="O121" s="96">
        <v>10</v>
      </c>
      <c r="P121" s="96">
        <v>10</v>
      </c>
      <c r="Q121" s="96">
        <v>5</v>
      </c>
      <c r="R121" s="96">
        <v>5</v>
      </c>
      <c r="S121" s="96">
        <v>5</v>
      </c>
      <c r="T121" s="96">
        <v>8.3333333333333339</v>
      </c>
      <c r="U121" s="96">
        <v>7.828931334521811</v>
      </c>
      <c r="V121" s="96">
        <v>10</v>
      </c>
      <c r="W121" s="96">
        <v>5</v>
      </c>
      <c r="X121" s="96">
        <v>10</v>
      </c>
      <c r="Y121" s="96">
        <v>8.3333333333333339</v>
      </c>
      <c r="Z121" s="96">
        <v>7.5</v>
      </c>
      <c r="AA121" s="96" t="s">
        <v>1010</v>
      </c>
      <c r="AB121" s="96" t="s">
        <v>1010</v>
      </c>
      <c r="AC121" s="96">
        <v>9.5555555555555554</v>
      </c>
      <c r="AD121" s="96">
        <v>8.1944444444444446</v>
      </c>
      <c r="AE121" s="96">
        <v>8.4166666666666661</v>
      </c>
      <c r="AF121" s="96">
        <v>7.5</v>
      </c>
      <c r="AG121" s="96">
        <v>10</v>
      </c>
      <c r="AH121" s="96">
        <v>5</v>
      </c>
      <c r="AI121" s="96">
        <v>5</v>
      </c>
      <c r="AJ121" s="96">
        <v>7.5</v>
      </c>
      <c r="AK121" s="96">
        <v>5.833333333333333</v>
      </c>
      <c r="AL121" s="96" t="s">
        <v>1010</v>
      </c>
      <c r="AM121" s="96" t="s">
        <v>1010</v>
      </c>
      <c r="AN121" s="96" t="s">
        <v>1010</v>
      </c>
      <c r="AO121" s="96" t="s">
        <v>1010</v>
      </c>
      <c r="AP121" s="96" t="s">
        <v>1010</v>
      </c>
      <c r="AQ121" s="96" t="s">
        <v>1010</v>
      </c>
      <c r="AR121" s="96" t="s">
        <v>1010</v>
      </c>
      <c r="AS121" s="96" t="s">
        <v>1010</v>
      </c>
      <c r="AT121" s="96">
        <v>7.7777777777777777</v>
      </c>
      <c r="AU121" s="96">
        <v>10</v>
      </c>
      <c r="AV121" s="96">
        <v>10</v>
      </c>
      <c r="AW121" s="96">
        <v>5</v>
      </c>
      <c r="AX121" s="96">
        <v>3.75</v>
      </c>
      <c r="AY121" s="96">
        <v>10</v>
      </c>
      <c r="AZ121" s="96">
        <v>7.5</v>
      </c>
      <c r="BA121" s="96">
        <v>10</v>
      </c>
      <c r="BB121" s="96">
        <v>8.0357142857142865</v>
      </c>
      <c r="BC121" s="96">
        <v>0</v>
      </c>
      <c r="BD121" s="96">
        <v>10</v>
      </c>
      <c r="BE121" s="96">
        <v>10</v>
      </c>
      <c r="BF121" s="96">
        <v>10</v>
      </c>
      <c r="BG121" s="96">
        <v>10</v>
      </c>
      <c r="BH121" s="96">
        <v>10</v>
      </c>
      <c r="BI121" s="96">
        <v>10</v>
      </c>
      <c r="BJ121" s="96">
        <v>10</v>
      </c>
      <c r="BK121" s="96">
        <v>7.5</v>
      </c>
      <c r="BL121" s="96">
        <v>6.9920990165820847</v>
      </c>
      <c r="BM121" s="96">
        <v>7.1558823529411768</v>
      </c>
      <c r="BN121" s="96">
        <v>9.109581995649517</v>
      </c>
      <c r="BO121" s="96">
        <v>8</v>
      </c>
      <c r="BP121" s="96">
        <v>10</v>
      </c>
      <c r="BQ121" s="96">
        <v>7</v>
      </c>
      <c r="BR121" s="96">
        <v>8.5</v>
      </c>
      <c r="BS121" s="96">
        <v>8.1913660871476743</v>
      </c>
      <c r="BT121" s="96">
        <v>1.9178872529351918</v>
      </c>
      <c r="BU121" s="96">
        <v>2.2878873722072233</v>
      </c>
      <c r="BV121" s="96">
        <v>4.6132063191188006</v>
      </c>
      <c r="BW121" s="96">
        <v>2.5</v>
      </c>
      <c r="BX121" s="96">
        <v>3.333333333333333</v>
      </c>
      <c r="BY121" s="96">
        <v>4.0747236305255621</v>
      </c>
      <c r="BZ121" s="96">
        <v>8.5060837244939282</v>
      </c>
      <c r="CA121" s="96">
        <v>2.9746834437052412</v>
      </c>
      <c r="CB121" s="96">
        <v>4.5880489038270822</v>
      </c>
      <c r="CC121" s="96">
        <v>1</v>
      </c>
      <c r="CD121" s="96">
        <v>3.8662059977940402</v>
      </c>
      <c r="CE121" s="96">
        <v>8.844863152155769</v>
      </c>
      <c r="CF121" s="96">
        <v>8.6764771522027324</v>
      </c>
      <c r="CG121" s="96">
        <v>9.3741994510521494</v>
      </c>
      <c r="CH121" s="96">
        <v>10</v>
      </c>
      <c r="CI121" s="96">
        <v>9.2238849388526631</v>
      </c>
      <c r="CJ121" s="96">
        <v>9.02</v>
      </c>
      <c r="CK121" s="96">
        <v>8.0400000000000009</v>
      </c>
      <c r="CL121" s="96">
        <v>6.7855999999999996</v>
      </c>
      <c r="CM121" s="96">
        <v>7.9485333333333337</v>
      </c>
      <c r="CN121" s="96">
        <v>5.7198469079377343</v>
      </c>
      <c r="CO121" s="96">
        <v>5.6047561134225061</v>
      </c>
      <c r="CP121" s="96">
        <v>5.6623015106801198</v>
      </c>
      <c r="CQ121" s="96">
        <v>10</v>
      </c>
      <c r="CR121" s="96">
        <v>6.2701524033358211</v>
      </c>
      <c r="CS121" s="96">
        <v>3.8461538461538463</v>
      </c>
      <c r="CT121" s="96">
        <v>6.7481641202257157</v>
      </c>
      <c r="CU121" s="96">
        <v>5.6214901232384618</v>
      </c>
      <c r="CV121" s="96">
        <v>7.308081241812979</v>
      </c>
      <c r="CW121" s="96">
        <v>8</v>
      </c>
      <c r="CX121" s="96">
        <v>8.35</v>
      </c>
      <c r="CY121" s="96">
        <v>8</v>
      </c>
      <c r="CZ121" s="96">
        <v>8.1166666666666671</v>
      </c>
      <c r="DA121" s="96">
        <v>4.4333333333333336</v>
      </c>
      <c r="DB121" s="96">
        <v>3.8981881745551767</v>
      </c>
      <c r="DC121" s="96">
        <v>6.1916268335884084</v>
      </c>
      <c r="DD121" s="96">
        <v>6</v>
      </c>
      <c r="DE121" s="96">
        <v>2.5994818258267234</v>
      </c>
      <c r="DF121" s="96">
        <v>1</v>
      </c>
      <c r="DG121" s="96">
        <v>4.0204383612172734</v>
      </c>
      <c r="DH121" s="96">
        <v>4.0886354914359879</v>
      </c>
      <c r="DI121" s="96">
        <v>4.666666666666667</v>
      </c>
      <c r="DJ121" s="96">
        <v>8.4613436475038828</v>
      </c>
      <c r="DK121" s="96">
        <v>2.4937034579614803</v>
      </c>
      <c r="DL121" s="96">
        <v>8.9610632303146378</v>
      </c>
      <c r="DM121" s="96">
        <v>5.7628745951677294</v>
      </c>
      <c r="DN121" s="96">
        <v>5.7390478481750646</v>
      </c>
      <c r="DO121" s="96">
        <v>5.9587176253530023</v>
      </c>
      <c r="DP121" s="96">
        <v>6.91</v>
      </c>
      <c r="DQ121" s="99">
        <v>6.9510495082910424</v>
      </c>
      <c r="DR121" s="100">
        <v>72</v>
      </c>
      <c r="DS121" s="101">
        <v>2</v>
      </c>
      <c r="DU121" s="107" t="s">
        <v>51</v>
      </c>
      <c r="DV121" s="96">
        <v>6.9920990165820847</v>
      </c>
      <c r="DW121" s="96">
        <v>6.91</v>
      </c>
    </row>
    <row r="122" spans="1:127">
      <c r="A122" s="102">
        <v>2015</v>
      </c>
      <c r="B122" s="103" t="s">
        <v>677</v>
      </c>
      <c r="C122" s="104" t="s">
        <v>92</v>
      </c>
      <c r="D122" s="103">
        <v>5.9116466152964318</v>
      </c>
      <c r="E122" s="103">
        <v>4.3720358947950153</v>
      </c>
      <c r="F122" s="103">
        <v>3.442621930660859</v>
      </c>
      <c r="G122" s="103">
        <v>4.5754348135841019</v>
      </c>
      <c r="H122" s="103">
        <v>7.1360000000000001</v>
      </c>
      <c r="I122" s="103">
        <v>10</v>
      </c>
      <c r="J122" s="103">
        <v>10</v>
      </c>
      <c r="K122" s="103">
        <v>7.5</v>
      </c>
      <c r="L122" s="103">
        <v>9.9362583728611096</v>
      </c>
      <c r="M122" s="103">
        <v>9.9553808610027765</v>
      </c>
      <c r="N122" s="103">
        <v>9.4783278467727765</v>
      </c>
      <c r="O122" s="103">
        <v>10</v>
      </c>
      <c r="P122" s="103">
        <v>10</v>
      </c>
      <c r="Q122" s="103">
        <v>5</v>
      </c>
      <c r="R122" s="103">
        <v>5</v>
      </c>
      <c r="S122" s="103">
        <v>5</v>
      </c>
      <c r="T122" s="103">
        <v>8.3333333333333339</v>
      </c>
      <c r="U122" s="103">
        <v>8.3158870600353705</v>
      </c>
      <c r="V122" s="103">
        <v>10</v>
      </c>
      <c r="W122" s="103">
        <v>10</v>
      </c>
      <c r="X122" s="103">
        <v>10</v>
      </c>
      <c r="Y122" s="103">
        <v>10</v>
      </c>
      <c r="Z122" s="103">
        <v>10</v>
      </c>
      <c r="AA122" s="103" t="s">
        <v>1010</v>
      </c>
      <c r="AB122" s="103" t="s">
        <v>1010</v>
      </c>
      <c r="AC122" s="103">
        <v>9.1111111111111107</v>
      </c>
      <c r="AD122" s="103">
        <v>6.06111111111111</v>
      </c>
      <c r="AE122" s="103">
        <v>8.3907407407407408</v>
      </c>
      <c r="AF122" s="103">
        <v>10</v>
      </c>
      <c r="AG122" s="103">
        <v>7.5</v>
      </c>
      <c r="AH122" s="103">
        <v>7.5</v>
      </c>
      <c r="AI122" s="103">
        <v>10</v>
      </c>
      <c r="AJ122" s="103">
        <v>7.5</v>
      </c>
      <c r="AK122" s="103">
        <v>8.3333333333333339</v>
      </c>
      <c r="AL122" s="103" t="s">
        <v>1010</v>
      </c>
      <c r="AM122" s="103" t="s">
        <v>1010</v>
      </c>
      <c r="AN122" s="103" t="s">
        <v>1010</v>
      </c>
      <c r="AO122" s="103" t="s">
        <v>1010</v>
      </c>
      <c r="AP122" s="103" t="s">
        <v>1010</v>
      </c>
      <c r="AQ122" s="103" t="s">
        <v>1010</v>
      </c>
      <c r="AR122" s="103" t="s">
        <v>1010</v>
      </c>
      <c r="AS122" s="103" t="s">
        <v>1010</v>
      </c>
      <c r="AT122" s="103">
        <v>8.6111111111111125</v>
      </c>
      <c r="AU122" s="103">
        <v>10</v>
      </c>
      <c r="AV122" s="103">
        <v>10</v>
      </c>
      <c r="AW122" s="103">
        <v>5</v>
      </c>
      <c r="AX122" s="103">
        <v>5.25</v>
      </c>
      <c r="AY122" s="103">
        <v>10</v>
      </c>
      <c r="AZ122" s="103">
        <v>7.5</v>
      </c>
      <c r="BA122" s="103">
        <v>10</v>
      </c>
      <c r="BB122" s="103">
        <v>8.25</v>
      </c>
      <c r="BC122" s="103">
        <v>0</v>
      </c>
      <c r="BD122" s="103">
        <v>10</v>
      </c>
      <c r="BE122" s="103">
        <v>5</v>
      </c>
      <c r="BF122" s="103">
        <v>7.5</v>
      </c>
      <c r="BG122" s="103">
        <v>10</v>
      </c>
      <c r="BH122" s="103">
        <v>10</v>
      </c>
      <c r="BI122" s="103">
        <v>10</v>
      </c>
      <c r="BJ122" s="103">
        <v>10</v>
      </c>
      <c r="BK122" s="103">
        <v>6.875</v>
      </c>
      <c r="BL122" s="103">
        <v>7.4355156535900528</v>
      </c>
      <c r="BM122" s="103">
        <v>6.8176470588235292</v>
      </c>
      <c r="BN122" s="103">
        <v>9.5525936924785668</v>
      </c>
      <c r="BO122" s="103">
        <v>7</v>
      </c>
      <c r="BP122" s="103">
        <v>8</v>
      </c>
      <c r="BQ122" s="103">
        <v>3</v>
      </c>
      <c r="BR122" s="103">
        <v>5.5</v>
      </c>
      <c r="BS122" s="103">
        <v>7.2175601878255238</v>
      </c>
      <c r="BT122" s="103">
        <v>3.5503325950722009</v>
      </c>
      <c r="BU122" s="103">
        <v>2.6657079432707702</v>
      </c>
      <c r="BV122" s="103">
        <v>5.0091062921829508</v>
      </c>
      <c r="BW122" s="103">
        <v>7.5</v>
      </c>
      <c r="BX122" s="103">
        <v>5</v>
      </c>
      <c r="BY122" s="103">
        <v>5.084941293815211</v>
      </c>
      <c r="BZ122" s="103">
        <v>8.7924078732600783</v>
      </c>
      <c r="CA122" s="103">
        <v>2.5968992710113525</v>
      </c>
      <c r="CB122" s="103">
        <v>3.0132025726680656</v>
      </c>
      <c r="CC122" s="103">
        <v>1</v>
      </c>
      <c r="CD122" s="103">
        <v>4.8013997601422922</v>
      </c>
      <c r="CE122" s="103">
        <v>9.507671038170816</v>
      </c>
      <c r="CF122" s="103">
        <v>9.4618608029327795</v>
      </c>
      <c r="CG122" s="103">
        <v>9.2889207506315365</v>
      </c>
      <c r="CH122" s="103">
        <v>10</v>
      </c>
      <c r="CI122" s="103">
        <v>9.5646131479337839</v>
      </c>
      <c r="CJ122" s="103">
        <v>9.5666666666666664</v>
      </c>
      <c r="CK122" s="103">
        <v>9.5200000000000014</v>
      </c>
      <c r="CL122" s="103">
        <v>8.4352</v>
      </c>
      <c r="CM122" s="103">
        <v>9.1739555555555565</v>
      </c>
      <c r="CN122" s="103">
        <v>5.5310511118428884</v>
      </c>
      <c r="CO122" s="103">
        <v>5.7680622610193435</v>
      </c>
      <c r="CP122" s="103">
        <v>5.649556686431116</v>
      </c>
      <c r="CQ122" s="103">
        <v>10</v>
      </c>
      <c r="CR122" s="103">
        <v>6.8094517385493436</v>
      </c>
      <c r="CS122" s="103">
        <v>8.4615384615384617</v>
      </c>
      <c r="CT122" s="103">
        <v>8.9606769465292349</v>
      </c>
      <c r="CU122" s="103">
        <v>8.0772223822056812</v>
      </c>
      <c r="CV122" s="103">
        <v>8.2251836560480882</v>
      </c>
      <c r="CW122" s="103">
        <v>10</v>
      </c>
      <c r="CX122" s="103">
        <v>8.9629999999999992</v>
      </c>
      <c r="CY122" s="103">
        <v>9</v>
      </c>
      <c r="CZ122" s="103">
        <v>9.3209999999999997</v>
      </c>
      <c r="DA122" s="103">
        <v>3.9</v>
      </c>
      <c r="DB122" s="103">
        <v>2.515228593149665</v>
      </c>
      <c r="DC122" s="103">
        <v>5.2483420177766948</v>
      </c>
      <c r="DD122" s="103">
        <v>10</v>
      </c>
      <c r="DE122" s="103">
        <v>7.0397927303306922</v>
      </c>
      <c r="DF122" s="103">
        <v>10</v>
      </c>
      <c r="DG122" s="103">
        <v>6.4505605568761757</v>
      </c>
      <c r="DH122" s="103">
        <v>2.021619734817377</v>
      </c>
      <c r="DI122" s="103">
        <v>8.2222222222222232</v>
      </c>
      <c r="DJ122" s="103">
        <v>9.0635759600502261</v>
      </c>
      <c r="DK122" s="103">
        <v>3.7850274741538632</v>
      </c>
      <c r="DL122" s="103">
        <v>8.0804617960641369</v>
      </c>
      <c r="DM122" s="103">
        <v>7.085575118369337</v>
      </c>
      <c r="DN122" s="103">
        <v>6.3764137176128601</v>
      </c>
      <c r="DO122" s="103">
        <v>7.3826580914963449</v>
      </c>
      <c r="DP122" s="103">
        <v>7.44</v>
      </c>
      <c r="DQ122" s="105">
        <v>7.4377578267950266</v>
      </c>
      <c r="DR122" s="106">
        <v>51</v>
      </c>
      <c r="DS122" s="106">
        <v>2</v>
      </c>
      <c r="DU122" s="104" t="s">
        <v>92</v>
      </c>
      <c r="DV122" s="103">
        <v>7.4355156535900528</v>
      </c>
      <c r="DW122" s="103">
        <v>7.44</v>
      </c>
    </row>
    <row r="123" spans="1:127">
      <c r="A123" s="95">
        <v>2015</v>
      </c>
      <c r="B123" s="96" t="s">
        <v>706</v>
      </c>
      <c r="C123" s="107" t="s">
        <v>136</v>
      </c>
      <c r="D123" s="96">
        <v>3.6493855922643599</v>
      </c>
      <c r="E123" s="96">
        <v>4.4897770883427741</v>
      </c>
      <c r="F123" s="96">
        <v>3.6422654844270221</v>
      </c>
      <c r="G123" s="96">
        <v>3.9271427216780519</v>
      </c>
      <c r="H123" s="96">
        <v>6.0640000000000001</v>
      </c>
      <c r="I123" s="96">
        <v>5</v>
      </c>
      <c r="J123" s="96">
        <v>8.1065758471869014</v>
      </c>
      <c r="K123" s="96">
        <v>2.5</v>
      </c>
      <c r="L123" s="96">
        <v>8.5302791541101115</v>
      </c>
      <c r="M123" s="96">
        <v>8.5064458430956797</v>
      </c>
      <c r="N123" s="96">
        <v>6.5286601688785399</v>
      </c>
      <c r="O123" s="96">
        <v>10</v>
      </c>
      <c r="P123" s="96">
        <v>10</v>
      </c>
      <c r="Q123" s="96">
        <v>5</v>
      </c>
      <c r="R123" s="96">
        <v>5</v>
      </c>
      <c r="S123" s="96">
        <v>5</v>
      </c>
      <c r="T123" s="96">
        <v>8.3333333333333339</v>
      </c>
      <c r="U123" s="96">
        <v>6.975331167403958</v>
      </c>
      <c r="V123" s="96">
        <v>10</v>
      </c>
      <c r="W123" s="96">
        <v>10</v>
      </c>
      <c r="X123" s="96">
        <v>5</v>
      </c>
      <c r="Y123" s="96">
        <v>8.3333333333333339</v>
      </c>
      <c r="Z123" s="96">
        <v>10</v>
      </c>
      <c r="AA123" s="96" t="s">
        <v>1010</v>
      </c>
      <c r="AB123" s="96" t="s">
        <v>1010</v>
      </c>
      <c r="AC123" s="96">
        <v>8.8888888888888893</v>
      </c>
      <c r="AD123" s="96">
        <v>8.5666666666666664</v>
      </c>
      <c r="AE123" s="96">
        <v>9.1518518518518519</v>
      </c>
      <c r="AF123" s="96">
        <v>7.5</v>
      </c>
      <c r="AG123" s="96">
        <v>7.5</v>
      </c>
      <c r="AH123" s="96">
        <v>5</v>
      </c>
      <c r="AI123" s="96">
        <v>7.5</v>
      </c>
      <c r="AJ123" s="96">
        <v>10</v>
      </c>
      <c r="AK123" s="96">
        <v>7.5</v>
      </c>
      <c r="AL123" s="96" t="s">
        <v>1010</v>
      </c>
      <c r="AM123" s="96" t="s">
        <v>1010</v>
      </c>
      <c r="AN123" s="96" t="s">
        <v>1010</v>
      </c>
      <c r="AO123" s="96" t="s">
        <v>1010</v>
      </c>
      <c r="AP123" s="96" t="s">
        <v>1010</v>
      </c>
      <c r="AQ123" s="96" t="s">
        <v>1010</v>
      </c>
      <c r="AR123" s="96" t="s">
        <v>1010</v>
      </c>
      <c r="AS123" s="96" t="s">
        <v>1010</v>
      </c>
      <c r="AT123" s="96">
        <v>7.5</v>
      </c>
      <c r="AU123" s="96">
        <v>10</v>
      </c>
      <c r="AV123" s="96">
        <v>10</v>
      </c>
      <c r="AW123" s="96">
        <v>5.333333333333333</v>
      </c>
      <c r="AX123" s="96">
        <v>5</v>
      </c>
      <c r="AY123" s="96">
        <v>10</v>
      </c>
      <c r="AZ123" s="96">
        <v>10</v>
      </c>
      <c r="BA123" s="96">
        <v>10</v>
      </c>
      <c r="BB123" s="96">
        <v>8.6190476190476186</v>
      </c>
      <c r="BC123" s="96">
        <v>0</v>
      </c>
      <c r="BD123" s="96">
        <v>0</v>
      </c>
      <c r="BE123" s="96">
        <v>0</v>
      </c>
      <c r="BF123" s="96">
        <v>0</v>
      </c>
      <c r="BG123" s="96">
        <v>10</v>
      </c>
      <c r="BH123" s="96">
        <v>10</v>
      </c>
      <c r="BI123" s="96">
        <v>10</v>
      </c>
      <c r="BJ123" s="96">
        <v>5</v>
      </c>
      <c r="BK123" s="96">
        <v>3.75</v>
      </c>
      <c r="BL123" s="96">
        <v>6.4610417526937827</v>
      </c>
      <c r="BM123" s="96">
        <v>7.9617647058823522</v>
      </c>
      <c r="BN123" s="96">
        <v>9.9638525528932504</v>
      </c>
      <c r="BO123" s="96">
        <v>10</v>
      </c>
      <c r="BP123" s="96">
        <v>7</v>
      </c>
      <c r="BQ123" s="96" t="s">
        <v>1011</v>
      </c>
      <c r="BR123" s="96">
        <v>7</v>
      </c>
      <c r="BS123" s="96">
        <v>8.7314043146939007</v>
      </c>
      <c r="BT123" s="96">
        <v>4.6020414948092077</v>
      </c>
      <c r="BU123" s="96">
        <v>3.4524398169413528</v>
      </c>
      <c r="BV123" s="96">
        <v>5.1958154866999928</v>
      </c>
      <c r="BW123" s="96">
        <v>5</v>
      </c>
      <c r="BX123" s="96">
        <v>4.166666666666667</v>
      </c>
      <c r="BY123" s="96">
        <v>3.1164011778074183</v>
      </c>
      <c r="BZ123" s="96">
        <v>7.9250683674327131</v>
      </c>
      <c r="CA123" s="96">
        <v>4.0833334128061933</v>
      </c>
      <c r="CB123" s="96">
        <v>4.5292570687528704</v>
      </c>
      <c r="CC123" s="96">
        <v>0.89743589743589747</v>
      </c>
      <c r="CD123" s="96">
        <v>4.4348372341906188</v>
      </c>
      <c r="CE123" s="96">
        <v>8.7722013386814481</v>
      </c>
      <c r="CF123" s="96">
        <v>9.2911052297346899</v>
      </c>
      <c r="CG123" s="96">
        <v>9.7132616487455188</v>
      </c>
      <c r="CH123" s="96">
        <v>10</v>
      </c>
      <c r="CI123" s="96">
        <v>9.4441420542904133</v>
      </c>
      <c r="CJ123" s="96">
        <v>9.1</v>
      </c>
      <c r="CK123" s="96">
        <v>8.740000000000002</v>
      </c>
      <c r="CL123" s="96">
        <v>7.3036000000000003</v>
      </c>
      <c r="CM123" s="96">
        <v>8.3812000000000015</v>
      </c>
      <c r="CN123" s="96">
        <v>5.800687206125704</v>
      </c>
      <c r="CO123" s="96">
        <v>5.0189526331853225</v>
      </c>
      <c r="CP123" s="96">
        <v>5.4098199196555132</v>
      </c>
      <c r="CQ123" s="96">
        <v>10</v>
      </c>
      <c r="CR123" s="96">
        <v>5.5544925890978991</v>
      </c>
      <c r="CS123" s="96">
        <v>0.76923076923076927</v>
      </c>
      <c r="CT123" s="96">
        <v>10</v>
      </c>
      <c r="CU123" s="96">
        <v>5.4412411194428891</v>
      </c>
      <c r="CV123" s="96">
        <v>7.308065259774601</v>
      </c>
      <c r="CW123" s="96">
        <v>8</v>
      </c>
      <c r="CX123" s="96">
        <v>9.9960000000000004</v>
      </c>
      <c r="CY123" s="96">
        <v>10</v>
      </c>
      <c r="CZ123" s="96">
        <v>9.3320000000000007</v>
      </c>
      <c r="DA123" s="96">
        <v>7.7666666666666657</v>
      </c>
      <c r="DB123" s="96">
        <v>4.4715830132225971</v>
      </c>
      <c r="DC123" s="96">
        <v>5.8691240443247503</v>
      </c>
      <c r="DD123" s="96">
        <v>10</v>
      </c>
      <c r="DE123" s="96">
        <v>2.5172538461136824</v>
      </c>
      <c r="DF123" s="96">
        <v>10</v>
      </c>
      <c r="DG123" s="96">
        <v>6.7707712617212827</v>
      </c>
      <c r="DH123" s="96">
        <v>2.8665496389442513</v>
      </c>
      <c r="DI123" s="96">
        <v>4.8888888888888893</v>
      </c>
      <c r="DJ123" s="96">
        <v>8.9274032035272395</v>
      </c>
      <c r="DK123" s="96">
        <v>3.2738708773506024</v>
      </c>
      <c r="DL123" s="96">
        <v>9.3192503244052389</v>
      </c>
      <c r="DM123" s="96">
        <v>7.9195490075744193</v>
      </c>
      <c r="DN123" s="96">
        <v>6.1992519901151075</v>
      </c>
      <c r="DO123" s="96">
        <v>7.4340077506121309</v>
      </c>
      <c r="DP123" s="96">
        <v>7.47</v>
      </c>
      <c r="DQ123" s="99">
        <v>6.9655208763468917</v>
      </c>
      <c r="DR123" s="100">
        <v>71</v>
      </c>
      <c r="DS123" s="101">
        <v>2</v>
      </c>
      <c r="DU123" s="107" t="s">
        <v>136</v>
      </c>
      <c r="DV123" s="96">
        <v>6.4610417526937827</v>
      </c>
      <c r="DW123" s="96">
        <v>7.47</v>
      </c>
    </row>
    <row r="124" spans="1:127">
      <c r="A124" s="102">
        <v>2015</v>
      </c>
      <c r="B124" s="103" t="s">
        <v>665</v>
      </c>
      <c r="C124" s="104" t="s">
        <v>50</v>
      </c>
      <c r="D124" s="103">
        <v>7.7179074166613439</v>
      </c>
      <c r="E124" s="103">
        <v>6.6296641718824487</v>
      </c>
      <c r="F124" s="103">
        <v>6.9116831842624595</v>
      </c>
      <c r="G124" s="103">
        <v>7.0864182576020838</v>
      </c>
      <c r="H124" s="103">
        <v>9.7040000000000006</v>
      </c>
      <c r="I124" s="103">
        <v>10</v>
      </c>
      <c r="J124" s="103">
        <v>10</v>
      </c>
      <c r="K124" s="103">
        <v>10</v>
      </c>
      <c r="L124" s="103">
        <v>10</v>
      </c>
      <c r="M124" s="103">
        <v>10</v>
      </c>
      <c r="N124" s="103">
        <v>10</v>
      </c>
      <c r="O124" s="103">
        <v>10</v>
      </c>
      <c r="P124" s="103">
        <v>10</v>
      </c>
      <c r="Q124" s="103">
        <v>10</v>
      </c>
      <c r="R124" s="103">
        <v>10</v>
      </c>
      <c r="S124" s="103">
        <v>10</v>
      </c>
      <c r="T124" s="103">
        <v>10</v>
      </c>
      <c r="U124" s="103">
        <v>9.9013333333333335</v>
      </c>
      <c r="V124" s="103">
        <v>10</v>
      </c>
      <c r="W124" s="103">
        <v>10</v>
      </c>
      <c r="X124" s="103">
        <v>10</v>
      </c>
      <c r="Y124" s="103">
        <v>10</v>
      </c>
      <c r="Z124" s="103">
        <v>7.5</v>
      </c>
      <c r="AA124" s="103" t="s">
        <v>1010</v>
      </c>
      <c r="AB124" s="103" t="s">
        <v>1010</v>
      </c>
      <c r="AC124" s="103">
        <v>8.7333333333333325</v>
      </c>
      <c r="AD124" s="103">
        <v>7.4055555555555568</v>
      </c>
      <c r="AE124" s="103">
        <v>7.8796296296296306</v>
      </c>
      <c r="AF124" s="103">
        <v>10</v>
      </c>
      <c r="AG124" s="103">
        <v>10</v>
      </c>
      <c r="AH124" s="103">
        <v>10</v>
      </c>
      <c r="AI124" s="103">
        <v>10</v>
      </c>
      <c r="AJ124" s="103">
        <v>7.5</v>
      </c>
      <c r="AK124" s="103">
        <v>9.1666666666666661</v>
      </c>
      <c r="AL124" s="103" t="s">
        <v>1010</v>
      </c>
      <c r="AM124" s="103" t="s">
        <v>1010</v>
      </c>
      <c r="AN124" s="103" t="s">
        <v>1010</v>
      </c>
      <c r="AO124" s="103" t="s">
        <v>1010</v>
      </c>
      <c r="AP124" s="103" t="s">
        <v>1010</v>
      </c>
      <c r="AQ124" s="103" t="s">
        <v>1010</v>
      </c>
      <c r="AR124" s="103" t="s">
        <v>1010</v>
      </c>
      <c r="AS124" s="103" t="s">
        <v>1010</v>
      </c>
      <c r="AT124" s="103">
        <v>9.7222222222222214</v>
      </c>
      <c r="AU124" s="103">
        <v>7.3674797188005012</v>
      </c>
      <c r="AV124" s="103">
        <v>10</v>
      </c>
      <c r="AW124" s="103">
        <v>7</v>
      </c>
      <c r="AX124" s="103">
        <v>7.25</v>
      </c>
      <c r="AY124" s="103">
        <v>10</v>
      </c>
      <c r="AZ124" s="103">
        <v>10</v>
      </c>
      <c r="BA124" s="103">
        <v>10</v>
      </c>
      <c r="BB124" s="103">
        <v>8.8024971026857859</v>
      </c>
      <c r="BC124" s="103">
        <v>7</v>
      </c>
      <c r="BD124" s="103">
        <v>10</v>
      </c>
      <c r="BE124" s="103">
        <v>10</v>
      </c>
      <c r="BF124" s="103">
        <v>10</v>
      </c>
      <c r="BG124" s="103">
        <v>10</v>
      </c>
      <c r="BH124" s="103">
        <v>10</v>
      </c>
      <c r="BI124" s="103">
        <v>10</v>
      </c>
      <c r="BJ124" s="103">
        <v>10</v>
      </c>
      <c r="BK124" s="103">
        <v>9.25</v>
      </c>
      <c r="BL124" s="103">
        <v>8.8123727931876186</v>
      </c>
      <c r="BM124" s="103">
        <v>4.8441176470588232</v>
      </c>
      <c r="BN124" s="103">
        <v>5.5452938285900562</v>
      </c>
      <c r="BO124" s="103">
        <v>7</v>
      </c>
      <c r="BP124" s="103">
        <v>7</v>
      </c>
      <c r="BQ124" s="103">
        <v>4</v>
      </c>
      <c r="BR124" s="103">
        <v>5.5</v>
      </c>
      <c r="BS124" s="103">
        <v>5.7223528689122194</v>
      </c>
      <c r="BT124" s="103">
        <v>4.5883030881957403</v>
      </c>
      <c r="BU124" s="103">
        <v>3.7291402840425096</v>
      </c>
      <c r="BV124" s="103">
        <v>5.3877500295639038</v>
      </c>
      <c r="BW124" s="103">
        <v>10</v>
      </c>
      <c r="BX124" s="103">
        <v>7.5</v>
      </c>
      <c r="BY124" s="103">
        <v>4.1234151978577795</v>
      </c>
      <c r="BZ124" s="103">
        <v>9.2777117915540153</v>
      </c>
      <c r="CA124" s="103">
        <v>5.1463413238525391</v>
      </c>
      <c r="CB124" s="103">
        <v>6.7105000908412613</v>
      </c>
      <c r="CC124" s="103">
        <v>0.84615384615384615</v>
      </c>
      <c r="CD124" s="103">
        <v>5.7910935185546411</v>
      </c>
      <c r="CE124" s="103">
        <v>9.2070207848309593</v>
      </c>
      <c r="CF124" s="103">
        <v>9.4744620170640896</v>
      </c>
      <c r="CG124" s="103">
        <v>9.801739926739927</v>
      </c>
      <c r="CH124" s="103">
        <v>10</v>
      </c>
      <c r="CI124" s="103">
        <v>9.6208056821587444</v>
      </c>
      <c r="CJ124" s="103">
        <v>9.1</v>
      </c>
      <c r="CK124" s="103">
        <v>8.98</v>
      </c>
      <c r="CL124" s="103">
        <v>7.0011999999999999</v>
      </c>
      <c r="CM124" s="103">
        <v>8.3604000000000003</v>
      </c>
      <c r="CN124" s="103">
        <v>5.9332892062172062</v>
      </c>
      <c r="CO124" s="103">
        <v>9.9633137649230932</v>
      </c>
      <c r="CP124" s="103">
        <v>7.9483014855701501</v>
      </c>
      <c r="CQ124" s="103">
        <v>10</v>
      </c>
      <c r="CR124" s="103">
        <v>6.4312384507012741</v>
      </c>
      <c r="CS124" s="103">
        <v>2.3076923076923079</v>
      </c>
      <c r="CT124" s="103">
        <v>7.7437948920622981</v>
      </c>
      <c r="CU124" s="103">
        <v>5.4942418834852935</v>
      </c>
      <c r="CV124" s="103">
        <v>7.9507358422638612</v>
      </c>
      <c r="CW124" s="103">
        <v>8</v>
      </c>
      <c r="CX124" s="103">
        <v>8.5299999999999994</v>
      </c>
      <c r="CY124" s="103">
        <v>10</v>
      </c>
      <c r="CZ124" s="103">
        <v>8.8433333333333337</v>
      </c>
      <c r="DA124" s="103">
        <v>8.9</v>
      </c>
      <c r="DB124" s="103">
        <v>4.2398840955325534</v>
      </c>
      <c r="DC124" s="103">
        <v>6.4362829256625398</v>
      </c>
      <c r="DD124" s="103">
        <v>8</v>
      </c>
      <c r="DE124" s="103">
        <v>7.7551761538341202</v>
      </c>
      <c r="DF124" s="103">
        <v>10</v>
      </c>
      <c r="DG124" s="103">
        <v>7.5552238625048682</v>
      </c>
      <c r="DH124" s="103">
        <v>2.8357727319475208</v>
      </c>
      <c r="DI124" s="103">
        <v>7.333333333333333</v>
      </c>
      <c r="DJ124" s="103">
        <v>8.6525486525842084</v>
      </c>
      <c r="DK124" s="103">
        <v>4.8660695133701193</v>
      </c>
      <c r="DL124" s="103">
        <v>8.4234206301947978</v>
      </c>
      <c r="DM124" s="103">
        <v>6.9622725272234245</v>
      </c>
      <c r="DN124" s="103">
        <v>6.512236231442234</v>
      </c>
      <c r="DO124" s="103">
        <v>7.6369311424268114</v>
      </c>
      <c r="DP124" s="103">
        <v>7.34</v>
      </c>
      <c r="DQ124" s="105">
        <v>8.0761863965938083</v>
      </c>
      <c r="DR124" s="106">
        <v>32</v>
      </c>
      <c r="DS124" s="106">
        <v>1</v>
      </c>
      <c r="DU124" s="104" t="s">
        <v>50</v>
      </c>
      <c r="DV124" s="103">
        <v>8.8123727931876186</v>
      </c>
      <c r="DW124" s="103">
        <v>7.34</v>
      </c>
    </row>
    <row r="125" spans="1:127">
      <c r="A125" s="95">
        <v>2015</v>
      </c>
      <c r="B125" s="96" t="s">
        <v>642</v>
      </c>
      <c r="C125" s="107" t="s">
        <v>120</v>
      </c>
      <c r="D125" s="96">
        <v>8.1272235121472676</v>
      </c>
      <c r="E125" s="96">
        <v>6.6405239152215145</v>
      </c>
      <c r="F125" s="96">
        <v>6.7245945959257014</v>
      </c>
      <c r="G125" s="96">
        <v>7.1641140077648267</v>
      </c>
      <c r="H125" s="96">
        <v>9.6120000000000001</v>
      </c>
      <c r="I125" s="96">
        <v>10</v>
      </c>
      <c r="J125" s="96">
        <v>10</v>
      </c>
      <c r="K125" s="96">
        <v>10</v>
      </c>
      <c r="L125" s="96">
        <v>10</v>
      </c>
      <c r="M125" s="96">
        <v>10</v>
      </c>
      <c r="N125" s="96">
        <v>10</v>
      </c>
      <c r="O125" s="96">
        <v>10</v>
      </c>
      <c r="P125" s="96">
        <v>10</v>
      </c>
      <c r="Q125" s="96">
        <v>10</v>
      </c>
      <c r="R125" s="96">
        <v>10</v>
      </c>
      <c r="S125" s="96">
        <v>10</v>
      </c>
      <c r="T125" s="96">
        <v>10</v>
      </c>
      <c r="U125" s="96">
        <v>9.8706666666666667</v>
      </c>
      <c r="V125" s="96">
        <v>10</v>
      </c>
      <c r="W125" s="96">
        <v>10</v>
      </c>
      <c r="X125" s="96">
        <v>10</v>
      </c>
      <c r="Y125" s="96">
        <v>10</v>
      </c>
      <c r="Z125" s="96">
        <v>10</v>
      </c>
      <c r="AA125" s="96" t="s">
        <v>1010</v>
      </c>
      <c r="AB125" s="96" t="s">
        <v>1010</v>
      </c>
      <c r="AC125" s="96">
        <v>9.8888888888888893</v>
      </c>
      <c r="AD125" s="96">
        <v>8.7944444444444443</v>
      </c>
      <c r="AE125" s="96">
        <v>9.5611111111111118</v>
      </c>
      <c r="AF125" s="96">
        <v>10</v>
      </c>
      <c r="AG125" s="96">
        <v>10</v>
      </c>
      <c r="AH125" s="96">
        <v>10</v>
      </c>
      <c r="AI125" s="96">
        <v>10</v>
      </c>
      <c r="AJ125" s="96">
        <v>10</v>
      </c>
      <c r="AK125" s="96">
        <v>10</v>
      </c>
      <c r="AL125" s="96" t="s">
        <v>1010</v>
      </c>
      <c r="AM125" s="96" t="s">
        <v>1010</v>
      </c>
      <c r="AN125" s="96" t="s">
        <v>1010</v>
      </c>
      <c r="AO125" s="96" t="s">
        <v>1010</v>
      </c>
      <c r="AP125" s="96" t="s">
        <v>1010</v>
      </c>
      <c r="AQ125" s="96" t="s">
        <v>1010</v>
      </c>
      <c r="AR125" s="96" t="s">
        <v>1010</v>
      </c>
      <c r="AS125" s="96" t="s">
        <v>1010</v>
      </c>
      <c r="AT125" s="96">
        <v>10</v>
      </c>
      <c r="AU125" s="96">
        <v>10</v>
      </c>
      <c r="AV125" s="96">
        <v>10</v>
      </c>
      <c r="AW125" s="96">
        <v>8.3333333333333339</v>
      </c>
      <c r="AX125" s="96">
        <v>8.25</v>
      </c>
      <c r="AY125" s="96">
        <v>10</v>
      </c>
      <c r="AZ125" s="96">
        <v>10</v>
      </c>
      <c r="BA125" s="96">
        <v>10</v>
      </c>
      <c r="BB125" s="96">
        <v>9.5119047619047628</v>
      </c>
      <c r="BC125" s="96">
        <v>7</v>
      </c>
      <c r="BD125" s="96">
        <v>10</v>
      </c>
      <c r="BE125" s="96">
        <v>10</v>
      </c>
      <c r="BF125" s="96">
        <v>10</v>
      </c>
      <c r="BG125" s="96">
        <v>10</v>
      </c>
      <c r="BH125" s="96">
        <v>10</v>
      </c>
      <c r="BI125" s="96">
        <v>10</v>
      </c>
      <c r="BJ125" s="96">
        <v>10</v>
      </c>
      <c r="BK125" s="96">
        <v>9.25</v>
      </c>
      <c r="BL125" s="96">
        <v>9.09099675590946</v>
      </c>
      <c r="BM125" s="96">
        <v>5.4147058823529415</v>
      </c>
      <c r="BN125" s="96">
        <v>4.5216437890362347</v>
      </c>
      <c r="BO125" s="96">
        <v>10</v>
      </c>
      <c r="BP125" s="96">
        <v>4</v>
      </c>
      <c r="BQ125" s="96">
        <v>1</v>
      </c>
      <c r="BR125" s="96">
        <v>2.5</v>
      </c>
      <c r="BS125" s="96">
        <v>5.6090874178472943</v>
      </c>
      <c r="BT125" s="96">
        <v>6.1667371610315849</v>
      </c>
      <c r="BU125" s="96">
        <v>3.1397291635110136</v>
      </c>
      <c r="BV125" s="96">
        <v>5.8136406972156305</v>
      </c>
      <c r="BW125" s="96">
        <v>10</v>
      </c>
      <c r="BX125" s="96">
        <v>8.3333333333333339</v>
      </c>
      <c r="BY125" s="96">
        <v>5.5037050920979098</v>
      </c>
      <c r="BZ125" s="96">
        <v>7.581508730334412</v>
      </c>
      <c r="CA125" s="96">
        <v>7.8527132670084629</v>
      </c>
      <c r="CB125" s="96">
        <v>8.1718724743137514</v>
      </c>
      <c r="CC125" s="96">
        <v>1</v>
      </c>
      <c r="CD125" s="96">
        <v>6.9514711020940112</v>
      </c>
      <c r="CE125" s="96">
        <v>9.2173437277663499</v>
      </c>
      <c r="CF125" s="96">
        <v>9.588301233666229</v>
      </c>
      <c r="CG125" s="96">
        <v>9.902545614552638</v>
      </c>
      <c r="CH125" s="96">
        <v>10</v>
      </c>
      <c r="CI125" s="96">
        <v>9.6770476439963033</v>
      </c>
      <c r="CJ125" s="96">
        <v>9.8133333333333344</v>
      </c>
      <c r="CK125" s="96">
        <v>8.98</v>
      </c>
      <c r="CL125" s="96">
        <v>7.0011999999999999</v>
      </c>
      <c r="CM125" s="96">
        <v>8.5981777777777797</v>
      </c>
      <c r="CN125" s="96">
        <v>7.3850482789481564</v>
      </c>
      <c r="CO125" s="96">
        <v>9.9633137649230932</v>
      </c>
      <c r="CP125" s="96">
        <v>8.6741810219356239</v>
      </c>
      <c r="CQ125" s="96">
        <v>10</v>
      </c>
      <c r="CR125" s="96">
        <v>6.8700726303627837</v>
      </c>
      <c r="CS125" s="96">
        <v>4.6153846153846159</v>
      </c>
      <c r="CT125" s="96">
        <v>7.7437948920622981</v>
      </c>
      <c r="CU125" s="96">
        <v>6.4097507126032331</v>
      </c>
      <c r="CV125" s="96">
        <v>8.420527378079159</v>
      </c>
      <c r="CW125" s="96">
        <v>8</v>
      </c>
      <c r="CX125" s="96">
        <v>7.1850000000000005</v>
      </c>
      <c r="CY125" s="96">
        <v>9</v>
      </c>
      <c r="CZ125" s="96">
        <v>8.0616666666666674</v>
      </c>
      <c r="DA125" s="96">
        <v>2.2333333333333329</v>
      </c>
      <c r="DB125" s="96">
        <v>3.5009260759121048</v>
      </c>
      <c r="DC125" s="96">
        <v>5.3213274217233444</v>
      </c>
      <c r="DD125" s="96">
        <v>6</v>
      </c>
      <c r="DE125" s="96">
        <v>7.0397927303306922</v>
      </c>
      <c r="DF125" s="96">
        <v>10</v>
      </c>
      <c r="DG125" s="96">
        <v>5.682563260216579</v>
      </c>
      <c r="DH125" s="96">
        <v>3.0550806396375823</v>
      </c>
      <c r="DI125" s="96">
        <v>8.8888888888888893</v>
      </c>
      <c r="DJ125" s="96">
        <v>9.8338662284450358</v>
      </c>
      <c r="DK125" s="96">
        <v>5.3857635393375327</v>
      </c>
      <c r="DL125" s="96">
        <v>9.0741763117450702</v>
      </c>
      <c r="DM125" s="96">
        <v>7.2761336683221112</v>
      </c>
      <c r="DN125" s="96">
        <v>7.2523182127293699</v>
      </c>
      <c r="DO125" s="96">
        <v>6.9988493798708724</v>
      </c>
      <c r="DP125" s="96">
        <v>7.53</v>
      </c>
      <c r="DQ125" s="99">
        <v>8.3104983779547297</v>
      </c>
      <c r="DR125" s="100">
        <v>22</v>
      </c>
      <c r="DS125" s="101">
        <v>1</v>
      </c>
      <c r="DU125" s="107" t="s">
        <v>120</v>
      </c>
      <c r="DV125" s="96">
        <v>9.09099675590946</v>
      </c>
      <c r="DW125" s="96">
        <v>7.53</v>
      </c>
    </row>
    <row r="126" spans="1:127">
      <c r="A126" s="102">
        <v>2015</v>
      </c>
      <c r="B126" s="103" t="s">
        <v>606</v>
      </c>
      <c r="C126" s="104" t="s">
        <v>104</v>
      </c>
      <c r="D126" s="103" t="s">
        <v>1011</v>
      </c>
      <c r="E126" s="103" t="s">
        <v>1011</v>
      </c>
      <c r="F126" s="103" t="s">
        <v>1011</v>
      </c>
      <c r="G126" s="103">
        <v>6.6543007128105032</v>
      </c>
      <c r="H126" s="103">
        <v>6.76</v>
      </c>
      <c r="I126" s="103">
        <v>10</v>
      </c>
      <c r="J126" s="103">
        <v>10</v>
      </c>
      <c r="K126" s="103">
        <v>10</v>
      </c>
      <c r="L126" s="103">
        <v>10</v>
      </c>
      <c r="M126" s="103">
        <v>9.9105287527037085</v>
      </c>
      <c r="N126" s="103">
        <v>9.9821057505407431</v>
      </c>
      <c r="O126" s="103">
        <v>10</v>
      </c>
      <c r="P126" s="103">
        <v>7.5</v>
      </c>
      <c r="Q126" s="103">
        <v>0</v>
      </c>
      <c r="R126" s="103">
        <v>0</v>
      </c>
      <c r="S126" s="103">
        <v>0</v>
      </c>
      <c r="T126" s="103">
        <v>5.833333333333333</v>
      </c>
      <c r="U126" s="103">
        <v>7.5251463612913589</v>
      </c>
      <c r="V126" s="103">
        <v>5</v>
      </c>
      <c r="W126" s="103">
        <v>5</v>
      </c>
      <c r="X126" s="103">
        <v>0</v>
      </c>
      <c r="Y126" s="103">
        <v>3.3333333333333335</v>
      </c>
      <c r="Z126" s="103">
        <v>10</v>
      </c>
      <c r="AA126" s="103" t="s">
        <v>1010</v>
      </c>
      <c r="AB126" s="103" t="s">
        <v>1010</v>
      </c>
      <c r="AC126" s="103">
        <v>8.7044444444444444</v>
      </c>
      <c r="AD126" s="103">
        <v>4.0722222222222229</v>
      </c>
      <c r="AE126" s="103">
        <v>7.5922222222222224</v>
      </c>
      <c r="AF126" s="103">
        <v>0</v>
      </c>
      <c r="AG126" s="103">
        <v>2.5</v>
      </c>
      <c r="AH126" s="103">
        <v>0</v>
      </c>
      <c r="AI126" s="103">
        <v>0</v>
      </c>
      <c r="AJ126" s="103">
        <v>0</v>
      </c>
      <c r="AK126" s="103">
        <v>0</v>
      </c>
      <c r="AL126" s="103" t="s">
        <v>1010</v>
      </c>
      <c r="AM126" s="103" t="s">
        <v>1010</v>
      </c>
      <c r="AN126" s="103" t="s">
        <v>1010</v>
      </c>
      <c r="AO126" s="103" t="s">
        <v>1010</v>
      </c>
      <c r="AP126" s="103" t="s">
        <v>1010</v>
      </c>
      <c r="AQ126" s="103" t="s">
        <v>1010</v>
      </c>
      <c r="AR126" s="103" t="s">
        <v>1010</v>
      </c>
      <c r="AS126" s="103" t="s">
        <v>1010</v>
      </c>
      <c r="AT126" s="103">
        <v>0.83333333333333337</v>
      </c>
      <c r="AU126" s="103">
        <v>10</v>
      </c>
      <c r="AV126" s="103">
        <v>10</v>
      </c>
      <c r="AW126" s="103">
        <v>3</v>
      </c>
      <c r="AX126" s="103">
        <v>3.5</v>
      </c>
      <c r="AY126" s="103">
        <v>7.5</v>
      </c>
      <c r="AZ126" s="103">
        <v>7.5</v>
      </c>
      <c r="BA126" s="103">
        <v>7.5</v>
      </c>
      <c r="BB126" s="103">
        <v>7</v>
      </c>
      <c r="BC126" s="103" t="s">
        <v>1011</v>
      </c>
      <c r="BD126" s="103">
        <v>0</v>
      </c>
      <c r="BE126" s="103">
        <v>0</v>
      </c>
      <c r="BF126" s="103">
        <v>0</v>
      </c>
      <c r="BG126" s="103">
        <v>0</v>
      </c>
      <c r="BH126" s="103">
        <v>0</v>
      </c>
      <c r="BI126" s="103">
        <v>0</v>
      </c>
      <c r="BJ126" s="103">
        <v>0</v>
      </c>
      <c r="BK126" s="103">
        <v>0</v>
      </c>
      <c r="BL126" s="103">
        <v>5.4207506574143549</v>
      </c>
      <c r="BM126" s="103">
        <v>0</v>
      </c>
      <c r="BN126" s="103">
        <v>9.6136479873883882</v>
      </c>
      <c r="BO126" s="103" t="s">
        <v>1011</v>
      </c>
      <c r="BP126" s="103">
        <v>10</v>
      </c>
      <c r="BQ126" s="103">
        <v>10</v>
      </c>
      <c r="BR126" s="103">
        <v>10</v>
      </c>
      <c r="BS126" s="103">
        <v>6.5378826624627964</v>
      </c>
      <c r="BT126" s="103">
        <v>7.6469492735686115</v>
      </c>
      <c r="BU126" s="103">
        <v>7.3654901804747395</v>
      </c>
      <c r="BV126" s="103">
        <v>7.9382294548882371</v>
      </c>
      <c r="BW126" s="103">
        <v>6.6666666666666661</v>
      </c>
      <c r="BX126" s="103">
        <v>8.3333333333333339</v>
      </c>
      <c r="BY126" s="103">
        <v>4.8564295104001758</v>
      </c>
      <c r="BZ126" s="103">
        <v>9.6556965414090463</v>
      </c>
      <c r="CA126" s="103">
        <v>8.7903229395548497</v>
      </c>
      <c r="CB126" s="103">
        <v>8.9470462622465909</v>
      </c>
      <c r="CC126" s="103">
        <v>0.61538461538461542</v>
      </c>
      <c r="CD126" s="103">
        <v>6.3000147325358435</v>
      </c>
      <c r="CE126" s="103">
        <v>9.3385192652479034</v>
      </c>
      <c r="CF126" s="103">
        <v>4.5209236086792783</v>
      </c>
      <c r="CG126" s="103">
        <v>9.6232821341955663</v>
      </c>
      <c r="CH126" s="103">
        <v>10</v>
      </c>
      <c r="CI126" s="103">
        <v>8.3706812520306872</v>
      </c>
      <c r="CJ126" s="103">
        <v>9.3133333333333326</v>
      </c>
      <c r="CK126" s="103">
        <v>9.0599999999999987</v>
      </c>
      <c r="CL126" s="103">
        <v>7.2176000000000009</v>
      </c>
      <c r="CM126" s="103">
        <v>8.5303111111111107</v>
      </c>
      <c r="CN126" s="103">
        <v>6.9510990778605128</v>
      </c>
      <c r="CO126" s="103">
        <v>6.7574026679296573</v>
      </c>
      <c r="CP126" s="103">
        <v>6.8542508728950846</v>
      </c>
      <c r="CQ126" s="103">
        <v>10</v>
      </c>
      <c r="CR126" s="103">
        <v>5.8913037600340656</v>
      </c>
      <c r="CS126" s="103">
        <v>4.6153846153846159</v>
      </c>
      <c r="CT126" s="103">
        <v>4.0931487286615003</v>
      </c>
      <c r="CU126" s="103">
        <v>4.8666123680267273</v>
      </c>
      <c r="CV126" s="103">
        <v>7.5627935880082315</v>
      </c>
      <c r="CW126" s="103" t="s">
        <v>1011</v>
      </c>
      <c r="CX126" s="103">
        <v>10</v>
      </c>
      <c r="CY126" s="103">
        <v>10</v>
      </c>
      <c r="CZ126" s="103">
        <v>10</v>
      </c>
      <c r="DA126" s="103">
        <v>10</v>
      </c>
      <c r="DB126" s="103">
        <v>6.8860251462018027</v>
      </c>
      <c r="DC126" s="103">
        <v>9.0810534630292707</v>
      </c>
      <c r="DD126" s="103">
        <v>4</v>
      </c>
      <c r="DE126" s="103">
        <v>4.8196372780786989</v>
      </c>
      <c r="DF126" s="103">
        <v>5</v>
      </c>
      <c r="DG126" s="103">
        <v>6.6311193145516292</v>
      </c>
      <c r="DH126" s="103">
        <v>6.7545188621238417</v>
      </c>
      <c r="DI126" s="103">
        <v>7.5555555555555554</v>
      </c>
      <c r="DJ126" s="103">
        <v>9.6467235254164194</v>
      </c>
      <c r="DK126" s="103">
        <v>7.9272325003588637</v>
      </c>
      <c r="DL126" s="103">
        <v>9.9701869854474818</v>
      </c>
      <c r="DM126" s="103">
        <v>9.5404176148197806</v>
      </c>
      <c r="DN126" s="103">
        <v>8.5657725072869901</v>
      </c>
      <c r="DO126" s="103">
        <v>8.3989639406128731</v>
      </c>
      <c r="DP126" s="103">
        <v>7.43</v>
      </c>
      <c r="DQ126" s="105">
        <v>6.4253753287071778</v>
      </c>
      <c r="DR126" s="106">
        <v>112</v>
      </c>
      <c r="DS126" s="106">
        <v>3</v>
      </c>
      <c r="DU126" s="104" t="s">
        <v>104</v>
      </c>
      <c r="DV126" s="103">
        <v>5.4207506574143549</v>
      </c>
      <c r="DW126" s="103">
        <v>7.43</v>
      </c>
    </row>
    <row r="127" spans="1:127">
      <c r="A127" s="95">
        <v>2015</v>
      </c>
      <c r="B127" s="96" t="s">
        <v>1021</v>
      </c>
      <c r="C127" s="107" t="s">
        <v>119</v>
      </c>
      <c r="D127" s="96">
        <v>6.7203690495991451</v>
      </c>
      <c r="E127" s="96">
        <v>6.4550325792990808</v>
      </c>
      <c r="F127" s="96">
        <v>5.795815938922976</v>
      </c>
      <c r="G127" s="96">
        <v>6.3237391892737351</v>
      </c>
      <c r="H127" s="96">
        <v>9.4039999999999999</v>
      </c>
      <c r="I127" s="96">
        <v>10</v>
      </c>
      <c r="J127" s="96">
        <v>10</v>
      </c>
      <c r="K127" s="96">
        <v>10</v>
      </c>
      <c r="L127" s="96">
        <v>10</v>
      </c>
      <c r="M127" s="96">
        <v>10</v>
      </c>
      <c r="N127" s="96">
        <v>10</v>
      </c>
      <c r="O127" s="96">
        <v>10</v>
      </c>
      <c r="P127" s="96">
        <v>10</v>
      </c>
      <c r="Q127" s="96">
        <v>10</v>
      </c>
      <c r="R127" s="96">
        <v>10</v>
      </c>
      <c r="S127" s="96">
        <v>10</v>
      </c>
      <c r="T127" s="96">
        <v>10</v>
      </c>
      <c r="U127" s="96">
        <v>9.8013333333333339</v>
      </c>
      <c r="V127" s="96">
        <v>10</v>
      </c>
      <c r="W127" s="96">
        <v>10</v>
      </c>
      <c r="X127" s="96">
        <v>10</v>
      </c>
      <c r="Y127" s="96">
        <v>10</v>
      </c>
      <c r="Z127" s="96">
        <v>10</v>
      </c>
      <c r="AA127" s="96" t="s">
        <v>1010</v>
      </c>
      <c r="AB127" s="96" t="s">
        <v>1010</v>
      </c>
      <c r="AC127" s="96">
        <v>8.206666666666667</v>
      </c>
      <c r="AD127" s="96">
        <v>7.5</v>
      </c>
      <c r="AE127" s="96">
        <v>8.568888888888889</v>
      </c>
      <c r="AF127" s="96">
        <v>10</v>
      </c>
      <c r="AG127" s="96">
        <v>10</v>
      </c>
      <c r="AH127" s="96">
        <v>8.75</v>
      </c>
      <c r="AI127" s="96">
        <v>10</v>
      </c>
      <c r="AJ127" s="96">
        <v>10</v>
      </c>
      <c r="AK127" s="96">
        <v>9.5833333333333339</v>
      </c>
      <c r="AL127" s="96" t="s">
        <v>1010</v>
      </c>
      <c r="AM127" s="96" t="s">
        <v>1010</v>
      </c>
      <c r="AN127" s="96" t="s">
        <v>1010</v>
      </c>
      <c r="AO127" s="96" t="s">
        <v>1010</v>
      </c>
      <c r="AP127" s="96" t="s">
        <v>1010</v>
      </c>
      <c r="AQ127" s="96" t="s">
        <v>1010</v>
      </c>
      <c r="AR127" s="96" t="s">
        <v>1010</v>
      </c>
      <c r="AS127" s="96" t="s">
        <v>1010</v>
      </c>
      <c r="AT127" s="96">
        <v>9.8611111111111125</v>
      </c>
      <c r="AU127" s="96">
        <v>10</v>
      </c>
      <c r="AV127" s="96">
        <v>10</v>
      </c>
      <c r="AW127" s="96">
        <v>7</v>
      </c>
      <c r="AX127" s="96">
        <v>6</v>
      </c>
      <c r="AY127" s="96">
        <v>10</v>
      </c>
      <c r="AZ127" s="96">
        <v>7.5</v>
      </c>
      <c r="BA127" s="96">
        <v>10</v>
      </c>
      <c r="BB127" s="96">
        <v>8.6428571428571423</v>
      </c>
      <c r="BC127" s="96">
        <v>7</v>
      </c>
      <c r="BD127" s="96">
        <v>10</v>
      </c>
      <c r="BE127" s="96">
        <v>10</v>
      </c>
      <c r="BF127" s="96">
        <v>10</v>
      </c>
      <c r="BG127" s="96">
        <v>10</v>
      </c>
      <c r="BH127" s="96">
        <v>10</v>
      </c>
      <c r="BI127" s="96">
        <v>10</v>
      </c>
      <c r="BJ127" s="96">
        <v>10</v>
      </c>
      <c r="BK127" s="96">
        <v>9.25</v>
      </c>
      <c r="BL127" s="96">
        <v>8.663553844937482</v>
      </c>
      <c r="BM127" s="96">
        <v>6.4676470588235286</v>
      </c>
      <c r="BN127" s="96">
        <v>6.7177252918703809</v>
      </c>
      <c r="BO127" s="96">
        <v>8</v>
      </c>
      <c r="BP127" s="96">
        <v>10</v>
      </c>
      <c r="BQ127" s="96">
        <v>4</v>
      </c>
      <c r="BR127" s="96">
        <v>7</v>
      </c>
      <c r="BS127" s="96">
        <v>7.0463430876734776</v>
      </c>
      <c r="BT127" s="96">
        <v>4.8740442605410221</v>
      </c>
      <c r="BU127" s="96">
        <v>3.1525801060280356</v>
      </c>
      <c r="BV127" s="96">
        <v>4.9159869470074176</v>
      </c>
      <c r="BW127" s="96">
        <v>8.3333333333333339</v>
      </c>
      <c r="BX127" s="96">
        <v>5.8333333333333339</v>
      </c>
      <c r="BY127" s="96">
        <v>4.8499851155705356</v>
      </c>
      <c r="BZ127" s="96">
        <v>9.142920280454689</v>
      </c>
      <c r="CA127" s="96">
        <v>5.3231294949849453</v>
      </c>
      <c r="CB127" s="96">
        <v>7.0990389403129726</v>
      </c>
      <c r="CC127" s="96">
        <v>1</v>
      </c>
      <c r="CD127" s="96">
        <v>5.9471502012851438</v>
      </c>
      <c r="CE127" s="96">
        <v>8.7044670811528455</v>
      </c>
      <c r="CF127" s="96">
        <v>9.0093247442042301</v>
      </c>
      <c r="CG127" s="96">
        <v>9.881336256932796</v>
      </c>
      <c r="CH127" s="96">
        <v>10</v>
      </c>
      <c r="CI127" s="96">
        <v>9.3987820205724688</v>
      </c>
      <c r="CJ127" s="96">
        <v>9.1</v>
      </c>
      <c r="CK127" s="96">
        <v>8.98</v>
      </c>
      <c r="CL127" s="96">
        <v>7.0011999999999999</v>
      </c>
      <c r="CM127" s="96">
        <v>8.3604000000000003</v>
      </c>
      <c r="CN127" s="96">
        <v>6.2113040288289376</v>
      </c>
      <c r="CO127" s="96">
        <v>9.9633137649230932</v>
      </c>
      <c r="CP127" s="96">
        <v>8.0873088968760154</v>
      </c>
      <c r="CQ127" s="96">
        <v>10</v>
      </c>
      <c r="CR127" s="96">
        <v>6.1802373844260359</v>
      </c>
      <c r="CS127" s="96">
        <v>8.4615384615384617</v>
      </c>
      <c r="CT127" s="96">
        <v>7.7437948920622981</v>
      </c>
      <c r="CU127" s="96">
        <v>7.4618569126755991</v>
      </c>
      <c r="CV127" s="96">
        <v>8.4773914523879039</v>
      </c>
      <c r="CW127" s="96">
        <v>10</v>
      </c>
      <c r="CX127" s="96">
        <v>9.4009999999999998</v>
      </c>
      <c r="CY127" s="96">
        <v>10</v>
      </c>
      <c r="CZ127" s="96">
        <v>9.8003333333333327</v>
      </c>
      <c r="DA127" s="96">
        <v>3.9</v>
      </c>
      <c r="DB127" s="96">
        <v>4.3460628757922155</v>
      </c>
      <c r="DC127" s="96">
        <v>6.4837373654111632</v>
      </c>
      <c r="DD127" s="96">
        <v>8</v>
      </c>
      <c r="DE127" s="96">
        <v>10</v>
      </c>
      <c r="DF127" s="96">
        <v>10</v>
      </c>
      <c r="DG127" s="96">
        <v>7.1216333735338964</v>
      </c>
      <c r="DH127" s="96">
        <v>2.7963612594082354</v>
      </c>
      <c r="DI127" s="96">
        <v>6.0000000000000009</v>
      </c>
      <c r="DJ127" s="96">
        <v>9.5928255868274857</v>
      </c>
      <c r="DK127" s="96">
        <v>3.1689230050057793</v>
      </c>
      <c r="DL127" s="96">
        <v>8.1266895144198639</v>
      </c>
      <c r="DM127" s="96">
        <v>8.1952984386825509</v>
      </c>
      <c r="DN127" s="96">
        <v>6.3133496340573201</v>
      </c>
      <c r="DO127" s="96">
        <v>7.7451054469748506</v>
      </c>
      <c r="DP127" s="96">
        <v>7.72</v>
      </c>
      <c r="DQ127" s="99">
        <v>8.1917769224687405</v>
      </c>
      <c r="DR127" s="100">
        <v>28</v>
      </c>
      <c r="DS127" s="101">
        <v>1</v>
      </c>
      <c r="DU127" s="107" t="s">
        <v>119</v>
      </c>
      <c r="DV127" s="96">
        <v>8.663553844937482</v>
      </c>
      <c r="DW127" s="96">
        <v>7.72</v>
      </c>
    </row>
    <row r="128" spans="1:127">
      <c r="A128" s="102">
        <v>2015</v>
      </c>
      <c r="B128" s="103" t="s">
        <v>709</v>
      </c>
      <c r="C128" s="104" t="s">
        <v>76</v>
      </c>
      <c r="D128" s="103">
        <v>3.0823873464219416</v>
      </c>
      <c r="E128" s="103">
        <v>5.1728938575774244</v>
      </c>
      <c r="F128" s="103">
        <v>3.3116172985749861</v>
      </c>
      <c r="G128" s="103">
        <v>3.855632834191451</v>
      </c>
      <c r="H128" s="103">
        <v>5.476</v>
      </c>
      <c r="I128" s="103">
        <v>0</v>
      </c>
      <c r="J128" s="103">
        <v>9.803373013353216</v>
      </c>
      <c r="K128" s="103">
        <v>5</v>
      </c>
      <c r="L128" s="103">
        <v>9.9514215680049105</v>
      </c>
      <c r="M128" s="103">
        <v>9.9666890752033677</v>
      </c>
      <c r="N128" s="103">
        <v>6.9442967313122992</v>
      </c>
      <c r="O128" s="103">
        <v>10</v>
      </c>
      <c r="P128" s="103">
        <v>10</v>
      </c>
      <c r="Q128" s="103">
        <v>10</v>
      </c>
      <c r="R128" s="103">
        <v>10</v>
      </c>
      <c r="S128" s="103">
        <v>10</v>
      </c>
      <c r="T128" s="103">
        <v>10</v>
      </c>
      <c r="U128" s="103">
        <v>7.4734322437707661</v>
      </c>
      <c r="V128" s="103">
        <v>0</v>
      </c>
      <c r="W128" s="103">
        <v>0</v>
      </c>
      <c r="X128" s="103">
        <v>10</v>
      </c>
      <c r="Y128" s="103">
        <v>3.3333333333333335</v>
      </c>
      <c r="Z128" s="103">
        <v>7.5</v>
      </c>
      <c r="AA128" s="103" t="s">
        <v>1010</v>
      </c>
      <c r="AB128" s="103" t="s">
        <v>1010</v>
      </c>
      <c r="AC128" s="103">
        <v>6.2</v>
      </c>
      <c r="AD128" s="103">
        <v>3.3777777777777773</v>
      </c>
      <c r="AE128" s="103">
        <v>5.6925925925925922</v>
      </c>
      <c r="AF128" s="103">
        <v>5</v>
      </c>
      <c r="AG128" s="103">
        <v>5</v>
      </c>
      <c r="AH128" s="103">
        <v>3.75</v>
      </c>
      <c r="AI128" s="103">
        <v>2.5</v>
      </c>
      <c r="AJ128" s="103">
        <v>5</v>
      </c>
      <c r="AK128" s="103">
        <v>3.75</v>
      </c>
      <c r="AL128" s="103" t="s">
        <v>1010</v>
      </c>
      <c r="AM128" s="103" t="s">
        <v>1010</v>
      </c>
      <c r="AN128" s="103" t="s">
        <v>1010</v>
      </c>
      <c r="AO128" s="103" t="s">
        <v>1010</v>
      </c>
      <c r="AP128" s="103" t="s">
        <v>1010</v>
      </c>
      <c r="AQ128" s="103" t="s">
        <v>1010</v>
      </c>
      <c r="AR128" s="103" t="s">
        <v>1010</v>
      </c>
      <c r="AS128" s="103" t="s">
        <v>1010</v>
      </c>
      <c r="AT128" s="103">
        <v>4.583333333333333</v>
      </c>
      <c r="AU128" s="103">
        <v>10</v>
      </c>
      <c r="AV128" s="103">
        <v>9.9306022400070173</v>
      </c>
      <c r="AW128" s="103">
        <v>1.6666666666666667</v>
      </c>
      <c r="AX128" s="103">
        <v>1.5</v>
      </c>
      <c r="AY128" s="103">
        <v>2.5</v>
      </c>
      <c r="AZ128" s="103">
        <v>2.5</v>
      </c>
      <c r="BA128" s="103">
        <v>7.5</v>
      </c>
      <c r="BB128" s="103">
        <v>5.0853241295248131</v>
      </c>
      <c r="BC128" s="103">
        <v>7</v>
      </c>
      <c r="BD128" s="103">
        <v>10</v>
      </c>
      <c r="BE128" s="103">
        <v>10</v>
      </c>
      <c r="BF128" s="103">
        <v>10</v>
      </c>
      <c r="BG128" s="103">
        <v>10</v>
      </c>
      <c r="BH128" s="103">
        <v>10</v>
      </c>
      <c r="BI128" s="103">
        <v>10</v>
      </c>
      <c r="BJ128" s="103">
        <v>10</v>
      </c>
      <c r="BK128" s="103">
        <v>9.25</v>
      </c>
      <c r="BL128" s="103">
        <v>5.6267246083689608</v>
      </c>
      <c r="BM128" s="103">
        <v>4.0941176470588241</v>
      </c>
      <c r="BN128" s="103">
        <v>4.6132368541151507</v>
      </c>
      <c r="BO128" s="103">
        <v>10</v>
      </c>
      <c r="BP128" s="103">
        <v>10</v>
      </c>
      <c r="BQ128" s="103">
        <v>5</v>
      </c>
      <c r="BR128" s="103">
        <v>7.5</v>
      </c>
      <c r="BS128" s="103">
        <v>6.5518386252934935</v>
      </c>
      <c r="BT128" s="103">
        <v>3.9351484750402417</v>
      </c>
      <c r="BU128" s="103">
        <v>3.7197471672006706</v>
      </c>
      <c r="BV128" s="103">
        <v>4.1379794525555447</v>
      </c>
      <c r="BW128" s="103">
        <v>6.6666666666666661</v>
      </c>
      <c r="BX128" s="103">
        <v>5</v>
      </c>
      <c r="BY128" s="103">
        <v>6.9222993126345651</v>
      </c>
      <c r="BZ128" s="103">
        <v>9.650769190151939</v>
      </c>
      <c r="CA128" s="103">
        <v>4.1630328296567516</v>
      </c>
      <c r="CB128" s="103">
        <v>5.8258131526685553</v>
      </c>
      <c r="CC128" s="103">
        <v>0.74358974358974361</v>
      </c>
      <c r="CD128" s="103">
        <v>4.8453832261639533</v>
      </c>
      <c r="CE128" s="103">
        <v>8.8120803060510191</v>
      </c>
      <c r="CF128" s="103">
        <v>8.3591129539584212</v>
      </c>
      <c r="CG128" s="103">
        <v>6.8949343339587195</v>
      </c>
      <c r="CH128" s="103">
        <v>10</v>
      </c>
      <c r="CI128" s="103">
        <v>8.5165318984920404</v>
      </c>
      <c r="CJ128" s="103">
        <v>4.4933333333333341</v>
      </c>
      <c r="CK128" s="103">
        <v>8.4400000000000013</v>
      </c>
      <c r="CL128" s="103">
        <v>6.5056000000000003</v>
      </c>
      <c r="CM128" s="103">
        <v>6.4796444444444452</v>
      </c>
      <c r="CN128" s="103">
        <v>4.8126730111585285</v>
      </c>
      <c r="CO128" s="103">
        <v>5.76</v>
      </c>
      <c r="CP128" s="103">
        <v>5.2863365055792642</v>
      </c>
      <c r="CQ128" s="103">
        <v>10</v>
      </c>
      <c r="CR128" s="103">
        <v>4.0666537365860318</v>
      </c>
      <c r="CS128" s="103">
        <v>6.1538461538461542</v>
      </c>
      <c r="CT128" s="103">
        <v>3.7650330765206883</v>
      </c>
      <c r="CU128" s="103">
        <v>4.6618443223176245</v>
      </c>
      <c r="CV128" s="103">
        <v>6.6069563180853335</v>
      </c>
      <c r="CW128" s="103">
        <v>5</v>
      </c>
      <c r="CX128" s="103">
        <v>8.5020000000000007</v>
      </c>
      <c r="CY128" s="103">
        <v>10</v>
      </c>
      <c r="CZ128" s="103">
        <v>7.8340000000000005</v>
      </c>
      <c r="DA128" s="103">
        <v>3.9</v>
      </c>
      <c r="DB128" s="103">
        <v>5.1067582626543908</v>
      </c>
      <c r="DC128" s="103">
        <v>7.2470181693650861</v>
      </c>
      <c r="DD128" s="103">
        <v>6</v>
      </c>
      <c r="DE128" s="103">
        <v>8.5034507692227361</v>
      </c>
      <c r="DF128" s="103">
        <v>3</v>
      </c>
      <c r="DG128" s="103">
        <v>5.6262045335403696</v>
      </c>
      <c r="DH128" s="103">
        <v>3.3476477877466593</v>
      </c>
      <c r="DI128" s="103">
        <v>3.9999999999999996</v>
      </c>
      <c r="DJ128" s="103">
        <v>9.6757335217354452</v>
      </c>
      <c r="DK128" s="103">
        <v>3.8562313842577893</v>
      </c>
      <c r="DL128" s="103">
        <v>7.0135198402992254</v>
      </c>
      <c r="DM128" s="103">
        <v>8.1168331534078799</v>
      </c>
      <c r="DN128" s="103">
        <v>6.0016609479078333</v>
      </c>
      <c r="DO128" s="103">
        <v>6.4872884938160675</v>
      </c>
      <c r="DP128" s="103">
        <v>6.6</v>
      </c>
      <c r="DQ128" s="105">
        <v>6.1133623041844807</v>
      </c>
      <c r="DR128" s="106">
        <v>126</v>
      </c>
      <c r="DS128" s="106">
        <v>4</v>
      </c>
      <c r="DU128" s="104" t="s">
        <v>76</v>
      </c>
      <c r="DV128" s="103">
        <v>5.6267246083689608</v>
      </c>
      <c r="DW128" s="103">
        <v>6.6</v>
      </c>
    </row>
    <row r="129" spans="1:127">
      <c r="A129" s="95">
        <v>2015</v>
      </c>
      <c r="B129" s="96" t="s">
        <v>698</v>
      </c>
      <c r="C129" s="107" t="s">
        <v>12</v>
      </c>
      <c r="D129" s="96" t="s">
        <v>1011</v>
      </c>
      <c r="E129" s="96" t="s">
        <v>1011</v>
      </c>
      <c r="F129" s="96" t="s">
        <v>1011</v>
      </c>
      <c r="G129" s="96">
        <v>5.3466801917908224</v>
      </c>
      <c r="H129" s="96">
        <v>8.1960000000000015</v>
      </c>
      <c r="I129" s="96">
        <v>10</v>
      </c>
      <c r="J129" s="96">
        <v>10</v>
      </c>
      <c r="K129" s="96">
        <v>5</v>
      </c>
      <c r="L129" s="96">
        <v>10</v>
      </c>
      <c r="M129" s="96">
        <v>10</v>
      </c>
      <c r="N129" s="96">
        <v>9</v>
      </c>
      <c r="O129" s="96">
        <v>10</v>
      </c>
      <c r="P129" s="96">
        <v>10</v>
      </c>
      <c r="Q129" s="96">
        <v>5</v>
      </c>
      <c r="R129" s="96">
        <v>5</v>
      </c>
      <c r="S129" s="96">
        <v>5</v>
      </c>
      <c r="T129" s="96">
        <v>8.3333333333333339</v>
      </c>
      <c r="U129" s="96">
        <v>8.5097777777777779</v>
      </c>
      <c r="V129" s="96">
        <v>10</v>
      </c>
      <c r="W129" s="96">
        <v>5</v>
      </c>
      <c r="X129" s="96">
        <v>5</v>
      </c>
      <c r="Y129" s="96">
        <v>6.666666666666667</v>
      </c>
      <c r="Z129" s="96">
        <v>5</v>
      </c>
      <c r="AA129" s="96" t="s">
        <v>1010</v>
      </c>
      <c r="AB129" s="96" t="s">
        <v>1010</v>
      </c>
      <c r="AC129" s="96">
        <v>9.1888888888888882</v>
      </c>
      <c r="AD129" s="96">
        <v>6.6611111111111114</v>
      </c>
      <c r="AE129" s="96">
        <v>6.95</v>
      </c>
      <c r="AF129" s="96">
        <v>2.5</v>
      </c>
      <c r="AG129" s="96">
        <v>2.5</v>
      </c>
      <c r="AH129" s="96">
        <v>0</v>
      </c>
      <c r="AI129" s="96">
        <v>0</v>
      </c>
      <c r="AJ129" s="96">
        <v>2.5</v>
      </c>
      <c r="AK129" s="96">
        <v>0.83333333333333337</v>
      </c>
      <c r="AL129" s="96" t="s">
        <v>1010</v>
      </c>
      <c r="AM129" s="96" t="s">
        <v>1010</v>
      </c>
      <c r="AN129" s="96" t="s">
        <v>1010</v>
      </c>
      <c r="AO129" s="96" t="s">
        <v>1010</v>
      </c>
      <c r="AP129" s="96" t="s">
        <v>1010</v>
      </c>
      <c r="AQ129" s="96" t="s">
        <v>1010</v>
      </c>
      <c r="AR129" s="96" t="s">
        <v>1010</v>
      </c>
      <c r="AS129" s="96" t="s">
        <v>1010</v>
      </c>
      <c r="AT129" s="96">
        <v>1.9444444444444444</v>
      </c>
      <c r="AU129" s="96">
        <v>10</v>
      </c>
      <c r="AV129" s="96">
        <v>10</v>
      </c>
      <c r="AW129" s="96">
        <v>2.3333333333333335</v>
      </c>
      <c r="AX129" s="96">
        <v>1.5</v>
      </c>
      <c r="AY129" s="96">
        <v>7.5</v>
      </c>
      <c r="AZ129" s="96">
        <v>10</v>
      </c>
      <c r="BA129" s="96">
        <v>7.5</v>
      </c>
      <c r="BB129" s="96">
        <v>6.9761904761904754</v>
      </c>
      <c r="BC129" s="96" t="s">
        <v>1011</v>
      </c>
      <c r="BD129" s="96">
        <v>5</v>
      </c>
      <c r="BE129" s="96">
        <v>10</v>
      </c>
      <c r="BF129" s="96">
        <v>7.5</v>
      </c>
      <c r="BG129" s="96">
        <v>10</v>
      </c>
      <c r="BH129" s="96">
        <v>10</v>
      </c>
      <c r="BI129" s="96">
        <v>10</v>
      </c>
      <c r="BJ129" s="96">
        <v>10</v>
      </c>
      <c r="BK129" s="96">
        <v>9.1666666666666661</v>
      </c>
      <c r="BL129" s="96">
        <v>6.6345113177889754</v>
      </c>
      <c r="BM129" s="96">
        <v>7.8173661171243767</v>
      </c>
      <c r="BN129" s="96">
        <v>8.8433063243940921</v>
      </c>
      <c r="BO129" s="96">
        <v>0</v>
      </c>
      <c r="BP129" s="96">
        <v>8</v>
      </c>
      <c r="BQ129" s="96">
        <v>5</v>
      </c>
      <c r="BR129" s="96">
        <v>6.5</v>
      </c>
      <c r="BS129" s="96">
        <v>5.790168110379617</v>
      </c>
      <c r="BT129" s="96">
        <v>7.4751232993760297</v>
      </c>
      <c r="BU129" s="96">
        <v>7.1937407845092416</v>
      </c>
      <c r="BV129" s="96">
        <v>7.8425567682269026</v>
      </c>
      <c r="BW129" s="96">
        <v>6.1</v>
      </c>
      <c r="BX129" s="96" t="s">
        <v>1011</v>
      </c>
      <c r="BY129" s="96">
        <v>3.7312576303225558</v>
      </c>
      <c r="BZ129" s="96">
        <v>9.7403380263585877</v>
      </c>
      <c r="CA129" s="96">
        <v>9.0724635124206543</v>
      </c>
      <c r="CB129" s="96">
        <v>8.8801764391592428</v>
      </c>
      <c r="CC129" s="96">
        <v>0.95121951219512191</v>
      </c>
      <c r="CD129" s="96">
        <v>7.3214215195577079</v>
      </c>
      <c r="CE129" s="96">
        <v>9.0382285591558542</v>
      </c>
      <c r="CF129" s="96">
        <v>9.0129158929680955</v>
      </c>
      <c r="CG129" s="96">
        <v>9.4963824592429944</v>
      </c>
      <c r="CH129" s="96">
        <v>10</v>
      </c>
      <c r="CI129" s="96">
        <v>9.386881727841736</v>
      </c>
      <c r="CJ129" s="96">
        <v>8.379999999999999</v>
      </c>
      <c r="CK129" s="96">
        <v>7.4400000000000013</v>
      </c>
      <c r="CL129" s="96">
        <v>5.2383999999999995</v>
      </c>
      <c r="CM129" s="96">
        <v>7.0194666666666663</v>
      </c>
      <c r="CN129" s="96">
        <v>5.6621612161616754</v>
      </c>
      <c r="CO129" s="96">
        <v>4.6195482355526014</v>
      </c>
      <c r="CP129" s="96">
        <v>5.1408547258571389</v>
      </c>
      <c r="CQ129" s="96">
        <v>10</v>
      </c>
      <c r="CR129" s="96">
        <v>6.9802726505436388</v>
      </c>
      <c r="CS129" s="96">
        <v>8.4615384615384617</v>
      </c>
      <c r="CT129" s="96">
        <v>1.8806359023579868</v>
      </c>
      <c r="CU129" s="96">
        <v>5.7741490048133626</v>
      </c>
      <c r="CV129" s="96">
        <v>6.9836175993342922</v>
      </c>
      <c r="CW129" s="96">
        <v>8</v>
      </c>
      <c r="CX129" s="96">
        <v>7.4819999999999993</v>
      </c>
      <c r="CY129" s="96">
        <v>9</v>
      </c>
      <c r="CZ129" s="96">
        <v>8.1606666666666658</v>
      </c>
      <c r="DA129" s="96">
        <v>10</v>
      </c>
      <c r="DB129" s="96">
        <v>6.312167288098216</v>
      </c>
      <c r="DC129" s="96">
        <v>8.1694610276994784</v>
      </c>
      <c r="DD129" s="96">
        <v>10</v>
      </c>
      <c r="DE129" s="96">
        <v>7.7551761538341202</v>
      </c>
      <c r="DF129" s="96">
        <v>10</v>
      </c>
      <c r="DG129" s="96">
        <v>8.7061340782719689</v>
      </c>
      <c r="DH129" s="96">
        <v>7.4483850030296885</v>
      </c>
      <c r="DI129" s="96">
        <v>7.5555555555555554</v>
      </c>
      <c r="DJ129" s="96">
        <v>9.3624672842016299</v>
      </c>
      <c r="DK129" s="96">
        <v>7.5576948840887717</v>
      </c>
      <c r="DL129" s="96">
        <v>8.999793740546238</v>
      </c>
      <c r="DM129" s="96">
        <v>8.6100435179915298</v>
      </c>
      <c r="DN129" s="96">
        <v>8.255656664235568</v>
      </c>
      <c r="DO129" s="96">
        <v>8.3741524697247343</v>
      </c>
      <c r="DP129" s="96">
        <v>7.57</v>
      </c>
      <c r="DQ129" s="99">
        <v>7.1022556588944878</v>
      </c>
      <c r="DR129" s="100">
        <v>65</v>
      </c>
      <c r="DS129" s="101">
        <v>2</v>
      </c>
      <c r="DU129" s="107" t="s">
        <v>12</v>
      </c>
      <c r="DV129" s="96">
        <v>6.6345113177889754</v>
      </c>
      <c r="DW129" s="96">
        <v>7.57</v>
      </c>
    </row>
    <row r="130" spans="1:127">
      <c r="A130" s="102">
        <v>2015</v>
      </c>
      <c r="B130" s="103" t="s">
        <v>610</v>
      </c>
      <c r="C130" s="104" t="s">
        <v>126</v>
      </c>
      <c r="D130" s="103" t="s">
        <v>1011</v>
      </c>
      <c r="E130" s="103" t="s">
        <v>1011</v>
      </c>
      <c r="F130" s="103" t="s">
        <v>1011</v>
      </c>
      <c r="G130" s="103">
        <v>5.6401489057302543</v>
      </c>
      <c r="H130" s="103">
        <v>9.3999999999999986</v>
      </c>
      <c r="I130" s="103">
        <v>10</v>
      </c>
      <c r="J130" s="103">
        <v>10</v>
      </c>
      <c r="K130" s="103">
        <v>2.5</v>
      </c>
      <c r="L130" s="103">
        <v>7.7489168485393902</v>
      </c>
      <c r="M130" s="103">
        <v>8.218156716731178</v>
      </c>
      <c r="N130" s="103">
        <v>7.6934147130541133</v>
      </c>
      <c r="O130" s="103">
        <v>10</v>
      </c>
      <c r="P130" s="103">
        <v>5</v>
      </c>
      <c r="Q130" s="103">
        <v>0</v>
      </c>
      <c r="R130" s="103">
        <v>0</v>
      </c>
      <c r="S130" s="103">
        <v>0</v>
      </c>
      <c r="T130" s="103">
        <v>5</v>
      </c>
      <c r="U130" s="103">
        <v>7.3644715710180373</v>
      </c>
      <c r="V130" s="103">
        <v>0</v>
      </c>
      <c r="W130" s="103">
        <v>0</v>
      </c>
      <c r="X130" s="103">
        <v>0</v>
      </c>
      <c r="Y130" s="103">
        <v>0</v>
      </c>
      <c r="Z130" s="103">
        <v>5</v>
      </c>
      <c r="AA130" s="103" t="s">
        <v>1010</v>
      </c>
      <c r="AB130" s="103" t="s">
        <v>1010</v>
      </c>
      <c r="AC130" s="103">
        <v>7.5111111111111111</v>
      </c>
      <c r="AD130" s="103">
        <v>3.8888888888888884</v>
      </c>
      <c r="AE130" s="103">
        <v>5.4666666666666659</v>
      </c>
      <c r="AF130" s="103">
        <v>2.5</v>
      </c>
      <c r="AG130" s="103">
        <v>2.5</v>
      </c>
      <c r="AH130" s="103">
        <v>0</v>
      </c>
      <c r="AI130" s="103">
        <v>0</v>
      </c>
      <c r="AJ130" s="103">
        <v>0</v>
      </c>
      <c r="AK130" s="103">
        <v>0</v>
      </c>
      <c r="AL130" s="103" t="s">
        <v>1010</v>
      </c>
      <c r="AM130" s="103" t="s">
        <v>1010</v>
      </c>
      <c r="AN130" s="103" t="s">
        <v>1010</v>
      </c>
      <c r="AO130" s="103" t="s">
        <v>1010</v>
      </c>
      <c r="AP130" s="103" t="s">
        <v>1010</v>
      </c>
      <c r="AQ130" s="103" t="s">
        <v>1010</v>
      </c>
      <c r="AR130" s="103" t="s">
        <v>1010</v>
      </c>
      <c r="AS130" s="103" t="s">
        <v>1010</v>
      </c>
      <c r="AT130" s="103">
        <v>1.6666666666666667</v>
      </c>
      <c r="AU130" s="103">
        <v>10</v>
      </c>
      <c r="AV130" s="103">
        <v>7.7806222450388347</v>
      </c>
      <c r="AW130" s="103">
        <v>0.33333333333333331</v>
      </c>
      <c r="AX130" s="103">
        <v>2</v>
      </c>
      <c r="AY130" s="103">
        <v>7.5</v>
      </c>
      <c r="AZ130" s="103">
        <v>5</v>
      </c>
      <c r="BA130" s="103">
        <v>5</v>
      </c>
      <c r="BB130" s="103">
        <v>5.3734222254817388</v>
      </c>
      <c r="BC130" s="103" t="s">
        <v>1011</v>
      </c>
      <c r="BD130" s="103">
        <v>0</v>
      </c>
      <c r="BE130" s="103">
        <v>0</v>
      </c>
      <c r="BF130" s="103">
        <v>0</v>
      </c>
      <c r="BG130" s="103">
        <v>0</v>
      </c>
      <c r="BH130" s="103">
        <v>0</v>
      </c>
      <c r="BI130" s="103">
        <v>0</v>
      </c>
      <c r="BJ130" s="103">
        <v>0</v>
      </c>
      <c r="BK130" s="103">
        <v>0</v>
      </c>
      <c r="BL130" s="103">
        <v>4.5018306750685806</v>
      </c>
      <c r="BM130" s="103">
        <v>0</v>
      </c>
      <c r="BN130" s="103" t="s">
        <v>1011</v>
      </c>
      <c r="BO130" s="103" t="s">
        <v>1011</v>
      </c>
      <c r="BP130" s="103">
        <v>10</v>
      </c>
      <c r="BQ130" s="103">
        <v>10</v>
      </c>
      <c r="BR130" s="103">
        <v>10</v>
      </c>
      <c r="BS130" s="103">
        <v>5</v>
      </c>
      <c r="BT130" s="103">
        <v>7.1793377759617147</v>
      </c>
      <c r="BU130" s="103">
        <v>5.9429389181591219</v>
      </c>
      <c r="BV130" s="103">
        <v>7.1365552449657024</v>
      </c>
      <c r="BW130" s="103">
        <v>8.3333333333333339</v>
      </c>
      <c r="BX130" s="103">
        <v>8.3333333333333339</v>
      </c>
      <c r="BY130" s="103">
        <v>4.4602559882835262</v>
      </c>
      <c r="BZ130" s="103">
        <v>9.9433022875217461</v>
      </c>
      <c r="CA130" s="103">
        <v>8.0740737915039062</v>
      </c>
      <c r="CB130" s="103">
        <v>7.9077791345530546</v>
      </c>
      <c r="CC130" s="103">
        <v>0.41463414634146339</v>
      </c>
      <c r="CD130" s="103">
        <v>5.290017301953517</v>
      </c>
      <c r="CE130" s="103">
        <v>9.0430821707769624</v>
      </c>
      <c r="CF130" s="103">
        <v>4.7202545647782346</v>
      </c>
      <c r="CG130" s="103">
        <v>9.5630725863283459</v>
      </c>
      <c r="CH130" s="103">
        <v>10</v>
      </c>
      <c r="CI130" s="103">
        <v>8.3316023304708864</v>
      </c>
      <c r="CJ130" s="103" t="s">
        <v>1011</v>
      </c>
      <c r="CK130" s="103">
        <v>8.98</v>
      </c>
      <c r="CL130" s="103">
        <v>6.9603999999999999</v>
      </c>
      <c r="CM130" s="103">
        <v>7.9702000000000002</v>
      </c>
      <c r="CN130" s="103">
        <v>5.9517596954195362</v>
      </c>
      <c r="CO130" s="103">
        <v>1.518959628689027</v>
      </c>
      <c r="CP130" s="103">
        <v>3.7353596620542815</v>
      </c>
      <c r="CQ130" s="103">
        <v>10</v>
      </c>
      <c r="CR130" s="103">
        <v>4.4374281717051423</v>
      </c>
      <c r="CS130" s="103">
        <v>1.5384615384615385</v>
      </c>
      <c r="CT130" s="103">
        <v>0.55312820657587825</v>
      </c>
      <c r="CU130" s="103">
        <v>2.1763393055808531</v>
      </c>
      <c r="CV130" s="103">
        <v>5.9704747419087836</v>
      </c>
      <c r="CW130" s="103">
        <v>8</v>
      </c>
      <c r="CX130" s="103">
        <v>2.3419999999999996</v>
      </c>
      <c r="CY130" s="103" t="s">
        <v>1011</v>
      </c>
      <c r="CZ130" s="103">
        <v>5.1709999999999994</v>
      </c>
      <c r="DA130" s="103">
        <v>10</v>
      </c>
      <c r="DB130" s="103">
        <v>5.8139486191503718</v>
      </c>
      <c r="DC130" s="103">
        <v>7.8980466004728154</v>
      </c>
      <c r="DD130" s="103">
        <v>6</v>
      </c>
      <c r="DE130" s="103">
        <v>4.3879403845852742</v>
      </c>
      <c r="DF130" s="103">
        <v>10</v>
      </c>
      <c r="DG130" s="103">
        <v>7.3499892673680769</v>
      </c>
      <c r="DH130" s="103">
        <v>5.0635883479282775</v>
      </c>
      <c r="DI130" s="103">
        <v>3.9999999999999996</v>
      </c>
      <c r="DJ130" s="103">
        <v>9.4286589142843678</v>
      </c>
      <c r="DK130" s="103">
        <v>6.6029232515685852</v>
      </c>
      <c r="DL130" s="103">
        <v>9.1898231060630575</v>
      </c>
      <c r="DM130" s="103">
        <v>9.2489751266567151</v>
      </c>
      <c r="DN130" s="103">
        <v>7.2556614577501675</v>
      </c>
      <c r="DO130" s="103">
        <v>6.5922169083727482</v>
      </c>
      <c r="DP130" s="103">
        <v>6.24</v>
      </c>
      <c r="DQ130" s="105">
        <v>5.3709153375342904</v>
      </c>
      <c r="DR130" s="106">
        <v>149</v>
      </c>
      <c r="DS130" s="106">
        <v>4</v>
      </c>
      <c r="DU130" s="104" t="s">
        <v>126</v>
      </c>
      <c r="DV130" s="103">
        <v>4.5018306750685806</v>
      </c>
      <c r="DW130" s="103">
        <v>6.24</v>
      </c>
    </row>
    <row r="131" spans="1:127">
      <c r="A131" s="95">
        <v>2015</v>
      </c>
      <c r="B131" s="96" t="s">
        <v>721</v>
      </c>
      <c r="C131" s="107" t="s">
        <v>7</v>
      </c>
      <c r="D131" s="96">
        <v>4.6064358491229767</v>
      </c>
      <c r="E131" s="96">
        <v>5.6860914550075305</v>
      </c>
      <c r="F131" s="96">
        <v>4.2600424786848947</v>
      </c>
      <c r="G131" s="96">
        <v>4.8508565942718</v>
      </c>
      <c r="H131" s="96">
        <v>7.08</v>
      </c>
      <c r="I131" s="96">
        <v>10</v>
      </c>
      <c r="J131" s="96">
        <v>10</v>
      </c>
      <c r="K131" s="96">
        <v>5</v>
      </c>
      <c r="L131" s="96">
        <v>10</v>
      </c>
      <c r="M131" s="96">
        <v>9.9471223766006478</v>
      </c>
      <c r="N131" s="96">
        <v>8.9894244753201296</v>
      </c>
      <c r="O131" s="96">
        <v>7.4</v>
      </c>
      <c r="P131" s="96">
        <v>10</v>
      </c>
      <c r="Q131" s="96">
        <v>5</v>
      </c>
      <c r="R131" s="96">
        <v>5</v>
      </c>
      <c r="S131" s="96">
        <v>5</v>
      </c>
      <c r="T131" s="96">
        <v>7.4666666666666659</v>
      </c>
      <c r="U131" s="96">
        <v>7.8453637139955985</v>
      </c>
      <c r="V131" s="96">
        <v>10</v>
      </c>
      <c r="W131" s="96">
        <v>5</v>
      </c>
      <c r="X131" s="96">
        <v>5</v>
      </c>
      <c r="Y131" s="96">
        <v>6.666666666666667</v>
      </c>
      <c r="Z131" s="96">
        <v>10</v>
      </c>
      <c r="AA131" s="96" t="s">
        <v>1010</v>
      </c>
      <c r="AB131" s="96" t="s">
        <v>1010</v>
      </c>
      <c r="AC131" s="96">
        <v>9.7888888888888896</v>
      </c>
      <c r="AD131" s="96">
        <v>8.3333333333333339</v>
      </c>
      <c r="AE131" s="96">
        <v>9.3740740740740751</v>
      </c>
      <c r="AF131" s="96">
        <v>10</v>
      </c>
      <c r="AG131" s="96">
        <v>10</v>
      </c>
      <c r="AH131" s="96">
        <v>8.75</v>
      </c>
      <c r="AI131" s="96">
        <v>10</v>
      </c>
      <c r="AJ131" s="96">
        <v>10</v>
      </c>
      <c r="AK131" s="96">
        <v>9.5833333333333339</v>
      </c>
      <c r="AL131" s="96" t="s">
        <v>1010</v>
      </c>
      <c r="AM131" s="96" t="s">
        <v>1010</v>
      </c>
      <c r="AN131" s="96" t="s">
        <v>1010</v>
      </c>
      <c r="AO131" s="96" t="s">
        <v>1010</v>
      </c>
      <c r="AP131" s="96" t="s">
        <v>1010</v>
      </c>
      <c r="AQ131" s="96" t="s">
        <v>1010</v>
      </c>
      <c r="AR131" s="96" t="s">
        <v>1010</v>
      </c>
      <c r="AS131" s="96" t="s">
        <v>1010</v>
      </c>
      <c r="AT131" s="96">
        <v>9.8611111111111125</v>
      </c>
      <c r="AU131" s="96">
        <v>10</v>
      </c>
      <c r="AV131" s="96">
        <v>10</v>
      </c>
      <c r="AW131" s="96">
        <v>3.6666666666666665</v>
      </c>
      <c r="AX131" s="96">
        <v>6</v>
      </c>
      <c r="AY131" s="96">
        <v>10</v>
      </c>
      <c r="AZ131" s="96">
        <v>2.5</v>
      </c>
      <c r="BA131" s="96">
        <v>10</v>
      </c>
      <c r="BB131" s="96">
        <v>7.4523809523809534</v>
      </c>
      <c r="BC131" s="96" t="s">
        <v>1011</v>
      </c>
      <c r="BD131" s="96">
        <v>0</v>
      </c>
      <c r="BE131" s="96">
        <v>5</v>
      </c>
      <c r="BF131" s="96">
        <v>2.5</v>
      </c>
      <c r="BG131" s="96">
        <v>0</v>
      </c>
      <c r="BH131" s="96">
        <v>0</v>
      </c>
      <c r="BI131" s="96">
        <v>0</v>
      </c>
      <c r="BJ131" s="96">
        <v>5</v>
      </c>
      <c r="BK131" s="96">
        <v>2.5</v>
      </c>
      <c r="BL131" s="96">
        <v>6.7594783574901314</v>
      </c>
      <c r="BM131" s="96">
        <v>6.5735294117647056</v>
      </c>
      <c r="BN131" s="96">
        <v>10</v>
      </c>
      <c r="BO131" s="96">
        <v>6</v>
      </c>
      <c r="BP131" s="96">
        <v>5</v>
      </c>
      <c r="BQ131" s="96">
        <v>5</v>
      </c>
      <c r="BR131" s="96">
        <v>5</v>
      </c>
      <c r="BS131" s="96">
        <v>6.8933823529411766</v>
      </c>
      <c r="BT131" s="96">
        <v>4.4117906055753187</v>
      </c>
      <c r="BU131" s="96">
        <v>5.4708209529755614</v>
      </c>
      <c r="BV131" s="96">
        <v>5.2927846681504018</v>
      </c>
      <c r="BW131" s="96">
        <v>4.166666666666667</v>
      </c>
      <c r="BX131" s="96">
        <v>5</v>
      </c>
      <c r="BY131" s="96">
        <v>2.7882904152319368</v>
      </c>
      <c r="BZ131" s="96">
        <v>5.3052995177183551</v>
      </c>
      <c r="CA131" s="96">
        <v>6.7869416872660313</v>
      </c>
      <c r="CB131" s="96">
        <v>6.104362268296498</v>
      </c>
      <c r="CC131" s="96">
        <v>0.68292682926829273</v>
      </c>
      <c r="CD131" s="96">
        <v>4.2378862031839741</v>
      </c>
      <c r="CE131" s="96">
        <v>8.9053037972214497</v>
      </c>
      <c r="CF131" s="96">
        <v>9.3800437652483808</v>
      </c>
      <c r="CG131" s="96">
        <v>9.9709785079729123</v>
      </c>
      <c r="CH131" s="96">
        <v>0</v>
      </c>
      <c r="CI131" s="96">
        <v>7.0640815176106857</v>
      </c>
      <c r="CJ131" s="96">
        <v>7.2733333333333334</v>
      </c>
      <c r="CK131" s="96">
        <v>7.5599999999999987</v>
      </c>
      <c r="CL131" s="96">
        <v>7.0231999999999992</v>
      </c>
      <c r="CM131" s="96">
        <v>7.2855111111111102</v>
      </c>
      <c r="CN131" s="96">
        <v>4.4465972052680129</v>
      </c>
      <c r="CO131" s="96">
        <v>6.2461673707943426</v>
      </c>
      <c r="CP131" s="96">
        <v>5.3463822880311778</v>
      </c>
      <c r="CQ131" s="96">
        <v>10</v>
      </c>
      <c r="CR131" s="96">
        <v>5.7675943223256922</v>
      </c>
      <c r="CS131" s="96">
        <v>0.76923076923076927</v>
      </c>
      <c r="CT131" s="96">
        <v>4.7569025765525543</v>
      </c>
      <c r="CU131" s="96">
        <v>3.7645758893696719</v>
      </c>
      <c r="CV131" s="96">
        <v>6.5991173221279897</v>
      </c>
      <c r="CW131" s="96">
        <v>10</v>
      </c>
      <c r="CX131" s="96">
        <v>7.2970000000000006</v>
      </c>
      <c r="CY131" s="96">
        <v>10</v>
      </c>
      <c r="CZ131" s="96">
        <v>9.0990000000000002</v>
      </c>
      <c r="DA131" s="96">
        <v>0</v>
      </c>
      <c r="DB131" s="96">
        <v>4.3507358195289729</v>
      </c>
      <c r="DC131" s="96">
        <v>5.7966791454446378</v>
      </c>
      <c r="DD131" s="96">
        <v>4</v>
      </c>
      <c r="DE131" s="96">
        <v>7.193970192292646</v>
      </c>
      <c r="DF131" s="96">
        <v>0</v>
      </c>
      <c r="DG131" s="96">
        <v>3.5568975262110425</v>
      </c>
      <c r="DH131" s="96">
        <v>4.4253018432193327</v>
      </c>
      <c r="DI131" s="96">
        <v>2.0000000000000009</v>
      </c>
      <c r="DJ131" s="96">
        <v>9.1338618646980638</v>
      </c>
      <c r="DK131" s="96">
        <v>4.1043639432816281</v>
      </c>
      <c r="DL131" s="96">
        <v>7.6108164186054434</v>
      </c>
      <c r="DM131" s="96">
        <v>5.0566870276956841</v>
      </c>
      <c r="DN131" s="96">
        <v>5.3885051829166928</v>
      </c>
      <c r="DO131" s="96">
        <v>6.0148009030425778</v>
      </c>
      <c r="DP131" s="96">
        <v>6.16</v>
      </c>
      <c r="DQ131" s="99">
        <v>6.4597391787450658</v>
      </c>
      <c r="DR131" s="100">
        <v>108</v>
      </c>
      <c r="DS131" s="101">
        <v>3</v>
      </c>
      <c r="DU131" s="107" t="s">
        <v>7</v>
      </c>
      <c r="DV131" s="96">
        <v>6.7594783574901314</v>
      </c>
      <c r="DW131" s="96">
        <v>6.16</v>
      </c>
    </row>
    <row r="132" spans="1:127">
      <c r="A132" s="102">
        <v>2015</v>
      </c>
      <c r="B132" s="103" t="s">
        <v>1022</v>
      </c>
      <c r="C132" s="104" t="s">
        <v>110</v>
      </c>
      <c r="D132" s="103">
        <v>5.6053416782811025</v>
      </c>
      <c r="E132" s="103">
        <v>4.6419783861310817</v>
      </c>
      <c r="F132" s="103">
        <v>3.3998983946025954</v>
      </c>
      <c r="G132" s="103">
        <v>4.5490728196715935</v>
      </c>
      <c r="H132" s="103">
        <v>9.5480000000000018</v>
      </c>
      <c r="I132" s="103">
        <v>10</v>
      </c>
      <c r="J132" s="103">
        <v>10</v>
      </c>
      <c r="K132" s="103">
        <v>7.5</v>
      </c>
      <c r="L132" s="103">
        <v>10</v>
      </c>
      <c r="M132" s="103">
        <v>10</v>
      </c>
      <c r="N132" s="103">
        <v>9.5</v>
      </c>
      <c r="O132" s="103">
        <v>10</v>
      </c>
      <c r="P132" s="103">
        <v>10</v>
      </c>
      <c r="Q132" s="103">
        <v>5</v>
      </c>
      <c r="R132" s="103">
        <v>10</v>
      </c>
      <c r="S132" s="103">
        <v>7.5</v>
      </c>
      <c r="T132" s="103">
        <v>9.1666666666666661</v>
      </c>
      <c r="U132" s="103">
        <v>9.4048888888888893</v>
      </c>
      <c r="V132" s="103">
        <v>10</v>
      </c>
      <c r="W132" s="103">
        <v>10</v>
      </c>
      <c r="X132" s="103">
        <v>10</v>
      </c>
      <c r="Y132" s="103">
        <v>10</v>
      </c>
      <c r="Z132" s="103">
        <v>7.5</v>
      </c>
      <c r="AA132" s="103" t="s">
        <v>1010</v>
      </c>
      <c r="AB132" s="103" t="s">
        <v>1010</v>
      </c>
      <c r="AC132" s="103">
        <v>9.0666666666666664</v>
      </c>
      <c r="AD132" s="103">
        <v>7.9666666666666668</v>
      </c>
      <c r="AE132" s="103">
        <v>8.1777777777777771</v>
      </c>
      <c r="AF132" s="103">
        <v>7.5</v>
      </c>
      <c r="AG132" s="103">
        <v>7.5</v>
      </c>
      <c r="AH132" s="103">
        <v>7.5</v>
      </c>
      <c r="AI132" s="103">
        <v>7.5</v>
      </c>
      <c r="AJ132" s="103">
        <v>7.5</v>
      </c>
      <c r="AK132" s="103">
        <v>7.5</v>
      </c>
      <c r="AL132" s="103" t="s">
        <v>1010</v>
      </c>
      <c r="AM132" s="103" t="s">
        <v>1010</v>
      </c>
      <c r="AN132" s="103" t="s">
        <v>1010</v>
      </c>
      <c r="AO132" s="103" t="s">
        <v>1010</v>
      </c>
      <c r="AP132" s="103" t="s">
        <v>1010</v>
      </c>
      <c r="AQ132" s="103" t="s">
        <v>1010</v>
      </c>
      <c r="AR132" s="103" t="s">
        <v>1010</v>
      </c>
      <c r="AS132" s="103" t="s">
        <v>1010</v>
      </c>
      <c r="AT132" s="103">
        <v>7.5</v>
      </c>
      <c r="AU132" s="103">
        <v>10</v>
      </c>
      <c r="AV132" s="103">
        <v>10</v>
      </c>
      <c r="AW132" s="103">
        <v>6</v>
      </c>
      <c r="AX132" s="103">
        <v>4.75</v>
      </c>
      <c r="AY132" s="103">
        <v>7.5</v>
      </c>
      <c r="AZ132" s="103">
        <v>7.5</v>
      </c>
      <c r="BA132" s="103">
        <v>10</v>
      </c>
      <c r="BB132" s="103">
        <v>7.9642857142857144</v>
      </c>
      <c r="BC132" s="103" t="s">
        <v>1011</v>
      </c>
      <c r="BD132" s="103">
        <v>10</v>
      </c>
      <c r="BE132" s="103">
        <v>10</v>
      </c>
      <c r="BF132" s="103">
        <v>10</v>
      </c>
      <c r="BG132" s="103">
        <v>10</v>
      </c>
      <c r="BH132" s="103">
        <v>10</v>
      </c>
      <c r="BI132" s="103">
        <v>10</v>
      </c>
      <c r="BJ132" s="103">
        <v>10</v>
      </c>
      <c r="BK132" s="103">
        <v>10</v>
      </c>
      <c r="BL132" s="103">
        <v>7.8526967763464697</v>
      </c>
      <c r="BM132" s="103">
        <v>6.5176470588235293</v>
      </c>
      <c r="BN132" s="103">
        <v>3.6892984716519539</v>
      </c>
      <c r="BO132" s="103">
        <v>8</v>
      </c>
      <c r="BP132" s="103">
        <v>10</v>
      </c>
      <c r="BQ132" s="103">
        <v>5</v>
      </c>
      <c r="BR132" s="103">
        <v>7.5</v>
      </c>
      <c r="BS132" s="103">
        <v>6.4267363826188708</v>
      </c>
      <c r="BT132" s="103">
        <v>2.9849773645401001</v>
      </c>
      <c r="BU132" s="103">
        <v>2.8465135296185817</v>
      </c>
      <c r="BV132" s="103">
        <v>3.6548822720845542</v>
      </c>
      <c r="BW132" s="103">
        <v>6.6666666666666661</v>
      </c>
      <c r="BX132" s="103">
        <v>5.8333333333333339</v>
      </c>
      <c r="BY132" s="103">
        <v>3.1999457317893243</v>
      </c>
      <c r="BZ132" s="103">
        <v>8.6827245482571591</v>
      </c>
      <c r="CA132" s="103">
        <v>4.5454545815785723</v>
      </c>
      <c r="CB132" s="103">
        <v>5.6186869541803999</v>
      </c>
      <c r="CC132" s="103">
        <v>1</v>
      </c>
      <c r="CD132" s="103">
        <v>4.8925761091165221</v>
      </c>
      <c r="CE132" s="103">
        <v>7.98042154360878</v>
      </c>
      <c r="CF132" s="103">
        <v>8.6807172973588518</v>
      </c>
      <c r="CG132" s="103">
        <v>9.7215283559996681</v>
      </c>
      <c r="CH132" s="103">
        <v>5</v>
      </c>
      <c r="CI132" s="103">
        <v>7.8456667992418243</v>
      </c>
      <c r="CJ132" s="103">
        <v>9.2666666666666657</v>
      </c>
      <c r="CK132" s="103">
        <v>8.52</v>
      </c>
      <c r="CL132" s="103">
        <v>7.1584000000000003</v>
      </c>
      <c r="CM132" s="103">
        <v>8.3150222222222219</v>
      </c>
      <c r="CN132" s="103">
        <v>5.010942916075388</v>
      </c>
      <c r="CO132" s="103">
        <v>9.7650896901302779</v>
      </c>
      <c r="CP132" s="103">
        <v>7.388016303102833</v>
      </c>
      <c r="CQ132" s="103">
        <v>10</v>
      </c>
      <c r="CR132" s="103">
        <v>5.1994949777921038</v>
      </c>
      <c r="CS132" s="103">
        <v>1.5384615384615385</v>
      </c>
      <c r="CT132" s="103">
        <v>6.9694154028560673</v>
      </c>
      <c r="CU132" s="103">
        <v>4.5691239730365698</v>
      </c>
      <c r="CV132" s="103">
        <v>7.5680406245904059</v>
      </c>
      <c r="CW132" s="103">
        <v>8</v>
      </c>
      <c r="CX132" s="103">
        <v>7.1579999999999995</v>
      </c>
      <c r="CY132" s="103">
        <v>9</v>
      </c>
      <c r="CZ132" s="103">
        <v>8.0526666666666671</v>
      </c>
      <c r="DA132" s="103">
        <v>2.2333333333333329</v>
      </c>
      <c r="DB132" s="103">
        <v>4.3383838335673017</v>
      </c>
      <c r="DC132" s="103">
        <v>6.3703704608811282</v>
      </c>
      <c r="DD132" s="103">
        <v>10</v>
      </c>
      <c r="DE132" s="103">
        <v>7.5057512820628522</v>
      </c>
      <c r="DF132" s="103">
        <v>10</v>
      </c>
      <c r="DG132" s="103">
        <v>6.7413064849741033</v>
      </c>
      <c r="DH132" s="103">
        <v>2.3998487194379172</v>
      </c>
      <c r="DI132" s="103">
        <v>6.0000000000000009</v>
      </c>
      <c r="DJ132" s="103">
        <v>9.7076052494765417</v>
      </c>
      <c r="DK132" s="103">
        <v>3.4937246878941863</v>
      </c>
      <c r="DL132" s="103">
        <v>8.3692298141924812</v>
      </c>
      <c r="DM132" s="103">
        <v>7.4722968815087913</v>
      </c>
      <c r="DN132" s="103">
        <v>6.2404508920849864</v>
      </c>
      <c r="DO132" s="103">
        <v>7.0114746812419186</v>
      </c>
      <c r="DP132" s="103">
        <v>6.75</v>
      </c>
      <c r="DQ132" s="105">
        <v>7.3013483881732348</v>
      </c>
      <c r="DR132" s="106">
        <v>55</v>
      </c>
      <c r="DS132" s="106">
        <v>2</v>
      </c>
      <c r="DU132" s="104" t="s">
        <v>110</v>
      </c>
      <c r="DV132" s="103">
        <v>7.8526967763464697</v>
      </c>
      <c r="DW132" s="103">
        <v>6.75</v>
      </c>
    </row>
    <row r="133" spans="1:127">
      <c r="A133" s="95">
        <v>2015</v>
      </c>
      <c r="B133" s="96" t="s">
        <v>1023</v>
      </c>
      <c r="C133" s="107" t="s">
        <v>228</v>
      </c>
      <c r="D133" s="96" t="s">
        <v>1011</v>
      </c>
      <c r="E133" s="96" t="s">
        <v>1011</v>
      </c>
      <c r="F133" s="96" t="s">
        <v>1011</v>
      </c>
      <c r="G133" s="96">
        <v>5.5433310659012625</v>
      </c>
      <c r="H133" s="96">
        <v>9.122883957547586</v>
      </c>
      <c r="I133" s="96">
        <v>10</v>
      </c>
      <c r="J133" s="96">
        <v>10</v>
      </c>
      <c r="K133" s="96" t="s">
        <v>1011</v>
      </c>
      <c r="L133" s="96">
        <v>10</v>
      </c>
      <c r="M133" s="96">
        <v>10</v>
      </c>
      <c r="N133" s="96">
        <v>10</v>
      </c>
      <c r="O133" s="96" t="s">
        <v>1011</v>
      </c>
      <c r="P133" s="96" t="s">
        <v>1011</v>
      </c>
      <c r="Q133" s="96" t="s">
        <v>1011</v>
      </c>
      <c r="R133" s="96" t="s">
        <v>1011</v>
      </c>
      <c r="S133" s="96" t="s">
        <v>1011</v>
      </c>
      <c r="T133" s="96" t="s">
        <v>1011</v>
      </c>
      <c r="U133" s="96">
        <v>9.561441978773793</v>
      </c>
      <c r="V133" s="96">
        <v>10</v>
      </c>
      <c r="W133" s="96">
        <v>5</v>
      </c>
      <c r="X133" s="96" t="s">
        <v>1011</v>
      </c>
      <c r="Y133" s="96">
        <v>7.5</v>
      </c>
      <c r="Z133" s="96" t="s">
        <v>1011</v>
      </c>
      <c r="AA133" s="96" t="s">
        <v>1010</v>
      </c>
      <c r="AB133" s="96" t="s">
        <v>1010</v>
      </c>
      <c r="AC133" s="96">
        <v>10</v>
      </c>
      <c r="AD133" s="96">
        <v>7.4055555555555568</v>
      </c>
      <c r="AE133" s="96">
        <v>8.7027777777777793</v>
      </c>
      <c r="AF133" s="96" t="s">
        <v>1011</v>
      </c>
      <c r="AG133" s="96" t="s">
        <v>1011</v>
      </c>
      <c r="AH133" s="96" t="s">
        <v>1011</v>
      </c>
      <c r="AI133" s="96" t="s">
        <v>1011</v>
      </c>
      <c r="AJ133" s="96" t="s">
        <v>1011</v>
      </c>
      <c r="AK133" s="96" t="s">
        <v>1011</v>
      </c>
      <c r="AL133" s="96" t="s">
        <v>1010</v>
      </c>
      <c r="AM133" s="96" t="s">
        <v>1010</v>
      </c>
      <c r="AN133" s="96" t="s">
        <v>1010</v>
      </c>
      <c r="AO133" s="96" t="s">
        <v>1010</v>
      </c>
      <c r="AP133" s="96" t="s">
        <v>1010</v>
      </c>
      <c r="AQ133" s="96" t="s">
        <v>1010</v>
      </c>
      <c r="AR133" s="96" t="s">
        <v>1010</v>
      </c>
      <c r="AS133" s="96" t="s">
        <v>1010</v>
      </c>
      <c r="AT133" s="96" t="s">
        <v>1011</v>
      </c>
      <c r="AU133" s="96">
        <v>10</v>
      </c>
      <c r="AV133" s="96">
        <v>10</v>
      </c>
      <c r="AW133" s="96">
        <v>4.666666666666667</v>
      </c>
      <c r="AX133" s="96">
        <v>6</v>
      </c>
      <c r="AY133" s="96" t="s">
        <v>1011</v>
      </c>
      <c r="AZ133" s="96" t="s">
        <v>1011</v>
      </c>
      <c r="BA133" s="96" t="s">
        <v>1011</v>
      </c>
      <c r="BB133" s="96">
        <v>7.666666666666667</v>
      </c>
      <c r="BC133" s="96" t="s">
        <v>1011</v>
      </c>
      <c r="BD133" s="96" t="s">
        <v>1011</v>
      </c>
      <c r="BE133" s="96" t="s">
        <v>1011</v>
      </c>
      <c r="BF133" s="96" t="s">
        <v>1011</v>
      </c>
      <c r="BG133" s="96">
        <v>10</v>
      </c>
      <c r="BH133" s="96">
        <v>10</v>
      </c>
      <c r="BI133" s="96">
        <v>10</v>
      </c>
      <c r="BJ133" s="96" t="s">
        <v>1011</v>
      </c>
      <c r="BK133" s="96">
        <v>10</v>
      </c>
      <c r="BL133" s="96">
        <v>8.0098738167243191</v>
      </c>
      <c r="BM133" s="96">
        <v>1.6294117647058819</v>
      </c>
      <c r="BN133" s="96">
        <v>9.1294493562627093</v>
      </c>
      <c r="BO133" s="96">
        <v>8</v>
      </c>
      <c r="BP133" s="96">
        <v>10</v>
      </c>
      <c r="BQ133" s="96">
        <v>10</v>
      </c>
      <c r="BR133" s="96">
        <v>10</v>
      </c>
      <c r="BS133" s="96">
        <v>7.1897152802421473</v>
      </c>
      <c r="BT133" s="96">
        <v>5.1974587979111364</v>
      </c>
      <c r="BU133" s="96">
        <v>4.48280189381199</v>
      </c>
      <c r="BV133" s="96">
        <v>5.2526470568539771</v>
      </c>
      <c r="BW133" s="96">
        <v>8.1999999999999993</v>
      </c>
      <c r="BX133" s="96" t="s">
        <v>1011</v>
      </c>
      <c r="BY133" s="96">
        <v>4.0642767141365885</v>
      </c>
      <c r="BZ133" s="96">
        <v>7.0753465017515511</v>
      </c>
      <c r="CA133" s="96">
        <v>5.1973974904270026</v>
      </c>
      <c r="CB133" s="96">
        <v>5.270841579036496</v>
      </c>
      <c r="CC133" s="96">
        <v>0.97435897435897434</v>
      </c>
      <c r="CD133" s="96">
        <v>5.5208963022636421</v>
      </c>
      <c r="CE133" s="96">
        <v>8.5289741225961038</v>
      </c>
      <c r="CF133" s="96">
        <v>9.5845472077035616</v>
      </c>
      <c r="CG133" s="96">
        <v>9.1916819004991996</v>
      </c>
      <c r="CH133" s="96">
        <v>10</v>
      </c>
      <c r="CI133" s="96">
        <v>9.3263008076997167</v>
      </c>
      <c r="CJ133" s="96">
        <v>9.2266666666666666</v>
      </c>
      <c r="CK133" s="96">
        <v>9.42</v>
      </c>
      <c r="CL133" s="96">
        <v>5.870400000000001</v>
      </c>
      <c r="CM133" s="96">
        <v>8.1723555555555567</v>
      </c>
      <c r="CN133" s="96">
        <v>5.703680891805174</v>
      </c>
      <c r="CO133" s="96">
        <v>5.3183627826766458</v>
      </c>
      <c r="CP133" s="96">
        <v>5.5110218372409099</v>
      </c>
      <c r="CQ133" s="96">
        <v>9.0262172284644198</v>
      </c>
      <c r="CR133" s="96">
        <v>5.4288542121014691</v>
      </c>
      <c r="CS133" s="96">
        <v>8.4615384615384617</v>
      </c>
      <c r="CT133" s="96">
        <v>10</v>
      </c>
      <c r="CU133" s="96">
        <v>7.9634642245466436</v>
      </c>
      <c r="CV133" s="96">
        <v>7.668264711451882</v>
      </c>
      <c r="CW133" s="96">
        <v>5</v>
      </c>
      <c r="CX133" s="96">
        <v>10</v>
      </c>
      <c r="CY133" s="96">
        <v>9</v>
      </c>
      <c r="CZ133" s="96">
        <v>8</v>
      </c>
      <c r="DA133" s="96">
        <v>6.666666666666667</v>
      </c>
      <c r="DB133" s="96">
        <v>4.4163275440599152</v>
      </c>
      <c r="DC133" s="96">
        <v>6.4252301656013646</v>
      </c>
      <c r="DD133" s="96">
        <v>8</v>
      </c>
      <c r="DE133" s="96">
        <v>7.5331606086089202</v>
      </c>
      <c r="DF133" s="96">
        <v>10</v>
      </c>
      <c r="DG133" s="96">
        <v>7.1735641641561445</v>
      </c>
      <c r="DH133" s="96">
        <v>5.3267810944189522</v>
      </c>
      <c r="DI133" s="96">
        <v>6.0000000000000009</v>
      </c>
      <c r="DJ133" s="96">
        <v>8.8347111386278296</v>
      </c>
      <c r="DK133" s="96">
        <v>4.4187510898177855</v>
      </c>
      <c r="DL133" s="96">
        <v>8.4558679245263271</v>
      </c>
      <c r="DM133" s="96">
        <v>9.0472072502361307</v>
      </c>
      <c r="DN133" s="96">
        <v>7.0138864162711698</v>
      </c>
      <c r="DO133" s="96">
        <v>7.3958168601424381</v>
      </c>
      <c r="DP133" s="96">
        <v>7.42</v>
      </c>
      <c r="DQ133" s="99">
        <v>7.7149369083621595</v>
      </c>
      <c r="DR133" s="100">
        <v>45</v>
      </c>
      <c r="DS133" s="101">
        <v>2</v>
      </c>
      <c r="DU133" s="107" t="s">
        <v>228</v>
      </c>
      <c r="DV133" s="96">
        <v>8.0098738167243191</v>
      </c>
      <c r="DW133" s="96">
        <v>7.42</v>
      </c>
    </row>
    <row r="134" spans="1:127">
      <c r="A134" s="102">
        <v>2015</v>
      </c>
      <c r="B134" s="103" t="s">
        <v>730</v>
      </c>
      <c r="C134" s="104" t="s">
        <v>146</v>
      </c>
      <c r="D134" s="103">
        <v>4.6797343958554087</v>
      </c>
      <c r="E134" s="103">
        <v>3.9873454135951958</v>
      </c>
      <c r="F134" s="103">
        <v>3.5810830487650689</v>
      </c>
      <c r="G134" s="103">
        <v>4.0827209527385584</v>
      </c>
      <c r="H134" s="103">
        <v>9.2319999999999993</v>
      </c>
      <c r="I134" s="103">
        <v>10</v>
      </c>
      <c r="J134" s="103">
        <v>10</v>
      </c>
      <c r="K134" s="103">
        <v>7.5</v>
      </c>
      <c r="L134" s="103">
        <v>10</v>
      </c>
      <c r="M134" s="103">
        <v>10</v>
      </c>
      <c r="N134" s="103">
        <v>9.5</v>
      </c>
      <c r="O134" s="103">
        <v>1.2</v>
      </c>
      <c r="P134" s="103">
        <v>10</v>
      </c>
      <c r="Q134" s="103">
        <v>5</v>
      </c>
      <c r="R134" s="103">
        <v>5</v>
      </c>
      <c r="S134" s="103">
        <v>5</v>
      </c>
      <c r="T134" s="103">
        <v>5.3999999999999995</v>
      </c>
      <c r="U134" s="103">
        <v>8.0439999999999987</v>
      </c>
      <c r="V134" s="103">
        <v>10</v>
      </c>
      <c r="W134" s="103">
        <v>10</v>
      </c>
      <c r="X134" s="103">
        <v>5</v>
      </c>
      <c r="Y134" s="103">
        <v>8.3333333333333339</v>
      </c>
      <c r="Z134" s="103" t="s">
        <v>1011</v>
      </c>
      <c r="AA134" s="103" t="s">
        <v>1010</v>
      </c>
      <c r="AB134" s="103" t="s">
        <v>1010</v>
      </c>
      <c r="AC134" s="103">
        <v>9.6444444444444439</v>
      </c>
      <c r="AD134" s="103">
        <v>8.5166666666666675</v>
      </c>
      <c r="AE134" s="103">
        <v>9.0805555555555557</v>
      </c>
      <c r="AF134" s="103" t="s">
        <v>1011</v>
      </c>
      <c r="AG134" s="103" t="s">
        <v>1011</v>
      </c>
      <c r="AH134" s="103">
        <v>5</v>
      </c>
      <c r="AI134" s="103" t="s">
        <v>1011</v>
      </c>
      <c r="AJ134" s="103" t="s">
        <v>1011</v>
      </c>
      <c r="AK134" s="103" t="s">
        <v>1011</v>
      </c>
      <c r="AL134" s="103" t="s">
        <v>1010</v>
      </c>
      <c r="AM134" s="103" t="s">
        <v>1010</v>
      </c>
      <c r="AN134" s="103" t="s">
        <v>1010</v>
      </c>
      <c r="AO134" s="103" t="s">
        <v>1010</v>
      </c>
      <c r="AP134" s="103" t="s">
        <v>1010</v>
      </c>
      <c r="AQ134" s="103" t="s">
        <v>1010</v>
      </c>
      <c r="AR134" s="103" t="s">
        <v>1010</v>
      </c>
      <c r="AS134" s="103" t="s">
        <v>1010</v>
      </c>
      <c r="AT134" s="103" t="s">
        <v>1011</v>
      </c>
      <c r="AU134" s="103">
        <v>10</v>
      </c>
      <c r="AV134" s="103">
        <v>10</v>
      </c>
      <c r="AW134" s="103">
        <v>4.666666666666667</v>
      </c>
      <c r="AX134" s="103">
        <v>4.75</v>
      </c>
      <c r="AY134" s="103" t="s">
        <v>1011</v>
      </c>
      <c r="AZ134" s="103" t="s">
        <v>1011</v>
      </c>
      <c r="BA134" s="103" t="s">
        <v>1011</v>
      </c>
      <c r="BB134" s="103">
        <v>7.354166666666667</v>
      </c>
      <c r="BC134" s="103" t="s">
        <v>1011</v>
      </c>
      <c r="BD134" s="103">
        <v>10</v>
      </c>
      <c r="BE134" s="103">
        <v>10</v>
      </c>
      <c r="BF134" s="103">
        <v>10</v>
      </c>
      <c r="BG134" s="103">
        <v>0</v>
      </c>
      <c r="BH134" s="103">
        <v>10</v>
      </c>
      <c r="BI134" s="103">
        <v>5</v>
      </c>
      <c r="BJ134" s="103">
        <v>10</v>
      </c>
      <c r="BK134" s="103">
        <v>8.3333333333333339</v>
      </c>
      <c r="BL134" s="103">
        <v>7.1693538492957511</v>
      </c>
      <c r="BM134" s="103">
        <v>9.0882352941176467</v>
      </c>
      <c r="BN134" s="103">
        <v>10</v>
      </c>
      <c r="BO134" s="103">
        <v>4</v>
      </c>
      <c r="BP134" s="103">
        <v>8</v>
      </c>
      <c r="BQ134" s="103">
        <v>5</v>
      </c>
      <c r="BR134" s="103">
        <v>6.5</v>
      </c>
      <c r="BS134" s="103">
        <v>7.3970588235294112</v>
      </c>
      <c r="BT134" s="103">
        <v>2.8576610067970738</v>
      </c>
      <c r="BU134" s="103">
        <v>3.1816474841191216</v>
      </c>
      <c r="BV134" s="103">
        <v>4.1474745375478372</v>
      </c>
      <c r="BW134" s="103">
        <v>4.166666666666667</v>
      </c>
      <c r="BX134" s="103">
        <v>5.8333333333333339</v>
      </c>
      <c r="BY134" s="103">
        <v>4.1833065608592674</v>
      </c>
      <c r="BZ134" s="103">
        <v>5.424432461467652</v>
      </c>
      <c r="CA134" s="103">
        <v>4.1754384835561114</v>
      </c>
      <c r="CB134" s="103">
        <v>4.6911289386260204</v>
      </c>
      <c r="CC134" s="103">
        <v>0.84615384615384615</v>
      </c>
      <c r="CD134" s="103">
        <v>3.9652399459459575</v>
      </c>
      <c r="CE134" s="103">
        <v>8.0438994534563655</v>
      </c>
      <c r="CF134" s="103">
        <v>6.8276165340349371</v>
      </c>
      <c r="CG134" s="103">
        <v>8.403569334983338</v>
      </c>
      <c r="CH134" s="103">
        <v>5</v>
      </c>
      <c r="CI134" s="103">
        <v>7.0687713306186604</v>
      </c>
      <c r="CJ134" s="103">
        <v>8.9600000000000009</v>
      </c>
      <c r="CK134" s="103">
        <v>7.62</v>
      </c>
      <c r="CL134" s="103">
        <v>7.1439999999999992</v>
      </c>
      <c r="CM134" s="103">
        <v>7.9080000000000004</v>
      </c>
      <c r="CN134" s="103">
        <v>4.5451703377259083</v>
      </c>
      <c r="CO134" s="103">
        <v>1.1432246473877492</v>
      </c>
      <c r="CP134" s="103">
        <v>2.8441974925568285</v>
      </c>
      <c r="CQ134" s="103">
        <v>10</v>
      </c>
      <c r="CR134" s="103">
        <v>5.8287998896378745</v>
      </c>
      <c r="CS134" s="103">
        <v>0</v>
      </c>
      <c r="CT134" s="103">
        <v>1.770010261042811</v>
      </c>
      <c r="CU134" s="103">
        <v>2.5329367168935621</v>
      </c>
      <c r="CV134" s="103">
        <v>5.8212835523625976</v>
      </c>
      <c r="CW134" s="103">
        <v>2</v>
      </c>
      <c r="CX134" s="103">
        <v>0</v>
      </c>
      <c r="CY134" s="103">
        <v>8</v>
      </c>
      <c r="CZ134" s="103">
        <v>3.3333333333333335</v>
      </c>
      <c r="DA134" s="103">
        <v>3.3333333333333344</v>
      </c>
      <c r="DB134" s="103">
        <v>4.4713505109151201</v>
      </c>
      <c r="DC134" s="103">
        <v>5.7328317756326772</v>
      </c>
      <c r="DD134" s="103">
        <v>8</v>
      </c>
      <c r="DE134" s="103">
        <v>0</v>
      </c>
      <c r="DF134" s="103">
        <v>10</v>
      </c>
      <c r="DG134" s="103">
        <v>5.2562526033135226</v>
      </c>
      <c r="DH134" s="103">
        <v>3.9173566704122438</v>
      </c>
      <c r="DI134" s="103">
        <v>2.4444444444444446</v>
      </c>
      <c r="DJ134" s="103">
        <v>9.361549369268344</v>
      </c>
      <c r="DK134" s="103">
        <v>2.2593169216416844</v>
      </c>
      <c r="DL134" s="103">
        <v>8.2068123630428644</v>
      </c>
      <c r="DM134" s="103">
        <v>6.1552010215410879</v>
      </c>
      <c r="DN134" s="103">
        <v>5.3907801317251112</v>
      </c>
      <c r="DO134" s="103">
        <v>4.6601220227906559</v>
      </c>
      <c r="DP134" s="103">
        <v>5.78</v>
      </c>
      <c r="DQ134" s="105">
        <v>6.4746769246478753</v>
      </c>
      <c r="DR134" s="106">
        <v>107</v>
      </c>
      <c r="DS134" s="106">
        <v>3</v>
      </c>
      <c r="DU134" s="104" t="s">
        <v>146</v>
      </c>
      <c r="DV134" s="103">
        <v>7.1693538492957511</v>
      </c>
      <c r="DW134" s="103">
        <v>5.78</v>
      </c>
    </row>
    <row r="135" spans="1:127">
      <c r="A135" s="95">
        <v>2015</v>
      </c>
      <c r="B135" s="96" t="s">
        <v>659</v>
      </c>
      <c r="C135" s="107" t="s">
        <v>3</v>
      </c>
      <c r="D135" s="96">
        <v>7.403073179805185</v>
      </c>
      <c r="E135" s="96">
        <v>8.4734349432960592</v>
      </c>
      <c r="F135" s="96">
        <v>8.2556021671494104</v>
      </c>
      <c r="G135" s="96">
        <v>8.0440367634168854</v>
      </c>
      <c r="H135" s="96">
        <v>9.9</v>
      </c>
      <c r="I135" s="96">
        <v>10</v>
      </c>
      <c r="J135" s="96">
        <v>10</v>
      </c>
      <c r="K135" s="96">
        <v>10</v>
      </c>
      <c r="L135" s="96">
        <v>10</v>
      </c>
      <c r="M135" s="96">
        <v>10</v>
      </c>
      <c r="N135" s="96">
        <v>10</v>
      </c>
      <c r="O135" s="96">
        <v>10</v>
      </c>
      <c r="P135" s="96">
        <v>10</v>
      </c>
      <c r="Q135" s="96">
        <v>5</v>
      </c>
      <c r="R135" s="96">
        <v>5</v>
      </c>
      <c r="S135" s="96">
        <v>5</v>
      </c>
      <c r="T135" s="96">
        <v>8.3333333333333339</v>
      </c>
      <c r="U135" s="96">
        <v>9.4111111111111114</v>
      </c>
      <c r="V135" s="96">
        <v>10</v>
      </c>
      <c r="W135" s="96">
        <v>5</v>
      </c>
      <c r="X135" s="96">
        <v>10</v>
      </c>
      <c r="Y135" s="96">
        <v>8.3333333333333339</v>
      </c>
      <c r="Z135" s="96">
        <v>10</v>
      </c>
      <c r="AA135" s="96" t="s">
        <v>1010</v>
      </c>
      <c r="AB135" s="96" t="s">
        <v>1010</v>
      </c>
      <c r="AC135" s="96">
        <v>8.8555555555555561</v>
      </c>
      <c r="AD135" s="96">
        <v>4.2111111111111112</v>
      </c>
      <c r="AE135" s="96">
        <v>7.6888888888888891</v>
      </c>
      <c r="AF135" s="96">
        <v>5</v>
      </c>
      <c r="AG135" s="96">
        <v>2.5</v>
      </c>
      <c r="AH135" s="96">
        <v>5</v>
      </c>
      <c r="AI135" s="96">
        <v>2.5</v>
      </c>
      <c r="AJ135" s="96">
        <v>2.5</v>
      </c>
      <c r="AK135" s="96">
        <v>3.3333333333333335</v>
      </c>
      <c r="AL135" s="96" t="s">
        <v>1010</v>
      </c>
      <c r="AM135" s="96" t="s">
        <v>1010</v>
      </c>
      <c r="AN135" s="96" t="s">
        <v>1010</v>
      </c>
      <c r="AO135" s="96" t="s">
        <v>1010</v>
      </c>
      <c r="AP135" s="96" t="s">
        <v>1010</v>
      </c>
      <c r="AQ135" s="96" t="s">
        <v>1010</v>
      </c>
      <c r="AR135" s="96" t="s">
        <v>1010</v>
      </c>
      <c r="AS135" s="96" t="s">
        <v>1010</v>
      </c>
      <c r="AT135" s="96">
        <v>3.6111111111111112</v>
      </c>
      <c r="AU135" s="96">
        <v>10</v>
      </c>
      <c r="AV135" s="96">
        <v>10</v>
      </c>
      <c r="AW135" s="96">
        <v>2</v>
      </c>
      <c r="AX135" s="96">
        <v>4.5</v>
      </c>
      <c r="AY135" s="96">
        <v>10</v>
      </c>
      <c r="AZ135" s="96">
        <v>10</v>
      </c>
      <c r="BA135" s="96">
        <v>5</v>
      </c>
      <c r="BB135" s="96">
        <v>7.3571428571428568</v>
      </c>
      <c r="BC135" s="96">
        <v>7</v>
      </c>
      <c r="BD135" s="96">
        <v>10</v>
      </c>
      <c r="BE135" s="96">
        <v>10</v>
      </c>
      <c r="BF135" s="96">
        <v>10</v>
      </c>
      <c r="BG135" s="96">
        <v>0</v>
      </c>
      <c r="BH135" s="96">
        <v>10</v>
      </c>
      <c r="BI135" s="96">
        <v>5</v>
      </c>
      <c r="BJ135" s="96">
        <v>10</v>
      </c>
      <c r="BK135" s="96">
        <v>8</v>
      </c>
      <c r="BL135" s="96">
        <v>7.8628345876796182</v>
      </c>
      <c r="BM135" s="96">
        <v>5.2676470588235293</v>
      </c>
      <c r="BN135" s="96">
        <v>8.8541737212120513</v>
      </c>
      <c r="BO135" s="96">
        <v>7</v>
      </c>
      <c r="BP135" s="96">
        <v>10</v>
      </c>
      <c r="BQ135" s="96">
        <v>10</v>
      </c>
      <c r="BR135" s="96">
        <v>10</v>
      </c>
      <c r="BS135" s="96">
        <v>7.7804551950088952</v>
      </c>
      <c r="BT135" s="96">
        <v>7.6378240531663799</v>
      </c>
      <c r="BU135" s="96">
        <v>7.9447013425929249</v>
      </c>
      <c r="BV135" s="96">
        <v>8.8501406398233495</v>
      </c>
      <c r="BW135" s="96">
        <v>8.3333333333333339</v>
      </c>
      <c r="BX135" s="96">
        <v>8.3333333333333339</v>
      </c>
      <c r="BY135" s="96">
        <v>7.6610214808130799</v>
      </c>
      <c r="BZ135" s="96">
        <v>8.9616908431591629</v>
      </c>
      <c r="CA135" s="96">
        <v>9.2446041107177734</v>
      </c>
      <c r="CB135" s="96">
        <v>8.583335148943199</v>
      </c>
      <c r="CC135" s="96">
        <v>0.97435897435897434</v>
      </c>
      <c r="CD135" s="96">
        <v>8.286821638195093</v>
      </c>
      <c r="CE135" s="96">
        <v>9.838383923980448</v>
      </c>
      <c r="CF135" s="96">
        <v>9.6253632876610027</v>
      </c>
      <c r="CG135" s="96">
        <v>9.8916666666666604</v>
      </c>
      <c r="CH135" s="96">
        <v>10</v>
      </c>
      <c r="CI135" s="96">
        <v>9.8388534695770282</v>
      </c>
      <c r="CJ135" s="96">
        <v>10</v>
      </c>
      <c r="CK135" s="96">
        <v>9.9600000000000009</v>
      </c>
      <c r="CL135" s="96">
        <v>10</v>
      </c>
      <c r="CM135" s="96">
        <v>9.9866666666666664</v>
      </c>
      <c r="CN135" s="96">
        <v>7.9531366715221674</v>
      </c>
      <c r="CO135" s="96">
        <v>9.1313631231244923</v>
      </c>
      <c r="CP135" s="96">
        <v>8.5422498973233303</v>
      </c>
      <c r="CQ135" s="96">
        <v>10</v>
      </c>
      <c r="CR135" s="96">
        <v>8.4856474537558118</v>
      </c>
      <c r="CS135" s="96">
        <v>6.9230769230769234</v>
      </c>
      <c r="CT135" s="96">
        <v>10</v>
      </c>
      <c r="CU135" s="96">
        <v>8.4695747922775784</v>
      </c>
      <c r="CV135" s="96">
        <v>9.2496228390668929</v>
      </c>
      <c r="CW135" s="96">
        <v>10</v>
      </c>
      <c r="CX135" s="96">
        <v>10</v>
      </c>
      <c r="CY135" s="96">
        <v>10</v>
      </c>
      <c r="CZ135" s="96">
        <v>10</v>
      </c>
      <c r="DA135" s="96">
        <v>10</v>
      </c>
      <c r="DB135" s="96">
        <v>7.6144372923708934</v>
      </c>
      <c r="DC135" s="96">
        <v>9.7178520424615566</v>
      </c>
      <c r="DD135" s="96">
        <v>10</v>
      </c>
      <c r="DE135" s="96" t="s">
        <v>1024</v>
      </c>
      <c r="DF135" s="96">
        <v>0</v>
      </c>
      <c r="DG135" s="96">
        <v>7.4664578669664907</v>
      </c>
      <c r="DH135" s="96">
        <v>7.6488267544892574</v>
      </c>
      <c r="DI135" s="96">
        <v>10</v>
      </c>
      <c r="DJ135" s="96">
        <v>9.9136559908314421</v>
      </c>
      <c r="DK135" s="96">
        <v>8.7460611625499673</v>
      </c>
      <c r="DL135" s="96">
        <v>9.9889602509899547</v>
      </c>
      <c r="DM135" s="96">
        <v>9.2545797898906184</v>
      </c>
      <c r="DN135" s="96">
        <v>9.2586806581252077</v>
      </c>
      <c r="DO135" s="96">
        <v>8.9083795083638986</v>
      </c>
      <c r="DP135" s="96">
        <v>8.81</v>
      </c>
      <c r="DQ135" s="99">
        <v>8.3364172938398085</v>
      </c>
      <c r="DR135" s="100">
        <v>18</v>
      </c>
      <c r="DS135" s="101">
        <v>1</v>
      </c>
      <c r="DU135" s="107" t="s">
        <v>3</v>
      </c>
      <c r="DV135" s="96">
        <v>7.8628345876796182</v>
      </c>
      <c r="DW135" s="96">
        <v>8.81</v>
      </c>
    </row>
    <row r="136" spans="1:127">
      <c r="A136" s="102">
        <v>2015</v>
      </c>
      <c r="B136" s="103" t="s">
        <v>699</v>
      </c>
      <c r="C136" s="104" t="s">
        <v>53</v>
      </c>
      <c r="D136" s="103" t="s">
        <v>1011</v>
      </c>
      <c r="E136" s="103" t="s">
        <v>1011</v>
      </c>
      <c r="F136" s="103" t="s">
        <v>1011</v>
      </c>
      <c r="G136" s="103">
        <v>6.009683266045112</v>
      </c>
      <c r="H136" s="103">
        <v>9.6479999999999997</v>
      </c>
      <c r="I136" s="103">
        <v>10</v>
      </c>
      <c r="J136" s="103">
        <v>10</v>
      </c>
      <c r="K136" s="103">
        <v>7.5</v>
      </c>
      <c r="L136" s="103">
        <v>10</v>
      </c>
      <c r="M136" s="103">
        <v>10</v>
      </c>
      <c r="N136" s="103">
        <v>9.5</v>
      </c>
      <c r="O136" s="103">
        <v>10</v>
      </c>
      <c r="P136" s="103">
        <v>10</v>
      </c>
      <c r="Q136" s="103">
        <v>10</v>
      </c>
      <c r="R136" s="103">
        <v>10</v>
      </c>
      <c r="S136" s="103">
        <v>10</v>
      </c>
      <c r="T136" s="103">
        <v>10</v>
      </c>
      <c r="U136" s="103">
        <v>9.7159999999999993</v>
      </c>
      <c r="V136" s="103">
        <v>10</v>
      </c>
      <c r="W136" s="103">
        <v>10</v>
      </c>
      <c r="X136" s="103">
        <v>10</v>
      </c>
      <c r="Y136" s="103">
        <v>10</v>
      </c>
      <c r="Z136" s="103">
        <v>10</v>
      </c>
      <c r="AA136" s="103" t="s">
        <v>1010</v>
      </c>
      <c r="AB136" s="103" t="s">
        <v>1010</v>
      </c>
      <c r="AC136" s="103">
        <v>8.8888888888888893</v>
      </c>
      <c r="AD136" s="103">
        <v>7.9611111111111112</v>
      </c>
      <c r="AE136" s="103">
        <v>8.9500000000000011</v>
      </c>
      <c r="AF136" s="103">
        <v>10</v>
      </c>
      <c r="AG136" s="103">
        <v>10</v>
      </c>
      <c r="AH136" s="103">
        <v>10</v>
      </c>
      <c r="AI136" s="103">
        <v>10</v>
      </c>
      <c r="AJ136" s="103">
        <v>10</v>
      </c>
      <c r="AK136" s="103">
        <v>10</v>
      </c>
      <c r="AL136" s="103" t="s">
        <v>1010</v>
      </c>
      <c r="AM136" s="103" t="s">
        <v>1010</v>
      </c>
      <c r="AN136" s="103" t="s">
        <v>1010</v>
      </c>
      <c r="AO136" s="103" t="s">
        <v>1010</v>
      </c>
      <c r="AP136" s="103" t="s">
        <v>1010</v>
      </c>
      <c r="AQ136" s="103" t="s">
        <v>1010</v>
      </c>
      <c r="AR136" s="103" t="s">
        <v>1010</v>
      </c>
      <c r="AS136" s="103" t="s">
        <v>1010</v>
      </c>
      <c r="AT136" s="103">
        <v>10</v>
      </c>
      <c r="AU136" s="103">
        <v>10</v>
      </c>
      <c r="AV136" s="103">
        <v>10</v>
      </c>
      <c r="AW136" s="103">
        <v>7.666666666666667</v>
      </c>
      <c r="AX136" s="103">
        <v>7.75</v>
      </c>
      <c r="AY136" s="103">
        <v>10</v>
      </c>
      <c r="AZ136" s="103">
        <v>10</v>
      </c>
      <c r="BA136" s="103">
        <v>10</v>
      </c>
      <c r="BB136" s="103">
        <v>9.3452380952380967</v>
      </c>
      <c r="BC136" s="103">
        <v>10</v>
      </c>
      <c r="BD136" s="103">
        <v>10</v>
      </c>
      <c r="BE136" s="103">
        <v>10</v>
      </c>
      <c r="BF136" s="103">
        <v>10</v>
      </c>
      <c r="BG136" s="103">
        <v>10</v>
      </c>
      <c r="BH136" s="103">
        <v>10</v>
      </c>
      <c r="BI136" s="103">
        <v>10</v>
      </c>
      <c r="BJ136" s="103">
        <v>10</v>
      </c>
      <c r="BK136" s="103">
        <v>10</v>
      </c>
      <c r="BL136" s="103">
        <v>8.7609446260350872</v>
      </c>
      <c r="BM136" s="103">
        <v>4.0705882352941174</v>
      </c>
      <c r="BN136" s="103">
        <v>4.4835550239845441</v>
      </c>
      <c r="BO136" s="103">
        <v>8</v>
      </c>
      <c r="BP136" s="103">
        <v>9</v>
      </c>
      <c r="BQ136" s="103">
        <v>2</v>
      </c>
      <c r="BR136" s="103">
        <v>5.5</v>
      </c>
      <c r="BS136" s="103">
        <v>5.5135358148196651</v>
      </c>
      <c r="BT136" s="103">
        <v>3.037011537796412</v>
      </c>
      <c r="BU136" s="103">
        <v>2.0597516248077699</v>
      </c>
      <c r="BV136" s="103">
        <v>5.2884284105056381</v>
      </c>
      <c r="BW136" s="103">
        <v>10</v>
      </c>
      <c r="BX136" s="103">
        <v>6.6666666666666661</v>
      </c>
      <c r="BY136" s="103">
        <v>3.3286173896654891</v>
      </c>
      <c r="BZ136" s="103">
        <v>9.6881625813695997</v>
      </c>
      <c r="CA136" s="103">
        <v>4.3081760406494141</v>
      </c>
      <c r="CB136" s="103">
        <v>6.3682012103852772</v>
      </c>
      <c r="CC136" s="103">
        <v>1</v>
      </c>
      <c r="CD136" s="103">
        <v>5.6383350513162513</v>
      </c>
      <c r="CE136" s="103">
        <v>9.3392415400754469</v>
      </c>
      <c r="CF136" s="103">
        <v>9.6661827286441024</v>
      </c>
      <c r="CG136" s="103">
        <v>9.9349560445143794</v>
      </c>
      <c r="CH136" s="103">
        <v>10</v>
      </c>
      <c r="CI136" s="103">
        <v>9.7350950783084826</v>
      </c>
      <c r="CJ136" s="103">
        <v>9.1</v>
      </c>
      <c r="CK136" s="103">
        <v>8.98</v>
      </c>
      <c r="CL136" s="103">
        <v>7.0011999999999999</v>
      </c>
      <c r="CM136" s="103">
        <v>8.3604000000000003</v>
      </c>
      <c r="CN136" s="103">
        <v>5.7442110095705301</v>
      </c>
      <c r="CO136" s="103">
        <v>9.9633137649230932</v>
      </c>
      <c r="CP136" s="103">
        <v>7.8537623872468121</v>
      </c>
      <c r="CQ136" s="103">
        <v>10</v>
      </c>
      <c r="CR136" s="103">
        <v>7.8738789992891389</v>
      </c>
      <c r="CS136" s="103">
        <v>5.3846153846153841</v>
      </c>
      <c r="CT136" s="103">
        <v>7.7437948920622981</v>
      </c>
      <c r="CU136" s="103">
        <v>7.0007630919889401</v>
      </c>
      <c r="CV136" s="103">
        <v>8.3037313698089381</v>
      </c>
      <c r="CW136" s="103">
        <v>10</v>
      </c>
      <c r="CX136" s="103">
        <v>8.7680000000000007</v>
      </c>
      <c r="CY136" s="103">
        <v>9</v>
      </c>
      <c r="CZ136" s="103">
        <v>9.2560000000000002</v>
      </c>
      <c r="DA136" s="103">
        <v>6.666666666666667</v>
      </c>
      <c r="DB136" s="103">
        <v>3.2367275638894721</v>
      </c>
      <c r="DC136" s="103">
        <v>5.1638065869118268</v>
      </c>
      <c r="DD136" s="103">
        <v>8</v>
      </c>
      <c r="DE136" s="103">
        <v>7.7551761538341202</v>
      </c>
      <c r="DF136" s="103">
        <v>10</v>
      </c>
      <c r="DG136" s="103">
        <v>6.8037294952170138</v>
      </c>
      <c r="DH136" s="103">
        <v>2.2125691891589883</v>
      </c>
      <c r="DI136" s="103">
        <v>7.333333333333333</v>
      </c>
      <c r="DJ136" s="103">
        <v>9.5608472536892659</v>
      </c>
      <c r="DK136" s="103">
        <v>2.8837126838527753</v>
      </c>
      <c r="DL136" s="103">
        <v>6.2540023799161393</v>
      </c>
      <c r="DM136" s="103">
        <v>7.8478093181804347</v>
      </c>
      <c r="DN136" s="103">
        <v>6.0153790263551556</v>
      </c>
      <c r="DO136" s="103">
        <v>7.3583695071907229</v>
      </c>
      <c r="DP136" s="103">
        <v>7.31</v>
      </c>
      <c r="DQ136" s="105">
        <v>8.0354723130175429</v>
      </c>
      <c r="DR136" s="106">
        <v>33</v>
      </c>
      <c r="DS136" s="106">
        <v>1</v>
      </c>
      <c r="DU136" s="104" t="s">
        <v>53</v>
      </c>
      <c r="DV136" s="103">
        <v>8.7609446260350872</v>
      </c>
      <c r="DW136" s="103">
        <v>7.31</v>
      </c>
    </row>
    <row r="137" spans="1:127">
      <c r="A137" s="95">
        <v>2015</v>
      </c>
      <c r="B137" s="96" t="s">
        <v>717</v>
      </c>
      <c r="C137" s="107" t="s">
        <v>80</v>
      </c>
      <c r="D137" s="96">
        <v>8.0147762854593871</v>
      </c>
      <c r="E137" s="96">
        <v>6.4158198536838107</v>
      </c>
      <c r="F137" s="96">
        <v>6.554271883524053</v>
      </c>
      <c r="G137" s="96">
        <v>6.9949560075557491</v>
      </c>
      <c r="H137" s="96">
        <v>9.516</v>
      </c>
      <c r="I137" s="96">
        <v>10</v>
      </c>
      <c r="J137" s="96">
        <v>10</v>
      </c>
      <c r="K137" s="96">
        <v>7.5</v>
      </c>
      <c r="L137" s="96">
        <v>10</v>
      </c>
      <c r="M137" s="96">
        <v>10</v>
      </c>
      <c r="N137" s="96">
        <v>9.5</v>
      </c>
      <c r="O137" s="96">
        <v>10</v>
      </c>
      <c r="P137" s="96">
        <v>10</v>
      </c>
      <c r="Q137" s="96">
        <v>10</v>
      </c>
      <c r="R137" s="96">
        <v>10</v>
      </c>
      <c r="S137" s="96">
        <v>10</v>
      </c>
      <c r="T137" s="96">
        <v>10</v>
      </c>
      <c r="U137" s="96">
        <v>9.6719999999999988</v>
      </c>
      <c r="V137" s="96">
        <v>10</v>
      </c>
      <c r="W137" s="96">
        <v>10</v>
      </c>
      <c r="X137" s="96">
        <v>10</v>
      </c>
      <c r="Y137" s="96">
        <v>10</v>
      </c>
      <c r="Z137" s="96">
        <v>10</v>
      </c>
      <c r="AA137" s="96" t="s">
        <v>1010</v>
      </c>
      <c r="AB137" s="96" t="s">
        <v>1010</v>
      </c>
      <c r="AC137" s="96">
        <v>9.844444444444445</v>
      </c>
      <c r="AD137" s="96">
        <v>7.5444444444444443</v>
      </c>
      <c r="AE137" s="96">
        <v>9.1296296296296298</v>
      </c>
      <c r="AF137" s="96">
        <v>10</v>
      </c>
      <c r="AG137" s="96">
        <v>10</v>
      </c>
      <c r="AH137" s="96">
        <v>10</v>
      </c>
      <c r="AI137" s="96">
        <v>10</v>
      </c>
      <c r="AJ137" s="96">
        <v>10</v>
      </c>
      <c r="AK137" s="96">
        <v>10</v>
      </c>
      <c r="AL137" s="96" t="s">
        <v>1010</v>
      </c>
      <c r="AM137" s="96" t="s">
        <v>1010</v>
      </c>
      <c r="AN137" s="96" t="s">
        <v>1010</v>
      </c>
      <c r="AO137" s="96" t="s">
        <v>1010</v>
      </c>
      <c r="AP137" s="96" t="s">
        <v>1010</v>
      </c>
      <c r="AQ137" s="96" t="s">
        <v>1010</v>
      </c>
      <c r="AR137" s="96" t="s">
        <v>1010</v>
      </c>
      <c r="AS137" s="96" t="s">
        <v>1010</v>
      </c>
      <c r="AT137" s="96">
        <v>10</v>
      </c>
      <c r="AU137" s="96">
        <v>10</v>
      </c>
      <c r="AV137" s="96">
        <v>10</v>
      </c>
      <c r="AW137" s="96">
        <v>8</v>
      </c>
      <c r="AX137" s="96">
        <v>8</v>
      </c>
      <c r="AY137" s="96">
        <v>10</v>
      </c>
      <c r="AZ137" s="96">
        <v>10</v>
      </c>
      <c r="BA137" s="96">
        <v>10</v>
      </c>
      <c r="BB137" s="96">
        <v>9.4285714285714288</v>
      </c>
      <c r="BC137" s="96">
        <v>10</v>
      </c>
      <c r="BD137" s="96">
        <v>10</v>
      </c>
      <c r="BE137" s="96">
        <v>10</v>
      </c>
      <c r="BF137" s="96">
        <v>10</v>
      </c>
      <c r="BG137" s="96">
        <v>10</v>
      </c>
      <c r="BH137" s="96">
        <v>10</v>
      </c>
      <c r="BI137" s="96">
        <v>10</v>
      </c>
      <c r="BJ137" s="96">
        <v>10</v>
      </c>
      <c r="BK137" s="96">
        <v>10</v>
      </c>
      <c r="BL137" s="96">
        <v>9.0225591077090428</v>
      </c>
      <c r="BM137" s="96">
        <v>4.0088235294117647</v>
      </c>
      <c r="BN137" s="96">
        <v>4.8657615545436474</v>
      </c>
      <c r="BO137" s="96">
        <v>6</v>
      </c>
      <c r="BP137" s="96">
        <v>4</v>
      </c>
      <c r="BQ137" s="96">
        <v>0</v>
      </c>
      <c r="BR137" s="96">
        <v>2</v>
      </c>
      <c r="BS137" s="96">
        <v>4.2186462709888533</v>
      </c>
      <c r="BT137" s="96">
        <v>4.5469013627456585</v>
      </c>
      <c r="BU137" s="96">
        <v>3.5669206873230315</v>
      </c>
      <c r="BV137" s="96">
        <v>5.5868326589681097</v>
      </c>
      <c r="BW137" s="96">
        <v>9.1666666666666661</v>
      </c>
      <c r="BX137" s="96">
        <v>7.5</v>
      </c>
      <c r="BY137" s="96">
        <v>4.2283320954243289</v>
      </c>
      <c r="BZ137" s="96">
        <v>8.4070652695409045</v>
      </c>
      <c r="CA137" s="96">
        <v>7.4897122383117676</v>
      </c>
      <c r="CB137" s="96">
        <v>7.9200058134569638</v>
      </c>
      <c r="CC137" s="96">
        <v>0.94871794871794868</v>
      </c>
      <c r="CD137" s="96">
        <v>6.3238535558764166</v>
      </c>
      <c r="CE137" s="96">
        <v>9.2952054432480793</v>
      </c>
      <c r="CF137" s="96">
        <v>9.8790378332893276</v>
      </c>
      <c r="CG137" s="96">
        <v>9.8963747751333297</v>
      </c>
      <c r="CH137" s="96">
        <v>10</v>
      </c>
      <c r="CI137" s="96">
        <v>9.7676545129176837</v>
      </c>
      <c r="CJ137" s="96">
        <v>9.1</v>
      </c>
      <c r="CK137" s="96">
        <v>8.98</v>
      </c>
      <c r="CL137" s="96">
        <v>7.0011999999999999</v>
      </c>
      <c r="CM137" s="96">
        <v>8.3604000000000003</v>
      </c>
      <c r="CN137" s="96">
        <v>6.0416646388129926</v>
      </c>
      <c r="CO137" s="96">
        <v>9.9633137649230932</v>
      </c>
      <c r="CP137" s="96">
        <v>8.0024892018680429</v>
      </c>
      <c r="CQ137" s="96">
        <v>10</v>
      </c>
      <c r="CR137" s="96">
        <v>4.5639758911253745</v>
      </c>
      <c r="CS137" s="96">
        <v>3.0769230769230771</v>
      </c>
      <c r="CT137" s="96">
        <v>7.7437948920622981</v>
      </c>
      <c r="CU137" s="96">
        <v>5.128231286703584</v>
      </c>
      <c r="CV137" s="96">
        <v>7.872780122142907</v>
      </c>
      <c r="CW137" s="96">
        <v>5</v>
      </c>
      <c r="CX137" s="96">
        <v>8.7829999999999995</v>
      </c>
      <c r="CY137" s="96">
        <v>10</v>
      </c>
      <c r="CZ137" s="96">
        <v>7.9276666666666671</v>
      </c>
      <c r="DA137" s="96">
        <v>2.2333333333333329</v>
      </c>
      <c r="DB137" s="96">
        <v>2.2856184475231864</v>
      </c>
      <c r="DC137" s="96">
        <v>3.7835091100150837</v>
      </c>
      <c r="DD137" s="96">
        <v>8</v>
      </c>
      <c r="DE137" s="96">
        <v>8.1293134615284242</v>
      </c>
      <c r="DF137" s="96">
        <v>10</v>
      </c>
      <c r="DG137" s="96">
        <v>5.7386290587333377</v>
      </c>
      <c r="DH137" s="96">
        <v>2.9008194881936777</v>
      </c>
      <c r="DI137" s="96">
        <v>8.6666666666666679</v>
      </c>
      <c r="DJ137" s="96">
        <v>9.6427772436308725</v>
      </c>
      <c r="DK137" s="96">
        <v>5.0135792623395501</v>
      </c>
      <c r="DL137" s="96">
        <v>7.2526163331975253</v>
      </c>
      <c r="DM137" s="96">
        <v>7.2537150153864918</v>
      </c>
      <c r="DN137" s="96">
        <v>6.7883623349024633</v>
      </c>
      <c r="DO137" s="96">
        <v>6.8182193534341557</v>
      </c>
      <c r="DP137" s="96">
        <v>7</v>
      </c>
      <c r="DQ137" s="99">
        <v>8.0112795538545214</v>
      </c>
      <c r="DR137" s="100">
        <v>36</v>
      </c>
      <c r="DS137" s="101">
        <v>1</v>
      </c>
      <c r="DU137" s="107" t="s">
        <v>80</v>
      </c>
      <c r="DV137" s="96">
        <v>9.0225591077090428</v>
      </c>
      <c r="DW137" s="96">
        <v>7</v>
      </c>
    </row>
    <row r="138" spans="1:127">
      <c r="A138" s="102">
        <v>2015</v>
      </c>
      <c r="B138" s="103" t="s">
        <v>722</v>
      </c>
      <c r="C138" s="104" t="s">
        <v>90</v>
      </c>
      <c r="D138" s="103">
        <v>5.7414031956468312</v>
      </c>
      <c r="E138" s="103">
        <v>6.0618278690305871</v>
      </c>
      <c r="F138" s="103">
        <v>5.1918377243853637</v>
      </c>
      <c r="G138" s="103">
        <v>5.665022929687594</v>
      </c>
      <c r="H138" s="103">
        <v>0</v>
      </c>
      <c r="I138" s="103">
        <v>10</v>
      </c>
      <c r="J138" s="103">
        <v>10</v>
      </c>
      <c r="K138" s="103">
        <v>5</v>
      </c>
      <c r="L138" s="103">
        <v>9.9878814267932956</v>
      </c>
      <c r="M138" s="103">
        <v>9.8836616972156417</v>
      </c>
      <c r="N138" s="103">
        <v>8.9743086248017878</v>
      </c>
      <c r="O138" s="103">
        <v>10</v>
      </c>
      <c r="P138" s="103">
        <v>7.5</v>
      </c>
      <c r="Q138" s="103">
        <v>10</v>
      </c>
      <c r="R138" s="103">
        <v>10</v>
      </c>
      <c r="S138" s="103">
        <v>10</v>
      </c>
      <c r="T138" s="103">
        <v>9.1666666666666661</v>
      </c>
      <c r="U138" s="103">
        <v>6.0469917638228177</v>
      </c>
      <c r="V138" s="103">
        <v>10</v>
      </c>
      <c r="W138" s="103">
        <v>10</v>
      </c>
      <c r="X138" s="103">
        <v>10</v>
      </c>
      <c r="Y138" s="103">
        <v>10</v>
      </c>
      <c r="Z138" s="103">
        <v>10</v>
      </c>
      <c r="AA138" s="103" t="s">
        <v>1010</v>
      </c>
      <c r="AB138" s="103" t="s">
        <v>1010</v>
      </c>
      <c r="AC138" s="103">
        <v>8.2622222222222224</v>
      </c>
      <c r="AD138" s="103">
        <v>9.4499999999999993</v>
      </c>
      <c r="AE138" s="103">
        <v>9.2374074074074066</v>
      </c>
      <c r="AF138" s="103">
        <v>10</v>
      </c>
      <c r="AG138" s="103">
        <v>10</v>
      </c>
      <c r="AH138" s="103">
        <v>7.5</v>
      </c>
      <c r="AI138" s="103">
        <v>10</v>
      </c>
      <c r="AJ138" s="103">
        <v>10</v>
      </c>
      <c r="AK138" s="103">
        <v>9.1666666666666661</v>
      </c>
      <c r="AL138" s="103" t="s">
        <v>1010</v>
      </c>
      <c r="AM138" s="103" t="s">
        <v>1010</v>
      </c>
      <c r="AN138" s="103" t="s">
        <v>1010</v>
      </c>
      <c r="AO138" s="103" t="s">
        <v>1010</v>
      </c>
      <c r="AP138" s="103" t="s">
        <v>1010</v>
      </c>
      <c r="AQ138" s="103" t="s">
        <v>1010</v>
      </c>
      <c r="AR138" s="103" t="s">
        <v>1010</v>
      </c>
      <c r="AS138" s="103" t="s">
        <v>1010</v>
      </c>
      <c r="AT138" s="103">
        <v>9.7222222222222214</v>
      </c>
      <c r="AU138" s="103">
        <v>10</v>
      </c>
      <c r="AV138" s="103">
        <v>10</v>
      </c>
      <c r="AW138" s="103">
        <v>7</v>
      </c>
      <c r="AX138" s="103">
        <v>5.75</v>
      </c>
      <c r="AY138" s="103">
        <v>5</v>
      </c>
      <c r="AZ138" s="103">
        <v>5</v>
      </c>
      <c r="BA138" s="103">
        <v>10</v>
      </c>
      <c r="BB138" s="103">
        <v>7.5357142857142856</v>
      </c>
      <c r="BC138" s="103">
        <v>7</v>
      </c>
      <c r="BD138" s="103">
        <v>10</v>
      </c>
      <c r="BE138" s="103">
        <v>10</v>
      </c>
      <c r="BF138" s="103">
        <v>10</v>
      </c>
      <c r="BG138" s="103">
        <v>10</v>
      </c>
      <c r="BH138" s="103">
        <v>10</v>
      </c>
      <c r="BI138" s="103">
        <v>10</v>
      </c>
      <c r="BJ138" s="103">
        <v>10</v>
      </c>
      <c r="BK138" s="103">
        <v>9.25</v>
      </c>
      <c r="BL138" s="103">
        <v>7.5025380649119935</v>
      </c>
      <c r="BM138" s="103">
        <v>4.2529411764705882</v>
      </c>
      <c r="BN138" s="103">
        <v>8.1496329422290454</v>
      </c>
      <c r="BO138" s="103">
        <v>4</v>
      </c>
      <c r="BP138" s="103">
        <v>4</v>
      </c>
      <c r="BQ138" s="103">
        <v>4</v>
      </c>
      <c r="BR138" s="103">
        <v>4</v>
      </c>
      <c r="BS138" s="103">
        <v>5.1006435296749082</v>
      </c>
      <c r="BT138" s="103">
        <v>8.0349713623101007</v>
      </c>
      <c r="BU138" s="103">
        <v>7.4246345200437194</v>
      </c>
      <c r="BV138" s="103">
        <v>7.3907759578515453</v>
      </c>
      <c r="BW138" s="103">
        <v>8.3333333333333339</v>
      </c>
      <c r="BX138" s="103">
        <v>3.333333333333333</v>
      </c>
      <c r="BY138" s="103">
        <v>3.9255061831255498</v>
      </c>
      <c r="BZ138" s="103">
        <v>7.1657255054938807</v>
      </c>
      <c r="CA138" s="103">
        <v>3.8636362552642822</v>
      </c>
      <c r="CB138" s="103">
        <v>2.3940781075903717</v>
      </c>
      <c r="CC138" s="103">
        <v>1</v>
      </c>
      <c r="CD138" s="103">
        <v>5.7628882842606801</v>
      </c>
      <c r="CE138" s="103">
        <v>8.7868191474066126</v>
      </c>
      <c r="CF138" s="103">
        <v>9.419567415885334</v>
      </c>
      <c r="CG138" s="103">
        <v>9.0823457915527825</v>
      </c>
      <c r="CH138" s="103">
        <v>5</v>
      </c>
      <c r="CI138" s="103">
        <v>8.0721830887111814</v>
      </c>
      <c r="CJ138" s="103">
        <v>8.706666666666667</v>
      </c>
      <c r="CK138" s="103">
        <v>8.48</v>
      </c>
      <c r="CL138" s="103">
        <v>4.8624000000000001</v>
      </c>
      <c r="CM138" s="103">
        <v>7.3496888888888892</v>
      </c>
      <c r="CN138" s="103">
        <v>6.1778115093285315</v>
      </c>
      <c r="CO138" s="103">
        <v>3.6591977141803005</v>
      </c>
      <c r="CP138" s="103">
        <v>4.9185046117544164</v>
      </c>
      <c r="CQ138" s="103">
        <v>10</v>
      </c>
      <c r="CR138" s="103">
        <v>6.5839846049640194</v>
      </c>
      <c r="CS138" s="103">
        <v>0.76923076923076927</v>
      </c>
      <c r="CT138" s="103">
        <v>8.2969230986381763</v>
      </c>
      <c r="CU138" s="103">
        <v>5.2167128242776544</v>
      </c>
      <c r="CV138" s="103">
        <v>6.87122658123024</v>
      </c>
      <c r="CW138" s="103">
        <v>10</v>
      </c>
      <c r="CX138" s="103">
        <v>10</v>
      </c>
      <c r="CY138" s="103">
        <v>10</v>
      </c>
      <c r="CZ138" s="103">
        <v>10</v>
      </c>
      <c r="DA138" s="103">
        <v>5.5666666666666664</v>
      </c>
      <c r="DB138" s="103">
        <v>2.0980611058837129</v>
      </c>
      <c r="DC138" s="103">
        <v>2.4555752766329628</v>
      </c>
      <c r="DD138" s="103">
        <v>8</v>
      </c>
      <c r="DE138" s="103">
        <v>8.2732124260262339</v>
      </c>
      <c r="DF138" s="103">
        <v>10</v>
      </c>
      <c r="DG138" s="103">
        <v>6.065585912534929</v>
      </c>
      <c r="DH138" s="103">
        <v>3.3056933609306389</v>
      </c>
      <c r="DI138" s="103">
        <v>3.9999999999999996</v>
      </c>
      <c r="DJ138" s="103">
        <v>8.6211882355574918</v>
      </c>
      <c r="DK138" s="103">
        <v>3.9272911995015258</v>
      </c>
      <c r="DL138" s="103">
        <v>8.6181043961839769</v>
      </c>
      <c r="DM138" s="103">
        <v>7.7245067270345213</v>
      </c>
      <c r="DN138" s="103">
        <v>6.0327973198680249</v>
      </c>
      <c r="DO138" s="103">
        <v>7.3661277441343174</v>
      </c>
      <c r="DP138" s="103">
        <v>6.63</v>
      </c>
      <c r="DQ138" s="105">
        <v>7.0662690324559971</v>
      </c>
      <c r="DR138" s="106">
        <v>68</v>
      </c>
      <c r="DS138" s="106">
        <v>2</v>
      </c>
      <c r="DU138" s="104" t="s">
        <v>90</v>
      </c>
      <c r="DV138" s="103">
        <v>7.5025380649119935</v>
      </c>
      <c r="DW138" s="103">
        <v>6.63</v>
      </c>
    </row>
    <row r="139" spans="1:127">
      <c r="A139" s="95">
        <v>2015</v>
      </c>
      <c r="B139" s="96" t="s">
        <v>697</v>
      </c>
      <c r="C139" s="107" t="s">
        <v>48</v>
      </c>
      <c r="D139" s="96">
        <v>8.0644698034455153</v>
      </c>
      <c r="E139" s="96">
        <v>6.5122827198180957</v>
      </c>
      <c r="F139" s="96">
        <v>6.3078792083174315</v>
      </c>
      <c r="G139" s="96">
        <v>6.9615439105270136</v>
      </c>
      <c r="H139" s="96">
        <v>9.7360000000000007</v>
      </c>
      <c r="I139" s="96">
        <v>10</v>
      </c>
      <c r="J139" s="96">
        <v>10</v>
      </c>
      <c r="K139" s="96">
        <v>10</v>
      </c>
      <c r="L139" s="96">
        <v>10</v>
      </c>
      <c r="M139" s="96">
        <v>10</v>
      </c>
      <c r="N139" s="96">
        <v>10</v>
      </c>
      <c r="O139" s="96">
        <v>10</v>
      </c>
      <c r="P139" s="96">
        <v>10</v>
      </c>
      <c r="Q139" s="96">
        <v>5</v>
      </c>
      <c r="R139" s="96">
        <v>10</v>
      </c>
      <c r="S139" s="96">
        <v>7.5</v>
      </c>
      <c r="T139" s="96">
        <v>9.1666666666666661</v>
      </c>
      <c r="U139" s="96">
        <v>9.6342222222222222</v>
      </c>
      <c r="V139" s="96">
        <v>10</v>
      </c>
      <c r="W139" s="96">
        <v>10</v>
      </c>
      <c r="X139" s="96">
        <v>10</v>
      </c>
      <c r="Y139" s="96">
        <v>10</v>
      </c>
      <c r="Z139" s="96">
        <v>10</v>
      </c>
      <c r="AA139" s="96" t="s">
        <v>1010</v>
      </c>
      <c r="AB139" s="96" t="s">
        <v>1010</v>
      </c>
      <c r="AC139" s="96">
        <v>8.9266666666666676</v>
      </c>
      <c r="AD139" s="96">
        <v>7.3611111111111116</v>
      </c>
      <c r="AE139" s="96">
        <v>8.7625925925925934</v>
      </c>
      <c r="AF139" s="96">
        <v>10</v>
      </c>
      <c r="AG139" s="96">
        <v>7.5</v>
      </c>
      <c r="AH139" s="96">
        <v>8.75</v>
      </c>
      <c r="AI139" s="96">
        <v>10</v>
      </c>
      <c r="AJ139" s="96">
        <v>10</v>
      </c>
      <c r="AK139" s="96">
        <v>9.5833333333333339</v>
      </c>
      <c r="AL139" s="96" t="s">
        <v>1010</v>
      </c>
      <c r="AM139" s="96" t="s">
        <v>1010</v>
      </c>
      <c r="AN139" s="96" t="s">
        <v>1010</v>
      </c>
      <c r="AO139" s="96" t="s">
        <v>1010</v>
      </c>
      <c r="AP139" s="96" t="s">
        <v>1010</v>
      </c>
      <c r="AQ139" s="96" t="s">
        <v>1010</v>
      </c>
      <c r="AR139" s="96" t="s">
        <v>1010</v>
      </c>
      <c r="AS139" s="96" t="s">
        <v>1010</v>
      </c>
      <c r="AT139" s="96">
        <v>9.0277777777777786</v>
      </c>
      <c r="AU139" s="96">
        <v>10</v>
      </c>
      <c r="AV139" s="96">
        <v>10</v>
      </c>
      <c r="AW139" s="96">
        <v>8</v>
      </c>
      <c r="AX139" s="96">
        <v>6.5</v>
      </c>
      <c r="AY139" s="96">
        <v>10</v>
      </c>
      <c r="AZ139" s="96">
        <v>10</v>
      </c>
      <c r="BA139" s="96">
        <v>10</v>
      </c>
      <c r="BB139" s="96">
        <v>9.2142857142857135</v>
      </c>
      <c r="BC139" s="96">
        <v>7</v>
      </c>
      <c r="BD139" s="96">
        <v>10</v>
      </c>
      <c r="BE139" s="96">
        <v>10</v>
      </c>
      <c r="BF139" s="96">
        <v>10</v>
      </c>
      <c r="BG139" s="96">
        <v>10</v>
      </c>
      <c r="BH139" s="96">
        <v>10</v>
      </c>
      <c r="BI139" s="96">
        <v>10</v>
      </c>
      <c r="BJ139" s="96">
        <v>10</v>
      </c>
      <c r="BK139" s="96">
        <v>9.25</v>
      </c>
      <c r="BL139" s="96">
        <v>8.7744071416529188</v>
      </c>
      <c r="BM139" s="96">
        <v>4.3794117647058828</v>
      </c>
      <c r="BN139" s="96">
        <v>4.3516111891992351</v>
      </c>
      <c r="BO139" s="96">
        <v>10</v>
      </c>
      <c r="BP139" s="96">
        <v>4</v>
      </c>
      <c r="BQ139" s="96">
        <v>4</v>
      </c>
      <c r="BR139" s="96">
        <v>4</v>
      </c>
      <c r="BS139" s="96">
        <v>5.6827557384762795</v>
      </c>
      <c r="BT139" s="96">
        <v>5.0086692157366599</v>
      </c>
      <c r="BU139" s="96">
        <v>4.189327677513691</v>
      </c>
      <c r="BV139" s="96">
        <v>6.0920621114419706</v>
      </c>
      <c r="BW139" s="96">
        <v>8.3333333333333339</v>
      </c>
      <c r="BX139" s="96">
        <v>8.3333333333333339</v>
      </c>
      <c r="BY139" s="96">
        <v>5.4969749931406913</v>
      </c>
      <c r="BZ139" s="96">
        <v>7.7586209839085107</v>
      </c>
      <c r="CA139" s="96">
        <v>8.6491227149963379</v>
      </c>
      <c r="CB139" s="96">
        <v>7.3686169783274327</v>
      </c>
      <c r="CC139" s="96">
        <v>1</v>
      </c>
      <c r="CD139" s="96">
        <v>6.803340149081329</v>
      </c>
      <c r="CE139" s="96">
        <v>9.3677406962613219</v>
      </c>
      <c r="CF139" s="96">
        <v>9.7831991895176369</v>
      </c>
      <c r="CG139" s="96">
        <v>9.8997618963463143</v>
      </c>
      <c r="CH139" s="96">
        <v>10</v>
      </c>
      <c r="CI139" s="96">
        <v>9.7626754455313183</v>
      </c>
      <c r="CJ139" s="96">
        <v>9.1</v>
      </c>
      <c r="CK139" s="96">
        <v>8.98</v>
      </c>
      <c r="CL139" s="96">
        <v>7.0011999999999999</v>
      </c>
      <c r="CM139" s="96">
        <v>8.3604000000000003</v>
      </c>
      <c r="CN139" s="96">
        <v>5.824198317020497</v>
      </c>
      <c r="CO139" s="96">
        <v>9.9633137649230932</v>
      </c>
      <c r="CP139" s="96">
        <v>7.8937560409717946</v>
      </c>
      <c r="CQ139" s="96">
        <v>10</v>
      </c>
      <c r="CR139" s="96">
        <v>6.5623602376762014</v>
      </c>
      <c r="CS139" s="96">
        <v>3.0769230769230771</v>
      </c>
      <c r="CT139" s="96">
        <v>7.7437948920622981</v>
      </c>
      <c r="CU139" s="96">
        <v>5.7943594022205254</v>
      </c>
      <c r="CV139" s="96">
        <v>8.0121288607980787</v>
      </c>
      <c r="CW139" s="96">
        <v>10</v>
      </c>
      <c r="CX139" s="96">
        <v>7.9359999999999999</v>
      </c>
      <c r="CY139" s="96">
        <v>9</v>
      </c>
      <c r="CZ139" s="96">
        <v>8.9786666666666672</v>
      </c>
      <c r="DA139" s="96">
        <v>3.9</v>
      </c>
      <c r="DB139" s="96">
        <v>3.8362340597396205</v>
      </c>
      <c r="DC139" s="96">
        <v>5.7152890292465264</v>
      </c>
      <c r="DD139" s="96">
        <v>8</v>
      </c>
      <c r="DE139" s="96">
        <v>5.0663212172178218</v>
      </c>
      <c r="DF139" s="96">
        <v>10</v>
      </c>
      <c r="DG139" s="96">
        <v>6.0863073843673279</v>
      </c>
      <c r="DH139" s="96">
        <v>2.9961462815602617</v>
      </c>
      <c r="DI139" s="96">
        <v>7.5555555555555554</v>
      </c>
      <c r="DJ139" s="96">
        <v>9.4889701279835439</v>
      </c>
      <c r="DK139" s="96">
        <v>4.8024364772417876</v>
      </c>
      <c r="DL139" s="96">
        <v>7.5662175156774287</v>
      </c>
      <c r="DM139" s="96">
        <v>8.296182376892844</v>
      </c>
      <c r="DN139" s="96">
        <v>6.7842513891519038</v>
      </c>
      <c r="DO139" s="96">
        <v>7.2830751467286339</v>
      </c>
      <c r="DP139" s="96">
        <v>7.51</v>
      </c>
      <c r="DQ139" s="99">
        <v>8.1422035708264602</v>
      </c>
      <c r="DR139" s="100">
        <v>30</v>
      </c>
      <c r="DS139" s="101">
        <v>1</v>
      </c>
      <c r="DU139" s="107" t="s">
        <v>48</v>
      </c>
      <c r="DV139" s="96">
        <v>8.7744071416529188</v>
      </c>
      <c r="DW139" s="96">
        <v>7.51</v>
      </c>
    </row>
    <row r="140" spans="1:127">
      <c r="A140" s="102">
        <v>2015</v>
      </c>
      <c r="B140" s="103" t="s">
        <v>675</v>
      </c>
      <c r="C140" s="104" t="s">
        <v>52</v>
      </c>
      <c r="D140" s="103">
        <v>4.4467130944760109</v>
      </c>
      <c r="E140" s="103">
        <v>4.2492644176598091</v>
      </c>
      <c r="F140" s="103">
        <v>4.8832324052039242</v>
      </c>
      <c r="G140" s="103">
        <v>4.5264033057799145</v>
      </c>
      <c r="H140" s="103">
        <v>8.8359999999999985</v>
      </c>
      <c r="I140" s="103">
        <v>5</v>
      </c>
      <c r="J140" s="103">
        <v>10</v>
      </c>
      <c r="K140" s="103">
        <v>5</v>
      </c>
      <c r="L140" s="103">
        <v>9.9523037298483246</v>
      </c>
      <c r="M140" s="103">
        <v>9.8664504435753138</v>
      </c>
      <c r="N140" s="103">
        <v>7.9637508346847286</v>
      </c>
      <c r="O140" s="103">
        <v>10</v>
      </c>
      <c r="P140" s="103">
        <v>10</v>
      </c>
      <c r="Q140" s="103">
        <v>5</v>
      </c>
      <c r="R140" s="103">
        <v>5</v>
      </c>
      <c r="S140" s="103">
        <v>5</v>
      </c>
      <c r="T140" s="103">
        <v>8.3333333333333339</v>
      </c>
      <c r="U140" s="103">
        <v>8.3776947226726861</v>
      </c>
      <c r="V140" s="103">
        <v>5</v>
      </c>
      <c r="W140" s="103">
        <v>5</v>
      </c>
      <c r="X140" s="103">
        <v>10</v>
      </c>
      <c r="Y140" s="103">
        <v>6.666666666666667</v>
      </c>
      <c r="Z140" s="103">
        <v>0</v>
      </c>
      <c r="AA140" s="103" t="s">
        <v>1010</v>
      </c>
      <c r="AB140" s="103" t="s">
        <v>1010</v>
      </c>
      <c r="AC140" s="103">
        <v>7.0066666666666668</v>
      </c>
      <c r="AD140" s="103">
        <v>6.2444444444444445</v>
      </c>
      <c r="AE140" s="103">
        <v>4.4170370370370371</v>
      </c>
      <c r="AF140" s="103">
        <v>0</v>
      </c>
      <c r="AG140" s="103">
        <v>0</v>
      </c>
      <c r="AH140" s="103">
        <v>8.75</v>
      </c>
      <c r="AI140" s="103">
        <v>0</v>
      </c>
      <c r="AJ140" s="103">
        <v>0</v>
      </c>
      <c r="AK140" s="103">
        <v>2.9166666666666665</v>
      </c>
      <c r="AL140" s="103" t="s">
        <v>1010</v>
      </c>
      <c r="AM140" s="103" t="s">
        <v>1010</v>
      </c>
      <c r="AN140" s="103" t="s">
        <v>1010</v>
      </c>
      <c r="AO140" s="103" t="s">
        <v>1010</v>
      </c>
      <c r="AP140" s="103" t="s">
        <v>1010</v>
      </c>
      <c r="AQ140" s="103" t="s">
        <v>1010</v>
      </c>
      <c r="AR140" s="103" t="s">
        <v>1010</v>
      </c>
      <c r="AS140" s="103" t="s">
        <v>1010</v>
      </c>
      <c r="AT140" s="103">
        <v>0.97222222222222221</v>
      </c>
      <c r="AU140" s="103">
        <v>10</v>
      </c>
      <c r="AV140" s="103">
        <v>10</v>
      </c>
      <c r="AW140" s="103">
        <v>3.6666666666666665</v>
      </c>
      <c r="AX140" s="103">
        <v>3.5</v>
      </c>
      <c r="AY140" s="103">
        <v>2.5</v>
      </c>
      <c r="AZ140" s="103">
        <v>2.5</v>
      </c>
      <c r="BA140" s="103">
        <v>7.5</v>
      </c>
      <c r="BB140" s="103">
        <v>5.666666666666667</v>
      </c>
      <c r="BC140" s="103">
        <v>7</v>
      </c>
      <c r="BD140" s="103">
        <v>0</v>
      </c>
      <c r="BE140" s="103">
        <v>0</v>
      </c>
      <c r="BF140" s="103">
        <v>0</v>
      </c>
      <c r="BG140" s="103">
        <v>0</v>
      </c>
      <c r="BH140" s="103">
        <v>0</v>
      </c>
      <c r="BI140" s="103">
        <v>0</v>
      </c>
      <c r="BJ140" s="103">
        <v>0</v>
      </c>
      <c r="BK140" s="103">
        <v>1.75</v>
      </c>
      <c r="BL140" s="103">
        <v>5.1732837663724087</v>
      </c>
      <c r="BM140" s="103">
        <v>8.4147058823529406</v>
      </c>
      <c r="BN140" s="103">
        <v>9.3955794050515138</v>
      </c>
      <c r="BO140" s="103">
        <v>7</v>
      </c>
      <c r="BP140" s="103">
        <v>9</v>
      </c>
      <c r="BQ140" s="103">
        <v>8</v>
      </c>
      <c r="BR140" s="103">
        <v>8.5</v>
      </c>
      <c r="BS140" s="103">
        <v>8.3275713218511136</v>
      </c>
      <c r="BT140" s="103">
        <v>5.6548823912938442</v>
      </c>
      <c r="BU140" s="103">
        <v>5.0350945492585506</v>
      </c>
      <c r="BV140" s="103">
        <v>5.5925806363423671</v>
      </c>
      <c r="BW140" s="103">
        <v>5</v>
      </c>
      <c r="BX140" s="103">
        <v>5.8333333333333339</v>
      </c>
      <c r="BY140" s="103">
        <v>3.6146434469035209</v>
      </c>
      <c r="BZ140" s="103">
        <v>7.3597115777215301</v>
      </c>
      <c r="CA140" s="103">
        <v>5.3500000635782872</v>
      </c>
      <c r="CB140" s="103">
        <v>6.6508334875106812</v>
      </c>
      <c r="CC140" s="103">
        <v>0.89743589743589747</v>
      </c>
      <c r="CD140" s="103">
        <v>5.2802562421078578</v>
      </c>
      <c r="CE140" s="103">
        <v>9.0667834581333793</v>
      </c>
      <c r="CF140" s="103">
        <v>8.7905602366120164</v>
      </c>
      <c r="CG140" s="103">
        <v>9.8155956076541013</v>
      </c>
      <c r="CH140" s="103">
        <v>0</v>
      </c>
      <c r="CI140" s="103">
        <v>6.9182348255998747</v>
      </c>
      <c r="CJ140" s="103">
        <v>7</v>
      </c>
      <c r="CK140" s="103">
        <v>8.14</v>
      </c>
      <c r="CL140" s="103">
        <v>3.0063999999999993</v>
      </c>
      <c r="CM140" s="103">
        <v>6.0488</v>
      </c>
      <c r="CN140" s="103">
        <v>5.5607640345891332</v>
      </c>
      <c r="CO140" s="103">
        <v>5.4716161323570027</v>
      </c>
      <c r="CP140" s="103">
        <v>5.5161900834730684</v>
      </c>
      <c r="CQ140" s="103">
        <v>10</v>
      </c>
      <c r="CR140" s="103">
        <v>5.8512595891952515</v>
      </c>
      <c r="CS140" s="103">
        <v>0</v>
      </c>
      <c r="CT140" s="103">
        <v>0</v>
      </c>
      <c r="CU140" s="103">
        <v>1.9504198630650837</v>
      </c>
      <c r="CV140" s="103">
        <v>5.8788524866345382</v>
      </c>
      <c r="CW140" s="103">
        <v>5</v>
      </c>
      <c r="CX140" s="103">
        <v>7.6239999999999997</v>
      </c>
      <c r="CY140" s="103">
        <v>10</v>
      </c>
      <c r="CZ140" s="103">
        <v>7.5413333333333332</v>
      </c>
      <c r="DA140" s="103">
        <v>10</v>
      </c>
      <c r="DB140" s="103">
        <v>3.9737153649330148</v>
      </c>
      <c r="DC140" s="103">
        <v>5.6739890277385729</v>
      </c>
      <c r="DD140" s="103">
        <v>8</v>
      </c>
      <c r="DE140" s="103">
        <v>0</v>
      </c>
      <c r="DF140" s="103">
        <v>10</v>
      </c>
      <c r="DG140" s="103">
        <v>6.2746173987785978</v>
      </c>
      <c r="DH140" s="103">
        <v>4.2978703180948896</v>
      </c>
      <c r="DI140" s="103">
        <v>5.333333333333333</v>
      </c>
      <c r="DJ140" s="103">
        <v>9.5836967309954684</v>
      </c>
      <c r="DK140" s="103">
        <v>3.8234477221965797</v>
      </c>
      <c r="DL140" s="103">
        <v>9.0431768533492853</v>
      </c>
      <c r="DM140" s="103">
        <v>7.9935305622619666</v>
      </c>
      <c r="DN140" s="103">
        <v>6.6791759200385874</v>
      </c>
      <c r="DO140" s="103">
        <v>6.8317088840501725</v>
      </c>
      <c r="DP140" s="103">
        <v>6.65</v>
      </c>
      <c r="DQ140" s="105">
        <v>5.9116418831862045</v>
      </c>
      <c r="DR140" s="106">
        <v>135</v>
      </c>
      <c r="DS140" s="106">
        <v>4</v>
      </c>
      <c r="DU140" s="104" t="s">
        <v>52</v>
      </c>
      <c r="DV140" s="103">
        <v>5.1732837663724087</v>
      </c>
      <c r="DW140" s="103">
        <v>6.65</v>
      </c>
    </row>
    <row r="141" spans="1:127">
      <c r="A141" s="95">
        <v>2015</v>
      </c>
      <c r="B141" s="96" t="s">
        <v>779</v>
      </c>
      <c r="C141" s="107" t="s">
        <v>183</v>
      </c>
      <c r="D141" s="96">
        <v>4.1431630824342891</v>
      </c>
      <c r="E141" s="96">
        <v>5.1145521969257777</v>
      </c>
      <c r="F141" s="96">
        <v>5.3931029310565117</v>
      </c>
      <c r="G141" s="96">
        <v>4.8836060701388595</v>
      </c>
      <c r="H141" s="96">
        <v>5.7279999999999998</v>
      </c>
      <c r="I141" s="96">
        <v>10</v>
      </c>
      <c r="J141" s="96">
        <v>10</v>
      </c>
      <c r="K141" s="96" t="s">
        <v>1011</v>
      </c>
      <c r="L141" s="96">
        <v>10</v>
      </c>
      <c r="M141" s="96">
        <v>10</v>
      </c>
      <c r="N141" s="96">
        <v>10</v>
      </c>
      <c r="O141" s="96" t="s">
        <v>1011</v>
      </c>
      <c r="P141" s="96" t="s">
        <v>1011</v>
      </c>
      <c r="Q141" s="96" t="s">
        <v>1011</v>
      </c>
      <c r="R141" s="96" t="s">
        <v>1011</v>
      </c>
      <c r="S141" s="96" t="s">
        <v>1011</v>
      </c>
      <c r="T141" s="96" t="s">
        <v>1011</v>
      </c>
      <c r="U141" s="96">
        <v>7.8639999999999999</v>
      </c>
      <c r="V141" s="96">
        <v>10</v>
      </c>
      <c r="W141" s="96">
        <v>10</v>
      </c>
      <c r="X141" s="96" t="s">
        <v>1011</v>
      </c>
      <c r="Y141" s="96">
        <v>10</v>
      </c>
      <c r="Z141" s="96" t="s">
        <v>1011</v>
      </c>
      <c r="AA141" s="96" t="s">
        <v>1010</v>
      </c>
      <c r="AB141" s="96" t="s">
        <v>1010</v>
      </c>
      <c r="AC141" s="96">
        <v>9.7044444444444444</v>
      </c>
      <c r="AD141" s="96">
        <v>8.844444444444445</v>
      </c>
      <c r="AE141" s="96">
        <v>9.2744444444444447</v>
      </c>
      <c r="AF141" s="96" t="s">
        <v>1011</v>
      </c>
      <c r="AG141" s="96" t="s">
        <v>1011</v>
      </c>
      <c r="AH141" s="96" t="s">
        <v>1011</v>
      </c>
      <c r="AI141" s="96" t="s">
        <v>1011</v>
      </c>
      <c r="AJ141" s="96" t="s">
        <v>1011</v>
      </c>
      <c r="AK141" s="96" t="s">
        <v>1011</v>
      </c>
      <c r="AL141" s="96" t="s">
        <v>1010</v>
      </c>
      <c r="AM141" s="96" t="s">
        <v>1010</v>
      </c>
      <c r="AN141" s="96" t="s">
        <v>1010</v>
      </c>
      <c r="AO141" s="96" t="s">
        <v>1010</v>
      </c>
      <c r="AP141" s="96" t="s">
        <v>1010</v>
      </c>
      <c r="AQ141" s="96" t="s">
        <v>1010</v>
      </c>
      <c r="AR141" s="96" t="s">
        <v>1010</v>
      </c>
      <c r="AS141" s="96" t="s">
        <v>1010</v>
      </c>
      <c r="AT141" s="96" t="s">
        <v>1011</v>
      </c>
      <c r="AU141" s="96">
        <v>10</v>
      </c>
      <c r="AV141" s="96">
        <v>10</v>
      </c>
      <c r="AW141" s="96">
        <v>7.333333333333333</v>
      </c>
      <c r="AX141" s="96">
        <v>6.75</v>
      </c>
      <c r="AY141" s="96" t="s">
        <v>1011</v>
      </c>
      <c r="AZ141" s="96" t="s">
        <v>1011</v>
      </c>
      <c r="BA141" s="96" t="s">
        <v>1011</v>
      </c>
      <c r="BB141" s="96">
        <v>8.5208333333333321</v>
      </c>
      <c r="BC141" s="96" t="s">
        <v>1011</v>
      </c>
      <c r="BD141" s="96" t="s">
        <v>1011</v>
      </c>
      <c r="BE141" s="96" t="s">
        <v>1011</v>
      </c>
      <c r="BF141" s="96" t="s">
        <v>1011</v>
      </c>
      <c r="BG141" s="96">
        <v>10</v>
      </c>
      <c r="BH141" s="96">
        <v>10</v>
      </c>
      <c r="BI141" s="96">
        <v>10</v>
      </c>
      <c r="BJ141" s="96" t="s">
        <v>1011</v>
      </c>
      <c r="BK141" s="96">
        <v>10</v>
      </c>
      <c r="BL141" s="96">
        <v>7.9113112397569374</v>
      </c>
      <c r="BM141" s="96">
        <v>2.0882352941176476</v>
      </c>
      <c r="BN141" s="96">
        <v>8.5847829180637429</v>
      </c>
      <c r="BO141" s="96">
        <v>10</v>
      </c>
      <c r="BP141" s="96">
        <v>5</v>
      </c>
      <c r="BQ141" s="96">
        <v>5</v>
      </c>
      <c r="BR141" s="96">
        <v>5</v>
      </c>
      <c r="BS141" s="96">
        <v>6.4182545530453474</v>
      </c>
      <c r="BT141" s="96">
        <v>4.7472714938161094</v>
      </c>
      <c r="BU141" s="96">
        <v>5.0999999999999996</v>
      </c>
      <c r="BV141" s="96">
        <v>3.7560531905421768</v>
      </c>
      <c r="BW141" s="96">
        <v>5</v>
      </c>
      <c r="BX141" s="96">
        <v>5</v>
      </c>
      <c r="BY141" s="96">
        <v>2.7457575386017812</v>
      </c>
      <c r="BZ141" s="96">
        <v>3.4933368749782296</v>
      </c>
      <c r="CA141" s="96">
        <v>5.7454993562286152</v>
      </c>
      <c r="CB141" s="96">
        <v>5.5127173912262428</v>
      </c>
      <c r="CC141" s="96">
        <v>0.97435897435897434</v>
      </c>
      <c r="CD141" s="96">
        <v>4.5081894018451187</v>
      </c>
      <c r="CE141" s="96">
        <v>9.6150584699096857</v>
      </c>
      <c r="CF141" s="96">
        <v>7.5417298694252253</v>
      </c>
      <c r="CG141" s="96">
        <v>8.6200390701772776</v>
      </c>
      <c r="CH141" s="96">
        <v>10</v>
      </c>
      <c r="CI141" s="96">
        <v>8.9442068523780467</v>
      </c>
      <c r="CJ141" s="96">
        <v>8.3866666666666667</v>
      </c>
      <c r="CK141" s="96">
        <v>7.92</v>
      </c>
      <c r="CL141" s="96">
        <v>6.1311999999999998</v>
      </c>
      <c r="CM141" s="96">
        <v>7.4792888888888882</v>
      </c>
      <c r="CN141" s="96">
        <v>6.5628618252854451</v>
      </c>
      <c r="CO141" s="96">
        <v>6.8331510184157924</v>
      </c>
      <c r="CP141" s="96">
        <v>6.6980064218506188</v>
      </c>
      <c r="CQ141" s="96">
        <v>10</v>
      </c>
      <c r="CR141" s="96">
        <v>4.651966483116297</v>
      </c>
      <c r="CS141" s="96">
        <v>0</v>
      </c>
      <c r="CT141" s="96">
        <v>1.9912615436731631</v>
      </c>
      <c r="CU141" s="96">
        <v>2.2144093422631532</v>
      </c>
      <c r="CV141" s="96">
        <v>6.5979261632506647</v>
      </c>
      <c r="CW141" s="96">
        <v>5</v>
      </c>
      <c r="CX141" s="96">
        <v>8.9659999999999993</v>
      </c>
      <c r="CY141" s="96">
        <v>10</v>
      </c>
      <c r="CZ141" s="96">
        <v>7.988666666666667</v>
      </c>
      <c r="DA141" s="96">
        <v>8.9</v>
      </c>
      <c r="DB141" s="96">
        <v>3.2777183628483257</v>
      </c>
      <c r="DC141" s="96">
        <v>6.663445236434109</v>
      </c>
      <c r="DD141" s="96">
        <v>10</v>
      </c>
      <c r="DE141" s="96">
        <v>7.0069015384454758</v>
      </c>
      <c r="DF141" s="96">
        <v>10</v>
      </c>
      <c r="DG141" s="96">
        <v>7.6413441896213188</v>
      </c>
      <c r="DH141" s="96">
        <v>3.7059728123854407</v>
      </c>
      <c r="DI141" s="96">
        <v>1.3333333333333326</v>
      </c>
      <c r="DJ141" s="96">
        <v>6.2284666800255719</v>
      </c>
      <c r="DK141" s="96">
        <v>3.9416165507158496</v>
      </c>
      <c r="DL141" s="96">
        <v>7.281612025864348</v>
      </c>
      <c r="DM141" s="96">
        <v>7.7693440329057619</v>
      </c>
      <c r="DN141" s="96">
        <v>5.0433909058717177</v>
      </c>
      <c r="DO141" s="96">
        <v>6.8911339207199012</v>
      </c>
      <c r="DP141" s="96">
        <v>6.67</v>
      </c>
      <c r="DQ141" s="99">
        <v>7.2906556198784687</v>
      </c>
      <c r="DR141" s="100">
        <v>56</v>
      </c>
      <c r="DS141" s="101">
        <v>2</v>
      </c>
      <c r="DU141" s="107" t="s">
        <v>183</v>
      </c>
      <c r="DV141" s="96">
        <v>7.9113112397569374</v>
      </c>
      <c r="DW141" s="96">
        <v>6.67</v>
      </c>
    </row>
    <row r="142" spans="1:127">
      <c r="A142" s="102">
        <v>2015</v>
      </c>
      <c r="B142" s="103" t="s">
        <v>1025</v>
      </c>
      <c r="C142" s="104" t="s">
        <v>182</v>
      </c>
      <c r="D142" s="103" t="s">
        <v>1011</v>
      </c>
      <c r="E142" s="103" t="s">
        <v>1011</v>
      </c>
      <c r="F142" s="103" t="s">
        <v>1011</v>
      </c>
      <c r="G142" s="103">
        <v>4.8003650865306113</v>
      </c>
      <c r="H142" s="103">
        <v>6.7359999999999998</v>
      </c>
      <c r="I142" s="103">
        <v>10</v>
      </c>
      <c r="J142" s="103">
        <v>10</v>
      </c>
      <c r="K142" s="103">
        <v>7.5</v>
      </c>
      <c r="L142" s="103">
        <v>10</v>
      </c>
      <c r="M142" s="103">
        <v>10</v>
      </c>
      <c r="N142" s="103">
        <v>9.5</v>
      </c>
      <c r="O142" s="103">
        <v>10</v>
      </c>
      <c r="P142" s="103">
        <v>10</v>
      </c>
      <c r="Q142" s="103">
        <v>0</v>
      </c>
      <c r="R142" s="103">
        <v>5</v>
      </c>
      <c r="S142" s="103">
        <v>2.5</v>
      </c>
      <c r="T142" s="103">
        <v>7.5</v>
      </c>
      <c r="U142" s="103">
        <v>7.9119999999999999</v>
      </c>
      <c r="V142" s="103">
        <v>10</v>
      </c>
      <c r="W142" s="103">
        <v>5</v>
      </c>
      <c r="X142" s="103">
        <v>5</v>
      </c>
      <c r="Y142" s="103">
        <v>6.666666666666667</v>
      </c>
      <c r="Z142" s="103" t="s">
        <v>1011</v>
      </c>
      <c r="AA142" s="103" t="s">
        <v>1010</v>
      </c>
      <c r="AB142" s="103" t="s">
        <v>1010</v>
      </c>
      <c r="AC142" s="103">
        <v>9.1111111111111107</v>
      </c>
      <c r="AD142" s="103">
        <v>7.8222222222222229</v>
      </c>
      <c r="AE142" s="103">
        <v>8.4666666666666668</v>
      </c>
      <c r="AF142" s="103" t="s">
        <v>1011</v>
      </c>
      <c r="AG142" s="103" t="s">
        <v>1011</v>
      </c>
      <c r="AH142" s="103" t="s">
        <v>1011</v>
      </c>
      <c r="AI142" s="103" t="s">
        <v>1011</v>
      </c>
      <c r="AJ142" s="103" t="s">
        <v>1011</v>
      </c>
      <c r="AK142" s="103" t="s">
        <v>1011</v>
      </c>
      <c r="AL142" s="103" t="s">
        <v>1010</v>
      </c>
      <c r="AM142" s="103" t="s">
        <v>1010</v>
      </c>
      <c r="AN142" s="103" t="s">
        <v>1010</v>
      </c>
      <c r="AO142" s="103" t="s">
        <v>1010</v>
      </c>
      <c r="AP142" s="103" t="s">
        <v>1010</v>
      </c>
      <c r="AQ142" s="103" t="s">
        <v>1010</v>
      </c>
      <c r="AR142" s="103" t="s">
        <v>1010</v>
      </c>
      <c r="AS142" s="103" t="s">
        <v>1010</v>
      </c>
      <c r="AT142" s="103" t="s">
        <v>1011</v>
      </c>
      <c r="AU142" s="103">
        <v>10</v>
      </c>
      <c r="AV142" s="103">
        <v>10</v>
      </c>
      <c r="AW142" s="103">
        <v>1.6666666666666667</v>
      </c>
      <c r="AX142" s="103">
        <v>2.5</v>
      </c>
      <c r="AY142" s="103" t="s">
        <v>1011</v>
      </c>
      <c r="AZ142" s="103" t="s">
        <v>1011</v>
      </c>
      <c r="BA142" s="103" t="s">
        <v>1011</v>
      </c>
      <c r="BB142" s="103">
        <v>6.041666666666667</v>
      </c>
      <c r="BC142" s="103">
        <v>10</v>
      </c>
      <c r="BD142" s="103">
        <v>5</v>
      </c>
      <c r="BE142" s="103">
        <v>0</v>
      </c>
      <c r="BF142" s="103">
        <v>2.5</v>
      </c>
      <c r="BG142" s="103">
        <v>0</v>
      </c>
      <c r="BH142" s="103">
        <v>10</v>
      </c>
      <c r="BI142" s="103">
        <v>5</v>
      </c>
      <c r="BJ142" s="103">
        <v>5</v>
      </c>
      <c r="BK142" s="103">
        <v>5.625</v>
      </c>
      <c r="BL142" s="103">
        <v>6.528091271632654</v>
      </c>
      <c r="BM142" s="103">
        <v>6.3029982218293572</v>
      </c>
      <c r="BN142" s="103">
        <v>9.8753890380998079</v>
      </c>
      <c r="BO142" s="103">
        <v>6</v>
      </c>
      <c r="BP142" s="103">
        <v>7</v>
      </c>
      <c r="BQ142" s="103">
        <v>7</v>
      </c>
      <c r="BR142" s="103">
        <v>7</v>
      </c>
      <c r="BS142" s="103">
        <v>7.2945968149822917</v>
      </c>
      <c r="BT142" s="103">
        <v>3.1043651302655544</v>
      </c>
      <c r="BU142" s="103">
        <v>3.8642305135726929</v>
      </c>
      <c r="BV142" s="103">
        <v>5.855555534362793</v>
      </c>
      <c r="BW142" s="103">
        <v>5.0999999999999996</v>
      </c>
      <c r="BX142" s="103" t="s">
        <v>1011</v>
      </c>
      <c r="BY142" s="103">
        <v>1.5912937443547155</v>
      </c>
      <c r="BZ142" s="103">
        <v>7.2692662279361731</v>
      </c>
      <c r="CA142" s="103">
        <v>5.9526745000000005</v>
      </c>
      <c r="CB142" s="103">
        <v>6.1090027888615941</v>
      </c>
      <c r="CC142" s="103">
        <v>0.69230769230769229</v>
      </c>
      <c r="CD142" s="103">
        <v>4.1087526233931611</v>
      </c>
      <c r="CE142" s="103">
        <v>8.5734618676724406</v>
      </c>
      <c r="CF142" s="103">
        <v>9.2309474205651405</v>
      </c>
      <c r="CG142" s="103">
        <v>9.0259999999999998</v>
      </c>
      <c r="CH142" s="103">
        <v>5</v>
      </c>
      <c r="CI142" s="103">
        <v>7.9576023220593948</v>
      </c>
      <c r="CJ142" s="103">
        <v>0</v>
      </c>
      <c r="CK142" s="103">
        <v>8.48</v>
      </c>
      <c r="CL142" s="103">
        <v>5.44</v>
      </c>
      <c r="CM142" s="103">
        <v>4.6400000000000006</v>
      </c>
      <c r="CN142" s="103">
        <v>6.0186217276255292</v>
      </c>
      <c r="CO142" s="103">
        <v>9.7136105556450865</v>
      </c>
      <c r="CP142" s="103">
        <v>7.8661161416353078</v>
      </c>
      <c r="CQ142" s="103">
        <v>10</v>
      </c>
      <c r="CR142" s="103">
        <v>5.6146203702290851</v>
      </c>
      <c r="CS142" s="103">
        <v>0.76923076923076927</v>
      </c>
      <c r="CT142" s="103">
        <v>9.6244307944202827</v>
      </c>
      <c r="CU142" s="103">
        <v>5.3360939779600463</v>
      </c>
      <c r="CV142" s="103">
        <v>6.9605525298988393</v>
      </c>
      <c r="CW142" s="103">
        <v>8</v>
      </c>
      <c r="CX142" s="103">
        <v>8.3279999999999994</v>
      </c>
      <c r="CY142" s="103">
        <v>10</v>
      </c>
      <c r="CZ142" s="103">
        <v>8.7759999999999998</v>
      </c>
      <c r="DA142" s="103">
        <v>8.9</v>
      </c>
      <c r="DB142" s="103">
        <v>4.6561249166666663</v>
      </c>
      <c r="DC142" s="103">
        <v>5.8363259166666683</v>
      </c>
      <c r="DD142" s="103">
        <v>10</v>
      </c>
      <c r="DE142" s="103">
        <v>6.8917823668472202</v>
      </c>
      <c r="DF142" s="103">
        <v>10</v>
      </c>
      <c r="DG142" s="103">
        <v>7.7140388666967583</v>
      </c>
      <c r="DH142" s="103">
        <v>4.1050067345301304</v>
      </c>
      <c r="DI142" s="103">
        <v>3.5555555555555558</v>
      </c>
      <c r="DJ142" s="103">
        <v>8.8641463625452328</v>
      </c>
      <c r="DK142" s="103">
        <v>4.1326203097825367</v>
      </c>
      <c r="DL142" s="103">
        <v>9.0228811676142424</v>
      </c>
      <c r="DM142" s="103">
        <v>8.6324621709271518</v>
      </c>
      <c r="DN142" s="103">
        <v>6.3854453834924767</v>
      </c>
      <c r="DO142" s="103">
        <v>7.6251614167297452</v>
      </c>
      <c r="DP142" s="103">
        <v>6.79</v>
      </c>
      <c r="DQ142" s="105">
        <v>6.6590456358163266</v>
      </c>
      <c r="DR142" s="106">
        <v>91</v>
      </c>
      <c r="DS142" s="106">
        <v>3</v>
      </c>
      <c r="DU142" s="104" t="s">
        <v>182</v>
      </c>
      <c r="DV142" s="103">
        <v>6.528091271632654</v>
      </c>
      <c r="DW142" s="103">
        <v>6.79</v>
      </c>
    </row>
    <row r="143" spans="1:127">
      <c r="A143" s="95">
        <v>2015</v>
      </c>
      <c r="B143" s="96" t="s">
        <v>658</v>
      </c>
      <c r="C143" s="107" t="s">
        <v>13</v>
      </c>
      <c r="D143" s="96">
        <v>9.4201875868494831</v>
      </c>
      <c r="E143" s="96">
        <v>8.1238512503237086</v>
      </c>
      <c r="F143" s="96">
        <v>7.9327055077991657</v>
      </c>
      <c r="G143" s="96">
        <v>8.4922481149907867</v>
      </c>
      <c r="H143" s="96">
        <v>9.5400000000000009</v>
      </c>
      <c r="I143" s="96">
        <v>10</v>
      </c>
      <c r="J143" s="96">
        <v>10</v>
      </c>
      <c r="K143" s="96">
        <v>10</v>
      </c>
      <c r="L143" s="96">
        <v>9.8639342764456828</v>
      </c>
      <c r="M143" s="96">
        <v>9.9183605658674097</v>
      </c>
      <c r="N143" s="96">
        <v>9.9564589684626181</v>
      </c>
      <c r="O143" s="96">
        <v>10</v>
      </c>
      <c r="P143" s="96">
        <v>10</v>
      </c>
      <c r="Q143" s="96">
        <v>10</v>
      </c>
      <c r="R143" s="96">
        <v>10</v>
      </c>
      <c r="S143" s="96">
        <v>10</v>
      </c>
      <c r="T143" s="96">
        <v>10</v>
      </c>
      <c r="U143" s="96">
        <v>9.8321529894875397</v>
      </c>
      <c r="V143" s="96">
        <v>10</v>
      </c>
      <c r="W143" s="96">
        <v>10</v>
      </c>
      <c r="X143" s="96">
        <v>10</v>
      </c>
      <c r="Y143" s="96">
        <v>10</v>
      </c>
      <c r="Z143" s="96">
        <v>10</v>
      </c>
      <c r="AA143" s="96" t="s">
        <v>1010</v>
      </c>
      <c r="AB143" s="96" t="s">
        <v>1010</v>
      </c>
      <c r="AC143" s="96">
        <v>8.7044444444444444</v>
      </c>
      <c r="AD143" s="96">
        <v>8.0055555555555564</v>
      </c>
      <c r="AE143" s="96">
        <v>8.9033333333333342</v>
      </c>
      <c r="AF143" s="96">
        <v>10</v>
      </c>
      <c r="AG143" s="96">
        <v>10</v>
      </c>
      <c r="AH143" s="96">
        <v>10</v>
      </c>
      <c r="AI143" s="96">
        <v>10</v>
      </c>
      <c r="AJ143" s="96">
        <v>10</v>
      </c>
      <c r="AK143" s="96">
        <v>10</v>
      </c>
      <c r="AL143" s="96" t="s">
        <v>1010</v>
      </c>
      <c r="AM143" s="96" t="s">
        <v>1010</v>
      </c>
      <c r="AN143" s="96" t="s">
        <v>1010</v>
      </c>
      <c r="AO143" s="96" t="s">
        <v>1010</v>
      </c>
      <c r="AP143" s="96" t="s">
        <v>1010</v>
      </c>
      <c r="AQ143" s="96" t="s">
        <v>1010</v>
      </c>
      <c r="AR143" s="96" t="s">
        <v>1010</v>
      </c>
      <c r="AS143" s="96" t="s">
        <v>1010</v>
      </c>
      <c r="AT143" s="96">
        <v>10</v>
      </c>
      <c r="AU143" s="96">
        <v>10</v>
      </c>
      <c r="AV143" s="96">
        <v>10</v>
      </c>
      <c r="AW143" s="96">
        <v>9.3333333333333339</v>
      </c>
      <c r="AX143" s="96">
        <v>8.75</v>
      </c>
      <c r="AY143" s="96">
        <v>10</v>
      </c>
      <c r="AZ143" s="96">
        <v>10</v>
      </c>
      <c r="BA143" s="96">
        <v>10</v>
      </c>
      <c r="BB143" s="96">
        <v>9.7261904761904781</v>
      </c>
      <c r="BC143" s="96">
        <v>10</v>
      </c>
      <c r="BD143" s="96">
        <v>10</v>
      </c>
      <c r="BE143" s="96">
        <v>10</v>
      </c>
      <c r="BF143" s="96">
        <v>10</v>
      </c>
      <c r="BG143" s="96">
        <v>10</v>
      </c>
      <c r="BH143" s="96">
        <v>10</v>
      </c>
      <c r="BI143" s="96">
        <v>10</v>
      </c>
      <c r="BJ143" s="96">
        <v>5</v>
      </c>
      <c r="BK143" s="96">
        <v>8.75</v>
      </c>
      <c r="BL143" s="96">
        <v>9.3190526570719641</v>
      </c>
      <c r="BM143" s="96">
        <v>1.0205882352941174</v>
      </c>
      <c r="BN143" s="96">
        <v>4.5271750935531507</v>
      </c>
      <c r="BO143" s="96">
        <v>8</v>
      </c>
      <c r="BP143" s="96">
        <v>2</v>
      </c>
      <c r="BQ143" s="96">
        <v>0</v>
      </c>
      <c r="BR143" s="96">
        <v>1</v>
      </c>
      <c r="BS143" s="96">
        <v>3.6369408322118169</v>
      </c>
      <c r="BT143" s="96">
        <v>9.1111561952392908</v>
      </c>
      <c r="BU143" s="96">
        <v>7.4604120371771643</v>
      </c>
      <c r="BV143" s="96">
        <v>8.8727602411489013</v>
      </c>
      <c r="BW143" s="96">
        <v>9.1666666666666661</v>
      </c>
      <c r="BX143" s="96">
        <v>10</v>
      </c>
      <c r="BY143" s="96">
        <v>6.1983007320700114</v>
      </c>
      <c r="BZ143" s="96">
        <v>8.4542470172297541</v>
      </c>
      <c r="CA143" s="96">
        <v>7.8616348902384434</v>
      </c>
      <c r="CB143" s="96">
        <v>8.0121505247439195</v>
      </c>
      <c r="CC143" s="96">
        <v>1</v>
      </c>
      <c r="CD143" s="96">
        <v>8.3485920338349047</v>
      </c>
      <c r="CE143" s="96">
        <v>9.0308654135643671</v>
      </c>
      <c r="CF143" s="96">
        <v>9.828933347154452</v>
      </c>
      <c r="CG143" s="96">
        <v>9.9906430510033246</v>
      </c>
      <c r="CH143" s="96">
        <v>10</v>
      </c>
      <c r="CI143" s="96">
        <v>9.7126104529305355</v>
      </c>
      <c r="CJ143" s="96">
        <v>9.1</v>
      </c>
      <c r="CK143" s="96">
        <v>8.98</v>
      </c>
      <c r="CL143" s="96">
        <v>7.0011999999999999</v>
      </c>
      <c r="CM143" s="96">
        <v>8.3604000000000003</v>
      </c>
      <c r="CN143" s="96">
        <v>7.0743129344585807</v>
      </c>
      <c r="CO143" s="96">
        <v>9.9195270935858488</v>
      </c>
      <c r="CP143" s="96">
        <v>8.4969200140222156</v>
      </c>
      <c r="CQ143" s="96">
        <v>10</v>
      </c>
      <c r="CR143" s="96">
        <v>7.914203267279869</v>
      </c>
      <c r="CS143" s="96">
        <v>3.0769230769230771</v>
      </c>
      <c r="CT143" s="96">
        <v>7.7437948920622981</v>
      </c>
      <c r="CU143" s="96">
        <v>6.2449737454217482</v>
      </c>
      <c r="CV143" s="96">
        <v>8.2755734398609899</v>
      </c>
      <c r="CW143" s="96">
        <v>10</v>
      </c>
      <c r="CX143" s="96">
        <v>9.7080000000000002</v>
      </c>
      <c r="CY143" s="96">
        <v>10</v>
      </c>
      <c r="CZ143" s="96">
        <v>9.9026666666666667</v>
      </c>
      <c r="DA143" s="96">
        <v>6.666666666666667</v>
      </c>
      <c r="DB143" s="96">
        <v>3.8369495217265976</v>
      </c>
      <c r="DC143" s="96">
        <v>4.3618944060389895</v>
      </c>
      <c r="DD143" s="96">
        <v>6</v>
      </c>
      <c r="DE143" s="96">
        <v>10</v>
      </c>
      <c r="DF143" s="96">
        <v>10</v>
      </c>
      <c r="DG143" s="96">
        <v>6.8109184324053755</v>
      </c>
      <c r="DH143" s="96">
        <v>5.1580759996924899</v>
      </c>
      <c r="DI143" s="96">
        <v>7.5555555555555554</v>
      </c>
      <c r="DJ143" s="96">
        <v>9.7329293128370793</v>
      </c>
      <c r="DK143" s="96">
        <v>8.3798776277427454</v>
      </c>
      <c r="DL143" s="96">
        <v>9.0237860650740824</v>
      </c>
      <c r="DM143" s="96">
        <v>8.6324621709271518</v>
      </c>
      <c r="DN143" s="96">
        <v>8.0804477886381836</v>
      </c>
      <c r="DO143" s="96">
        <v>8.2646776292367417</v>
      </c>
      <c r="DP143" s="96">
        <v>7.65</v>
      </c>
      <c r="DQ143" s="99">
        <v>8.4845263285359813</v>
      </c>
      <c r="DR143" s="100">
        <v>13</v>
      </c>
      <c r="DS143" s="101">
        <v>1</v>
      </c>
      <c r="DU143" s="107" t="s">
        <v>13</v>
      </c>
      <c r="DV143" s="96">
        <v>9.3190526570719641</v>
      </c>
      <c r="DW143" s="96">
        <v>7.65</v>
      </c>
    </row>
    <row r="144" spans="1:127">
      <c r="A144" s="102">
        <v>2015</v>
      </c>
      <c r="B144" s="103" t="s">
        <v>689</v>
      </c>
      <c r="C144" s="104" t="s">
        <v>6</v>
      </c>
      <c r="D144" s="103" t="s">
        <v>1011</v>
      </c>
      <c r="E144" s="103" t="s">
        <v>1011</v>
      </c>
      <c r="F144" s="103" t="s">
        <v>1011</v>
      </c>
      <c r="G144" s="103">
        <v>8.3938289283524643</v>
      </c>
      <c r="H144" s="103">
        <v>9.7240000000000002</v>
      </c>
      <c r="I144" s="103">
        <v>10</v>
      </c>
      <c r="J144" s="103">
        <v>10</v>
      </c>
      <c r="K144" s="103">
        <v>10</v>
      </c>
      <c r="L144" s="103">
        <v>10</v>
      </c>
      <c r="M144" s="103">
        <v>10</v>
      </c>
      <c r="N144" s="103">
        <v>10</v>
      </c>
      <c r="O144" s="103">
        <v>10</v>
      </c>
      <c r="P144" s="103">
        <v>10</v>
      </c>
      <c r="Q144" s="103">
        <v>10</v>
      </c>
      <c r="R144" s="103">
        <v>5</v>
      </c>
      <c r="S144" s="103">
        <v>7.5</v>
      </c>
      <c r="T144" s="103">
        <v>9.1666666666666661</v>
      </c>
      <c r="U144" s="103">
        <v>9.6302222222222227</v>
      </c>
      <c r="V144" s="103">
        <v>10</v>
      </c>
      <c r="W144" s="103">
        <v>10</v>
      </c>
      <c r="X144" s="103">
        <v>10</v>
      </c>
      <c r="Y144" s="103">
        <v>10</v>
      </c>
      <c r="Z144" s="103">
        <v>10</v>
      </c>
      <c r="AA144" s="103" t="s">
        <v>1010</v>
      </c>
      <c r="AB144" s="103" t="s">
        <v>1010</v>
      </c>
      <c r="AC144" s="103">
        <v>8.4266666666666659</v>
      </c>
      <c r="AD144" s="103">
        <v>7.4055555555555568</v>
      </c>
      <c r="AE144" s="103">
        <v>8.6107407407407397</v>
      </c>
      <c r="AF144" s="103">
        <v>10</v>
      </c>
      <c r="AG144" s="103">
        <v>10</v>
      </c>
      <c r="AH144" s="103">
        <v>10</v>
      </c>
      <c r="AI144" s="103">
        <v>10</v>
      </c>
      <c r="AJ144" s="103">
        <v>10</v>
      </c>
      <c r="AK144" s="103">
        <v>10</v>
      </c>
      <c r="AL144" s="103" t="s">
        <v>1010</v>
      </c>
      <c r="AM144" s="103" t="s">
        <v>1010</v>
      </c>
      <c r="AN144" s="103" t="s">
        <v>1010</v>
      </c>
      <c r="AO144" s="103" t="s">
        <v>1010</v>
      </c>
      <c r="AP144" s="103" t="s">
        <v>1010</v>
      </c>
      <c r="AQ144" s="103" t="s">
        <v>1010</v>
      </c>
      <c r="AR144" s="103" t="s">
        <v>1010</v>
      </c>
      <c r="AS144" s="103" t="s">
        <v>1010</v>
      </c>
      <c r="AT144" s="103">
        <v>10</v>
      </c>
      <c r="AU144" s="103">
        <v>10</v>
      </c>
      <c r="AV144" s="103">
        <v>10</v>
      </c>
      <c r="AW144" s="103">
        <v>8.6666666666666661</v>
      </c>
      <c r="AX144" s="103">
        <v>9</v>
      </c>
      <c r="AY144" s="103">
        <v>10</v>
      </c>
      <c r="AZ144" s="103">
        <v>10</v>
      </c>
      <c r="BA144" s="103">
        <v>10</v>
      </c>
      <c r="BB144" s="103">
        <v>9.6666666666666661</v>
      </c>
      <c r="BC144" s="103">
        <v>10</v>
      </c>
      <c r="BD144" s="103">
        <v>10</v>
      </c>
      <c r="BE144" s="103">
        <v>10</v>
      </c>
      <c r="BF144" s="103">
        <v>10</v>
      </c>
      <c r="BG144" s="103">
        <v>10</v>
      </c>
      <c r="BH144" s="103">
        <v>10</v>
      </c>
      <c r="BI144" s="103">
        <v>10</v>
      </c>
      <c r="BJ144" s="103">
        <v>10</v>
      </c>
      <c r="BK144" s="103">
        <v>10</v>
      </c>
      <c r="BL144" s="103">
        <v>9.3337535283844115</v>
      </c>
      <c r="BM144" s="103">
        <v>6.658823529411765</v>
      </c>
      <c r="BN144" s="103">
        <v>6.0691954619087838</v>
      </c>
      <c r="BO144" s="103">
        <v>10</v>
      </c>
      <c r="BP144" s="103">
        <v>9</v>
      </c>
      <c r="BQ144" s="103">
        <v>7</v>
      </c>
      <c r="BR144" s="103">
        <v>8</v>
      </c>
      <c r="BS144" s="103">
        <v>7.6820047478301374</v>
      </c>
      <c r="BT144" s="103">
        <v>9.1321831241821485</v>
      </c>
      <c r="BU144" s="103">
        <v>8.0040699894097713</v>
      </c>
      <c r="BV144" s="103">
        <v>9.1525448951046027</v>
      </c>
      <c r="BW144" s="103">
        <v>10</v>
      </c>
      <c r="BX144" s="103">
        <v>8.3333333333333339</v>
      </c>
      <c r="BY144" s="103">
        <v>5.8410665061142133</v>
      </c>
      <c r="BZ144" s="103">
        <v>9.5989988289307906</v>
      </c>
      <c r="CA144" s="103">
        <v>9.2682925860087071</v>
      </c>
      <c r="CB144" s="103">
        <v>7.8530494920623681</v>
      </c>
      <c r="CC144" s="103">
        <v>1</v>
      </c>
      <c r="CD144" s="103">
        <v>8.5759487505717722</v>
      </c>
      <c r="CE144" s="103">
        <v>9.6178030189062369</v>
      </c>
      <c r="CF144" s="103">
        <v>9.8318115426269941</v>
      </c>
      <c r="CG144" s="103">
        <v>9.771216986230618</v>
      </c>
      <c r="CH144" s="103">
        <v>10</v>
      </c>
      <c r="CI144" s="103">
        <v>9.8052078869409627</v>
      </c>
      <c r="CJ144" s="103">
        <v>9.9066666666666663</v>
      </c>
      <c r="CK144" s="103">
        <v>8.66</v>
      </c>
      <c r="CL144" s="103">
        <v>0</v>
      </c>
      <c r="CM144" s="103">
        <v>6.1888888888888891</v>
      </c>
      <c r="CN144" s="103">
        <v>5.8374176545832359</v>
      </c>
      <c r="CO144" s="103">
        <v>9.8899412947692795</v>
      </c>
      <c r="CP144" s="103">
        <v>7.8636794746762577</v>
      </c>
      <c r="CQ144" s="103">
        <v>10</v>
      </c>
      <c r="CR144" s="103">
        <v>7.5581430165113606</v>
      </c>
      <c r="CS144" s="103">
        <v>3.0769230769230771</v>
      </c>
      <c r="CT144" s="103">
        <v>7.7437948920622981</v>
      </c>
      <c r="CU144" s="103">
        <v>6.1262869951655787</v>
      </c>
      <c r="CV144" s="103">
        <v>7.5447138396826814</v>
      </c>
      <c r="CW144" s="103">
        <v>8</v>
      </c>
      <c r="CX144" s="103">
        <v>9.9290000000000003</v>
      </c>
      <c r="CY144" s="103">
        <v>10</v>
      </c>
      <c r="CZ144" s="103">
        <v>9.3096666666666668</v>
      </c>
      <c r="DA144" s="103">
        <v>10</v>
      </c>
      <c r="DB144" s="103">
        <v>7.9833409821389356</v>
      </c>
      <c r="DC144" s="103">
        <v>9.9616160728000729</v>
      </c>
      <c r="DD144" s="103">
        <v>6</v>
      </c>
      <c r="DE144" s="103">
        <v>10</v>
      </c>
      <c r="DF144" s="103">
        <v>5</v>
      </c>
      <c r="DG144" s="103">
        <v>8.1574928424898356</v>
      </c>
      <c r="DH144" s="103">
        <v>6.369687998892636</v>
      </c>
      <c r="DI144" s="103">
        <v>8</v>
      </c>
      <c r="DJ144" s="103">
        <v>9.5727284015665361</v>
      </c>
      <c r="DK144" s="103">
        <v>8.0018252182850809</v>
      </c>
      <c r="DL144" s="103">
        <v>8.3737543014916795</v>
      </c>
      <c r="DM144" s="103">
        <v>9.2938124325279539</v>
      </c>
      <c r="DN144" s="103">
        <v>8.2686347254606485</v>
      </c>
      <c r="DO144" s="103">
        <v>8.578598078205717</v>
      </c>
      <c r="DP144" s="103">
        <v>8.44</v>
      </c>
      <c r="DQ144" s="105">
        <v>8.8868767641922055</v>
      </c>
      <c r="DR144" s="106">
        <v>1</v>
      </c>
      <c r="DS144" s="106">
        <v>1</v>
      </c>
      <c r="DU144" s="104" t="s">
        <v>6</v>
      </c>
      <c r="DV144" s="103">
        <v>9.3337535283844115</v>
      </c>
      <c r="DW144" s="103">
        <v>8.44</v>
      </c>
    </row>
    <row r="145" spans="1:127">
      <c r="A145" s="95">
        <v>2015</v>
      </c>
      <c r="B145" s="96" t="s">
        <v>616</v>
      </c>
      <c r="C145" s="107" t="s">
        <v>135</v>
      </c>
      <c r="D145" s="96" t="s">
        <v>1011</v>
      </c>
      <c r="E145" s="96" t="s">
        <v>1011</v>
      </c>
      <c r="F145" s="96" t="s">
        <v>1011</v>
      </c>
      <c r="G145" s="96">
        <v>2.9309680109766223</v>
      </c>
      <c r="H145" s="96">
        <v>9.1399106668121206</v>
      </c>
      <c r="I145" s="96">
        <v>0</v>
      </c>
      <c r="J145" s="96">
        <v>0</v>
      </c>
      <c r="K145" s="96">
        <v>0</v>
      </c>
      <c r="L145" s="96">
        <v>0</v>
      </c>
      <c r="M145" s="96">
        <v>0</v>
      </c>
      <c r="N145" s="96">
        <v>0</v>
      </c>
      <c r="O145" s="96">
        <v>10</v>
      </c>
      <c r="P145" s="96">
        <v>7.5</v>
      </c>
      <c r="Q145" s="96">
        <v>0</v>
      </c>
      <c r="R145" s="96">
        <v>0</v>
      </c>
      <c r="S145" s="96">
        <v>0</v>
      </c>
      <c r="T145" s="96">
        <v>5.833333333333333</v>
      </c>
      <c r="U145" s="96">
        <v>4.9910813333818176</v>
      </c>
      <c r="V145" s="96">
        <v>0</v>
      </c>
      <c r="W145" s="96">
        <v>0</v>
      </c>
      <c r="X145" s="96">
        <v>0</v>
      </c>
      <c r="Y145" s="96">
        <v>0</v>
      </c>
      <c r="Z145" s="96" t="s">
        <v>1011</v>
      </c>
      <c r="AA145" s="96" t="s">
        <v>1010</v>
      </c>
      <c r="AB145" s="96" t="s">
        <v>1010</v>
      </c>
      <c r="AC145" s="96">
        <v>6.0888888888888886</v>
      </c>
      <c r="AD145" s="96">
        <v>4.4888888888888889</v>
      </c>
      <c r="AE145" s="96">
        <v>5.2888888888888888</v>
      </c>
      <c r="AF145" s="96" t="s">
        <v>1011</v>
      </c>
      <c r="AG145" s="96" t="s">
        <v>1011</v>
      </c>
      <c r="AH145" s="96">
        <v>3.75</v>
      </c>
      <c r="AI145" s="96" t="s">
        <v>1011</v>
      </c>
      <c r="AJ145" s="96" t="s">
        <v>1011</v>
      </c>
      <c r="AK145" s="96" t="s">
        <v>1011</v>
      </c>
      <c r="AL145" s="96" t="s">
        <v>1010</v>
      </c>
      <c r="AM145" s="96" t="s">
        <v>1010</v>
      </c>
      <c r="AN145" s="96" t="s">
        <v>1010</v>
      </c>
      <c r="AO145" s="96" t="s">
        <v>1010</v>
      </c>
      <c r="AP145" s="96" t="s">
        <v>1010</v>
      </c>
      <c r="AQ145" s="96" t="s">
        <v>1010</v>
      </c>
      <c r="AR145" s="96" t="s">
        <v>1010</v>
      </c>
      <c r="AS145" s="96" t="s">
        <v>1010</v>
      </c>
      <c r="AT145" s="96" t="s">
        <v>1011</v>
      </c>
      <c r="AU145" s="96">
        <v>0</v>
      </c>
      <c r="AV145" s="96">
        <v>6.2167096799752546</v>
      </c>
      <c r="AW145" s="96">
        <v>0.33333333333333331</v>
      </c>
      <c r="AX145" s="96">
        <v>0.5</v>
      </c>
      <c r="AY145" s="96" t="s">
        <v>1011</v>
      </c>
      <c r="AZ145" s="96" t="s">
        <v>1011</v>
      </c>
      <c r="BA145" s="96" t="s">
        <v>1011</v>
      </c>
      <c r="BB145" s="96">
        <v>1.7625107533271469</v>
      </c>
      <c r="BC145" s="96" t="s">
        <v>1011</v>
      </c>
      <c r="BD145" s="96">
        <v>0</v>
      </c>
      <c r="BE145" s="96">
        <v>0</v>
      </c>
      <c r="BF145" s="96">
        <v>0</v>
      </c>
      <c r="BG145" s="96">
        <v>0</v>
      </c>
      <c r="BH145" s="96">
        <v>0</v>
      </c>
      <c r="BI145" s="96">
        <v>0</v>
      </c>
      <c r="BJ145" s="96">
        <v>0</v>
      </c>
      <c r="BK145" s="96">
        <v>0</v>
      </c>
      <c r="BL145" s="96">
        <v>2.8619372913666141</v>
      </c>
      <c r="BM145" s="96">
        <v>6.8218801539307306</v>
      </c>
      <c r="BN145" s="96">
        <v>8.9670299727520444</v>
      </c>
      <c r="BO145" s="96">
        <v>2</v>
      </c>
      <c r="BP145" s="96">
        <v>9</v>
      </c>
      <c r="BQ145" s="96">
        <v>5</v>
      </c>
      <c r="BR145" s="96">
        <v>7</v>
      </c>
      <c r="BS145" s="96">
        <v>6.197227531670694</v>
      </c>
      <c r="BT145" s="96">
        <v>8.5878341065573824</v>
      </c>
      <c r="BU145" s="96">
        <v>3</v>
      </c>
      <c r="BV145" s="96">
        <v>8.099699133879783</v>
      </c>
      <c r="BW145" s="96">
        <v>3.333333333333333</v>
      </c>
      <c r="BX145" s="96">
        <v>7.5</v>
      </c>
      <c r="BY145" s="96">
        <v>3.2196953067663667</v>
      </c>
      <c r="BZ145" s="96">
        <v>4.0928366003479306</v>
      </c>
      <c r="CA145" s="96">
        <v>8.2228032158469997</v>
      </c>
      <c r="CB145" s="96">
        <v>7.5267953237705001</v>
      </c>
      <c r="CC145" s="96">
        <v>0.46341463414634149</v>
      </c>
      <c r="CD145" s="96">
        <v>4.3563412211790489</v>
      </c>
      <c r="CE145" s="96">
        <v>9.4783064812505238</v>
      </c>
      <c r="CF145" s="96">
        <v>0</v>
      </c>
      <c r="CG145" s="96">
        <v>0</v>
      </c>
      <c r="CH145" s="96">
        <v>10</v>
      </c>
      <c r="CI145" s="96">
        <v>4.8695766203126309</v>
      </c>
      <c r="CJ145" s="96">
        <v>8.3666666666666671</v>
      </c>
      <c r="CK145" s="96">
        <v>6.7</v>
      </c>
      <c r="CL145" s="96">
        <v>0.62800000000000011</v>
      </c>
      <c r="CM145" s="96">
        <v>5.2315555555555555</v>
      </c>
      <c r="CN145" s="96">
        <v>5.2433703180661597</v>
      </c>
      <c r="CO145" s="96">
        <v>2.8201388633394671</v>
      </c>
      <c r="CP145" s="96">
        <v>4.0317545907028132</v>
      </c>
      <c r="CQ145" s="96">
        <v>8.585209003215434</v>
      </c>
      <c r="CR145" s="96">
        <v>4.5719933193384223</v>
      </c>
      <c r="CS145" s="96">
        <v>0.83333333333333326</v>
      </c>
      <c r="CT145" s="96">
        <v>0</v>
      </c>
      <c r="CU145" s="96">
        <v>1.8017755508905851</v>
      </c>
      <c r="CV145" s="96">
        <v>4.9125736750910969</v>
      </c>
      <c r="CW145" s="96">
        <v>2</v>
      </c>
      <c r="CX145" s="96">
        <v>4.7562562562562558</v>
      </c>
      <c r="CY145" s="96">
        <v>10</v>
      </c>
      <c r="CZ145" s="96">
        <v>5.5854187520854195</v>
      </c>
      <c r="DA145" s="96">
        <v>7.2333333333333325</v>
      </c>
      <c r="DB145" s="96">
        <v>3.606796020356235</v>
      </c>
      <c r="DC145" s="96">
        <v>7.1407090559796451</v>
      </c>
      <c r="DD145" s="96">
        <v>6</v>
      </c>
      <c r="DE145" s="96">
        <v>10</v>
      </c>
      <c r="DF145" s="96">
        <v>0</v>
      </c>
      <c r="DG145" s="96">
        <v>5.6634730682782015</v>
      </c>
      <c r="DH145" s="96">
        <v>5.2465829207650341</v>
      </c>
      <c r="DI145" s="96">
        <v>1.1111111111111112</v>
      </c>
      <c r="DJ145" s="96">
        <v>9.0627331852117425</v>
      </c>
      <c r="DK145" s="96">
        <v>8.4044666436768232</v>
      </c>
      <c r="DL145" s="96" t="s">
        <v>1011</v>
      </c>
      <c r="DM145" s="96">
        <v>6.2336663068157598</v>
      </c>
      <c r="DN145" s="96">
        <v>6.0117120335160941</v>
      </c>
      <c r="DO145" s="96">
        <v>5.7535346179599047</v>
      </c>
      <c r="DP145" s="96">
        <v>5.22</v>
      </c>
      <c r="DQ145" s="99">
        <v>4.0409686456833072</v>
      </c>
      <c r="DR145" s="100">
        <v>159</v>
      </c>
      <c r="DS145" s="101">
        <v>4</v>
      </c>
      <c r="DU145" s="107" t="s">
        <v>135</v>
      </c>
      <c r="DV145" s="96">
        <v>2.8619372913666141</v>
      </c>
      <c r="DW145" s="96">
        <v>5.22</v>
      </c>
    </row>
    <row r="146" spans="1:127">
      <c r="A146" s="102">
        <v>2015</v>
      </c>
      <c r="B146" s="103" t="s">
        <v>666</v>
      </c>
      <c r="C146" s="104" t="s">
        <v>44</v>
      </c>
      <c r="D146" s="103" t="s">
        <v>1011</v>
      </c>
      <c r="E146" s="103" t="s">
        <v>1011</v>
      </c>
      <c r="F146" s="103" t="s">
        <v>1011</v>
      </c>
      <c r="G146" s="103">
        <v>7.1123898943017902</v>
      </c>
      <c r="H146" s="103" t="s">
        <v>1011</v>
      </c>
      <c r="I146" s="103">
        <v>10</v>
      </c>
      <c r="J146" s="103">
        <v>10</v>
      </c>
      <c r="K146" s="103">
        <v>7.5</v>
      </c>
      <c r="L146" s="103">
        <v>10</v>
      </c>
      <c r="M146" s="103">
        <v>10</v>
      </c>
      <c r="N146" s="103">
        <v>9.5</v>
      </c>
      <c r="O146" s="103" t="s">
        <v>1011</v>
      </c>
      <c r="P146" s="103" t="s">
        <v>1011</v>
      </c>
      <c r="Q146" s="103" t="s">
        <v>1011</v>
      </c>
      <c r="R146" s="103" t="s">
        <v>1011</v>
      </c>
      <c r="S146" s="103" t="s">
        <v>1011</v>
      </c>
      <c r="T146" s="103" t="s">
        <v>1011</v>
      </c>
      <c r="U146" s="103">
        <v>9.5</v>
      </c>
      <c r="V146" s="103">
        <v>10</v>
      </c>
      <c r="W146" s="103">
        <v>10</v>
      </c>
      <c r="X146" s="103" t="s">
        <v>1011</v>
      </c>
      <c r="Y146" s="103">
        <v>10</v>
      </c>
      <c r="Z146" s="103">
        <v>10</v>
      </c>
      <c r="AA146" s="103" t="s">
        <v>1010</v>
      </c>
      <c r="AB146" s="103" t="s">
        <v>1010</v>
      </c>
      <c r="AC146" s="103">
        <v>9.3333333333333339</v>
      </c>
      <c r="AD146" s="103">
        <v>8.2388888888888889</v>
      </c>
      <c r="AE146" s="103">
        <v>9.1907407407407415</v>
      </c>
      <c r="AF146" s="103">
        <v>10</v>
      </c>
      <c r="AG146" s="103">
        <v>10</v>
      </c>
      <c r="AH146" s="103">
        <v>8.75</v>
      </c>
      <c r="AI146" s="103">
        <v>10</v>
      </c>
      <c r="AJ146" s="103">
        <v>10</v>
      </c>
      <c r="AK146" s="103">
        <v>9.5833333333333339</v>
      </c>
      <c r="AL146" s="103" t="s">
        <v>1010</v>
      </c>
      <c r="AM146" s="103" t="s">
        <v>1010</v>
      </c>
      <c r="AN146" s="103" t="s">
        <v>1010</v>
      </c>
      <c r="AO146" s="103" t="s">
        <v>1010</v>
      </c>
      <c r="AP146" s="103" t="s">
        <v>1010</v>
      </c>
      <c r="AQ146" s="103" t="s">
        <v>1010</v>
      </c>
      <c r="AR146" s="103" t="s">
        <v>1010</v>
      </c>
      <c r="AS146" s="103" t="s">
        <v>1010</v>
      </c>
      <c r="AT146" s="103">
        <v>9.8611111111111125</v>
      </c>
      <c r="AU146" s="103">
        <v>10</v>
      </c>
      <c r="AV146" s="103">
        <v>10</v>
      </c>
      <c r="AW146" s="103">
        <v>7</v>
      </c>
      <c r="AX146" s="103">
        <v>7.75</v>
      </c>
      <c r="AY146" s="103">
        <v>10</v>
      </c>
      <c r="AZ146" s="103">
        <v>10</v>
      </c>
      <c r="BA146" s="103">
        <v>10</v>
      </c>
      <c r="BB146" s="103">
        <v>9.25</v>
      </c>
      <c r="BC146" s="103" t="s">
        <v>1011</v>
      </c>
      <c r="BD146" s="103" t="s">
        <v>1011</v>
      </c>
      <c r="BE146" s="103" t="s">
        <v>1011</v>
      </c>
      <c r="BF146" s="103" t="s">
        <v>1011</v>
      </c>
      <c r="BG146" s="103">
        <v>10</v>
      </c>
      <c r="BH146" s="103">
        <v>10</v>
      </c>
      <c r="BI146" s="103">
        <v>10</v>
      </c>
      <c r="BJ146" s="103" t="s">
        <v>1011</v>
      </c>
      <c r="BK146" s="103">
        <v>10</v>
      </c>
      <c r="BL146" s="103">
        <v>8.9832826587606345</v>
      </c>
      <c r="BM146" s="103">
        <v>5.4596815294832961</v>
      </c>
      <c r="BN146" s="103">
        <v>9.1553133514986378</v>
      </c>
      <c r="BO146" s="103">
        <v>7</v>
      </c>
      <c r="BP146" s="103">
        <v>6</v>
      </c>
      <c r="BQ146" s="103">
        <v>6</v>
      </c>
      <c r="BR146" s="103">
        <v>6</v>
      </c>
      <c r="BS146" s="103">
        <v>6.903748720245483</v>
      </c>
      <c r="BT146" s="103">
        <v>5.6443596253028296</v>
      </c>
      <c r="BU146" s="103">
        <v>4.3795488064105692</v>
      </c>
      <c r="BV146" s="103">
        <v>7.670196007459591</v>
      </c>
      <c r="BW146" s="103">
        <v>6.6666666666666661</v>
      </c>
      <c r="BX146" s="103">
        <v>8.3333333333333339</v>
      </c>
      <c r="BY146" s="103">
        <v>5.5455839950037253</v>
      </c>
      <c r="BZ146" s="103">
        <v>7.8863933788685037</v>
      </c>
      <c r="CA146" s="103">
        <v>7.425474325815836</v>
      </c>
      <c r="CB146" s="103">
        <v>7.4450854399265385</v>
      </c>
      <c r="CC146" s="103">
        <v>1</v>
      </c>
      <c r="CD146" s="103">
        <v>6.7774046198652877</v>
      </c>
      <c r="CE146" s="103">
        <v>9.4907993097713685</v>
      </c>
      <c r="CF146" s="103">
        <v>9.1078911053063329</v>
      </c>
      <c r="CG146" s="103">
        <v>9.9400000000000013</v>
      </c>
      <c r="CH146" s="103">
        <v>10</v>
      </c>
      <c r="CI146" s="103">
        <v>9.6346726037694257</v>
      </c>
      <c r="CJ146" s="103">
        <v>8.8914258735541072</v>
      </c>
      <c r="CK146" s="103">
        <v>8.7200000000000006</v>
      </c>
      <c r="CL146" s="103">
        <v>4.7007999999999992</v>
      </c>
      <c r="CM146" s="103">
        <v>7.4374086245180351</v>
      </c>
      <c r="CN146" s="103">
        <v>6.5607358614603672</v>
      </c>
      <c r="CO146" s="103">
        <v>7.647344739977127</v>
      </c>
      <c r="CP146" s="103">
        <v>7.1040403007187471</v>
      </c>
      <c r="CQ146" s="103">
        <v>10</v>
      </c>
      <c r="CR146" s="103">
        <v>5.8710787846491872</v>
      </c>
      <c r="CS146" s="103" t="s">
        <v>1011</v>
      </c>
      <c r="CT146" s="103">
        <v>5.1994051418132567</v>
      </c>
      <c r="CU146" s="103">
        <v>5.535241963231222</v>
      </c>
      <c r="CV146" s="103">
        <v>7.5191727221170011</v>
      </c>
      <c r="CW146" s="103">
        <v>8</v>
      </c>
      <c r="CX146" s="103">
        <v>9.2569999999999997</v>
      </c>
      <c r="CY146" s="103">
        <v>10</v>
      </c>
      <c r="CZ146" s="103">
        <v>9.0856666666666666</v>
      </c>
      <c r="DA146" s="103">
        <v>3.3333333333333344</v>
      </c>
      <c r="DB146" s="103">
        <v>6.3566420995272122</v>
      </c>
      <c r="DC146" s="103">
        <v>8.5960264633863392</v>
      </c>
      <c r="DD146" s="103">
        <v>10</v>
      </c>
      <c r="DE146" s="103">
        <v>2.5172538461136824</v>
      </c>
      <c r="DF146" s="103">
        <v>5</v>
      </c>
      <c r="DG146" s="103">
        <v>5.967209290393428</v>
      </c>
      <c r="DH146" s="103">
        <v>4.9874885571308631</v>
      </c>
      <c r="DI146" s="103">
        <v>10</v>
      </c>
      <c r="DJ146" s="103">
        <v>9.6577753030468187</v>
      </c>
      <c r="DK146" s="103">
        <v>6.3644572099049892</v>
      </c>
      <c r="DL146" s="103">
        <v>9.4020878654077595</v>
      </c>
      <c r="DM146" s="103">
        <v>7.522738850613937</v>
      </c>
      <c r="DN146" s="103">
        <v>7.9890912976840598</v>
      </c>
      <c r="DO146" s="103">
        <v>7.6806557515813845</v>
      </c>
      <c r="DP146" s="103">
        <v>7.7</v>
      </c>
      <c r="DQ146" s="105">
        <v>8.3416413293803178</v>
      </c>
      <c r="DR146" s="106">
        <v>18</v>
      </c>
      <c r="DS146" s="106">
        <v>1</v>
      </c>
      <c r="DU146" s="104" t="s">
        <v>44</v>
      </c>
      <c r="DV146" s="103">
        <v>8.9832826587606345</v>
      </c>
      <c r="DW146" s="103">
        <v>7.7</v>
      </c>
    </row>
    <row r="147" spans="1:127">
      <c r="A147" s="95">
        <v>2015</v>
      </c>
      <c r="B147" s="96" t="s">
        <v>684</v>
      </c>
      <c r="C147" s="107" t="s">
        <v>20</v>
      </c>
      <c r="D147" s="96" t="s">
        <v>1011</v>
      </c>
      <c r="E147" s="96" t="s">
        <v>1011</v>
      </c>
      <c r="F147" s="96" t="s">
        <v>1011</v>
      </c>
      <c r="G147" s="96">
        <v>3.6080392887090262</v>
      </c>
      <c r="H147" s="96">
        <v>9.4239999999999995</v>
      </c>
      <c r="I147" s="96">
        <v>5</v>
      </c>
      <c r="J147" s="96">
        <v>10</v>
      </c>
      <c r="K147" s="96">
        <v>2.5</v>
      </c>
      <c r="L147" s="96">
        <v>9.5284050481881621</v>
      </c>
      <c r="M147" s="96">
        <v>9.7642025240940811</v>
      </c>
      <c r="N147" s="96">
        <v>7.3585215144564486</v>
      </c>
      <c r="O147" s="96">
        <v>10</v>
      </c>
      <c r="P147" s="96">
        <v>10</v>
      </c>
      <c r="Q147" s="96">
        <v>5</v>
      </c>
      <c r="R147" s="96">
        <v>5</v>
      </c>
      <c r="S147" s="96">
        <v>5</v>
      </c>
      <c r="T147" s="96">
        <v>8.3333333333333339</v>
      </c>
      <c r="U147" s="96">
        <v>8.3719516159299285</v>
      </c>
      <c r="V147" s="96">
        <v>5</v>
      </c>
      <c r="W147" s="96">
        <v>10</v>
      </c>
      <c r="X147" s="96">
        <v>10</v>
      </c>
      <c r="Y147" s="96">
        <v>8.3333333333333339</v>
      </c>
      <c r="Z147" s="96">
        <v>2.5</v>
      </c>
      <c r="AA147" s="96" t="s">
        <v>1010</v>
      </c>
      <c r="AB147" s="96" t="s">
        <v>1010</v>
      </c>
      <c r="AC147" s="96">
        <v>8.1777777777777789</v>
      </c>
      <c r="AD147" s="96">
        <v>5.7888888888888888</v>
      </c>
      <c r="AE147" s="96">
        <v>5.4888888888888898</v>
      </c>
      <c r="AF147" s="96">
        <v>2.5</v>
      </c>
      <c r="AG147" s="96">
        <v>2.5</v>
      </c>
      <c r="AH147" s="96" t="s">
        <v>1011</v>
      </c>
      <c r="AI147" s="96">
        <v>0</v>
      </c>
      <c r="AJ147" s="96">
        <v>2.5</v>
      </c>
      <c r="AK147" s="96">
        <v>1.25</v>
      </c>
      <c r="AL147" s="96" t="s">
        <v>1010</v>
      </c>
      <c r="AM147" s="96" t="s">
        <v>1010</v>
      </c>
      <c r="AN147" s="96" t="s">
        <v>1010</v>
      </c>
      <c r="AO147" s="96" t="s">
        <v>1010</v>
      </c>
      <c r="AP147" s="96" t="s">
        <v>1010</v>
      </c>
      <c r="AQ147" s="96" t="s">
        <v>1010</v>
      </c>
      <c r="AR147" s="96" t="s">
        <v>1010</v>
      </c>
      <c r="AS147" s="96" t="s">
        <v>1010</v>
      </c>
      <c r="AT147" s="96">
        <v>2.0833333333333335</v>
      </c>
      <c r="AU147" s="96">
        <v>10</v>
      </c>
      <c r="AV147" s="96">
        <v>10</v>
      </c>
      <c r="AW147" s="96">
        <v>1.3333333333333333</v>
      </c>
      <c r="AX147" s="96">
        <v>2</v>
      </c>
      <c r="AY147" s="96">
        <v>5</v>
      </c>
      <c r="AZ147" s="96">
        <v>5</v>
      </c>
      <c r="BA147" s="96">
        <v>2.5</v>
      </c>
      <c r="BB147" s="96">
        <v>5.1190476190476186</v>
      </c>
      <c r="BC147" s="96" t="s">
        <v>1011</v>
      </c>
      <c r="BD147" s="96">
        <v>10</v>
      </c>
      <c r="BE147" s="96">
        <v>10</v>
      </c>
      <c r="BF147" s="96">
        <v>10</v>
      </c>
      <c r="BG147" s="96">
        <v>10</v>
      </c>
      <c r="BH147" s="96">
        <v>10</v>
      </c>
      <c r="BI147" s="96">
        <v>10</v>
      </c>
      <c r="BJ147" s="96">
        <v>5</v>
      </c>
      <c r="BK147" s="96">
        <v>8.3333333333333339</v>
      </c>
      <c r="BL147" s="96">
        <v>5.9307913769533904</v>
      </c>
      <c r="BM147" s="96">
        <v>7.2323529411764707</v>
      </c>
      <c r="BN147" s="96">
        <v>9.0634877384196191</v>
      </c>
      <c r="BO147" s="96">
        <v>0</v>
      </c>
      <c r="BP147" s="96">
        <v>10</v>
      </c>
      <c r="BQ147" s="96">
        <v>7</v>
      </c>
      <c r="BR147" s="96">
        <v>8.5</v>
      </c>
      <c r="BS147" s="96">
        <v>6.1989601698990224</v>
      </c>
      <c r="BT147" s="96">
        <v>5.7404321390721549</v>
      </c>
      <c r="BU147" s="96">
        <v>5.4254973576300678</v>
      </c>
      <c r="BV147" s="96">
        <v>5.7568788052433071</v>
      </c>
      <c r="BW147" s="96">
        <v>4</v>
      </c>
      <c r="BX147" s="96" t="s">
        <v>1011</v>
      </c>
      <c r="BY147" s="96">
        <v>5.6745603608674813</v>
      </c>
      <c r="BZ147" s="96">
        <v>8.4132078721015304</v>
      </c>
      <c r="CA147" s="96">
        <v>6.3703703880310059</v>
      </c>
      <c r="CB147" s="96">
        <v>6.4624537130196877</v>
      </c>
      <c r="CC147" s="96">
        <v>0.71794871794871795</v>
      </c>
      <c r="CD147" s="96">
        <v>5.1370317990539593</v>
      </c>
      <c r="CE147" s="96">
        <v>9.7107416989147399</v>
      </c>
      <c r="CF147" s="96">
        <v>7.8058327919456332</v>
      </c>
      <c r="CG147" s="96">
        <v>8.8570881007005866</v>
      </c>
      <c r="CH147" s="96">
        <v>10</v>
      </c>
      <c r="CI147" s="96">
        <v>9.0934156478902395</v>
      </c>
      <c r="CJ147" s="96">
        <v>9.1866666666666656</v>
      </c>
      <c r="CK147" s="96">
        <v>8.48</v>
      </c>
      <c r="CL147" s="96">
        <v>7.8415999999999997</v>
      </c>
      <c r="CM147" s="96">
        <v>8.5027555555555541</v>
      </c>
      <c r="CN147" s="96">
        <v>5.207972166438898</v>
      </c>
      <c r="CO147" s="96">
        <v>3.45150120918577</v>
      </c>
      <c r="CP147" s="96">
        <v>4.3297366878123338</v>
      </c>
      <c r="CQ147" s="96">
        <v>10</v>
      </c>
      <c r="CR147" s="96">
        <v>4.5245266840275793</v>
      </c>
      <c r="CS147" s="96">
        <v>2.3076923076923079</v>
      </c>
      <c r="CT147" s="96">
        <v>9.6244307944202827</v>
      </c>
      <c r="CU147" s="96">
        <v>5.4855499287133895</v>
      </c>
      <c r="CV147" s="96">
        <v>7.0795105430203193</v>
      </c>
      <c r="CW147" s="96">
        <v>8</v>
      </c>
      <c r="CX147" s="96">
        <v>7.4710000000000001</v>
      </c>
      <c r="CY147" s="96">
        <v>8</v>
      </c>
      <c r="CZ147" s="96">
        <v>7.823666666666667</v>
      </c>
      <c r="DA147" s="96">
        <v>5.5666666666666664</v>
      </c>
      <c r="DB147" s="96">
        <v>5.7964952103793621</v>
      </c>
      <c r="DC147" s="96">
        <v>7.6788232941180468</v>
      </c>
      <c r="DD147" s="96">
        <v>6</v>
      </c>
      <c r="DE147" s="96">
        <v>8.1293134615284242</v>
      </c>
      <c r="DF147" s="96">
        <v>0</v>
      </c>
      <c r="DG147" s="96">
        <v>5.528549772115416</v>
      </c>
      <c r="DH147" s="96">
        <v>5.7988444897863598</v>
      </c>
      <c r="DI147" s="96">
        <v>2.666666666666667</v>
      </c>
      <c r="DJ147" s="96">
        <v>9.1191612740284693</v>
      </c>
      <c r="DK147" s="96">
        <v>4.9633433102319628</v>
      </c>
      <c r="DL147" s="96">
        <v>6.9682048141937285</v>
      </c>
      <c r="DM147" s="96">
        <v>7.1079937713049581</v>
      </c>
      <c r="DN147" s="96">
        <v>6.1040357210353582</v>
      </c>
      <c r="DO147" s="96">
        <v>6.485417386605814</v>
      </c>
      <c r="DP147" s="96">
        <v>6.8</v>
      </c>
      <c r="DQ147" s="99">
        <v>6.3653956884766956</v>
      </c>
      <c r="DR147" s="100">
        <v>118</v>
      </c>
      <c r="DS147" s="101">
        <v>3</v>
      </c>
      <c r="DU147" s="107" t="s">
        <v>20</v>
      </c>
      <c r="DV147" s="96">
        <v>5.9307913769533904</v>
      </c>
      <c r="DW147" s="96">
        <v>6.8</v>
      </c>
    </row>
    <row r="148" spans="1:127">
      <c r="A148" s="102">
        <v>2015</v>
      </c>
      <c r="B148" s="103" t="s">
        <v>745</v>
      </c>
      <c r="C148" s="104" t="s">
        <v>108</v>
      </c>
      <c r="D148" s="103">
        <v>3.6611012502443536</v>
      </c>
      <c r="E148" s="103">
        <v>5.0072408428581987</v>
      </c>
      <c r="F148" s="103">
        <v>4.0661347968984938</v>
      </c>
      <c r="G148" s="103">
        <v>4.2448256300003484</v>
      </c>
      <c r="H148" s="103">
        <v>7.1960000000000015</v>
      </c>
      <c r="I148" s="103">
        <v>10</v>
      </c>
      <c r="J148" s="103">
        <v>10</v>
      </c>
      <c r="K148" s="103">
        <v>7.5</v>
      </c>
      <c r="L148" s="103">
        <v>9.9376602365694282</v>
      </c>
      <c r="M148" s="103">
        <v>9.9476345987183183</v>
      </c>
      <c r="N148" s="103">
        <v>9.4770589670575482</v>
      </c>
      <c r="O148" s="103">
        <v>8.5</v>
      </c>
      <c r="P148" s="103">
        <v>7.5</v>
      </c>
      <c r="Q148" s="103">
        <v>0</v>
      </c>
      <c r="R148" s="103">
        <v>0</v>
      </c>
      <c r="S148" s="103">
        <v>0</v>
      </c>
      <c r="T148" s="103">
        <v>5.333333333333333</v>
      </c>
      <c r="U148" s="103">
        <v>7.3354641001302943</v>
      </c>
      <c r="V148" s="103">
        <v>10</v>
      </c>
      <c r="W148" s="103">
        <v>10</v>
      </c>
      <c r="X148" s="103">
        <v>5</v>
      </c>
      <c r="Y148" s="103">
        <v>8.3333333333333339</v>
      </c>
      <c r="Z148" s="103">
        <v>5</v>
      </c>
      <c r="AA148" s="103" t="s">
        <v>1010</v>
      </c>
      <c r="AB148" s="103" t="s">
        <v>1010</v>
      </c>
      <c r="AC148" s="103">
        <v>8.8666666666666671</v>
      </c>
      <c r="AD148" s="103">
        <v>7.0388888888888888</v>
      </c>
      <c r="AE148" s="103">
        <v>6.9685185185185183</v>
      </c>
      <c r="AF148" s="103">
        <v>7.5</v>
      </c>
      <c r="AG148" s="103">
        <v>5</v>
      </c>
      <c r="AH148" s="103">
        <v>5</v>
      </c>
      <c r="AI148" s="103">
        <v>2.5</v>
      </c>
      <c r="AJ148" s="103">
        <v>5</v>
      </c>
      <c r="AK148" s="103">
        <v>4.166666666666667</v>
      </c>
      <c r="AL148" s="103" t="s">
        <v>1010</v>
      </c>
      <c r="AM148" s="103" t="s">
        <v>1010</v>
      </c>
      <c r="AN148" s="103" t="s">
        <v>1010</v>
      </c>
      <c r="AO148" s="103" t="s">
        <v>1010</v>
      </c>
      <c r="AP148" s="103" t="s">
        <v>1010</v>
      </c>
      <c r="AQ148" s="103" t="s">
        <v>1010</v>
      </c>
      <c r="AR148" s="103" t="s">
        <v>1010</v>
      </c>
      <c r="AS148" s="103" t="s">
        <v>1010</v>
      </c>
      <c r="AT148" s="103">
        <v>5.5555555555555562</v>
      </c>
      <c r="AU148" s="103">
        <v>10</v>
      </c>
      <c r="AV148" s="103">
        <v>10</v>
      </c>
      <c r="AW148" s="103">
        <v>4</v>
      </c>
      <c r="AX148" s="103">
        <v>4.5</v>
      </c>
      <c r="AY148" s="103">
        <v>5</v>
      </c>
      <c r="AZ148" s="103">
        <v>5</v>
      </c>
      <c r="BA148" s="103">
        <v>5</v>
      </c>
      <c r="BB148" s="103">
        <v>6.2142857142857144</v>
      </c>
      <c r="BC148" s="103" t="s">
        <v>1011</v>
      </c>
      <c r="BD148" s="103">
        <v>5</v>
      </c>
      <c r="BE148" s="103">
        <v>5</v>
      </c>
      <c r="BF148" s="103">
        <v>5</v>
      </c>
      <c r="BG148" s="103">
        <v>0</v>
      </c>
      <c r="BH148" s="103">
        <v>10</v>
      </c>
      <c r="BI148" s="103">
        <v>5</v>
      </c>
      <c r="BJ148" s="103">
        <v>10</v>
      </c>
      <c r="BK148" s="103">
        <v>6.666666666666667</v>
      </c>
      <c r="BL148" s="103">
        <v>6.2689084113686393</v>
      </c>
      <c r="BM148" s="103">
        <v>6.2852941176470587</v>
      </c>
      <c r="BN148" s="103">
        <v>9.9392332899035782</v>
      </c>
      <c r="BO148" s="103">
        <v>7</v>
      </c>
      <c r="BP148" s="103">
        <v>8</v>
      </c>
      <c r="BQ148" s="103">
        <v>4</v>
      </c>
      <c r="BR148" s="103">
        <v>6</v>
      </c>
      <c r="BS148" s="103">
        <v>7.3061318518876597</v>
      </c>
      <c r="BT148" s="103">
        <v>4.8202076630084374</v>
      </c>
      <c r="BU148" s="103">
        <v>4.7464759153189124</v>
      </c>
      <c r="BV148" s="103">
        <v>4.8973095728359688</v>
      </c>
      <c r="BW148" s="103">
        <v>6.6666666666666661</v>
      </c>
      <c r="BX148" s="103">
        <v>8.3333333333333339</v>
      </c>
      <c r="BY148" s="103">
        <v>5.7144901195448501</v>
      </c>
      <c r="BZ148" s="103">
        <v>7.2874216439362716</v>
      </c>
      <c r="CA148" s="103">
        <v>5.4480290412902832</v>
      </c>
      <c r="CB148" s="103">
        <v>5.3477740631890045</v>
      </c>
      <c r="CC148" s="103">
        <v>0.91891891891891897</v>
      </c>
      <c r="CD148" s="103">
        <v>5.6780499539906684</v>
      </c>
      <c r="CE148" s="103">
        <v>9.3853065073720021</v>
      </c>
      <c r="CF148" s="103">
        <v>8.968022326136678</v>
      </c>
      <c r="CG148" s="103">
        <v>8.8824325278127549</v>
      </c>
      <c r="CH148" s="103">
        <v>5</v>
      </c>
      <c r="CI148" s="103">
        <v>8.0589403403303592</v>
      </c>
      <c r="CJ148" s="103">
        <v>8.56</v>
      </c>
      <c r="CK148" s="103">
        <v>7.42</v>
      </c>
      <c r="CL148" s="103">
        <v>5.097999999999999</v>
      </c>
      <c r="CM148" s="103">
        <v>7.0259999999999998</v>
      </c>
      <c r="CN148" s="103">
        <v>5.1628888103970141</v>
      </c>
      <c r="CO148" s="103">
        <v>0.79647955162448547</v>
      </c>
      <c r="CP148" s="103">
        <v>2.9796841810107497</v>
      </c>
      <c r="CQ148" s="103">
        <v>10</v>
      </c>
      <c r="CR148" s="103">
        <v>5.3720634344107507</v>
      </c>
      <c r="CS148" s="103">
        <v>0</v>
      </c>
      <c r="CT148" s="103">
        <v>10</v>
      </c>
      <c r="CU148" s="103">
        <v>5.1240211448035842</v>
      </c>
      <c r="CV148" s="103">
        <v>6.2824263314535838</v>
      </c>
      <c r="CW148" s="103">
        <v>10</v>
      </c>
      <c r="CX148" s="103">
        <v>8.3659999999999997</v>
      </c>
      <c r="CY148" s="103">
        <v>10</v>
      </c>
      <c r="CZ148" s="103">
        <v>9.4553333333333338</v>
      </c>
      <c r="DA148" s="103">
        <v>5.5666666666666664</v>
      </c>
      <c r="DB148" s="103">
        <v>4.5454252716601928</v>
      </c>
      <c r="DC148" s="103">
        <v>6.1445181215478542</v>
      </c>
      <c r="DD148" s="103">
        <v>10</v>
      </c>
      <c r="DE148" s="103">
        <v>8.2732124260262339</v>
      </c>
      <c r="DF148" s="103">
        <v>5</v>
      </c>
      <c r="DG148" s="103">
        <v>6.5883037476501585</v>
      </c>
      <c r="DH148" s="103">
        <v>4.203271983005747</v>
      </c>
      <c r="DI148" s="103">
        <v>2.4444444444444446</v>
      </c>
      <c r="DJ148" s="103">
        <v>8.9417241575030513</v>
      </c>
      <c r="DK148" s="103">
        <v>3.4593771976293981</v>
      </c>
      <c r="DL148" s="103">
        <v>7.56603653618546</v>
      </c>
      <c r="DM148" s="103">
        <v>7.8141813387770034</v>
      </c>
      <c r="DN148" s="103">
        <v>5.7381726095908512</v>
      </c>
      <c r="DO148" s="103">
        <v>7.2606032301914487</v>
      </c>
      <c r="DP148" s="103">
        <v>6.92</v>
      </c>
      <c r="DQ148" s="105">
        <v>6.5944542056843201</v>
      </c>
      <c r="DR148" s="106">
        <v>99</v>
      </c>
      <c r="DS148" s="106">
        <v>3</v>
      </c>
      <c r="DU148" s="104" t="s">
        <v>108</v>
      </c>
      <c r="DV148" s="103">
        <v>6.2689084113686393</v>
      </c>
      <c r="DW148" s="103">
        <v>6.92</v>
      </c>
    </row>
    <row r="149" spans="1:127">
      <c r="A149" s="95">
        <v>2015</v>
      </c>
      <c r="B149" s="96" t="s">
        <v>634</v>
      </c>
      <c r="C149" s="107" t="s">
        <v>33</v>
      </c>
      <c r="D149" s="96">
        <v>3.2738472204754192</v>
      </c>
      <c r="E149" s="96">
        <v>5.2694548835067163</v>
      </c>
      <c r="F149" s="96">
        <v>4.4966701982887134</v>
      </c>
      <c r="G149" s="96">
        <v>4.3466574340902824</v>
      </c>
      <c r="H149" s="96">
        <v>8.5960000000000001</v>
      </c>
      <c r="I149" s="96">
        <v>10</v>
      </c>
      <c r="J149" s="96">
        <v>9.7400407107037807</v>
      </c>
      <c r="K149" s="96">
        <v>5</v>
      </c>
      <c r="L149" s="96">
        <v>9.4310324988988388</v>
      </c>
      <c r="M149" s="96">
        <v>8.6403638680582624</v>
      </c>
      <c r="N149" s="96">
        <v>8.5622874155321771</v>
      </c>
      <c r="O149" s="96">
        <v>10</v>
      </c>
      <c r="P149" s="96">
        <v>10</v>
      </c>
      <c r="Q149" s="96">
        <v>5</v>
      </c>
      <c r="R149" s="96">
        <v>5</v>
      </c>
      <c r="S149" s="96">
        <v>5</v>
      </c>
      <c r="T149" s="96">
        <v>8.3333333333333339</v>
      </c>
      <c r="U149" s="96">
        <v>8.4972069162885049</v>
      </c>
      <c r="V149" s="96">
        <v>10</v>
      </c>
      <c r="W149" s="96">
        <v>5</v>
      </c>
      <c r="X149" s="96">
        <v>10</v>
      </c>
      <c r="Y149" s="96">
        <v>8.3333333333333339</v>
      </c>
      <c r="Z149" s="96">
        <v>10</v>
      </c>
      <c r="AA149" s="96" t="s">
        <v>1010</v>
      </c>
      <c r="AB149" s="96" t="s">
        <v>1010</v>
      </c>
      <c r="AC149" s="96">
        <v>7.4266666666666659</v>
      </c>
      <c r="AD149" s="96">
        <v>6.7611111111111111</v>
      </c>
      <c r="AE149" s="96">
        <v>8.0625925925925923</v>
      </c>
      <c r="AF149" s="96">
        <v>2.5</v>
      </c>
      <c r="AG149" s="96">
        <v>0</v>
      </c>
      <c r="AH149" s="96">
        <v>8.75</v>
      </c>
      <c r="AI149" s="96">
        <v>2.5</v>
      </c>
      <c r="AJ149" s="96">
        <v>7.5</v>
      </c>
      <c r="AK149" s="96">
        <v>6.25</v>
      </c>
      <c r="AL149" s="96" t="s">
        <v>1010</v>
      </c>
      <c r="AM149" s="96" t="s">
        <v>1010</v>
      </c>
      <c r="AN149" s="96" t="s">
        <v>1010</v>
      </c>
      <c r="AO149" s="96" t="s">
        <v>1010</v>
      </c>
      <c r="AP149" s="96" t="s">
        <v>1010</v>
      </c>
      <c r="AQ149" s="96" t="s">
        <v>1010</v>
      </c>
      <c r="AR149" s="96" t="s">
        <v>1010</v>
      </c>
      <c r="AS149" s="96" t="s">
        <v>1010</v>
      </c>
      <c r="AT149" s="96">
        <v>2.9166666666666665</v>
      </c>
      <c r="AU149" s="96">
        <v>10</v>
      </c>
      <c r="AV149" s="96">
        <v>9.7057064649476761</v>
      </c>
      <c r="AW149" s="96">
        <v>1</v>
      </c>
      <c r="AX149" s="96">
        <v>1.75</v>
      </c>
      <c r="AY149" s="96">
        <v>10</v>
      </c>
      <c r="AZ149" s="96">
        <v>10</v>
      </c>
      <c r="BA149" s="96">
        <v>7.5</v>
      </c>
      <c r="BB149" s="96">
        <v>7.1365294949925246</v>
      </c>
      <c r="BC149" s="96">
        <v>0</v>
      </c>
      <c r="BD149" s="96">
        <v>10</v>
      </c>
      <c r="BE149" s="96">
        <v>5</v>
      </c>
      <c r="BF149" s="96">
        <v>7.5</v>
      </c>
      <c r="BG149" s="96">
        <v>10</v>
      </c>
      <c r="BH149" s="96">
        <v>10</v>
      </c>
      <c r="BI149" s="96">
        <v>10</v>
      </c>
      <c r="BJ149" s="96">
        <v>0</v>
      </c>
      <c r="BK149" s="96">
        <v>4.375</v>
      </c>
      <c r="BL149" s="96">
        <v>6.2933782963532092</v>
      </c>
      <c r="BM149" s="96">
        <v>4.3941176470588239</v>
      </c>
      <c r="BN149" s="96">
        <v>9.131974559720998</v>
      </c>
      <c r="BO149" s="96">
        <v>6</v>
      </c>
      <c r="BP149" s="96">
        <v>7</v>
      </c>
      <c r="BQ149" s="96">
        <v>7</v>
      </c>
      <c r="BR149" s="96">
        <v>7</v>
      </c>
      <c r="BS149" s="96">
        <v>6.6315230516949555</v>
      </c>
      <c r="BT149" s="96">
        <v>5.0381905123860946</v>
      </c>
      <c r="BU149" s="96">
        <v>4.625848952651948</v>
      </c>
      <c r="BV149" s="96">
        <v>5.0081139636594196</v>
      </c>
      <c r="BW149" s="96">
        <v>3.333333333333333</v>
      </c>
      <c r="BX149" s="96">
        <v>4.166666666666667</v>
      </c>
      <c r="BY149" s="96">
        <v>5.9637636080866958</v>
      </c>
      <c r="BZ149" s="96">
        <v>7.4541414191422604</v>
      </c>
      <c r="CA149" s="96">
        <v>6.0135134061177578</v>
      </c>
      <c r="CB149" s="96">
        <v>4.9492010620521327</v>
      </c>
      <c r="CC149" s="96">
        <v>0.84615384615384615</v>
      </c>
      <c r="CD149" s="96">
        <v>4.7746433768303902</v>
      </c>
      <c r="CE149" s="96">
        <v>9.6037317992845175</v>
      </c>
      <c r="CF149" s="96">
        <v>9.39210812301652</v>
      </c>
      <c r="CG149" s="96">
        <v>9.8209957113555806</v>
      </c>
      <c r="CH149" s="96">
        <v>5</v>
      </c>
      <c r="CI149" s="96">
        <v>8.4542089084141541</v>
      </c>
      <c r="CJ149" s="96">
        <v>9.6133333333333333</v>
      </c>
      <c r="CK149" s="96">
        <v>7.8000000000000007</v>
      </c>
      <c r="CL149" s="96">
        <v>3.444</v>
      </c>
      <c r="CM149" s="96">
        <v>6.9524444444444446</v>
      </c>
      <c r="CN149" s="96">
        <v>5.5442938385699758</v>
      </c>
      <c r="CO149" s="96">
        <v>7.8437966204980691</v>
      </c>
      <c r="CP149" s="96">
        <v>6.6940452295340229</v>
      </c>
      <c r="CQ149" s="96">
        <v>10</v>
      </c>
      <c r="CR149" s="96">
        <v>6.2821119524711788</v>
      </c>
      <c r="CS149" s="96">
        <v>1.5384615384615385</v>
      </c>
      <c r="CT149" s="96">
        <v>2.6550153915642154</v>
      </c>
      <c r="CU149" s="96">
        <v>3.4918629608323108</v>
      </c>
      <c r="CV149" s="96">
        <v>6.7845881587026948</v>
      </c>
      <c r="CW149" s="96">
        <v>8</v>
      </c>
      <c r="CX149" s="96">
        <v>10</v>
      </c>
      <c r="CY149" s="96">
        <v>10</v>
      </c>
      <c r="CZ149" s="96">
        <v>9.3333333333333339</v>
      </c>
      <c r="DA149" s="96">
        <v>5.5666666666666664</v>
      </c>
      <c r="DB149" s="96">
        <v>5.643444011377734</v>
      </c>
      <c r="DC149" s="96">
        <v>6.683569479050254</v>
      </c>
      <c r="DD149" s="96">
        <v>10</v>
      </c>
      <c r="DE149" s="96">
        <v>1.3660621301311653</v>
      </c>
      <c r="DF149" s="96">
        <v>0</v>
      </c>
      <c r="DG149" s="96">
        <v>4.8766237145376374</v>
      </c>
      <c r="DH149" s="96">
        <v>4.1859449530140687</v>
      </c>
      <c r="DI149" s="96">
        <v>9.5555555555555554</v>
      </c>
      <c r="DJ149" s="96">
        <v>9.1142489629270429</v>
      </c>
      <c r="DK149" s="96">
        <v>3.9571022667934108</v>
      </c>
      <c r="DL149" s="96">
        <v>9.2394894347661758</v>
      </c>
      <c r="DM149" s="96">
        <v>7.0183191595624761</v>
      </c>
      <c r="DN149" s="96">
        <v>7.1784433887697867</v>
      </c>
      <c r="DO149" s="96">
        <v>7.129466812213586</v>
      </c>
      <c r="DP149" s="96">
        <v>6.75</v>
      </c>
      <c r="DQ149" s="99">
        <v>6.5216891481766046</v>
      </c>
      <c r="DR149" s="100">
        <v>105</v>
      </c>
      <c r="DS149" s="101">
        <v>3</v>
      </c>
      <c r="DU149" s="107" t="s">
        <v>33</v>
      </c>
      <c r="DV149" s="96">
        <v>6.2933782963532092</v>
      </c>
      <c r="DW149" s="96">
        <v>6.75</v>
      </c>
    </row>
    <row r="150" spans="1:127">
      <c r="A150" s="102">
        <v>2015</v>
      </c>
      <c r="B150" s="103" t="s">
        <v>777</v>
      </c>
      <c r="C150" s="104" t="s">
        <v>318</v>
      </c>
      <c r="D150" s="103" t="s">
        <v>1011</v>
      </c>
      <c r="E150" s="103" t="s">
        <v>1011</v>
      </c>
      <c r="F150" s="103" t="s">
        <v>1011</v>
      </c>
      <c r="G150" s="103">
        <v>0</v>
      </c>
      <c r="H150" s="103">
        <v>8.554819584047431</v>
      </c>
      <c r="I150" s="103">
        <v>10</v>
      </c>
      <c r="J150" s="103">
        <v>10</v>
      </c>
      <c r="K150" s="103">
        <v>7.5</v>
      </c>
      <c r="L150" s="103">
        <v>10</v>
      </c>
      <c r="M150" s="103">
        <v>10</v>
      </c>
      <c r="N150" s="103">
        <v>9.5</v>
      </c>
      <c r="O150" s="103">
        <v>10</v>
      </c>
      <c r="P150" s="103">
        <v>7.5</v>
      </c>
      <c r="Q150" s="103">
        <v>5</v>
      </c>
      <c r="R150" s="103">
        <v>5</v>
      </c>
      <c r="S150" s="103">
        <v>5</v>
      </c>
      <c r="T150" s="103">
        <v>7.5</v>
      </c>
      <c r="U150" s="103">
        <v>8.518273194682477</v>
      </c>
      <c r="V150" s="103">
        <v>5</v>
      </c>
      <c r="W150" s="103">
        <v>10</v>
      </c>
      <c r="X150" s="103">
        <v>0</v>
      </c>
      <c r="Y150" s="103">
        <v>5</v>
      </c>
      <c r="Z150" s="103" t="s">
        <v>1011</v>
      </c>
      <c r="AA150" s="103" t="s">
        <v>1010</v>
      </c>
      <c r="AB150" s="103" t="s">
        <v>1010</v>
      </c>
      <c r="AC150" s="103">
        <v>8.7577777777777772</v>
      </c>
      <c r="AD150" s="103">
        <v>6.9944444444444445</v>
      </c>
      <c r="AE150" s="103">
        <v>7.8761111111111113</v>
      </c>
      <c r="AF150" s="103" t="s">
        <v>1011</v>
      </c>
      <c r="AG150" s="103" t="s">
        <v>1011</v>
      </c>
      <c r="AH150" s="103" t="s">
        <v>1011</v>
      </c>
      <c r="AI150" s="103" t="s">
        <v>1011</v>
      </c>
      <c r="AJ150" s="103" t="s">
        <v>1011</v>
      </c>
      <c r="AK150" s="103" t="s">
        <v>1011</v>
      </c>
      <c r="AL150" s="103" t="s">
        <v>1010</v>
      </c>
      <c r="AM150" s="103" t="s">
        <v>1010</v>
      </c>
      <c r="AN150" s="103" t="s">
        <v>1010</v>
      </c>
      <c r="AO150" s="103" t="s">
        <v>1010</v>
      </c>
      <c r="AP150" s="103" t="s">
        <v>1010</v>
      </c>
      <c r="AQ150" s="103" t="s">
        <v>1010</v>
      </c>
      <c r="AR150" s="103" t="s">
        <v>1010</v>
      </c>
      <c r="AS150" s="103" t="s">
        <v>1010</v>
      </c>
      <c r="AT150" s="103" t="s">
        <v>1011</v>
      </c>
      <c r="AU150" s="103">
        <v>10</v>
      </c>
      <c r="AV150" s="103">
        <v>10</v>
      </c>
      <c r="AW150" s="103">
        <v>6.333333333333333</v>
      </c>
      <c r="AX150" s="103">
        <v>7.25</v>
      </c>
      <c r="AY150" s="103" t="s">
        <v>1011</v>
      </c>
      <c r="AZ150" s="103" t="s">
        <v>1011</v>
      </c>
      <c r="BA150" s="103" t="s">
        <v>1011</v>
      </c>
      <c r="BB150" s="103">
        <v>8.3958333333333321</v>
      </c>
      <c r="BC150" s="103" t="s">
        <v>1011</v>
      </c>
      <c r="BD150" s="103">
        <v>5</v>
      </c>
      <c r="BE150" s="103">
        <v>5</v>
      </c>
      <c r="BF150" s="103">
        <v>5</v>
      </c>
      <c r="BG150" s="103">
        <v>10</v>
      </c>
      <c r="BH150" s="103">
        <v>10</v>
      </c>
      <c r="BI150" s="103">
        <v>10</v>
      </c>
      <c r="BJ150" s="103">
        <v>5</v>
      </c>
      <c r="BK150" s="103">
        <v>6.666666666666667</v>
      </c>
      <c r="BL150" s="103">
        <v>5.6218946875595082</v>
      </c>
      <c r="BM150" s="103">
        <v>0</v>
      </c>
      <c r="BN150" s="103">
        <v>8.1684199835274445</v>
      </c>
      <c r="BO150" s="103">
        <v>0</v>
      </c>
      <c r="BP150" s="103">
        <v>10</v>
      </c>
      <c r="BQ150" s="103">
        <v>10</v>
      </c>
      <c r="BR150" s="103">
        <v>10</v>
      </c>
      <c r="BS150" s="103">
        <v>4.5421049958818607</v>
      </c>
      <c r="BT150" s="103">
        <v>3.850188265765766</v>
      </c>
      <c r="BU150" s="103">
        <v>3.2165298762641088</v>
      </c>
      <c r="BV150" s="103">
        <v>2.9973928288288292</v>
      </c>
      <c r="BW150" s="103">
        <v>5.7</v>
      </c>
      <c r="BX150" s="103" t="s">
        <v>1011</v>
      </c>
      <c r="BY150" s="103">
        <v>0</v>
      </c>
      <c r="BZ150" s="103" t="s">
        <v>1011</v>
      </c>
      <c r="CA150" s="103">
        <v>4.2929724774774769</v>
      </c>
      <c r="CB150" s="103">
        <v>4.7338106218975859</v>
      </c>
      <c r="CC150" s="103">
        <v>1</v>
      </c>
      <c r="CD150" s="103">
        <v>3.5415562957476809</v>
      </c>
      <c r="CE150" s="103">
        <v>8.2536259964015262</v>
      </c>
      <c r="CF150" s="103">
        <v>7.2728908382993431</v>
      </c>
      <c r="CG150" s="103">
        <v>9.8731433159374387</v>
      </c>
      <c r="CH150" s="103">
        <v>10</v>
      </c>
      <c r="CI150" s="103">
        <v>8.8499150376595779</v>
      </c>
      <c r="CJ150" s="103">
        <v>9.3666666666666671</v>
      </c>
      <c r="CK150" s="103">
        <v>9.5</v>
      </c>
      <c r="CL150" s="103">
        <v>10</v>
      </c>
      <c r="CM150" s="103">
        <v>9.6222222222222218</v>
      </c>
      <c r="CN150" s="103">
        <v>4.2884665289115649</v>
      </c>
      <c r="CO150" s="103">
        <v>5.0455821839548021</v>
      </c>
      <c r="CP150" s="103">
        <v>4.667024356433183</v>
      </c>
      <c r="CQ150" s="103" t="s">
        <v>1011</v>
      </c>
      <c r="CR150" s="103">
        <v>5.3419158647959186</v>
      </c>
      <c r="CS150" s="103">
        <v>8.4615384615384617</v>
      </c>
      <c r="CT150" s="103" t="s">
        <v>1011</v>
      </c>
      <c r="CU150" s="103">
        <v>6.9017271631671901</v>
      </c>
      <c r="CV150" s="103">
        <v>7.0636579139408653</v>
      </c>
      <c r="CW150" s="103" t="s">
        <v>1011</v>
      </c>
      <c r="CX150" s="103">
        <v>10</v>
      </c>
      <c r="CY150" s="103">
        <v>9</v>
      </c>
      <c r="CZ150" s="103">
        <v>9.5</v>
      </c>
      <c r="DA150" s="103">
        <v>2.2333333333333329</v>
      </c>
      <c r="DB150" s="103">
        <v>4.16184087414966</v>
      </c>
      <c r="DC150" s="103">
        <v>5.7479523894557829</v>
      </c>
      <c r="DD150" s="103">
        <v>8</v>
      </c>
      <c r="DE150" s="103">
        <v>10</v>
      </c>
      <c r="DF150" s="103">
        <v>10</v>
      </c>
      <c r="DG150" s="103">
        <v>6.6905210994897963</v>
      </c>
      <c r="DH150" s="103" t="s">
        <v>1011</v>
      </c>
      <c r="DI150" s="103">
        <v>3.9999999999999996</v>
      </c>
      <c r="DJ150" s="103">
        <v>8.8538615584802951</v>
      </c>
      <c r="DK150" s="103">
        <v>3.5116332142354327</v>
      </c>
      <c r="DL150" s="103">
        <v>7.5420952779764248</v>
      </c>
      <c r="DM150" s="103">
        <v>6.9062258948843738</v>
      </c>
      <c r="DN150" s="103">
        <v>6.1627631891153056</v>
      </c>
      <c r="DO150" s="103">
        <v>7.4510947628683679</v>
      </c>
      <c r="DP150" s="103">
        <v>6.29</v>
      </c>
      <c r="DQ150" s="105">
        <v>5.9559473437797541</v>
      </c>
      <c r="DR150" s="106">
        <v>131</v>
      </c>
      <c r="DS150" s="106">
        <v>4</v>
      </c>
      <c r="DU150" s="104" t="s">
        <v>318</v>
      </c>
      <c r="DV150" s="103">
        <v>5.6218946875595082</v>
      </c>
      <c r="DW150" s="103">
        <v>6.29</v>
      </c>
    </row>
    <row r="151" spans="1:127">
      <c r="A151" s="95">
        <v>2015</v>
      </c>
      <c r="B151" s="96" t="s">
        <v>707</v>
      </c>
      <c r="C151" s="107" t="s">
        <v>81</v>
      </c>
      <c r="D151" s="96" t="s">
        <v>1011</v>
      </c>
      <c r="E151" s="96" t="s">
        <v>1011</v>
      </c>
      <c r="F151" s="96" t="s">
        <v>1011</v>
      </c>
      <c r="G151" s="96">
        <v>3.9456285312461912</v>
      </c>
      <c r="H151" s="96">
        <v>6.3439999999999994</v>
      </c>
      <c r="I151" s="96">
        <v>10</v>
      </c>
      <c r="J151" s="96">
        <v>10</v>
      </c>
      <c r="K151" s="96">
        <v>7.5</v>
      </c>
      <c r="L151" s="96">
        <v>10</v>
      </c>
      <c r="M151" s="96">
        <v>10</v>
      </c>
      <c r="N151" s="96">
        <v>9.5</v>
      </c>
      <c r="O151" s="96">
        <v>9.6</v>
      </c>
      <c r="P151" s="96">
        <v>10</v>
      </c>
      <c r="Q151" s="96">
        <v>5</v>
      </c>
      <c r="R151" s="96">
        <v>5</v>
      </c>
      <c r="S151" s="96">
        <v>5</v>
      </c>
      <c r="T151" s="96">
        <v>8.2000000000000011</v>
      </c>
      <c r="U151" s="96">
        <v>8.0146666666666668</v>
      </c>
      <c r="V151" s="96">
        <v>0</v>
      </c>
      <c r="W151" s="96">
        <v>10</v>
      </c>
      <c r="X151" s="96">
        <v>10</v>
      </c>
      <c r="Y151" s="96">
        <v>6.666666666666667</v>
      </c>
      <c r="Z151" s="96">
        <v>7.5</v>
      </c>
      <c r="AA151" s="96" t="s">
        <v>1010</v>
      </c>
      <c r="AB151" s="96" t="s">
        <v>1010</v>
      </c>
      <c r="AC151" s="96">
        <v>9.5555555555555554</v>
      </c>
      <c r="AD151" s="96">
        <v>7.594444444444445</v>
      </c>
      <c r="AE151" s="96">
        <v>8.2166666666666668</v>
      </c>
      <c r="AF151" s="96">
        <v>7.5</v>
      </c>
      <c r="AG151" s="96">
        <v>5</v>
      </c>
      <c r="AH151" s="96">
        <v>5</v>
      </c>
      <c r="AI151" s="96">
        <v>10</v>
      </c>
      <c r="AJ151" s="96">
        <v>7.5</v>
      </c>
      <c r="AK151" s="96">
        <v>7.5</v>
      </c>
      <c r="AL151" s="96" t="s">
        <v>1010</v>
      </c>
      <c r="AM151" s="96" t="s">
        <v>1010</v>
      </c>
      <c r="AN151" s="96" t="s">
        <v>1010</v>
      </c>
      <c r="AO151" s="96" t="s">
        <v>1010</v>
      </c>
      <c r="AP151" s="96" t="s">
        <v>1010</v>
      </c>
      <c r="AQ151" s="96" t="s">
        <v>1010</v>
      </c>
      <c r="AR151" s="96" t="s">
        <v>1010</v>
      </c>
      <c r="AS151" s="96" t="s">
        <v>1010</v>
      </c>
      <c r="AT151" s="96">
        <v>6.666666666666667</v>
      </c>
      <c r="AU151" s="96">
        <v>10</v>
      </c>
      <c r="AV151" s="96">
        <v>10</v>
      </c>
      <c r="AW151" s="96">
        <v>3.6666666666666665</v>
      </c>
      <c r="AX151" s="96">
        <v>4.75</v>
      </c>
      <c r="AY151" s="96">
        <v>10</v>
      </c>
      <c r="AZ151" s="96">
        <v>7.5</v>
      </c>
      <c r="BA151" s="96">
        <v>10</v>
      </c>
      <c r="BB151" s="96">
        <v>7.988095238095239</v>
      </c>
      <c r="BC151" s="96" t="s">
        <v>1011</v>
      </c>
      <c r="BD151" s="96">
        <v>5</v>
      </c>
      <c r="BE151" s="96">
        <v>5</v>
      </c>
      <c r="BF151" s="96">
        <v>5</v>
      </c>
      <c r="BG151" s="96">
        <v>0</v>
      </c>
      <c r="BH151" s="96">
        <v>10</v>
      </c>
      <c r="BI151" s="96">
        <v>5</v>
      </c>
      <c r="BJ151" s="96">
        <v>5</v>
      </c>
      <c r="BK151" s="96">
        <v>5</v>
      </c>
      <c r="BL151" s="96">
        <v>6.4438833232877384</v>
      </c>
      <c r="BM151" s="96">
        <v>7.0588235294117654</v>
      </c>
      <c r="BN151" s="96">
        <v>8.4472623391018065</v>
      </c>
      <c r="BO151" s="96">
        <v>2</v>
      </c>
      <c r="BP151" s="96">
        <v>7</v>
      </c>
      <c r="BQ151" s="96" t="s">
        <v>1011</v>
      </c>
      <c r="BR151" s="96">
        <v>7</v>
      </c>
      <c r="BS151" s="96">
        <v>6.1265214671283932</v>
      </c>
      <c r="BT151" s="96" t="s">
        <v>1011</v>
      </c>
      <c r="BU151" s="96">
        <v>4.0999999999999996</v>
      </c>
      <c r="BV151" s="96" t="s">
        <v>1011</v>
      </c>
      <c r="BW151" s="96">
        <v>4.166666666666667</v>
      </c>
      <c r="BX151" s="96">
        <v>5</v>
      </c>
      <c r="BY151" s="96">
        <v>3.9007000624634891</v>
      </c>
      <c r="BZ151" s="96">
        <v>1.9758566169876588</v>
      </c>
      <c r="CA151" s="96" t="s">
        <v>1011</v>
      </c>
      <c r="CB151" s="96" t="s">
        <v>1011</v>
      </c>
      <c r="CC151" s="96">
        <v>0.92682926829268297</v>
      </c>
      <c r="CD151" s="96">
        <v>3.6885723032763593</v>
      </c>
      <c r="CE151" s="96">
        <v>9.4709678747758339</v>
      </c>
      <c r="CF151" s="96">
        <v>8.9243916464046009</v>
      </c>
      <c r="CG151" s="96">
        <v>9.6420271001125517</v>
      </c>
      <c r="CH151" s="96">
        <v>0</v>
      </c>
      <c r="CI151" s="96">
        <v>7.0093466553232471</v>
      </c>
      <c r="CJ151" s="96">
        <v>7.253333333333333</v>
      </c>
      <c r="CK151" s="96">
        <v>7.5599999999999987</v>
      </c>
      <c r="CL151" s="96">
        <v>7.0231999999999992</v>
      </c>
      <c r="CM151" s="96">
        <v>7.2788444444444442</v>
      </c>
      <c r="CN151" s="96" t="s">
        <v>1011</v>
      </c>
      <c r="CO151" s="96">
        <v>3.2923198178474471</v>
      </c>
      <c r="CP151" s="96">
        <v>3.2923198178474471</v>
      </c>
      <c r="CQ151" s="96">
        <v>10</v>
      </c>
      <c r="CR151" s="96" t="s">
        <v>1011</v>
      </c>
      <c r="CS151" s="96">
        <v>0.76923076923076927</v>
      </c>
      <c r="CT151" s="96">
        <v>1.6593846197276347</v>
      </c>
      <c r="CU151" s="96">
        <v>1.2143076944792019</v>
      </c>
      <c r="CV151" s="96">
        <v>5.4463679891927734</v>
      </c>
      <c r="CW151" s="96">
        <v>5</v>
      </c>
      <c r="CX151" s="96">
        <v>7.8904527303103809</v>
      </c>
      <c r="CY151" s="96">
        <v>10</v>
      </c>
      <c r="CZ151" s="96">
        <v>7.6301509101034597</v>
      </c>
      <c r="DA151" s="96">
        <v>1.6666666666666656</v>
      </c>
      <c r="DB151" s="96" t="s">
        <v>1011</v>
      </c>
      <c r="DC151" s="96" t="s">
        <v>1011</v>
      </c>
      <c r="DD151" s="96">
        <v>8</v>
      </c>
      <c r="DE151" s="96">
        <v>7.0069015384454758</v>
      </c>
      <c r="DF151" s="96">
        <v>0</v>
      </c>
      <c r="DG151" s="96">
        <v>4.168392051278035</v>
      </c>
      <c r="DH151" s="96" t="s">
        <v>1011</v>
      </c>
      <c r="DI151" s="96">
        <v>2.666666666666667</v>
      </c>
      <c r="DJ151" s="96">
        <v>8.9485139041898147</v>
      </c>
      <c r="DK151" s="96" t="s">
        <v>1011</v>
      </c>
      <c r="DL151" s="96">
        <v>8.234399193725892</v>
      </c>
      <c r="DM151" s="96">
        <v>7.5787854829529877</v>
      </c>
      <c r="DN151" s="96">
        <v>6.8570913118838401</v>
      </c>
      <c r="DO151" s="96">
        <v>6.2185447577551116</v>
      </c>
      <c r="DP151" s="96">
        <v>5.7</v>
      </c>
      <c r="DQ151" s="99">
        <v>6.0719416616438693</v>
      </c>
      <c r="DR151" s="100">
        <v>129</v>
      </c>
      <c r="DS151" s="101">
        <v>4</v>
      </c>
      <c r="DU151" s="107" t="s">
        <v>81</v>
      </c>
      <c r="DV151" s="96">
        <v>6.4438833232877384</v>
      </c>
      <c r="DW151" s="96">
        <v>5.7</v>
      </c>
    </row>
    <row r="152" spans="1:127">
      <c r="A152" s="102">
        <v>2015</v>
      </c>
      <c r="B152" s="103" t="s">
        <v>621</v>
      </c>
      <c r="C152" s="104" t="s">
        <v>95</v>
      </c>
      <c r="D152" s="103">
        <v>4.9211627281418311</v>
      </c>
      <c r="E152" s="103">
        <v>6.1025787915628431</v>
      </c>
      <c r="F152" s="103">
        <v>4.0221420335489819</v>
      </c>
      <c r="G152" s="103">
        <v>5.0152945177512187</v>
      </c>
      <c r="H152" s="103">
        <v>0</v>
      </c>
      <c r="I152" s="103">
        <v>10</v>
      </c>
      <c r="J152" s="103">
        <v>10</v>
      </c>
      <c r="K152" s="103">
        <v>7.5</v>
      </c>
      <c r="L152" s="103">
        <v>10</v>
      </c>
      <c r="M152" s="103">
        <v>10</v>
      </c>
      <c r="N152" s="103">
        <v>9.5</v>
      </c>
      <c r="O152" s="103">
        <v>10</v>
      </c>
      <c r="P152" s="103">
        <v>10</v>
      </c>
      <c r="Q152" s="103">
        <v>5</v>
      </c>
      <c r="R152" s="103">
        <v>5</v>
      </c>
      <c r="S152" s="103">
        <v>5</v>
      </c>
      <c r="T152" s="103">
        <v>8.3333333333333339</v>
      </c>
      <c r="U152" s="103">
        <v>5.9444444444444455</v>
      </c>
      <c r="V152" s="103">
        <v>10</v>
      </c>
      <c r="W152" s="103">
        <v>10</v>
      </c>
      <c r="X152" s="103">
        <v>10</v>
      </c>
      <c r="Y152" s="103">
        <v>10</v>
      </c>
      <c r="Z152" s="103" t="s">
        <v>1011</v>
      </c>
      <c r="AA152" s="103" t="s">
        <v>1010</v>
      </c>
      <c r="AB152" s="103" t="s">
        <v>1010</v>
      </c>
      <c r="AC152" s="103">
        <v>9.6111111111111107</v>
      </c>
      <c r="AD152" s="103">
        <v>8.5222222222222221</v>
      </c>
      <c r="AE152" s="103">
        <v>9.0666666666666664</v>
      </c>
      <c r="AF152" s="103" t="s">
        <v>1011</v>
      </c>
      <c r="AG152" s="103" t="s">
        <v>1011</v>
      </c>
      <c r="AH152" s="103" t="s">
        <v>1011</v>
      </c>
      <c r="AI152" s="103" t="s">
        <v>1011</v>
      </c>
      <c r="AJ152" s="103" t="s">
        <v>1011</v>
      </c>
      <c r="AK152" s="103" t="s">
        <v>1011</v>
      </c>
      <c r="AL152" s="103" t="s">
        <v>1010</v>
      </c>
      <c r="AM152" s="103" t="s">
        <v>1010</v>
      </c>
      <c r="AN152" s="103" t="s">
        <v>1010</v>
      </c>
      <c r="AO152" s="103" t="s">
        <v>1010</v>
      </c>
      <c r="AP152" s="103" t="s">
        <v>1010</v>
      </c>
      <c r="AQ152" s="103" t="s">
        <v>1010</v>
      </c>
      <c r="AR152" s="103" t="s">
        <v>1010</v>
      </c>
      <c r="AS152" s="103" t="s">
        <v>1010</v>
      </c>
      <c r="AT152" s="103" t="s">
        <v>1011</v>
      </c>
      <c r="AU152" s="103">
        <v>10</v>
      </c>
      <c r="AV152" s="103">
        <v>10</v>
      </c>
      <c r="AW152" s="103">
        <v>7.666666666666667</v>
      </c>
      <c r="AX152" s="103">
        <v>7</v>
      </c>
      <c r="AY152" s="103" t="s">
        <v>1011</v>
      </c>
      <c r="AZ152" s="103" t="s">
        <v>1011</v>
      </c>
      <c r="BA152" s="103" t="s">
        <v>1011</v>
      </c>
      <c r="BB152" s="103">
        <v>8.6666666666666679</v>
      </c>
      <c r="BC152" s="103" t="s">
        <v>1011</v>
      </c>
      <c r="BD152" s="103">
        <v>10</v>
      </c>
      <c r="BE152" s="103">
        <v>10</v>
      </c>
      <c r="BF152" s="103">
        <v>10</v>
      </c>
      <c r="BG152" s="103">
        <v>0</v>
      </c>
      <c r="BH152" s="103">
        <v>0</v>
      </c>
      <c r="BI152" s="103">
        <v>0</v>
      </c>
      <c r="BJ152" s="103">
        <v>10</v>
      </c>
      <c r="BK152" s="103">
        <v>6.666666666666667</v>
      </c>
      <c r="BL152" s="103">
        <v>7.039934740548917</v>
      </c>
      <c r="BM152" s="103">
        <v>6.3205882352941165</v>
      </c>
      <c r="BN152" s="103">
        <v>8.4189983071914902</v>
      </c>
      <c r="BO152" s="103">
        <v>0</v>
      </c>
      <c r="BP152" s="103">
        <v>9</v>
      </c>
      <c r="BQ152" s="103">
        <v>5</v>
      </c>
      <c r="BR152" s="103">
        <v>7</v>
      </c>
      <c r="BS152" s="103">
        <v>5.4348966356214019</v>
      </c>
      <c r="BT152" s="103">
        <v>5.3253714596783661</v>
      </c>
      <c r="BU152" s="103">
        <v>3.3430235032682059</v>
      </c>
      <c r="BV152" s="103">
        <v>5.1222703368575484</v>
      </c>
      <c r="BW152" s="103">
        <v>8.3333333333333339</v>
      </c>
      <c r="BX152" s="103">
        <v>3.333333333333333</v>
      </c>
      <c r="BY152" s="103">
        <v>2.9644980469854358</v>
      </c>
      <c r="BZ152" s="103">
        <v>6.2437800520704876</v>
      </c>
      <c r="CA152" s="103">
        <v>2.9275361696879072</v>
      </c>
      <c r="CB152" s="103">
        <v>2.4209455913967557</v>
      </c>
      <c r="CC152" s="103">
        <v>0.97435897435897434</v>
      </c>
      <c r="CD152" s="103">
        <v>4.3890100721496799</v>
      </c>
      <c r="CE152" s="103">
        <v>8.0938695308270869</v>
      </c>
      <c r="CF152" s="103">
        <v>5.857648363653051</v>
      </c>
      <c r="CG152" s="103">
        <v>9.0683657654554128</v>
      </c>
      <c r="CH152" s="103">
        <v>10</v>
      </c>
      <c r="CI152" s="103">
        <v>8.2549709149838879</v>
      </c>
      <c r="CJ152" s="103">
        <v>8.9866666666666681</v>
      </c>
      <c r="CK152" s="103">
        <v>7.8599999999999994</v>
      </c>
      <c r="CL152" s="103">
        <v>5.805600000000001</v>
      </c>
      <c r="CM152" s="103">
        <v>7.5507555555555568</v>
      </c>
      <c r="CN152" s="103">
        <v>6.43184631842154</v>
      </c>
      <c r="CO152" s="103">
        <v>6.1810793906760821</v>
      </c>
      <c r="CP152" s="103">
        <v>6.3064628545488111</v>
      </c>
      <c r="CQ152" s="103">
        <v>10</v>
      </c>
      <c r="CR152" s="103">
        <v>6.0612831601390127</v>
      </c>
      <c r="CS152" s="103">
        <v>6.1538461538461542</v>
      </c>
      <c r="CT152" s="103">
        <v>10</v>
      </c>
      <c r="CU152" s="103">
        <v>7.405043104661722</v>
      </c>
      <c r="CV152" s="103">
        <v>7.815565378691522</v>
      </c>
      <c r="CW152" s="103">
        <v>8</v>
      </c>
      <c r="CX152" s="103">
        <v>0</v>
      </c>
      <c r="CY152" s="103">
        <v>10</v>
      </c>
      <c r="CZ152" s="103">
        <v>6</v>
      </c>
      <c r="DA152" s="103">
        <v>10</v>
      </c>
      <c r="DB152" s="103">
        <v>4.5345262598108356</v>
      </c>
      <c r="DC152" s="103">
        <v>5.9749928771713634</v>
      </c>
      <c r="DD152" s="103">
        <v>10</v>
      </c>
      <c r="DE152" s="103">
        <v>5.1362149999739017</v>
      </c>
      <c r="DF152" s="103">
        <v>10</v>
      </c>
      <c r="DG152" s="103">
        <v>7.6076223561593501</v>
      </c>
      <c r="DH152" s="103">
        <v>3.7429038286209098</v>
      </c>
      <c r="DI152" s="103">
        <v>6.6666666666666661</v>
      </c>
      <c r="DJ152" s="103">
        <v>9.6575237357067643</v>
      </c>
      <c r="DK152" s="103">
        <v>2.6205004963609912</v>
      </c>
      <c r="DL152" s="103">
        <v>6.7923688980038506</v>
      </c>
      <c r="DM152" s="103">
        <v>7.6460414417598503</v>
      </c>
      <c r="DN152" s="103">
        <v>6.1876675111865049</v>
      </c>
      <c r="DO152" s="103">
        <v>6.5984299557819517</v>
      </c>
      <c r="DP152" s="103">
        <v>6.5</v>
      </c>
      <c r="DQ152" s="105">
        <v>6.7699673702744585</v>
      </c>
      <c r="DR152" s="106">
        <v>84</v>
      </c>
      <c r="DS152" s="106">
        <v>3</v>
      </c>
      <c r="DU152" s="104" t="s">
        <v>95</v>
      </c>
      <c r="DV152" s="103">
        <v>7.039934740548917</v>
      </c>
      <c r="DW152" s="103">
        <v>6.5</v>
      </c>
    </row>
    <row r="153" spans="1:127">
      <c r="A153" s="95">
        <v>2015</v>
      </c>
      <c r="B153" s="96" t="s">
        <v>757</v>
      </c>
      <c r="C153" s="107" t="s">
        <v>88</v>
      </c>
      <c r="D153" s="96">
        <v>4.4982991658199838</v>
      </c>
      <c r="E153" s="96">
        <v>4.8710460815299124</v>
      </c>
      <c r="F153" s="96">
        <v>4.5912282171340246</v>
      </c>
      <c r="G153" s="96">
        <v>4.6535244881613069</v>
      </c>
      <c r="H153" s="96">
        <v>8.7729057866497122</v>
      </c>
      <c r="I153" s="96">
        <v>10</v>
      </c>
      <c r="J153" s="96">
        <v>10</v>
      </c>
      <c r="K153" s="96">
        <v>5</v>
      </c>
      <c r="L153" s="96">
        <v>6.9491119575795048</v>
      </c>
      <c r="M153" s="96">
        <v>7.8495682341773989</v>
      </c>
      <c r="N153" s="96">
        <v>7.9597360383513802</v>
      </c>
      <c r="O153" s="96">
        <v>10</v>
      </c>
      <c r="P153" s="96">
        <v>7.5</v>
      </c>
      <c r="Q153" s="96">
        <v>0</v>
      </c>
      <c r="R153" s="96">
        <v>0</v>
      </c>
      <c r="S153" s="96">
        <v>0</v>
      </c>
      <c r="T153" s="96">
        <v>5.833333333333333</v>
      </c>
      <c r="U153" s="96">
        <v>7.5219917194448085</v>
      </c>
      <c r="V153" s="96">
        <v>10</v>
      </c>
      <c r="W153" s="96">
        <v>10</v>
      </c>
      <c r="X153" s="96">
        <v>5</v>
      </c>
      <c r="Y153" s="96">
        <v>8.3333333333333339</v>
      </c>
      <c r="Z153" s="96">
        <v>7.5</v>
      </c>
      <c r="AA153" s="96" t="s">
        <v>1010</v>
      </c>
      <c r="AB153" s="96" t="s">
        <v>1010</v>
      </c>
      <c r="AC153" s="96">
        <v>7.9</v>
      </c>
      <c r="AD153" s="96">
        <v>5.2277777777777779</v>
      </c>
      <c r="AE153" s="96">
        <v>6.8759259259259267</v>
      </c>
      <c r="AF153" s="96">
        <v>7.5</v>
      </c>
      <c r="AG153" s="96">
        <v>7.5</v>
      </c>
      <c r="AH153" s="96">
        <v>7.5</v>
      </c>
      <c r="AI153" s="96">
        <v>7.5</v>
      </c>
      <c r="AJ153" s="96">
        <v>7.5</v>
      </c>
      <c r="AK153" s="96">
        <v>7.5</v>
      </c>
      <c r="AL153" s="96" t="s">
        <v>1010</v>
      </c>
      <c r="AM153" s="96" t="s">
        <v>1010</v>
      </c>
      <c r="AN153" s="96" t="s">
        <v>1010</v>
      </c>
      <c r="AO153" s="96" t="s">
        <v>1010</v>
      </c>
      <c r="AP153" s="96" t="s">
        <v>1010</v>
      </c>
      <c r="AQ153" s="96" t="s">
        <v>1010</v>
      </c>
      <c r="AR153" s="96" t="s">
        <v>1010</v>
      </c>
      <c r="AS153" s="96" t="s">
        <v>1010</v>
      </c>
      <c r="AT153" s="96">
        <v>7.5</v>
      </c>
      <c r="AU153" s="96">
        <v>10</v>
      </c>
      <c r="AV153" s="96">
        <v>10</v>
      </c>
      <c r="AW153" s="96">
        <v>4.333333333333333</v>
      </c>
      <c r="AX153" s="96">
        <v>5.5</v>
      </c>
      <c r="AY153" s="96">
        <v>10</v>
      </c>
      <c r="AZ153" s="96">
        <v>7.5</v>
      </c>
      <c r="BA153" s="96">
        <v>10</v>
      </c>
      <c r="BB153" s="96">
        <v>8.1904761904761898</v>
      </c>
      <c r="BC153" s="96" t="s">
        <v>1011</v>
      </c>
      <c r="BD153" s="96">
        <v>5</v>
      </c>
      <c r="BE153" s="96">
        <v>0</v>
      </c>
      <c r="BF153" s="96">
        <v>2.5</v>
      </c>
      <c r="BG153" s="96">
        <v>0</v>
      </c>
      <c r="BH153" s="96">
        <v>0</v>
      </c>
      <c r="BI153" s="96">
        <v>0</v>
      </c>
      <c r="BJ153" s="96">
        <v>10</v>
      </c>
      <c r="BK153" s="96">
        <v>4.166666666666667</v>
      </c>
      <c r="BL153" s="96">
        <v>6.5505192635417409</v>
      </c>
      <c r="BM153" s="96">
        <v>5.4705882352941178</v>
      </c>
      <c r="BN153" s="96">
        <v>6.4111521088053935</v>
      </c>
      <c r="BO153" s="96">
        <v>7</v>
      </c>
      <c r="BP153" s="96">
        <v>7</v>
      </c>
      <c r="BQ153" s="96">
        <v>4</v>
      </c>
      <c r="BR153" s="96">
        <v>5.5</v>
      </c>
      <c r="BS153" s="96">
        <v>6.095435086024878</v>
      </c>
      <c r="BT153" s="96">
        <v>4.7136584639766399</v>
      </c>
      <c r="BU153" s="96">
        <v>4.3349591680346071</v>
      </c>
      <c r="BV153" s="96">
        <v>5.8688974371807614</v>
      </c>
      <c r="BW153" s="96">
        <v>6.6666666666666661</v>
      </c>
      <c r="BX153" s="96">
        <v>8.3333333333333339</v>
      </c>
      <c r="BY153" s="96">
        <v>4.8819593933111891</v>
      </c>
      <c r="BZ153" s="96">
        <v>7.2577911903505976</v>
      </c>
      <c r="CA153" s="96">
        <v>5.4945055643717442</v>
      </c>
      <c r="CB153" s="96">
        <v>5.1048659401078913</v>
      </c>
      <c r="CC153" s="96">
        <v>0.80487804878048785</v>
      </c>
      <c r="CD153" s="96">
        <v>5.2799338071038937</v>
      </c>
      <c r="CE153" s="96">
        <v>9.5385616946386484</v>
      </c>
      <c r="CF153" s="96">
        <v>9.6661210048828821</v>
      </c>
      <c r="CG153" s="96">
        <v>9.028563543535201</v>
      </c>
      <c r="CH153" s="96">
        <v>0</v>
      </c>
      <c r="CI153" s="96">
        <v>7.0583115607641833</v>
      </c>
      <c r="CJ153" s="96">
        <v>8.8333333333333321</v>
      </c>
      <c r="CK153" s="96">
        <v>6.8999999999999995</v>
      </c>
      <c r="CL153" s="96">
        <v>5.1639999999999997</v>
      </c>
      <c r="CM153" s="96">
        <v>6.9657777777777765</v>
      </c>
      <c r="CN153" s="96">
        <v>4.4684247814241003</v>
      </c>
      <c r="CO153" s="96">
        <v>7.2568129728766184</v>
      </c>
      <c r="CP153" s="96">
        <v>5.8626188771503589</v>
      </c>
      <c r="CQ153" s="96">
        <v>9.2433537832310861</v>
      </c>
      <c r="CR153" s="96">
        <v>5.3438147048046893</v>
      </c>
      <c r="CS153" s="96">
        <v>0.76923076923076927</v>
      </c>
      <c r="CT153" s="96">
        <v>9.4031795117899328</v>
      </c>
      <c r="CU153" s="96">
        <v>5.172074995275131</v>
      </c>
      <c r="CV153" s="96">
        <v>6.8109563583585881</v>
      </c>
      <c r="CW153" s="96">
        <v>5</v>
      </c>
      <c r="CX153" s="96">
        <v>6.6290000000000004</v>
      </c>
      <c r="CY153" s="96">
        <v>10</v>
      </c>
      <c r="CZ153" s="96">
        <v>7.2096666666666671</v>
      </c>
      <c r="DA153" s="96">
        <v>6.1000000000000005</v>
      </c>
      <c r="DB153" s="96">
        <v>2.9429426814254733</v>
      </c>
      <c r="DC153" s="96">
        <v>3.9726806593143955</v>
      </c>
      <c r="DD153" s="96">
        <v>10</v>
      </c>
      <c r="DE153" s="96">
        <v>5.5103523076682226</v>
      </c>
      <c r="DF153" s="96">
        <v>3</v>
      </c>
      <c r="DG153" s="96">
        <v>5.2543292747346824</v>
      </c>
      <c r="DH153" s="96">
        <v>3.3204841648511763</v>
      </c>
      <c r="DI153" s="96">
        <v>5.1111111111111107</v>
      </c>
      <c r="DJ153" s="96">
        <v>9.5984471602404895</v>
      </c>
      <c r="DK153" s="96">
        <v>4.108486174234276</v>
      </c>
      <c r="DL153" s="96">
        <v>9.3982872960764325</v>
      </c>
      <c r="DM153" s="96">
        <v>8.3858569886353251</v>
      </c>
      <c r="DN153" s="96">
        <v>6.6537788158581348</v>
      </c>
      <c r="DO153" s="96">
        <v>6.3725915857531623</v>
      </c>
      <c r="DP153" s="96">
        <v>6.32</v>
      </c>
      <c r="DQ153" s="99">
        <v>6.4352596317708706</v>
      </c>
      <c r="DR153" s="100">
        <v>111</v>
      </c>
      <c r="DS153" s="101">
        <v>3</v>
      </c>
      <c r="DU153" s="107" t="s">
        <v>88</v>
      </c>
      <c r="DV153" s="96">
        <v>6.5505192635417409</v>
      </c>
      <c r="DW153" s="96">
        <v>6.32</v>
      </c>
    </row>
    <row r="154" spans="1:127">
      <c r="A154" s="102">
        <v>2015</v>
      </c>
      <c r="B154" s="103" t="s">
        <v>672</v>
      </c>
      <c r="C154" s="104" t="s">
        <v>114</v>
      </c>
      <c r="D154" s="103">
        <v>3.6573488178682041</v>
      </c>
      <c r="E154" s="103">
        <v>4.5530121032566164</v>
      </c>
      <c r="F154" s="103">
        <v>4.0012487466351763</v>
      </c>
      <c r="G154" s="103">
        <v>4.0705365559199986</v>
      </c>
      <c r="H154" s="103">
        <v>8.2605499870700676</v>
      </c>
      <c r="I154" s="103">
        <v>10</v>
      </c>
      <c r="J154" s="103">
        <v>6.1736881184626169</v>
      </c>
      <c r="K154" s="103">
        <v>2.5</v>
      </c>
      <c r="L154" s="103">
        <v>7.9237067309487061</v>
      </c>
      <c r="M154" s="103">
        <v>7.203360086583972</v>
      </c>
      <c r="N154" s="103">
        <v>6.7601509871990588</v>
      </c>
      <c r="O154" s="103">
        <v>10</v>
      </c>
      <c r="P154" s="103">
        <v>10</v>
      </c>
      <c r="Q154" s="103">
        <v>10</v>
      </c>
      <c r="R154" s="103">
        <v>10</v>
      </c>
      <c r="S154" s="103">
        <v>10</v>
      </c>
      <c r="T154" s="103">
        <v>10</v>
      </c>
      <c r="U154" s="103">
        <v>8.3402336580897085</v>
      </c>
      <c r="V154" s="103">
        <v>10</v>
      </c>
      <c r="W154" s="103">
        <v>10</v>
      </c>
      <c r="X154" s="103">
        <v>10</v>
      </c>
      <c r="Y154" s="103">
        <v>10</v>
      </c>
      <c r="Z154" s="103">
        <v>5</v>
      </c>
      <c r="AA154" s="103" t="s">
        <v>1010</v>
      </c>
      <c r="AB154" s="103" t="s">
        <v>1010</v>
      </c>
      <c r="AC154" s="103">
        <v>7.2111111111111104</v>
      </c>
      <c r="AD154" s="103">
        <v>4.905555555555555</v>
      </c>
      <c r="AE154" s="103">
        <v>5.7055555555555557</v>
      </c>
      <c r="AF154" s="103">
        <v>7.5</v>
      </c>
      <c r="AG154" s="103">
        <v>5</v>
      </c>
      <c r="AH154" s="103">
        <v>6.25</v>
      </c>
      <c r="AI154" s="103">
        <v>5</v>
      </c>
      <c r="AJ154" s="103">
        <v>2.5</v>
      </c>
      <c r="AK154" s="103">
        <v>4.583333333333333</v>
      </c>
      <c r="AL154" s="103" t="s">
        <v>1010</v>
      </c>
      <c r="AM154" s="103" t="s">
        <v>1010</v>
      </c>
      <c r="AN154" s="103" t="s">
        <v>1010</v>
      </c>
      <c r="AO154" s="103" t="s">
        <v>1010</v>
      </c>
      <c r="AP154" s="103" t="s">
        <v>1010</v>
      </c>
      <c r="AQ154" s="103" t="s">
        <v>1010</v>
      </c>
      <c r="AR154" s="103" t="s">
        <v>1010</v>
      </c>
      <c r="AS154" s="103" t="s">
        <v>1010</v>
      </c>
      <c r="AT154" s="103">
        <v>5.6944444444444438</v>
      </c>
      <c r="AU154" s="103">
        <v>6.1864001180690522</v>
      </c>
      <c r="AV154" s="103">
        <v>8.2203200550988917</v>
      </c>
      <c r="AW154" s="103">
        <v>1.3333333333333333</v>
      </c>
      <c r="AX154" s="103">
        <v>2.5</v>
      </c>
      <c r="AY154" s="103">
        <v>7.5</v>
      </c>
      <c r="AZ154" s="103">
        <v>7.5</v>
      </c>
      <c r="BA154" s="103">
        <v>5</v>
      </c>
      <c r="BB154" s="103">
        <v>5.4628647866430393</v>
      </c>
      <c r="BC154" s="103">
        <v>7</v>
      </c>
      <c r="BD154" s="103">
        <v>10</v>
      </c>
      <c r="BE154" s="103">
        <v>10</v>
      </c>
      <c r="BF154" s="103">
        <v>10</v>
      </c>
      <c r="BG154" s="103">
        <v>10</v>
      </c>
      <c r="BH154" s="103">
        <v>10</v>
      </c>
      <c r="BI154" s="103">
        <v>10</v>
      </c>
      <c r="BJ154" s="103">
        <v>10</v>
      </c>
      <c r="BK154" s="103">
        <v>9.25</v>
      </c>
      <c r="BL154" s="103">
        <v>6.7139790321667299</v>
      </c>
      <c r="BM154" s="103">
        <v>6.3176470588235301</v>
      </c>
      <c r="BN154" s="103">
        <v>6.145692391148466</v>
      </c>
      <c r="BO154" s="103">
        <v>7</v>
      </c>
      <c r="BP154" s="103">
        <v>7</v>
      </c>
      <c r="BQ154" s="103">
        <v>7</v>
      </c>
      <c r="BR154" s="103">
        <v>7</v>
      </c>
      <c r="BS154" s="103">
        <v>6.6158348624929992</v>
      </c>
      <c r="BT154" s="103">
        <v>3.4373195677753383</v>
      </c>
      <c r="BU154" s="103">
        <v>3.1778423673496015</v>
      </c>
      <c r="BV154" s="103">
        <v>5.5908156357160435</v>
      </c>
      <c r="BW154" s="103">
        <v>3.333333333333333</v>
      </c>
      <c r="BX154" s="103">
        <v>5</v>
      </c>
      <c r="BY154" s="103">
        <v>4.5805531109616169</v>
      </c>
      <c r="BZ154" s="103">
        <v>8.5528603884149401</v>
      </c>
      <c r="CA154" s="103">
        <v>5.5769228935241699</v>
      </c>
      <c r="CB154" s="103">
        <v>5.7550813008130088</v>
      </c>
      <c r="CC154" s="103">
        <v>0.89743589743589747</v>
      </c>
      <c r="CD154" s="103">
        <v>4.7440881997773729</v>
      </c>
      <c r="CE154" s="103">
        <v>8.2862721894752092</v>
      </c>
      <c r="CF154" s="103">
        <v>9.5585670621681054</v>
      </c>
      <c r="CG154" s="103">
        <v>8.4658292703082392</v>
      </c>
      <c r="CH154" s="103">
        <v>10</v>
      </c>
      <c r="CI154" s="103">
        <v>9.0776671304878889</v>
      </c>
      <c r="CJ154" s="103">
        <v>9.5599999999999987</v>
      </c>
      <c r="CK154" s="103">
        <v>7.84</v>
      </c>
      <c r="CL154" s="103">
        <v>0.66879999999999884</v>
      </c>
      <c r="CM154" s="103">
        <v>6.0229333333333317</v>
      </c>
      <c r="CN154" s="103">
        <v>6.0304668473034386</v>
      </c>
      <c r="CO154" s="103">
        <v>8.771009181728159</v>
      </c>
      <c r="CP154" s="103">
        <v>7.4007380145157988</v>
      </c>
      <c r="CQ154" s="103">
        <v>10</v>
      </c>
      <c r="CR154" s="103">
        <v>5.8444053928057347</v>
      </c>
      <c r="CS154" s="103">
        <v>2.3076923076923079</v>
      </c>
      <c r="CT154" s="103">
        <v>8.4075487399533504</v>
      </c>
      <c r="CU154" s="103">
        <v>5.5198821468171317</v>
      </c>
      <c r="CV154" s="103">
        <v>7.2358883736665653</v>
      </c>
      <c r="CW154" s="103">
        <v>5</v>
      </c>
      <c r="CX154" s="103">
        <v>9.3559999999999999</v>
      </c>
      <c r="CY154" s="103">
        <v>10</v>
      </c>
      <c r="CZ154" s="103">
        <v>8.1186666666666678</v>
      </c>
      <c r="DA154" s="103">
        <v>4.4333333333333336</v>
      </c>
      <c r="DB154" s="103">
        <v>4.1972207872848193</v>
      </c>
      <c r="DC154" s="103">
        <v>6.1055347518061556</v>
      </c>
      <c r="DD154" s="103">
        <v>8</v>
      </c>
      <c r="DE154" s="103">
        <v>2.5172538461136824</v>
      </c>
      <c r="DF154" s="103">
        <v>1</v>
      </c>
      <c r="DG154" s="103">
        <v>4.3755571197563325</v>
      </c>
      <c r="DH154" s="103">
        <v>4.0789367079250205</v>
      </c>
      <c r="DI154" s="103">
        <v>6.2222222222222223</v>
      </c>
      <c r="DJ154" s="103">
        <v>9.5861786214258498</v>
      </c>
      <c r="DK154" s="103">
        <v>4.3462715617040297</v>
      </c>
      <c r="DL154" s="103">
        <v>9.2333361320392644</v>
      </c>
      <c r="DM154" s="103">
        <v>7.5731808197190826</v>
      </c>
      <c r="DN154" s="103">
        <v>6.8400210108392443</v>
      </c>
      <c r="DO154" s="103">
        <v>6.4447482657540816</v>
      </c>
      <c r="DP154" s="103">
        <v>6.82</v>
      </c>
      <c r="DQ154" s="105">
        <v>6.7669895160833651</v>
      </c>
      <c r="DR154" s="106">
        <v>84</v>
      </c>
      <c r="DS154" s="106">
        <v>3</v>
      </c>
      <c r="DU154" s="104" t="s">
        <v>114</v>
      </c>
      <c r="DV154" s="103">
        <v>6.7139790321667299</v>
      </c>
      <c r="DW154" s="103">
        <v>6.82</v>
      </c>
    </row>
    <row r="155" spans="1:127">
      <c r="A155" s="95">
        <v>2015</v>
      </c>
      <c r="B155" s="96" t="s">
        <v>713</v>
      </c>
      <c r="C155" s="107" t="s">
        <v>70</v>
      </c>
      <c r="D155" s="96">
        <v>2.1114462115791923</v>
      </c>
      <c r="E155" s="96">
        <v>4.2175622270360549</v>
      </c>
      <c r="F155" s="96">
        <v>3.3872809245851148</v>
      </c>
      <c r="G155" s="96">
        <v>3.2387631210667873</v>
      </c>
      <c r="H155" s="96">
        <v>5.2639999999999993</v>
      </c>
      <c r="I155" s="96">
        <v>5</v>
      </c>
      <c r="J155" s="96">
        <v>8.3176362389489107</v>
      </c>
      <c r="K155" s="96">
        <v>7.5</v>
      </c>
      <c r="L155" s="96">
        <v>9.9658403297248519</v>
      </c>
      <c r="M155" s="96">
        <v>9.9948760494587283</v>
      </c>
      <c r="N155" s="96">
        <v>8.1556705236264975</v>
      </c>
      <c r="O155" s="96">
        <v>9.9</v>
      </c>
      <c r="P155" s="96">
        <v>7.5</v>
      </c>
      <c r="Q155" s="96">
        <v>5</v>
      </c>
      <c r="R155" s="96">
        <v>5</v>
      </c>
      <c r="S155" s="96">
        <v>5</v>
      </c>
      <c r="T155" s="96">
        <v>7.4666666666666659</v>
      </c>
      <c r="U155" s="96">
        <v>6.962112396764387</v>
      </c>
      <c r="V155" s="96">
        <v>10</v>
      </c>
      <c r="W155" s="96">
        <v>10</v>
      </c>
      <c r="X155" s="96">
        <v>5</v>
      </c>
      <c r="Y155" s="96">
        <v>8.3333333333333339</v>
      </c>
      <c r="Z155" s="96">
        <v>7.5</v>
      </c>
      <c r="AA155" s="96" t="s">
        <v>1010</v>
      </c>
      <c r="AB155" s="96" t="s">
        <v>1010</v>
      </c>
      <c r="AC155" s="96">
        <v>7.6444444444444448</v>
      </c>
      <c r="AD155" s="96">
        <v>8.0555555555555554</v>
      </c>
      <c r="AE155" s="96">
        <v>7.7333333333333343</v>
      </c>
      <c r="AF155" s="96">
        <v>7.5</v>
      </c>
      <c r="AG155" s="96">
        <v>5</v>
      </c>
      <c r="AH155" s="96">
        <v>5</v>
      </c>
      <c r="AI155" s="96">
        <v>2.5</v>
      </c>
      <c r="AJ155" s="96">
        <v>10</v>
      </c>
      <c r="AK155" s="96">
        <v>5.833333333333333</v>
      </c>
      <c r="AL155" s="96" t="s">
        <v>1010</v>
      </c>
      <c r="AM155" s="96" t="s">
        <v>1010</v>
      </c>
      <c r="AN155" s="96" t="s">
        <v>1010</v>
      </c>
      <c r="AO155" s="96" t="s">
        <v>1010</v>
      </c>
      <c r="AP155" s="96" t="s">
        <v>1010</v>
      </c>
      <c r="AQ155" s="96" t="s">
        <v>1010</v>
      </c>
      <c r="AR155" s="96" t="s">
        <v>1010</v>
      </c>
      <c r="AS155" s="96" t="s">
        <v>1010</v>
      </c>
      <c r="AT155" s="96">
        <v>6.1111111111111107</v>
      </c>
      <c r="AU155" s="96">
        <v>10</v>
      </c>
      <c r="AV155" s="96">
        <v>10</v>
      </c>
      <c r="AW155" s="96">
        <v>4</v>
      </c>
      <c r="AX155" s="96">
        <v>4</v>
      </c>
      <c r="AY155" s="96">
        <v>10</v>
      </c>
      <c r="AZ155" s="96">
        <v>7.5</v>
      </c>
      <c r="BA155" s="96">
        <v>7.5</v>
      </c>
      <c r="BB155" s="96">
        <v>7.5714285714285712</v>
      </c>
      <c r="BC155" s="96" t="s">
        <v>1011</v>
      </c>
      <c r="BD155" s="96">
        <v>5</v>
      </c>
      <c r="BE155" s="96">
        <v>5</v>
      </c>
      <c r="BF155" s="96">
        <v>5</v>
      </c>
      <c r="BG155" s="96">
        <v>0</v>
      </c>
      <c r="BH155" s="96">
        <v>0</v>
      </c>
      <c r="BI155" s="96">
        <v>0</v>
      </c>
      <c r="BJ155" s="96">
        <v>10</v>
      </c>
      <c r="BK155" s="96">
        <v>5</v>
      </c>
      <c r="BL155" s="96">
        <v>6.0251395143784281</v>
      </c>
      <c r="BM155" s="96">
        <v>8.6764705882352935</v>
      </c>
      <c r="BN155" s="96">
        <v>10</v>
      </c>
      <c r="BO155" s="96">
        <v>7</v>
      </c>
      <c r="BP155" s="96">
        <v>5</v>
      </c>
      <c r="BQ155" s="96">
        <v>3</v>
      </c>
      <c r="BR155" s="96">
        <v>4</v>
      </c>
      <c r="BS155" s="96">
        <v>7.4191176470588234</v>
      </c>
      <c r="BT155" s="96">
        <v>4.2573767469815564</v>
      </c>
      <c r="BU155" s="96">
        <v>4.3736476752562465</v>
      </c>
      <c r="BV155" s="96">
        <v>5.3946524490236616</v>
      </c>
      <c r="BW155" s="96">
        <v>3.333333333333333</v>
      </c>
      <c r="BX155" s="96">
        <v>5.8333333333333339</v>
      </c>
      <c r="BY155" s="96">
        <v>4.8699594968392264</v>
      </c>
      <c r="BZ155" s="96">
        <v>8.3515828083661674</v>
      </c>
      <c r="CA155" s="96">
        <v>4.9824559688568115</v>
      </c>
      <c r="CB155" s="96">
        <v>4.3909474871337517</v>
      </c>
      <c r="CC155" s="96">
        <v>0.92307692307692313</v>
      </c>
      <c r="CD155" s="96">
        <v>4.8918044122995816</v>
      </c>
      <c r="CE155" s="96">
        <v>9.0526637186121519</v>
      </c>
      <c r="CF155" s="96">
        <v>6.3891854665886241</v>
      </c>
      <c r="CG155" s="96">
        <v>8.9549145519033537</v>
      </c>
      <c r="CH155" s="96">
        <v>10</v>
      </c>
      <c r="CI155" s="96">
        <v>8.5991909342760326</v>
      </c>
      <c r="CJ155" s="96">
        <v>8.1666666666666661</v>
      </c>
      <c r="CK155" s="96">
        <v>7.4400000000000013</v>
      </c>
      <c r="CL155" s="96">
        <v>5.2383999999999995</v>
      </c>
      <c r="CM155" s="96">
        <v>6.9483555555555556</v>
      </c>
      <c r="CN155" s="96">
        <v>5.9555409924106026</v>
      </c>
      <c r="CO155" s="96">
        <v>2.7248730575170317</v>
      </c>
      <c r="CP155" s="96">
        <v>4.3402070249638172</v>
      </c>
      <c r="CQ155" s="96">
        <v>10</v>
      </c>
      <c r="CR155" s="96">
        <v>7.0079450232820362</v>
      </c>
      <c r="CS155" s="96">
        <v>8.4615384615384617</v>
      </c>
      <c r="CT155" s="96">
        <v>10</v>
      </c>
      <c r="CU155" s="96">
        <v>8.4898278282734996</v>
      </c>
      <c r="CV155" s="96">
        <v>7.4445976021982183</v>
      </c>
      <c r="CW155" s="96">
        <v>10</v>
      </c>
      <c r="CX155" s="96">
        <v>8.3330000000000002</v>
      </c>
      <c r="CY155" s="96">
        <v>9</v>
      </c>
      <c r="CZ155" s="96">
        <v>9.1109999999999989</v>
      </c>
      <c r="DA155" s="96">
        <v>10</v>
      </c>
      <c r="DB155" s="96">
        <v>5.2219461246310725</v>
      </c>
      <c r="DC155" s="96">
        <v>7.6539678261542186</v>
      </c>
      <c r="DD155" s="96">
        <v>8</v>
      </c>
      <c r="DE155" s="96">
        <v>10</v>
      </c>
      <c r="DF155" s="96">
        <v>10</v>
      </c>
      <c r="DG155" s="96">
        <v>8.4793189917975482</v>
      </c>
      <c r="DH155" s="96">
        <v>4.5726716056544117</v>
      </c>
      <c r="DI155" s="96">
        <v>3.5555555555555558</v>
      </c>
      <c r="DJ155" s="96">
        <v>8.7778544920085739</v>
      </c>
      <c r="DK155" s="96">
        <v>2.9309513045439135</v>
      </c>
      <c r="DL155" s="96">
        <v>8.9134136586577988</v>
      </c>
      <c r="DM155" s="96">
        <v>7.8141813387770034</v>
      </c>
      <c r="DN155" s="96">
        <v>6.0941046591995436</v>
      </c>
      <c r="DO155" s="96">
        <v>7.8948078836656963</v>
      </c>
      <c r="DP155" s="96">
        <v>7.25</v>
      </c>
      <c r="DQ155" s="99">
        <v>6.6375697571892136</v>
      </c>
      <c r="DR155" s="100">
        <v>94</v>
      </c>
      <c r="DS155" s="101">
        <v>3</v>
      </c>
      <c r="DU155" s="107" t="s">
        <v>70</v>
      </c>
      <c r="DV155" s="96">
        <v>6.0251395143784281</v>
      </c>
      <c r="DW155" s="96">
        <v>7.25</v>
      </c>
    </row>
    <row r="156" spans="1:127">
      <c r="A156" s="102">
        <v>2015</v>
      </c>
      <c r="B156" s="103" t="s">
        <v>747</v>
      </c>
      <c r="C156" s="104" t="s">
        <v>57</v>
      </c>
      <c r="D156" s="103">
        <v>5.1004073304295297</v>
      </c>
      <c r="E156" s="103">
        <v>4.7202466085818875</v>
      </c>
      <c r="F156" s="103">
        <v>3.9736287832600601</v>
      </c>
      <c r="G156" s="103">
        <v>4.5980942407571597</v>
      </c>
      <c r="H156" s="103">
        <v>8.2731895743386232</v>
      </c>
      <c r="I156" s="103">
        <v>0</v>
      </c>
      <c r="J156" s="103">
        <v>0.37369031528356683</v>
      </c>
      <c r="K156" s="103">
        <v>0</v>
      </c>
      <c r="L156" s="103">
        <v>4.3526634134907436</v>
      </c>
      <c r="M156" s="103">
        <v>3.7945736802357111</v>
      </c>
      <c r="N156" s="103">
        <v>1.7041854818020041</v>
      </c>
      <c r="O156" s="103">
        <v>10</v>
      </c>
      <c r="P156" s="103">
        <v>7.5</v>
      </c>
      <c r="Q156" s="103">
        <v>10</v>
      </c>
      <c r="R156" s="103">
        <v>10</v>
      </c>
      <c r="S156" s="103">
        <v>10</v>
      </c>
      <c r="T156" s="103">
        <v>9.1666666666666661</v>
      </c>
      <c r="U156" s="103">
        <v>6.3813472409357646</v>
      </c>
      <c r="V156" s="103">
        <v>5</v>
      </c>
      <c r="W156" s="103">
        <v>10</v>
      </c>
      <c r="X156" s="103">
        <v>10</v>
      </c>
      <c r="Y156" s="103">
        <v>8.3333333333333339</v>
      </c>
      <c r="Z156" s="103">
        <v>5</v>
      </c>
      <c r="AA156" s="103" t="s">
        <v>1010</v>
      </c>
      <c r="AB156" s="103" t="s">
        <v>1010</v>
      </c>
      <c r="AC156" s="103">
        <v>7.7288888888888883</v>
      </c>
      <c r="AD156" s="103">
        <v>7.45</v>
      </c>
      <c r="AE156" s="103">
        <v>6.7262962962962964</v>
      </c>
      <c r="AF156" s="103">
        <v>7.5</v>
      </c>
      <c r="AG156" s="103">
        <v>7.5</v>
      </c>
      <c r="AH156" s="103">
        <v>5</v>
      </c>
      <c r="AI156" s="103">
        <v>5</v>
      </c>
      <c r="AJ156" s="103">
        <v>2.5</v>
      </c>
      <c r="AK156" s="103">
        <v>4.166666666666667</v>
      </c>
      <c r="AL156" s="103" t="s">
        <v>1010</v>
      </c>
      <c r="AM156" s="103" t="s">
        <v>1010</v>
      </c>
      <c r="AN156" s="103" t="s">
        <v>1010</v>
      </c>
      <c r="AO156" s="103" t="s">
        <v>1010</v>
      </c>
      <c r="AP156" s="103" t="s">
        <v>1010</v>
      </c>
      <c r="AQ156" s="103" t="s">
        <v>1010</v>
      </c>
      <c r="AR156" s="103" t="s">
        <v>1010</v>
      </c>
      <c r="AS156" s="103" t="s">
        <v>1010</v>
      </c>
      <c r="AT156" s="103">
        <v>6.3888888888888893</v>
      </c>
      <c r="AU156" s="103">
        <v>7.7853582013689193</v>
      </c>
      <c r="AV156" s="103">
        <v>10</v>
      </c>
      <c r="AW156" s="103">
        <v>5.666666666666667</v>
      </c>
      <c r="AX156" s="103">
        <v>4</v>
      </c>
      <c r="AY156" s="103">
        <v>7.5</v>
      </c>
      <c r="AZ156" s="103">
        <v>7.5</v>
      </c>
      <c r="BA156" s="103">
        <v>7.5</v>
      </c>
      <c r="BB156" s="103">
        <v>7.1360035525765122</v>
      </c>
      <c r="BC156" s="103">
        <v>7</v>
      </c>
      <c r="BD156" s="103">
        <v>10</v>
      </c>
      <c r="BE156" s="103">
        <v>10</v>
      </c>
      <c r="BF156" s="103">
        <v>10</v>
      </c>
      <c r="BG156" s="103">
        <v>10</v>
      </c>
      <c r="BH156" s="103">
        <v>10</v>
      </c>
      <c r="BI156" s="103">
        <v>10</v>
      </c>
      <c r="BJ156" s="103">
        <v>10</v>
      </c>
      <c r="BK156" s="103">
        <v>9.25</v>
      </c>
      <c r="BL156" s="103">
        <v>6.5283125775327342</v>
      </c>
      <c r="BM156" s="103">
        <v>5.0764705882352947</v>
      </c>
      <c r="BN156" s="103">
        <v>4.0425183264555749</v>
      </c>
      <c r="BO156" s="103">
        <v>10</v>
      </c>
      <c r="BP156" s="103">
        <v>10</v>
      </c>
      <c r="BQ156" s="103">
        <v>4</v>
      </c>
      <c r="BR156" s="103">
        <v>7</v>
      </c>
      <c r="BS156" s="103">
        <v>6.5297472286727176</v>
      </c>
      <c r="BT156" s="103">
        <v>2.1036630691886891</v>
      </c>
      <c r="BU156" s="103">
        <v>2.7370593286050253</v>
      </c>
      <c r="BV156" s="103">
        <v>3.3752050919555376</v>
      </c>
      <c r="BW156" s="103">
        <v>8.3333333333333339</v>
      </c>
      <c r="BX156" s="103">
        <v>6.6666666666666661</v>
      </c>
      <c r="BY156" s="103">
        <v>4.802620499547011</v>
      </c>
      <c r="BZ156" s="103">
        <v>8.9407661868272115</v>
      </c>
      <c r="CA156" s="103">
        <v>4.2138365904490156</v>
      </c>
      <c r="CB156" s="103">
        <v>4.1388196760632603</v>
      </c>
      <c r="CC156" s="103">
        <v>0.71794871794871795</v>
      </c>
      <c r="CD156" s="103">
        <v>4.3246467516475704</v>
      </c>
      <c r="CE156" s="103">
        <v>8.0638838201842429</v>
      </c>
      <c r="CF156" s="103">
        <v>4.6936040990533989</v>
      </c>
      <c r="CG156" s="103">
        <v>0.2551440329217996</v>
      </c>
      <c r="CH156" s="103">
        <v>0</v>
      </c>
      <c r="CI156" s="103">
        <v>3.2531579880398604</v>
      </c>
      <c r="CJ156" s="103">
        <v>8.7200000000000006</v>
      </c>
      <c r="CK156" s="103">
        <v>9.1</v>
      </c>
      <c r="CL156" s="103">
        <v>7.9659999999999993</v>
      </c>
      <c r="CM156" s="103">
        <v>8.5953333333333344</v>
      </c>
      <c r="CN156" s="103">
        <v>4.7205192263092481</v>
      </c>
      <c r="CO156" s="103">
        <v>3.7787171904398926</v>
      </c>
      <c r="CP156" s="103">
        <v>4.2496182083745708</v>
      </c>
      <c r="CQ156" s="103">
        <v>10</v>
      </c>
      <c r="CR156" s="103">
        <v>3.7129910628754192</v>
      </c>
      <c r="CS156" s="103">
        <v>0</v>
      </c>
      <c r="CT156" s="103">
        <v>5.8631589897043117</v>
      </c>
      <c r="CU156" s="103">
        <v>3.1920500175265771</v>
      </c>
      <c r="CV156" s="103">
        <v>6.5092503898086207</v>
      </c>
      <c r="CW156" s="103">
        <v>8</v>
      </c>
      <c r="CX156" s="103">
        <v>9.2240000000000002</v>
      </c>
      <c r="CY156" s="103">
        <v>4</v>
      </c>
      <c r="CZ156" s="103">
        <v>7.0746666666666664</v>
      </c>
      <c r="DA156" s="103">
        <v>5.5666666666666664</v>
      </c>
      <c r="DB156" s="103">
        <v>5.0318133942135512</v>
      </c>
      <c r="DC156" s="103">
        <v>6.5788439740439095</v>
      </c>
      <c r="DD156" s="103">
        <v>6</v>
      </c>
      <c r="DE156" s="103">
        <v>9.251725384611369</v>
      </c>
      <c r="DF156" s="103">
        <v>0</v>
      </c>
      <c r="DG156" s="103">
        <v>5.4048415699225822</v>
      </c>
      <c r="DH156" s="103">
        <v>4.0107815022717155</v>
      </c>
      <c r="DI156" s="103">
        <v>5.7777777777777786</v>
      </c>
      <c r="DJ156" s="103">
        <v>9.8346651076786653</v>
      </c>
      <c r="DK156" s="103">
        <v>2.8310125843985201</v>
      </c>
      <c r="DL156" s="103">
        <v>9.799470460301972</v>
      </c>
      <c r="DM156" s="103">
        <v>6.0150844406934585</v>
      </c>
      <c r="DN156" s="103">
        <v>6.378131978853685</v>
      </c>
      <c r="DO156" s="103">
        <v>6.2858800718143115</v>
      </c>
      <c r="DP156" s="103">
        <v>5.38</v>
      </c>
      <c r="DQ156" s="105">
        <v>5.9541562887663666</v>
      </c>
      <c r="DR156" s="106">
        <v>132</v>
      </c>
      <c r="DS156" s="106">
        <v>4</v>
      </c>
      <c r="DU156" s="104" t="s">
        <v>57</v>
      </c>
      <c r="DV156" s="103">
        <v>6.5283125775327342</v>
      </c>
      <c r="DW156" s="103">
        <v>5.38</v>
      </c>
    </row>
    <row r="157" spans="1:127" ht="24">
      <c r="A157" s="95">
        <v>2015</v>
      </c>
      <c r="B157" s="96" t="s">
        <v>619</v>
      </c>
      <c r="C157" s="107" t="s">
        <v>60</v>
      </c>
      <c r="D157" s="96">
        <v>4.800819589797845</v>
      </c>
      <c r="E157" s="96">
        <v>6.7540373927225872</v>
      </c>
      <c r="F157" s="96">
        <v>7.4463896596125698</v>
      </c>
      <c r="G157" s="96">
        <v>6.333748880711001</v>
      </c>
      <c r="H157" s="96">
        <v>9.7360000000000007</v>
      </c>
      <c r="I157" s="96">
        <v>5</v>
      </c>
      <c r="J157" s="96">
        <v>10</v>
      </c>
      <c r="K157" s="96">
        <v>7.5</v>
      </c>
      <c r="L157" s="96">
        <v>10</v>
      </c>
      <c r="M157" s="96">
        <v>10</v>
      </c>
      <c r="N157" s="96">
        <v>8.5</v>
      </c>
      <c r="O157" s="96">
        <v>10</v>
      </c>
      <c r="P157" s="96">
        <v>7.5</v>
      </c>
      <c r="Q157" s="96">
        <v>0</v>
      </c>
      <c r="R157" s="96">
        <v>0</v>
      </c>
      <c r="S157" s="96">
        <v>0</v>
      </c>
      <c r="T157" s="96">
        <v>5.833333333333333</v>
      </c>
      <c r="U157" s="96">
        <v>8.0231111111111115</v>
      </c>
      <c r="V157" s="96">
        <v>10</v>
      </c>
      <c r="W157" s="96">
        <v>0</v>
      </c>
      <c r="X157" s="96">
        <v>0</v>
      </c>
      <c r="Y157" s="96">
        <v>3.3333333333333335</v>
      </c>
      <c r="Z157" s="96">
        <v>7.5</v>
      </c>
      <c r="AA157" s="96" t="s">
        <v>1010</v>
      </c>
      <c r="AB157" s="96" t="s">
        <v>1010</v>
      </c>
      <c r="AC157" s="96">
        <v>8.5222222222222221</v>
      </c>
      <c r="AD157" s="96">
        <v>4.3500000000000005</v>
      </c>
      <c r="AE157" s="96">
        <v>6.7907407407407412</v>
      </c>
      <c r="AF157" s="96">
        <v>0</v>
      </c>
      <c r="AG157" s="96">
        <v>0</v>
      </c>
      <c r="AH157" s="96">
        <v>0</v>
      </c>
      <c r="AI157" s="96">
        <v>0</v>
      </c>
      <c r="AJ157" s="96">
        <v>0</v>
      </c>
      <c r="AK157" s="96">
        <v>0</v>
      </c>
      <c r="AL157" s="96" t="s">
        <v>1010</v>
      </c>
      <c r="AM157" s="96" t="s">
        <v>1010</v>
      </c>
      <c r="AN157" s="96" t="s">
        <v>1010</v>
      </c>
      <c r="AO157" s="96" t="s">
        <v>1010</v>
      </c>
      <c r="AP157" s="96" t="s">
        <v>1010</v>
      </c>
      <c r="AQ157" s="96" t="s">
        <v>1010</v>
      </c>
      <c r="AR157" s="96" t="s">
        <v>1010</v>
      </c>
      <c r="AS157" s="96" t="s">
        <v>1010</v>
      </c>
      <c r="AT157" s="96">
        <v>0</v>
      </c>
      <c r="AU157" s="96">
        <v>10</v>
      </c>
      <c r="AV157" s="96">
        <v>8.9079348687987494</v>
      </c>
      <c r="AW157" s="96">
        <v>1.6666666666666667</v>
      </c>
      <c r="AX157" s="96">
        <v>2.5</v>
      </c>
      <c r="AY157" s="96">
        <v>10</v>
      </c>
      <c r="AZ157" s="96">
        <v>10</v>
      </c>
      <c r="BA157" s="96">
        <v>5</v>
      </c>
      <c r="BB157" s="96">
        <v>6.867800219352203</v>
      </c>
      <c r="BC157" s="96" t="s">
        <v>1011</v>
      </c>
      <c r="BD157" s="96">
        <v>0</v>
      </c>
      <c r="BE157" s="96">
        <v>0</v>
      </c>
      <c r="BF157" s="96">
        <v>0</v>
      </c>
      <c r="BG157" s="96">
        <v>0</v>
      </c>
      <c r="BH157" s="96">
        <v>0</v>
      </c>
      <c r="BI157" s="96">
        <v>0</v>
      </c>
      <c r="BJ157" s="96">
        <v>0</v>
      </c>
      <c r="BK157" s="96">
        <v>0</v>
      </c>
      <c r="BL157" s="96">
        <v>5.2884024272981556</v>
      </c>
      <c r="BM157" s="96">
        <v>5.1205882352941181</v>
      </c>
      <c r="BN157" s="96">
        <v>8.3633103147294392</v>
      </c>
      <c r="BO157" s="96">
        <v>4</v>
      </c>
      <c r="BP157" s="96">
        <v>10</v>
      </c>
      <c r="BQ157" s="96">
        <v>10</v>
      </c>
      <c r="BR157" s="96">
        <v>10</v>
      </c>
      <c r="BS157" s="96">
        <v>6.8709746375058893</v>
      </c>
      <c r="BT157" s="96">
        <v>7.8559845819402083</v>
      </c>
      <c r="BU157" s="96">
        <v>6.870227283654522</v>
      </c>
      <c r="BV157" s="96">
        <v>7.9021593436079831</v>
      </c>
      <c r="BW157" s="96">
        <v>8.3333333333333339</v>
      </c>
      <c r="BX157" s="96">
        <v>6.6666666666666661</v>
      </c>
      <c r="BY157" s="96">
        <v>5.5128033895449358</v>
      </c>
      <c r="BZ157" s="96">
        <v>9.9059088963040836</v>
      </c>
      <c r="CA157" s="96">
        <v>9.0366687487013877</v>
      </c>
      <c r="CB157" s="96">
        <v>9.0576140720452827</v>
      </c>
      <c r="CC157" s="96">
        <v>0.51219512195121952</v>
      </c>
      <c r="CD157" s="96">
        <v>5.9766459506497291</v>
      </c>
      <c r="CE157" s="96">
        <v>8.3951367628016484</v>
      </c>
      <c r="CF157" s="96">
        <v>6.0873403088846665</v>
      </c>
      <c r="CG157" s="96">
        <v>9.282</v>
      </c>
      <c r="CH157" s="96">
        <v>10</v>
      </c>
      <c r="CI157" s="96">
        <v>8.4411192679215787</v>
      </c>
      <c r="CJ157" s="96">
        <v>9.9933333333333323</v>
      </c>
      <c r="CK157" s="96">
        <v>9.0599999999999987</v>
      </c>
      <c r="CL157" s="96">
        <v>7.1612</v>
      </c>
      <c r="CM157" s="96">
        <v>8.7381777777777767</v>
      </c>
      <c r="CN157" s="96">
        <v>7.4455360470719576</v>
      </c>
      <c r="CO157" s="96">
        <v>8.3011885619887131</v>
      </c>
      <c r="CP157" s="96">
        <v>7.8733623045303354</v>
      </c>
      <c r="CQ157" s="96">
        <v>10</v>
      </c>
      <c r="CR157" s="96">
        <v>7.6637479722203308</v>
      </c>
      <c r="CS157" s="96">
        <v>5.8333333333333339</v>
      </c>
      <c r="CT157" s="96">
        <v>5.3100307831284335</v>
      </c>
      <c r="CU157" s="96">
        <v>6.2690373628940321</v>
      </c>
      <c r="CV157" s="96">
        <v>8.2201443613005356</v>
      </c>
      <c r="CW157" s="96">
        <v>5</v>
      </c>
      <c r="CX157" s="96">
        <v>8.2430000000000003</v>
      </c>
      <c r="CY157" s="96">
        <v>10</v>
      </c>
      <c r="CZ157" s="96">
        <v>7.7476666666666674</v>
      </c>
      <c r="DA157" s="96">
        <v>10</v>
      </c>
      <c r="DB157" s="96">
        <v>7.2268502638114605</v>
      </c>
      <c r="DC157" s="96">
        <v>9.4770712965657644</v>
      </c>
      <c r="DD157" s="96">
        <v>6</v>
      </c>
      <c r="DE157" s="96">
        <v>10</v>
      </c>
      <c r="DF157" s="96">
        <v>0</v>
      </c>
      <c r="DG157" s="96">
        <v>7.1173202600628711</v>
      </c>
      <c r="DH157" s="96">
        <v>7.214012199076846</v>
      </c>
      <c r="DI157" s="96">
        <v>9.3333333333333339</v>
      </c>
      <c r="DJ157" s="96">
        <v>9.5913014243512986</v>
      </c>
      <c r="DK157" s="96">
        <v>8.2381842500534805</v>
      </c>
      <c r="DL157" s="96">
        <v>9.9958374716847374</v>
      </c>
      <c r="DM157" s="96">
        <v>9.8654880823862765</v>
      </c>
      <c r="DN157" s="96">
        <v>9.0396927934809952</v>
      </c>
      <c r="DO157" s="96">
        <v>7.9682265734035118</v>
      </c>
      <c r="DP157" s="96">
        <v>7.5</v>
      </c>
      <c r="DQ157" s="99">
        <v>6.3942012136490778</v>
      </c>
      <c r="DR157" s="100">
        <v>116</v>
      </c>
      <c r="DS157" s="101">
        <v>3</v>
      </c>
      <c r="DU157" s="107" t="s">
        <v>60</v>
      </c>
      <c r="DV157" s="96">
        <v>5.2884024272981556</v>
      </c>
      <c r="DW157" s="96">
        <v>7.5</v>
      </c>
    </row>
    <row r="158" spans="1:127">
      <c r="A158" s="102">
        <v>2015</v>
      </c>
      <c r="B158" s="103" t="s">
        <v>691</v>
      </c>
      <c r="C158" s="104" t="s">
        <v>42</v>
      </c>
      <c r="D158" s="103">
        <v>8.2155531022503787</v>
      </c>
      <c r="E158" s="103">
        <v>7.539314680898622</v>
      </c>
      <c r="F158" s="103">
        <v>7.5643548308554296</v>
      </c>
      <c r="G158" s="103">
        <v>7.7730742046681431</v>
      </c>
      <c r="H158" s="103">
        <v>9.6319999999999997</v>
      </c>
      <c r="I158" s="103">
        <v>10</v>
      </c>
      <c r="J158" s="103">
        <v>10</v>
      </c>
      <c r="K158" s="103">
        <v>10</v>
      </c>
      <c r="L158" s="103">
        <v>9.9948819413050476</v>
      </c>
      <c r="M158" s="103">
        <v>9.9293707900096706</v>
      </c>
      <c r="N158" s="103">
        <v>9.984850546262944</v>
      </c>
      <c r="O158" s="103">
        <v>10</v>
      </c>
      <c r="P158" s="103">
        <v>10</v>
      </c>
      <c r="Q158" s="103">
        <v>10</v>
      </c>
      <c r="R158" s="103">
        <v>10</v>
      </c>
      <c r="S158" s="103">
        <v>10</v>
      </c>
      <c r="T158" s="103">
        <v>10</v>
      </c>
      <c r="U158" s="103">
        <v>9.8722835154209818</v>
      </c>
      <c r="V158" s="103">
        <v>10</v>
      </c>
      <c r="W158" s="103">
        <v>10</v>
      </c>
      <c r="X158" s="103">
        <v>10</v>
      </c>
      <c r="Y158" s="103">
        <v>10</v>
      </c>
      <c r="Z158" s="103">
        <v>10</v>
      </c>
      <c r="AA158" s="103" t="s">
        <v>1010</v>
      </c>
      <c r="AB158" s="103" t="s">
        <v>1010</v>
      </c>
      <c r="AC158" s="103">
        <v>7.8155555555555551</v>
      </c>
      <c r="AD158" s="103">
        <v>5.8388888888888886</v>
      </c>
      <c r="AE158" s="103">
        <v>7.8848148148148143</v>
      </c>
      <c r="AF158" s="103">
        <v>10</v>
      </c>
      <c r="AG158" s="103">
        <v>10</v>
      </c>
      <c r="AH158" s="103">
        <v>10</v>
      </c>
      <c r="AI158" s="103">
        <v>10</v>
      </c>
      <c r="AJ158" s="103">
        <v>10</v>
      </c>
      <c r="AK158" s="103">
        <v>10</v>
      </c>
      <c r="AL158" s="103" t="s">
        <v>1010</v>
      </c>
      <c r="AM158" s="103" t="s">
        <v>1010</v>
      </c>
      <c r="AN158" s="103" t="s">
        <v>1010</v>
      </c>
      <c r="AO158" s="103" t="s">
        <v>1010</v>
      </c>
      <c r="AP158" s="103" t="s">
        <v>1010</v>
      </c>
      <c r="AQ158" s="103" t="s">
        <v>1010</v>
      </c>
      <c r="AR158" s="103" t="s">
        <v>1010</v>
      </c>
      <c r="AS158" s="103" t="s">
        <v>1010</v>
      </c>
      <c r="AT158" s="103">
        <v>10</v>
      </c>
      <c r="AU158" s="103">
        <v>10</v>
      </c>
      <c r="AV158" s="103">
        <v>10</v>
      </c>
      <c r="AW158" s="103">
        <v>7</v>
      </c>
      <c r="AX158" s="103">
        <v>7.75</v>
      </c>
      <c r="AY158" s="103">
        <v>10</v>
      </c>
      <c r="AZ158" s="103">
        <v>10</v>
      </c>
      <c r="BA158" s="103">
        <v>10</v>
      </c>
      <c r="BB158" s="103">
        <v>9.25</v>
      </c>
      <c r="BC158" s="103">
        <v>7</v>
      </c>
      <c r="BD158" s="103">
        <v>10</v>
      </c>
      <c r="BE158" s="103">
        <v>10</v>
      </c>
      <c r="BF158" s="103">
        <v>10</v>
      </c>
      <c r="BG158" s="103">
        <v>10</v>
      </c>
      <c r="BH158" s="103">
        <v>10</v>
      </c>
      <c r="BI158" s="103">
        <v>10</v>
      </c>
      <c r="BJ158" s="103">
        <v>10</v>
      </c>
      <c r="BK158" s="103">
        <v>9.25</v>
      </c>
      <c r="BL158" s="103">
        <v>9.0498209115037618</v>
      </c>
      <c r="BM158" s="103">
        <v>5.0029411764705891</v>
      </c>
      <c r="BN158" s="103">
        <v>6.0086679009502388</v>
      </c>
      <c r="BO158" s="103">
        <v>8</v>
      </c>
      <c r="BP158" s="103">
        <v>6</v>
      </c>
      <c r="BQ158" s="103">
        <v>2</v>
      </c>
      <c r="BR158" s="103">
        <v>4</v>
      </c>
      <c r="BS158" s="103">
        <v>5.7529022693552072</v>
      </c>
      <c r="BT158" s="103">
        <v>8.8354788140379945</v>
      </c>
      <c r="BU158" s="103">
        <v>7.5149163577207334</v>
      </c>
      <c r="BV158" s="103">
        <v>8.8005884711150149</v>
      </c>
      <c r="BW158" s="103">
        <v>10</v>
      </c>
      <c r="BX158" s="103">
        <v>8.3333333333333339</v>
      </c>
      <c r="BY158" s="103">
        <v>4.5037983312902119</v>
      </c>
      <c r="BZ158" s="103">
        <v>8.015852454942884</v>
      </c>
      <c r="CA158" s="103">
        <v>8.4285712242126465</v>
      </c>
      <c r="CB158" s="103">
        <v>6.8610048496546003</v>
      </c>
      <c r="CC158" s="103">
        <v>1</v>
      </c>
      <c r="CD158" s="103">
        <v>7.9215048707008249</v>
      </c>
      <c r="CE158" s="103">
        <v>9.6965750012242413</v>
      </c>
      <c r="CF158" s="103">
        <v>9.6811353980355008</v>
      </c>
      <c r="CG158" s="103">
        <v>9.9899958315965627</v>
      </c>
      <c r="CH158" s="103">
        <v>10</v>
      </c>
      <c r="CI158" s="103">
        <v>9.8419265577140749</v>
      </c>
      <c r="CJ158" s="103">
        <v>9.1</v>
      </c>
      <c r="CK158" s="103">
        <v>8.98</v>
      </c>
      <c r="CL158" s="103">
        <v>7.0011999999999999</v>
      </c>
      <c r="CM158" s="103">
        <v>8.3604000000000003</v>
      </c>
      <c r="CN158" s="103">
        <v>6.546665519665761</v>
      </c>
      <c r="CO158" s="103">
        <v>9.3130221042371506</v>
      </c>
      <c r="CP158" s="103">
        <v>7.9298438119514554</v>
      </c>
      <c r="CQ158" s="103">
        <v>10</v>
      </c>
      <c r="CR158" s="103">
        <v>8.4671545226103184</v>
      </c>
      <c r="CS158" s="103">
        <v>4.6153846153846159</v>
      </c>
      <c r="CT158" s="103">
        <v>9.0713025878444036</v>
      </c>
      <c r="CU158" s="103">
        <v>7.3846139086131126</v>
      </c>
      <c r="CV158" s="103">
        <v>8.4187144301411418</v>
      </c>
      <c r="CW158" s="103">
        <v>10</v>
      </c>
      <c r="CX158" s="103">
        <v>6.548</v>
      </c>
      <c r="CY158" s="103">
        <v>8</v>
      </c>
      <c r="CZ158" s="103">
        <v>8.1826666666666679</v>
      </c>
      <c r="DA158" s="103">
        <v>8.9</v>
      </c>
      <c r="DB158" s="103">
        <v>6.8311293292197464</v>
      </c>
      <c r="DC158" s="103">
        <v>8.915849336899516</v>
      </c>
      <c r="DD158" s="103">
        <v>8</v>
      </c>
      <c r="DE158" s="103">
        <v>8.5322305621222974</v>
      </c>
      <c r="DF158" s="103">
        <v>10</v>
      </c>
      <c r="DG158" s="103">
        <v>8.5298682047069274</v>
      </c>
      <c r="DH158" s="103">
        <v>5.0914361112436666</v>
      </c>
      <c r="DI158" s="103">
        <v>8.4444444444444446</v>
      </c>
      <c r="DJ158" s="103">
        <v>9.8548751599186861</v>
      </c>
      <c r="DK158" s="103">
        <v>7.3047090159859618</v>
      </c>
      <c r="DL158" s="103">
        <v>9.5150199673462268</v>
      </c>
      <c r="DM158" s="103">
        <v>8.7669740885408736</v>
      </c>
      <c r="DN158" s="103">
        <v>8.1629097979133096</v>
      </c>
      <c r="DO158" s="103">
        <v>8.2918148897623016</v>
      </c>
      <c r="DP158" s="103">
        <v>8.0500000000000007</v>
      </c>
      <c r="DQ158" s="105">
        <v>8.5499104557518812</v>
      </c>
      <c r="DR158" s="106">
        <v>9</v>
      </c>
      <c r="DS158" s="106">
        <v>1</v>
      </c>
      <c r="DU158" s="104" t="s">
        <v>42</v>
      </c>
      <c r="DV158" s="103">
        <v>9.0498209115037618</v>
      </c>
      <c r="DW158" s="103">
        <v>8.0500000000000007</v>
      </c>
    </row>
    <row r="159" spans="1:127">
      <c r="A159" s="95">
        <v>2015</v>
      </c>
      <c r="B159" s="96" t="s">
        <v>640</v>
      </c>
      <c r="C159" s="107" t="s">
        <v>83</v>
      </c>
      <c r="D159" s="96">
        <v>8.0923150981846845</v>
      </c>
      <c r="E159" s="96">
        <v>6.5256687013575245</v>
      </c>
      <c r="F159" s="96">
        <v>6.7785138484640992</v>
      </c>
      <c r="G159" s="96">
        <v>7.1321658826687697</v>
      </c>
      <c r="H159" s="96">
        <v>8.048</v>
      </c>
      <c r="I159" s="96">
        <v>10</v>
      </c>
      <c r="J159" s="96">
        <v>9.9336276160389954</v>
      </c>
      <c r="K159" s="96">
        <v>10</v>
      </c>
      <c r="L159" s="96">
        <v>9.9543689860268074</v>
      </c>
      <c r="M159" s="96">
        <v>9.9676434628190087</v>
      </c>
      <c r="N159" s="96">
        <v>9.9711280129769619</v>
      </c>
      <c r="O159" s="96">
        <v>10</v>
      </c>
      <c r="P159" s="96">
        <v>10</v>
      </c>
      <c r="Q159" s="96">
        <v>10</v>
      </c>
      <c r="R159" s="96">
        <v>10</v>
      </c>
      <c r="S159" s="96">
        <v>10</v>
      </c>
      <c r="T159" s="96">
        <v>10</v>
      </c>
      <c r="U159" s="96">
        <v>9.3397093376589879</v>
      </c>
      <c r="V159" s="96">
        <v>10</v>
      </c>
      <c r="W159" s="96">
        <v>10</v>
      </c>
      <c r="X159" s="96">
        <v>10</v>
      </c>
      <c r="Y159" s="96">
        <v>10</v>
      </c>
      <c r="Z159" s="96">
        <v>10</v>
      </c>
      <c r="AA159" s="96" t="s">
        <v>1010</v>
      </c>
      <c r="AB159" s="96" t="s">
        <v>1010</v>
      </c>
      <c r="AC159" s="96">
        <v>7.3466666666666667</v>
      </c>
      <c r="AD159" s="96">
        <v>8.4722222222222214</v>
      </c>
      <c r="AE159" s="96">
        <v>8.6062962962962963</v>
      </c>
      <c r="AF159" s="96">
        <v>10</v>
      </c>
      <c r="AG159" s="96">
        <v>10</v>
      </c>
      <c r="AH159" s="96">
        <v>10</v>
      </c>
      <c r="AI159" s="96">
        <v>10</v>
      </c>
      <c r="AJ159" s="96">
        <v>10</v>
      </c>
      <c r="AK159" s="96">
        <v>10</v>
      </c>
      <c r="AL159" s="96" t="s">
        <v>1010</v>
      </c>
      <c r="AM159" s="96" t="s">
        <v>1010</v>
      </c>
      <c r="AN159" s="96" t="s">
        <v>1010</v>
      </c>
      <c r="AO159" s="96" t="s">
        <v>1010</v>
      </c>
      <c r="AP159" s="96" t="s">
        <v>1010</v>
      </c>
      <c r="AQ159" s="96" t="s">
        <v>1010</v>
      </c>
      <c r="AR159" s="96" t="s">
        <v>1010</v>
      </c>
      <c r="AS159" s="96" t="s">
        <v>1010</v>
      </c>
      <c r="AT159" s="96">
        <v>10</v>
      </c>
      <c r="AU159" s="96">
        <v>9.3777589003655741</v>
      </c>
      <c r="AV159" s="96">
        <v>10</v>
      </c>
      <c r="AW159" s="96">
        <v>8</v>
      </c>
      <c r="AX159" s="96">
        <v>7.5</v>
      </c>
      <c r="AY159" s="96">
        <v>10</v>
      </c>
      <c r="AZ159" s="96">
        <v>10</v>
      </c>
      <c r="BA159" s="96">
        <v>10</v>
      </c>
      <c r="BB159" s="96">
        <v>9.2682512714807963</v>
      </c>
      <c r="BC159" s="96">
        <v>7</v>
      </c>
      <c r="BD159" s="96">
        <v>10</v>
      </c>
      <c r="BE159" s="96">
        <v>10</v>
      </c>
      <c r="BF159" s="96">
        <v>10</v>
      </c>
      <c r="BG159" s="96">
        <v>10</v>
      </c>
      <c r="BH159" s="96">
        <v>10</v>
      </c>
      <c r="BI159" s="96">
        <v>10</v>
      </c>
      <c r="BJ159" s="96">
        <v>10</v>
      </c>
      <c r="BK159" s="96">
        <v>9.25</v>
      </c>
      <c r="BL159" s="96">
        <v>8.8304235618596465</v>
      </c>
      <c r="BM159" s="96">
        <v>6.617647058823529</v>
      </c>
      <c r="BN159" s="96">
        <v>6.0832255423428938</v>
      </c>
      <c r="BO159" s="96">
        <v>8</v>
      </c>
      <c r="BP159" s="96">
        <v>5</v>
      </c>
      <c r="BQ159" s="96">
        <v>5</v>
      </c>
      <c r="BR159" s="96">
        <v>5</v>
      </c>
      <c r="BS159" s="96">
        <v>6.4252181502916059</v>
      </c>
      <c r="BT159" s="96">
        <v>7.1149248254303377</v>
      </c>
      <c r="BU159" s="96">
        <v>6.5632728687568207</v>
      </c>
      <c r="BV159" s="96">
        <v>7.6877300942394999</v>
      </c>
      <c r="BW159" s="96">
        <v>6.6666666666666661</v>
      </c>
      <c r="BX159" s="96">
        <v>8.3333333333333339</v>
      </c>
      <c r="BY159" s="96">
        <v>5.4461183659770596</v>
      </c>
      <c r="BZ159" s="96">
        <v>8.9238246206286966</v>
      </c>
      <c r="CA159" s="96">
        <v>8.2903226216634121</v>
      </c>
      <c r="CB159" s="96">
        <v>6.0105629393724893</v>
      </c>
      <c r="CC159" s="96">
        <v>1</v>
      </c>
      <c r="CD159" s="96">
        <v>7.2263062595631453</v>
      </c>
      <c r="CE159" s="96">
        <v>9.2012987752728002</v>
      </c>
      <c r="CF159" s="96">
        <v>9.8666318213288111</v>
      </c>
      <c r="CG159" s="96">
        <v>9.9762745728895368</v>
      </c>
      <c r="CH159" s="96">
        <v>10</v>
      </c>
      <c r="CI159" s="96">
        <v>9.7610512923727875</v>
      </c>
      <c r="CJ159" s="96">
        <v>9.5</v>
      </c>
      <c r="CK159" s="96">
        <v>9.3000000000000007</v>
      </c>
      <c r="CL159" s="96">
        <v>6.3319999999999999</v>
      </c>
      <c r="CM159" s="96">
        <v>8.3773333333333344</v>
      </c>
      <c r="CN159" s="96">
        <v>6.3668355372062457</v>
      </c>
      <c r="CO159" s="96">
        <v>9.7644976632426683</v>
      </c>
      <c r="CP159" s="96">
        <v>8.065666600224457</v>
      </c>
      <c r="CQ159" s="96">
        <v>10</v>
      </c>
      <c r="CR159" s="96">
        <v>6.703106440095441</v>
      </c>
      <c r="CS159" s="96">
        <v>3.8461538461538463</v>
      </c>
      <c r="CT159" s="96">
        <v>0.55312820657587825</v>
      </c>
      <c r="CU159" s="96">
        <v>3.7007961642750558</v>
      </c>
      <c r="CV159" s="96">
        <v>7.5359490244582119</v>
      </c>
      <c r="CW159" s="96">
        <v>10</v>
      </c>
      <c r="CX159" s="96">
        <v>8.0150000000000006</v>
      </c>
      <c r="CY159" s="96">
        <v>10</v>
      </c>
      <c r="CZ159" s="96">
        <v>9.3383333333333329</v>
      </c>
      <c r="DA159" s="96">
        <v>10</v>
      </c>
      <c r="DB159" s="96">
        <v>6.907927199444952</v>
      </c>
      <c r="DC159" s="96">
        <v>8.8778773224984455</v>
      </c>
      <c r="DD159" s="96">
        <v>10</v>
      </c>
      <c r="DE159" s="96">
        <v>10</v>
      </c>
      <c r="DF159" s="96">
        <v>10</v>
      </c>
      <c r="DG159" s="96">
        <v>9.2976340869905663</v>
      </c>
      <c r="DH159" s="96">
        <v>5.0594087041448308</v>
      </c>
      <c r="DI159" s="96">
        <v>7.5555555555555554</v>
      </c>
      <c r="DJ159" s="96">
        <v>9.8091525091022174</v>
      </c>
      <c r="DK159" s="96">
        <v>5.9268768205538205</v>
      </c>
      <c r="DL159" s="96">
        <v>9.6032972861616379</v>
      </c>
      <c r="DM159" s="96">
        <v>8.0383678681332089</v>
      </c>
      <c r="DN159" s="96">
        <v>7.6654431239418797</v>
      </c>
      <c r="DO159" s="96">
        <v>8.7671368480885938</v>
      </c>
      <c r="DP159" s="96">
        <v>7.94</v>
      </c>
      <c r="DQ159" s="99">
        <v>8.3852117809298239</v>
      </c>
      <c r="DR159" s="100">
        <v>17</v>
      </c>
      <c r="DS159" s="101">
        <v>1</v>
      </c>
      <c r="DU159" s="107" t="s">
        <v>83</v>
      </c>
      <c r="DV159" s="96">
        <v>8.8304235618596465</v>
      </c>
      <c r="DW159" s="96">
        <v>7.94</v>
      </c>
    </row>
    <row r="160" spans="1:127">
      <c r="A160" s="102">
        <v>2015</v>
      </c>
      <c r="B160" s="103" t="s">
        <v>630</v>
      </c>
      <c r="C160" s="104" t="s">
        <v>98</v>
      </c>
      <c r="D160" s="103">
        <v>7.7530879718799453</v>
      </c>
      <c r="E160" s="103">
        <v>7.2958421957907502</v>
      </c>
      <c r="F160" s="103">
        <v>5.8490436941553927</v>
      </c>
      <c r="G160" s="103">
        <v>6.9659912872753624</v>
      </c>
      <c r="H160" s="103">
        <v>6.6319999999999988</v>
      </c>
      <c r="I160" s="103">
        <v>10</v>
      </c>
      <c r="J160" s="103">
        <v>10</v>
      </c>
      <c r="K160" s="103">
        <v>10</v>
      </c>
      <c r="L160" s="103">
        <v>10</v>
      </c>
      <c r="M160" s="103">
        <v>10</v>
      </c>
      <c r="N160" s="103">
        <v>10</v>
      </c>
      <c r="O160" s="103">
        <v>10</v>
      </c>
      <c r="P160" s="103">
        <v>10</v>
      </c>
      <c r="Q160" s="103">
        <v>5</v>
      </c>
      <c r="R160" s="103">
        <v>5</v>
      </c>
      <c r="S160" s="103">
        <v>5</v>
      </c>
      <c r="T160" s="103">
        <v>8.3333333333333339</v>
      </c>
      <c r="U160" s="103">
        <v>8.3217777777777773</v>
      </c>
      <c r="V160" s="103">
        <v>10</v>
      </c>
      <c r="W160" s="103">
        <v>10</v>
      </c>
      <c r="X160" s="103">
        <v>10</v>
      </c>
      <c r="Y160" s="103">
        <v>10</v>
      </c>
      <c r="Z160" s="103">
        <v>7.5</v>
      </c>
      <c r="AA160" s="103" t="s">
        <v>1010</v>
      </c>
      <c r="AB160" s="103" t="s">
        <v>1010</v>
      </c>
      <c r="AC160" s="103">
        <v>10</v>
      </c>
      <c r="AD160" s="103">
        <v>9.2166666666666668</v>
      </c>
      <c r="AE160" s="103">
        <v>8.9055555555555568</v>
      </c>
      <c r="AF160" s="103">
        <v>7.5</v>
      </c>
      <c r="AG160" s="103">
        <v>10</v>
      </c>
      <c r="AH160" s="103">
        <v>8.75</v>
      </c>
      <c r="AI160" s="103">
        <v>5</v>
      </c>
      <c r="AJ160" s="103">
        <v>7.5</v>
      </c>
      <c r="AK160" s="103">
        <v>7.083333333333333</v>
      </c>
      <c r="AL160" s="103" t="s">
        <v>1010</v>
      </c>
      <c r="AM160" s="103" t="s">
        <v>1010</v>
      </c>
      <c r="AN160" s="103" t="s">
        <v>1010</v>
      </c>
      <c r="AO160" s="103" t="s">
        <v>1010</v>
      </c>
      <c r="AP160" s="103" t="s">
        <v>1010</v>
      </c>
      <c r="AQ160" s="103" t="s">
        <v>1010</v>
      </c>
      <c r="AR160" s="103" t="s">
        <v>1010</v>
      </c>
      <c r="AS160" s="103" t="s">
        <v>1010</v>
      </c>
      <c r="AT160" s="103">
        <v>8.1944444444444446</v>
      </c>
      <c r="AU160" s="103">
        <v>10</v>
      </c>
      <c r="AV160" s="103">
        <v>10</v>
      </c>
      <c r="AW160" s="103">
        <v>8</v>
      </c>
      <c r="AX160" s="103">
        <v>7.25</v>
      </c>
      <c r="AY160" s="103">
        <v>10</v>
      </c>
      <c r="AZ160" s="103">
        <v>7.5</v>
      </c>
      <c r="BA160" s="103">
        <v>10</v>
      </c>
      <c r="BB160" s="103">
        <v>8.9642857142857135</v>
      </c>
      <c r="BC160" s="103">
        <v>10</v>
      </c>
      <c r="BD160" s="103">
        <v>10</v>
      </c>
      <c r="BE160" s="103">
        <v>10</v>
      </c>
      <c r="BF160" s="103">
        <v>10</v>
      </c>
      <c r="BG160" s="103">
        <v>10</v>
      </c>
      <c r="BH160" s="103">
        <v>10</v>
      </c>
      <c r="BI160" s="103">
        <v>10</v>
      </c>
      <c r="BJ160" s="103">
        <v>10</v>
      </c>
      <c r="BK160" s="103">
        <v>10</v>
      </c>
      <c r="BL160" s="103">
        <v>8.4283708376918565</v>
      </c>
      <c r="BM160" s="103">
        <v>6.6941176470588237</v>
      </c>
      <c r="BN160" s="103">
        <v>5.9828603053458629</v>
      </c>
      <c r="BO160" s="103">
        <v>7</v>
      </c>
      <c r="BP160" s="103">
        <v>9</v>
      </c>
      <c r="BQ160" s="103">
        <v>7</v>
      </c>
      <c r="BR160" s="103">
        <v>8</v>
      </c>
      <c r="BS160" s="103">
        <v>6.9192444881011719</v>
      </c>
      <c r="BT160" s="103">
        <v>7.6996949720292882</v>
      </c>
      <c r="BU160" s="103">
        <v>4.8621769575524905</v>
      </c>
      <c r="BV160" s="103">
        <v>6.9509432490936121</v>
      </c>
      <c r="BW160" s="103">
        <v>5.8333333333333339</v>
      </c>
      <c r="BX160" s="103">
        <v>4.166666666666667</v>
      </c>
      <c r="BY160" s="103">
        <v>3.5910653719941954</v>
      </c>
      <c r="BZ160" s="103">
        <v>6.4516716644907532</v>
      </c>
      <c r="CA160" s="103">
        <v>5.3977274894714355</v>
      </c>
      <c r="CB160" s="103">
        <v>4.5608285941646605</v>
      </c>
      <c r="CC160" s="103">
        <v>1</v>
      </c>
      <c r="CD160" s="103">
        <v>5.5015675887551598</v>
      </c>
      <c r="CE160" s="103">
        <v>8.3774452951477851</v>
      </c>
      <c r="CF160" s="103">
        <v>9.6713370937791723</v>
      </c>
      <c r="CG160" s="103">
        <v>8.2667460258413801</v>
      </c>
      <c r="CH160" s="103">
        <v>10</v>
      </c>
      <c r="CI160" s="103">
        <v>9.0788821036920844</v>
      </c>
      <c r="CJ160" s="103">
        <v>8.4533333333333331</v>
      </c>
      <c r="CK160" s="103">
        <v>7.9</v>
      </c>
      <c r="CL160" s="103">
        <v>6.8079999999999998</v>
      </c>
      <c r="CM160" s="103">
        <v>7.7204444444444436</v>
      </c>
      <c r="CN160" s="103">
        <v>6.011109833438967</v>
      </c>
      <c r="CO160" s="103">
        <v>5.5899632140142224</v>
      </c>
      <c r="CP160" s="103">
        <v>5.8005365237265947</v>
      </c>
      <c r="CQ160" s="103">
        <v>10</v>
      </c>
      <c r="CR160" s="103">
        <v>7.2852638984579601</v>
      </c>
      <c r="CS160" s="103">
        <v>8.4615384615384617</v>
      </c>
      <c r="CT160" s="103">
        <v>7.7437948920622981</v>
      </c>
      <c r="CU160" s="103">
        <v>7.830199084019573</v>
      </c>
      <c r="CV160" s="103">
        <v>7.8377950130476526</v>
      </c>
      <c r="CW160" s="103">
        <v>5</v>
      </c>
      <c r="CX160" s="103">
        <v>7.66</v>
      </c>
      <c r="CY160" s="103">
        <v>9</v>
      </c>
      <c r="CZ160" s="103">
        <v>7.22</v>
      </c>
      <c r="DA160" s="103">
        <v>5.5666666666666664</v>
      </c>
      <c r="DB160" s="103">
        <v>2.9326839370691622</v>
      </c>
      <c r="DC160" s="103">
        <v>2.9485499530338455</v>
      </c>
      <c r="DD160" s="103">
        <v>8</v>
      </c>
      <c r="DE160" s="103">
        <v>4.6124227692018644</v>
      </c>
      <c r="DF160" s="103">
        <v>10</v>
      </c>
      <c r="DG160" s="103">
        <v>5.6767205543285897</v>
      </c>
      <c r="DH160" s="103">
        <v>3.4878054325189973</v>
      </c>
      <c r="DI160" s="103">
        <v>5.333333333333333</v>
      </c>
      <c r="DJ160" s="103">
        <v>9.5555420636326271</v>
      </c>
      <c r="DK160" s="103">
        <v>6.4792802667887184</v>
      </c>
      <c r="DL160" s="103">
        <v>6.8231873769076685</v>
      </c>
      <c r="DM160" s="103">
        <v>6.9622725272234245</v>
      </c>
      <c r="DN160" s="103">
        <v>6.4402368334007951</v>
      </c>
      <c r="DO160" s="103">
        <v>6.4456524625764615</v>
      </c>
      <c r="DP160" s="103">
        <v>7.16</v>
      </c>
      <c r="DQ160" s="105">
        <v>7.7941854188459283</v>
      </c>
      <c r="DR160" s="106">
        <v>42</v>
      </c>
      <c r="DS160" s="106">
        <v>2</v>
      </c>
      <c r="DU160" s="104" t="s">
        <v>98</v>
      </c>
      <c r="DV160" s="103">
        <v>8.4283708376918565</v>
      </c>
      <c r="DW160" s="103">
        <v>7.16</v>
      </c>
    </row>
    <row r="161" spans="1:127">
      <c r="A161" s="95">
        <v>2015</v>
      </c>
      <c r="B161" s="96" t="s">
        <v>716</v>
      </c>
      <c r="C161" s="107" t="s">
        <v>124</v>
      </c>
      <c r="D161" s="96">
        <v>1.180740444530187</v>
      </c>
      <c r="E161" s="96">
        <v>2.9208700432478891</v>
      </c>
      <c r="F161" s="96">
        <v>1.3472883778569857</v>
      </c>
      <c r="G161" s="96">
        <v>1.8162996218783543</v>
      </c>
      <c r="H161" s="96">
        <v>0</v>
      </c>
      <c r="I161" s="96">
        <v>10</v>
      </c>
      <c r="J161" s="96">
        <v>10</v>
      </c>
      <c r="K161" s="96">
        <v>5</v>
      </c>
      <c r="L161" s="96">
        <v>9.9892846713398136</v>
      </c>
      <c r="M161" s="96">
        <v>10</v>
      </c>
      <c r="N161" s="96">
        <v>8.9978569342679631</v>
      </c>
      <c r="O161" s="96">
        <v>10</v>
      </c>
      <c r="P161" s="96">
        <v>10</v>
      </c>
      <c r="Q161" s="96">
        <v>10</v>
      </c>
      <c r="R161" s="96">
        <v>10</v>
      </c>
      <c r="S161" s="96">
        <v>10</v>
      </c>
      <c r="T161" s="96">
        <v>10</v>
      </c>
      <c r="U161" s="96">
        <v>6.3326189780893216</v>
      </c>
      <c r="V161" s="96">
        <v>10</v>
      </c>
      <c r="W161" s="96">
        <v>5</v>
      </c>
      <c r="X161" s="96">
        <v>10</v>
      </c>
      <c r="Y161" s="96">
        <v>8.3333333333333339</v>
      </c>
      <c r="Z161" s="96">
        <v>2.5</v>
      </c>
      <c r="AA161" s="96" t="s">
        <v>1010</v>
      </c>
      <c r="AB161" s="96" t="s">
        <v>1010</v>
      </c>
      <c r="AC161" s="96">
        <v>9.2888888888888879</v>
      </c>
      <c r="AD161" s="96">
        <v>7.7277777777777779</v>
      </c>
      <c r="AE161" s="96">
        <v>6.5055555555555555</v>
      </c>
      <c r="AF161" s="96">
        <v>10</v>
      </c>
      <c r="AG161" s="96">
        <v>10</v>
      </c>
      <c r="AH161" s="96">
        <v>10</v>
      </c>
      <c r="AI161" s="96">
        <v>2.5</v>
      </c>
      <c r="AJ161" s="96">
        <v>5</v>
      </c>
      <c r="AK161" s="96">
        <v>5.833333333333333</v>
      </c>
      <c r="AL161" s="96" t="s">
        <v>1010</v>
      </c>
      <c r="AM161" s="96" t="s">
        <v>1010</v>
      </c>
      <c r="AN161" s="96" t="s">
        <v>1010</v>
      </c>
      <c r="AO161" s="96" t="s">
        <v>1010</v>
      </c>
      <c r="AP161" s="96" t="s">
        <v>1010</v>
      </c>
      <c r="AQ161" s="96" t="s">
        <v>1010</v>
      </c>
      <c r="AR161" s="96" t="s">
        <v>1010</v>
      </c>
      <c r="AS161" s="96" t="s">
        <v>1010</v>
      </c>
      <c r="AT161" s="96">
        <v>8.6111111111111107</v>
      </c>
      <c r="AU161" s="96">
        <v>10</v>
      </c>
      <c r="AV161" s="96">
        <v>10</v>
      </c>
      <c r="AW161" s="96">
        <v>1.3333333333333333</v>
      </c>
      <c r="AX161" s="96">
        <v>2.5</v>
      </c>
      <c r="AY161" s="96">
        <v>7.5</v>
      </c>
      <c r="AZ161" s="96">
        <v>7.5</v>
      </c>
      <c r="BA161" s="96">
        <v>5</v>
      </c>
      <c r="BB161" s="96">
        <v>6.261904761904761</v>
      </c>
      <c r="BC161" s="96">
        <v>0</v>
      </c>
      <c r="BD161" s="96">
        <v>10</v>
      </c>
      <c r="BE161" s="96">
        <v>10</v>
      </c>
      <c r="BF161" s="96">
        <v>10</v>
      </c>
      <c r="BG161" s="96">
        <v>10</v>
      </c>
      <c r="BH161" s="96">
        <v>10</v>
      </c>
      <c r="BI161" s="96">
        <v>10</v>
      </c>
      <c r="BJ161" s="96">
        <v>10</v>
      </c>
      <c r="BK161" s="96">
        <v>7.5</v>
      </c>
      <c r="BL161" s="96">
        <v>5.7584201261823953</v>
      </c>
      <c r="BM161" s="96">
        <v>6.985294117647058</v>
      </c>
      <c r="BN161" s="96">
        <v>5.7738419618528614</v>
      </c>
      <c r="BO161" s="96">
        <v>0</v>
      </c>
      <c r="BP161" s="96">
        <v>8</v>
      </c>
      <c r="BQ161" s="96">
        <v>6</v>
      </c>
      <c r="BR161" s="96">
        <v>7</v>
      </c>
      <c r="BS161" s="96">
        <v>4.9397840198749794</v>
      </c>
      <c r="BT161" s="96">
        <v>0.18857106456050171</v>
      </c>
      <c r="BU161" s="96">
        <v>0.72931243975957227</v>
      </c>
      <c r="BV161" s="96">
        <v>1.0803276256278709</v>
      </c>
      <c r="BW161" s="96">
        <v>0.83333333333333326</v>
      </c>
      <c r="BX161" s="96">
        <v>1.6666666666666665</v>
      </c>
      <c r="BY161" s="96">
        <v>3.2121487669196807</v>
      </c>
      <c r="BZ161" s="96">
        <v>8.1297193097102607</v>
      </c>
      <c r="CA161" s="96">
        <v>1.5422884623209634</v>
      </c>
      <c r="CB161" s="96">
        <v>1.0383824463243834</v>
      </c>
      <c r="CC161" s="96">
        <v>1</v>
      </c>
      <c r="CD161" s="96">
        <v>2.0467500128025815</v>
      </c>
      <c r="CE161" s="96">
        <v>2.7684042599611218</v>
      </c>
      <c r="CF161" s="96">
        <v>0</v>
      </c>
      <c r="CG161" s="96">
        <v>0</v>
      </c>
      <c r="CH161" s="96">
        <v>5</v>
      </c>
      <c r="CI161" s="96">
        <v>1.9421010649902803</v>
      </c>
      <c r="CJ161" s="96">
        <v>8.4466666666666672</v>
      </c>
      <c r="CK161" s="96">
        <v>7.42</v>
      </c>
      <c r="CL161" s="96">
        <v>6.8523999999999994</v>
      </c>
      <c r="CM161" s="96">
        <v>7.5730222222222219</v>
      </c>
      <c r="CN161" s="96">
        <v>3.9997276553401235</v>
      </c>
      <c r="CO161" s="96">
        <v>0</v>
      </c>
      <c r="CP161" s="96">
        <v>1.9998638276700618</v>
      </c>
      <c r="CQ161" s="96">
        <v>0</v>
      </c>
      <c r="CR161" s="96">
        <v>3.2062853795510748</v>
      </c>
      <c r="CS161" s="96">
        <v>0.76923076923076927</v>
      </c>
      <c r="CT161" s="96">
        <v>7.190666685486419</v>
      </c>
      <c r="CU161" s="96">
        <v>3.7220609447560875</v>
      </c>
      <c r="CV161" s="96">
        <v>3.3237367486620926</v>
      </c>
      <c r="CW161" s="96">
        <v>5</v>
      </c>
      <c r="CX161" s="96">
        <v>0</v>
      </c>
      <c r="CY161" s="96">
        <v>5</v>
      </c>
      <c r="CZ161" s="96">
        <v>3.3333333333333335</v>
      </c>
      <c r="DA161" s="96">
        <v>0</v>
      </c>
      <c r="DB161" s="96">
        <v>0.72860943388055865</v>
      </c>
      <c r="DC161" s="96">
        <v>2.6570598188741705</v>
      </c>
      <c r="DD161" s="96">
        <v>4</v>
      </c>
      <c r="DE161" s="96" t="s">
        <v>1011</v>
      </c>
      <c r="DF161" s="96">
        <v>0</v>
      </c>
      <c r="DG161" s="96">
        <v>1.4771338505509459</v>
      </c>
      <c r="DH161" s="96">
        <v>0.6523775303805317</v>
      </c>
      <c r="DI161" s="96">
        <v>0</v>
      </c>
      <c r="DJ161" s="96">
        <v>5.2338575401636822</v>
      </c>
      <c r="DK161" s="96">
        <v>1.5594302053804752</v>
      </c>
      <c r="DL161" s="96">
        <v>4.99728530762048</v>
      </c>
      <c r="DM161" s="96">
        <v>1.1222134374942896</v>
      </c>
      <c r="DN161" s="96">
        <v>2.2608606701732432</v>
      </c>
      <c r="DO161" s="96">
        <v>2.357109284685841</v>
      </c>
      <c r="DP161" s="96">
        <v>2.92</v>
      </c>
      <c r="DQ161" s="99">
        <v>4.3392100630911976</v>
      </c>
      <c r="DR161" s="100">
        <v>158</v>
      </c>
      <c r="DS161" s="101">
        <v>4</v>
      </c>
      <c r="DU161" s="107" t="s">
        <v>124</v>
      </c>
      <c r="DV161" s="96">
        <v>5.7584201261823953</v>
      </c>
      <c r="DW161" s="96">
        <v>2.92</v>
      </c>
    </row>
    <row r="162" spans="1:127">
      <c r="A162" s="102">
        <v>2015</v>
      </c>
      <c r="B162" s="103" t="s">
        <v>743</v>
      </c>
      <c r="C162" s="104" t="s">
        <v>10</v>
      </c>
      <c r="D162" s="103">
        <v>5.7905022305582641</v>
      </c>
      <c r="E162" s="103">
        <v>4.6670684442655288</v>
      </c>
      <c r="F162" s="103">
        <v>5.0379167511813758</v>
      </c>
      <c r="G162" s="103">
        <v>5.1651624753350553</v>
      </c>
      <c r="H162" s="103">
        <v>9.3952349161092847</v>
      </c>
      <c r="I162" s="103">
        <v>5</v>
      </c>
      <c r="J162" s="103">
        <v>10</v>
      </c>
      <c r="K162" s="103">
        <v>10</v>
      </c>
      <c r="L162" s="103">
        <v>10</v>
      </c>
      <c r="M162" s="103">
        <v>10</v>
      </c>
      <c r="N162" s="103">
        <v>9</v>
      </c>
      <c r="O162" s="103">
        <v>10</v>
      </c>
      <c r="P162" s="103">
        <v>7.5</v>
      </c>
      <c r="Q162" s="103">
        <v>5</v>
      </c>
      <c r="R162" s="103">
        <v>5</v>
      </c>
      <c r="S162" s="103">
        <v>5</v>
      </c>
      <c r="T162" s="103">
        <v>7.5</v>
      </c>
      <c r="U162" s="103">
        <v>8.6317449720364277</v>
      </c>
      <c r="V162" s="103">
        <v>0</v>
      </c>
      <c r="W162" s="103">
        <v>5</v>
      </c>
      <c r="X162" s="103">
        <v>5</v>
      </c>
      <c r="Y162" s="103">
        <v>3.3333333333333335</v>
      </c>
      <c r="Z162" s="103">
        <v>5</v>
      </c>
      <c r="AA162" s="103" t="s">
        <v>1010</v>
      </c>
      <c r="AB162" s="103" t="s">
        <v>1010</v>
      </c>
      <c r="AC162" s="103">
        <v>7.9888888888888889</v>
      </c>
      <c r="AD162" s="103">
        <v>6.6222222222222227</v>
      </c>
      <c r="AE162" s="103">
        <v>6.5370370370370372</v>
      </c>
      <c r="AF162" s="103">
        <v>2.5</v>
      </c>
      <c r="AG162" s="103">
        <v>2.5</v>
      </c>
      <c r="AH162" s="103">
        <v>3.75</v>
      </c>
      <c r="AI162" s="103">
        <v>0</v>
      </c>
      <c r="AJ162" s="103">
        <v>0</v>
      </c>
      <c r="AK162" s="103">
        <v>1.25</v>
      </c>
      <c r="AL162" s="103" t="s">
        <v>1010</v>
      </c>
      <c r="AM162" s="103" t="s">
        <v>1010</v>
      </c>
      <c r="AN162" s="103" t="s">
        <v>1010</v>
      </c>
      <c r="AO162" s="103" t="s">
        <v>1010</v>
      </c>
      <c r="AP162" s="103" t="s">
        <v>1010</v>
      </c>
      <c r="AQ162" s="103" t="s">
        <v>1010</v>
      </c>
      <c r="AR162" s="103" t="s">
        <v>1010</v>
      </c>
      <c r="AS162" s="103" t="s">
        <v>1010</v>
      </c>
      <c r="AT162" s="103">
        <v>2.0833333333333335</v>
      </c>
      <c r="AU162" s="103">
        <v>10</v>
      </c>
      <c r="AV162" s="103">
        <v>9.3457873612660318</v>
      </c>
      <c r="AW162" s="103">
        <v>0</v>
      </c>
      <c r="AX162" s="103">
        <v>1.75</v>
      </c>
      <c r="AY162" s="103">
        <v>5</v>
      </c>
      <c r="AZ162" s="103">
        <v>2.5</v>
      </c>
      <c r="BA162" s="103">
        <v>5</v>
      </c>
      <c r="BB162" s="103">
        <v>4.7993981944665762</v>
      </c>
      <c r="BC162" s="103">
        <v>7</v>
      </c>
      <c r="BD162" s="103">
        <v>10</v>
      </c>
      <c r="BE162" s="103">
        <v>10</v>
      </c>
      <c r="BF162" s="103">
        <v>10</v>
      </c>
      <c r="BG162" s="103">
        <v>10</v>
      </c>
      <c r="BH162" s="103">
        <v>10</v>
      </c>
      <c r="BI162" s="103">
        <v>10</v>
      </c>
      <c r="BJ162" s="103">
        <v>10</v>
      </c>
      <c r="BK162" s="103">
        <v>9.25</v>
      </c>
      <c r="BL162" s="103">
        <v>6.0495370516598994</v>
      </c>
      <c r="BM162" s="103">
        <v>9.2588235294117656</v>
      </c>
      <c r="BN162" s="103" t="s">
        <v>1011</v>
      </c>
      <c r="BO162" s="103" t="s">
        <v>1011</v>
      </c>
      <c r="BP162" s="103">
        <v>7</v>
      </c>
      <c r="BQ162" s="103">
        <v>5</v>
      </c>
      <c r="BR162" s="103">
        <v>6</v>
      </c>
      <c r="BS162" s="103">
        <v>7.6294117647058828</v>
      </c>
      <c r="BT162" s="103">
        <v>4.1867737192096133</v>
      </c>
      <c r="BU162" s="103">
        <v>4.1559945164304786</v>
      </c>
      <c r="BV162" s="103">
        <v>4.9592594811410606</v>
      </c>
      <c r="BW162" s="103">
        <v>5</v>
      </c>
      <c r="BX162" s="103">
        <v>6.6666666666666661</v>
      </c>
      <c r="BY162" s="103">
        <v>5.6879887779773348</v>
      </c>
      <c r="BZ162" s="103">
        <v>8.7160671017964209</v>
      </c>
      <c r="CA162" s="103">
        <v>5.2666664123535156</v>
      </c>
      <c r="CB162" s="103">
        <v>6.124109745025633</v>
      </c>
      <c r="CC162" s="103">
        <v>0.78048780487804881</v>
      </c>
      <c r="CD162" s="103">
        <v>5.0213244291380121</v>
      </c>
      <c r="CE162" s="103">
        <v>8.1243878580907491</v>
      </c>
      <c r="CF162" s="103">
        <v>6.7114642621437639</v>
      </c>
      <c r="CG162" s="103">
        <v>9.8738775789978721</v>
      </c>
      <c r="CH162" s="103">
        <v>0</v>
      </c>
      <c r="CI162" s="103">
        <v>6.1774324248080958</v>
      </c>
      <c r="CJ162" s="103">
        <v>9.120000000000001</v>
      </c>
      <c r="CK162" s="103">
        <v>7.16</v>
      </c>
      <c r="CL162" s="103">
        <v>3.2976000000000001</v>
      </c>
      <c r="CM162" s="103">
        <v>6.5258666666666665</v>
      </c>
      <c r="CN162" s="103">
        <v>4.8897961558717666</v>
      </c>
      <c r="CO162" s="103">
        <v>5.5940996294455783</v>
      </c>
      <c r="CP162" s="103">
        <v>5.241947892658672</v>
      </c>
      <c r="CQ162" s="103">
        <v>10</v>
      </c>
      <c r="CR162" s="103">
        <v>5.3761601809299329</v>
      </c>
      <c r="CS162" s="103">
        <v>0.76923076923076927</v>
      </c>
      <c r="CT162" s="103">
        <v>0.77437948920623056</v>
      </c>
      <c r="CU162" s="103">
        <v>2.3065901464556444</v>
      </c>
      <c r="CV162" s="103">
        <v>6.0186011764452454</v>
      </c>
      <c r="CW162" s="103" t="s">
        <v>1011</v>
      </c>
      <c r="CX162" s="103">
        <v>7.7449999999999992</v>
      </c>
      <c r="CY162" s="103">
        <v>10</v>
      </c>
      <c r="CZ162" s="103">
        <v>8.8724999999999987</v>
      </c>
      <c r="DA162" s="103">
        <v>7.766667</v>
      </c>
      <c r="DB162" s="103">
        <v>5.1756564848350752</v>
      </c>
      <c r="DC162" s="103">
        <v>6.6731814194207226</v>
      </c>
      <c r="DD162" s="103">
        <v>10</v>
      </c>
      <c r="DE162" s="103">
        <v>2.5172539999999999</v>
      </c>
      <c r="DF162" s="103">
        <v>0</v>
      </c>
      <c r="DG162" s="103">
        <v>5.3554598173759658</v>
      </c>
      <c r="DH162" s="103">
        <v>3.7328422575285929</v>
      </c>
      <c r="DI162" s="103">
        <v>5.5555555555555554</v>
      </c>
      <c r="DJ162" s="103">
        <v>9.1832826922365687</v>
      </c>
      <c r="DK162" s="103">
        <v>3.7905856645468505</v>
      </c>
      <c r="DL162" s="103">
        <v>8.2104319528822227</v>
      </c>
      <c r="DM162" s="103">
        <v>3.9469637073824702</v>
      </c>
      <c r="DN162" s="103">
        <v>5.7366103050220438</v>
      </c>
      <c r="DO162" s="103">
        <v>6.6548567074660028</v>
      </c>
      <c r="DP162" s="103">
        <v>6.3</v>
      </c>
      <c r="DQ162" s="105">
        <v>6.1747685258299496</v>
      </c>
      <c r="DR162" s="106">
        <v>124</v>
      </c>
      <c r="DS162" s="106">
        <v>4</v>
      </c>
      <c r="DU162" s="104" t="s">
        <v>10</v>
      </c>
      <c r="DV162" s="103">
        <v>6.0495370516598994</v>
      </c>
      <c r="DW162" s="103">
        <v>6.3</v>
      </c>
    </row>
    <row r="163" spans="1:127">
      <c r="A163" s="95">
        <v>2015</v>
      </c>
      <c r="B163" s="96" t="s">
        <v>626</v>
      </c>
      <c r="C163" s="107" t="s">
        <v>1026</v>
      </c>
      <c r="D163" s="96" t="s">
        <v>1011</v>
      </c>
      <c r="E163" s="96" t="s">
        <v>1011</v>
      </c>
      <c r="F163" s="96" t="s">
        <v>1011</v>
      </c>
      <c r="G163" s="96">
        <v>3.2408933018302033</v>
      </c>
      <c r="H163" s="96">
        <v>7.3319999999999999</v>
      </c>
      <c r="I163" s="96">
        <v>0</v>
      </c>
      <c r="J163" s="96">
        <v>0</v>
      </c>
      <c r="K163" s="96">
        <v>0</v>
      </c>
      <c r="L163" s="96">
        <v>0</v>
      </c>
      <c r="M163" s="96">
        <v>0</v>
      </c>
      <c r="N163" s="96">
        <v>0</v>
      </c>
      <c r="O163" s="96">
        <v>6.2</v>
      </c>
      <c r="P163" s="96">
        <v>7.5</v>
      </c>
      <c r="Q163" s="96">
        <v>0</v>
      </c>
      <c r="R163" s="96">
        <v>0</v>
      </c>
      <c r="S163" s="96">
        <v>0</v>
      </c>
      <c r="T163" s="96">
        <v>4.5666666666666664</v>
      </c>
      <c r="U163" s="96">
        <v>3.9662222222222225</v>
      </c>
      <c r="V163" s="96" t="s">
        <v>1011</v>
      </c>
      <c r="W163" s="96" t="s">
        <v>1011</v>
      </c>
      <c r="X163" s="96">
        <v>0</v>
      </c>
      <c r="Y163" s="96">
        <v>0</v>
      </c>
      <c r="Z163" s="96" t="s">
        <v>1011</v>
      </c>
      <c r="AA163" s="96" t="s">
        <v>1010</v>
      </c>
      <c r="AB163" s="96" t="s">
        <v>1010</v>
      </c>
      <c r="AC163" s="96">
        <v>6.8999999999999995</v>
      </c>
      <c r="AD163" s="96">
        <v>6.1111111111111116</v>
      </c>
      <c r="AE163" s="96">
        <v>6.5055555555555555</v>
      </c>
      <c r="AF163" s="96" t="s">
        <v>1011</v>
      </c>
      <c r="AG163" s="96" t="s">
        <v>1011</v>
      </c>
      <c r="AH163" s="96" t="s">
        <v>1011</v>
      </c>
      <c r="AI163" s="96" t="s">
        <v>1011</v>
      </c>
      <c r="AJ163" s="96" t="s">
        <v>1011</v>
      </c>
      <c r="AK163" s="96" t="s">
        <v>1011</v>
      </c>
      <c r="AL163" s="96" t="s">
        <v>1010</v>
      </c>
      <c r="AM163" s="96" t="s">
        <v>1010</v>
      </c>
      <c r="AN163" s="96" t="s">
        <v>1010</v>
      </c>
      <c r="AO163" s="96" t="s">
        <v>1010</v>
      </c>
      <c r="AP163" s="96" t="s">
        <v>1010</v>
      </c>
      <c r="AQ163" s="96" t="s">
        <v>1010</v>
      </c>
      <c r="AR163" s="96" t="s">
        <v>1010</v>
      </c>
      <c r="AS163" s="96" t="s">
        <v>1010</v>
      </c>
      <c r="AT163" s="96" t="s">
        <v>1011</v>
      </c>
      <c r="AU163" s="96">
        <v>0</v>
      </c>
      <c r="AV163" s="96">
        <v>10</v>
      </c>
      <c r="AW163" s="96">
        <v>1.3333333333333333</v>
      </c>
      <c r="AX163" s="96">
        <v>1.5</v>
      </c>
      <c r="AY163" s="96" t="s">
        <v>1011</v>
      </c>
      <c r="AZ163" s="96" t="s">
        <v>1011</v>
      </c>
      <c r="BA163" s="96" t="s">
        <v>1011</v>
      </c>
      <c r="BB163" s="96">
        <v>3.2083333333333335</v>
      </c>
      <c r="BC163" s="96" t="s">
        <v>1011</v>
      </c>
      <c r="BD163" s="96">
        <v>0</v>
      </c>
      <c r="BE163" s="96">
        <v>0</v>
      </c>
      <c r="BF163" s="96">
        <v>0</v>
      </c>
      <c r="BG163" s="96">
        <v>0</v>
      </c>
      <c r="BH163" s="96">
        <v>0</v>
      </c>
      <c r="BI163" s="96">
        <v>0</v>
      </c>
      <c r="BJ163" s="96">
        <v>0</v>
      </c>
      <c r="BK163" s="96">
        <v>0</v>
      </c>
      <c r="BL163" s="96">
        <v>3.0160149921242176</v>
      </c>
      <c r="BM163" s="96">
        <v>8.264705882352942</v>
      </c>
      <c r="BN163" s="96">
        <v>9.0203959600152004</v>
      </c>
      <c r="BO163" s="96">
        <v>2</v>
      </c>
      <c r="BP163" s="96">
        <v>10</v>
      </c>
      <c r="BQ163" s="96">
        <v>8</v>
      </c>
      <c r="BR163" s="96">
        <v>9</v>
      </c>
      <c r="BS163" s="96">
        <v>7.0712754605920356</v>
      </c>
      <c r="BT163" s="96">
        <v>2.1425779633797135</v>
      </c>
      <c r="BU163" s="96">
        <v>2.70543239151056</v>
      </c>
      <c r="BV163" s="96">
        <v>3.3522635495815516</v>
      </c>
      <c r="BW163" s="96">
        <v>4.166666666666667</v>
      </c>
      <c r="BX163" s="96">
        <v>3.333333333333333</v>
      </c>
      <c r="BY163" s="96">
        <v>3.7808029901867455</v>
      </c>
      <c r="BZ163" s="96">
        <v>9.0492342605266121</v>
      </c>
      <c r="CA163" s="96">
        <v>2.0301675043809109</v>
      </c>
      <c r="CB163" s="96">
        <v>2.7469461048260708</v>
      </c>
      <c r="CC163" s="96">
        <v>0.63414634146341464</v>
      </c>
      <c r="CD163" s="96">
        <v>3.0238447956832997</v>
      </c>
      <c r="CE163" s="96">
        <v>9.9067499158480352</v>
      </c>
      <c r="CF163" s="96">
        <v>7.1440452164288404</v>
      </c>
      <c r="CG163" s="96">
        <v>5.218</v>
      </c>
      <c r="CH163" s="96">
        <v>10</v>
      </c>
      <c r="CI163" s="96">
        <v>8.0671987830692196</v>
      </c>
      <c r="CJ163" s="96">
        <v>8.9199999999999982</v>
      </c>
      <c r="CK163" s="96">
        <v>8.5</v>
      </c>
      <c r="CL163" s="96">
        <v>7.87</v>
      </c>
      <c r="CM163" s="96">
        <v>8.43</v>
      </c>
      <c r="CN163" s="96">
        <v>4.4400846939056349</v>
      </c>
      <c r="CO163" s="96">
        <v>10</v>
      </c>
      <c r="CP163" s="96">
        <v>7.2200423469528179</v>
      </c>
      <c r="CQ163" s="96">
        <v>10</v>
      </c>
      <c r="CR163" s="96">
        <v>2.8861107818591285</v>
      </c>
      <c r="CS163" s="96">
        <v>6.9230769230769234</v>
      </c>
      <c r="CT163" s="96">
        <v>0.99563077183658044</v>
      </c>
      <c r="CU163" s="96">
        <v>3.601606158924211</v>
      </c>
      <c r="CV163" s="96">
        <v>7.3129121264692571</v>
      </c>
      <c r="CW163" s="96" t="s">
        <v>1011</v>
      </c>
      <c r="CX163" s="96">
        <v>0</v>
      </c>
      <c r="CY163" s="96">
        <v>10</v>
      </c>
      <c r="CZ163" s="96">
        <v>5</v>
      </c>
      <c r="DA163" s="96">
        <v>7.7666666666666657</v>
      </c>
      <c r="DB163" s="96">
        <v>4.0684255258395119</v>
      </c>
      <c r="DC163" s="96">
        <v>6.1254827305674553</v>
      </c>
      <c r="DD163" s="96">
        <v>8</v>
      </c>
      <c r="DE163" s="96">
        <v>2.5172538461136824</v>
      </c>
      <c r="DF163" s="96">
        <v>10</v>
      </c>
      <c r="DG163" s="96">
        <v>6.4129714615312183</v>
      </c>
      <c r="DH163" s="96">
        <v>3.4434087673823033</v>
      </c>
      <c r="DI163" s="96">
        <v>0</v>
      </c>
      <c r="DJ163" s="96">
        <v>7.8398633748642714</v>
      </c>
      <c r="DK163" s="96">
        <v>1.7875480393950758</v>
      </c>
      <c r="DL163" s="96">
        <v>7.9162345499948401</v>
      </c>
      <c r="DM163" s="96">
        <v>7.2200870359830605</v>
      </c>
      <c r="DN163" s="96">
        <v>4.7011902946032587</v>
      </c>
      <c r="DO163" s="96">
        <v>5.3713872520448254</v>
      </c>
      <c r="DP163" s="96">
        <v>6.17</v>
      </c>
      <c r="DQ163" s="99">
        <v>4.5930074960621088</v>
      </c>
      <c r="DR163" s="100">
        <v>156</v>
      </c>
      <c r="DS163" s="101">
        <v>4</v>
      </c>
      <c r="DU163" s="107" t="s">
        <v>1026</v>
      </c>
      <c r="DV163" s="96">
        <v>3.0160149921242176</v>
      </c>
      <c r="DW163" s="96">
        <v>6.17</v>
      </c>
    </row>
    <row r="164" spans="1:127">
      <c r="A164" s="102">
        <v>2015</v>
      </c>
      <c r="B164" s="103" t="s">
        <v>703</v>
      </c>
      <c r="C164" s="104" t="s">
        <v>133</v>
      </c>
      <c r="D164" s="103">
        <v>3.5179047216412633</v>
      </c>
      <c r="E164" s="103">
        <v>5.0171514113005076</v>
      </c>
      <c r="F164" s="103">
        <v>4.1589668556686741</v>
      </c>
      <c r="G164" s="103">
        <v>4.2313409962034827</v>
      </c>
      <c r="H164" s="103">
        <v>7.5365032191532322</v>
      </c>
      <c r="I164" s="103">
        <v>10</v>
      </c>
      <c r="J164" s="103">
        <v>10</v>
      </c>
      <c r="K164" s="103">
        <v>7.5</v>
      </c>
      <c r="L164" s="103">
        <v>10</v>
      </c>
      <c r="M164" s="103">
        <v>10</v>
      </c>
      <c r="N164" s="103">
        <v>9.5</v>
      </c>
      <c r="O164" s="103">
        <v>9.9</v>
      </c>
      <c r="P164" s="103">
        <v>7.5</v>
      </c>
      <c r="Q164" s="103">
        <v>5</v>
      </c>
      <c r="R164" s="103">
        <v>5</v>
      </c>
      <c r="S164" s="103">
        <v>5</v>
      </c>
      <c r="T164" s="103">
        <v>7.4666666666666659</v>
      </c>
      <c r="U164" s="103">
        <v>8.1677232952732997</v>
      </c>
      <c r="V164" s="103">
        <v>0</v>
      </c>
      <c r="W164" s="103">
        <v>10</v>
      </c>
      <c r="X164" s="103">
        <v>5</v>
      </c>
      <c r="Y164" s="103">
        <v>5</v>
      </c>
      <c r="Z164" s="103" t="s">
        <v>1011</v>
      </c>
      <c r="AA164" s="103" t="s">
        <v>1010</v>
      </c>
      <c r="AB164" s="103" t="s">
        <v>1010</v>
      </c>
      <c r="AC164" s="103">
        <v>8.9111111111111114</v>
      </c>
      <c r="AD164" s="103">
        <v>6.8055555555555554</v>
      </c>
      <c r="AE164" s="103">
        <v>7.8583333333333334</v>
      </c>
      <c r="AF164" s="103" t="s">
        <v>1011</v>
      </c>
      <c r="AG164" s="103" t="s">
        <v>1011</v>
      </c>
      <c r="AH164" s="103">
        <v>7.5</v>
      </c>
      <c r="AI164" s="103" t="s">
        <v>1011</v>
      </c>
      <c r="AJ164" s="103" t="s">
        <v>1011</v>
      </c>
      <c r="AK164" s="103" t="s">
        <v>1011</v>
      </c>
      <c r="AL164" s="103" t="s">
        <v>1010</v>
      </c>
      <c r="AM164" s="103" t="s">
        <v>1010</v>
      </c>
      <c r="AN164" s="103" t="s">
        <v>1010</v>
      </c>
      <c r="AO164" s="103" t="s">
        <v>1010</v>
      </c>
      <c r="AP164" s="103" t="s">
        <v>1010</v>
      </c>
      <c r="AQ164" s="103" t="s">
        <v>1010</v>
      </c>
      <c r="AR164" s="103" t="s">
        <v>1010</v>
      </c>
      <c r="AS164" s="103" t="s">
        <v>1010</v>
      </c>
      <c r="AT164" s="103" t="s">
        <v>1011</v>
      </c>
      <c r="AU164" s="103">
        <v>10</v>
      </c>
      <c r="AV164" s="103">
        <v>10</v>
      </c>
      <c r="AW164" s="103">
        <v>3.6666666666666665</v>
      </c>
      <c r="AX164" s="103">
        <v>4.25</v>
      </c>
      <c r="AY164" s="103" t="s">
        <v>1011</v>
      </c>
      <c r="AZ164" s="103" t="s">
        <v>1011</v>
      </c>
      <c r="BA164" s="103" t="s">
        <v>1011</v>
      </c>
      <c r="BB164" s="103">
        <v>6.979166666666667</v>
      </c>
      <c r="BC164" s="103">
        <v>10</v>
      </c>
      <c r="BD164" s="103">
        <v>0</v>
      </c>
      <c r="BE164" s="103">
        <v>5</v>
      </c>
      <c r="BF164" s="103">
        <v>2.5</v>
      </c>
      <c r="BG164" s="103">
        <v>0</v>
      </c>
      <c r="BH164" s="103">
        <v>0</v>
      </c>
      <c r="BI164" s="103">
        <v>0</v>
      </c>
      <c r="BJ164" s="103" t="s">
        <v>1011</v>
      </c>
      <c r="BK164" s="103">
        <v>4.166666666666667</v>
      </c>
      <c r="BL164" s="103">
        <v>6.1002869062025287</v>
      </c>
      <c r="BM164" s="103">
        <v>5.1235294117647072</v>
      </c>
      <c r="BN164" s="103">
        <v>10</v>
      </c>
      <c r="BO164" s="103">
        <v>4</v>
      </c>
      <c r="BP164" s="103">
        <v>7</v>
      </c>
      <c r="BQ164" s="103">
        <v>4</v>
      </c>
      <c r="BR164" s="103">
        <v>5.5</v>
      </c>
      <c r="BS164" s="103">
        <v>6.1558823529411768</v>
      </c>
      <c r="BT164" s="103">
        <v>4.9580757552144883</v>
      </c>
      <c r="BU164" s="103">
        <v>4.7748456153140699</v>
      </c>
      <c r="BV164" s="103">
        <v>5.798246014143503</v>
      </c>
      <c r="BW164" s="103">
        <v>8.3333333333333339</v>
      </c>
      <c r="BX164" s="103">
        <v>6.6666666666666661</v>
      </c>
      <c r="BY164" s="103">
        <v>3.508418601888291</v>
      </c>
      <c r="BZ164" s="103">
        <v>5.8952930637150782</v>
      </c>
      <c r="CA164" s="103">
        <v>4.0046294530232744</v>
      </c>
      <c r="CB164" s="103">
        <v>6.1639271217799738</v>
      </c>
      <c r="CC164" s="103">
        <v>1</v>
      </c>
      <c r="CD164" s="103">
        <v>5.5670484027865212</v>
      </c>
      <c r="CE164" s="103">
        <v>8.0859870462164842</v>
      </c>
      <c r="CF164" s="103">
        <v>8.7978933317076606</v>
      </c>
      <c r="CG164" s="103">
        <v>7.9798610293251206</v>
      </c>
      <c r="CH164" s="103">
        <v>10</v>
      </c>
      <c r="CI164" s="103">
        <v>8.7159353518123162</v>
      </c>
      <c r="CJ164" s="103">
        <v>7.5</v>
      </c>
      <c r="CK164" s="103">
        <v>7.2799999999999994</v>
      </c>
      <c r="CL164" s="103">
        <v>1.4048000000000016</v>
      </c>
      <c r="CM164" s="103">
        <v>5.3949333333333342</v>
      </c>
      <c r="CN164" s="103">
        <v>5.8586399489400742</v>
      </c>
      <c r="CO164" s="103">
        <v>0.60650887573964496</v>
      </c>
      <c r="CP164" s="103">
        <v>3.2325744123398596</v>
      </c>
      <c r="CQ164" s="103">
        <v>10</v>
      </c>
      <c r="CR164" s="103">
        <v>7.2652131270957341</v>
      </c>
      <c r="CS164" s="103">
        <v>9.2307692307692317</v>
      </c>
      <c r="CT164" s="103">
        <v>10</v>
      </c>
      <c r="CU164" s="103">
        <v>8.8319941192883231</v>
      </c>
      <c r="CV164" s="103">
        <v>6.8648754662403793</v>
      </c>
      <c r="CW164" s="103">
        <v>5</v>
      </c>
      <c r="CX164" s="103">
        <v>7.4059999999999988</v>
      </c>
      <c r="CY164" s="103">
        <v>10</v>
      </c>
      <c r="CZ164" s="103">
        <v>7.4686666666666666</v>
      </c>
      <c r="DA164" s="103">
        <v>3.3333333333333344</v>
      </c>
      <c r="DB164" s="103">
        <v>5.5224718784324178</v>
      </c>
      <c r="DC164" s="103">
        <v>7.3002929098624669</v>
      </c>
      <c r="DD164" s="103">
        <v>8</v>
      </c>
      <c r="DE164" s="103">
        <v>0</v>
      </c>
      <c r="DF164" s="103">
        <v>10</v>
      </c>
      <c r="DG164" s="103">
        <v>5.6926830202713701</v>
      </c>
      <c r="DH164" s="103">
        <v>4.4745453952983683</v>
      </c>
      <c r="DI164" s="103">
        <v>3.5555555555555558</v>
      </c>
      <c r="DJ164" s="103">
        <v>9.373858983599014</v>
      </c>
      <c r="DK164" s="103">
        <v>3.5793979515695273</v>
      </c>
      <c r="DL164" s="103">
        <v>7.8306823166128003</v>
      </c>
      <c r="DM164" s="103">
        <v>7.9206699402211997</v>
      </c>
      <c r="DN164" s="103">
        <v>6.1224516904760788</v>
      </c>
      <c r="DO164" s="103">
        <v>6.4279337924713715</v>
      </c>
      <c r="DP164" s="103">
        <v>6.75</v>
      </c>
      <c r="DQ164" s="105">
        <v>6.4251434531012643</v>
      </c>
      <c r="DR164" s="106">
        <v>112</v>
      </c>
      <c r="DS164" s="106">
        <v>3</v>
      </c>
      <c r="DU164" s="104" t="s">
        <v>133</v>
      </c>
      <c r="DV164" s="103">
        <v>6.1002869062025287</v>
      </c>
      <c r="DW164" s="103">
        <v>6.75</v>
      </c>
    </row>
    <row r="165" spans="1:127">
      <c r="A165" s="95">
        <v>2015</v>
      </c>
      <c r="B165" s="96" t="s">
        <v>734</v>
      </c>
      <c r="C165" s="107" t="s">
        <v>82</v>
      </c>
      <c r="D165" s="96">
        <v>2.1906592419340227</v>
      </c>
      <c r="E165" s="96">
        <v>4.5917764803447367</v>
      </c>
      <c r="F165" s="96">
        <v>3.616782605898579</v>
      </c>
      <c r="G165" s="96">
        <v>3.4664061093924463</v>
      </c>
      <c r="H165" s="96">
        <v>6.9876782978099437</v>
      </c>
      <c r="I165" s="96">
        <v>5</v>
      </c>
      <c r="J165" s="96">
        <v>10</v>
      </c>
      <c r="K165" s="96">
        <v>5</v>
      </c>
      <c r="L165" s="96">
        <v>10</v>
      </c>
      <c r="M165" s="96">
        <v>10</v>
      </c>
      <c r="N165" s="96">
        <v>8</v>
      </c>
      <c r="O165" s="96">
        <v>10</v>
      </c>
      <c r="P165" s="96">
        <v>7.5</v>
      </c>
      <c r="Q165" s="96">
        <v>5</v>
      </c>
      <c r="R165" s="96">
        <v>5</v>
      </c>
      <c r="S165" s="96">
        <v>5</v>
      </c>
      <c r="T165" s="96">
        <v>7.5</v>
      </c>
      <c r="U165" s="96">
        <v>7.4958927659366479</v>
      </c>
      <c r="V165" s="96">
        <v>0</v>
      </c>
      <c r="W165" s="96">
        <v>5</v>
      </c>
      <c r="X165" s="96">
        <v>10</v>
      </c>
      <c r="Y165" s="96">
        <v>5</v>
      </c>
      <c r="Z165" s="96">
        <v>2.5</v>
      </c>
      <c r="AA165" s="96" t="s">
        <v>1010</v>
      </c>
      <c r="AB165" s="96" t="s">
        <v>1010</v>
      </c>
      <c r="AC165" s="96">
        <v>9.362222222222222</v>
      </c>
      <c r="AD165" s="96">
        <v>7.2666666666666666</v>
      </c>
      <c r="AE165" s="96">
        <v>6.3762962962962959</v>
      </c>
      <c r="AF165" s="96">
        <v>2.5</v>
      </c>
      <c r="AG165" s="96">
        <v>2.5</v>
      </c>
      <c r="AH165" s="96">
        <v>2.5</v>
      </c>
      <c r="AI165" s="96">
        <v>2.5</v>
      </c>
      <c r="AJ165" s="96">
        <v>2.5</v>
      </c>
      <c r="AK165" s="96">
        <v>2.5</v>
      </c>
      <c r="AL165" s="96" t="s">
        <v>1010</v>
      </c>
      <c r="AM165" s="96" t="s">
        <v>1010</v>
      </c>
      <c r="AN165" s="96" t="s">
        <v>1010</v>
      </c>
      <c r="AO165" s="96" t="s">
        <v>1010</v>
      </c>
      <c r="AP165" s="96" t="s">
        <v>1010</v>
      </c>
      <c r="AQ165" s="96" t="s">
        <v>1010</v>
      </c>
      <c r="AR165" s="96" t="s">
        <v>1010</v>
      </c>
      <c r="AS165" s="96" t="s">
        <v>1010</v>
      </c>
      <c r="AT165" s="96">
        <v>2.5</v>
      </c>
      <c r="AU165" s="96">
        <v>10</v>
      </c>
      <c r="AV165" s="96">
        <v>10</v>
      </c>
      <c r="AW165" s="96">
        <v>2</v>
      </c>
      <c r="AX165" s="96">
        <v>3.75</v>
      </c>
      <c r="AY165" s="96">
        <v>2.5</v>
      </c>
      <c r="AZ165" s="96">
        <v>2.5</v>
      </c>
      <c r="BA165" s="96">
        <v>7.5</v>
      </c>
      <c r="BB165" s="96">
        <v>5.4642857142857144</v>
      </c>
      <c r="BC165" s="96">
        <v>0</v>
      </c>
      <c r="BD165" s="96" t="s">
        <v>1011</v>
      </c>
      <c r="BE165" s="96">
        <v>10</v>
      </c>
      <c r="BF165" s="96">
        <v>10</v>
      </c>
      <c r="BG165" s="96">
        <v>0</v>
      </c>
      <c r="BH165" s="96">
        <v>10</v>
      </c>
      <c r="BI165" s="96">
        <v>5</v>
      </c>
      <c r="BJ165" s="96" t="s">
        <v>1011</v>
      </c>
      <c r="BK165" s="96">
        <v>5</v>
      </c>
      <c r="BL165" s="96">
        <v>5.1746329198904748</v>
      </c>
      <c r="BM165" s="96">
        <v>5.4941176470588236</v>
      </c>
      <c r="BN165" s="96">
        <v>7.7465940054495919</v>
      </c>
      <c r="BO165" s="96">
        <v>7</v>
      </c>
      <c r="BP165" s="96">
        <v>4</v>
      </c>
      <c r="BQ165" s="96">
        <v>4</v>
      </c>
      <c r="BR165" s="96">
        <v>4</v>
      </c>
      <c r="BS165" s="96">
        <v>6.0601779131271041</v>
      </c>
      <c r="BT165" s="96">
        <v>3.192210177580515</v>
      </c>
      <c r="BU165" s="96">
        <v>3.4142155547936759</v>
      </c>
      <c r="BV165" s="96">
        <v>2.6366665363311776</v>
      </c>
      <c r="BW165" s="96">
        <v>3.333333333333333</v>
      </c>
      <c r="BX165" s="96">
        <v>5</v>
      </c>
      <c r="BY165" s="96">
        <v>2.3747008287587872</v>
      </c>
      <c r="BZ165" s="96">
        <v>6.8214220469029261</v>
      </c>
      <c r="CA165" s="96">
        <v>4.166666666666667</v>
      </c>
      <c r="CB165" s="96">
        <v>6.3092951774597186</v>
      </c>
      <c r="CC165" s="96">
        <v>0.84615384615384615</v>
      </c>
      <c r="CD165" s="96">
        <v>3.8203600330078773</v>
      </c>
      <c r="CE165" s="96">
        <v>9.3695223716017537</v>
      </c>
      <c r="CF165" s="96">
        <v>8.8309297980800991</v>
      </c>
      <c r="CG165" s="96">
        <v>9.5202580082480193</v>
      </c>
      <c r="CH165" s="96">
        <v>5</v>
      </c>
      <c r="CI165" s="96">
        <v>8.1801775444824685</v>
      </c>
      <c r="CJ165" s="96">
        <v>6.1933333333333334</v>
      </c>
      <c r="CK165" s="96">
        <v>6.6400000000000006</v>
      </c>
      <c r="CL165" s="96">
        <v>2.0031999999999996</v>
      </c>
      <c r="CM165" s="96">
        <v>4.9455111111111112</v>
      </c>
      <c r="CN165" s="96">
        <v>5.632857084274292</v>
      </c>
      <c r="CO165" s="96">
        <v>1.6852336835057939</v>
      </c>
      <c r="CP165" s="96">
        <v>3.6590453838900432</v>
      </c>
      <c r="CQ165" s="96">
        <v>10</v>
      </c>
      <c r="CR165" s="96">
        <v>3.4929028153419495</v>
      </c>
      <c r="CS165" s="96">
        <v>0</v>
      </c>
      <c r="CT165" s="96">
        <v>8.8500513052140537</v>
      </c>
      <c r="CU165" s="96">
        <v>4.1143180401853341</v>
      </c>
      <c r="CV165" s="96">
        <v>5.6797186337966226</v>
      </c>
      <c r="CW165" s="96">
        <v>8</v>
      </c>
      <c r="CX165" s="96">
        <v>0</v>
      </c>
      <c r="CY165" s="96">
        <v>0</v>
      </c>
      <c r="CZ165" s="96">
        <v>2.6666666666666665</v>
      </c>
      <c r="DA165" s="96">
        <v>6.666666666666667</v>
      </c>
      <c r="DB165" s="96">
        <v>2.2315384050210318</v>
      </c>
      <c r="DC165" s="96">
        <v>2.5930240369505357</v>
      </c>
      <c r="DD165" s="96">
        <v>8</v>
      </c>
      <c r="DE165" s="96">
        <v>6.2586269230568492</v>
      </c>
      <c r="DF165" s="96">
        <v>10</v>
      </c>
      <c r="DG165" s="96">
        <v>5.9583093386158472</v>
      </c>
      <c r="DH165" s="96">
        <v>2.2565385301907868</v>
      </c>
      <c r="DI165" s="96">
        <v>0.6666666666666663</v>
      </c>
      <c r="DJ165" s="96">
        <v>5.8343632821272031</v>
      </c>
      <c r="DK165" s="96">
        <v>2.7593954155842466</v>
      </c>
      <c r="DL165" s="96">
        <v>6.9912931402121874</v>
      </c>
      <c r="DM165" s="96">
        <v>7.2873429947899213</v>
      </c>
      <c r="DN165" s="96">
        <v>4.2992666715951682</v>
      </c>
      <c r="DO165" s="96">
        <v>4.3080808922925611</v>
      </c>
      <c r="DP165" s="96">
        <v>5.61</v>
      </c>
      <c r="DQ165" s="99">
        <v>5.3923164599452376</v>
      </c>
      <c r="DR165" s="100">
        <v>146</v>
      </c>
      <c r="DS165" s="101">
        <v>4</v>
      </c>
      <c r="DU165" s="107" t="s">
        <v>82</v>
      </c>
      <c r="DV165" s="96">
        <v>5.1746329198904748</v>
      </c>
      <c r="DW165" s="96">
        <v>5.61</v>
      </c>
    </row>
    <row r="166" spans="1:127">
      <c r="A166" s="102">
        <v>2014</v>
      </c>
      <c r="B166" s="103" t="s">
        <v>759</v>
      </c>
      <c r="C166" s="104" t="s">
        <v>130</v>
      </c>
      <c r="D166" s="103">
        <v>5.5698088223343367</v>
      </c>
      <c r="E166" s="103">
        <v>5.041787174689488</v>
      </c>
      <c r="F166" s="103">
        <v>4.3029641402032484</v>
      </c>
      <c r="G166" s="103">
        <v>4.9715200457423574</v>
      </c>
      <c r="H166" s="103">
        <v>8.379999999999999</v>
      </c>
      <c r="I166" s="103">
        <v>10</v>
      </c>
      <c r="J166" s="103">
        <v>10</v>
      </c>
      <c r="K166" s="103">
        <v>10</v>
      </c>
      <c r="L166" s="103">
        <v>9.8848380679282659</v>
      </c>
      <c r="M166" s="103">
        <v>9.8618056815139195</v>
      </c>
      <c r="N166" s="103">
        <v>9.9493287498884371</v>
      </c>
      <c r="O166" s="103">
        <v>10</v>
      </c>
      <c r="P166" s="103">
        <v>7.5</v>
      </c>
      <c r="Q166" s="103">
        <v>5</v>
      </c>
      <c r="R166" s="103">
        <v>5</v>
      </c>
      <c r="S166" s="103">
        <v>5</v>
      </c>
      <c r="T166" s="103">
        <v>7.5</v>
      </c>
      <c r="U166" s="103">
        <v>8.6097762499628114</v>
      </c>
      <c r="V166" s="103">
        <v>5</v>
      </c>
      <c r="W166" s="103">
        <v>10</v>
      </c>
      <c r="X166" s="103">
        <v>5</v>
      </c>
      <c r="Y166" s="103">
        <v>6.666666666666667</v>
      </c>
      <c r="Z166" s="103" t="s">
        <v>1010</v>
      </c>
      <c r="AA166" s="103">
        <v>10</v>
      </c>
      <c r="AB166" s="103">
        <v>7.5</v>
      </c>
      <c r="AC166" s="103">
        <v>9.7044444444444444</v>
      </c>
      <c r="AD166" s="103">
        <v>9.8611111111111107</v>
      </c>
      <c r="AE166" s="103">
        <v>9.2663888888888888</v>
      </c>
      <c r="AF166" s="103">
        <v>10</v>
      </c>
      <c r="AG166" s="103">
        <v>10</v>
      </c>
      <c r="AH166" s="103" t="s">
        <v>1010</v>
      </c>
      <c r="AI166" s="103" t="s">
        <v>1010</v>
      </c>
      <c r="AJ166" s="103" t="s">
        <v>1010</v>
      </c>
      <c r="AK166" s="103" t="s">
        <v>1010</v>
      </c>
      <c r="AL166" s="103">
        <v>7.5</v>
      </c>
      <c r="AM166" s="103">
        <v>5</v>
      </c>
      <c r="AN166" s="103">
        <v>7.5</v>
      </c>
      <c r="AO166" s="103">
        <v>6.666666666666667</v>
      </c>
      <c r="AP166" s="103">
        <v>10</v>
      </c>
      <c r="AQ166" s="103">
        <v>10</v>
      </c>
      <c r="AR166" s="103">
        <v>10</v>
      </c>
      <c r="AS166" s="103">
        <v>10</v>
      </c>
      <c r="AT166" s="103">
        <v>9.1666666666666679</v>
      </c>
      <c r="AU166" s="103">
        <v>10</v>
      </c>
      <c r="AV166" s="103">
        <v>10</v>
      </c>
      <c r="AW166" s="103">
        <v>5</v>
      </c>
      <c r="AX166" s="103">
        <v>5.75</v>
      </c>
      <c r="AY166" s="103">
        <v>10</v>
      </c>
      <c r="AZ166" s="103">
        <v>10</v>
      </c>
      <c r="BA166" s="103">
        <v>10</v>
      </c>
      <c r="BB166" s="103">
        <v>8.6785714285714288</v>
      </c>
      <c r="BC166" s="103" t="s">
        <v>1010</v>
      </c>
      <c r="BD166" s="103">
        <v>10</v>
      </c>
      <c r="BE166" s="103">
        <v>10</v>
      </c>
      <c r="BF166" s="103">
        <v>10</v>
      </c>
      <c r="BG166" s="103">
        <v>10</v>
      </c>
      <c r="BH166" s="103">
        <v>10</v>
      </c>
      <c r="BI166" s="103">
        <v>10</v>
      </c>
      <c r="BJ166" s="103">
        <v>5</v>
      </c>
      <c r="BK166" s="103">
        <v>8.3333333333333339</v>
      </c>
      <c r="BL166" s="103">
        <v>7.6064867723389913</v>
      </c>
      <c r="BM166" s="103">
        <v>8.1411764705882348</v>
      </c>
      <c r="BN166" s="103">
        <v>7.4429222935002919</v>
      </c>
      <c r="BO166" s="103">
        <v>8</v>
      </c>
      <c r="BP166" s="103">
        <v>9</v>
      </c>
      <c r="BQ166" s="103">
        <v>7</v>
      </c>
      <c r="BR166" s="103">
        <v>8</v>
      </c>
      <c r="BS166" s="103">
        <v>7.8960246910221317</v>
      </c>
      <c r="BT166" s="103">
        <v>2.7257007379909775</v>
      </c>
      <c r="BU166" s="103">
        <v>3.1130896334325793</v>
      </c>
      <c r="BV166" s="103">
        <v>3.4139951125725165</v>
      </c>
      <c r="BW166" s="103">
        <v>8.3333333300000003</v>
      </c>
      <c r="BX166" s="103">
        <v>4.166666666667</v>
      </c>
      <c r="BY166" s="103">
        <v>4.3869999999999996</v>
      </c>
      <c r="BZ166" s="103">
        <v>6.2313621548631764</v>
      </c>
      <c r="CA166" s="103">
        <v>4.5400756386272105</v>
      </c>
      <c r="CB166" s="103">
        <v>6.2561249655165607</v>
      </c>
      <c r="CC166" s="103">
        <v>0.94594594594594594</v>
      </c>
      <c r="CD166" s="103">
        <v>4.6667403502345968</v>
      </c>
      <c r="CE166" s="103">
        <v>9.4173927085735407</v>
      </c>
      <c r="CF166" s="103">
        <v>9.4262409105220222</v>
      </c>
      <c r="CG166" s="103">
        <v>9.6736444023518082</v>
      </c>
      <c r="CH166" s="103">
        <v>10</v>
      </c>
      <c r="CI166" s="103">
        <v>9.6293195053618419</v>
      </c>
      <c r="CJ166" s="103">
        <v>9.64</v>
      </c>
      <c r="CK166" s="103">
        <v>9.24</v>
      </c>
      <c r="CL166" s="103">
        <v>8.0391999999999992</v>
      </c>
      <c r="CM166" s="103">
        <v>8.9730666666666679</v>
      </c>
      <c r="CN166" s="103">
        <v>6.2747290567375877</v>
      </c>
      <c r="CO166" s="103">
        <v>9.2230806540122323</v>
      </c>
      <c r="CP166" s="103">
        <v>7.74890485537491</v>
      </c>
      <c r="CQ166" s="103">
        <v>10</v>
      </c>
      <c r="CR166" s="103">
        <v>5.7120080992907809</v>
      </c>
      <c r="CS166" s="103">
        <v>4.6153846153846159</v>
      </c>
      <c r="CT166" s="103">
        <v>8.2969230986381763</v>
      </c>
      <c r="CU166" s="103">
        <v>6.2081052711045244</v>
      </c>
      <c r="CV166" s="103">
        <v>8.2325191982865249</v>
      </c>
      <c r="CW166" s="103">
        <v>5</v>
      </c>
      <c r="CX166" s="103">
        <v>6.7080000000000002</v>
      </c>
      <c r="CY166" s="103">
        <v>10</v>
      </c>
      <c r="CZ166" s="103">
        <v>7.2359999999999998</v>
      </c>
      <c r="DA166" s="103">
        <v>5.5666666666666664</v>
      </c>
      <c r="DB166" s="103">
        <v>6.1493674964539</v>
      </c>
      <c r="DC166" s="103">
        <v>7.1978244680851056</v>
      </c>
      <c r="DD166" s="103">
        <v>8</v>
      </c>
      <c r="DE166" s="103">
        <v>6.3046745916961386</v>
      </c>
      <c r="DF166" s="103">
        <v>10</v>
      </c>
      <c r="DG166" s="103">
        <v>7.2030888704836356</v>
      </c>
      <c r="DH166" s="103">
        <v>5.8667229869704709</v>
      </c>
      <c r="DI166" s="103">
        <v>6.0000000000000009</v>
      </c>
      <c r="DJ166" s="103">
        <v>9.7146626309388004</v>
      </c>
      <c r="DK166" s="103">
        <v>3.7720348103504646</v>
      </c>
      <c r="DL166" s="103">
        <v>7.194430977054596</v>
      </c>
      <c r="DM166" s="103">
        <v>5.9982704509917442</v>
      </c>
      <c r="DN166" s="103">
        <v>6.4243536427176799</v>
      </c>
      <c r="DO166" s="103">
        <v>6.9544808377337715</v>
      </c>
      <c r="DP166" s="103">
        <v>7.48</v>
      </c>
      <c r="DQ166" s="105">
        <v>7.5432433861694959</v>
      </c>
      <c r="DR166" s="106">
        <v>50</v>
      </c>
      <c r="DS166" s="106">
        <v>2</v>
      </c>
      <c r="DU166" s="104" t="s">
        <v>130</v>
      </c>
      <c r="DV166" s="103">
        <v>7.6064867723389913</v>
      </c>
      <c r="DW166" s="103">
        <v>7.48</v>
      </c>
    </row>
    <row r="167" spans="1:127">
      <c r="A167" s="95">
        <v>2014</v>
      </c>
      <c r="B167" s="96" t="s">
        <v>646</v>
      </c>
      <c r="C167" s="107" t="s">
        <v>43</v>
      </c>
      <c r="D167" s="96" t="s">
        <v>1011</v>
      </c>
      <c r="E167" s="96" t="s">
        <v>1011</v>
      </c>
      <c r="F167" s="96" t="s">
        <v>1011</v>
      </c>
      <c r="G167" s="96">
        <v>4.0043294021216314</v>
      </c>
      <c r="H167" s="96">
        <v>9.4079999999999995</v>
      </c>
      <c r="I167" s="96">
        <v>5</v>
      </c>
      <c r="J167" s="96">
        <v>9.2894018254770536</v>
      </c>
      <c r="K167" s="96">
        <v>5</v>
      </c>
      <c r="L167" s="96">
        <v>9.6832273197909764</v>
      </c>
      <c r="M167" s="96">
        <v>9.8458943717902052</v>
      </c>
      <c r="N167" s="96">
        <v>7.7637047034116478</v>
      </c>
      <c r="O167" s="96">
        <v>10</v>
      </c>
      <c r="P167" s="96">
        <v>7.5</v>
      </c>
      <c r="Q167" s="96">
        <v>0</v>
      </c>
      <c r="R167" s="96">
        <v>0</v>
      </c>
      <c r="S167" s="96">
        <v>0</v>
      </c>
      <c r="T167" s="96">
        <v>5.833333333333333</v>
      </c>
      <c r="U167" s="96">
        <v>7.6683460122483273</v>
      </c>
      <c r="V167" s="96">
        <v>5</v>
      </c>
      <c r="W167" s="96">
        <v>5</v>
      </c>
      <c r="X167" s="96">
        <v>5</v>
      </c>
      <c r="Y167" s="96">
        <v>5</v>
      </c>
      <c r="Z167" s="96" t="s">
        <v>1010</v>
      </c>
      <c r="AA167" s="96">
        <v>2.5</v>
      </c>
      <c r="AB167" s="96">
        <v>5</v>
      </c>
      <c r="AC167" s="96">
        <v>7.4622222222222225</v>
      </c>
      <c r="AD167" s="96">
        <v>4.1638888888888896</v>
      </c>
      <c r="AE167" s="96">
        <v>4.7815277777777787</v>
      </c>
      <c r="AF167" s="96">
        <v>5</v>
      </c>
      <c r="AG167" s="96">
        <v>2.5</v>
      </c>
      <c r="AH167" s="96" t="s">
        <v>1010</v>
      </c>
      <c r="AI167" s="96" t="s">
        <v>1010</v>
      </c>
      <c r="AJ167" s="96" t="s">
        <v>1010</v>
      </c>
      <c r="AK167" s="96" t="s">
        <v>1010</v>
      </c>
      <c r="AL167" s="96">
        <v>5</v>
      </c>
      <c r="AM167" s="96">
        <v>5</v>
      </c>
      <c r="AN167" s="96">
        <v>5</v>
      </c>
      <c r="AO167" s="96">
        <v>5</v>
      </c>
      <c r="AP167" s="96">
        <v>2.5</v>
      </c>
      <c r="AQ167" s="96">
        <v>2.5</v>
      </c>
      <c r="AR167" s="96">
        <v>2.5</v>
      </c>
      <c r="AS167" s="96">
        <v>2.5</v>
      </c>
      <c r="AT167" s="96">
        <v>3.75</v>
      </c>
      <c r="AU167" s="96">
        <v>10</v>
      </c>
      <c r="AV167" s="96">
        <v>9.7431572863170075</v>
      </c>
      <c r="AW167" s="96">
        <v>3</v>
      </c>
      <c r="AX167" s="96">
        <v>4.25</v>
      </c>
      <c r="AY167" s="96">
        <v>10</v>
      </c>
      <c r="AZ167" s="96">
        <v>7.5</v>
      </c>
      <c r="BA167" s="96">
        <v>7.5</v>
      </c>
      <c r="BB167" s="96">
        <v>7.4275938980452869</v>
      </c>
      <c r="BC167" s="96" t="s">
        <v>1010</v>
      </c>
      <c r="BD167" s="96">
        <v>0</v>
      </c>
      <c r="BE167" s="96">
        <v>5</v>
      </c>
      <c r="BF167" s="96">
        <v>2.5</v>
      </c>
      <c r="BG167" s="96">
        <v>0</v>
      </c>
      <c r="BH167" s="96">
        <v>0</v>
      </c>
      <c r="BI167" s="96">
        <v>0</v>
      </c>
      <c r="BJ167" s="96">
        <v>0</v>
      </c>
      <c r="BK167" s="96">
        <v>0.83333333333333337</v>
      </c>
      <c r="BL167" s="96">
        <v>5.0974143545081292</v>
      </c>
      <c r="BM167" s="96">
        <v>1.5294117647058834</v>
      </c>
      <c r="BN167" s="96">
        <v>7.8171290144327212</v>
      </c>
      <c r="BO167" s="96">
        <v>0</v>
      </c>
      <c r="BP167" s="96">
        <v>7</v>
      </c>
      <c r="BQ167" s="96">
        <v>2</v>
      </c>
      <c r="BR167" s="96">
        <v>4.5</v>
      </c>
      <c r="BS167" s="96">
        <v>3.4616351947846513</v>
      </c>
      <c r="BT167" s="96">
        <v>3.8952460043994463</v>
      </c>
      <c r="BU167" s="96">
        <v>3.8702190173516415</v>
      </c>
      <c r="BV167" s="96">
        <v>4.580196728978132</v>
      </c>
      <c r="BW167" s="96">
        <v>4.1666666699999997</v>
      </c>
      <c r="BX167" s="96">
        <v>5</v>
      </c>
      <c r="BY167" s="96">
        <v>4.508</v>
      </c>
      <c r="BZ167" s="96">
        <v>6.6266921531826242</v>
      </c>
      <c r="CA167" s="96">
        <v>5.1214357788065845</v>
      </c>
      <c r="CB167" s="96">
        <v>5.433457893411112</v>
      </c>
      <c r="CC167" s="96">
        <v>0.81081081081081086</v>
      </c>
      <c r="CD167" s="96">
        <v>4.3461385202562752</v>
      </c>
      <c r="CE167" s="96">
        <v>7.9192649684215723</v>
      </c>
      <c r="CF167" s="96">
        <v>6.4757942552480543</v>
      </c>
      <c r="CG167" s="96">
        <v>9.4167187174682088</v>
      </c>
      <c r="CH167" s="96">
        <v>5</v>
      </c>
      <c r="CI167" s="96">
        <v>7.2029444852844584</v>
      </c>
      <c r="CJ167" s="96">
        <v>8.48</v>
      </c>
      <c r="CK167" s="96">
        <v>6.24</v>
      </c>
      <c r="CL167" s="96">
        <v>5.7888000000000002</v>
      </c>
      <c r="CM167" s="96">
        <v>6.8362666666666669</v>
      </c>
      <c r="CN167" s="96">
        <v>5.9494441004901955</v>
      </c>
      <c r="CO167" s="96">
        <v>0</v>
      </c>
      <c r="CP167" s="96">
        <v>2.9747220502450977</v>
      </c>
      <c r="CQ167" s="96">
        <v>7.1819737592698241</v>
      </c>
      <c r="CR167" s="96">
        <v>3.870703540441176</v>
      </c>
      <c r="CS167" s="96">
        <v>0</v>
      </c>
      <c r="CT167" s="96">
        <v>1.1062564131517565</v>
      </c>
      <c r="CU167" s="96">
        <v>1.6589866511976441</v>
      </c>
      <c r="CV167" s="96">
        <v>4.6629872818448082</v>
      </c>
      <c r="CW167" s="96">
        <v>0</v>
      </c>
      <c r="CX167" s="96">
        <v>8.4589999999999996</v>
      </c>
      <c r="CY167" s="96">
        <v>10</v>
      </c>
      <c r="CZ167" s="96">
        <v>6.1529999999999996</v>
      </c>
      <c r="DA167" s="96">
        <v>5.5666666666666664</v>
      </c>
      <c r="DB167" s="96">
        <v>3.663099625000001</v>
      </c>
      <c r="DC167" s="96">
        <v>4.911656105392157</v>
      </c>
      <c r="DD167" s="96">
        <v>6</v>
      </c>
      <c r="DE167" s="96">
        <v>7.7551761538341033</v>
      </c>
      <c r="DF167" s="96">
        <v>1</v>
      </c>
      <c r="DG167" s="96">
        <v>4.8160997584821548</v>
      </c>
      <c r="DH167" s="96">
        <v>3.8403823330406501</v>
      </c>
      <c r="DI167" s="96">
        <v>1.3333333333333326</v>
      </c>
      <c r="DJ167" s="96">
        <v>9.1677981245242268</v>
      </c>
      <c r="DK167" s="96">
        <v>3.320651659227754</v>
      </c>
      <c r="DL167" s="96">
        <v>7.5903137707437995</v>
      </c>
      <c r="DM167" s="96">
        <v>5.6844093098930575</v>
      </c>
      <c r="DN167" s="96">
        <v>5.15614808846047</v>
      </c>
      <c r="DO167" s="96">
        <v>5.3750826156475418</v>
      </c>
      <c r="DP167" s="96">
        <v>5.01</v>
      </c>
      <c r="DQ167" s="99">
        <v>5.0537071772540649</v>
      </c>
      <c r="DR167" s="100">
        <v>152</v>
      </c>
      <c r="DS167" s="101">
        <v>4</v>
      </c>
      <c r="DU167" s="107" t="s">
        <v>43</v>
      </c>
      <c r="DV167" s="96">
        <v>5.0974143545081292</v>
      </c>
      <c r="DW167" s="96">
        <v>5.01</v>
      </c>
    </row>
    <row r="168" spans="1:127">
      <c r="A168" s="102">
        <v>2014</v>
      </c>
      <c r="B168" s="103" t="s">
        <v>764</v>
      </c>
      <c r="C168" s="104" t="s">
        <v>107</v>
      </c>
      <c r="D168" s="103" t="s">
        <v>1011</v>
      </c>
      <c r="E168" s="103" t="s">
        <v>1011</v>
      </c>
      <c r="F168" s="103" t="s">
        <v>1011</v>
      </c>
      <c r="G168" s="103">
        <v>3.4470124520783036</v>
      </c>
      <c r="H168" s="103">
        <v>6.14</v>
      </c>
      <c r="I168" s="103">
        <v>5</v>
      </c>
      <c r="J168" s="103">
        <v>10</v>
      </c>
      <c r="K168" s="103">
        <v>7.5</v>
      </c>
      <c r="L168" s="103">
        <v>10</v>
      </c>
      <c r="M168" s="103">
        <v>10</v>
      </c>
      <c r="N168" s="103">
        <v>8.5</v>
      </c>
      <c r="O168" s="103">
        <v>10</v>
      </c>
      <c r="P168" s="103">
        <v>10</v>
      </c>
      <c r="Q168" s="103">
        <v>5</v>
      </c>
      <c r="R168" s="103">
        <v>5</v>
      </c>
      <c r="S168" s="103">
        <v>5</v>
      </c>
      <c r="T168" s="103">
        <v>8.3333333333333339</v>
      </c>
      <c r="U168" s="103">
        <v>7.6577777777777785</v>
      </c>
      <c r="V168" s="103">
        <v>0</v>
      </c>
      <c r="W168" s="103">
        <v>5</v>
      </c>
      <c r="X168" s="103">
        <v>10</v>
      </c>
      <c r="Y168" s="103">
        <v>5</v>
      </c>
      <c r="Z168" s="103" t="s">
        <v>1010</v>
      </c>
      <c r="AA168" s="103">
        <v>5</v>
      </c>
      <c r="AB168" s="103">
        <v>5</v>
      </c>
      <c r="AC168" s="103">
        <v>9.5711111111111116</v>
      </c>
      <c r="AD168" s="103">
        <v>8.7944444444444443</v>
      </c>
      <c r="AE168" s="103">
        <v>7.091388888888889</v>
      </c>
      <c r="AF168" s="103">
        <v>2.5</v>
      </c>
      <c r="AG168" s="103">
        <v>2.5</v>
      </c>
      <c r="AH168" s="103" t="s">
        <v>1010</v>
      </c>
      <c r="AI168" s="103" t="s">
        <v>1010</v>
      </c>
      <c r="AJ168" s="103" t="s">
        <v>1010</v>
      </c>
      <c r="AK168" s="103" t="s">
        <v>1010</v>
      </c>
      <c r="AL168" s="103">
        <v>2.5</v>
      </c>
      <c r="AM168" s="103">
        <v>2.5</v>
      </c>
      <c r="AN168" s="103">
        <v>5</v>
      </c>
      <c r="AO168" s="103">
        <v>3.3333333333333335</v>
      </c>
      <c r="AP168" s="103">
        <v>2.5</v>
      </c>
      <c r="AQ168" s="103">
        <v>2.5</v>
      </c>
      <c r="AR168" s="103">
        <v>5</v>
      </c>
      <c r="AS168" s="103">
        <v>3.3333333333333335</v>
      </c>
      <c r="AT168" s="103">
        <v>2.916666666666667</v>
      </c>
      <c r="AU168" s="103">
        <v>10</v>
      </c>
      <c r="AV168" s="103">
        <v>10</v>
      </c>
      <c r="AW168" s="103">
        <v>3.6666666666666665</v>
      </c>
      <c r="AX168" s="103">
        <v>2.5</v>
      </c>
      <c r="AY168" s="103">
        <v>7.5</v>
      </c>
      <c r="AZ168" s="103">
        <v>5</v>
      </c>
      <c r="BA168" s="103">
        <v>7.5</v>
      </c>
      <c r="BB168" s="103">
        <v>6.5952380952380958</v>
      </c>
      <c r="BC168" s="103" t="s">
        <v>1010</v>
      </c>
      <c r="BD168" s="103">
        <v>10</v>
      </c>
      <c r="BE168" s="103">
        <v>10</v>
      </c>
      <c r="BF168" s="103">
        <v>10</v>
      </c>
      <c r="BG168" s="103">
        <v>0</v>
      </c>
      <c r="BH168" s="103">
        <v>0</v>
      </c>
      <c r="BI168" s="103">
        <v>0</v>
      </c>
      <c r="BJ168" s="103">
        <v>10</v>
      </c>
      <c r="BK168" s="103">
        <v>6.666666666666667</v>
      </c>
      <c r="BL168" s="103">
        <v>5.6031935892100524</v>
      </c>
      <c r="BM168" s="103">
        <v>4.0852941176470594</v>
      </c>
      <c r="BN168" s="103">
        <v>8.0109778959644942</v>
      </c>
      <c r="BO168" s="103">
        <v>0</v>
      </c>
      <c r="BP168" s="103">
        <v>10</v>
      </c>
      <c r="BQ168" s="103">
        <v>9</v>
      </c>
      <c r="BR168" s="103">
        <v>9.5</v>
      </c>
      <c r="BS168" s="103">
        <v>5.3990680034028884</v>
      </c>
      <c r="BT168" s="103">
        <v>1.8431291636654303</v>
      </c>
      <c r="BU168" s="103">
        <v>1.9745657244500259</v>
      </c>
      <c r="BV168" s="103">
        <v>2.5123641870552622</v>
      </c>
      <c r="BW168" s="103">
        <v>3.333333333333</v>
      </c>
      <c r="BX168" s="103">
        <v>4.1666666666700003</v>
      </c>
      <c r="BY168" s="103">
        <v>2.302</v>
      </c>
      <c r="BZ168" s="103">
        <v>5.4558822882537683</v>
      </c>
      <c r="CA168" s="103">
        <v>3.0161039868995543</v>
      </c>
      <c r="CB168" s="103">
        <v>4.2911966307626432</v>
      </c>
      <c r="CC168" s="103">
        <v>0.86486486486486491</v>
      </c>
      <c r="CD168" s="103">
        <v>2.9936511962390213</v>
      </c>
      <c r="CE168" s="103">
        <v>8.4688554861088594</v>
      </c>
      <c r="CF168" s="103">
        <v>5.1460055581311845</v>
      </c>
      <c r="CG168" s="103">
        <v>8.5440876917892759</v>
      </c>
      <c r="CH168" s="103">
        <v>5</v>
      </c>
      <c r="CI168" s="103">
        <v>6.78973718400733</v>
      </c>
      <c r="CJ168" s="103">
        <v>9.2866666666666671</v>
      </c>
      <c r="CK168" s="103">
        <v>7.7200000000000006</v>
      </c>
      <c r="CL168" s="103">
        <v>4.2543999999999995</v>
      </c>
      <c r="CM168" s="103">
        <v>7.087022222222223</v>
      </c>
      <c r="CN168" s="103">
        <v>3.1327383346976618</v>
      </c>
      <c r="CO168" s="103">
        <v>0</v>
      </c>
      <c r="CP168" s="103">
        <v>1.5663691673488309</v>
      </c>
      <c r="CQ168" s="103">
        <v>10</v>
      </c>
      <c r="CR168" s="103">
        <v>2.9469193303689574</v>
      </c>
      <c r="CS168" s="103">
        <v>2.3076923076923079</v>
      </c>
      <c r="CT168" s="103">
        <v>0.11062564131517612</v>
      </c>
      <c r="CU168" s="103">
        <v>1.7884124264588135</v>
      </c>
      <c r="CV168" s="103">
        <v>5.110450954007467</v>
      </c>
      <c r="CW168" s="103">
        <v>8</v>
      </c>
      <c r="CX168" s="103">
        <v>9.1947154917223983</v>
      </c>
      <c r="CY168" s="103">
        <v>9</v>
      </c>
      <c r="CZ168" s="103">
        <v>8.7315718305741328</v>
      </c>
      <c r="DA168" s="103">
        <v>2.2333333333333329</v>
      </c>
      <c r="DB168" s="103">
        <v>2.6561976006572996</v>
      </c>
      <c r="DC168" s="103">
        <v>5.1729870961933599</v>
      </c>
      <c r="DD168" s="103">
        <v>4</v>
      </c>
      <c r="DE168" s="103">
        <v>0.64081134906218262</v>
      </c>
      <c r="DF168" s="103">
        <v>0</v>
      </c>
      <c r="DG168" s="103">
        <v>2.4505548965410293</v>
      </c>
      <c r="DH168" s="103">
        <v>2.7584278168414356</v>
      </c>
      <c r="DI168" s="103">
        <v>1.5555555555555558</v>
      </c>
      <c r="DJ168" s="103">
        <v>8.5490907539871728</v>
      </c>
      <c r="DK168" s="103">
        <v>2.1665110210473251</v>
      </c>
      <c r="DL168" s="103">
        <v>7.6073518256234198</v>
      </c>
      <c r="DM168" s="103">
        <v>6.8389699360775129</v>
      </c>
      <c r="DN168" s="103">
        <v>4.9126511515220699</v>
      </c>
      <c r="DO168" s="103">
        <v>5.3649259595457437</v>
      </c>
      <c r="DP168" s="103">
        <v>5.13</v>
      </c>
      <c r="DQ168" s="105">
        <v>5.3665967946050266</v>
      </c>
      <c r="DR168" s="106">
        <v>148</v>
      </c>
      <c r="DS168" s="106">
        <v>4</v>
      </c>
      <c r="DU168" s="104" t="s">
        <v>107</v>
      </c>
      <c r="DV168" s="103">
        <v>5.6031935892100524</v>
      </c>
      <c r="DW168" s="103">
        <v>5.13</v>
      </c>
    </row>
    <row r="169" spans="1:127">
      <c r="A169" s="95">
        <v>2014</v>
      </c>
      <c r="B169" s="96" t="s">
        <v>768</v>
      </c>
      <c r="C169" s="107" t="s">
        <v>75</v>
      </c>
      <c r="D169" s="96">
        <v>6.4760234678203119</v>
      </c>
      <c r="E169" s="96">
        <v>5.4825916676674744</v>
      </c>
      <c r="F169" s="96">
        <v>3.9218600812640143</v>
      </c>
      <c r="G169" s="96">
        <v>5.2934917389172673</v>
      </c>
      <c r="H169" s="96">
        <v>6.9960000000000013</v>
      </c>
      <c r="I169" s="96">
        <v>10</v>
      </c>
      <c r="J169" s="96">
        <v>10</v>
      </c>
      <c r="K169" s="96">
        <v>7.5</v>
      </c>
      <c r="L169" s="96">
        <v>10</v>
      </c>
      <c r="M169" s="96">
        <v>10</v>
      </c>
      <c r="N169" s="96">
        <v>9.5</v>
      </c>
      <c r="O169" s="96">
        <v>10</v>
      </c>
      <c r="P169" s="96">
        <v>10</v>
      </c>
      <c r="Q169" s="96">
        <v>10</v>
      </c>
      <c r="R169" s="96">
        <v>10</v>
      </c>
      <c r="S169" s="96">
        <v>10</v>
      </c>
      <c r="T169" s="96">
        <v>10</v>
      </c>
      <c r="U169" s="96">
        <v>8.8320000000000007</v>
      </c>
      <c r="V169" s="96">
        <v>10</v>
      </c>
      <c r="W169" s="96">
        <v>10</v>
      </c>
      <c r="X169" s="96">
        <v>10</v>
      </c>
      <c r="Y169" s="96">
        <v>10</v>
      </c>
      <c r="Z169" s="96" t="s">
        <v>1010</v>
      </c>
      <c r="AA169" s="96">
        <v>10</v>
      </c>
      <c r="AB169" s="96">
        <v>10</v>
      </c>
      <c r="AC169" s="96">
        <v>9.0377777777777784</v>
      </c>
      <c r="AD169" s="96">
        <v>7.0333333333333332</v>
      </c>
      <c r="AE169" s="96">
        <v>9.017777777777777</v>
      </c>
      <c r="AF169" s="96">
        <v>10</v>
      </c>
      <c r="AG169" s="96">
        <v>10</v>
      </c>
      <c r="AH169" s="96" t="s">
        <v>1010</v>
      </c>
      <c r="AI169" s="96" t="s">
        <v>1010</v>
      </c>
      <c r="AJ169" s="96" t="s">
        <v>1010</v>
      </c>
      <c r="AK169" s="96" t="s">
        <v>1010</v>
      </c>
      <c r="AL169" s="96">
        <v>5</v>
      </c>
      <c r="AM169" s="96">
        <v>5</v>
      </c>
      <c r="AN169" s="96">
        <v>10</v>
      </c>
      <c r="AO169" s="96">
        <v>6.666666666666667</v>
      </c>
      <c r="AP169" s="96">
        <v>10</v>
      </c>
      <c r="AQ169" s="96">
        <v>5</v>
      </c>
      <c r="AR169" s="96">
        <v>10</v>
      </c>
      <c r="AS169" s="96">
        <v>8.3333333333333339</v>
      </c>
      <c r="AT169" s="96">
        <v>8.75</v>
      </c>
      <c r="AU169" s="96">
        <v>10</v>
      </c>
      <c r="AV169" s="96">
        <v>10</v>
      </c>
      <c r="AW169" s="96">
        <v>5</v>
      </c>
      <c r="AX169" s="96">
        <v>5</v>
      </c>
      <c r="AY169" s="96">
        <v>10</v>
      </c>
      <c r="AZ169" s="96">
        <v>10</v>
      </c>
      <c r="BA169" s="96">
        <v>10</v>
      </c>
      <c r="BB169" s="96">
        <v>8.5714285714285712</v>
      </c>
      <c r="BC169" s="96" t="s">
        <v>1010</v>
      </c>
      <c r="BD169" s="96">
        <v>10</v>
      </c>
      <c r="BE169" s="96">
        <v>10</v>
      </c>
      <c r="BF169" s="96">
        <v>10</v>
      </c>
      <c r="BG169" s="96">
        <v>10</v>
      </c>
      <c r="BH169" s="96">
        <v>10</v>
      </c>
      <c r="BI169" s="96">
        <v>10</v>
      </c>
      <c r="BJ169" s="96">
        <v>10</v>
      </c>
      <c r="BK169" s="96">
        <v>10</v>
      </c>
      <c r="BL169" s="96">
        <v>8.1652935696499522</v>
      </c>
      <c r="BM169" s="96">
        <v>5.6529411764705886</v>
      </c>
      <c r="BN169" s="96">
        <v>4.1233137078751794</v>
      </c>
      <c r="BO169" s="96">
        <v>6</v>
      </c>
      <c r="BP169" s="96">
        <v>7</v>
      </c>
      <c r="BQ169" s="96">
        <v>1</v>
      </c>
      <c r="BR169" s="96">
        <v>4</v>
      </c>
      <c r="BS169" s="96">
        <v>4.944063721086442</v>
      </c>
      <c r="BT169" s="96">
        <v>2.3966667572657272</v>
      </c>
      <c r="BU169" s="96">
        <v>2.5146841287612913</v>
      </c>
      <c r="BV169" s="96">
        <v>3.1267024517059334</v>
      </c>
      <c r="BW169" s="96">
        <v>7.5</v>
      </c>
      <c r="BX169" s="96">
        <v>3.333333333333</v>
      </c>
      <c r="BY169" s="96">
        <v>4.6509999999999998</v>
      </c>
      <c r="BZ169" s="96">
        <v>6.8571951030492304</v>
      </c>
      <c r="CA169" s="96">
        <v>2.8005099129610089</v>
      </c>
      <c r="CB169" s="96">
        <v>3.8922871351242065</v>
      </c>
      <c r="CC169" s="96">
        <v>0.81081081081081086</v>
      </c>
      <c r="CD169" s="96">
        <v>3.7295035752063463</v>
      </c>
      <c r="CE169" s="96">
        <v>6.1601179630236746</v>
      </c>
      <c r="CF169" s="96">
        <v>5.6828639475678688</v>
      </c>
      <c r="CG169" s="96">
        <v>2.2653999999999996</v>
      </c>
      <c r="CH169" s="96">
        <v>5</v>
      </c>
      <c r="CI169" s="96">
        <v>4.7770954776478858</v>
      </c>
      <c r="CJ169" s="96">
        <v>4.1533333333333342</v>
      </c>
      <c r="CK169" s="96">
        <v>7.2799999999999994</v>
      </c>
      <c r="CL169" s="96">
        <v>6.0288000000000004</v>
      </c>
      <c r="CM169" s="96">
        <v>5.8207111111111116</v>
      </c>
      <c r="CN169" s="96">
        <v>3.7962118524096384</v>
      </c>
      <c r="CO169" s="96">
        <v>3.8834398809002542</v>
      </c>
      <c r="CP169" s="96">
        <v>3.8398258666549463</v>
      </c>
      <c r="CQ169" s="96">
        <v>0</v>
      </c>
      <c r="CR169" s="96">
        <v>5.4798974633534137</v>
      </c>
      <c r="CS169" s="96">
        <v>0.76923076923076927</v>
      </c>
      <c r="CT169" s="96">
        <v>7.965046174692648</v>
      </c>
      <c r="CU169" s="96">
        <v>4.7380581357589433</v>
      </c>
      <c r="CV169" s="96">
        <v>3.5996487783812503</v>
      </c>
      <c r="CW169" s="96">
        <v>5</v>
      </c>
      <c r="CX169" s="96">
        <v>8.56</v>
      </c>
      <c r="CY169" s="96">
        <v>5</v>
      </c>
      <c r="CZ169" s="96">
        <v>6.1866666666666674</v>
      </c>
      <c r="DA169" s="96">
        <v>2.7666666666666671</v>
      </c>
      <c r="DB169" s="96">
        <v>2.8728099146586343</v>
      </c>
      <c r="DC169" s="96">
        <v>3.4392936224899602</v>
      </c>
      <c r="DD169" s="96">
        <v>10</v>
      </c>
      <c r="DE169" s="96">
        <v>2.5230098046935896</v>
      </c>
      <c r="DF169" s="96">
        <v>10</v>
      </c>
      <c r="DG169" s="96">
        <v>5.266963334751475</v>
      </c>
      <c r="DH169" s="96">
        <v>2.0145613590876263</v>
      </c>
      <c r="DI169" s="96">
        <v>4.2222222222222223</v>
      </c>
      <c r="DJ169" s="96">
        <v>9.0901528388760919</v>
      </c>
      <c r="DK169" s="96">
        <v>2.1278837380144835</v>
      </c>
      <c r="DL169" s="96">
        <v>5.3522003624707537</v>
      </c>
      <c r="DM169" s="96">
        <v>5.4602227805368528</v>
      </c>
      <c r="DN169" s="96">
        <v>4.7112072168680053</v>
      </c>
      <c r="DO169" s="96">
        <v>5.3882790727620495</v>
      </c>
      <c r="DP169" s="96">
        <v>4.49</v>
      </c>
      <c r="DQ169" s="99">
        <v>6.3276467848249762</v>
      </c>
      <c r="DR169" s="100">
        <v>122</v>
      </c>
      <c r="DS169" s="101">
        <v>4</v>
      </c>
      <c r="DU169" s="107" t="s">
        <v>75</v>
      </c>
      <c r="DV169" s="96">
        <v>8.1652935696499522</v>
      </c>
      <c r="DW169" s="96">
        <v>4.49</v>
      </c>
    </row>
    <row r="170" spans="1:127">
      <c r="A170" s="102">
        <v>2014</v>
      </c>
      <c r="B170" s="103" t="s">
        <v>648</v>
      </c>
      <c r="C170" s="104" t="s">
        <v>99</v>
      </c>
      <c r="D170" s="103" t="s">
        <v>1011</v>
      </c>
      <c r="E170" s="103" t="s">
        <v>1011</v>
      </c>
      <c r="F170" s="103" t="s">
        <v>1011</v>
      </c>
      <c r="G170" s="103">
        <v>4.6360126522303773</v>
      </c>
      <c r="H170" s="103">
        <v>9.0400000000000009</v>
      </c>
      <c r="I170" s="103">
        <v>10</v>
      </c>
      <c r="J170" s="103">
        <v>10</v>
      </c>
      <c r="K170" s="103">
        <v>7.5</v>
      </c>
      <c r="L170" s="103">
        <v>10</v>
      </c>
      <c r="M170" s="103">
        <v>10</v>
      </c>
      <c r="N170" s="103">
        <v>9.5</v>
      </c>
      <c r="O170" s="103">
        <v>10</v>
      </c>
      <c r="P170" s="103">
        <v>5</v>
      </c>
      <c r="Q170" s="103">
        <v>10</v>
      </c>
      <c r="R170" s="103">
        <v>10</v>
      </c>
      <c r="S170" s="103">
        <v>10</v>
      </c>
      <c r="T170" s="103">
        <v>8.3333333333333339</v>
      </c>
      <c r="U170" s="103">
        <v>8.9577777777777783</v>
      </c>
      <c r="V170" s="103">
        <v>5</v>
      </c>
      <c r="W170" s="103">
        <v>5</v>
      </c>
      <c r="X170" s="103">
        <v>10</v>
      </c>
      <c r="Y170" s="103">
        <v>6.666666666666667</v>
      </c>
      <c r="Z170" s="103" t="s">
        <v>1010</v>
      </c>
      <c r="AA170" s="103">
        <v>5</v>
      </c>
      <c r="AB170" s="103">
        <v>5</v>
      </c>
      <c r="AC170" s="103">
        <v>8.3666666666666671</v>
      </c>
      <c r="AD170" s="103">
        <v>6.0222222222222221</v>
      </c>
      <c r="AE170" s="103">
        <v>6.0972222222222223</v>
      </c>
      <c r="AF170" s="103">
        <v>5</v>
      </c>
      <c r="AG170" s="103">
        <v>7.5</v>
      </c>
      <c r="AH170" s="103" t="s">
        <v>1010</v>
      </c>
      <c r="AI170" s="103" t="s">
        <v>1010</v>
      </c>
      <c r="AJ170" s="103" t="s">
        <v>1010</v>
      </c>
      <c r="AK170" s="103" t="s">
        <v>1010</v>
      </c>
      <c r="AL170" s="103">
        <v>10</v>
      </c>
      <c r="AM170" s="103">
        <v>7.5</v>
      </c>
      <c r="AN170" s="103">
        <v>10</v>
      </c>
      <c r="AO170" s="103">
        <v>9.1666666666666661</v>
      </c>
      <c r="AP170" s="103">
        <v>10</v>
      </c>
      <c r="AQ170" s="103">
        <v>5</v>
      </c>
      <c r="AR170" s="103">
        <v>10</v>
      </c>
      <c r="AS170" s="103">
        <v>8.3333333333333339</v>
      </c>
      <c r="AT170" s="103">
        <v>7.5</v>
      </c>
      <c r="AU170" s="103">
        <v>10</v>
      </c>
      <c r="AV170" s="103">
        <v>10</v>
      </c>
      <c r="AW170" s="103">
        <v>3.6666666666666665</v>
      </c>
      <c r="AX170" s="103">
        <v>4.5</v>
      </c>
      <c r="AY170" s="103">
        <v>10</v>
      </c>
      <c r="AZ170" s="103">
        <v>10</v>
      </c>
      <c r="BA170" s="103">
        <v>10</v>
      </c>
      <c r="BB170" s="103">
        <v>8.3095238095238102</v>
      </c>
      <c r="BC170" s="103" t="s">
        <v>1010</v>
      </c>
      <c r="BD170" s="103">
        <v>10</v>
      </c>
      <c r="BE170" s="103">
        <v>10</v>
      </c>
      <c r="BF170" s="103">
        <v>10</v>
      </c>
      <c r="BG170" s="103">
        <v>10</v>
      </c>
      <c r="BH170" s="103">
        <v>10</v>
      </c>
      <c r="BI170" s="103">
        <v>10</v>
      </c>
      <c r="BJ170" s="103">
        <v>5</v>
      </c>
      <c r="BK170" s="103">
        <v>8.3333333333333339</v>
      </c>
      <c r="BL170" s="103">
        <v>7.0891222106766421</v>
      </c>
      <c r="BM170" s="103">
        <v>7.9382352941176482</v>
      </c>
      <c r="BN170" s="103">
        <v>7.9356386229202203</v>
      </c>
      <c r="BO170" s="103">
        <v>10</v>
      </c>
      <c r="BP170" s="103">
        <v>5</v>
      </c>
      <c r="BQ170" s="103">
        <v>5</v>
      </c>
      <c r="BR170" s="103">
        <v>5</v>
      </c>
      <c r="BS170" s="103">
        <v>7.7184684792594673</v>
      </c>
      <c r="BT170" s="103">
        <v>3.2688004707395373</v>
      </c>
      <c r="BU170" s="103">
        <v>3.4287875219686148</v>
      </c>
      <c r="BV170" s="103">
        <v>4.9306916558979363</v>
      </c>
      <c r="BW170" s="103">
        <v>5.8333333333333304</v>
      </c>
      <c r="BX170" s="103">
        <v>5</v>
      </c>
      <c r="BY170" s="103">
        <v>5.3179999999999996</v>
      </c>
      <c r="BZ170" s="103">
        <v>9.8019630900939507</v>
      </c>
      <c r="CA170" s="103">
        <v>4.9902411328290306</v>
      </c>
      <c r="CB170" s="103">
        <v>7.4761160309477894</v>
      </c>
      <c r="CC170" s="103">
        <v>1</v>
      </c>
      <c r="CD170" s="103">
        <v>5.5608814706455769</v>
      </c>
      <c r="CE170" s="103">
        <v>9.5266314766561386</v>
      </c>
      <c r="CF170" s="103">
        <v>8.5026553954658759</v>
      </c>
      <c r="CG170" s="103">
        <v>9.4038023853952595</v>
      </c>
      <c r="CH170" s="103">
        <v>10</v>
      </c>
      <c r="CI170" s="103">
        <v>9.3582723143793185</v>
      </c>
      <c r="CJ170" s="103">
        <v>9.033333333333335</v>
      </c>
      <c r="CK170" s="103">
        <v>9.26</v>
      </c>
      <c r="CL170" s="103">
        <v>8.283199999999999</v>
      </c>
      <c r="CM170" s="103">
        <v>8.8588444444444452</v>
      </c>
      <c r="CN170" s="103">
        <v>5.3549837035928149</v>
      </c>
      <c r="CO170" s="103">
        <v>9.8165688246154676</v>
      </c>
      <c r="CP170" s="103">
        <v>7.5857762641041413</v>
      </c>
      <c r="CQ170" s="103">
        <v>10</v>
      </c>
      <c r="CR170" s="103">
        <v>5.8575260538922169</v>
      </c>
      <c r="CS170" s="103">
        <v>5.3846153846153841</v>
      </c>
      <c r="CT170" s="103">
        <v>10</v>
      </c>
      <c r="CU170" s="103">
        <v>7.0807138128358673</v>
      </c>
      <c r="CV170" s="103">
        <v>8.3813336303461128</v>
      </c>
      <c r="CW170" s="103">
        <v>10</v>
      </c>
      <c r="CX170" s="103">
        <v>8.3849999999999998</v>
      </c>
      <c r="CY170" s="103">
        <v>10</v>
      </c>
      <c r="CZ170" s="103">
        <v>9.461666666666666</v>
      </c>
      <c r="DA170" s="103">
        <v>5.5666666666666664</v>
      </c>
      <c r="DB170" s="103">
        <v>6.0252586546906208</v>
      </c>
      <c r="DC170" s="103">
        <v>7.1937224760479044</v>
      </c>
      <c r="DD170" s="103">
        <v>10</v>
      </c>
      <c r="DE170" s="103">
        <v>8.9984632070952149</v>
      </c>
      <c r="DF170" s="103">
        <v>0</v>
      </c>
      <c r="DG170" s="103">
        <v>6.2973518340834005</v>
      </c>
      <c r="DH170" s="103">
        <v>4.2222422611371311</v>
      </c>
      <c r="DI170" s="103">
        <v>5.7777777777777786</v>
      </c>
      <c r="DJ170" s="103">
        <v>9.8934459385914213</v>
      </c>
      <c r="DK170" s="103">
        <v>4.1032527075775942</v>
      </c>
      <c r="DL170" s="103">
        <v>9.5478292206616917</v>
      </c>
      <c r="DM170" s="103">
        <v>6.4914808155753949</v>
      </c>
      <c r="DN170" s="103">
        <v>6.6726714535535017</v>
      </c>
      <c r="DO170" s="103">
        <v>7.4772299847678561</v>
      </c>
      <c r="DP170" s="103">
        <v>7.7</v>
      </c>
      <c r="DQ170" s="105">
        <v>7.3945611053383207</v>
      </c>
      <c r="DR170" s="106">
        <v>54</v>
      </c>
      <c r="DS170" s="106">
        <v>2</v>
      </c>
      <c r="DU170" s="104" t="s">
        <v>99</v>
      </c>
      <c r="DV170" s="103">
        <v>7.0891222106766421</v>
      </c>
      <c r="DW170" s="103">
        <v>7.7</v>
      </c>
    </row>
    <row r="171" spans="1:127">
      <c r="A171" s="95">
        <v>2014</v>
      </c>
      <c r="B171" s="96" t="s">
        <v>692</v>
      </c>
      <c r="C171" s="107" t="s">
        <v>28</v>
      </c>
      <c r="D171" s="96">
        <v>8.6112479589478106</v>
      </c>
      <c r="E171" s="96">
        <v>7.3689399814357337</v>
      </c>
      <c r="F171" s="96">
        <v>7.6605196668765725</v>
      </c>
      <c r="G171" s="96">
        <v>7.8802358690867056</v>
      </c>
      <c r="H171" s="96">
        <v>9.5879999999999992</v>
      </c>
      <c r="I171" s="96">
        <v>10</v>
      </c>
      <c r="J171" s="96">
        <v>10</v>
      </c>
      <c r="K171" s="96">
        <v>10</v>
      </c>
      <c r="L171" s="96">
        <v>9.9431901734225061</v>
      </c>
      <c r="M171" s="96">
        <v>9.9403496820936308</v>
      </c>
      <c r="N171" s="96">
        <v>9.9767079711032274</v>
      </c>
      <c r="O171" s="96">
        <v>10</v>
      </c>
      <c r="P171" s="96">
        <v>10</v>
      </c>
      <c r="Q171" s="96">
        <v>10</v>
      </c>
      <c r="R171" s="96">
        <v>10</v>
      </c>
      <c r="S171" s="96">
        <v>10</v>
      </c>
      <c r="T171" s="96">
        <v>10</v>
      </c>
      <c r="U171" s="96">
        <v>9.8549026570344083</v>
      </c>
      <c r="V171" s="96">
        <v>10</v>
      </c>
      <c r="W171" s="96">
        <v>10</v>
      </c>
      <c r="X171" s="96">
        <v>10</v>
      </c>
      <c r="Y171" s="96">
        <v>10</v>
      </c>
      <c r="Z171" s="96" t="s">
        <v>1010</v>
      </c>
      <c r="AA171" s="96">
        <v>10</v>
      </c>
      <c r="AB171" s="96">
        <v>10</v>
      </c>
      <c r="AC171" s="96">
        <v>8.7955555555555556</v>
      </c>
      <c r="AD171" s="96">
        <v>9.7222222222222214</v>
      </c>
      <c r="AE171" s="96">
        <v>9.6294444444444451</v>
      </c>
      <c r="AF171" s="96">
        <v>10</v>
      </c>
      <c r="AG171" s="96">
        <v>10</v>
      </c>
      <c r="AH171" s="96" t="s">
        <v>1010</v>
      </c>
      <c r="AI171" s="96" t="s">
        <v>1010</v>
      </c>
      <c r="AJ171" s="96" t="s">
        <v>1010</v>
      </c>
      <c r="AK171" s="96" t="s">
        <v>1010</v>
      </c>
      <c r="AL171" s="96">
        <v>10</v>
      </c>
      <c r="AM171" s="96">
        <v>7.5</v>
      </c>
      <c r="AN171" s="96">
        <v>5</v>
      </c>
      <c r="AO171" s="96">
        <v>7.5</v>
      </c>
      <c r="AP171" s="96">
        <v>10</v>
      </c>
      <c r="AQ171" s="96">
        <v>10</v>
      </c>
      <c r="AR171" s="96">
        <v>10</v>
      </c>
      <c r="AS171" s="96">
        <v>10</v>
      </c>
      <c r="AT171" s="96">
        <v>9.375</v>
      </c>
      <c r="AU171" s="96">
        <v>10</v>
      </c>
      <c r="AV171" s="96">
        <v>10</v>
      </c>
      <c r="AW171" s="96">
        <v>8.3333333333333339</v>
      </c>
      <c r="AX171" s="96">
        <v>7.5</v>
      </c>
      <c r="AY171" s="96">
        <v>10</v>
      </c>
      <c r="AZ171" s="96">
        <v>10</v>
      </c>
      <c r="BA171" s="96">
        <v>10</v>
      </c>
      <c r="BB171" s="96">
        <v>9.4047619047619069</v>
      </c>
      <c r="BC171" s="96" t="s">
        <v>1010</v>
      </c>
      <c r="BD171" s="96">
        <v>10</v>
      </c>
      <c r="BE171" s="96">
        <v>10</v>
      </c>
      <c r="BF171" s="96">
        <v>10</v>
      </c>
      <c r="BG171" s="96">
        <v>10</v>
      </c>
      <c r="BH171" s="96">
        <v>10</v>
      </c>
      <c r="BI171" s="96">
        <v>10</v>
      </c>
      <c r="BJ171" s="96">
        <v>10</v>
      </c>
      <c r="BK171" s="96">
        <v>10</v>
      </c>
      <c r="BL171" s="96">
        <v>9.2747052664509138</v>
      </c>
      <c r="BM171" s="96">
        <v>4.6029411764705879</v>
      </c>
      <c r="BN171" s="96">
        <v>6.6614372608923027</v>
      </c>
      <c r="BO171" s="96">
        <v>10</v>
      </c>
      <c r="BP171" s="96">
        <v>5</v>
      </c>
      <c r="BQ171" s="96">
        <v>5</v>
      </c>
      <c r="BR171" s="96">
        <v>5</v>
      </c>
      <c r="BS171" s="96">
        <v>6.5660946093407224</v>
      </c>
      <c r="BT171" s="96">
        <v>8.583596519917748</v>
      </c>
      <c r="BU171" s="96">
        <v>6.3045063072076726</v>
      </c>
      <c r="BV171" s="96">
        <v>8.125812320069894</v>
      </c>
      <c r="BW171" s="96">
        <v>10</v>
      </c>
      <c r="BX171" s="96">
        <v>9.1666666666666607</v>
      </c>
      <c r="BY171" s="96">
        <v>6.1630000000000003</v>
      </c>
      <c r="BZ171" s="96">
        <v>8.2056549974060786</v>
      </c>
      <c r="CA171" s="96">
        <v>8.4240304460983904</v>
      </c>
      <c r="CB171" s="96">
        <v>7.2274246855155058</v>
      </c>
      <c r="CC171" s="96">
        <v>1</v>
      </c>
      <c r="CD171" s="96">
        <v>8.0222991047646612</v>
      </c>
      <c r="CE171" s="96">
        <v>8.5265806854403792</v>
      </c>
      <c r="CF171" s="96">
        <v>9.0302645960478944</v>
      </c>
      <c r="CG171" s="96">
        <v>9.502415458937195</v>
      </c>
      <c r="CH171" s="96">
        <v>10</v>
      </c>
      <c r="CI171" s="96">
        <v>9.2648151851063663</v>
      </c>
      <c r="CJ171" s="96">
        <v>9.1466666666666683</v>
      </c>
      <c r="CK171" s="96">
        <v>9.4599999999999991</v>
      </c>
      <c r="CL171" s="96">
        <v>8.2072000000000003</v>
      </c>
      <c r="CM171" s="96">
        <v>8.9379555555555559</v>
      </c>
      <c r="CN171" s="96">
        <v>7.3462944500000003</v>
      </c>
      <c r="CO171" s="96">
        <v>8.4668705899178729</v>
      </c>
      <c r="CP171" s="96">
        <v>7.9065825199589366</v>
      </c>
      <c r="CQ171" s="96">
        <v>10</v>
      </c>
      <c r="CR171" s="96">
        <v>7.2900334861111116</v>
      </c>
      <c r="CS171" s="96">
        <v>4.6153846153846159</v>
      </c>
      <c r="CT171" s="96">
        <v>0.11062564131517612</v>
      </c>
      <c r="CU171" s="96">
        <v>4.0053479142703008</v>
      </c>
      <c r="CV171" s="96">
        <v>7.7124714974461988</v>
      </c>
      <c r="CW171" s="96">
        <v>10</v>
      </c>
      <c r="CX171" s="96">
        <v>8.5069999999999997</v>
      </c>
      <c r="CY171" s="96">
        <v>10</v>
      </c>
      <c r="CZ171" s="96">
        <v>9.5023333333333326</v>
      </c>
      <c r="DA171" s="96">
        <v>8.9</v>
      </c>
      <c r="DB171" s="96">
        <v>4.9540316999999989</v>
      </c>
      <c r="DC171" s="96">
        <v>6.2764704222222223</v>
      </c>
      <c r="DD171" s="96">
        <v>10</v>
      </c>
      <c r="DE171" s="96">
        <v>7.9278549112314796</v>
      </c>
      <c r="DF171" s="96">
        <v>10</v>
      </c>
      <c r="DG171" s="96">
        <v>8.0097261722422832</v>
      </c>
      <c r="DH171" s="96">
        <v>3.8894057664569304</v>
      </c>
      <c r="DI171" s="96">
        <v>10</v>
      </c>
      <c r="DJ171" s="96">
        <v>9.9126055442577616</v>
      </c>
      <c r="DK171" s="96">
        <v>6.5902101421855885</v>
      </c>
      <c r="DL171" s="96">
        <v>9.0919382845925654</v>
      </c>
      <c r="DM171" s="96">
        <v>8.8230207208799243</v>
      </c>
      <c r="DN171" s="96">
        <v>8.0511967430621283</v>
      </c>
      <c r="DO171" s="96">
        <v>8.5210854162125802</v>
      </c>
      <c r="DP171" s="96">
        <v>8.02</v>
      </c>
      <c r="DQ171" s="99">
        <v>8.6473526332254558</v>
      </c>
      <c r="DR171" s="100">
        <v>5</v>
      </c>
      <c r="DS171" s="101">
        <v>1</v>
      </c>
      <c r="DU171" s="107" t="s">
        <v>28</v>
      </c>
      <c r="DV171" s="96">
        <v>9.2747052664509138</v>
      </c>
      <c r="DW171" s="96">
        <v>8.02</v>
      </c>
    </row>
    <row r="172" spans="1:127">
      <c r="A172" s="102">
        <v>2014</v>
      </c>
      <c r="B172" s="103" t="s">
        <v>663</v>
      </c>
      <c r="C172" s="104" t="s">
        <v>35</v>
      </c>
      <c r="D172" s="103">
        <v>9.3470362862268122</v>
      </c>
      <c r="E172" s="103">
        <v>7.8970819943397181</v>
      </c>
      <c r="F172" s="103">
        <v>8.1572797060824627</v>
      </c>
      <c r="G172" s="103">
        <v>8.467132662216331</v>
      </c>
      <c r="H172" s="103">
        <v>9.8040000000000003</v>
      </c>
      <c r="I172" s="103">
        <v>10</v>
      </c>
      <c r="J172" s="103">
        <v>10</v>
      </c>
      <c r="K172" s="103">
        <v>10</v>
      </c>
      <c r="L172" s="103">
        <v>9.9219899551145812</v>
      </c>
      <c r="M172" s="103">
        <v>10</v>
      </c>
      <c r="N172" s="103">
        <v>9.9843979910229166</v>
      </c>
      <c r="O172" s="103">
        <v>10</v>
      </c>
      <c r="P172" s="103">
        <v>10</v>
      </c>
      <c r="Q172" s="103">
        <v>10</v>
      </c>
      <c r="R172" s="103">
        <v>10</v>
      </c>
      <c r="S172" s="103">
        <v>10</v>
      </c>
      <c r="T172" s="103">
        <v>10</v>
      </c>
      <c r="U172" s="103">
        <v>9.9294659970076395</v>
      </c>
      <c r="V172" s="103">
        <v>10</v>
      </c>
      <c r="W172" s="103">
        <v>10</v>
      </c>
      <c r="X172" s="103">
        <v>10</v>
      </c>
      <c r="Y172" s="103">
        <v>10</v>
      </c>
      <c r="Z172" s="103" t="s">
        <v>1010</v>
      </c>
      <c r="AA172" s="103">
        <v>10</v>
      </c>
      <c r="AB172" s="103">
        <v>10</v>
      </c>
      <c r="AC172" s="103">
        <v>8.7977777777777781</v>
      </c>
      <c r="AD172" s="103">
        <v>6.6666666666666679</v>
      </c>
      <c r="AE172" s="103">
        <v>8.8661111111111115</v>
      </c>
      <c r="AF172" s="103">
        <v>10</v>
      </c>
      <c r="AG172" s="103">
        <v>10</v>
      </c>
      <c r="AH172" s="103" t="s">
        <v>1010</v>
      </c>
      <c r="AI172" s="103" t="s">
        <v>1010</v>
      </c>
      <c r="AJ172" s="103" t="s">
        <v>1010</v>
      </c>
      <c r="AK172" s="103" t="s">
        <v>1010</v>
      </c>
      <c r="AL172" s="103">
        <v>10</v>
      </c>
      <c r="AM172" s="103">
        <v>10</v>
      </c>
      <c r="AN172" s="103">
        <v>10</v>
      </c>
      <c r="AO172" s="103">
        <v>10</v>
      </c>
      <c r="AP172" s="103">
        <v>10</v>
      </c>
      <c r="AQ172" s="103">
        <v>10</v>
      </c>
      <c r="AR172" s="103">
        <v>10</v>
      </c>
      <c r="AS172" s="103">
        <v>10</v>
      </c>
      <c r="AT172" s="103">
        <v>10</v>
      </c>
      <c r="AU172" s="103">
        <v>10</v>
      </c>
      <c r="AV172" s="103">
        <v>10</v>
      </c>
      <c r="AW172" s="103">
        <v>7.333333333333333</v>
      </c>
      <c r="AX172" s="103">
        <v>8</v>
      </c>
      <c r="AY172" s="103">
        <v>10</v>
      </c>
      <c r="AZ172" s="103">
        <v>10</v>
      </c>
      <c r="BA172" s="103">
        <v>10</v>
      </c>
      <c r="BB172" s="103">
        <v>9.3333333333333321</v>
      </c>
      <c r="BC172" s="103" t="s">
        <v>1010</v>
      </c>
      <c r="BD172" s="103">
        <v>10</v>
      </c>
      <c r="BE172" s="103">
        <v>10</v>
      </c>
      <c r="BF172" s="103">
        <v>10</v>
      </c>
      <c r="BG172" s="103">
        <v>10</v>
      </c>
      <c r="BH172" s="103">
        <v>10</v>
      </c>
      <c r="BI172" s="103">
        <v>10</v>
      </c>
      <c r="BJ172" s="103">
        <v>10</v>
      </c>
      <c r="BK172" s="103">
        <v>10</v>
      </c>
      <c r="BL172" s="103">
        <v>9.4190941092504374</v>
      </c>
      <c r="BM172" s="103">
        <v>3.8235294117647056</v>
      </c>
      <c r="BN172" s="103">
        <v>3.1549699162660771</v>
      </c>
      <c r="BO172" s="103">
        <v>10</v>
      </c>
      <c r="BP172" s="103">
        <v>4</v>
      </c>
      <c r="BQ172" s="103">
        <v>3</v>
      </c>
      <c r="BR172" s="103">
        <v>3.5</v>
      </c>
      <c r="BS172" s="103">
        <v>5.1196248320076956</v>
      </c>
      <c r="BT172" s="103">
        <v>6.9313319006631549</v>
      </c>
      <c r="BU172" s="103">
        <v>6.4122635736021891</v>
      </c>
      <c r="BV172" s="103">
        <v>8.1438519894614689</v>
      </c>
      <c r="BW172" s="103">
        <v>10</v>
      </c>
      <c r="BX172" s="103">
        <v>10</v>
      </c>
      <c r="BY172" s="103">
        <v>6.367</v>
      </c>
      <c r="BZ172" s="103">
        <v>8.1004939398924254</v>
      </c>
      <c r="CA172" s="103">
        <v>8.2333505194830803</v>
      </c>
      <c r="CB172" s="103">
        <v>8.312158892783085</v>
      </c>
      <c r="CC172" s="103">
        <v>1</v>
      </c>
      <c r="CD172" s="103">
        <v>8.0556056462094894</v>
      </c>
      <c r="CE172" s="103">
        <v>8.8812942238944679</v>
      </c>
      <c r="CF172" s="103">
        <v>9.8882640044977155</v>
      </c>
      <c r="CG172" s="103">
        <v>9.6788388790240383</v>
      </c>
      <c r="CH172" s="103">
        <v>10</v>
      </c>
      <c r="CI172" s="103">
        <v>9.6120992768540567</v>
      </c>
      <c r="CJ172" s="103">
        <v>9.8165999999999993</v>
      </c>
      <c r="CK172" s="103">
        <v>8.94</v>
      </c>
      <c r="CL172" s="103">
        <v>6.5444000000000004</v>
      </c>
      <c r="CM172" s="103">
        <v>8.4336666666666655</v>
      </c>
      <c r="CN172" s="103">
        <v>7.6403901510416663</v>
      </c>
      <c r="CO172" s="103">
        <v>9.9633137649230932</v>
      </c>
      <c r="CP172" s="103">
        <v>8.8018519579823788</v>
      </c>
      <c r="CQ172" s="103">
        <v>10</v>
      </c>
      <c r="CR172" s="103">
        <v>7.3379956249999987</v>
      </c>
      <c r="CS172" s="103">
        <v>3.0769230769230771</v>
      </c>
      <c r="CT172" s="103">
        <v>7.7437948920622981</v>
      </c>
      <c r="CU172" s="103">
        <v>6.0529045313284584</v>
      </c>
      <c r="CV172" s="103">
        <v>8.3221057889943761</v>
      </c>
      <c r="CW172" s="103">
        <v>8</v>
      </c>
      <c r="CX172" s="103">
        <v>8.6640000000000015</v>
      </c>
      <c r="CY172" s="103">
        <v>10</v>
      </c>
      <c r="CZ172" s="103">
        <v>8.8879999999999999</v>
      </c>
      <c r="DA172" s="103">
        <v>8.9</v>
      </c>
      <c r="DB172" s="103">
        <v>3.8457237552083328</v>
      </c>
      <c r="DC172" s="103">
        <v>2.1462089374999995</v>
      </c>
      <c r="DD172" s="103">
        <v>6</v>
      </c>
      <c r="DE172" s="103">
        <v>10</v>
      </c>
      <c r="DF172" s="103">
        <v>3</v>
      </c>
      <c r="DG172" s="103">
        <v>5.648655448784722</v>
      </c>
      <c r="DH172" s="103">
        <v>4.0667236380336824</v>
      </c>
      <c r="DI172" s="103">
        <v>8.8888888888888893</v>
      </c>
      <c r="DJ172" s="103">
        <v>9.249536630260744</v>
      </c>
      <c r="DK172" s="103">
        <v>6.1171312600918828</v>
      </c>
      <c r="DL172" s="103">
        <v>7.2796212514526992</v>
      </c>
      <c r="DM172" s="103">
        <v>8.1392518063435002</v>
      </c>
      <c r="DN172" s="103">
        <v>7.2901922458452324</v>
      </c>
      <c r="DO172" s="103">
        <v>7.2756158982099848</v>
      </c>
      <c r="DP172" s="103">
        <v>7.68</v>
      </c>
      <c r="DQ172" s="105">
        <v>8.5495470546252186</v>
      </c>
      <c r="DR172" s="106">
        <v>11</v>
      </c>
      <c r="DS172" s="106">
        <v>1</v>
      </c>
      <c r="DU172" s="104" t="s">
        <v>35</v>
      </c>
      <c r="DV172" s="103">
        <v>9.4190941092504374</v>
      </c>
      <c r="DW172" s="103">
        <v>7.68</v>
      </c>
    </row>
    <row r="173" spans="1:127">
      <c r="A173" s="95">
        <v>2014</v>
      </c>
      <c r="B173" s="96" t="s">
        <v>729</v>
      </c>
      <c r="C173" s="107" t="s">
        <v>18</v>
      </c>
      <c r="D173" s="96" t="s">
        <v>1011</v>
      </c>
      <c r="E173" s="96" t="s">
        <v>1011</v>
      </c>
      <c r="F173" s="96" t="s">
        <v>1011</v>
      </c>
      <c r="G173" s="96">
        <v>4.1983006727862868</v>
      </c>
      <c r="H173" s="96">
        <v>9.02</v>
      </c>
      <c r="I173" s="96">
        <v>10</v>
      </c>
      <c r="J173" s="96">
        <v>8.426861486936815</v>
      </c>
      <c r="K173" s="96">
        <v>7.5</v>
      </c>
      <c r="L173" s="96">
        <v>10</v>
      </c>
      <c r="M173" s="96">
        <v>9.979024819825824</v>
      </c>
      <c r="N173" s="96">
        <v>9.1811772613525271</v>
      </c>
      <c r="O173" s="96">
        <v>10</v>
      </c>
      <c r="P173" s="96">
        <v>7.5</v>
      </c>
      <c r="Q173" s="96">
        <v>5</v>
      </c>
      <c r="R173" s="96">
        <v>10</v>
      </c>
      <c r="S173" s="96">
        <v>7.5</v>
      </c>
      <c r="T173" s="96">
        <v>8.3333333333333339</v>
      </c>
      <c r="U173" s="96">
        <v>8.8448368648952869</v>
      </c>
      <c r="V173" s="96">
        <v>5</v>
      </c>
      <c r="W173" s="96">
        <v>5</v>
      </c>
      <c r="X173" s="96">
        <v>5</v>
      </c>
      <c r="Y173" s="96">
        <v>5</v>
      </c>
      <c r="Z173" s="96" t="s">
        <v>1010</v>
      </c>
      <c r="AA173" s="96">
        <v>2.5</v>
      </c>
      <c r="AB173" s="96">
        <v>2.5</v>
      </c>
      <c r="AC173" s="96">
        <v>7.2777777777777786</v>
      </c>
      <c r="AD173" s="96">
        <v>5.5527777777777771</v>
      </c>
      <c r="AE173" s="96">
        <v>4.4576388888888889</v>
      </c>
      <c r="AF173" s="96">
        <v>2.5</v>
      </c>
      <c r="AG173" s="96">
        <v>5</v>
      </c>
      <c r="AH173" s="96" t="s">
        <v>1010</v>
      </c>
      <c r="AI173" s="96" t="s">
        <v>1010</v>
      </c>
      <c r="AJ173" s="96" t="s">
        <v>1010</v>
      </c>
      <c r="AK173" s="96" t="s">
        <v>1010</v>
      </c>
      <c r="AL173" s="96">
        <v>2.5</v>
      </c>
      <c r="AM173" s="96">
        <v>2.5</v>
      </c>
      <c r="AN173" s="96">
        <v>2.5</v>
      </c>
      <c r="AO173" s="96">
        <v>2.5</v>
      </c>
      <c r="AP173" s="96">
        <v>2.5</v>
      </c>
      <c r="AQ173" s="96">
        <v>2.5</v>
      </c>
      <c r="AR173" s="96">
        <v>2.5</v>
      </c>
      <c r="AS173" s="96">
        <v>2.5</v>
      </c>
      <c r="AT173" s="96">
        <v>3.125</v>
      </c>
      <c r="AU173" s="96">
        <v>10</v>
      </c>
      <c r="AV173" s="96">
        <v>0.56388444197381316</v>
      </c>
      <c r="AW173" s="96">
        <v>0.33333333333333331</v>
      </c>
      <c r="AX173" s="96">
        <v>1</v>
      </c>
      <c r="AY173" s="96">
        <v>7.5</v>
      </c>
      <c r="AZ173" s="96">
        <v>7.5</v>
      </c>
      <c r="BA173" s="96">
        <v>7.5</v>
      </c>
      <c r="BB173" s="96">
        <v>4.9138882536153066</v>
      </c>
      <c r="BC173" s="96" t="s">
        <v>1010</v>
      </c>
      <c r="BD173" s="96">
        <v>10</v>
      </c>
      <c r="BE173" s="96">
        <v>10</v>
      </c>
      <c r="BF173" s="96">
        <v>10</v>
      </c>
      <c r="BG173" s="96">
        <v>10</v>
      </c>
      <c r="BH173" s="96">
        <v>10</v>
      </c>
      <c r="BI173" s="96">
        <v>10</v>
      </c>
      <c r="BJ173" s="96">
        <v>5</v>
      </c>
      <c r="BK173" s="96">
        <v>8.3333333333333339</v>
      </c>
      <c r="BL173" s="96">
        <v>5.8437704320041455</v>
      </c>
      <c r="BM173" s="96">
        <v>6.1705882352941179</v>
      </c>
      <c r="BN173" s="96">
        <v>7.881207817481104</v>
      </c>
      <c r="BO173" s="96">
        <v>0</v>
      </c>
      <c r="BP173" s="96">
        <v>9</v>
      </c>
      <c r="BQ173" s="96">
        <v>4</v>
      </c>
      <c r="BR173" s="96">
        <v>6.5</v>
      </c>
      <c r="BS173" s="96">
        <v>5.1379490131938059</v>
      </c>
      <c r="BT173" s="96">
        <v>3.6008412359601931</v>
      </c>
      <c r="BU173" s="96">
        <v>4.4697935828377684</v>
      </c>
      <c r="BV173" s="96">
        <v>4.6820070131971621</v>
      </c>
      <c r="BW173" s="96">
        <v>5</v>
      </c>
      <c r="BX173" s="96">
        <v>5.8333333333333002</v>
      </c>
      <c r="BY173" s="96">
        <v>7.2530000000000001</v>
      </c>
      <c r="BZ173" s="96">
        <v>9.773614233854822</v>
      </c>
      <c r="CA173" s="96">
        <v>5.1393976443144949</v>
      </c>
      <c r="CB173" s="96">
        <v>7.787123988539002</v>
      </c>
      <c r="CC173" s="96">
        <v>0.7567567567567568</v>
      </c>
      <c r="CD173" s="96">
        <v>5.2252886142378205</v>
      </c>
      <c r="CE173" s="96">
        <v>9.0400468340499671</v>
      </c>
      <c r="CF173" s="96">
        <v>6.0200021102727312</v>
      </c>
      <c r="CG173" s="96">
        <v>9.7229942138594154</v>
      </c>
      <c r="CH173" s="96">
        <v>5</v>
      </c>
      <c r="CI173" s="96">
        <v>7.4457607895455284</v>
      </c>
      <c r="CJ173" s="96">
        <v>8.9733333333333345</v>
      </c>
      <c r="CK173" s="96">
        <v>8.1999999999999993</v>
      </c>
      <c r="CL173" s="96">
        <v>6.6879999999999997</v>
      </c>
      <c r="CM173" s="96">
        <v>7.9537777777777769</v>
      </c>
      <c r="CN173" s="96">
        <v>4.8097616666666667</v>
      </c>
      <c r="CO173" s="96">
        <v>7.4094781820603153</v>
      </c>
      <c r="CP173" s="96">
        <v>6.109619924363491</v>
      </c>
      <c r="CQ173" s="96">
        <v>10</v>
      </c>
      <c r="CR173" s="96">
        <v>6.9983907916666688</v>
      </c>
      <c r="CS173" s="96">
        <v>4.6153846153846159</v>
      </c>
      <c r="CT173" s="96">
        <v>1.4381333370972826</v>
      </c>
      <c r="CU173" s="96">
        <v>4.3506362480495229</v>
      </c>
      <c r="CV173" s="96">
        <v>7.103508487547697</v>
      </c>
      <c r="CW173" s="96">
        <v>5</v>
      </c>
      <c r="CX173" s="96">
        <v>10</v>
      </c>
      <c r="CY173" s="96">
        <v>9</v>
      </c>
      <c r="CZ173" s="96">
        <v>8</v>
      </c>
      <c r="DA173" s="96">
        <v>8.3333333333333339</v>
      </c>
      <c r="DB173" s="96">
        <v>6.7650156666666659</v>
      </c>
      <c r="DC173" s="96">
        <v>7.5922217500000011</v>
      </c>
      <c r="DD173" s="96">
        <v>8</v>
      </c>
      <c r="DE173" s="96">
        <v>7.7551761538341033</v>
      </c>
      <c r="DF173" s="96">
        <v>1</v>
      </c>
      <c r="DG173" s="96">
        <v>6.5742911506390174</v>
      </c>
      <c r="DH173" s="96">
        <v>4.8905937108639392</v>
      </c>
      <c r="DI173" s="96">
        <v>6.0000000000000009</v>
      </c>
      <c r="DJ173" s="96">
        <v>9.891345045444055</v>
      </c>
      <c r="DK173" s="96">
        <v>4.0921595822669738</v>
      </c>
      <c r="DL173" s="96">
        <v>7.6008365639125746</v>
      </c>
      <c r="DM173" s="96">
        <v>7.8141813387770034</v>
      </c>
      <c r="DN173" s="96">
        <v>6.7148527068774237</v>
      </c>
      <c r="DO173" s="96">
        <v>7.0963812858388131</v>
      </c>
      <c r="DP173" s="96">
        <v>6.4</v>
      </c>
      <c r="DQ173" s="99">
        <v>6.1218852160020729</v>
      </c>
      <c r="DR173" s="100">
        <v>131</v>
      </c>
      <c r="DS173" s="101">
        <v>4</v>
      </c>
      <c r="DU173" s="107" t="s">
        <v>18</v>
      </c>
      <c r="DV173" s="96">
        <v>5.8437704320041455</v>
      </c>
      <c r="DW173" s="96">
        <v>6.4</v>
      </c>
    </row>
    <row r="174" spans="1:127">
      <c r="A174" s="102">
        <v>2014</v>
      </c>
      <c r="B174" s="103" t="s">
        <v>780</v>
      </c>
      <c r="C174" s="104" t="s">
        <v>238</v>
      </c>
      <c r="D174" s="103" t="s">
        <v>1011</v>
      </c>
      <c r="E174" s="103" t="s">
        <v>1011</v>
      </c>
      <c r="F174" s="103" t="s">
        <v>1011</v>
      </c>
      <c r="G174" s="103">
        <v>6.1066988767488901</v>
      </c>
      <c r="H174" s="103">
        <v>0</v>
      </c>
      <c r="I174" s="103">
        <v>10</v>
      </c>
      <c r="J174" s="103">
        <v>10</v>
      </c>
      <c r="K174" s="103" t="s">
        <v>1011</v>
      </c>
      <c r="L174" s="103">
        <v>10</v>
      </c>
      <c r="M174" s="103">
        <v>10</v>
      </c>
      <c r="N174" s="103">
        <v>10</v>
      </c>
      <c r="O174" s="103" t="s">
        <v>1011</v>
      </c>
      <c r="P174" s="103" t="s">
        <v>1011</v>
      </c>
      <c r="Q174" s="103" t="s">
        <v>1011</v>
      </c>
      <c r="R174" s="103" t="s">
        <v>1011</v>
      </c>
      <c r="S174" s="103" t="s">
        <v>1011</v>
      </c>
      <c r="T174" s="103" t="s">
        <v>1011</v>
      </c>
      <c r="U174" s="103">
        <v>5</v>
      </c>
      <c r="V174" s="103">
        <v>10</v>
      </c>
      <c r="W174" s="103">
        <v>10</v>
      </c>
      <c r="X174" s="103" t="s">
        <v>1011</v>
      </c>
      <c r="Y174" s="103">
        <v>10</v>
      </c>
      <c r="Z174" s="103" t="s">
        <v>1010</v>
      </c>
      <c r="AA174" s="103" t="s">
        <v>1011</v>
      </c>
      <c r="AB174" s="103" t="s">
        <v>1011</v>
      </c>
      <c r="AC174" s="103">
        <v>9.6222222222222218</v>
      </c>
      <c r="AD174" s="103">
        <v>6.6638888888888896</v>
      </c>
      <c r="AE174" s="103">
        <v>8.1430555555555557</v>
      </c>
      <c r="AF174" s="103" t="s">
        <v>1011</v>
      </c>
      <c r="AG174" s="103" t="s">
        <v>1011</v>
      </c>
      <c r="AH174" s="103" t="s">
        <v>1010</v>
      </c>
      <c r="AI174" s="103" t="s">
        <v>1010</v>
      </c>
      <c r="AJ174" s="103" t="s">
        <v>1010</v>
      </c>
      <c r="AK174" s="103" t="s">
        <v>1010</v>
      </c>
      <c r="AL174" s="103" t="s">
        <v>1011</v>
      </c>
      <c r="AM174" s="103" t="s">
        <v>1011</v>
      </c>
      <c r="AN174" s="103" t="s">
        <v>1011</v>
      </c>
      <c r="AO174" s="103" t="s">
        <v>1011</v>
      </c>
      <c r="AP174" s="103" t="s">
        <v>1011</v>
      </c>
      <c r="AQ174" s="103" t="s">
        <v>1011</v>
      </c>
      <c r="AR174" s="103" t="s">
        <v>1011</v>
      </c>
      <c r="AS174" s="103" t="s">
        <v>1011</v>
      </c>
      <c r="AT174" s="103" t="s">
        <v>1011</v>
      </c>
      <c r="AU174" s="103">
        <v>10</v>
      </c>
      <c r="AV174" s="103">
        <v>10</v>
      </c>
      <c r="AW174" s="103">
        <v>8.3333333333333339</v>
      </c>
      <c r="AX174" s="103">
        <v>7.75</v>
      </c>
      <c r="AY174" s="103" t="s">
        <v>1011</v>
      </c>
      <c r="AZ174" s="103" t="s">
        <v>1011</v>
      </c>
      <c r="BA174" s="103" t="s">
        <v>1011</v>
      </c>
      <c r="BB174" s="103">
        <v>9.0208333333333339</v>
      </c>
      <c r="BC174" s="103" t="s">
        <v>1010</v>
      </c>
      <c r="BD174" s="103" t="s">
        <v>1011</v>
      </c>
      <c r="BE174" s="103" t="s">
        <v>1011</v>
      </c>
      <c r="BF174" s="103" t="s">
        <v>1011</v>
      </c>
      <c r="BG174" s="103">
        <v>10</v>
      </c>
      <c r="BH174" s="103">
        <v>10</v>
      </c>
      <c r="BI174" s="103">
        <v>10</v>
      </c>
      <c r="BJ174" s="103" t="s">
        <v>1011</v>
      </c>
      <c r="BK174" s="103">
        <v>10</v>
      </c>
      <c r="BL174" s="103">
        <v>7.422160830298334</v>
      </c>
      <c r="BM174" s="103">
        <v>6.5117647058823538</v>
      </c>
      <c r="BN174" s="103">
        <v>8.8999957632557916</v>
      </c>
      <c r="BO174" s="103">
        <v>7</v>
      </c>
      <c r="BP174" s="103">
        <v>10</v>
      </c>
      <c r="BQ174" s="103">
        <v>10</v>
      </c>
      <c r="BR174" s="103">
        <v>10</v>
      </c>
      <c r="BS174" s="103">
        <v>8.1029401172845361</v>
      </c>
      <c r="BT174" s="103" t="s">
        <v>1011</v>
      </c>
      <c r="BU174" s="103">
        <v>6.69</v>
      </c>
      <c r="BV174" s="103" t="s">
        <v>1011</v>
      </c>
      <c r="BW174" s="103">
        <v>10</v>
      </c>
      <c r="BX174" s="103">
        <v>7.5</v>
      </c>
      <c r="BY174" s="103">
        <v>5.4909999999999997</v>
      </c>
      <c r="BZ174" s="103">
        <v>3.6840159310201308</v>
      </c>
      <c r="CA174" s="103" t="s">
        <v>1011</v>
      </c>
      <c r="CB174" s="103" t="s">
        <v>1011</v>
      </c>
      <c r="CC174" s="103">
        <v>0.94594594594594594</v>
      </c>
      <c r="CD174" s="103">
        <v>6.4926517487390525</v>
      </c>
      <c r="CE174" s="103">
        <v>8.4695095628496819</v>
      </c>
      <c r="CF174" s="103">
        <v>9.4092086265286881</v>
      </c>
      <c r="CG174" s="103">
        <v>9.6991071202304333</v>
      </c>
      <c r="CH174" s="103">
        <v>0</v>
      </c>
      <c r="CI174" s="103">
        <v>6.8944563274022004</v>
      </c>
      <c r="CJ174" s="103">
        <v>4.4866666666666672</v>
      </c>
      <c r="CK174" s="103">
        <v>2.98</v>
      </c>
      <c r="CL174" s="103">
        <v>2.5587999999999993</v>
      </c>
      <c r="CM174" s="103">
        <v>3.341822222222222</v>
      </c>
      <c r="CN174" s="103" t="s">
        <v>1011</v>
      </c>
      <c r="CO174" s="103">
        <v>8.1059246216339318</v>
      </c>
      <c r="CP174" s="103">
        <v>8.1059246216339318</v>
      </c>
      <c r="CQ174" s="103">
        <v>10</v>
      </c>
      <c r="CR174" s="103" t="s">
        <v>1011</v>
      </c>
      <c r="CS174" s="103">
        <v>0.76923076923076927</v>
      </c>
      <c r="CT174" s="103">
        <v>10</v>
      </c>
      <c r="CU174" s="103">
        <v>5.384615384615385</v>
      </c>
      <c r="CV174" s="103">
        <v>6.7080905571178846</v>
      </c>
      <c r="CW174" s="103">
        <v>10</v>
      </c>
      <c r="CX174" s="103">
        <v>5.8681995970131515</v>
      </c>
      <c r="CY174" s="103">
        <v>10</v>
      </c>
      <c r="CZ174" s="103">
        <v>8.6227331990043847</v>
      </c>
      <c r="DA174" s="103">
        <v>8.9</v>
      </c>
      <c r="DB174" s="103" t="s">
        <v>1011</v>
      </c>
      <c r="DC174" s="103" t="s">
        <v>1011</v>
      </c>
      <c r="DD174" s="103">
        <v>8</v>
      </c>
      <c r="DE174" s="103">
        <v>6.5464248520524659</v>
      </c>
      <c r="DF174" s="103">
        <v>10</v>
      </c>
      <c r="DG174" s="103">
        <v>8.3616062130131166</v>
      </c>
      <c r="DH174" s="103" t="s">
        <v>1011</v>
      </c>
      <c r="DI174" s="103">
        <v>5.5555555555555554</v>
      </c>
      <c r="DJ174" s="103">
        <v>8.9730301645869375</v>
      </c>
      <c r="DK174" s="103" t="s">
        <v>1011</v>
      </c>
      <c r="DL174" s="103">
        <v>7.9814910976418361</v>
      </c>
      <c r="DM174" s="103">
        <v>9.3498590648670064</v>
      </c>
      <c r="DN174" s="103">
        <v>7.9649839706628338</v>
      </c>
      <c r="DO174" s="103">
        <v>8.3164411275601111</v>
      </c>
      <c r="DP174" s="103">
        <v>7.3</v>
      </c>
      <c r="DQ174" s="105">
        <v>7.3610804151491669</v>
      </c>
      <c r="DR174" s="106">
        <v>55</v>
      </c>
      <c r="DS174" s="106">
        <v>2</v>
      </c>
      <c r="DU174" s="104" t="s">
        <v>238</v>
      </c>
      <c r="DV174" s="103">
        <v>7.422160830298334</v>
      </c>
      <c r="DW174" s="103">
        <v>7.3</v>
      </c>
    </row>
    <row r="175" spans="1:127">
      <c r="A175" s="95">
        <v>2014</v>
      </c>
      <c r="B175" s="96" t="s">
        <v>607</v>
      </c>
      <c r="C175" s="107" t="s">
        <v>96</v>
      </c>
      <c r="D175" s="96" t="s">
        <v>1011</v>
      </c>
      <c r="E175" s="96" t="s">
        <v>1011</v>
      </c>
      <c r="F175" s="96" t="s">
        <v>1011</v>
      </c>
      <c r="G175" s="96">
        <v>5.8168312030331535</v>
      </c>
      <c r="H175" s="96">
        <v>9.7819847825095056</v>
      </c>
      <c r="I175" s="96">
        <v>0</v>
      </c>
      <c r="J175" s="96">
        <v>10</v>
      </c>
      <c r="K175" s="96">
        <v>2.5</v>
      </c>
      <c r="L175" s="96">
        <v>7.7972436175133817</v>
      </c>
      <c r="M175" s="96">
        <v>4.2728334055347927</v>
      </c>
      <c r="N175" s="96">
        <v>4.9140154046096347</v>
      </c>
      <c r="O175" s="96">
        <v>10</v>
      </c>
      <c r="P175" s="96">
        <v>7.5</v>
      </c>
      <c r="Q175" s="96">
        <v>0</v>
      </c>
      <c r="R175" s="96">
        <v>0</v>
      </c>
      <c r="S175" s="96">
        <v>0</v>
      </c>
      <c r="T175" s="96">
        <v>5.833333333333333</v>
      </c>
      <c r="U175" s="96">
        <v>6.8431111734841572</v>
      </c>
      <c r="V175" s="96">
        <v>10</v>
      </c>
      <c r="W175" s="96">
        <v>5</v>
      </c>
      <c r="X175" s="96">
        <v>5</v>
      </c>
      <c r="Y175" s="96">
        <v>6.666666666666667</v>
      </c>
      <c r="Z175" s="96" t="s">
        <v>1010</v>
      </c>
      <c r="AA175" s="96">
        <v>7.5</v>
      </c>
      <c r="AB175" s="96">
        <v>7.5</v>
      </c>
      <c r="AC175" s="96">
        <v>7.5111111111111111</v>
      </c>
      <c r="AD175" s="96">
        <v>4.8583333333333334</v>
      </c>
      <c r="AE175" s="96">
        <v>6.8423611111111118</v>
      </c>
      <c r="AF175" s="96">
        <v>5</v>
      </c>
      <c r="AG175" s="96">
        <v>2.5</v>
      </c>
      <c r="AH175" s="96" t="s">
        <v>1010</v>
      </c>
      <c r="AI175" s="96" t="s">
        <v>1010</v>
      </c>
      <c r="AJ175" s="96" t="s">
        <v>1010</v>
      </c>
      <c r="AK175" s="96" t="s">
        <v>1010</v>
      </c>
      <c r="AL175" s="96">
        <v>5</v>
      </c>
      <c r="AM175" s="96">
        <v>7.5</v>
      </c>
      <c r="AN175" s="96">
        <v>7.5</v>
      </c>
      <c r="AO175" s="96">
        <v>6.666666666666667</v>
      </c>
      <c r="AP175" s="96">
        <v>7.5</v>
      </c>
      <c r="AQ175" s="96">
        <v>7.5</v>
      </c>
      <c r="AR175" s="96">
        <v>7.5</v>
      </c>
      <c r="AS175" s="96">
        <v>7.5</v>
      </c>
      <c r="AT175" s="96">
        <v>5.416666666666667</v>
      </c>
      <c r="AU175" s="96">
        <v>10</v>
      </c>
      <c r="AV175" s="96">
        <v>0</v>
      </c>
      <c r="AW175" s="96">
        <v>0.66666666666666663</v>
      </c>
      <c r="AX175" s="96">
        <v>0.75</v>
      </c>
      <c r="AY175" s="96">
        <v>10</v>
      </c>
      <c r="AZ175" s="96">
        <v>7.5</v>
      </c>
      <c r="BA175" s="96">
        <v>2.5</v>
      </c>
      <c r="BB175" s="96">
        <v>4.4880952380952381</v>
      </c>
      <c r="BC175" s="96" t="s">
        <v>1010</v>
      </c>
      <c r="BD175" s="96">
        <v>0</v>
      </c>
      <c r="BE175" s="96">
        <v>0</v>
      </c>
      <c r="BF175" s="96">
        <v>0</v>
      </c>
      <c r="BG175" s="96">
        <v>10</v>
      </c>
      <c r="BH175" s="96">
        <v>10</v>
      </c>
      <c r="BI175" s="96">
        <v>10</v>
      </c>
      <c r="BJ175" s="96">
        <v>0</v>
      </c>
      <c r="BK175" s="96">
        <v>3.3333333333333335</v>
      </c>
      <c r="BL175" s="96">
        <v>5.8396978957166299</v>
      </c>
      <c r="BM175" s="96">
        <v>3.6352941176470588</v>
      </c>
      <c r="BN175" s="96">
        <v>9.5817043390728127</v>
      </c>
      <c r="BO175" s="96">
        <v>4</v>
      </c>
      <c r="BP175" s="96">
        <v>10</v>
      </c>
      <c r="BQ175" s="96">
        <v>10</v>
      </c>
      <c r="BR175" s="96">
        <v>10</v>
      </c>
      <c r="BS175" s="96">
        <v>6.8042496141799678</v>
      </c>
      <c r="BT175" s="96">
        <v>6.2399011602496159</v>
      </c>
      <c r="BU175" s="96">
        <v>5.7082081350556315</v>
      </c>
      <c r="BV175" s="96">
        <v>7.2425049397811634</v>
      </c>
      <c r="BW175" s="96">
        <v>5</v>
      </c>
      <c r="BX175" s="96">
        <v>7.5</v>
      </c>
      <c r="BY175" s="96">
        <v>4.7859999999999996</v>
      </c>
      <c r="BZ175" s="96">
        <v>8.8553145343419892</v>
      </c>
      <c r="CA175" s="96">
        <v>6.7280682541322037</v>
      </c>
      <c r="CB175" s="96">
        <v>6.6262104149305401</v>
      </c>
      <c r="CC175" s="96">
        <v>0.53658536585365857</v>
      </c>
      <c r="CD175" s="96">
        <v>5.0097981959687568</v>
      </c>
      <c r="CE175" s="96">
        <v>9.6673862053052328</v>
      </c>
      <c r="CF175" s="96">
        <v>7.3407643649537855</v>
      </c>
      <c r="CG175" s="96">
        <v>9.4697609001405887</v>
      </c>
      <c r="CH175" s="96">
        <v>10</v>
      </c>
      <c r="CI175" s="96">
        <v>9.1194778675999011</v>
      </c>
      <c r="CJ175" s="96">
        <v>9.5133333333333319</v>
      </c>
      <c r="CK175" s="96">
        <v>9.0599999999999987</v>
      </c>
      <c r="CL175" s="96">
        <v>7.4432</v>
      </c>
      <c r="CM175" s="96">
        <v>8.6721777777777778</v>
      </c>
      <c r="CN175" s="96">
        <v>7.6208549342723009</v>
      </c>
      <c r="CO175" s="96">
        <v>5.6816729721200669</v>
      </c>
      <c r="CP175" s="96">
        <v>6.6512639531961835</v>
      </c>
      <c r="CQ175" s="96">
        <v>10</v>
      </c>
      <c r="CR175" s="96">
        <v>8.0515185798122069</v>
      </c>
      <c r="CS175" s="96">
        <v>6.1538461538461542</v>
      </c>
      <c r="CT175" s="96">
        <v>0.77437948920623056</v>
      </c>
      <c r="CU175" s="96">
        <v>4.9932480742881973</v>
      </c>
      <c r="CV175" s="96">
        <v>7.5791724513155394</v>
      </c>
      <c r="CW175" s="96">
        <v>10</v>
      </c>
      <c r="CX175" s="96">
        <v>6.9369999999999994</v>
      </c>
      <c r="CY175" s="96">
        <v>10</v>
      </c>
      <c r="CZ175" s="96">
        <v>8.9789999999999992</v>
      </c>
      <c r="DA175" s="96">
        <v>8.3333333333333339</v>
      </c>
      <c r="DB175" s="96">
        <v>4.260092539906104</v>
      </c>
      <c r="DC175" s="96">
        <v>7.9579733615023471</v>
      </c>
      <c r="DD175" s="96">
        <v>8</v>
      </c>
      <c r="DE175" s="96">
        <v>10</v>
      </c>
      <c r="DF175" s="96">
        <v>10</v>
      </c>
      <c r="DG175" s="96">
        <v>8.0918998724569651</v>
      </c>
      <c r="DH175" s="96">
        <v>5.7738461203307612</v>
      </c>
      <c r="DI175" s="96">
        <v>7.7777777777777777</v>
      </c>
      <c r="DJ175" s="96">
        <v>9.0818443526513661</v>
      </c>
      <c r="DK175" s="96">
        <v>6.395968441825163</v>
      </c>
      <c r="DL175" s="96">
        <v>8.5541147049807567</v>
      </c>
      <c r="DM175" s="96">
        <v>9.3274404119313861</v>
      </c>
      <c r="DN175" s="96">
        <v>7.8184986349162005</v>
      </c>
      <c r="DO175" s="96">
        <v>8.2964661691243879</v>
      </c>
      <c r="DP175" s="96">
        <v>7.36</v>
      </c>
      <c r="DQ175" s="99">
        <v>6.5998489478583151</v>
      </c>
      <c r="DR175" s="100">
        <v>102</v>
      </c>
      <c r="DS175" s="101">
        <v>3</v>
      </c>
      <c r="DU175" s="107" t="s">
        <v>96</v>
      </c>
      <c r="DV175" s="96">
        <v>5.8396978957166299</v>
      </c>
      <c r="DW175" s="96">
        <v>7.36</v>
      </c>
    </row>
    <row r="176" spans="1:127">
      <c r="A176" s="102">
        <v>2014</v>
      </c>
      <c r="B176" s="103" t="s">
        <v>732</v>
      </c>
      <c r="C176" s="104" t="s">
        <v>65</v>
      </c>
      <c r="D176" s="103">
        <v>2.8741956646710038</v>
      </c>
      <c r="E176" s="103">
        <v>3.9028953656855676</v>
      </c>
      <c r="F176" s="103">
        <v>3.2707905677732514</v>
      </c>
      <c r="G176" s="103">
        <v>3.3492938660432743</v>
      </c>
      <c r="H176" s="103">
        <v>8.863999999999999</v>
      </c>
      <c r="I176" s="103">
        <v>5</v>
      </c>
      <c r="J176" s="103">
        <v>10</v>
      </c>
      <c r="K176" s="103">
        <v>5</v>
      </c>
      <c r="L176" s="103">
        <v>9.9224696621116202</v>
      </c>
      <c r="M176" s="103">
        <v>9.8566736456333715</v>
      </c>
      <c r="N176" s="103">
        <v>7.9558286615489973</v>
      </c>
      <c r="O176" s="103">
        <v>10</v>
      </c>
      <c r="P176" s="103">
        <v>7.5</v>
      </c>
      <c r="Q176" s="103">
        <v>0</v>
      </c>
      <c r="R176" s="103">
        <v>0</v>
      </c>
      <c r="S176" s="103">
        <v>0</v>
      </c>
      <c r="T176" s="103">
        <v>5.833333333333333</v>
      </c>
      <c r="U176" s="103">
        <v>7.5510539982941092</v>
      </c>
      <c r="V176" s="103">
        <v>10</v>
      </c>
      <c r="W176" s="103">
        <v>5</v>
      </c>
      <c r="X176" s="103">
        <v>5</v>
      </c>
      <c r="Y176" s="103">
        <v>6.666666666666667</v>
      </c>
      <c r="Z176" s="103" t="s">
        <v>1010</v>
      </c>
      <c r="AA176" s="103">
        <v>5</v>
      </c>
      <c r="AB176" s="103">
        <v>5</v>
      </c>
      <c r="AC176" s="103">
        <v>7.1999999999999993</v>
      </c>
      <c r="AD176" s="103">
        <v>6.1111111111111116</v>
      </c>
      <c r="AE176" s="103">
        <v>5.8277777777777775</v>
      </c>
      <c r="AF176" s="103">
        <v>7.5</v>
      </c>
      <c r="AG176" s="103">
        <v>5</v>
      </c>
      <c r="AH176" s="103" t="s">
        <v>1010</v>
      </c>
      <c r="AI176" s="103" t="s">
        <v>1010</v>
      </c>
      <c r="AJ176" s="103" t="s">
        <v>1010</v>
      </c>
      <c r="AK176" s="103" t="s">
        <v>1010</v>
      </c>
      <c r="AL176" s="103">
        <v>7.5</v>
      </c>
      <c r="AM176" s="103">
        <v>5</v>
      </c>
      <c r="AN176" s="103">
        <v>5</v>
      </c>
      <c r="AO176" s="103">
        <v>5.833333333333333</v>
      </c>
      <c r="AP176" s="103">
        <v>7.5</v>
      </c>
      <c r="AQ176" s="103">
        <v>5</v>
      </c>
      <c r="AR176" s="103">
        <v>7.5</v>
      </c>
      <c r="AS176" s="103">
        <v>6.666666666666667</v>
      </c>
      <c r="AT176" s="103">
        <v>6.25</v>
      </c>
      <c r="AU176" s="103">
        <v>10</v>
      </c>
      <c r="AV176" s="103">
        <v>9.8114126916228575</v>
      </c>
      <c r="AW176" s="103">
        <v>4.666666666666667</v>
      </c>
      <c r="AX176" s="103">
        <v>4.5</v>
      </c>
      <c r="AY176" s="103">
        <v>7.5</v>
      </c>
      <c r="AZ176" s="103">
        <v>10</v>
      </c>
      <c r="BA176" s="103">
        <v>10</v>
      </c>
      <c r="BB176" s="103">
        <v>8.0682970511842171</v>
      </c>
      <c r="BC176" s="103" t="s">
        <v>1010</v>
      </c>
      <c r="BD176" s="103">
        <v>0</v>
      </c>
      <c r="BE176" s="103">
        <v>0</v>
      </c>
      <c r="BF176" s="103">
        <v>0</v>
      </c>
      <c r="BG176" s="103">
        <v>0</v>
      </c>
      <c r="BH176" s="103">
        <v>10</v>
      </c>
      <c r="BI176" s="103">
        <v>5</v>
      </c>
      <c r="BJ176" s="103">
        <v>0</v>
      </c>
      <c r="BK176" s="103">
        <v>1.6666666666666667</v>
      </c>
      <c r="BL176" s="103">
        <v>5.5730277823138792</v>
      </c>
      <c r="BM176" s="103">
        <v>9.75</v>
      </c>
      <c r="BN176" s="103">
        <v>9.5816896642085396</v>
      </c>
      <c r="BO176" s="103">
        <v>7</v>
      </c>
      <c r="BP176" s="103">
        <v>9</v>
      </c>
      <c r="BQ176" s="103">
        <v>9</v>
      </c>
      <c r="BR176" s="103">
        <v>9</v>
      </c>
      <c r="BS176" s="103">
        <v>8.8329224160521349</v>
      </c>
      <c r="BT176" s="103">
        <v>2.2944519182648326</v>
      </c>
      <c r="BU176" s="103">
        <v>2.7434361330186481</v>
      </c>
      <c r="BV176" s="103">
        <v>4.0980043603916361</v>
      </c>
      <c r="BW176" s="103">
        <v>4.1666666699999997</v>
      </c>
      <c r="BX176" s="103">
        <v>3.3333333333333299</v>
      </c>
      <c r="BY176" s="103">
        <v>0.94099999999999995</v>
      </c>
      <c r="BZ176" s="103">
        <v>3.0876073907809949</v>
      </c>
      <c r="CA176" s="103">
        <v>2.6178807778200426</v>
      </c>
      <c r="CB176" s="103">
        <v>3.9500550838431918</v>
      </c>
      <c r="CC176" s="103">
        <v>0.81081081081081086</v>
      </c>
      <c r="CD176" s="103">
        <v>2.7395993839629567</v>
      </c>
      <c r="CE176" s="103">
        <v>9.9081194044145491</v>
      </c>
      <c r="CF176" s="103">
        <v>9.574334961501723</v>
      </c>
      <c r="CG176" s="103">
        <v>8.6017669345986327</v>
      </c>
      <c r="CH176" s="103">
        <v>0</v>
      </c>
      <c r="CI176" s="103">
        <v>7.0210553251287262</v>
      </c>
      <c r="CJ176" s="103">
        <v>6.5266666666666664</v>
      </c>
      <c r="CK176" s="103">
        <v>7.22</v>
      </c>
      <c r="CL176" s="103">
        <v>6.274799999999999</v>
      </c>
      <c r="CM176" s="103">
        <v>6.6738222222222214</v>
      </c>
      <c r="CN176" s="103">
        <v>5.4600566959706951</v>
      </c>
      <c r="CO176" s="103">
        <v>0.16272189349112426</v>
      </c>
      <c r="CP176" s="103">
        <v>2.8113892947309096</v>
      </c>
      <c r="CQ176" s="103">
        <v>10</v>
      </c>
      <c r="CR176" s="103">
        <v>6.3110878337912091</v>
      </c>
      <c r="CS176" s="103">
        <v>0</v>
      </c>
      <c r="CT176" s="103">
        <v>7.6331692507471232</v>
      </c>
      <c r="CU176" s="103">
        <v>4.6480856948461104</v>
      </c>
      <c r="CV176" s="103">
        <v>6.0333243029498096</v>
      </c>
      <c r="CW176" s="103">
        <v>5</v>
      </c>
      <c r="CX176" s="103">
        <v>8.9990000000000006</v>
      </c>
      <c r="CY176" s="103">
        <v>10</v>
      </c>
      <c r="CZ176" s="103">
        <v>7.9996666666666671</v>
      </c>
      <c r="DA176" s="103">
        <v>10</v>
      </c>
      <c r="DB176" s="103">
        <v>5.9369673104395595</v>
      </c>
      <c r="DC176" s="103">
        <v>6.345539254578755</v>
      </c>
      <c r="DD176" s="103">
        <v>10</v>
      </c>
      <c r="DE176" s="103">
        <v>1.3660621301311653</v>
      </c>
      <c r="DF176" s="103">
        <v>10</v>
      </c>
      <c r="DG176" s="103">
        <v>7.2747614491915797</v>
      </c>
      <c r="DH176" s="103">
        <v>3.3635178033751671</v>
      </c>
      <c r="DI176" s="103">
        <v>3.9999999999999996</v>
      </c>
      <c r="DJ176" s="103">
        <v>9.2296655543917261</v>
      </c>
      <c r="DK176" s="103">
        <v>2.0374540784402506</v>
      </c>
      <c r="DL176" s="103">
        <v>6.5284470355443824</v>
      </c>
      <c r="DM176" s="103">
        <v>6.6147834067213074</v>
      </c>
      <c r="DN176" s="103">
        <v>5.2956446464121392</v>
      </c>
      <c r="DO176" s="103">
        <v>6.8566909207567948</v>
      </c>
      <c r="DP176" s="103">
        <v>6.3</v>
      </c>
      <c r="DQ176" s="105">
        <v>5.9365138911569399</v>
      </c>
      <c r="DR176" s="106">
        <v>137</v>
      </c>
      <c r="DS176" s="106">
        <v>4</v>
      </c>
      <c r="DU176" s="104" t="s">
        <v>65</v>
      </c>
      <c r="DV176" s="103">
        <v>5.5730277823138792</v>
      </c>
      <c r="DW176" s="103">
        <v>6.3</v>
      </c>
    </row>
    <row r="177" spans="1:127">
      <c r="A177" s="95">
        <v>2014</v>
      </c>
      <c r="B177" s="96" t="s">
        <v>1012</v>
      </c>
      <c r="C177" s="107" t="s">
        <v>239</v>
      </c>
      <c r="D177" s="96" t="s">
        <v>1011</v>
      </c>
      <c r="E177" s="96" t="s">
        <v>1011</v>
      </c>
      <c r="F177" s="96" t="s">
        <v>1011</v>
      </c>
      <c r="G177" s="96">
        <v>6.7467215286648718</v>
      </c>
      <c r="H177" s="96">
        <v>6.4719999999999995</v>
      </c>
      <c r="I177" s="96">
        <v>10</v>
      </c>
      <c r="J177" s="96">
        <v>10</v>
      </c>
      <c r="K177" s="96" t="s">
        <v>1011</v>
      </c>
      <c r="L177" s="96">
        <v>10</v>
      </c>
      <c r="M177" s="96">
        <v>10</v>
      </c>
      <c r="N177" s="96">
        <v>10</v>
      </c>
      <c r="O177" s="96" t="s">
        <v>1011</v>
      </c>
      <c r="P177" s="96" t="s">
        <v>1011</v>
      </c>
      <c r="Q177" s="96" t="s">
        <v>1011</v>
      </c>
      <c r="R177" s="96" t="s">
        <v>1011</v>
      </c>
      <c r="S177" s="96" t="s">
        <v>1011</v>
      </c>
      <c r="T177" s="96" t="s">
        <v>1011</v>
      </c>
      <c r="U177" s="96">
        <v>8.2360000000000007</v>
      </c>
      <c r="V177" s="96">
        <v>10</v>
      </c>
      <c r="W177" s="96">
        <v>10</v>
      </c>
      <c r="X177" s="96" t="s">
        <v>1011</v>
      </c>
      <c r="Y177" s="96">
        <v>10</v>
      </c>
      <c r="Z177" s="96" t="s">
        <v>1010</v>
      </c>
      <c r="AA177" s="96" t="s">
        <v>1011</v>
      </c>
      <c r="AB177" s="96" t="s">
        <v>1011</v>
      </c>
      <c r="AC177" s="96">
        <v>9.26</v>
      </c>
      <c r="AD177" s="96">
        <v>8.5166666666666675</v>
      </c>
      <c r="AE177" s="96">
        <v>8.8883333333333336</v>
      </c>
      <c r="AF177" s="96" t="s">
        <v>1011</v>
      </c>
      <c r="AG177" s="96" t="s">
        <v>1011</v>
      </c>
      <c r="AH177" s="96" t="s">
        <v>1010</v>
      </c>
      <c r="AI177" s="96" t="s">
        <v>1010</v>
      </c>
      <c r="AJ177" s="96" t="s">
        <v>1010</v>
      </c>
      <c r="AK177" s="96" t="s">
        <v>1010</v>
      </c>
      <c r="AL177" s="96" t="s">
        <v>1011</v>
      </c>
      <c r="AM177" s="96" t="s">
        <v>1011</v>
      </c>
      <c r="AN177" s="96" t="s">
        <v>1011</v>
      </c>
      <c r="AO177" s="96" t="s">
        <v>1011</v>
      </c>
      <c r="AP177" s="96" t="s">
        <v>1011</v>
      </c>
      <c r="AQ177" s="96" t="s">
        <v>1011</v>
      </c>
      <c r="AR177" s="96" t="s">
        <v>1011</v>
      </c>
      <c r="AS177" s="96" t="s">
        <v>1011</v>
      </c>
      <c r="AT177" s="96" t="s">
        <v>1011</v>
      </c>
      <c r="AU177" s="96">
        <v>10</v>
      </c>
      <c r="AV177" s="96">
        <v>10</v>
      </c>
      <c r="AW177" s="96">
        <v>9</v>
      </c>
      <c r="AX177" s="96">
        <v>7.75</v>
      </c>
      <c r="AY177" s="96" t="s">
        <v>1011</v>
      </c>
      <c r="AZ177" s="96" t="s">
        <v>1011</v>
      </c>
      <c r="BA177" s="96" t="s">
        <v>1011</v>
      </c>
      <c r="BB177" s="96">
        <v>9.1875</v>
      </c>
      <c r="BC177" s="96" t="s">
        <v>1010</v>
      </c>
      <c r="BD177" s="96" t="s">
        <v>1011</v>
      </c>
      <c r="BE177" s="96" t="s">
        <v>1011</v>
      </c>
      <c r="BF177" s="96" t="s">
        <v>1011</v>
      </c>
      <c r="BG177" s="96">
        <v>0</v>
      </c>
      <c r="BH177" s="96">
        <v>0</v>
      </c>
      <c r="BI177" s="96">
        <v>0</v>
      </c>
      <c r="BJ177" s="96" t="s">
        <v>1011</v>
      </c>
      <c r="BK177" s="96">
        <v>0</v>
      </c>
      <c r="BL177" s="96">
        <v>7.2551595488328848</v>
      </c>
      <c r="BM177" s="96">
        <v>7.5029411764705873</v>
      </c>
      <c r="BN177" s="96">
        <v>5.9689419427150838</v>
      </c>
      <c r="BO177" s="96">
        <v>6</v>
      </c>
      <c r="BP177" s="96">
        <v>6</v>
      </c>
      <c r="BQ177" s="96">
        <v>6</v>
      </c>
      <c r="BR177" s="96">
        <v>6</v>
      </c>
      <c r="BS177" s="96">
        <v>6.3679707797964173</v>
      </c>
      <c r="BT177" s="96">
        <v>7.1182478718610067</v>
      </c>
      <c r="BU177" s="96">
        <v>5.2516736748913084</v>
      </c>
      <c r="BV177" s="96">
        <v>6.6944468051506592</v>
      </c>
      <c r="BW177" s="96">
        <v>9.89</v>
      </c>
      <c r="BX177" s="96" t="s">
        <v>1011</v>
      </c>
      <c r="BY177" s="96">
        <v>3.8029999999999999</v>
      </c>
      <c r="BZ177" s="96">
        <v>5.9291070470652079</v>
      </c>
      <c r="CA177" s="96">
        <v>7.7193061805204142</v>
      </c>
      <c r="CB177" s="96">
        <v>5.247298150919443</v>
      </c>
      <c r="CC177" s="96">
        <v>0.87179487179487181</v>
      </c>
      <c r="CD177" s="96">
        <v>6.0427481094868378</v>
      </c>
      <c r="CE177" s="96">
        <v>9.5309493081229348</v>
      </c>
      <c r="CF177" s="96">
        <v>9.1454504483237127</v>
      </c>
      <c r="CG177" s="96">
        <v>9.6225659508434305</v>
      </c>
      <c r="CH177" s="96">
        <v>0</v>
      </c>
      <c r="CI177" s="96">
        <v>7.0747414268225199</v>
      </c>
      <c r="CJ177" s="96">
        <v>8.3533333333333317</v>
      </c>
      <c r="CK177" s="96">
        <v>7.8599999999999994</v>
      </c>
      <c r="CL177" s="96">
        <v>5.6344000000000003</v>
      </c>
      <c r="CM177" s="96">
        <v>7.2825777777777772</v>
      </c>
      <c r="CN177" s="96">
        <v>6.7697020505050496</v>
      </c>
      <c r="CO177" s="96">
        <v>4.931967431007493</v>
      </c>
      <c r="CP177" s="96">
        <v>5.8508347407562713</v>
      </c>
      <c r="CQ177" s="96">
        <v>10</v>
      </c>
      <c r="CR177" s="96">
        <v>6.8105337281915688</v>
      </c>
      <c r="CS177" s="96">
        <v>0</v>
      </c>
      <c r="CT177" s="96">
        <v>9.4031795117899328</v>
      </c>
      <c r="CU177" s="96">
        <v>5.4045710799938336</v>
      </c>
      <c r="CV177" s="96">
        <v>7.1344958996319701</v>
      </c>
      <c r="CW177" s="96">
        <v>8</v>
      </c>
      <c r="CX177" s="96">
        <v>0</v>
      </c>
      <c r="CY177" s="96">
        <v>10</v>
      </c>
      <c r="CZ177" s="96">
        <v>6</v>
      </c>
      <c r="DA177" s="96">
        <v>8.9</v>
      </c>
      <c r="DB177" s="96">
        <v>4.4079047416158348</v>
      </c>
      <c r="DC177" s="96">
        <v>6.5059657064749974</v>
      </c>
      <c r="DD177" s="96">
        <v>8</v>
      </c>
      <c r="DE177" s="96">
        <v>5.6830310650655829</v>
      </c>
      <c r="DF177" s="96">
        <v>10</v>
      </c>
      <c r="DG177" s="96">
        <v>7.2494835855260691</v>
      </c>
      <c r="DH177" s="96">
        <v>5.109819067883965</v>
      </c>
      <c r="DI177" s="96">
        <v>5.333333333333333</v>
      </c>
      <c r="DJ177" s="96">
        <v>9.3491207192380141</v>
      </c>
      <c r="DK177" s="96">
        <v>6.0893405016669178</v>
      </c>
      <c r="DL177" s="96">
        <v>4.9996380410160643</v>
      </c>
      <c r="DM177" s="96">
        <v>7.3433896271289729</v>
      </c>
      <c r="DN177" s="96">
        <v>6.3707735483778771</v>
      </c>
      <c r="DO177" s="96">
        <v>6.5400857113013151</v>
      </c>
      <c r="DP177" s="96">
        <v>6.63</v>
      </c>
      <c r="DQ177" s="99">
        <v>6.9425797744164424</v>
      </c>
      <c r="DR177" s="100">
        <v>78</v>
      </c>
      <c r="DS177" s="101">
        <v>2</v>
      </c>
      <c r="DU177" s="107" t="s">
        <v>239</v>
      </c>
      <c r="DV177" s="96">
        <v>7.2551595488328848</v>
      </c>
      <c r="DW177" s="96">
        <v>6.63</v>
      </c>
    </row>
    <row r="178" spans="1:127">
      <c r="A178" s="102">
        <v>2014</v>
      </c>
      <c r="B178" s="103" t="s">
        <v>693</v>
      </c>
      <c r="C178" s="104" t="s">
        <v>16</v>
      </c>
      <c r="D178" s="103">
        <v>8.4790027146504521</v>
      </c>
      <c r="E178" s="103">
        <v>7.2039432665515344</v>
      </c>
      <c r="F178" s="103">
        <v>6.703454493099807</v>
      </c>
      <c r="G178" s="103">
        <v>7.4621334914339297</v>
      </c>
      <c r="H178" s="103">
        <v>9.26</v>
      </c>
      <c r="I178" s="103">
        <v>10</v>
      </c>
      <c r="J178" s="103">
        <v>10</v>
      </c>
      <c r="K178" s="103">
        <v>10</v>
      </c>
      <c r="L178" s="103">
        <v>9.8812832297514674</v>
      </c>
      <c r="M178" s="103">
        <v>9.9465774533881604</v>
      </c>
      <c r="N178" s="103">
        <v>9.9655721366279248</v>
      </c>
      <c r="O178" s="103">
        <v>10</v>
      </c>
      <c r="P178" s="103">
        <v>10</v>
      </c>
      <c r="Q178" s="103">
        <v>10</v>
      </c>
      <c r="R178" s="103">
        <v>10</v>
      </c>
      <c r="S178" s="103">
        <v>10</v>
      </c>
      <c r="T178" s="103">
        <v>10</v>
      </c>
      <c r="U178" s="103">
        <v>9.7418573788759755</v>
      </c>
      <c r="V178" s="103">
        <v>10</v>
      </c>
      <c r="W178" s="103">
        <v>10</v>
      </c>
      <c r="X178" s="103">
        <v>10</v>
      </c>
      <c r="Y178" s="103">
        <v>10</v>
      </c>
      <c r="Z178" s="103" t="s">
        <v>1010</v>
      </c>
      <c r="AA178" s="103">
        <v>10</v>
      </c>
      <c r="AB178" s="103">
        <v>10</v>
      </c>
      <c r="AC178" s="103">
        <v>8.7044444444444444</v>
      </c>
      <c r="AD178" s="103">
        <v>6.0166666666666666</v>
      </c>
      <c r="AE178" s="103">
        <v>8.6802777777777784</v>
      </c>
      <c r="AF178" s="103">
        <v>10</v>
      </c>
      <c r="AG178" s="103">
        <v>10</v>
      </c>
      <c r="AH178" s="103" t="s">
        <v>1010</v>
      </c>
      <c r="AI178" s="103" t="s">
        <v>1010</v>
      </c>
      <c r="AJ178" s="103" t="s">
        <v>1010</v>
      </c>
      <c r="AK178" s="103" t="s">
        <v>1010</v>
      </c>
      <c r="AL178" s="103">
        <v>10</v>
      </c>
      <c r="AM178" s="103">
        <v>10</v>
      </c>
      <c r="AN178" s="103">
        <v>7.5</v>
      </c>
      <c r="AO178" s="103">
        <v>9.1666666666666661</v>
      </c>
      <c r="AP178" s="103">
        <v>10</v>
      </c>
      <c r="AQ178" s="103">
        <v>10</v>
      </c>
      <c r="AR178" s="103">
        <v>10</v>
      </c>
      <c r="AS178" s="103">
        <v>10</v>
      </c>
      <c r="AT178" s="103">
        <v>9.7916666666666661</v>
      </c>
      <c r="AU178" s="103">
        <v>10</v>
      </c>
      <c r="AV178" s="103">
        <v>10</v>
      </c>
      <c r="AW178" s="103">
        <v>9.3333333333333339</v>
      </c>
      <c r="AX178" s="103">
        <v>9</v>
      </c>
      <c r="AY178" s="103">
        <v>10</v>
      </c>
      <c r="AZ178" s="103">
        <v>10</v>
      </c>
      <c r="BA178" s="103">
        <v>10</v>
      </c>
      <c r="BB178" s="103">
        <v>9.7619047619047628</v>
      </c>
      <c r="BC178" s="103" t="s">
        <v>1010</v>
      </c>
      <c r="BD178" s="103">
        <v>10</v>
      </c>
      <c r="BE178" s="103">
        <v>10</v>
      </c>
      <c r="BF178" s="103">
        <v>10</v>
      </c>
      <c r="BG178" s="103">
        <v>10</v>
      </c>
      <c r="BH178" s="103">
        <v>10</v>
      </c>
      <c r="BI178" s="103">
        <v>10</v>
      </c>
      <c r="BJ178" s="103">
        <v>10</v>
      </c>
      <c r="BK178" s="103">
        <v>10</v>
      </c>
      <c r="BL178" s="103">
        <v>9.1243826382123956</v>
      </c>
      <c r="BM178" s="103">
        <v>2.326470588235293</v>
      </c>
      <c r="BN178" s="103">
        <v>2.3124755707068685</v>
      </c>
      <c r="BO178" s="103">
        <v>10</v>
      </c>
      <c r="BP178" s="103">
        <v>2</v>
      </c>
      <c r="BQ178" s="103">
        <v>0</v>
      </c>
      <c r="BR178" s="103">
        <v>1</v>
      </c>
      <c r="BS178" s="103">
        <v>3.9097365397355404</v>
      </c>
      <c r="BT178" s="103">
        <v>8.0271639084631161</v>
      </c>
      <c r="BU178" s="103">
        <v>5.9422265836434764</v>
      </c>
      <c r="BV178" s="103">
        <v>7.3851062924978974</v>
      </c>
      <c r="BW178" s="103">
        <v>10</v>
      </c>
      <c r="BX178" s="103">
        <v>8.3333333333333304</v>
      </c>
      <c r="BY178" s="103">
        <v>5.5650000000000004</v>
      </c>
      <c r="BZ178" s="103">
        <v>9.9433022875217461</v>
      </c>
      <c r="CA178" s="103">
        <v>7.8239791358673108</v>
      </c>
      <c r="CB178" s="103">
        <v>7.282471579174663</v>
      </c>
      <c r="CC178" s="103">
        <v>1</v>
      </c>
      <c r="CD178" s="103">
        <v>7.8113981245001707</v>
      </c>
      <c r="CE178" s="103">
        <v>9.2143000701145805</v>
      </c>
      <c r="CF178" s="103">
        <v>9.7753882548141284</v>
      </c>
      <c r="CG178" s="103">
        <v>9.9319999999999968</v>
      </c>
      <c r="CH178" s="103">
        <v>10</v>
      </c>
      <c r="CI178" s="103">
        <v>9.7304220812321756</v>
      </c>
      <c r="CJ178" s="103">
        <v>9.8165999999999993</v>
      </c>
      <c r="CK178" s="103">
        <v>8.94</v>
      </c>
      <c r="CL178" s="103">
        <v>6.5444000000000004</v>
      </c>
      <c r="CM178" s="103">
        <v>8.4336666666666655</v>
      </c>
      <c r="CN178" s="103">
        <v>7.9226957898089179</v>
      </c>
      <c r="CO178" s="103">
        <v>9.7289954819409772</v>
      </c>
      <c r="CP178" s="103">
        <v>8.8258456358749484</v>
      </c>
      <c r="CQ178" s="103">
        <v>10</v>
      </c>
      <c r="CR178" s="103">
        <v>7.8226418062632694</v>
      </c>
      <c r="CS178" s="103">
        <v>3.8461538461538463</v>
      </c>
      <c r="CT178" s="103">
        <v>7.7437948920622981</v>
      </c>
      <c r="CU178" s="103">
        <v>6.4708635148264717</v>
      </c>
      <c r="CV178" s="103">
        <v>8.4325939543420212</v>
      </c>
      <c r="CW178" s="103">
        <v>10</v>
      </c>
      <c r="CX178" s="103">
        <v>8.6419999999999995</v>
      </c>
      <c r="CY178" s="103">
        <v>10</v>
      </c>
      <c r="CZ178" s="103">
        <v>9.5473333333333326</v>
      </c>
      <c r="DA178" s="103">
        <v>8.9</v>
      </c>
      <c r="DB178" s="103">
        <v>3.2944434331210193</v>
      </c>
      <c r="DC178" s="103">
        <v>4.7111568885350312</v>
      </c>
      <c r="DD178" s="103">
        <v>6</v>
      </c>
      <c r="DE178" s="103">
        <v>10</v>
      </c>
      <c r="DF178" s="103">
        <v>10</v>
      </c>
      <c r="DG178" s="103">
        <v>7.1509333869426754</v>
      </c>
      <c r="DH178" s="103">
        <v>3.0394069982129479</v>
      </c>
      <c r="DI178" s="103">
        <v>8.6666666666666679</v>
      </c>
      <c r="DJ178" s="103">
        <v>9.8944963851651035</v>
      </c>
      <c r="DK178" s="103">
        <v>6.7245039319782283</v>
      </c>
      <c r="DL178" s="103">
        <v>9.0424529353814123</v>
      </c>
      <c r="DM178" s="103">
        <v>8.027158541665397</v>
      </c>
      <c r="DN178" s="103">
        <v>7.5657809098449604</v>
      </c>
      <c r="DO178" s="103">
        <v>8.0880158767069901</v>
      </c>
      <c r="DP178" s="103">
        <v>7.59</v>
      </c>
      <c r="DQ178" s="105">
        <v>8.3571913191061977</v>
      </c>
      <c r="DR178" s="106">
        <v>17</v>
      </c>
      <c r="DS178" s="106">
        <v>1</v>
      </c>
      <c r="DU178" s="104" t="s">
        <v>16</v>
      </c>
      <c r="DV178" s="103">
        <v>9.1243826382123956</v>
      </c>
      <c r="DW178" s="103">
        <v>7.59</v>
      </c>
    </row>
    <row r="179" spans="1:127">
      <c r="A179" s="95">
        <v>2014</v>
      </c>
      <c r="B179" s="96" t="s">
        <v>1013</v>
      </c>
      <c r="C179" s="107" t="s">
        <v>131</v>
      </c>
      <c r="D179" s="96">
        <v>3.5474848206369018</v>
      </c>
      <c r="E179" s="96">
        <v>4.9356116564677244</v>
      </c>
      <c r="F179" s="96">
        <v>2.9039743744903319</v>
      </c>
      <c r="G179" s="96">
        <v>3.7956902838649857</v>
      </c>
      <c r="H179" s="96">
        <v>0</v>
      </c>
      <c r="I179" s="96">
        <v>10</v>
      </c>
      <c r="J179" s="96">
        <v>10</v>
      </c>
      <c r="K179" s="96" t="s">
        <v>1011</v>
      </c>
      <c r="L179" s="96">
        <v>10</v>
      </c>
      <c r="M179" s="96">
        <v>10</v>
      </c>
      <c r="N179" s="96">
        <v>10</v>
      </c>
      <c r="O179" s="96" t="s">
        <v>1011</v>
      </c>
      <c r="P179" s="96" t="s">
        <v>1011</v>
      </c>
      <c r="Q179" s="96" t="s">
        <v>1011</v>
      </c>
      <c r="R179" s="96" t="s">
        <v>1011</v>
      </c>
      <c r="S179" s="96" t="s">
        <v>1011</v>
      </c>
      <c r="T179" s="96" t="s">
        <v>1011</v>
      </c>
      <c r="U179" s="96">
        <v>5</v>
      </c>
      <c r="V179" s="96">
        <v>10</v>
      </c>
      <c r="W179" s="96">
        <v>10</v>
      </c>
      <c r="X179" s="96" t="s">
        <v>1011</v>
      </c>
      <c r="Y179" s="96">
        <v>10</v>
      </c>
      <c r="Z179" s="96" t="s">
        <v>1010</v>
      </c>
      <c r="AA179" s="96" t="s">
        <v>1011</v>
      </c>
      <c r="AB179" s="96" t="s">
        <v>1011</v>
      </c>
      <c r="AC179" s="96">
        <v>9.6666666666666661</v>
      </c>
      <c r="AD179" s="96">
        <v>7.6833333333333336</v>
      </c>
      <c r="AE179" s="96">
        <v>8.6750000000000007</v>
      </c>
      <c r="AF179" s="96" t="s">
        <v>1011</v>
      </c>
      <c r="AG179" s="96" t="s">
        <v>1011</v>
      </c>
      <c r="AH179" s="96" t="s">
        <v>1010</v>
      </c>
      <c r="AI179" s="96" t="s">
        <v>1010</v>
      </c>
      <c r="AJ179" s="96" t="s">
        <v>1010</v>
      </c>
      <c r="AK179" s="96" t="s">
        <v>1010</v>
      </c>
      <c r="AL179" s="96" t="s">
        <v>1011</v>
      </c>
      <c r="AM179" s="96" t="s">
        <v>1011</v>
      </c>
      <c r="AN179" s="96" t="s">
        <v>1011</v>
      </c>
      <c r="AO179" s="96" t="s">
        <v>1011</v>
      </c>
      <c r="AP179" s="96" t="s">
        <v>1011</v>
      </c>
      <c r="AQ179" s="96" t="s">
        <v>1011</v>
      </c>
      <c r="AR179" s="96" t="s">
        <v>1011</v>
      </c>
      <c r="AS179" s="96" t="s">
        <v>1011</v>
      </c>
      <c r="AT179" s="96" t="s">
        <v>1011</v>
      </c>
      <c r="AU179" s="96">
        <v>10</v>
      </c>
      <c r="AV179" s="96">
        <v>10</v>
      </c>
      <c r="AW179" s="96">
        <v>7.333333333333333</v>
      </c>
      <c r="AX179" s="96">
        <v>7.75</v>
      </c>
      <c r="AY179" s="96" t="s">
        <v>1011</v>
      </c>
      <c r="AZ179" s="96" t="s">
        <v>1011</v>
      </c>
      <c r="BA179" s="96" t="s">
        <v>1011</v>
      </c>
      <c r="BB179" s="96">
        <v>8.7708333333333321</v>
      </c>
      <c r="BC179" s="96" t="s">
        <v>1010</v>
      </c>
      <c r="BD179" s="96" t="s">
        <v>1011</v>
      </c>
      <c r="BE179" s="96" t="s">
        <v>1011</v>
      </c>
      <c r="BF179" s="96" t="s">
        <v>1011</v>
      </c>
      <c r="BG179" s="96">
        <v>0</v>
      </c>
      <c r="BH179" s="96">
        <v>10</v>
      </c>
      <c r="BI179" s="96">
        <v>5</v>
      </c>
      <c r="BJ179" s="96" t="s">
        <v>1011</v>
      </c>
      <c r="BK179" s="96">
        <v>5</v>
      </c>
      <c r="BL179" s="96">
        <v>6.254651737632912</v>
      </c>
      <c r="BM179" s="96">
        <v>6.7382352941176471</v>
      </c>
      <c r="BN179" s="96">
        <v>8.4312599721493537</v>
      </c>
      <c r="BO179" s="96">
        <v>4</v>
      </c>
      <c r="BP179" s="96">
        <v>9</v>
      </c>
      <c r="BQ179" s="96" t="s">
        <v>1011</v>
      </c>
      <c r="BR179" s="96">
        <v>9</v>
      </c>
      <c r="BS179" s="96">
        <v>7.0423738165667498</v>
      </c>
      <c r="BT179" s="96">
        <v>3.4276800000000001</v>
      </c>
      <c r="BU179" s="96">
        <v>4.24</v>
      </c>
      <c r="BV179" s="96">
        <v>4.7327216666666665</v>
      </c>
      <c r="BW179" s="96">
        <v>6.45</v>
      </c>
      <c r="BX179" s="96" t="s">
        <v>1011</v>
      </c>
      <c r="BY179" s="96">
        <v>3.3290000000000002</v>
      </c>
      <c r="BZ179" s="96">
        <v>4.767009986899752</v>
      </c>
      <c r="CA179" s="96">
        <v>3.2429383333333335</v>
      </c>
      <c r="CB179" s="96">
        <v>3.0253416666666673</v>
      </c>
      <c r="CC179" s="96">
        <v>0.83783783783783783</v>
      </c>
      <c r="CD179" s="96">
        <v>3.8152010683150617</v>
      </c>
      <c r="CE179" s="96">
        <v>7.8792285085474703</v>
      </c>
      <c r="CF179" s="96">
        <v>9.8064944619790655</v>
      </c>
      <c r="CG179" s="96">
        <v>9.7597200710380747</v>
      </c>
      <c r="CH179" s="96">
        <v>0</v>
      </c>
      <c r="CI179" s="96">
        <v>6.8613607603911522</v>
      </c>
      <c r="CJ179" s="96">
        <v>6.8133333333333326</v>
      </c>
      <c r="CK179" s="96">
        <v>7.68</v>
      </c>
      <c r="CL179" s="96">
        <v>4.3856000000000002</v>
      </c>
      <c r="CM179" s="96">
        <v>6.2929777777777778</v>
      </c>
      <c r="CN179" s="96">
        <v>3.8962399999999997</v>
      </c>
      <c r="CO179" s="96">
        <v>9.9633137649230932</v>
      </c>
      <c r="CP179" s="96">
        <v>6.929776882461546</v>
      </c>
      <c r="CQ179" s="96">
        <v>10</v>
      </c>
      <c r="CR179" s="96">
        <v>5.1620925</v>
      </c>
      <c r="CS179" s="96">
        <v>0</v>
      </c>
      <c r="CT179" s="96">
        <v>6.3056615549650115</v>
      </c>
      <c r="CU179" s="96">
        <v>3.8225846849883371</v>
      </c>
      <c r="CV179" s="96">
        <v>6.761334836306915</v>
      </c>
      <c r="CW179" s="96">
        <v>10</v>
      </c>
      <c r="CX179" s="96">
        <v>9.8438255296127437</v>
      </c>
      <c r="CY179" s="96">
        <v>10</v>
      </c>
      <c r="CZ179" s="96">
        <v>9.9479418432042479</v>
      </c>
      <c r="DA179" s="96">
        <v>7.7666666666666657</v>
      </c>
      <c r="DB179" s="96">
        <v>6.0299683333333345</v>
      </c>
      <c r="DC179" s="96">
        <v>7.1179066666666655</v>
      </c>
      <c r="DD179" s="96">
        <v>8</v>
      </c>
      <c r="DE179" s="96">
        <v>6.5464248520524659</v>
      </c>
      <c r="DF179" s="96">
        <v>10</v>
      </c>
      <c r="DG179" s="96">
        <v>7.5768277531198551</v>
      </c>
      <c r="DH179" s="96">
        <v>3.1637083333333331</v>
      </c>
      <c r="DI179" s="96">
        <v>4.8888888888888893</v>
      </c>
      <c r="DJ179" s="96">
        <v>9.7651222652279284</v>
      </c>
      <c r="DK179" s="96">
        <v>2.8361028571428575</v>
      </c>
      <c r="DL179" s="96">
        <v>7.4596196959578407</v>
      </c>
      <c r="DM179" s="96">
        <v>8.1952984386825509</v>
      </c>
      <c r="DN179" s="96">
        <v>6.0514567465389</v>
      </c>
      <c r="DO179" s="96">
        <v>7.8587421142876677</v>
      </c>
      <c r="DP179" s="96">
        <v>6.47</v>
      </c>
      <c r="DQ179" s="99">
        <v>6.3623258688164555</v>
      </c>
      <c r="DR179" s="100">
        <v>121</v>
      </c>
      <c r="DS179" s="101">
        <v>4</v>
      </c>
      <c r="DU179" s="107" t="s">
        <v>131</v>
      </c>
      <c r="DV179" s="96">
        <v>6.254651737632912</v>
      </c>
      <c r="DW179" s="96">
        <v>6.47</v>
      </c>
    </row>
    <row r="180" spans="1:127">
      <c r="A180" s="102">
        <v>2014</v>
      </c>
      <c r="B180" s="103" t="s">
        <v>676</v>
      </c>
      <c r="C180" s="104" t="s">
        <v>29</v>
      </c>
      <c r="D180" s="103" t="s">
        <v>1011</v>
      </c>
      <c r="E180" s="103" t="s">
        <v>1011</v>
      </c>
      <c r="F180" s="103" t="s">
        <v>1011</v>
      </c>
      <c r="G180" s="103">
        <v>4.2853039866661904</v>
      </c>
      <c r="H180" s="103">
        <v>7.5960000000000001</v>
      </c>
      <c r="I180" s="103">
        <v>10</v>
      </c>
      <c r="J180" s="103">
        <v>10</v>
      </c>
      <c r="K180" s="103">
        <v>7.5</v>
      </c>
      <c r="L180" s="103">
        <v>10</v>
      </c>
      <c r="M180" s="103">
        <v>10</v>
      </c>
      <c r="N180" s="103">
        <v>9.5</v>
      </c>
      <c r="O180" s="103">
        <v>8.6999999999999993</v>
      </c>
      <c r="P180" s="103">
        <v>7.5</v>
      </c>
      <c r="Q180" s="103">
        <v>5</v>
      </c>
      <c r="R180" s="103">
        <v>5</v>
      </c>
      <c r="S180" s="103">
        <v>5</v>
      </c>
      <c r="T180" s="103">
        <v>7.0666666666666664</v>
      </c>
      <c r="U180" s="103">
        <v>8.0542222222222222</v>
      </c>
      <c r="V180" s="103">
        <v>0</v>
      </c>
      <c r="W180" s="103">
        <v>10</v>
      </c>
      <c r="X180" s="103">
        <v>5</v>
      </c>
      <c r="Y180" s="103">
        <v>5</v>
      </c>
      <c r="Z180" s="103" t="s">
        <v>1010</v>
      </c>
      <c r="AA180" s="103">
        <v>10</v>
      </c>
      <c r="AB180" s="103">
        <v>10</v>
      </c>
      <c r="AC180" s="103">
        <v>9.9266666666666676</v>
      </c>
      <c r="AD180" s="103">
        <v>9.2611111111111111</v>
      </c>
      <c r="AE180" s="103">
        <v>9.7969444444444456</v>
      </c>
      <c r="AF180" s="103">
        <v>10</v>
      </c>
      <c r="AG180" s="103">
        <v>10</v>
      </c>
      <c r="AH180" s="103" t="s">
        <v>1010</v>
      </c>
      <c r="AI180" s="103" t="s">
        <v>1010</v>
      </c>
      <c r="AJ180" s="103" t="s">
        <v>1010</v>
      </c>
      <c r="AK180" s="103" t="s">
        <v>1010</v>
      </c>
      <c r="AL180" s="103">
        <v>10</v>
      </c>
      <c r="AM180" s="103">
        <v>10</v>
      </c>
      <c r="AN180" s="103">
        <v>10</v>
      </c>
      <c r="AO180" s="103">
        <v>10</v>
      </c>
      <c r="AP180" s="103">
        <v>10</v>
      </c>
      <c r="AQ180" s="103">
        <v>10</v>
      </c>
      <c r="AR180" s="103">
        <v>10</v>
      </c>
      <c r="AS180" s="103">
        <v>10</v>
      </c>
      <c r="AT180" s="103">
        <v>10</v>
      </c>
      <c r="AU180" s="103">
        <v>10</v>
      </c>
      <c r="AV180" s="103">
        <v>10</v>
      </c>
      <c r="AW180" s="103">
        <v>5.333333333333333</v>
      </c>
      <c r="AX180" s="103">
        <v>7.25</v>
      </c>
      <c r="AY180" s="103">
        <v>10</v>
      </c>
      <c r="AZ180" s="103">
        <v>10</v>
      </c>
      <c r="BA180" s="103">
        <v>10</v>
      </c>
      <c r="BB180" s="103">
        <v>8.9404761904761898</v>
      </c>
      <c r="BC180" s="103" t="s">
        <v>1010</v>
      </c>
      <c r="BD180" s="103">
        <v>10</v>
      </c>
      <c r="BE180" s="103">
        <v>10</v>
      </c>
      <c r="BF180" s="103">
        <v>10</v>
      </c>
      <c r="BG180" s="103">
        <v>10</v>
      </c>
      <c r="BH180" s="103">
        <v>10</v>
      </c>
      <c r="BI180" s="103">
        <v>10</v>
      </c>
      <c r="BJ180" s="103">
        <v>10</v>
      </c>
      <c r="BK180" s="103">
        <v>10</v>
      </c>
      <c r="BL180" s="103">
        <v>7.458623615714167</v>
      </c>
      <c r="BM180" s="103">
        <v>6.1852941176470591</v>
      </c>
      <c r="BN180" s="103">
        <v>9.7714746360555758</v>
      </c>
      <c r="BO180" s="103">
        <v>2</v>
      </c>
      <c r="BP180" s="103">
        <v>4</v>
      </c>
      <c r="BQ180" s="103">
        <v>3</v>
      </c>
      <c r="BR180" s="103">
        <v>3.5</v>
      </c>
      <c r="BS180" s="103">
        <v>5.3641921884256583</v>
      </c>
      <c r="BT180" s="103">
        <v>4.0909091631571455</v>
      </c>
      <c r="BU180" s="103">
        <v>3.6742424964904785</v>
      </c>
      <c r="BV180" s="103">
        <v>4.7692306836446123</v>
      </c>
      <c r="BW180" s="103">
        <v>6.4</v>
      </c>
      <c r="BX180" s="103" t="s">
        <v>1011</v>
      </c>
      <c r="BY180" s="103">
        <v>1.069</v>
      </c>
      <c r="BZ180" s="103">
        <v>7.2882318114719524</v>
      </c>
      <c r="CA180" s="103">
        <v>5.6801874659685856</v>
      </c>
      <c r="CB180" s="103">
        <v>5.970149040222168</v>
      </c>
      <c r="CC180" s="103">
        <v>0.66666666666666663</v>
      </c>
      <c r="CD180" s="103">
        <v>4.0564531938494728</v>
      </c>
      <c r="CE180" s="103">
        <v>8.9326206216847623</v>
      </c>
      <c r="CF180" s="103">
        <v>8.9084743896881307</v>
      </c>
      <c r="CG180" s="103">
        <v>9.7825576618346126</v>
      </c>
      <c r="CH180" s="103">
        <v>0</v>
      </c>
      <c r="CI180" s="103">
        <v>6.9059131683018764</v>
      </c>
      <c r="CJ180" s="103">
        <v>5.84</v>
      </c>
      <c r="CK180" s="103">
        <v>7.62</v>
      </c>
      <c r="CL180" s="103">
        <v>7.2867999999999995</v>
      </c>
      <c r="CM180" s="103">
        <v>6.9156000000000004</v>
      </c>
      <c r="CN180" s="103">
        <v>5.9475989210526325</v>
      </c>
      <c r="CO180" s="103">
        <v>4.7728093580148521</v>
      </c>
      <c r="CP180" s="103">
        <v>5.3602041395337423</v>
      </c>
      <c r="CQ180" s="103">
        <v>10</v>
      </c>
      <c r="CR180" s="103">
        <v>5.5962551228070181</v>
      </c>
      <c r="CS180" s="103">
        <v>0.76923076923076927</v>
      </c>
      <c r="CT180" s="103">
        <v>1.770010261042811</v>
      </c>
      <c r="CU180" s="103">
        <v>2.7118320510268661</v>
      </c>
      <c r="CV180" s="103">
        <v>6.2469090476401528</v>
      </c>
      <c r="CW180" s="103">
        <v>10</v>
      </c>
      <c r="CX180" s="103">
        <v>8.097999999999999</v>
      </c>
      <c r="CY180" s="103">
        <v>10</v>
      </c>
      <c r="CZ180" s="103">
        <v>9.3659999999999997</v>
      </c>
      <c r="DA180" s="103">
        <v>6.1000000000000005</v>
      </c>
      <c r="DB180" s="103">
        <v>5.3433536052631592</v>
      </c>
      <c r="DC180" s="103">
        <v>7.788050236842107</v>
      </c>
      <c r="DD180" s="103">
        <v>8</v>
      </c>
      <c r="DE180" s="103">
        <v>7.5652295206969891</v>
      </c>
      <c r="DF180" s="103">
        <v>1</v>
      </c>
      <c r="DG180" s="103">
        <v>5.9661055604670423</v>
      </c>
      <c r="DH180" s="103">
        <v>4.0404041608174639</v>
      </c>
      <c r="DI180" s="103">
        <v>0.44444444444444481</v>
      </c>
      <c r="DJ180" s="103">
        <v>8.1954295233807546</v>
      </c>
      <c r="DK180" s="103" t="s">
        <v>1011</v>
      </c>
      <c r="DL180" s="103">
        <v>9.1383469824402592</v>
      </c>
      <c r="DM180" s="103">
        <v>8.3522290092318947</v>
      </c>
      <c r="DN180" s="103">
        <v>6.0341708240629632</v>
      </c>
      <c r="DO180" s="103">
        <v>7.1220921281766678</v>
      </c>
      <c r="DP180" s="103">
        <v>5.94</v>
      </c>
      <c r="DQ180" s="105">
        <v>6.6993118078570841</v>
      </c>
      <c r="DR180" s="106">
        <v>91</v>
      </c>
      <c r="DS180" s="106">
        <v>3</v>
      </c>
      <c r="DU180" s="104" t="s">
        <v>29</v>
      </c>
      <c r="DV180" s="103">
        <v>7.458623615714167</v>
      </c>
      <c r="DW180" s="103">
        <v>5.94</v>
      </c>
    </row>
    <row r="181" spans="1:127">
      <c r="A181" s="95">
        <v>2014</v>
      </c>
      <c r="B181" s="96" t="s">
        <v>695</v>
      </c>
      <c r="C181" s="107" t="s">
        <v>1</v>
      </c>
      <c r="D181" s="96" t="s">
        <v>1011</v>
      </c>
      <c r="E181" s="96" t="s">
        <v>1011</v>
      </c>
      <c r="F181" s="96" t="s">
        <v>1011</v>
      </c>
      <c r="G181" s="96">
        <v>5.6628147638398385</v>
      </c>
      <c r="H181" s="96">
        <v>8.9</v>
      </c>
      <c r="I181" s="96">
        <v>10</v>
      </c>
      <c r="J181" s="96">
        <v>10</v>
      </c>
      <c r="K181" s="96">
        <v>7.5</v>
      </c>
      <c r="L181" s="96">
        <v>10</v>
      </c>
      <c r="M181" s="96">
        <v>10</v>
      </c>
      <c r="N181" s="96">
        <v>9.5</v>
      </c>
      <c r="O181" s="96">
        <v>10</v>
      </c>
      <c r="P181" s="96">
        <v>7.5</v>
      </c>
      <c r="Q181" s="96">
        <v>5</v>
      </c>
      <c r="R181" s="96">
        <v>5</v>
      </c>
      <c r="S181" s="96">
        <v>5</v>
      </c>
      <c r="T181" s="96">
        <v>7.5</v>
      </c>
      <c r="U181" s="96">
        <v>8.6333333333333329</v>
      </c>
      <c r="V181" s="96">
        <v>10</v>
      </c>
      <c r="W181" s="96">
        <v>0</v>
      </c>
      <c r="X181" s="96">
        <v>10</v>
      </c>
      <c r="Y181" s="96">
        <v>6.666666666666667</v>
      </c>
      <c r="Z181" s="96" t="s">
        <v>1010</v>
      </c>
      <c r="AA181" s="96" t="s">
        <v>1011</v>
      </c>
      <c r="AB181" s="96" t="s">
        <v>1011</v>
      </c>
      <c r="AC181" s="96">
        <v>8.92</v>
      </c>
      <c r="AD181" s="96">
        <v>6.4333333333333336</v>
      </c>
      <c r="AE181" s="96">
        <v>7.6766666666666667</v>
      </c>
      <c r="AF181" s="96" t="s">
        <v>1011</v>
      </c>
      <c r="AG181" s="96" t="s">
        <v>1011</v>
      </c>
      <c r="AH181" s="96" t="s">
        <v>1010</v>
      </c>
      <c r="AI181" s="96" t="s">
        <v>1010</v>
      </c>
      <c r="AJ181" s="96" t="s">
        <v>1010</v>
      </c>
      <c r="AK181" s="96" t="s">
        <v>1010</v>
      </c>
      <c r="AL181" s="96" t="s">
        <v>1011</v>
      </c>
      <c r="AM181" s="96" t="s">
        <v>1011</v>
      </c>
      <c r="AN181" s="96" t="s">
        <v>1011</v>
      </c>
      <c r="AO181" s="96" t="s">
        <v>1011</v>
      </c>
      <c r="AP181" s="96" t="s">
        <v>1011</v>
      </c>
      <c r="AQ181" s="96" t="s">
        <v>1011</v>
      </c>
      <c r="AR181" s="96" t="s">
        <v>1011</v>
      </c>
      <c r="AS181" s="96" t="s">
        <v>1011</v>
      </c>
      <c r="AT181" s="96" t="s">
        <v>1011</v>
      </c>
      <c r="AU181" s="96">
        <v>10</v>
      </c>
      <c r="AV181" s="96">
        <v>10</v>
      </c>
      <c r="AW181" s="96">
        <v>4</v>
      </c>
      <c r="AX181" s="96">
        <v>4.75</v>
      </c>
      <c r="AY181" s="96" t="s">
        <v>1011</v>
      </c>
      <c r="AZ181" s="96" t="s">
        <v>1011</v>
      </c>
      <c r="BA181" s="96" t="s">
        <v>1011</v>
      </c>
      <c r="BB181" s="96">
        <v>7.1875</v>
      </c>
      <c r="BC181" s="96" t="s">
        <v>1010</v>
      </c>
      <c r="BD181" s="96" t="s">
        <v>1011</v>
      </c>
      <c r="BE181" s="96">
        <v>10</v>
      </c>
      <c r="BF181" s="96">
        <v>10</v>
      </c>
      <c r="BG181" s="96">
        <v>0</v>
      </c>
      <c r="BH181" s="96">
        <v>0</v>
      </c>
      <c r="BI181" s="96">
        <v>0</v>
      </c>
      <c r="BJ181" s="96">
        <v>5</v>
      </c>
      <c r="BK181" s="96">
        <v>5</v>
      </c>
      <c r="BL181" s="96">
        <v>6.89039119095996</v>
      </c>
      <c r="BM181" s="96">
        <v>4.6000000000000005</v>
      </c>
      <c r="BN181" s="96">
        <v>9.8994199509653029</v>
      </c>
      <c r="BO181" s="96">
        <v>8</v>
      </c>
      <c r="BP181" s="96">
        <v>9</v>
      </c>
      <c r="BQ181" s="96">
        <v>8</v>
      </c>
      <c r="BR181" s="96">
        <v>8.5</v>
      </c>
      <c r="BS181" s="96">
        <v>7.7498549877413261</v>
      </c>
      <c r="BT181" s="96">
        <v>6.4537462578654958</v>
      </c>
      <c r="BU181" s="96">
        <v>5.4194080308500645</v>
      </c>
      <c r="BV181" s="96">
        <v>5.9127193113504841</v>
      </c>
      <c r="BW181" s="96">
        <v>8.9600000000000009</v>
      </c>
      <c r="BX181" s="96" t="s">
        <v>1011</v>
      </c>
      <c r="BY181" s="96">
        <v>7.3650000000000002</v>
      </c>
      <c r="BZ181" s="96">
        <v>3.8861700246476096</v>
      </c>
      <c r="CA181" s="96">
        <v>6.5585757369666764</v>
      </c>
      <c r="CB181" s="96">
        <v>8.0606288744904901</v>
      </c>
      <c r="CC181" s="96">
        <v>0.92307692307692313</v>
      </c>
      <c r="CD181" s="96">
        <v>6.3240682976166855</v>
      </c>
      <c r="CE181" s="96">
        <v>9.6901128240843644</v>
      </c>
      <c r="CF181" s="96">
        <v>9.3997347237590283</v>
      </c>
      <c r="CG181" s="96">
        <v>8.35869097076014</v>
      </c>
      <c r="CH181" s="96">
        <v>0</v>
      </c>
      <c r="CI181" s="96">
        <v>6.8621346296508827</v>
      </c>
      <c r="CJ181" s="96">
        <v>9.8133333333333344</v>
      </c>
      <c r="CK181" s="96" t="s">
        <v>1011</v>
      </c>
      <c r="CL181" s="96" t="s">
        <v>1011</v>
      </c>
      <c r="CM181" s="96">
        <v>9.8133333333333344</v>
      </c>
      <c r="CN181" s="96">
        <v>5.2517285499776847</v>
      </c>
      <c r="CO181" s="96">
        <v>5.2378898762624946</v>
      </c>
      <c r="CP181" s="96">
        <v>5.2448092131200896</v>
      </c>
      <c r="CQ181" s="96">
        <v>10</v>
      </c>
      <c r="CR181" s="96">
        <v>4.0173467293808773</v>
      </c>
      <c r="CS181" s="96">
        <v>0</v>
      </c>
      <c r="CT181" s="96">
        <v>0.33099191881500561</v>
      </c>
      <c r="CU181" s="96">
        <v>1.4494462160652943</v>
      </c>
      <c r="CV181" s="96">
        <v>6.6268971906296796</v>
      </c>
      <c r="CW181" s="96">
        <v>5</v>
      </c>
      <c r="CX181" s="96">
        <v>8.2830000000000013</v>
      </c>
      <c r="CY181" s="96">
        <v>9</v>
      </c>
      <c r="CZ181" s="96">
        <v>7.4276666666666671</v>
      </c>
      <c r="DA181" s="96">
        <v>10</v>
      </c>
      <c r="DB181" s="96">
        <v>4.8931481282269766</v>
      </c>
      <c r="DC181" s="96">
        <v>6.9392942920594027</v>
      </c>
      <c r="DD181" s="96">
        <v>10</v>
      </c>
      <c r="DE181" s="96">
        <v>10</v>
      </c>
      <c r="DF181" s="96" t="s">
        <v>1011</v>
      </c>
      <c r="DG181" s="96">
        <v>8.3664884840572746</v>
      </c>
      <c r="DH181" s="96">
        <v>4.3873801616962345</v>
      </c>
      <c r="DI181" s="96">
        <v>2.4444444444444446</v>
      </c>
      <c r="DJ181" s="96">
        <v>9.1196226296456988</v>
      </c>
      <c r="DK181" s="96">
        <v>5.3808284527078207</v>
      </c>
      <c r="DL181" s="96">
        <v>9.4782291652074662</v>
      </c>
      <c r="DM181" s="96">
        <v>6.9734818536912346</v>
      </c>
      <c r="DN181" s="96">
        <v>6.2973311178988167</v>
      </c>
      <c r="DO181" s="96">
        <v>7.3638287562075861</v>
      </c>
      <c r="DP181" s="96">
        <v>6.99</v>
      </c>
      <c r="DQ181" s="99">
        <v>6.9401955954799801</v>
      </c>
      <c r="DR181" s="100">
        <v>78</v>
      </c>
      <c r="DS181" s="101">
        <v>2</v>
      </c>
      <c r="DU181" s="107" t="s">
        <v>1</v>
      </c>
      <c r="DV181" s="96">
        <v>6.89039119095996</v>
      </c>
      <c r="DW181" s="96">
        <v>6.99</v>
      </c>
    </row>
    <row r="182" spans="1:127">
      <c r="A182" s="102">
        <v>2014</v>
      </c>
      <c r="B182" s="103" t="s">
        <v>678</v>
      </c>
      <c r="C182" s="104" t="s">
        <v>59</v>
      </c>
      <c r="D182" s="103">
        <v>5.1026376711942047</v>
      </c>
      <c r="E182" s="103">
        <v>3.6900422573856178</v>
      </c>
      <c r="F182" s="103">
        <v>2.4957277481435907</v>
      </c>
      <c r="G182" s="103">
        <v>3.7628025589078047</v>
      </c>
      <c r="H182" s="103">
        <v>5.1620100206495598</v>
      </c>
      <c r="I182" s="103">
        <v>10</v>
      </c>
      <c r="J182" s="103">
        <v>10</v>
      </c>
      <c r="K182" s="103">
        <v>7.5</v>
      </c>
      <c r="L182" s="103">
        <v>10</v>
      </c>
      <c r="M182" s="103">
        <v>10</v>
      </c>
      <c r="N182" s="103">
        <v>9.5</v>
      </c>
      <c r="O182" s="103">
        <v>10</v>
      </c>
      <c r="P182" s="103">
        <v>10</v>
      </c>
      <c r="Q182" s="103">
        <v>5</v>
      </c>
      <c r="R182" s="103">
        <v>5</v>
      </c>
      <c r="S182" s="103">
        <v>5</v>
      </c>
      <c r="T182" s="103">
        <v>8.3333333333333339</v>
      </c>
      <c r="U182" s="103">
        <v>7.6651144513276321</v>
      </c>
      <c r="V182" s="103">
        <v>10</v>
      </c>
      <c r="W182" s="103">
        <v>10</v>
      </c>
      <c r="X182" s="103">
        <v>10</v>
      </c>
      <c r="Y182" s="103">
        <v>10</v>
      </c>
      <c r="Z182" s="103" t="s">
        <v>1010</v>
      </c>
      <c r="AA182" s="103">
        <v>10</v>
      </c>
      <c r="AB182" s="103">
        <v>10</v>
      </c>
      <c r="AC182" s="103">
        <v>9.5555555555555554</v>
      </c>
      <c r="AD182" s="103">
        <v>9.0722222222222229</v>
      </c>
      <c r="AE182" s="103">
        <v>9.656944444444445</v>
      </c>
      <c r="AF182" s="103">
        <v>10</v>
      </c>
      <c r="AG182" s="103">
        <v>10</v>
      </c>
      <c r="AH182" s="103" t="s">
        <v>1010</v>
      </c>
      <c r="AI182" s="103" t="s">
        <v>1010</v>
      </c>
      <c r="AJ182" s="103" t="s">
        <v>1010</v>
      </c>
      <c r="AK182" s="103" t="s">
        <v>1010</v>
      </c>
      <c r="AL182" s="103">
        <v>7.5</v>
      </c>
      <c r="AM182" s="103">
        <v>7.5</v>
      </c>
      <c r="AN182" s="103">
        <v>10</v>
      </c>
      <c r="AO182" s="103">
        <v>8.3333333333333339</v>
      </c>
      <c r="AP182" s="103">
        <v>10</v>
      </c>
      <c r="AQ182" s="103">
        <v>10</v>
      </c>
      <c r="AR182" s="103">
        <v>10</v>
      </c>
      <c r="AS182" s="103">
        <v>10</v>
      </c>
      <c r="AT182" s="103">
        <v>9.5833333333333339</v>
      </c>
      <c r="AU182" s="103">
        <v>10</v>
      </c>
      <c r="AV182" s="103">
        <v>10</v>
      </c>
      <c r="AW182" s="103">
        <v>5.333333333333333</v>
      </c>
      <c r="AX182" s="103">
        <v>4.75</v>
      </c>
      <c r="AY182" s="103">
        <v>10</v>
      </c>
      <c r="AZ182" s="103">
        <v>10</v>
      </c>
      <c r="BA182" s="103">
        <v>10</v>
      </c>
      <c r="BB182" s="103">
        <v>8.5833333333333321</v>
      </c>
      <c r="BC182" s="103" t="s">
        <v>1010</v>
      </c>
      <c r="BD182" s="103">
        <v>10</v>
      </c>
      <c r="BE182" s="103">
        <v>10</v>
      </c>
      <c r="BF182" s="103">
        <v>10</v>
      </c>
      <c r="BG182" s="103">
        <v>10</v>
      </c>
      <c r="BH182" s="103">
        <v>10</v>
      </c>
      <c r="BI182" s="103">
        <v>10</v>
      </c>
      <c r="BJ182" s="103">
        <v>10</v>
      </c>
      <c r="BK182" s="103">
        <v>10</v>
      </c>
      <c r="BL182" s="103">
        <v>7.6393403636699704</v>
      </c>
      <c r="BM182" s="103">
        <v>6.1941176470588228</v>
      </c>
      <c r="BN182" s="103">
        <v>8.8365122615803813</v>
      </c>
      <c r="BO182" s="103">
        <v>0</v>
      </c>
      <c r="BP182" s="103">
        <v>10</v>
      </c>
      <c r="BQ182" s="103">
        <v>10</v>
      </c>
      <c r="BR182" s="103">
        <v>10</v>
      </c>
      <c r="BS182" s="103">
        <v>6.2576574771598015</v>
      </c>
      <c r="BT182" s="103">
        <v>2.6023758517371283</v>
      </c>
      <c r="BU182" s="103">
        <v>3.1906426946322126</v>
      </c>
      <c r="BV182" s="103">
        <v>4.0650205347273083</v>
      </c>
      <c r="BW182" s="103">
        <v>5</v>
      </c>
      <c r="BX182" s="103">
        <v>4.1666666666700003</v>
      </c>
      <c r="BY182" s="103">
        <v>3.9929999999999999</v>
      </c>
      <c r="BZ182" s="103">
        <v>6.7352265729250522</v>
      </c>
      <c r="CA182" s="103">
        <v>4.0899803140212905</v>
      </c>
      <c r="CB182" s="103">
        <v>5.2061728371514215</v>
      </c>
      <c r="CC182" s="103">
        <v>0.83783783783783783</v>
      </c>
      <c r="CD182" s="103">
        <v>3.986993711842012</v>
      </c>
      <c r="CE182" s="103">
        <v>8.029317558333652</v>
      </c>
      <c r="CF182" s="103">
        <v>8.0288459624195347</v>
      </c>
      <c r="CG182" s="103">
        <v>8.8432872555435296</v>
      </c>
      <c r="CH182" s="103">
        <v>10</v>
      </c>
      <c r="CI182" s="103">
        <v>8.7253626940741782</v>
      </c>
      <c r="CJ182" s="103">
        <v>9.2379332851494542</v>
      </c>
      <c r="CK182" s="103">
        <v>7.68</v>
      </c>
      <c r="CL182" s="103">
        <v>6.3807999999999998</v>
      </c>
      <c r="CM182" s="103">
        <v>7.7662444283831507</v>
      </c>
      <c r="CN182" s="103">
        <v>3.574406356321838</v>
      </c>
      <c r="CO182" s="103">
        <v>1.8934911242603549</v>
      </c>
      <c r="CP182" s="103">
        <v>2.7339487402910967</v>
      </c>
      <c r="CQ182" s="103">
        <v>10</v>
      </c>
      <c r="CR182" s="103">
        <v>2.6869004827586207</v>
      </c>
      <c r="CS182" s="103">
        <v>4.6153846153846159</v>
      </c>
      <c r="CT182" s="103">
        <v>10</v>
      </c>
      <c r="CU182" s="103">
        <v>5.7674283660477457</v>
      </c>
      <c r="CV182" s="103">
        <v>6.5669053836804983</v>
      </c>
      <c r="CW182" s="103">
        <v>8</v>
      </c>
      <c r="CX182" s="103">
        <v>8.5719999999999992</v>
      </c>
      <c r="CY182" s="103">
        <v>10</v>
      </c>
      <c r="CZ182" s="103">
        <v>8.8573333333333331</v>
      </c>
      <c r="DA182" s="103">
        <v>1.1000000000000001</v>
      </c>
      <c r="DB182" s="103">
        <v>2.4587486206896556</v>
      </c>
      <c r="DC182" s="103">
        <v>5.7415434712643663</v>
      </c>
      <c r="DD182" s="103">
        <v>8</v>
      </c>
      <c r="DE182" s="103" t="s">
        <v>1011</v>
      </c>
      <c r="DF182" s="103">
        <v>3</v>
      </c>
      <c r="DG182" s="103">
        <v>4.0600584183908044</v>
      </c>
      <c r="DH182" s="103">
        <v>3.5818181832631435</v>
      </c>
      <c r="DI182" s="103">
        <v>1.1111111111111112</v>
      </c>
      <c r="DJ182" s="103">
        <v>7.7909648393085744</v>
      </c>
      <c r="DK182" s="103">
        <v>2.9346051805868179</v>
      </c>
      <c r="DL182" s="103">
        <v>6.4318290705176642</v>
      </c>
      <c r="DM182" s="103">
        <v>0</v>
      </c>
      <c r="DN182" s="103">
        <v>3.6417213974645519</v>
      </c>
      <c r="DO182" s="103">
        <v>5.5197043830628969</v>
      </c>
      <c r="DP182" s="103">
        <v>6.21</v>
      </c>
      <c r="DQ182" s="105">
        <v>6.9246701818349852</v>
      </c>
      <c r="DR182" s="106">
        <v>83</v>
      </c>
      <c r="DS182" s="106">
        <v>3</v>
      </c>
      <c r="DU182" s="104" t="s">
        <v>59</v>
      </c>
      <c r="DV182" s="103">
        <v>7.6393403636699704</v>
      </c>
      <c r="DW182" s="103">
        <v>6.21</v>
      </c>
    </row>
    <row r="183" spans="1:127" ht="24">
      <c r="A183" s="95">
        <v>2014</v>
      </c>
      <c r="B183" s="96" t="s">
        <v>723</v>
      </c>
      <c r="C183" s="107" t="s">
        <v>150</v>
      </c>
      <c r="D183" s="96">
        <v>6.6583242778353968</v>
      </c>
      <c r="E183" s="96">
        <v>5.1797562807348836</v>
      </c>
      <c r="F183" s="96">
        <v>5.0982326882254156</v>
      </c>
      <c r="G183" s="96">
        <v>5.6454377489318999</v>
      </c>
      <c r="H183" s="96">
        <v>9.4759999999999991</v>
      </c>
      <c r="I183" s="96">
        <v>10</v>
      </c>
      <c r="J183" s="96">
        <v>10</v>
      </c>
      <c r="K183" s="96">
        <v>7.5</v>
      </c>
      <c r="L183" s="96">
        <v>10</v>
      </c>
      <c r="M183" s="96">
        <v>9.7904417331097342</v>
      </c>
      <c r="N183" s="96">
        <v>9.4580883466219454</v>
      </c>
      <c r="O183" s="96">
        <v>10</v>
      </c>
      <c r="P183" s="96">
        <v>10</v>
      </c>
      <c r="Q183" s="96">
        <v>5</v>
      </c>
      <c r="R183" s="96">
        <v>5</v>
      </c>
      <c r="S183" s="96">
        <v>5</v>
      </c>
      <c r="T183" s="96">
        <v>8.3333333333333339</v>
      </c>
      <c r="U183" s="96">
        <v>9.0891405599850916</v>
      </c>
      <c r="V183" s="96">
        <v>0</v>
      </c>
      <c r="W183" s="96">
        <v>10</v>
      </c>
      <c r="X183" s="96">
        <v>10</v>
      </c>
      <c r="Y183" s="96">
        <v>6.666666666666667</v>
      </c>
      <c r="Z183" s="96" t="s">
        <v>1010</v>
      </c>
      <c r="AA183" s="96">
        <v>7.5</v>
      </c>
      <c r="AB183" s="96">
        <v>7.5</v>
      </c>
      <c r="AC183" s="96">
        <v>8.4177777777777774</v>
      </c>
      <c r="AD183" s="96">
        <v>7.9611111111111112</v>
      </c>
      <c r="AE183" s="96">
        <v>7.8447222222222228</v>
      </c>
      <c r="AF183" s="96">
        <v>10</v>
      </c>
      <c r="AG183" s="96">
        <v>10</v>
      </c>
      <c r="AH183" s="96" t="s">
        <v>1010</v>
      </c>
      <c r="AI183" s="96" t="s">
        <v>1010</v>
      </c>
      <c r="AJ183" s="96" t="s">
        <v>1010</v>
      </c>
      <c r="AK183" s="96" t="s">
        <v>1010</v>
      </c>
      <c r="AL183" s="96">
        <v>2.5</v>
      </c>
      <c r="AM183" s="96">
        <v>7.5</v>
      </c>
      <c r="AN183" s="96">
        <v>10</v>
      </c>
      <c r="AO183" s="96">
        <v>6.666666666666667</v>
      </c>
      <c r="AP183" s="96">
        <v>10</v>
      </c>
      <c r="AQ183" s="96">
        <v>7.5</v>
      </c>
      <c r="AR183" s="96">
        <v>10</v>
      </c>
      <c r="AS183" s="96">
        <v>9.1666666666666661</v>
      </c>
      <c r="AT183" s="96">
        <v>8.9583333333333339</v>
      </c>
      <c r="AU183" s="96">
        <v>10</v>
      </c>
      <c r="AV183" s="96">
        <v>10</v>
      </c>
      <c r="AW183" s="96">
        <v>6.666666666666667</v>
      </c>
      <c r="AX183" s="96">
        <v>4</v>
      </c>
      <c r="AY183" s="96">
        <v>10</v>
      </c>
      <c r="AZ183" s="96">
        <v>10</v>
      </c>
      <c r="BA183" s="96">
        <v>10</v>
      </c>
      <c r="BB183" s="96">
        <v>8.6666666666666679</v>
      </c>
      <c r="BC183" s="96" t="s">
        <v>1010</v>
      </c>
      <c r="BD183" s="96">
        <v>10</v>
      </c>
      <c r="BE183" s="96">
        <v>10</v>
      </c>
      <c r="BF183" s="96">
        <v>10</v>
      </c>
      <c r="BG183" s="96">
        <v>10</v>
      </c>
      <c r="BH183" s="96">
        <v>10</v>
      </c>
      <c r="BI183" s="96">
        <v>10</v>
      </c>
      <c r="BJ183" s="96">
        <v>10</v>
      </c>
      <c r="BK183" s="96">
        <v>10</v>
      </c>
      <c r="BL183" s="96">
        <v>7.8972834661181368</v>
      </c>
      <c r="BM183" s="96">
        <v>5.5941176470588241</v>
      </c>
      <c r="BN183" s="96">
        <v>5.1405149887710957</v>
      </c>
      <c r="BO183" s="96">
        <v>4</v>
      </c>
      <c r="BP183" s="96">
        <v>10</v>
      </c>
      <c r="BQ183" s="96">
        <v>3</v>
      </c>
      <c r="BR183" s="96">
        <v>6.5</v>
      </c>
      <c r="BS183" s="96">
        <v>5.3086581589574795</v>
      </c>
      <c r="BT183" s="96">
        <v>3.106795946756999</v>
      </c>
      <c r="BU183" s="96">
        <v>2.9045236110687256</v>
      </c>
      <c r="BV183" s="96">
        <v>3.559870719909668</v>
      </c>
      <c r="BW183" s="96">
        <v>6.14</v>
      </c>
      <c r="BX183" s="96" t="s">
        <v>1011</v>
      </c>
      <c r="BY183" s="96">
        <v>3.915</v>
      </c>
      <c r="BZ183" s="96">
        <v>7.8371198662974244</v>
      </c>
      <c r="CA183" s="96">
        <v>7.2961333333333336</v>
      </c>
      <c r="CB183" s="96">
        <v>5.0505050023396816</v>
      </c>
      <c r="CC183" s="96">
        <v>0.89189189189189189</v>
      </c>
      <c r="CD183" s="96">
        <v>4.7072574215868386</v>
      </c>
      <c r="CE183" s="96">
        <v>9.6202299968649729</v>
      </c>
      <c r="CF183" s="96">
        <v>9.6924227547306536</v>
      </c>
      <c r="CG183" s="96">
        <v>9.8139534883721531</v>
      </c>
      <c r="CH183" s="96">
        <v>5</v>
      </c>
      <c r="CI183" s="96">
        <v>8.5316515599919462</v>
      </c>
      <c r="CJ183" s="96">
        <v>10</v>
      </c>
      <c r="CK183" s="96">
        <v>8.7200000000000006</v>
      </c>
      <c r="CL183" s="96">
        <v>6.6720000000000006</v>
      </c>
      <c r="CM183" s="96">
        <v>8.4640000000000004</v>
      </c>
      <c r="CN183" s="96">
        <v>5.4320609047619053</v>
      </c>
      <c r="CO183" s="96">
        <v>9.5958593872664224</v>
      </c>
      <c r="CP183" s="96">
        <v>7.5139601460141634</v>
      </c>
      <c r="CQ183" s="96">
        <v>10</v>
      </c>
      <c r="CR183" s="96">
        <v>5.3610228015873007</v>
      </c>
      <c r="CS183" s="96">
        <v>3.0769230769230771</v>
      </c>
      <c r="CT183" s="96">
        <v>8.5181743812685262</v>
      </c>
      <c r="CU183" s="96">
        <v>5.6520400865929687</v>
      </c>
      <c r="CV183" s="96">
        <v>7.9075000581517827</v>
      </c>
      <c r="CW183" s="96">
        <v>10</v>
      </c>
      <c r="CX183" s="96">
        <v>7.26</v>
      </c>
      <c r="CY183" s="96">
        <v>10</v>
      </c>
      <c r="CZ183" s="96">
        <v>9.086666666666666</v>
      </c>
      <c r="DA183" s="96">
        <v>4.4333333333333336</v>
      </c>
      <c r="DB183" s="96">
        <v>7.4623379047619043</v>
      </c>
      <c r="DC183" s="96">
        <v>7.5469942698412709</v>
      </c>
      <c r="DD183" s="96">
        <v>10</v>
      </c>
      <c r="DE183" s="96">
        <v>7.5134258934777751</v>
      </c>
      <c r="DF183" s="96">
        <v>10</v>
      </c>
      <c r="DG183" s="96">
        <v>7.8260152335690476</v>
      </c>
      <c r="DH183" s="96">
        <v>2.5</v>
      </c>
      <c r="DI183" s="96">
        <v>4.2222222222222223</v>
      </c>
      <c r="DJ183" s="96">
        <v>7.6076283165395751</v>
      </c>
      <c r="DK183" s="96" t="s">
        <v>1011</v>
      </c>
      <c r="DL183" s="96">
        <v>7.9648669670154142</v>
      </c>
      <c r="DM183" s="96">
        <v>5.2920828835196989</v>
      </c>
      <c r="DN183" s="96">
        <v>5.5173600778593821</v>
      </c>
      <c r="DO183" s="96">
        <v>7.4766806593650328</v>
      </c>
      <c r="DP183" s="96">
        <v>6.79</v>
      </c>
      <c r="DQ183" s="99">
        <v>7.3436417330590684</v>
      </c>
      <c r="DR183" s="100">
        <v>56</v>
      </c>
      <c r="DS183" s="101">
        <v>2</v>
      </c>
      <c r="DU183" s="107" t="s">
        <v>150</v>
      </c>
      <c r="DV183" s="96">
        <v>7.8972834661181368</v>
      </c>
      <c r="DW183" s="96">
        <v>6.79</v>
      </c>
    </row>
    <row r="184" spans="1:127">
      <c r="A184" s="102">
        <v>2014</v>
      </c>
      <c r="B184" s="103" t="s">
        <v>631</v>
      </c>
      <c r="C184" s="104" t="s">
        <v>105</v>
      </c>
      <c r="D184" s="103">
        <v>4.4853402491889272</v>
      </c>
      <c r="E184" s="103">
        <v>6.1012684291460859</v>
      </c>
      <c r="F184" s="103">
        <v>6.0901832174337631</v>
      </c>
      <c r="G184" s="103">
        <v>5.5589306319229248</v>
      </c>
      <c r="H184" s="103">
        <v>3.8456569989656404</v>
      </c>
      <c r="I184" s="103">
        <v>10</v>
      </c>
      <c r="J184" s="103">
        <v>10</v>
      </c>
      <c r="K184" s="103">
        <v>10</v>
      </c>
      <c r="L184" s="103">
        <v>10</v>
      </c>
      <c r="M184" s="103">
        <v>10</v>
      </c>
      <c r="N184" s="103">
        <v>10</v>
      </c>
      <c r="O184" s="103">
        <v>10</v>
      </c>
      <c r="P184" s="103">
        <v>7.5</v>
      </c>
      <c r="Q184" s="103">
        <v>5</v>
      </c>
      <c r="R184" s="103">
        <v>5</v>
      </c>
      <c r="S184" s="103">
        <v>5</v>
      </c>
      <c r="T184" s="103">
        <v>7.5</v>
      </c>
      <c r="U184" s="103">
        <v>7.1152189996552133</v>
      </c>
      <c r="V184" s="103">
        <v>5</v>
      </c>
      <c r="W184" s="103">
        <v>10</v>
      </c>
      <c r="X184" s="103">
        <v>5</v>
      </c>
      <c r="Y184" s="103">
        <v>6.666666666666667</v>
      </c>
      <c r="Z184" s="103" t="s">
        <v>1010</v>
      </c>
      <c r="AA184" s="103">
        <v>5</v>
      </c>
      <c r="AB184" s="103">
        <v>7.5</v>
      </c>
      <c r="AC184" s="103">
        <v>9.9266666666666676</v>
      </c>
      <c r="AD184" s="103">
        <v>9.0722222222222229</v>
      </c>
      <c r="AE184" s="103">
        <v>7.8747222222222231</v>
      </c>
      <c r="AF184" s="103">
        <v>7.5</v>
      </c>
      <c r="AG184" s="103">
        <v>7.5</v>
      </c>
      <c r="AH184" s="103" t="s">
        <v>1010</v>
      </c>
      <c r="AI184" s="103" t="s">
        <v>1010</v>
      </c>
      <c r="AJ184" s="103" t="s">
        <v>1010</v>
      </c>
      <c r="AK184" s="103" t="s">
        <v>1010</v>
      </c>
      <c r="AL184" s="103">
        <v>5</v>
      </c>
      <c r="AM184" s="103">
        <v>5</v>
      </c>
      <c r="AN184" s="103">
        <v>7.5</v>
      </c>
      <c r="AO184" s="103">
        <v>5.833333333333333</v>
      </c>
      <c r="AP184" s="103">
        <v>5</v>
      </c>
      <c r="AQ184" s="103">
        <v>5</v>
      </c>
      <c r="AR184" s="103">
        <v>5</v>
      </c>
      <c r="AS184" s="103">
        <v>5</v>
      </c>
      <c r="AT184" s="103">
        <v>6.458333333333333</v>
      </c>
      <c r="AU184" s="103">
        <v>10</v>
      </c>
      <c r="AV184" s="103">
        <v>10</v>
      </c>
      <c r="AW184" s="103">
        <v>6</v>
      </c>
      <c r="AX184" s="103">
        <v>5.25</v>
      </c>
      <c r="AY184" s="103">
        <v>7.5</v>
      </c>
      <c r="AZ184" s="103">
        <v>5</v>
      </c>
      <c r="BA184" s="103">
        <v>7.5</v>
      </c>
      <c r="BB184" s="103">
        <v>7.3214285714285712</v>
      </c>
      <c r="BC184" s="103" t="s">
        <v>1010</v>
      </c>
      <c r="BD184" s="103">
        <v>5</v>
      </c>
      <c r="BE184" s="103">
        <v>5</v>
      </c>
      <c r="BF184" s="103">
        <v>5</v>
      </c>
      <c r="BG184" s="103">
        <v>0</v>
      </c>
      <c r="BH184" s="103">
        <v>0</v>
      </c>
      <c r="BI184" s="103">
        <v>0</v>
      </c>
      <c r="BJ184" s="103">
        <v>5</v>
      </c>
      <c r="BK184" s="103">
        <v>3.3333333333333335</v>
      </c>
      <c r="BL184" s="103">
        <v>6.3339858205929485</v>
      </c>
      <c r="BM184" s="103">
        <v>4.2823529411764705</v>
      </c>
      <c r="BN184" s="103">
        <v>7.1640326975476842</v>
      </c>
      <c r="BO184" s="103">
        <v>4</v>
      </c>
      <c r="BP184" s="103">
        <v>9</v>
      </c>
      <c r="BQ184" s="103">
        <v>9</v>
      </c>
      <c r="BR184" s="103">
        <v>9</v>
      </c>
      <c r="BS184" s="103">
        <v>6.1115964096810389</v>
      </c>
      <c r="BT184" s="103">
        <v>6.393665907429714</v>
      </c>
      <c r="BU184" s="103">
        <v>5.6329328934935949</v>
      </c>
      <c r="BV184" s="103">
        <v>6.4868511136840379</v>
      </c>
      <c r="BW184" s="103">
        <v>8.333333333333</v>
      </c>
      <c r="BX184" s="103">
        <v>5.8333333333333304</v>
      </c>
      <c r="BY184" s="103">
        <v>3.3359999999999999</v>
      </c>
      <c r="BZ184" s="103">
        <v>8.0967818399388367</v>
      </c>
      <c r="CA184" s="103">
        <v>5.4243647265258055</v>
      </c>
      <c r="CB184" s="103">
        <v>5.3253121376037607</v>
      </c>
      <c r="CC184" s="103">
        <v>0.97297297297297303</v>
      </c>
      <c r="CD184" s="103">
        <v>6.013465459204161</v>
      </c>
      <c r="CE184" s="103">
        <v>9.202479165612921</v>
      </c>
      <c r="CF184" s="103">
        <v>7.1718583254386097</v>
      </c>
      <c r="CG184" s="103">
        <v>9.1193728119914788</v>
      </c>
      <c r="CH184" s="103">
        <v>10</v>
      </c>
      <c r="CI184" s="103">
        <v>8.8734275757607524</v>
      </c>
      <c r="CJ184" s="103">
        <v>1.6533333333333335</v>
      </c>
      <c r="CK184" s="103">
        <v>8.48</v>
      </c>
      <c r="CL184" s="103">
        <v>5.5311999999999992</v>
      </c>
      <c r="CM184" s="103">
        <v>5.2215111111111119</v>
      </c>
      <c r="CN184" s="103">
        <v>6.5267073914728666</v>
      </c>
      <c r="CO184" s="103">
        <v>9.1958629627460926</v>
      </c>
      <c r="CP184" s="103">
        <v>7.8612851771094796</v>
      </c>
      <c r="CQ184" s="103">
        <v>10</v>
      </c>
      <c r="CR184" s="103">
        <v>7.3311506414728678</v>
      </c>
      <c r="CS184" s="103">
        <v>5.3846153846153841</v>
      </c>
      <c r="CT184" s="103">
        <v>10</v>
      </c>
      <c r="CU184" s="103">
        <v>7.5719220086960846</v>
      </c>
      <c r="CV184" s="103">
        <v>7.6636795742291692</v>
      </c>
      <c r="CW184" s="103">
        <v>8</v>
      </c>
      <c r="CX184" s="103">
        <v>10</v>
      </c>
      <c r="CY184" s="103">
        <v>10</v>
      </c>
      <c r="CZ184" s="103">
        <v>9.3333333333333339</v>
      </c>
      <c r="DA184" s="103">
        <v>10</v>
      </c>
      <c r="DB184" s="103">
        <v>4.8721836143410862</v>
      </c>
      <c r="DC184" s="103">
        <v>5.5432038585271313</v>
      </c>
      <c r="DD184" s="103">
        <v>10</v>
      </c>
      <c r="DE184" s="103">
        <v>3.7835647336944387</v>
      </c>
      <c r="DF184" s="103">
        <v>10</v>
      </c>
      <c r="DG184" s="103">
        <v>7.3664920344271101</v>
      </c>
      <c r="DH184" s="103">
        <v>3.7434281572407375</v>
      </c>
      <c r="DI184" s="103">
        <v>6.2222222222222223</v>
      </c>
      <c r="DJ184" s="103">
        <v>8.4558533432361553</v>
      </c>
      <c r="DK184" s="103">
        <v>5.1890634309493997</v>
      </c>
      <c r="DL184" s="103">
        <v>9.1249285173999972</v>
      </c>
      <c r="DM184" s="103">
        <v>8.296182376892844</v>
      </c>
      <c r="DN184" s="103">
        <v>6.8386130079902259</v>
      </c>
      <c r="DO184" s="103">
        <v>7.8461461252502227</v>
      </c>
      <c r="DP184" s="103">
        <v>7.3</v>
      </c>
      <c r="DQ184" s="105">
        <v>6.8169929102964737</v>
      </c>
      <c r="DR184" s="106">
        <v>85</v>
      </c>
      <c r="DS184" s="106">
        <v>3</v>
      </c>
      <c r="DU184" s="104" t="s">
        <v>105</v>
      </c>
      <c r="DV184" s="103">
        <v>6.3339858205929485</v>
      </c>
      <c r="DW184" s="103">
        <v>7.3</v>
      </c>
    </row>
    <row r="185" spans="1:127">
      <c r="A185" s="95">
        <v>2014</v>
      </c>
      <c r="B185" s="96" t="s">
        <v>739</v>
      </c>
      <c r="C185" s="107" t="s">
        <v>103</v>
      </c>
      <c r="D185" s="96">
        <v>5.0165620730632892</v>
      </c>
      <c r="E185" s="96">
        <v>5.2575153504204488</v>
      </c>
      <c r="F185" s="96">
        <v>3.7399296832533411</v>
      </c>
      <c r="G185" s="96">
        <v>4.6713357022456918</v>
      </c>
      <c r="H185" s="96">
        <v>0</v>
      </c>
      <c r="I185" s="96">
        <v>5</v>
      </c>
      <c r="J185" s="96">
        <v>10</v>
      </c>
      <c r="K185" s="96">
        <v>10</v>
      </c>
      <c r="L185" s="96">
        <v>9.9967649773549869</v>
      </c>
      <c r="M185" s="96">
        <v>10</v>
      </c>
      <c r="N185" s="96">
        <v>8.9993529954709963</v>
      </c>
      <c r="O185" s="96">
        <v>10</v>
      </c>
      <c r="P185" s="96">
        <v>10</v>
      </c>
      <c r="Q185" s="96">
        <v>5</v>
      </c>
      <c r="R185" s="96">
        <v>5</v>
      </c>
      <c r="S185" s="96">
        <v>5</v>
      </c>
      <c r="T185" s="96">
        <v>8.3333333333333339</v>
      </c>
      <c r="U185" s="96">
        <v>5.7775621096014431</v>
      </c>
      <c r="V185" s="96">
        <v>10</v>
      </c>
      <c r="W185" s="96">
        <v>10</v>
      </c>
      <c r="X185" s="96">
        <v>10</v>
      </c>
      <c r="Y185" s="96">
        <v>10</v>
      </c>
      <c r="Z185" s="96" t="s">
        <v>1010</v>
      </c>
      <c r="AA185" s="96">
        <v>10</v>
      </c>
      <c r="AB185" s="96">
        <v>10</v>
      </c>
      <c r="AC185" s="96">
        <v>8.6311111111111121</v>
      </c>
      <c r="AD185" s="96">
        <v>9.5388888888888896</v>
      </c>
      <c r="AE185" s="96">
        <v>9.5425000000000004</v>
      </c>
      <c r="AF185" s="96">
        <v>10</v>
      </c>
      <c r="AG185" s="96">
        <v>10</v>
      </c>
      <c r="AH185" s="96" t="s">
        <v>1010</v>
      </c>
      <c r="AI185" s="96" t="s">
        <v>1010</v>
      </c>
      <c r="AJ185" s="96" t="s">
        <v>1010</v>
      </c>
      <c r="AK185" s="96" t="s">
        <v>1010</v>
      </c>
      <c r="AL185" s="96">
        <v>7.5</v>
      </c>
      <c r="AM185" s="96">
        <v>7.5</v>
      </c>
      <c r="AN185" s="96">
        <v>10</v>
      </c>
      <c r="AO185" s="96">
        <v>8.3333333333333339</v>
      </c>
      <c r="AP185" s="96">
        <v>10</v>
      </c>
      <c r="AQ185" s="96">
        <v>10</v>
      </c>
      <c r="AR185" s="96">
        <v>10</v>
      </c>
      <c r="AS185" s="96">
        <v>10</v>
      </c>
      <c r="AT185" s="96">
        <v>9.5833333333333339</v>
      </c>
      <c r="AU185" s="96">
        <v>8.5442398097441767</v>
      </c>
      <c r="AV185" s="96">
        <v>10</v>
      </c>
      <c r="AW185" s="96">
        <v>5.666666666666667</v>
      </c>
      <c r="AX185" s="96">
        <v>4.75</v>
      </c>
      <c r="AY185" s="96">
        <v>10</v>
      </c>
      <c r="AZ185" s="96">
        <v>10</v>
      </c>
      <c r="BA185" s="96">
        <v>10</v>
      </c>
      <c r="BB185" s="96">
        <v>8.422986639487263</v>
      </c>
      <c r="BC185" s="96" t="s">
        <v>1010</v>
      </c>
      <c r="BD185" s="96">
        <v>10</v>
      </c>
      <c r="BE185" s="96">
        <v>10</v>
      </c>
      <c r="BF185" s="96">
        <v>10</v>
      </c>
      <c r="BG185" s="96">
        <v>10</v>
      </c>
      <c r="BH185" s="96">
        <v>10</v>
      </c>
      <c r="BI185" s="96">
        <v>10</v>
      </c>
      <c r="BJ185" s="96">
        <v>10</v>
      </c>
      <c r="BK185" s="96">
        <v>10</v>
      </c>
      <c r="BL185" s="96">
        <v>7.3671064502438437</v>
      </c>
      <c r="BM185" s="96">
        <v>4.7617647058823529</v>
      </c>
      <c r="BN185" s="96">
        <v>6.3511359384110904</v>
      </c>
      <c r="BO185" s="96">
        <v>4</v>
      </c>
      <c r="BP185" s="96">
        <v>8</v>
      </c>
      <c r="BQ185" s="96">
        <v>4</v>
      </c>
      <c r="BR185" s="96">
        <v>6</v>
      </c>
      <c r="BS185" s="96">
        <v>5.2782251610733608</v>
      </c>
      <c r="BT185" s="96">
        <v>3.9674873122065017</v>
      </c>
      <c r="BU185" s="96">
        <v>3.0860448118702521</v>
      </c>
      <c r="BV185" s="96">
        <v>4.8572206512524767</v>
      </c>
      <c r="BW185" s="96">
        <v>6.6666666666666696</v>
      </c>
      <c r="BX185" s="96">
        <v>3.3333333333000001</v>
      </c>
      <c r="BY185" s="96">
        <v>3.742</v>
      </c>
      <c r="BZ185" s="96">
        <v>8.3818893358995332</v>
      </c>
      <c r="CA185" s="96">
        <v>4.8482022238755853</v>
      </c>
      <c r="CB185" s="96">
        <v>3.1159243989987391</v>
      </c>
      <c r="CC185" s="96">
        <v>0.89189189189189189</v>
      </c>
      <c r="CD185" s="96">
        <v>4.4142850020794047</v>
      </c>
      <c r="CE185" s="96">
        <v>9.5961652433953137</v>
      </c>
      <c r="CF185" s="96">
        <v>9.5791745197046687</v>
      </c>
      <c r="CG185" s="96">
        <v>8.7335815315895875</v>
      </c>
      <c r="CH185" s="96">
        <v>5</v>
      </c>
      <c r="CI185" s="96">
        <v>8.2272303236723925</v>
      </c>
      <c r="CJ185" s="96">
        <v>8.1866666666666674</v>
      </c>
      <c r="CK185" s="96">
        <v>7.3</v>
      </c>
      <c r="CL185" s="96">
        <v>6.0579999999999998</v>
      </c>
      <c r="CM185" s="96">
        <v>7.1815555555555557</v>
      </c>
      <c r="CN185" s="96">
        <v>4.7555623859649128</v>
      </c>
      <c r="CO185" s="96">
        <v>4.9159904778239945</v>
      </c>
      <c r="CP185" s="96">
        <v>4.8357764318944536</v>
      </c>
      <c r="CQ185" s="96">
        <v>9.8144712430426697</v>
      </c>
      <c r="CR185" s="96">
        <v>6.5437034219759926</v>
      </c>
      <c r="CS185" s="96">
        <v>3.0769230769230771</v>
      </c>
      <c r="CT185" s="96">
        <v>7.9851800414120113</v>
      </c>
      <c r="CU185" s="96">
        <v>5.8686021801036929</v>
      </c>
      <c r="CV185" s="96">
        <v>6.9251013526490937</v>
      </c>
      <c r="CW185" s="96">
        <v>5</v>
      </c>
      <c r="CX185" s="96">
        <v>6.1460000000000008</v>
      </c>
      <c r="CY185" s="96">
        <v>8</v>
      </c>
      <c r="CZ185" s="96">
        <v>6.3820000000000006</v>
      </c>
      <c r="DA185" s="96">
        <v>2.2333333333333329</v>
      </c>
      <c r="DB185" s="96">
        <v>3.1586021551246528</v>
      </c>
      <c r="DC185" s="96">
        <v>5.3949036952908589</v>
      </c>
      <c r="DD185" s="96">
        <v>6</v>
      </c>
      <c r="DE185" s="96">
        <v>7.1335326272035466</v>
      </c>
      <c r="DF185" s="96">
        <v>3</v>
      </c>
      <c r="DG185" s="96">
        <v>4.4867286351587321</v>
      </c>
      <c r="DH185" s="96">
        <v>1.1611049015550112</v>
      </c>
      <c r="DI185" s="96">
        <v>4.4444444444444446</v>
      </c>
      <c r="DJ185" s="96">
        <v>7.3027108832815317</v>
      </c>
      <c r="DK185" s="96">
        <v>2.9749524374594043</v>
      </c>
      <c r="DL185" s="96">
        <v>4.9992760820321278</v>
      </c>
      <c r="DM185" s="96">
        <v>0</v>
      </c>
      <c r="DN185" s="96">
        <v>3.4804147914620867</v>
      </c>
      <c r="DO185" s="96">
        <v>4.7830478088736061</v>
      </c>
      <c r="DP185" s="96">
        <v>5.93</v>
      </c>
      <c r="DQ185" s="99">
        <v>6.6485532251219217</v>
      </c>
      <c r="DR185" s="100">
        <v>97</v>
      </c>
      <c r="DS185" s="101">
        <v>3</v>
      </c>
      <c r="DU185" s="107" t="s">
        <v>103</v>
      </c>
      <c r="DV185" s="96">
        <v>7.3671064502438437</v>
      </c>
      <c r="DW185" s="96">
        <v>5.93</v>
      </c>
    </row>
    <row r="186" spans="1:127">
      <c r="A186" s="102">
        <v>2014</v>
      </c>
      <c r="B186" s="103" t="s">
        <v>786</v>
      </c>
      <c r="C186" s="104" t="s">
        <v>1014</v>
      </c>
      <c r="D186" s="103" t="s">
        <v>1011</v>
      </c>
      <c r="E186" s="103" t="s">
        <v>1011</v>
      </c>
      <c r="F186" s="103" t="s">
        <v>1011</v>
      </c>
      <c r="G186" s="103">
        <v>5.887949182570634</v>
      </c>
      <c r="H186" s="103">
        <v>9.8040000000000003</v>
      </c>
      <c r="I186" s="103">
        <v>10</v>
      </c>
      <c r="J186" s="103">
        <v>10</v>
      </c>
      <c r="K186" s="103" t="s">
        <v>1011</v>
      </c>
      <c r="L186" s="103">
        <v>10</v>
      </c>
      <c r="M186" s="103">
        <v>10</v>
      </c>
      <c r="N186" s="103">
        <v>10</v>
      </c>
      <c r="O186" s="103" t="s">
        <v>1011</v>
      </c>
      <c r="P186" s="103" t="s">
        <v>1011</v>
      </c>
      <c r="Q186" s="103" t="s">
        <v>1011</v>
      </c>
      <c r="R186" s="103" t="s">
        <v>1011</v>
      </c>
      <c r="S186" s="103" t="s">
        <v>1011</v>
      </c>
      <c r="T186" s="103" t="s">
        <v>1011</v>
      </c>
      <c r="U186" s="103">
        <v>9.902000000000001</v>
      </c>
      <c r="V186" s="103">
        <v>10</v>
      </c>
      <c r="W186" s="103">
        <v>5</v>
      </c>
      <c r="X186" s="103" t="s">
        <v>1011</v>
      </c>
      <c r="Y186" s="103">
        <v>7.5</v>
      </c>
      <c r="Z186" s="103" t="s">
        <v>1010</v>
      </c>
      <c r="AA186" s="103" t="s">
        <v>1011</v>
      </c>
      <c r="AB186" s="103" t="s">
        <v>1011</v>
      </c>
      <c r="AC186" s="103">
        <v>7.9933333333333332</v>
      </c>
      <c r="AD186" s="103">
        <v>5.0416666666666661</v>
      </c>
      <c r="AE186" s="103">
        <v>6.5175000000000001</v>
      </c>
      <c r="AF186" s="103" t="s">
        <v>1011</v>
      </c>
      <c r="AG186" s="103" t="s">
        <v>1011</v>
      </c>
      <c r="AH186" s="103" t="s">
        <v>1010</v>
      </c>
      <c r="AI186" s="103" t="s">
        <v>1010</v>
      </c>
      <c r="AJ186" s="103" t="s">
        <v>1010</v>
      </c>
      <c r="AK186" s="103" t="s">
        <v>1010</v>
      </c>
      <c r="AL186" s="103" t="s">
        <v>1011</v>
      </c>
      <c r="AM186" s="103" t="s">
        <v>1011</v>
      </c>
      <c r="AN186" s="103" t="s">
        <v>1011</v>
      </c>
      <c r="AO186" s="103" t="s">
        <v>1011</v>
      </c>
      <c r="AP186" s="103" t="s">
        <v>1011</v>
      </c>
      <c r="AQ186" s="103" t="s">
        <v>1011</v>
      </c>
      <c r="AR186" s="103" t="s">
        <v>1011</v>
      </c>
      <c r="AS186" s="103" t="s">
        <v>1011</v>
      </c>
      <c r="AT186" s="103" t="s">
        <v>1011</v>
      </c>
      <c r="AU186" s="103">
        <v>10</v>
      </c>
      <c r="AV186" s="103">
        <v>10</v>
      </c>
      <c r="AW186" s="103">
        <v>0.66666666666666663</v>
      </c>
      <c r="AX186" s="103">
        <v>3.75</v>
      </c>
      <c r="AY186" s="103" t="s">
        <v>1011</v>
      </c>
      <c r="AZ186" s="103" t="s">
        <v>1011</v>
      </c>
      <c r="BA186" s="103" t="s">
        <v>1011</v>
      </c>
      <c r="BB186" s="103">
        <v>6.104166666666667</v>
      </c>
      <c r="BC186" s="103" t="s">
        <v>1010</v>
      </c>
      <c r="BD186" s="103" t="s">
        <v>1011</v>
      </c>
      <c r="BE186" s="103" t="s">
        <v>1011</v>
      </c>
      <c r="BF186" s="103" t="s">
        <v>1011</v>
      </c>
      <c r="BG186" s="103">
        <v>0</v>
      </c>
      <c r="BH186" s="103">
        <v>10</v>
      </c>
      <c r="BI186" s="103">
        <v>5</v>
      </c>
      <c r="BJ186" s="103" t="s">
        <v>1011</v>
      </c>
      <c r="BK186" s="103">
        <v>5</v>
      </c>
      <c r="BL186" s="103">
        <v>7.0876956289759923</v>
      </c>
      <c r="BM186" s="103">
        <v>0</v>
      </c>
      <c r="BN186" s="103" t="s">
        <v>1011</v>
      </c>
      <c r="BO186" s="103" t="s">
        <v>1011</v>
      </c>
      <c r="BP186" s="103">
        <v>10</v>
      </c>
      <c r="BQ186" s="103">
        <v>10</v>
      </c>
      <c r="BR186" s="103">
        <v>10</v>
      </c>
      <c r="BS186" s="103">
        <v>5</v>
      </c>
      <c r="BT186" s="103">
        <v>6.7325582649572668</v>
      </c>
      <c r="BU186" s="103">
        <v>6.44</v>
      </c>
      <c r="BV186" s="103">
        <v>5.9662305213675157</v>
      </c>
      <c r="BW186" s="103">
        <v>8.3333333333333304</v>
      </c>
      <c r="BX186" s="103">
        <v>8.3333333333333304</v>
      </c>
      <c r="BY186" s="103">
        <v>4.1710000000000003</v>
      </c>
      <c r="BZ186" s="103">
        <v>4.8027732576296298</v>
      </c>
      <c r="CA186" s="103">
        <v>7.1965357008547004</v>
      </c>
      <c r="CB186" s="103">
        <v>8.6136835128205167</v>
      </c>
      <c r="CC186" s="103">
        <v>0.79487179487179482</v>
      </c>
      <c r="CD186" s="103">
        <v>6.0416828414540458</v>
      </c>
      <c r="CE186" s="103">
        <v>9.4801994615102725</v>
      </c>
      <c r="CF186" s="103">
        <v>6.5018665171441938</v>
      </c>
      <c r="CG186" s="103">
        <v>9.9611147416507944</v>
      </c>
      <c r="CH186" s="103">
        <v>10</v>
      </c>
      <c r="CI186" s="103">
        <v>8.9857951800763161</v>
      </c>
      <c r="CJ186" s="103" t="s">
        <v>1011</v>
      </c>
      <c r="CK186" s="103">
        <v>9.76</v>
      </c>
      <c r="CL186" s="103">
        <v>8.7135999999999996</v>
      </c>
      <c r="CM186" s="103">
        <v>9.2367999999999988</v>
      </c>
      <c r="CN186" s="103">
        <v>6.2001761829268309</v>
      </c>
      <c r="CO186" s="103">
        <v>2.1597633136094672</v>
      </c>
      <c r="CP186" s="103">
        <v>4.1799697482681495</v>
      </c>
      <c r="CQ186" s="103">
        <v>10</v>
      </c>
      <c r="CR186" s="103">
        <v>5.848559231707319</v>
      </c>
      <c r="CS186" s="103">
        <v>6.1538461538461542</v>
      </c>
      <c r="CT186" s="103">
        <v>4.314400011291851</v>
      </c>
      <c r="CU186" s="103">
        <v>5.4389351322817747</v>
      </c>
      <c r="CV186" s="103">
        <v>7.2139262201374805</v>
      </c>
      <c r="CW186" s="103" t="s">
        <v>1011</v>
      </c>
      <c r="CX186" s="103">
        <v>8.8681397996088602</v>
      </c>
      <c r="CY186" s="103">
        <v>10</v>
      </c>
      <c r="CZ186" s="103">
        <v>9.434069899804431</v>
      </c>
      <c r="DA186" s="103">
        <v>10</v>
      </c>
      <c r="DB186" s="103">
        <v>4.5772741626016273</v>
      </c>
      <c r="DC186" s="103">
        <v>7.5394706788617896</v>
      </c>
      <c r="DD186" s="103">
        <v>10</v>
      </c>
      <c r="DE186" s="103">
        <v>10</v>
      </c>
      <c r="DF186" s="103">
        <v>10</v>
      </c>
      <c r="DG186" s="103">
        <v>8.6861241402439031</v>
      </c>
      <c r="DH186" s="103">
        <v>5.4492753846153832</v>
      </c>
      <c r="DI186" s="103">
        <v>6.8888888888888893</v>
      </c>
      <c r="DJ186" s="103">
        <v>9.5391631946476227</v>
      </c>
      <c r="DK186" s="103">
        <v>7.6217786942612911</v>
      </c>
      <c r="DL186" s="103">
        <v>8.9782822646862268</v>
      </c>
      <c r="DM186" s="103">
        <v>9.0023699443648884</v>
      </c>
      <c r="DN186" s="103">
        <v>7.9132930619107169</v>
      </c>
      <c r="DO186" s="103">
        <v>8.6778290339863506</v>
      </c>
      <c r="DP186" s="103">
        <v>7.18</v>
      </c>
      <c r="DQ186" s="105">
        <v>7.1338478144879964</v>
      </c>
      <c r="DR186" s="106">
        <v>63</v>
      </c>
      <c r="DS186" s="106">
        <v>2</v>
      </c>
      <c r="DU186" s="104" t="s">
        <v>1014</v>
      </c>
      <c r="DV186" s="103">
        <v>7.0876956289759923</v>
      </c>
      <c r="DW186" s="103">
        <v>7.18</v>
      </c>
    </row>
    <row r="187" spans="1:127">
      <c r="A187" s="95">
        <v>2014</v>
      </c>
      <c r="B187" s="96" t="s">
        <v>702</v>
      </c>
      <c r="C187" s="107" t="s">
        <v>87</v>
      </c>
      <c r="D187" s="96">
        <v>6.0071845159581709</v>
      </c>
      <c r="E187" s="96">
        <v>5.3895034337390459</v>
      </c>
      <c r="F187" s="96">
        <v>4.4026676395849869</v>
      </c>
      <c r="G187" s="96">
        <v>5.2664518630940673</v>
      </c>
      <c r="H187" s="96">
        <v>9.3559999999999999</v>
      </c>
      <c r="I187" s="96">
        <v>10</v>
      </c>
      <c r="J187" s="96">
        <v>10</v>
      </c>
      <c r="K187" s="96">
        <v>10</v>
      </c>
      <c r="L187" s="96">
        <v>10</v>
      </c>
      <c r="M187" s="96">
        <v>10</v>
      </c>
      <c r="N187" s="96">
        <v>10</v>
      </c>
      <c r="O187" s="96">
        <v>10</v>
      </c>
      <c r="P187" s="96">
        <v>10</v>
      </c>
      <c r="Q187" s="96" t="s">
        <v>1011</v>
      </c>
      <c r="R187" s="96">
        <v>10</v>
      </c>
      <c r="S187" s="96">
        <v>10</v>
      </c>
      <c r="T187" s="96">
        <v>10</v>
      </c>
      <c r="U187" s="96">
        <v>9.7853333333333339</v>
      </c>
      <c r="V187" s="96">
        <v>10</v>
      </c>
      <c r="W187" s="96">
        <v>10</v>
      </c>
      <c r="X187" s="96">
        <v>10</v>
      </c>
      <c r="Y187" s="96">
        <v>10</v>
      </c>
      <c r="Z187" s="96" t="s">
        <v>1010</v>
      </c>
      <c r="AA187" s="96">
        <v>7.5</v>
      </c>
      <c r="AB187" s="96">
        <v>7.5</v>
      </c>
      <c r="AC187" s="96">
        <v>8.1911111111111108</v>
      </c>
      <c r="AD187" s="96">
        <v>5.9222222222222225</v>
      </c>
      <c r="AE187" s="96">
        <v>7.2783333333333342</v>
      </c>
      <c r="AF187" s="96">
        <v>10</v>
      </c>
      <c r="AG187" s="96">
        <v>10</v>
      </c>
      <c r="AH187" s="96" t="s">
        <v>1010</v>
      </c>
      <c r="AI187" s="96" t="s">
        <v>1010</v>
      </c>
      <c r="AJ187" s="96" t="s">
        <v>1010</v>
      </c>
      <c r="AK187" s="96" t="s">
        <v>1010</v>
      </c>
      <c r="AL187" s="96">
        <v>7.5</v>
      </c>
      <c r="AM187" s="96">
        <v>7.5</v>
      </c>
      <c r="AN187" s="96">
        <v>10</v>
      </c>
      <c r="AO187" s="96">
        <v>8.3333333333333339</v>
      </c>
      <c r="AP187" s="96">
        <v>10</v>
      </c>
      <c r="AQ187" s="96">
        <v>10</v>
      </c>
      <c r="AR187" s="96">
        <v>10</v>
      </c>
      <c r="AS187" s="96">
        <v>10</v>
      </c>
      <c r="AT187" s="96">
        <v>9.5833333333333339</v>
      </c>
      <c r="AU187" s="96">
        <v>10</v>
      </c>
      <c r="AV187" s="96">
        <v>10</v>
      </c>
      <c r="AW187" s="96">
        <v>6.333333333333333</v>
      </c>
      <c r="AX187" s="96">
        <v>6.25</v>
      </c>
      <c r="AY187" s="96">
        <v>10</v>
      </c>
      <c r="AZ187" s="96">
        <v>10</v>
      </c>
      <c r="BA187" s="96">
        <v>10</v>
      </c>
      <c r="BB187" s="96">
        <v>8.9404761904761898</v>
      </c>
      <c r="BC187" s="96" t="s">
        <v>1010</v>
      </c>
      <c r="BD187" s="96">
        <v>10</v>
      </c>
      <c r="BE187" s="96">
        <v>10</v>
      </c>
      <c r="BF187" s="96">
        <v>10</v>
      </c>
      <c r="BG187" s="96">
        <v>10</v>
      </c>
      <c r="BH187" s="96">
        <v>10</v>
      </c>
      <c r="BI187" s="96">
        <v>10</v>
      </c>
      <c r="BJ187" s="96">
        <v>10</v>
      </c>
      <c r="BK187" s="96">
        <v>10</v>
      </c>
      <c r="BL187" s="96">
        <v>8.3431605848211348</v>
      </c>
      <c r="BM187" s="96">
        <v>5.6617647058823533</v>
      </c>
      <c r="BN187" s="96">
        <v>5.8265276392688889</v>
      </c>
      <c r="BO187" s="96">
        <v>8</v>
      </c>
      <c r="BP187" s="96">
        <v>10</v>
      </c>
      <c r="BQ187" s="96">
        <v>7</v>
      </c>
      <c r="BR187" s="96">
        <v>8.5</v>
      </c>
      <c r="BS187" s="96">
        <v>6.997073086287811</v>
      </c>
      <c r="BT187" s="96">
        <v>2.8098612194554811</v>
      </c>
      <c r="BU187" s="96">
        <v>3.1141354821769802</v>
      </c>
      <c r="BV187" s="96">
        <v>4.3274815060776666</v>
      </c>
      <c r="BW187" s="96">
        <v>8.3333333333000006</v>
      </c>
      <c r="BX187" s="96">
        <v>4.1666666666666599</v>
      </c>
      <c r="BY187" s="96">
        <v>4.7679999999999998</v>
      </c>
      <c r="BZ187" s="96">
        <v>8.8388457994562764</v>
      </c>
      <c r="CA187" s="96">
        <v>3.7756284260291029</v>
      </c>
      <c r="CB187" s="96">
        <v>5.3023821186257294</v>
      </c>
      <c r="CC187" s="96">
        <v>0.89189189189189189</v>
      </c>
      <c r="CD187" s="96">
        <v>4.7755907186563853</v>
      </c>
      <c r="CE187" s="96">
        <v>8.1323579028158832</v>
      </c>
      <c r="CF187" s="96">
        <v>9.1134967047192781</v>
      </c>
      <c r="CG187" s="96">
        <v>9.7163754676917087</v>
      </c>
      <c r="CH187" s="96">
        <v>10</v>
      </c>
      <c r="CI187" s="96">
        <v>9.2405575188067175</v>
      </c>
      <c r="CJ187" s="96">
        <v>9.8165999999999993</v>
      </c>
      <c r="CK187" s="96">
        <v>8.94</v>
      </c>
      <c r="CL187" s="96">
        <v>6.5444000000000004</v>
      </c>
      <c r="CM187" s="96">
        <v>8.4336666666666655</v>
      </c>
      <c r="CN187" s="96">
        <v>5.3858533996683242</v>
      </c>
      <c r="CO187" s="96">
        <v>9.8390541871716977</v>
      </c>
      <c r="CP187" s="96">
        <v>7.6124537934200109</v>
      </c>
      <c r="CQ187" s="96">
        <v>10</v>
      </c>
      <c r="CR187" s="96">
        <v>5.422241733001659</v>
      </c>
      <c r="CS187" s="96">
        <v>6.9230769230769234</v>
      </c>
      <c r="CT187" s="96">
        <v>7.6331692507471232</v>
      </c>
      <c r="CU187" s="96">
        <v>6.6594959689419015</v>
      </c>
      <c r="CV187" s="96">
        <v>8.1764041072571452</v>
      </c>
      <c r="CW187" s="96">
        <v>10</v>
      </c>
      <c r="CX187" s="96">
        <v>8.282</v>
      </c>
      <c r="CY187" s="96">
        <v>10</v>
      </c>
      <c r="CZ187" s="96">
        <v>9.4273333333333333</v>
      </c>
      <c r="DA187" s="96">
        <v>5.5666666666666664</v>
      </c>
      <c r="DB187" s="96">
        <v>5.4184918208955226</v>
      </c>
      <c r="DC187" s="96">
        <v>7.5877121741293543</v>
      </c>
      <c r="DD187" s="96">
        <v>6</v>
      </c>
      <c r="DE187" s="96">
        <v>9.2574813431912801</v>
      </c>
      <c r="DF187" s="96">
        <v>10</v>
      </c>
      <c r="DG187" s="96">
        <v>7.3050586674804707</v>
      </c>
      <c r="DH187" s="96">
        <v>3.5965146902307894</v>
      </c>
      <c r="DI187" s="96">
        <v>6.0000000000000009</v>
      </c>
      <c r="DJ187" s="96">
        <v>9.4163492999536977</v>
      </c>
      <c r="DK187" s="96">
        <v>3.7788209109496358</v>
      </c>
      <c r="DL187" s="96">
        <v>9.1180512967052145</v>
      </c>
      <c r="DM187" s="96">
        <v>5.2584549041162685</v>
      </c>
      <c r="DN187" s="96">
        <v>6.1946985169926014</v>
      </c>
      <c r="DO187" s="96">
        <v>7.6423635059354682</v>
      </c>
      <c r="DP187" s="96">
        <v>7.37</v>
      </c>
      <c r="DQ187" s="99">
        <v>7.8565802924105679</v>
      </c>
      <c r="DR187" s="100">
        <v>43</v>
      </c>
      <c r="DS187" s="101">
        <v>2</v>
      </c>
      <c r="DU187" s="107" t="s">
        <v>87</v>
      </c>
      <c r="DV187" s="96">
        <v>8.3431605848211348</v>
      </c>
      <c r="DW187" s="96">
        <v>7.37</v>
      </c>
    </row>
    <row r="188" spans="1:127">
      <c r="A188" s="102">
        <v>2014</v>
      </c>
      <c r="B188" s="103" t="s">
        <v>767</v>
      </c>
      <c r="C188" s="104" t="s">
        <v>54</v>
      </c>
      <c r="D188" s="103">
        <v>3.9358000093118646</v>
      </c>
      <c r="E188" s="103">
        <v>4.7090176337021639</v>
      </c>
      <c r="F188" s="103">
        <v>3.6404693093230827</v>
      </c>
      <c r="G188" s="103">
        <v>4.0950956507790366</v>
      </c>
      <c r="H188" s="103">
        <v>9.7117884586944587</v>
      </c>
      <c r="I188" s="103">
        <v>10</v>
      </c>
      <c r="J188" s="103">
        <v>10</v>
      </c>
      <c r="K188" s="103">
        <v>7.5</v>
      </c>
      <c r="L188" s="103">
        <v>10</v>
      </c>
      <c r="M188" s="103">
        <v>10</v>
      </c>
      <c r="N188" s="103">
        <v>9.5</v>
      </c>
      <c r="O188" s="103">
        <v>2.4</v>
      </c>
      <c r="P188" s="103">
        <v>10</v>
      </c>
      <c r="Q188" s="103">
        <v>5</v>
      </c>
      <c r="R188" s="103">
        <v>5</v>
      </c>
      <c r="S188" s="103">
        <v>5</v>
      </c>
      <c r="T188" s="103">
        <v>5.8</v>
      </c>
      <c r="U188" s="103">
        <v>8.3372628195648186</v>
      </c>
      <c r="V188" s="103">
        <v>10</v>
      </c>
      <c r="W188" s="103">
        <v>10</v>
      </c>
      <c r="X188" s="103">
        <v>5</v>
      </c>
      <c r="Y188" s="103">
        <v>8.3333333333333339</v>
      </c>
      <c r="Z188" s="103" t="s">
        <v>1010</v>
      </c>
      <c r="AA188" s="103">
        <v>7.5</v>
      </c>
      <c r="AB188" s="103">
        <v>10</v>
      </c>
      <c r="AC188" s="103">
        <v>9.1666666666666661</v>
      </c>
      <c r="AD188" s="103">
        <v>9.2611111111111111</v>
      </c>
      <c r="AE188" s="103">
        <v>8.9819444444444443</v>
      </c>
      <c r="AF188" s="103">
        <v>10</v>
      </c>
      <c r="AG188" s="103">
        <v>7.5</v>
      </c>
      <c r="AH188" s="103" t="s">
        <v>1010</v>
      </c>
      <c r="AI188" s="103" t="s">
        <v>1010</v>
      </c>
      <c r="AJ188" s="103" t="s">
        <v>1010</v>
      </c>
      <c r="AK188" s="103" t="s">
        <v>1010</v>
      </c>
      <c r="AL188" s="103">
        <v>2.5</v>
      </c>
      <c r="AM188" s="103">
        <v>7.5</v>
      </c>
      <c r="AN188" s="103">
        <v>10</v>
      </c>
      <c r="AO188" s="103">
        <v>6.666666666666667</v>
      </c>
      <c r="AP188" s="103">
        <v>10</v>
      </c>
      <c r="AQ188" s="103">
        <v>10</v>
      </c>
      <c r="AR188" s="103">
        <v>10</v>
      </c>
      <c r="AS188" s="103">
        <v>10</v>
      </c>
      <c r="AT188" s="103">
        <v>8.5416666666666679</v>
      </c>
      <c r="AU188" s="103">
        <v>10</v>
      </c>
      <c r="AV188" s="103">
        <v>10</v>
      </c>
      <c r="AW188" s="103">
        <v>4</v>
      </c>
      <c r="AX188" s="103">
        <v>6.75</v>
      </c>
      <c r="AY188" s="103">
        <v>10</v>
      </c>
      <c r="AZ188" s="103">
        <v>10</v>
      </c>
      <c r="BA188" s="103">
        <v>10</v>
      </c>
      <c r="BB188" s="103">
        <v>8.6785714285714288</v>
      </c>
      <c r="BC188" s="103" t="s">
        <v>1010</v>
      </c>
      <c r="BD188" s="103">
        <v>10</v>
      </c>
      <c r="BE188" s="103">
        <v>10</v>
      </c>
      <c r="BF188" s="103">
        <v>10</v>
      </c>
      <c r="BG188" s="103">
        <v>10</v>
      </c>
      <c r="BH188" s="103">
        <v>10</v>
      </c>
      <c r="BI188" s="103">
        <v>10</v>
      </c>
      <c r="BJ188" s="103">
        <v>10</v>
      </c>
      <c r="BK188" s="103">
        <v>10</v>
      </c>
      <c r="BL188" s="103">
        <v>7.5616412048875512</v>
      </c>
      <c r="BM188" s="103">
        <v>3.9441176470588237</v>
      </c>
      <c r="BN188" s="103">
        <v>10</v>
      </c>
      <c r="BO188" s="103">
        <v>2</v>
      </c>
      <c r="BP188" s="103">
        <v>9</v>
      </c>
      <c r="BQ188" s="103">
        <v>4</v>
      </c>
      <c r="BR188" s="103">
        <v>6.5</v>
      </c>
      <c r="BS188" s="103">
        <v>5.6110294117647062</v>
      </c>
      <c r="BT188" s="103">
        <v>1.853980189227443</v>
      </c>
      <c r="BU188" s="103">
        <v>3.5946266593027421</v>
      </c>
      <c r="BV188" s="103">
        <v>4.163926422409304</v>
      </c>
      <c r="BW188" s="103">
        <v>3.3333333333333002</v>
      </c>
      <c r="BX188" s="103">
        <v>5</v>
      </c>
      <c r="BY188" s="103">
        <v>2.1389999999999998</v>
      </c>
      <c r="BZ188" s="103">
        <v>4.7563451168498556</v>
      </c>
      <c r="CA188" s="103">
        <v>5.0772169892473116</v>
      </c>
      <c r="CB188" s="103">
        <v>4.6772933782561932</v>
      </c>
      <c r="CC188" s="103">
        <v>0.89189189189189189</v>
      </c>
      <c r="CD188" s="103">
        <v>3.6361870063120572</v>
      </c>
      <c r="CE188" s="103">
        <v>9.0182220015471728</v>
      </c>
      <c r="CF188" s="103">
        <v>8.8592382819782589</v>
      </c>
      <c r="CG188" s="103">
        <v>9.9511722534392568</v>
      </c>
      <c r="CH188" s="103">
        <v>0</v>
      </c>
      <c r="CI188" s="103">
        <v>6.9571581342411717</v>
      </c>
      <c r="CJ188" s="103">
        <v>7.0333333333333332</v>
      </c>
      <c r="CK188" s="103">
        <v>7.62</v>
      </c>
      <c r="CL188" s="103">
        <v>7.2867999999999995</v>
      </c>
      <c r="CM188" s="103">
        <v>7.3133777777777773</v>
      </c>
      <c r="CN188" s="103">
        <v>5.4864520369338177</v>
      </c>
      <c r="CO188" s="103">
        <v>2.7094959040030342</v>
      </c>
      <c r="CP188" s="103">
        <v>4.0979739704684262</v>
      </c>
      <c r="CQ188" s="103">
        <v>10</v>
      </c>
      <c r="CR188" s="103">
        <v>5.572018731673456</v>
      </c>
      <c r="CS188" s="103">
        <v>0.76923076923076927</v>
      </c>
      <c r="CT188" s="103">
        <v>7.190666685486419</v>
      </c>
      <c r="CU188" s="103">
        <v>4.5106387287968817</v>
      </c>
      <c r="CV188" s="103">
        <v>6.4804976192607713</v>
      </c>
      <c r="CW188" s="103">
        <v>10</v>
      </c>
      <c r="CX188" s="103">
        <v>8.026940847270124</v>
      </c>
      <c r="CY188" s="103">
        <v>10</v>
      </c>
      <c r="CZ188" s="103">
        <v>9.3423136157567086</v>
      </c>
      <c r="DA188" s="103">
        <v>6.666666666666667</v>
      </c>
      <c r="DB188" s="103">
        <v>5.1508933147583003</v>
      </c>
      <c r="DC188" s="103">
        <v>7.1902120659812994</v>
      </c>
      <c r="DD188" s="103">
        <v>6</v>
      </c>
      <c r="DE188" s="103">
        <v>7.9451227869712167</v>
      </c>
      <c r="DF188" s="103">
        <v>10</v>
      </c>
      <c r="DG188" s="103">
        <v>7.1588158057295805</v>
      </c>
      <c r="DH188" s="103">
        <v>4.3301878562033052</v>
      </c>
      <c r="DI188" s="103">
        <v>2.0000000000000009</v>
      </c>
      <c r="DJ188" s="103">
        <v>9.0334036228077235</v>
      </c>
      <c r="DK188" s="103">
        <v>3.1431920975428751</v>
      </c>
      <c r="DL188" s="103">
        <v>8.8062729004623073</v>
      </c>
      <c r="DM188" s="103">
        <v>6.9734818536912346</v>
      </c>
      <c r="DN188" s="103">
        <v>5.7144230551179076</v>
      </c>
      <c r="DO188" s="103">
        <v>7.4051841588680665</v>
      </c>
      <c r="DP188" s="103">
        <v>6.02</v>
      </c>
      <c r="DQ188" s="105">
        <v>6.7908206024437749</v>
      </c>
      <c r="DR188" s="106">
        <v>87</v>
      </c>
      <c r="DS188" s="106">
        <v>3</v>
      </c>
      <c r="DU188" s="104" t="s">
        <v>54</v>
      </c>
      <c r="DV188" s="103">
        <v>7.5616412048875512</v>
      </c>
      <c r="DW188" s="103">
        <v>6.02</v>
      </c>
    </row>
    <row r="189" spans="1:127">
      <c r="A189" s="95">
        <v>2014</v>
      </c>
      <c r="B189" s="96" t="s">
        <v>687</v>
      </c>
      <c r="C189" s="107" t="s">
        <v>102</v>
      </c>
      <c r="D189" s="96" t="s">
        <v>1011</v>
      </c>
      <c r="E189" s="96" t="s">
        <v>1011</v>
      </c>
      <c r="F189" s="96" t="s">
        <v>1011</v>
      </c>
      <c r="G189" s="96">
        <v>3.6965799480525301</v>
      </c>
      <c r="H189" s="96">
        <v>8.3879999999999999</v>
      </c>
      <c r="I189" s="96">
        <v>10</v>
      </c>
      <c r="J189" s="96">
        <v>10</v>
      </c>
      <c r="K189" s="96">
        <v>2.5</v>
      </c>
      <c r="L189" s="96">
        <v>9.8767356392397296</v>
      </c>
      <c r="M189" s="96">
        <v>9.98151034588596</v>
      </c>
      <c r="N189" s="96">
        <v>8.4716491970251369</v>
      </c>
      <c r="O189" s="96">
        <v>10</v>
      </c>
      <c r="P189" s="96">
        <v>7.5</v>
      </c>
      <c r="Q189" s="96">
        <v>5</v>
      </c>
      <c r="R189" s="96">
        <v>0</v>
      </c>
      <c r="S189" s="96">
        <v>2.5</v>
      </c>
      <c r="T189" s="96">
        <v>6.666666666666667</v>
      </c>
      <c r="U189" s="96">
        <v>7.8421052878972679</v>
      </c>
      <c r="V189" s="96">
        <v>5</v>
      </c>
      <c r="W189" s="96">
        <v>5</v>
      </c>
      <c r="X189" s="96">
        <v>5</v>
      </c>
      <c r="Y189" s="96">
        <v>5</v>
      </c>
      <c r="Z189" s="96" t="s">
        <v>1010</v>
      </c>
      <c r="AA189" s="96">
        <v>10</v>
      </c>
      <c r="AB189" s="96">
        <v>10</v>
      </c>
      <c r="AC189" s="96">
        <v>9.26</v>
      </c>
      <c r="AD189" s="96">
        <v>5.7388888888888889</v>
      </c>
      <c r="AE189" s="96">
        <v>8.7497222222222213</v>
      </c>
      <c r="AF189" s="96">
        <v>7.5</v>
      </c>
      <c r="AG189" s="96">
        <v>7.5</v>
      </c>
      <c r="AH189" s="96" t="s">
        <v>1010</v>
      </c>
      <c r="AI189" s="96" t="s">
        <v>1010</v>
      </c>
      <c r="AJ189" s="96" t="s">
        <v>1010</v>
      </c>
      <c r="AK189" s="96" t="s">
        <v>1010</v>
      </c>
      <c r="AL189" s="96">
        <v>5</v>
      </c>
      <c r="AM189" s="96">
        <v>10</v>
      </c>
      <c r="AN189" s="96">
        <v>10</v>
      </c>
      <c r="AO189" s="96">
        <v>8.3333333333333339</v>
      </c>
      <c r="AP189" s="96">
        <v>10</v>
      </c>
      <c r="AQ189" s="96">
        <v>10</v>
      </c>
      <c r="AR189" s="96">
        <v>10</v>
      </c>
      <c r="AS189" s="96">
        <v>10</v>
      </c>
      <c r="AT189" s="96">
        <v>8.3333333333333339</v>
      </c>
      <c r="AU189" s="96">
        <v>10</v>
      </c>
      <c r="AV189" s="96">
        <v>10</v>
      </c>
      <c r="AW189" s="96">
        <v>2</v>
      </c>
      <c r="AX189" s="96">
        <v>2.75</v>
      </c>
      <c r="AY189" s="96">
        <v>7.5</v>
      </c>
      <c r="AZ189" s="96">
        <v>10</v>
      </c>
      <c r="BA189" s="96">
        <v>10</v>
      </c>
      <c r="BB189" s="96">
        <v>7.4642857142857144</v>
      </c>
      <c r="BC189" s="96" t="s">
        <v>1010</v>
      </c>
      <c r="BD189" s="96">
        <v>5</v>
      </c>
      <c r="BE189" s="96">
        <v>10</v>
      </c>
      <c r="BF189" s="96">
        <v>7.5</v>
      </c>
      <c r="BG189" s="96">
        <v>0</v>
      </c>
      <c r="BH189" s="96">
        <v>0</v>
      </c>
      <c r="BI189" s="96">
        <v>0</v>
      </c>
      <c r="BJ189" s="96">
        <v>10</v>
      </c>
      <c r="BK189" s="96">
        <v>5.833333333333333</v>
      </c>
      <c r="BL189" s="96">
        <v>6.4227387693049103</v>
      </c>
      <c r="BM189" s="96">
        <v>5.4441176470588237</v>
      </c>
      <c r="BN189" s="96">
        <v>10</v>
      </c>
      <c r="BO189" s="96">
        <v>2</v>
      </c>
      <c r="BP189" s="96">
        <v>8</v>
      </c>
      <c r="BQ189" s="96">
        <v>5</v>
      </c>
      <c r="BR189" s="96">
        <v>6.5</v>
      </c>
      <c r="BS189" s="96">
        <v>5.9860294117647062</v>
      </c>
      <c r="BT189" s="96">
        <v>1.0459134460900372</v>
      </c>
      <c r="BU189" s="96">
        <v>3.1862709652549519</v>
      </c>
      <c r="BV189" s="96">
        <v>2.9343241767454216</v>
      </c>
      <c r="BW189" s="96">
        <v>3.93</v>
      </c>
      <c r="BX189" s="96" t="s">
        <v>1011</v>
      </c>
      <c r="BY189" s="96">
        <v>2.6549999999999998</v>
      </c>
      <c r="BZ189" s="96">
        <v>8.5134415783580764</v>
      </c>
      <c r="CA189" s="96">
        <v>1.9302559908484418</v>
      </c>
      <c r="CB189" s="96">
        <v>4.1530092181151401</v>
      </c>
      <c r="CC189" s="96">
        <v>0.89743589743589747</v>
      </c>
      <c r="CD189" s="96">
        <v>3.3618075925969437</v>
      </c>
      <c r="CE189" s="96">
        <v>9.1265210112906061</v>
      </c>
      <c r="CF189" s="96">
        <v>8.9113093257032272</v>
      </c>
      <c r="CG189" s="96">
        <v>9.1240319918750785</v>
      </c>
      <c r="CH189" s="96">
        <v>5</v>
      </c>
      <c r="CI189" s="96">
        <v>8.0404655822172284</v>
      </c>
      <c r="CJ189" s="96">
        <v>8.0666666666666664</v>
      </c>
      <c r="CK189" s="96">
        <v>7.4400000000000013</v>
      </c>
      <c r="CL189" s="96">
        <v>5.1871999999999998</v>
      </c>
      <c r="CM189" s="96">
        <v>6.8979555555555558</v>
      </c>
      <c r="CN189" s="96">
        <v>4.1900206896207575</v>
      </c>
      <c r="CO189" s="96">
        <v>1.1402645129497138</v>
      </c>
      <c r="CP189" s="96">
        <v>2.6651426012852357</v>
      </c>
      <c r="CQ189" s="96">
        <v>10</v>
      </c>
      <c r="CR189" s="96">
        <v>4.7570397025948106</v>
      </c>
      <c r="CS189" s="96">
        <v>1.5384615384615385</v>
      </c>
      <c r="CT189" s="96">
        <v>10</v>
      </c>
      <c r="CU189" s="96">
        <v>5.431833747018783</v>
      </c>
      <c r="CV189" s="96">
        <v>6.2487329759648933</v>
      </c>
      <c r="CW189" s="96">
        <v>5</v>
      </c>
      <c r="CX189" s="96">
        <v>0</v>
      </c>
      <c r="CY189" s="96">
        <v>10</v>
      </c>
      <c r="CZ189" s="96">
        <v>5</v>
      </c>
      <c r="DA189" s="96">
        <v>10</v>
      </c>
      <c r="DB189" s="96">
        <v>4.1967785998003988</v>
      </c>
      <c r="DC189" s="96">
        <v>7.3809489251497009</v>
      </c>
      <c r="DD189" s="96">
        <v>8</v>
      </c>
      <c r="DE189" s="96">
        <v>7.7551761538341033</v>
      </c>
      <c r="DF189" s="96">
        <v>10</v>
      </c>
      <c r="DG189" s="96">
        <v>7.8888172797973679</v>
      </c>
      <c r="DH189" s="96">
        <v>3.5718394472575472</v>
      </c>
      <c r="DI189" s="96">
        <v>2.666666666666667</v>
      </c>
      <c r="DJ189" s="96">
        <v>9.7311740315642012</v>
      </c>
      <c r="DK189" s="96">
        <v>2.7166442456116795</v>
      </c>
      <c r="DL189" s="96">
        <v>9.2866480332163732</v>
      </c>
      <c r="DM189" s="96">
        <v>6.9286445478199941</v>
      </c>
      <c r="DN189" s="96">
        <v>5.8169361620227429</v>
      </c>
      <c r="DO189" s="96">
        <v>6.2352511472733703</v>
      </c>
      <c r="DP189" s="96">
        <v>5.97</v>
      </c>
      <c r="DQ189" s="99">
        <v>6.1963693846524546</v>
      </c>
      <c r="DR189" s="100">
        <v>128</v>
      </c>
      <c r="DS189" s="101">
        <v>4</v>
      </c>
      <c r="DU189" s="107" t="s">
        <v>102</v>
      </c>
      <c r="DV189" s="96">
        <v>6.4227387693049103</v>
      </c>
      <c r="DW189" s="96">
        <v>5.97</v>
      </c>
    </row>
    <row r="190" spans="1:127">
      <c r="A190" s="102">
        <v>2014</v>
      </c>
      <c r="B190" s="103" t="s">
        <v>714</v>
      </c>
      <c r="C190" s="104" t="s">
        <v>106</v>
      </c>
      <c r="D190" s="103">
        <v>3.3028422836153255</v>
      </c>
      <c r="E190" s="103">
        <v>2.9244154144015857</v>
      </c>
      <c r="F190" s="103">
        <v>2.8238035544639533</v>
      </c>
      <c r="G190" s="103">
        <v>3.017020417493621</v>
      </c>
      <c r="H190" s="103">
        <v>4.9399999999999995</v>
      </c>
      <c r="I190" s="103">
        <v>10</v>
      </c>
      <c r="J190" s="103">
        <v>10</v>
      </c>
      <c r="K190" s="103">
        <v>7.5</v>
      </c>
      <c r="L190" s="103">
        <v>10</v>
      </c>
      <c r="M190" s="103">
        <v>10</v>
      </c>
      <c r="N190" s="103">
        <v>9.5</v>
      </c>
      <c r="O190" s="103">
        <v>10</v>
      </c>
      <c r="P190" s="103">
        <v>10</v>
      </c>
      <c r="Q190" s="103">
        <v>10</v>
      </c>
      <c r="R190" s="103">
        <v>10</v>
      </c>
      <c r="S190" s="103">
        <v>10</v>
      </c>
      <c r="T190" s="103">
        <v>10</v>
      </c>
      <c r="U190" s="103">
        <v>8.1466666666666665</v>
      </c>
      <c r="V190" s="103">
        <v>10</v>
      </c>
      <c r="W190" s="103">
        <v>5</v>
      </c>
      <c r="X190" s="103">
        <v>10</v>
      </c>
      <c r="Y190" s="103">
        <v>8.3333333333333339</v>
      </c>
      <c r="Z190" s="103" t="s">
        <v>1010</v>
      </c>
      <c r="AA190" s="103">
        <v>7.5</v>
      </c>
      <c r="AB190" s="103">
        <v>7.5</v>
      </c>
      <c r="AC190" s="103">
        <v>8.8888888888888893</v>
      </c>
      <c r="AD190" s="103">
        <v>9.3055555555555554</v>
      </c>
      <c r="AE190" s="103">
        <v>8.2986111111111107</v>
      </c>
      <c r="AF190" s="103">
        <v>7.5</v>
      </c>
      <c r="AG190" s="103">
        <v>5</v>
      </c>
      <c r="AH190" s="103" t="s">
        <v>1010</v>
      </c>
      <c r="AI190" s="103" t="s">
        <v>1010</v>
      </c>
      <c r="AJ190" s="103" t="s">
        <v>1010</v>
      </c>
      <c r="AK190" s="103" t="s">
        <v>1010</v>
      </c>
      <c r="AL190" s="103">
        <v>7.5</v>
      </c>
      <c r="AM190" s="103">
        <v>7.5</v>
      </c>
      <c r="AN190" s="103">
        <v>7.5</v>
      </c>
      <c r="AO190" s="103">
        <v>7.5</v>
      </c>
      <c r="AP190" s="103">
        <v>7.5</v>
      </c>
      <c r="AQ190" s="103">
        <v>7.5</v>
      </c>
      <c r="AR190" s="103">
        <v>7.5</v>
      </c>
      <c r="AS190" s="103">
        <v>7.5</v>
      </c>
      <c r="AT190" s="103">
        <v>6.875</v>
      </c>
      <c r="AU190" s="103">
        <v>10</v>
      </c>
      <c r="AV190" s="103">
        <v>10</v>
      </c>
      <c r="AW190" s="103">
        <v>2.3333333333333335</v>
      </c>
      <c r="AX190" s="103">
        <v>3.25</v>
      </c>
      <c r="AY190" s="103">
        <v>10</v>
      </c>
      <c r="AZ190" s="103">
        <v>10</v>
      </c>
      <c r="BA190" s="103">
        <v>10</v>
      </c>
      <c r="BB190" s="103">
        <v>7.9404761904761898</v>
      </c>
      <c r="BC190" s="103" t="s">
        <v>1010</v>
      </c>
      <c r="BD190" s="103">
        <v>10</v>
      </c>
      <c r="BE190" s="103">
        <v>10</v>
      </c>
      <c r="BF190" s="103">
        <v>10</v>
      </c>
      <c r="BG190" s="103">
        <v>10</v>
      </c>
      <c r="BH190" s="103">
        <v>10</v>
      </c>
      <c r="BI190" s="103">
        <v>10</v>
      </c>
      <c r="BJ190" s="103">
        <v>5</v>
      </c>
      <c r="BK190" s="103">
        <v>8.3333333333333339</v>
      </c>
      <c r="BL190" s="103">
        <v>6.7689971678654679</v>
      </c>
      <c r="BM190" s="103">
        <v>9.8176470588235301</v>
      </c>
      <c r="BN190" s="103">
        <v>9.6406761226005191</v>
      </c>
      <c r="BO190" s="103">
        <v>2</v>
      </c>
      <c r="BP190" s="103">
        <v>10</v>
      </c>
      <c r="BQ190" s="103">
        <v>10</v>
      </c>
      <c r="BR190" s="103">
        <v>10</v>
      </c>
      <c r="BS190" s="103">
        <v>7.8645807953560123</v>
      </c>
      <c r="BT190" s="103">
        <v>2.4888120752990628</v>
      </c>
      <c r="BU190" s="103">
        <v>2.8581450759984883</v>
      </c>
      <c r="BV190" s="103">
        <v>4.2916595219553404</v>
      </c>
      <c r="BW190" s="103">
        <v>6.2</v>
      </c>
      <c r="BX190" s="103" t="s">
        <v>1011</v>
      </c>
      <c r="BY190" s="103">
        <v>1.825</v>
      </c>
      <c r="BZ190" s="103">
        <v>7.4953132563565372</v>
      </c>
      <c r="CA190" s="103">
        <v>3.2446002831712617</v>
      </c>
      <c r="CB190" s="103">
        <v>5.1492704046759643</v>
      </c>
      <c r="CC190" s="103">
        <v>1</v>
      </c>
      <c r="CD190" s="103">
        <v>4.1941000771820818</v>
      </c>
      <c r="CE190" s="103">
        <v>8.1597422633889938</v>
      </c>
      <c r="CF190" s="103">
        <v>9.6518756324306629</v>
      </c>
      <c r="CG190" s="103">
        <v>9.2289522893041909</v>
      </c>
      <c r="CH190" s="103">
        <v>10</v>
      </c>
      <c r="CI190" s="103">
        <v>9.2601425462809619</v>
      </c>
      <c r="CJ190" s="103">
        <v>8.6</v>
      </c>
      <c r="CK190" s="103">
        <v>7.7599999999999989</v>
      </c>
      <c r="CL190" s="103">
        <v>6.4607999999999999</v>
      </c>
      <c r="CM190" s="103">
        <v>7.6069333333333331</v>
      </c>
      <c r="CN190" s="103">
        <v>5.3660802674418608</v>
      </c>
      <c r="CO190" s="103">
        <v>4.1130452671271955</v>
      </c>
      <c r="CP190" s="103">
        <v>4.7395627672845286</v>
      </c>
      <c r="CQ190" s="103">
        <v>10</v>
      </c>
      <c r="CR190" s="103">
        <v>6.7520975484496129</v>
      </c>
      <c r="CS190" s="103">
        <v>6.9230769230769234</v>
      </c>
      <c r="CT190" s="103">
        <v>10</v>
      </c>
      <c r="CU190" s="103">
        <v>7.8917248238421784</v>
      </c>
      <c r="CV190" s="103">
        <v>7.5595552311150103</v>
      </c>
      <c r="CW190" s="103" t="s">
        <v>1011</v>
      </c>
      <c r="CX190" s="103">
        <v>9.2439999999999998</v>
      </c>
      <c r="CY190" s="103" t="s">
        <v>1011</v>
      </c>
      <c r="CZ190" s="103">
        <v>9.2439999999999998</v>
      </c>
      <c r="DA190" s="103">
        <v>6.666666666666667</v>
      </c>
      <c r="DB190" s="103">
        <v>5.4626893885658898</v>
      </c>
      <c r="DC190" s="103">
        <v>6.7062699534883716</v>
      </c>
      <c r="DD190" s="103">
        <v>10</v>
      </c>
      <c r="DE190" s="103">
        <v>6.3046745916961386</v>
      </c>
      <c r="DF190" s="103">
        <v>5</v>
      </c>
      <c r="DG190" s="103">
        <v>6.6900501000695121</v>
      </c>
      <c r="DH190" s="103">
        <v>4.0782422842240384</v>
      </c>
      <c r="DI190" s="103">
        <v>2.8888888888888884</v>
      </c>
      <c r="DJ190" s="103">
        <v>6.3088484617217491</v>
      </c>
      <c r="DK190" s="103">
        <v>2.960791912227299</v>
      </c>
      <c r="DL190" s="103">
        <v>4.9887792714979859</v>
      </c>
      <c r="DM190" s="103">
        <v>8.0607865210688274</v>
      </c>
      <c r="DN190" s="103">
        <v>4.8810562232714654</v>
      </c>
      <c r="DO190" s="103">
        <v>6.9383687744469924</v>
      </c>
      <c r="DP190" s="103">
        <v>7.16</v>
      </c>
      <c r="DQ190" s="105">
        <v>6.964498583932734</v>
      </c>
      <c r="DR190" s="106">
        <v>74</v>
      </c>
      <c r="DS190" s="106">
        <v>2</v>
      </c>
      <c r="DU190" s="104" t="s">
        <v>106</v>
      </c>
      <c r="DV190" s="103">
        <v>6.7689971678654679</v>
      </c>
      <c r="DW190" s="103">
        <v>7.16</v>
      </c>
    </row>
    <row r="191" spans="1:127">
      <c r="A191" s="95">
        <v>2014</v>
      </c>
      <c r="B191" s="96" t="s">
        <v>683</v>
      </c>
      <c r="C191" s="107" t="s">
        <v>112</v>
      </c>
      <c r="D191" s="96">
        <v>4.2092623060877878</v>
      </c>
      <c r="E191" s="96">
        <v>3.6520488320272211</v>
      </c>
      <c r="F191" s="96">
        <v>3.1842581311346336</v>
      </c>
      <c r="G191" s="96">
        <v>3.681856423083214</v>
      </c>
      <c r="H191" s="96">
        <v>9.2651592047538962</v>
      </c>
      <c r="I191" s="96">
        <v>10</v>
      </c>
      <c r="J191" s="96">
        <v>10</v>
      </c>
      <c r="K191" s="96">
        <v>2.5</v>
      </c>
      <c r="L191" s="96">
        <v>0</v>
      </c>
      <c r="M191" s="96">
        <v>9.8419181580444288</v>
      </c>
      <c r="N191" s="96">
        <v>6.4683836316088854</v>
      </c>
      <c r="O191" s="96">
        <v>9.9</v>
      </c>
      <c r="P191" s="96">
        <v>7.5</v>
      </c>
      <c r="Q191" s="96">
        <v>5</v>
      </c>
      <c r="R191" s="96">
        <v>5</v>
      </c>
      <c r="S191" s="96">
        <v>5</v>
      </c>
      <c r="T191" s="96">
        <v>7.4666666666666659</v>
      </c>
      <c r="U191" s="96">
        <v>7.7334031676764825</v>
      </c>
      <c r="V191" s="96">
        <v>0</v>
      </c>
      <c r="W191" s="96">
        <v>5</v>
      </c>
      <c r="X191" s="96">
        <v>5</v>
      </c>
      <c r="Y191" s="96">
        <v>3.3333333333333335</v>
      </c>
      <c r="Z191" s="96" t="s">
        <v>1010</v>
      </c>
      <c r="AA191" s="96">
        <v>10</v>
      </c>
      <c r="AB191" s="96">
        <v>7.5</v>
      </c>
      <c r="AC191" s="96">
        <v>9.2222222222222232</v>
      </c>
      <c r="AD191" s="96">
        <v>9.0277777777777786</v>
      </c>
      <c r="AE191" s="96">
        <v>8.9375</v>
      </c>
      <c r="AF191" s="96">
        <v>7.5</v>
      </c>
      <c r="AG191" s="96">
        <v>7.5</v>
      </c>
      <c r="AH191" s="96" t="s">
        <v>1010</v>
      </c>
      <c r="AI191" s="96" t="s">
        <v>1010</v>
      </c>
      <c r="AJ191" s="96" t="s">
        <v>1010</v>
      </c>
      <c r="AK191" s="96" t="s">
        <v>1010</v>
      </c>
      <c r="AL191" s="96">
        <v>10</v>
      </c>
      <c r="AM191" s="96">
        <v>5</v>
      </c>
      <c r="AN191" s="96">
        <v>7.5</v>
      </c>
      <c r="AO191" s="96">
        <v>7.5</v>
      </c>
      <c r="AP191" s="96">
        <v>7.5</v>
      </c>
      <c r="AQ191" s="96">
        <v>7.5</v>
      </c>
      <c r="AR191" s="96">
        <v>10</v>
      </c>
      <c r="AS191" s="96">
        <v>8.3333333333333339</v>
      </c>
      <c r="AT191" s="96">
        <v>7.7083333333333339</v>
      </c>
      <c r="AU191" s="96">
        <v>10</v>
      </c>
      <c r="AV191" s="96">
        <v>9.1217675446912736</v>
      </c>
      <c r="AW191" s="96">
        <v>2.6666666666666665</v>
      </c>
      <c r="AX191" s="96">
        <v>4.25</v>
      </c>
      <c r="AY191" s="96">
        <v>10</v>
      </c>
      <c r="AZ191" s="96">
        <v>7.5</v>
      </c>
      <c r="BA191" s="96">
        <v>10</v>
      </c>
      <c r="BB191" s="96">
        <v>7.6483477444797057</v>
      </c>
      <c r="BC191" s="96" t="s">
        <v>1010</v>
      </c>
      <c r="BD191" s="96">
        <v>10</v>
      </c>
      <c r="BE191" s="96" t="s">
        <v>1011</v>
      </c>
      <c r="BF191" s="96">
        <v>10</v>
      </c>
      <c r="BG191" s="96">
        <v>0</v>
      </c>
      <c r="BH191" s="96">
        <v>0</v>
      </c>
      <c r="BI191" s="96">
        <v>0</v>
      </c>
      <c r="BJ191" s="96">
        <v>5</v>
      </c>
      <c r="BK191" s="96">
        <v>5</v>
      </c>
      <c r="BL191" s="96">
        <v>6.1165663388045619</v>
      </c>
      <c r="BM191" s="96">
        <v>7.8470588235294114</v>
      </c>
      <c r="BN191" s="96">
        <v>9.5671001560576325</v>
      </c>
      <c r="BO191" s="96">
        <v>10</v>
      </c>
      <c r="BP191" s="96">
        <v>5</v>
      </c>
      <c r="BQ191" s="96">
        <v>4</v>
      </c>
      <c r="BR191" s="96">
        <v>4.5</v>
      </c>
      <c r="BS191" s="96">
        <v>7.9785397448967608</v>
      </c>
      <c r="BT191" s="96">
        <v>3.4303400119145717</v>
      </c>
      <c r="BU191" s="96">
        <v>4.1813168442729625</v>
      </c>
      <c r="BV191" s="96">
        <v>4.883691231409709</v>
      </c>
      <c r="BW191" s="96">
        <v>5</v>
      </c>
      <c r="BX191" s="96">
        <v>3.3333333333300001</v>
      </c>
      <c r="BY191" s="96">
        <v>2.169</v>
      </c>
      <c r="BZ191" s="96">
        <v>3.374665575623375</v>
      </c>
      <c r="CA191" s="96">
        <v>5.4815226989098917</v>
      </c>
      <c r="CB191" s="96">
        <v>5.6649309925107296</v>
      </c>
      <c r="CC191" s="96">
        <v>0.61538461538461542</v>
      </c>
      <c r="CD191" s="96">
        <v>3.3670718566128035</v>
      </c>
      <c r="CE191" s="96">
        <v>9.145368667958703</v>
      </c>
      <c r="CF191" s="96">
        <v>9.8879127562262674</v>
      </c>
      <c r="CG191" s="96">
        <v>9.6104103464791937</v>
      </c>
      <c r="CH191" s="96">
        <v>0</v>
      </c>
      <c r="CI191" s="96">
        <v>7.1609229426660406</v>
      </c>
      <c r="CJ191" s="96">
        <v>3.84</v>
      </c>
      <c r="CK191" s="96">
        <v>6.36</v>
      </c>
      <c r="CL191" s="96">
        <v>6.2871999999999995</v>
      </c>
      <c r="CM191" s="96">
        <v>5.4957333333333329</v>
      </c>
      <c r="CN191" s="96">
        <v>5.879884397727273</v>
      </c>
      <c r="CO191" s="96">
        <v>0</v>
      </c>
      <c r="CP191" s="96">
        <v>2.9399421988636365</v>
      </c>
      <c r="CQ191" s="96">
        <v>10</v>
      </c>
      <c r="CR191" s="96">
        <v>6.1467462348484849</v>
      </c>
      <c r="CS191" s="96">
        <v>0.83333333333333326</v>
      </c>
      <c r="CT191" s="96">
        <v>0.55312820657587825</v>
      </c>
      <c r="CU191" s="96">
        <v>2.5110692582525656</v>
      </c>
      <c r="CV191" s="96">
        <v>5.2366861976123831</v>
      </c>
      <c r="CW191" s="96">
        <v>5</v>
      </c>
      <c r="CX191" s="96">
        <v>7.1260000000000003</v>
      </c>
      <c r="CY191" s="96">
        <v>9</v>
      </c>
      <c r="CZ191" s="96">
        <v>7.0420000000000007</v>
      </c>
      <c r="DA191" s="96">
        <v>7.2333333333333325</v>
      </c>
      <c r="DB191" s="96">
        <v>5.3990325606060594</v>
      </c>
      <c r="DC191" s="96">
        <v>6.9212926704545463</v>
      </c>
      <c r="DD191" s="96">
        <v>8</v>
      </c>
      <c r="DE191" s="96">
        <v>7.0126574970253834</v>
      </c>
      <c r="DF191" s="96">
        <v>10</v>
      </c>
      <c r="DG191" s="96">
        <v>7.4277193435698869</v>
      </c>
      <c r="DH191" s="96">
        <v>3.9103681351238988</v>
      </c>
      <c r="DI191" s="96">
        <v>1.1111111111111112</v>
      </c>
      <c r="DJ191" s="96">
        <v>8.7054636285447931</v>
      </c>
      <c r="DK191" s="96">
        <v>3.3063295650004161</v>
      </c>
      <c r="DL191" s="96">
        <v>8.446844932562561</v>
      </c>
      <c r="DM191" s="96">
        <v>2.9381243252795484</v>
      </c>
      <c r="DN191" s="96">
        <v>4.7363736162703889</v>
      </c>
      <c r="DO191" s="96">
        <v>6.4020309866134255</v>
      </c>
      <c r="DP191" s="96">
        <v>6.03</v>
      </c>
      <c r="DQ191" s="99">
        <v>6.0732831694022806</v>
      </c>
      <c r="DR191" s="100">
        <v>134</v>
      </c>
      <c r="DS191" s="101">
        <v>4</v>
      </c>
      <c r="DU191" s="107" t="s">
        <v>112</v>
      </c>
      <c r="DV191" s="96">
        <v>6.1165663388045619</v>
      </c>
      <c r="DW191" s="96">
        <v>6.03</v>
      </c>
    </row>
    <row r="192" spans="1:127">
      <c r="A192" s="102">
        <v>2014</v>
      </c>
      <c r="B192" s="103" t="s">
        <v>661</v>
      </c>
      <c r="C192" s="104" t="s">
        <v>27</v>
      </c>
      <c r="D192" s="103">
        <v>8.0476005630125975</v>
      </c>
      <c r="E192" s="103">
        <v>7.0214536027789167</v>
      </c>
      <c r="F192" s="103">
        <v>7.2432473273087004</v>
      </c>
      <c r="G192" s="103">
        <v>7.4374338310334043</v>
      </c>
      <c r="H192" s="103">
        <v>8.9439999999999991</v>
      </c>
      <c r="I192" s="103">
        <v>10</v>
      </c>
      <c r="J192" s="103">
        <v>10</v>
      </c>
      <c r="K192" s="103">
        <v>10</v>
      </c>
      <c r="L192" s="103">
        <v>9.9624874475966045</v>
      </c>
      <c r="M192" s="103">
        <v>9.9774924685579638</v>
      </c>
      <c r="N192" s="103">
        <v>9.9879959832309133</v>
      </c>
      <c r="O192" s="103">
        <v>10</v>
      </c>
      <c r="P192" s="103">
        <v>10</v>
      </c>
      <c r="Q192" s="103">
        <v>10</v>
      </c>
      <c r="R192" s="103">
        <v>10</v>
      </c>
      <c r="S192" s="103">
        <v>10</v>
      </c>
      <c r="T192" s="103">
        <v>10</v>
      </c>
      <c r="U192" s="103">
        <v>9.6439986610769708</v>
      </c>
      <c r="V192" s="103">
        <v>10</v>
      </c>
      <c r="W192" s="103">
        <v>10</v>
      </c>
      <c r="X192" s="103">
        <v>10</v>
      </c>
      <c r="Y192" s="103">
        <v>10</v>
      </c>
      <c r="Z192" s="103" t="s">
        <v>1010</v>
      </c>
      <c r="AA192" s="103">
        <v>10</v>
      </c>
      <c r="AB192" s="103">
        <v>10</v>
      </c>
      <c r="AC192" s="103">
        <v>9.7222222222222214</v>
      </c>
      <c r="AD192" s="103">
        <v>9.0277777777777786</v>
      </c>
      <c r="AE192" s="103">
        <v>9.6875</v>
      </c>
      <c r="AF192" s="103">
        <v>10</v>
      </c>
      <c r="AG192" s="103">
        <v>10</v>
      </c>
      <c r="AH192" s="103" t="s">
        <v>1010</v>
      </c>
      <c r="AI192" s="103" t="s">
        <v>1010</v>
      </c>
      <c r="AJ192" s="103" t="s">
        <v>1010</v>
      </c>
      <c r="AK192" s="103" t="s">
        <v>1010</v>
      </c>
      <c r="AL192" s="103">
        <v>10</v>
      </c>
      <c r="AM192" s="103">
        <v>10</v>
      </c>
      <c r="AN192" s="103">
        <v>10</v>
      </c>
      <c r="AO192" s="103">
        <v>10</v>
      </c>
      <c r="AP192" s="103">
        <v>10</v>
      </c>
      <c r="AQ192" s="103">
        <v>10</v>
      </c>
      <c r="AR192" s="103">
        <v>10</v>
      </c>
      <c r="AS192" s="103">
        <v>10</v>
      </c>
      <c r="AT192" s="103">
        <v>10</v>
      </c>
      <c r="AU192" s="103">
        <v>10</v>
      </c>
      <c r="AV192" s="103">
        <v>10</v>
      </c>
      <c r="AW192" s="103">
        <v>8.3333333333333339</v>
      </c>
      <c r="AX192" s="103">
        <v>8.25</v>
      </c>
      <c r="AY192" s="103">
        <v>10</v>
      </c>
      <c r="AZ192" s="103">
        <v>10</v>
      </c>
      <c r="BA192" s="103">
        <v>10</v>
      </c>
      <c r="BB192" s="103">
        <v>9.5119047619047628</v>
      </c>
      <c r="BC192" s="103" t="s">
        <v>1010</v>
      </c>
      <c r="BD192" s="103">
        <v>10</v>
      </c>
      <c r="BE192" s="103">
        <v>10</v>
      </c>
      <c r="BF192" s="103">
        <v>10</v>
      </c>
      <c r="BG192" s="103">
        <v>10</v>
      </c>
      <c r="BH192" s="103">
        <v>10</v>
      </c>
      <c r="BI192" s="103">
        <v>10</v>
      </c>
      <c r="BJ192" s="103">
        <v>10</v>
      </c>
      <c r="BK192" s="103">
        <v>10</v>
      </c>
      <c r="BL192" s="103">
        <v>9.1902985992180692</v>
      </c>
      <c r="BM192" s="103">
        <v>3.6764705882352944</v>
      </c>
      <c r="BN192" s="103">
        <v>7.6130638248664404</v>
      </c>
      <c r="BO192" s="103">
        <v>10</v>
      </c>
      <c r="BP192" s="103">
        <v>6</v>
      </c>
      <c r="BQ192" s="103">
        <v>6</v>
      </c>
      <c r="BR192" s="103">
        <v>6</v>
      </c>
      <c r="BS192" s="103">
        <v>6.8223836032754335</v>
      </c>
      <c r="BT192" s="103">
        <v>8.6687516528558817</v>
      </c>
      <c r="BU192" s="103">
        <v>6.8843001668287087</v>
      </c>
      <c r="BV192" s="103">
        <v>8.3407961801396038</v>
      </c>
      <c r="BW192" s="103">
        <v>10</v>
      </c>
      <c r="BX192" s="103">
        <v>9.1666666666666607</v>
      </c>
      <c r="BY192" s="103">
        <v>4.8140000000000001</v>
      </c>
      <c r="BZ192" s="103">
        <v>8.6034154983325646</v>
      </c>
      <c r="CA192" s="103">
        <v>8.5456932736961786</v>
      </c>
      <c r="CB192" s="103">
        <v>7.3816360210519285</v>
      </c>
      <c r="CC192" s="103">
        <v>1</v>
      </c>
      <c r="CD192" s="103">
        <v>8.0450288288412821</v>
      </c>
      <c r="CE192" s="103">
        <v>9.1304400525694174</v>
      </c>
      <c r="CF192" s="103">
        <v>9.6673851223392244</v>
      </c>
      <c r="CG192" s="103">
        <v>9.6186728185643648</v>
      </c>
      <c r="CH192" s="103">
        <v>10</v>
      </c>
      <c r="CI192" s="103">
        <v>9.6041244983682521</v>
      </c>
      <c r="CJ192" s="103">
        <v>9.7666666666666675</v>
      </c>
      <c r="CK192" s="103">
        <v>9.16</v>
      </c>
      <c r="CL192" s="103">
        <v>1.9695999999999998</v>
      </c>
      <c r="CM192" s="103">
        <v>6.9654222222222231</v>
      </c>
      <c r="CN192" s="103">
        <v>6.5009092150837988</v>
      </c>
      <c r="CO192" s="103">
        <v>9.8899412947692795</v>
      </c>
      <c r="CP192" s="103">
        <v>8.1954252549265387</v>
      </c>
      <c r="CQ192" s="103">
        <v>10</v>
      </c>
      <c r="CR192" s="103">
        <v>7.3894691159217887</v>
      </c>
      <c r="CS192" s="103">
        <v>7.6923076923076925</v>
      </c>
      <c r="CT192" s="103">
        <v>5.5312820657587825</v>
      </c>
      <c r="CU192" s="103">
        <v>6.8710196246627548</v>
      </c>
      <c r="CV192" s="103">
        <v>8.0079667754528803</v>
      </c>
      <c r="CW192" s="103">
        <v>10</v>
      </c>
      <c r="CX192" s="103">
        <v>9.1950000000000003</v>
      </c>
      <c r="CY192" s="103">
        <v>10</v>
      </c>
      <c r="CZ192" s="103">
        <v>9.7316666666666674</v>
      </c>
      <c r="DA192" s="103">
        <v>8.9</v>
      </c>
      <c r="DB192" s="103">
        <v>6.0624505158286777</v>
      </c>
      <c r="DC192" s="103">
        <v>7.6066475223463694</v>
      </c>
      <c r="DD192" s="103">
        <v>8</v>
      </c>
      <c r="DE192" s="103">
        <v>8.2732124260262339</v>
      </c>
      <c r="DF192" s="103">
        <v>10</v>
      </c>
      <c r="DG192" s="103">
        <v>8.1403850773668811</v>
      </c>
      <c r="DH192" s="103">
        <v>4.72759999595793</v>
      </c>
      <c r="DI192" s="103">
        <v>9.7777777777777786</v>
      </c>
      <c r="DJ192" s="103">
        <v>9.947773415869392</v>
      </c>
      <c r="DK192" s="103">
        <v>6.7176252172612072</v>
      </c>
      <c r="DL192" s="103">
        <v>6.8554536917472291</v>
      </c>
      <c r="DM192" s="103">
        <v>8.5315782327168588</v>
      </c>
      <c r="DN192" s="103">
        <v>7.7596347218883999</v>
      </c>
      <c r="DO192" s="103">
        <v>8.5438954886406488</v>
      </c>
      <c r="DP192" s="103">
        <v>8.1999999999999993</v>
      </c>
      <c r="DQ192" s="105">
        <v>8.6951492996090352</v>
      </c>
      <c r="DR192" s="106">
        <v>4</v>
      </c>
      <c r="DS192" s="106">
        <v>1</v>
      </c>
      <c r="DU192" s="104" t="s">
        <v>27</v>
      </c>
      <c r="DV192" s="103">
        <v>9.1902985992180692</v>
      </c>
      <c r="DW192" s="103">
        <v>8.1999999999999993</v>
      </c>
    </row>
    <row r="193" spans="1:127">
      <c r="A193" s="95">
        <v>2014</v>
      </c>
      <c r="B193" s="96" t="s">
        <v>765</v>
      </c>
      <c r="C193" s="107" t="s">
        <v>222</v>
      </c>
      <c r="D193" s="96" t="s">
        <v>1011</v>
      </c>
      <c r="E193" s="96" t="s">
        <v>1011</v>
      </c>
      <c r="F193" s="96" t="s">
        <v>1011</v>
      </c>
      <c r="G193" s="96">
        <v>6.0096438248512083</v>
      </c>
      <c r="H193" s="96">
        <v>9.4160000000000004</v>
      </c>
      <c r="I193" s="96">
        <v>10</v>
      </c>
      <c r="J193" s="96">
        <v>10</v>
      </c>
      <c r="K193" s="96" t="s">
        <v>1011</v>
      </c>
      <c r="L193" s="96">
        <v>10</v>
      </c>
      <c r="M193" s="96">
        <v>10</v>
      </c>
      <c r="N193" s="96">
        <v>10</v>
      </c>
      <c r="O193" s="96" t="s">
        <v>1011</v>
      </c>
      <c r="P193" s="96" t="s">
        <v>1011</v>
      </c>
      <c r="Q193" s="96" t="s">
        <v>1011</v>
      </c>
      <c r="R193" s="96" t="s">
        <v>1011</v>
      </c>
      <c r="S193" s="96" t="s">
        <v>1011</v>
      </c>
      <c r="T193" s="96" t="s">
        <v>1011</v>
      </c>
      <c r="U193" s="96">
        <v>9.7080000000000002</v>
      </c>
      <c r="V193" s="96">
        <v>10</v>
      </c>
      <c r="W193" s="96">
        <v>10</v>
      </c>
      <c r="X193" s="96" t="s">
        <v>1011</v>
      </c>
      <c r="Y193" s="96">
        <v>10</v>
      </c>
      <c r="Z193" s="96" t="s">
        <v>1010</v>
      </c>
      <c r="AA193" s="96" t="s">
        <v>1011</v>
      </c>
      <c r="AB193" s="96" t="s">
        <v>1011</v>
      </c>
      <c r="AC193" s="96">
        <v>7.5555555555555554</v>
      </c>
      <c r="AD193" s="96">
        <v>8.5166666666666675</v>
      </c>
      <c r="AE193" s="96">
        <v>8.0361111111111114</v>
      </c>
      <c r="AF193" s="96" t="s">
        <v>1011</v>
      </c>
      <c r="AG193" s="96" t="s">
        <v>1011</v>
      </c>
      <c r="AH193" s="96" t="s">
        <v>1010</v>
      </c>
      <c r="AI193" s="96" t="s">
        <v>1010</v>
      </c>
      <c r="AJ193" s="96" t="s">
        <v>1010</v>
      </c>
      <c r="AK193" s="96" t="s">
        <v>1010</v>
      </c>
      <c r="AL193" s="96" t="s">
        <v>1011</v>
      </c>
      <c r="AM193" s="96" t="s">
        <v>1011</v>
      </c>
      <c r="AN193" s="96" t="s">
        <v>1011</v>
      </c>
      <c r="AO193" s="96" t="s">
        <v>1011</v>
      </c>
      <c r="AP193" s="96" t="s">
        <v>1011</v>
      </c>
      <c r="AQ193" s="96" t="s">
        <v>1011</v>
      </c>
      <c r="AR193" s="96" t="s">
        <v>1011</v>
      </c>
      <c r="AS193" s="96" t="s">
        <v>1011</v>
      </c>
      <c r="AT193" s="96" t="s">
        <v>1011</v>
      </c>
      <c r="AU193" s="96">
        <v>10</v>
      </c>
      <c r="AV193" s="96">
        <v>10</v>
      </c>
      <c r="AW193" s="96">
        <v>8</v>
      </c>
      <c r="AX193" s="96">
        <v>7.75</v>
      </c>
      <c r="AY193" s="96" t="s">
        <v>1011</v>
      </c>
      <c r="AZ193" s="96" t="s">
        <v>1011</v>
      </c>
      <c r="BA193" s="96" t="s">
        <v>1011</v>
      </c>
      <c r="BB193" s="96">
        <v>8.9375</v>
      </c>
      <c r="BC193" s="96" t="s">
        <v>1010</v>
      </c>
      <c r="BD193" s="96" t="s">
        <v>1011</v>
      </c>
      <c r="BE193" s="96" t="s">
        <v>1011</v>
      </c>
      <c r="BF193" s="96" t="s">
        <v>1011</v>
      </c>
      <c r="BG193" s="96">
        <v>10</v>
      </c>
      <c r="BH193" s="96">
        <v>10</v>
      </c>
      <c r="BI193" s="96">
        <v>10</v>
      </c>
      <c r="BJ193" s="96" t="s">
        <v>1011</v>
      </c>
      <c r="BK193" s="96">
        <v>10</v>
      </c>
      <c r="BL193" s="96">
        <v>8.551112345101691</v>
      </c>
      <c r="BM193" s="96">
        <v>5.1684688634275942</v>
      </c>
      <c r="BN193" s="96">
        <v>9.3599808693102364</v>
      </c>
      <c r="BO193" s="96">
        <v>0</v>
      </c>
      <c r="BP193" s="96">
        <v>7</v>
      </c>
      <c r="BQ193" s="96">
        <v>3</v>
      </c>
      <c r="BR193" s="96">
        <v>5</v>
      </c>
      <c r="BS193" s="96">
        <v>4.8821124331844574</v>
      </c>
      <c r="BT193" s="96">
        <v>5.501596783146713</v>
      </c>
      <c r="BU193" s="96">
        <v>3.866098143837668</v>
      </c>
      <c r="BV193" s="96">
        <v>5.0667233178109825</v>
      </c>
      <c r="BW193" s="96">
        <v>7.39</v>
      </c>
      <c r="BX193" s="96" t="s">
        <v>1011</v>
      </c>
      <c r="BY193" s="96">
        <v>6.0590000000000002</v>
      </c>
      <c r="BZ193" s="96">
        <v>8.8610520531347774</v>
      </c>
      <c r="CA193" s="96">
        <v>5.7122934166225035</v>
      </c>
      <c r="CB193" s="96">
        <v>4.9612590760895703</v>
      </c>
      <c r="CC193" s="96">
        <v>1</v>
      </c>
      <c r="CD193" s="96">
        <v>5.9272528488302765</v>
      </c>
      <c r="CE193" s="96">
        <v>9.9306059321780378</v>
      </c>
      <c r="CF193" s="96">
        <v>9.1474604132417774</v>
      </c>
      <c r="CG193" s="96">
        <v>9.9512738410134496</v>
      </c>
      <c r="CH193" s="96">
        <v>5</v>
      </c>
      <c r="CI193" s="96">
        <v>8.5073350466083149</v>
      </c>
      <c r="CJ193" s="96">
        <v>7.253333333333333</v>
      </c>
      <c r="CK193" s="96">
        <v>7.9799999999999995</v>
      </c>
      <c r="CL193" s="96">
        <v>4.8288000000000002</v>
      </c>
      <c r="CM193" s="96">
        <v>6.687377777777777</v>
      </c>
      <c r="CN193" s="96">
        <v>5.1669723971780925</v>
      </c>
      <c r="CO193" s="96">
        <v>5.3810865416354243</v>
      </c>
      <c r="CP193" s="96">
        <v>5.2740294694067584</v>
      </c>
      <c r="CQ193" s="96">
        <v>10</v>
      </c>
      <c r="CR193" s="96">
        <v>5.6838600907416614</v>
      </c>
      <c r="CS193" s="96">
        <v>2.7272727272727271</v>
      </c>
      <c r="CT193" s="96">
        <v>10</v>
      </c>
      <c r="CU193" s="96">
        <v>6.1370442726714627</v>
      </c>
      <c r="CV193" s="96">
        <v>7.0246128799639997</v>
      </c>
      <c r="CW193" s="96" t="s">
        <v>1011</v>
      </c>
      <c r="CX193" s="96">
        <v>7.1079999999999997</v>
      </c>
      <c r="CY193" s="96">
        <v>10</v>
      </c>
      <c r="CZ193" s="96">
        <v>8.5540000000000003</v>
      </c>
      <c r="DA193" s="96">
        <v>3.9</v>
      </c>
      <c r="DB193" s="96">
        <v>3.9390257951208603</v>
      </c>
      <c r="DC193" s="96">
        <v>6.5068360849634175</v>
      </c>
      <c r="DD193" s="96">
        <v>8</v>
      </c>
      <c r="DE193" s="96">
        <v>2.5230098046935896</v>
      </c>
      <c r="DF193" s="96">
        <v>1</v>
      </c>
      <c r="DG193" s="96">
        <v>4.3114786141296451</v>
      </c>
      <c r="DH193" s="96">
        <v>4.3124964381709248</v>
      </c>
      <c r="DI193" s="96">
        <v>3.7777777777777781</v>
      </c>
      <c r="DJ193" s="96">
        <v>9.5243685881891356</v>
      </c>
      <c r="DK193" s="96">
        <v>4.9158600290333156</v>
      </c>
      <c r="DL193" s="96">
        <v>8.6284462098607815</v>
      </c>
      <c r="DM193" s="96">
        <v>7.9823212357941564</v>
      </c>
      <c r="DN193" s="96">
        <v>6.5235450464710141</v>
      </c>
      <c r="DO193" s="96">
        <v>6.4630078868668868</v>
      </c>
      <c r="DP193" s="96">
        <v>6.56</v>
      </c>
      <c r="DQ193" s="99">
        <v>7.5555561725508458</v>
      </c>
      <c r="DR193" s="100">
        <v>49</v>
      </c>
      <c r="DS193" s="101">
        <v>2</v>
      </c>
      <c r="DU193" s="107" t="s">
        <v>222</v>
      </c>
      <c r="DV193" s="96">
        <v>8.551112345101691</v>
      </c>
      <c r="DW193" s="96">
        <v>6.56</v>
      </c>
    </row>
    <row r="194" spans="1:127" ht="24">
      <c r="A194" s="102">
        <v>2014</v>
      </c>
      <c r="B194" s="103" t="s">
        <v>625</v>
      </c>
      <c r="C194" s="104" t="s">
        <v>175</v>
      </c>
      <c r="D194" s="103" t="s">
        <v>1011</v>
      </c>
      <c r="E194" s="103" t="s">
        <v>1011</v>
      </c>
      <c r="F194" s="103" t="s">
        <v>1011</v>
      </c>
      <c r="G194" s="103">
        <v>2.4711243064830883</v>
      </c>
      <c r="H194" s="103">
        <v>4.7640000000000002</v>
      </c>
      <c r="I194" s="103">
        <v>10</v>
      </c>
      <c r="J194" s="103">
        <v>10</v>
      </c>
      <c r="K194" s="103">
        <v>0</v>
      </c>
      <c r="L194" s="103">
        <v>0</v>
      </c>
      <c r="M194" s="103">
        <v>0</v>
      </c>
      <c r="N194" s="103">
        <v>4</v>
      </c>
      <c r="O194" s="103">
        <v>7.6</v>
      </c>
      <c r="P194" s="103">
        <v>10</v>
      </c>
      <c r="Q194" s="103">
        <v>5</v>
      </c>
      <c r="R194" s="103">
        <v>5</v>
      </c>
      <c r="S194" s="103">
        <v>5</v>
      </c>
      <c r="T194" s="103">
        <v>7.5333333333333341</v>
      </c>
      <c r="U194" s="103">
        <v>5.4324444444444451</v>
      </c>
      <c r="V194" s="103">
        <v>0</v>
      </c>
      <c r="W194" s="103">
        <v>5</v>
      </c>
      <c r="X194" s="103">
        <v>5</v>
      </c>
      <c r="Y194" s="103">
        <v>3.3333333333333335</v>
      </c>
      <c r="Z194" s="103" t="s">
        <v>1010</v>
      </c>
      <c r="AA194" s="103">
        <v>7.5</v>
      </c>
      <c r="AB194" s="103">
        <v>7.5</v>
      </c>
      <c r="AC194" s="103">
        <v>9.5933333333333337</v>
      </c>
      <c r="AD194" s="103">
        <v>8.7944444444444443</v>
      </c>
      <c r="AE194" s="103">
        <v>8.3469444444444445</v>
      </c>
      <c r="AF194" s="103">
        <v>7.5</v>
      </c>
      <c r="AG194" s="103">
        <v>2.5</v>
      </c>
      <c r="AH194" s="103" t="s">
        <v>1010</v>
      </c>
      <c r="AI194" s="103" t="s">
        <v>1010</v>
      </c>
      <c r="AJ194" s="103" t="s">
        <v>1010</v>
      </c>
      <c r="AK194" s="103" t="s">
        <v>1010</v>
      </c>
      <c r="AL194" s="103">
        <v>7.5</v>
      </c>
      <c r="AM194" s="103">
        <v>7.5</v>
      </c>
      <c r="AN194" s="103">
        <v>5</v>
      </c>
      <c r="AO194" s="103">
        <v>6.666666666666667</v>
      </c>
      <c r="AP194" s="103">
        <v>2.5</v>
      </c>
      <c r="AQ194" s="103">
        <v>7.5</v>
      </c>
      <c r="AR194" s="103">
        <v>7.5</v>
      </c>
      <c r="AS194" s="103">
        <v>5.833333333333333</v>
      </c>
      <c r="AT194" s="103">
        <v>5.625</v>
      </c>
      <c r="AU194" s="103">
        <v>0</v>
      </c>
      <c r="AV194" s="103">
        <v>10</v>
      </c>
      <c r="AW194" s="103">
        <v>3</v>
      </c>
      <c r="AX194" s="103">
        <v>2.75</v>
      </c>
      <c r="AY194" s="103">
        <v>5</v>
      </c>
      <c r="AZ194" s="103">
        <v>2.5</v>
      </c>
      <c r="BA194" s="103">
        <v>5</v>
      </c>
      <c r="BB194" s="103">
        <v>4.0357142857142856</v>
      </c>
      <c r="BC194" s="103" t="s">
        <v>1010</v>
      </c>
      <c r="BD194" s="103">
        <v>5</v>
      </c>
      <c r="BE194" s="103">
        <v>5</v>
      </c>
      <c r="BF194" s="103">
        <v>5</v>
      </c>
      <c r="BG194" s="103">
        <v>10</v>
      </c>
      <c r="BH194" s="103">
        <v>10</v>
      </c>
      <c r="BI194" s="103">
        <v>10</v>
      </c>
      <c r="BJ194" s="103">
        <v>10</v>
      </c>
      <c r="BK194" s="103">
        <v>8.3333333333333339</v>
      </c>
      <c r="BL194" s="103">
        <v>4.9433247274144234</v>
      </c>
      <c r="BM194" s="103">
        <v>9.6823529411764717</v>
      </c>
      <c r="BN194" s="103">
        <v>9.5800958396591511</v>
      </c>
      <c r="BO194" s="103">
        <v>7</v>
      </c>
      <c r="BP194" s="103">
        <v>3</v>
      </c>
      <c r="BQ194" s="103" t="s">
        <v>1011</v>
      </c>
      <c r="BR194" s="103">
        <v>3</v>
      </c>
      <c r="BS194" s="103">
        <v>7.3156121952089057</v>
      </c>
      <c r="BT194" s="103" t="s">
        <v>1011</v>
      </c>
      <c r="BU194" s="103">
        <v>2.4900000000000002</v>
      </c>
      <c r="BV194" s="103" t="s">
        <v>1011</v>
      </c>
      <c r="BW194" s="103">
        <v>0</v>
      </c>
      <c r="BX194" s="103" t="s">
        <v>1011</v>
      </c>
      <c r="BY194" s="103">
        <v>0.50800000000000001</v>
      </c>
      <c r="BZ194" s="103">
        <v>4.9338624541917948</v>
      </c>
      <c r="CA194" s="103" t="s">
        <v>1011</v>
      </c>
      <c r="CB194" s="103" t="s">
        <v>1011</v>
      </c>
      <c r="CC194" s="103">
        <v>0.69230769230769229</v>
      </c>
      <c r="CD194" s="103">
        <v>1.6778939806944182</v>
      </c>
      <c r="CE194" s="103">
        <v>8.3482144917006611</v>
      </c>
      <c r="CF194" s="103">
        <v>8.2251992466627808</v>
      </c>
      <c r="CG194" s="103">
        <v>7.6831999999999994</v>
      </c>
      <c r="CH194" s="103">
        <v>0</v>
      </c>
      <c r="CI194" s="103">
        <v>6.0641534345908603</v>
      </c>
      <c r="CJ194" s="103">
        <v>0.88666666666666671</v>
      </c>
      <c r="CK194" s="103">
        <v>6.4</v>
      </c>
      <c r="CL194" s="103">
        <v>6.1840000000000011</v>
      </c>
      <c r="CM194" s="103">
        <v>4.490222222222223</v>
      </c>
      <c r="CN194" s="103" t="s">
        <v>1011</v>
      </c>
      <c r="CO194" s="103">
        <v>2.5544703600508032</v>
      </c>
      <c r="CP194" s="103">
        <v>2.5544703600508032</v>
      </c>
      <c r="CQ194" s="103">
        <v>10</v>
      </c>
      <c r="CR194" s="103" t="s">
        <v>1011</v>
      </c>
      <c r="CS194" s="103">
        <v>1.5384615384615385</v>
      </c>
      <c r="CT194" s="103">
        <v>1.4381333370972826</v>
      </c>
      <c r="CU194" s="103">
        <v>1.4882974377794107</v>
      </c>
      <c r="CV194" s="103">
        <v>4.6332475050131094</v>
      </c>
      <c r="CW194" s="103">
        <v>5</v>
      </c>
      <c r="CX194" s="103">
        <v>9.5850000000000009</v>
      </c>
      <c r="CY194" s="103">
        <v>9</v>
      </c>
      <c r="CZ194" s="103">
        <v>7.8616666666666672</v>
      </c>
      <c r="DA194" s="103">
        <v>1.1000000000000001</v>
      </c>
      <c r="DB194" s="103" t="s">
        <v>1011</v>
      </c>
      <c r="DC194" s="103" t="s">
        <v>1011</v>
      </c>
      <c r="DD194" s="103">
        <v>6</v>
      </c>
      <c r="DE194" s="103">
        <v>7.0126574970253834</v>
      </c>
      <c r="DF194" s="103">
        <v>0</v>
      </c>
      <c r="DG194" s="103">
        <v>3.5281643742563458</v>
      </c>
      <c r="DH194" s="103" t="s">
        <v>1011</v>
      </c>
      <c r="DI194" s="103">
        <v>0</v>
      </c>
      <c r="DJ194" s="103">
        <v>5.3820083275964095</v>
      </c>
      <c r="DK194" s="103" t="s">
        <v>1011</v>
      </c>
      <c r="DL194" s="103">
        <v>7.6494170156638841</v>
      </c>
      <c r="DM194" s="103">
        <v>4.5858953160476537</v>
      </c>
      <c r="DN194" s="103">
        <v>4.4043301648269866</v>
      </c>
      <c r="DO194" s="103">
        <v>5.2647204019166667</v>
      </c>
      <c r="DP194" s="103">
        <v>4.99</v>
      </c>
      <c r="DQ194" s="105">
        <v>4.9666623637072114</v>
      </c>
      <c r="DR194" s="106">
        <v>154</v>
      </c>
      <c r="DS194" s="106">
        <v>4</v>
      </c>
      <c r="DU194" s="104" t="s">
        <v>175</v>
      </c>
      <c r="DV194" s="103">
        <v>4.9433247274144234</v>
      </c>
      <c r="DW194" s="103">
        <v>4.99</v>
      </c>
    </row>
    <row r="195" spans="1:127">
      <c r="A195" s="95">
        <v>2014</v>
      </c>
      <c r="B195" s="96" t="s">
        <v>653</v>
      </c>
      <c r="C195" s="107" t="s">
        <v>15</v>
      </c>
      <c r="D195" s="96" t="s">
        <v>1011</v>
      </c>
      <c r="E195" s="96" t="s">
        <v>1011</v>
      </c>
      <c r="F195" s="96" t="s">
        <v>1011</v>
      </c>
      <c r="G195" s="96">
        <v>3.4168544960934804</v>
      </c>
      <c r="H195" s="96">
        <v>6.3919999999999995</v>
      </c>
      <c r="I195" s="96">
        <v>5</v>
      </c>
      <c r="J195" s="96">
        <v>10</v>
      </c>
      <c r="K195" s="96">
        <v>2.5</v>
      </c>
      <c r="L195" s="96">
        <v>9.8528010452303363</v>
      </c>
      <c r="M195" s="96">
        <v>10</v>
      </c>
      <c r="N195" s="96">
        <v>7.4705602090460674</v>
      </c>
      <c r="O195" s="96">
        <v>5.6000000000000005</v>
      </c>
      <c r="P195" s="96">
        <v>10</v>
      </c>
      <c r="Q195" s="96">
        <v>0</v>
      </c>
      <c r="R195" s="96">
        <v>0</v>
      </c>
      <c r="S195" s="96">
        <v>0</v>
      </c>
      <c r="T195" s="96">
        <v>5.2</v>
      </c>
      <c r="U195" s="96">
        <v>6.3541867363486881</v>
      </c>
      <c r="V195" s="96">
        <v>5</v>
      </c>
      <c r="W195" s="96">
        <v>10</v>
      </c>
      <c r="X195" s="96">
        <v>5</v>
      </c>
      <c r="Y195" s="96">
        <v>6.666666666666667</v>
      </c>
      <c r="Z195" s="96" t="s">
        <v>1010</v>
      </c>
      <c r="AA195" s="96">
        <v>5</v>
      </c>
      <c r="AB195" s="96">
        <v>7.5</v>
      </c>
      <c r="AC195" s="96">
        <v>8.8888888888888893</v>
      </c>
      <c r="AD195" s="96">
        <v>8.1000000000000014</v>
      </c>
      <c r="AE195" s="96">
        <v>7.3722222222222227</v>
      </c>
      <c r="AF195" s="96">
        <v>7.5</v>
      </c>
      <c r="AG195" s="96">
        <v>5</v>
      </c>
      <c r="AH195" s="96" t="s">
        <v>1010</v>
      </c>
      <c r="AI195" s="96" t="s">
        <v>1010</v>
      </c>
      <c r="AJ195" s="96" t="s">
        <v>1010</v>
      </c>
      <c r="AK195" s="96" t="s">
        <v>1010</v>
      </c>
      <c r="AL195" s="96">
        <v>7.5</v>
      </c>
      <c r="AM195" s="96">
        <v>7.5</v>
      </c>
      <c r="AN195" s="96">
        <v>7.5</v>
      </c>
      <c r="AO195" s="96">
        <v>7.5</v>
      </c>
      <c r="AP195" s="96">
        <v>7.5</v>
      </c>
      <c r="AQ195" s="96">
        <v>5</v>
      </c>
      <c r="AR195" s="96">
        <v>5</v>
      </c>
      <c r="AS195" s="96">
        <v>5.833333333333333</v>
      </c>
      <c r="AT195" s="96">
        <v>6.458333333333333</v>
      </c>
      <c r="AU195" s="96">
        <v>10</v>
      </c>
      <c r="AV195" s="96">
        <v>10</v>
      </c>
      <c r="AW195" s="96">
        <v>2.6666666666666665</v>
      </c>
      <c r="AX195" s="96">
        <v>2.5</v>
      </c>
      <c r="AY195" s="96">
        <v>5</v>
      </c>
      <c r="AZ195" s="96">
        <v>7.5</v>
      </c>
      <c r="BA195" s="96">
        <v>7.5</v>
      </c>
      <c r="BB195" s="96">
        <v>6.4523809523809534</v>
      </c>
      <c r="BC195" s="96" t="s">
        <v>1010</v>
      </c>
      <c r="BD195" s="96">
        <v>0</v>
      </c>
      <c r="BE195" s="96">
        <v>0</v>
      </c>
      <c r="BF195" s="96">
        <v>0</v>
      </c>
      <c r="BG195" s="96">
        <v>10</v>
      </c>
      <c r="BH195" s="96">
        <v>10</v>
      </c>
      <c r="BI195" s="96">
        <v>10</v>
      </c>
      <c r="BJ195" s="96">
        <v>5</v>
      </c>
      <c r="BK195" s="96">
        <v>5</v>
      </c>
      <c r="BL195" s="96">
        <v>5.6377206255708598</v>
      </c>
      <c r="BM195" s="96">
        <v>9.3088235294117645</v>
      </c>
      <c r="BN195" s="96">
        <v>9.9182561307901924</v>
      </c>
      <c r="BO195" s="96">
        <v>4</v>
      </c>
      <c r="BP195" s="96">
        <v>1</v>
      </c>
      <c r="BQ195" s="96">
        <v>1</v>
      </c>
      <c r="BR195" s="96">
        <v>1</v>
      </c>
      <c r="BS195" s="96">
        <v>6.0567699150504897</v>
      </c>
      <c r="BT195" s="96">
        <v>2.2744584530920906</v>
      </c>
      <c r="BU195" s="96">
        <v>2.8604494256952213</v>
      </c>
      <c r="BV195" s="96">
        <v>3.2231904586682525</v>
      </c>
      <c r="BW195" s="96">
        <v>3.58</v>
      </c>
      <c r="BX195" s="96" t="s">
        <v>1011</v>
      </c>
      <c r="BY195" s="96">
        <v>2.2229999999999999</v>
      </c>
      <c r="BZ195" s="96">
        <v>4.9938008368127695</v>
      </c>
      <c r="CA195" s="96">
        <v>2.7484604160817465</v>
      </c>
      <c r="CB195" s="96">
        <v>3.6365687999767449</v>
      </c>
      <c r="CC195" s="96">
        <v>0.71052631578947367</v>
      </c>
      <c r="CD195" s="96">
        <v>2.7304199759395451</v>
      </c>
      <c r="CE195" s="96">
        <v>8.1481046910192525</v>
      </c>
      <c r="CF195" s="96">
        <v>7.9395270880182425</v>
      </c>
      <c r="CG195" s="96">
        <v>9.663832824972312</v>
      </c>
      <c r="CH195" s="96">
        <v>0</v>
      </c>
      <c r="CI195" s="96">
        <v>6.4378661510024511</v>
      </c>
      <c r="CJ195" s="96" t="s">
        <v>1011</v>
      </c>
      <c r="CK195" s="96">
        <v>6.4</v>
      </c>
      <c r="CL195" s="96">
        <v>6.1840000000000011</v>
      </c>
      <c r="CM195" s="96">
        <v>6.2920000000000007</v>
      </c>
      <c r="CN195" s="96">
        <v>3.9889232063492059</v>
      </c>
      <c r="CO195" s="96">
        <v>0.92783956563622028</v>
      </c>
      <c r="CP195" s="96">
        <v>2.4583813859927131</v>
      </c>
      <c r="CQ195" s="96">
        <v>10</v>
      </c>
      <c r="CR195" s="96">
        <v>3.8443157817460323</v>
      </c>
      <c r="CS195" s="96">
        <v>1.5384615384615385</v>
      </c>
      <c r="CT195" s="96">
        <v>1.4381333370972826</v>
      </c>
      <c r="CU195" s="96">
        <v>2.2736368857682847</v>
      </c>
      <c r="CV195" s="96">
        <v>5.2560045679402494</v>
      </c>
      <c r="CW195" s="96">
        <v>2</v>
      </c>
      <c r="CX195" s="96">
        <v>0</v>
      </c>
      <c r="CY195" s="96">
        <v>9</v>
      </c>
      <c r="CZ195" s="96">
        <v>3.6666666666666665</v>
      </c>
      <c r="DA195" s="96">
        <v>6.1000000000000005</v>
      </c>
      <c r="DB195" s="96">
        <v>4.7231104920634923</v>
      </c>
      <c r="DC195" s="96">
        <v>7.144318346560846</v>
      </c>
      <c r="DD195" s="96">
        <v>6</v>
      </c>
      <c r="DE195" s="96">
        <v>7.9451227869712167</v>
      </c>
      <c r="DF195" s="96">
        <v>3</v>
      </c>
      <c r="DG195" s="96">
        <v>5.8187586042659261</v>
      </c>
      <c r="DH195" s="96">
        <v>3.4036987491001351</v>
      </c>
      <c r="DI195" s="96">
        <v>1.1111111111111112</v>
      </c>
      <c r="DJ195" s="96">
        <v>5.8395025711067419</v>
      </c>
      <c r="DK195" s="96">
        <v>2.1226758354500941</v>
      </c>
      <c r="DL195" s="96">
        <v>7.3003048788063118</v>
      </c>
      <c r="DM195" s="96">
        <v>1.7947730255629037</v>
      </c>
      <c r="DN195" s="96">
        <v>3.5953443618562164</v>
      </c>
      <c r="DO195" s="96">
        <v>4.3602565442629366</v>
      </c>
      <c r="DP195" s="96">
        <v>4.97</v>
      </c>
      <c r="DQ195" s="99">
        <v>5.3038603127854298</v>
      </c>
      <c r="DR195" s="100">
        <v>149</v>
      </c>
      <c r="DS195" s="101">
        <v>4</v>
      </c>
      <c r="DU195" s="107" t="s">
        <v>15</v>
      </c>
      <c r="DV195" s="96">
        <v>5.6377206255708598</v>
      </c>
      <c r="DW195" s="96">
        <v>4.97</v>
      </c>
    </row>
    <row r="196" spans="1:127">
      <c r="A196" s="102">
        <v>2014</v>
      </c>
      <c r="B196" s="103" t="s">
        <v>618</v>
      </c>
      <c r="C196" s="104" t="s">
        <v>86</v>
      </c>
      <c r="D196" s="103">
        <v>7.7612961694343605</v>
      </c>
      <c r="E196" s="103">
        <v>6.1202411985314793</v>
      </c>
      <c r="F196" s="103">
        <v>5.6316609400902724</v>
      </c>
      <c r="G196" s="103">
        <v>6.504399436018705</v>
      </c>
      <c r="H196" s="103">
        <v>8.5640000000000001</v>
      </c>
      <c r="I196" s="103">
        <v>10</v>
      </c>
      <c r="J196" s="103">
        <v>10</v>
      </c>
      <c r="K196" s="103">
        <v>10</v>
      </c>
      <c r="L196" s="103">
        <v>9.9812340281640815</v>
      </c>
      <c r="M196" s="103">
        <v>9.7072508393596948</v>
      </c>
      <c r="N196" s="103">
        <v>9.9376969735047549</v>
      </c>
      <c r="O196" s="103">
        <v>10</v>
      </c>
      <c r="P196" s="103">
        <v>10</v>
      </c>
      <c r="Q196" s="103">
        <v>5</v>
      </c>
      <c r="R196" s="103">
        <v>5</v>
      </c>
      <c r="S196" s="103">
        <v>5</v>
      </c>
      <c r="T196" s="103">
        <v>8.3333333333333339</v>
      </c>
      <c r="U196" s="103">
        <v>8.9450101022793636</v>
      </c>
      <c r="V196" s="103">
        <v>10</v>
      </c>
      <c r="W196" s="103">
        <v>10</v>
      </c>
      <c r="X196" s="103">
        <v>10</v>
      </c>
      <c r="Y196" s="103">
        <v>10</v>
      </c>
      <c r="Z196" s="103" t="s">
        <v>1010</v>
      </c>
      <c r="AA196" s="103">
        <v>10</v>
      </c>
      <c r="AB196" s="103">
        <v>10</v>
      </c>
      <c r="AC196" s="103">
        <v>7.7555555555555555</v>
      </c>
      <c r="AD196" s="103">
        <v>4.905555555555555</v>
      </c>
      <c r="AE196" s="103">
        <v>8.1652777777777779</v>
      </c>
      <c r="AF196" s="103">
        <v>10</v>
      </c>
      <c r="AG196" s="103">
        <v>7.5</v>
      </c>
      <c r="AH196" s="103" t="s">
        <v>1010</v>
      </c>
      <c r="AI196" s="103" t="s">
        <v>1010</v>
      </c>
      <c r="AJ196" s="103" t="s">
        <v>1010</v>
      </c>
      <c r="AK196" s="103" t="s">
        <v>1010</v>
      </c>
      <c r="AL196" s="103">
        <v>7.5</v>
      </c>
      <c r="AM196" s="103">
        <v>10</v>
      </c>
      <c r="AN196" s="103">
        <v>10</v>
      </c>
      <c r="AO196" s="103">
        <v>9.1666666666666661</v>
      </c>
      <c r="AP196" s="103">
        <v>10</v>
      </c>
      <c r="AQ196" s="103">
        <v>10</v>
      </c>
      <c r="AR196" s="103">
        <v>10</v>
      </c>
      <c r="AS196" s="103">
        <v>10</v>
      </c>
      <c r="AT196" s="103">
        <v>9.1666666666666661</v>
      </c>
      <c r="AU196" s="103">
        <v>10</v>
      </c>
      <c r="AV196" s="103">
        <v>10</v>
      </c>
      <c r="AW196" s="103">
        <v>7.333333333333333</v>
      </c>
      <c r="AX196" s="103">
        <v>6.5</v>
      </c>
      <c r="AY196" s="103">
        <v>10</v>
      </c>
      <c r="AZ196" s="103">
        <v>10</v>
      </c>
      <c r="BA196" s="103">
        <v>10</v>
      </c>
      <c r="BB196" s="103">
        <v>9.1190476190476186</v>
      </c>
      <c r="BC196" s="103" t="s">
        <v>1010</v>
      </c>
      <c r="BD196" s="103">
        <v>0</v>
      </c>
      <c r="BE196" s="103">
        <v>0</v>
      </c>
      <c r="BF196" s="103">
        <v>0</v>
      </c>
      <c r="BG196" s="103">
        <v>10</v>
      </c>
      <c r="BH196" s="103">
        <v>10</v>
      </c>
      <c r="BI196" s="103">
        <v>10</v>
      </c>
      <c r="BJ196" s="103">
        <v>10</v>
      </c>
      <c r="BK196" s="103">
        <v>6.666666666666667</v>
      </c>
      <c r="BL196" s="103">
        <v>8.1741182575903899</v>
      </c>
      <c r="BM196" s="103">
        <v>6.8529411764705888</v>
      </c>
      <c r="BN196" s="103">
        <v>7.9252492423747505</v>
      </c>
      <c r="BO196" s="103">
        <v>10</v>
      </c>
      <c r="BP196" s="103">
        <v>7</v>
      </c>
      <c r="BQ196" s="103">
        <v>7</v>
      </c>
      <c r="BR196" s="103">
        <v>7</v>
      </c>
      <c r="BS196" s="103">
        <v>7.9445476047113353</v>
      </c>
      <c r="BT196" s="103">
        <v>6.7206880423475948</v>
      </c>
      <c r="BU196" s="103">
        <v>5.0283299301251159</v>
      </c>
      <c r="BV196" s="103">
        <v>6.793690373711553</v>
      </c>
      <c r="BW196" s="103">
        <v>7.5</v>
      </c>
      <c r="BX196" s="103">
        <v>7.5</v>
      </c>
      <c r="BY196" s="103">
        <v>5.109</v>
      </c>
      <c r="BZ196" s="103">
        <v>9.0669182467158436</v>
      </c>
      <c r="CA196" s="103">
        <v>8.809773219619025</v>
      </c>
      <c r="CB196" s="103">
        <v>5.9314043814972504</v>
      </c>
      <c r="CC196" s="103">
        <v>0.89743589743589747</v>
      </c>
      <c r="CD196" s="103">
        <v>6.5840819235857726</v>
      </c>
      <c r="CE196" s="103">
        <v>8.7259932760366219</v>
      </c>
      <c r="CF196" s="103">
        <v>7.8771928116987722</v>
      </c>
      <c r="CG196" s="103">
        <v>9.1209999999999898</v>
      </c>
      <c r="CH196" s="103">
        <v>10</v>
      </c>
      <c r="CI196" s="103">
        <v>8.9310465219338457</v>
      </c>
      <c r="CJ196" s="103">
        <v>9.7733333333333334</v>
      </c>
      <c r="CK196" s="103">
        <v>8.8000000000000007</v>
      </c>
      <c r="CL196" s="103">
        <v>9.831999999999999</v>
      </c>
      <c r="CM196" s="103">
        <v>9.4684444444444438</v>
      </c>
      <c r="CN196" s="103">
        <v>8.9412789521178624</v>
      </c>
      <c r="CO196" s="103">
        <v>6.8295988570901507</v>
      </c>
      <c r="CP196" s="103">
        <v>7.8854389046040065</v>
      </c>
      <c r="CQ196" s="103">
        <v>10</v>
      </c>
      <c r="CR196" s="103">
        <v>8.1415814162062627</v>
      </c>
      <c r="CS196" s="103">
        <v>3.0769230769230771</v>
      </c>
      <c r="CT196" s="103">
        <v>9.0713025878444036</v>
      </c>
      <c r="CU196" s="103">
        <v>6.7632690269912485</v>
      </c>
      <c r="CV196" s="103">
        <v>8.5292880940099245</v>
      </c>
      <c r="CW196" s="103">
        <v>8</v>
      </c>
      <c r="CX196" s="103">
        <v>9.3030000000000008</v>
      </c>
      <c r="CY196" s="103">
        <v>10</v>
      </c>
      <c r="CZ196" s="103">
        <v>9.1010000000000009</v>
      </c>
      <c r="DA196" s="103">
        <v>6.666666666666667</v>
      </c>
      <c r="DB196" s="103">
        <v>3.8477234106814002</v>
      </c>
      <c r="DC196" s="103">
        <v>7.8186344898710871</v>
      </c>
      <c r="DD196" s="103">
        <v>10</v>
      </c>
      <c r="DE196" s="103">
        <v>2.5230098046935896</v>
      </c>
      <c r="DF196" s="103">
        <v>0</v>
      </c>
      <c r="DG196" s="103">
        <v>5.1426723953187912</v>
      </c>
      <c r="DH196" s="103">
        <v>4.483578702236743</v>
      </c>
      <c r="DI196" s="103">
        <v>8.6666666666666679</v>
      </c>
      <c r="DJ196" s="103">
        <v>9.8165559485860072</v>
      </c>
      <c r="DK196" s="103">
        <v>6.0080770029377071</v>
      </c>
      <c r="DL196" s="103">
        <v>8.4391918286306442</v>
      </c>
      <c r="DM196" s="103">
        <v>6.7380859978672198</v>
      </c>
      <c r="DN196" s="103">
        <v>7.3586926911541655</v>
      </c>
      <c r="DO196" s="103">
        <v>7.2007883621576525</v>
      </c>
      <c r="DP196" s="103">
        <v>7.84</v>
      </c>
      <c r="DQ196" s="105">
        <v>8.0070591287951949</v>
      </c>
      <c r="DR196" s="106">
        <v>37</v>
      </c>
      <c r="DS196" s="106">
        <v>1</v>
      </c>
      <c r="DU196" s="104" t="s">
        <v>86</v>
      </c>
      <c r="DV196" s="103">
        <v>8.1741182575903899</v>
      </c>
      <c r="DW196" s="103">
        <v>7.84</v>
      </c>
    </row>
    <row r="197" spans="1:127">
      <c r="A197" s="95">
        <v>2014</v>
      </c>
      <c r="B197" s="96" t="s">
        <v>758</v>
      </c>
      <c r="C197" s="107" t="s">
        <v>68</v>
      </c>
      <c r="D197" s="96">
        <v>3.9113046628099717</v>
      </c>
      <c r="E197" s="96">
        <v>4.8486157792247511</v>
      </c>
      <c r="F197" s="96">
        <v>4.4725540749762871</v>
      </c>
      <c r="G197" s="96">
        <v>4.41082483900367</v>
      </c>
      <c r="H197" s="96">
        <v>9.7040000000000006</v>
      </c>
      <c r="I197" s="96">
        <v>0</v>
      </c>
      <c r="J197" s="96">
        <v>10</v>
      </c>
      <c r="K197" s="96">
        <v>2.5</v>
      </c>
      <c r="L197" s="96">
        <v>9.9213254463314939</v>
      </c>
      <c r="M197" s="96">
        <v>9.9299258944343869</v>
      </c>
      <c r="N197" s="96">
        <v>6.4702502681531771</v>
      </c>
      <c r="O197" s="96">
        <v>10</v>
      </c>
      <c r="P197" s="96">
        <v>2.5</v>
      </c>
      <c r="Q197" s="96">
        <v>5</v>
      </c>
      <c r="R197" s="96">
        <v>5</v>
      </c>
      <c r="S197" s="96">
        <v>5</v>
      </c>
      <c r="T197" s="96">
        <v>5.833333333333333</v>
      </c>
      <c r="U197" s="96">
        <v>7.3358612004955033</v>
      </c>
      <c r="V197" s="96">
        <v>0</v>
      </c>
      <c r="W197" s="96">
        <v>0</v>
      </c>
      <c r="X197" s="96">
        <v>10</v>
      </c>
      <c r="Y197" s="96">
        <v>3.3333333333333335</v>
      </c>
      <c r="Z197" s="96" t="s">
        <v>1010</v>
      </c>
      <c r="AA197" s="96">
        <v>2.5</v>
      </c>
      <c r="AB197" s="96">
        <v>2.5</v>
      </c>
      <c r="AC197" s="96">
        <v>8.9066666666666663</v>
      </c>
      <c r="AD197" s="96">
        <v>8.5666666666666664</v>
      </c>
      <c r="AE197" s="96">
        <v>5.6183333333333332</v>
      </c>
      <c r="AF197" s="96">
        <v>0</v>
      </c>
      <c r="AG197" s="96">
        <v>2.5</v>
      </c>
      <c r="AH197" s="96" t="s">
        <v>1010</v>
      </c>
      <c r="AI197" s="96" t="s">
        <v>1010</v>
      </c>
      <c r="AJ197" s="96" t="s">
        <v>1010</v>
      </c>
      <c r="AK197" s="96" t="s">
        <v>1010</v>
      </c>
      <c r="AL197" s="96">
        <v>0</v>
      </c>
      <c r="AM197" s="96">
        <v>2.5</v>
      </c>
      <c r="AN197" s="96">
        <v>5</v>
      </c>
      <c r="AO197" s="96">
        <v>2.5</v>
      </c>
      <c r="AP197" s="96">
        <v>0</v>
      </c>
      <c r="AQ197" s="96">
        <v>0</v>
      </c>
      <c r="AR197" s="96">
        <v>5</v>
      </c>
      <c r="AS197" s="96">
        <v>1.6666666666666667</v>
      </c>
      <c r="AT197" s="96">
        <v>1.6666666666666667</v>
      </c>
      <c r="AU197" s="96">
        <v>10</v>
      </c>
      <c r="AV197" s="96">
        <v>9.6774831961415266</v>
      </c>
      <c r="AW197" s="96">
        <v>0</v>
      </c>
      <c r="AX197" s="96">
        <v>1.5</v>
      </c>
      <c r="AY197" s="96">
        <v>5</v>
      </c>
      <c r="AZ197" s="96">
        <v>7.5</v>
      </c>
      <c r="BA197" s="96">
        <v>5</v>
      </c>
      <c r="BB197" s="96">
        <v>5.5253547423059315</v>
      </c>
      <c r="BC197" s="96" t="s">
        <v>1010</v>
      </c>
      <c r="BD197" s="96">
        <v>10</v>
      </c>
      <c r="BE197" s="96">
        <v>10</v>
      </c>
      <c r="BF197" s="96">
        <v>10</v>
      </c>
      <c r="BG197" s="96">
        <v>10</v>
      </c>
      <c r="BH197" s="96">
        <v>10</v>
      </c>
      <c r="BI197" s="96">
        <v>10</v>
      </c>
      <c r="BJ197" s="96">
        <v>10</v>
      </c>
      <c r="BK197" s="96">
        <v>10</v>
      </c>
      <c r="BL197" s="96">
        <v>5.5510403174387211</v>
      </c>
      <c r="BM197" s="96">
        <v>4.0411764705882351</v>
      </c>
      <c r="BN197" s="96">
        <v>8.2942779291553137</v>
      </c>
      <c r="BO197" s="96">
        <v>2</v>
      </c>
      <c r="BP197" s="96">
        <v>6</v>
      </c>
      <c r="BQ197" s="96">
        <v>6</v>
      </c>
      <c r="BR197" s="96">
        <v>6</v>
      </c>
      <c r="BS197" s="96">
        <v>5.0838635999358868</v>
      </c>
      <c r="BT197" s="96">
        <v>4.8133079267839856</v>
      </c>
      <c r="BU197" s="96">
        <v>4.5595330238561216</v>
      </c>
      <c r="BV197" s="96">
        <v>5.7458731823825762</v>
      </c>
      <c r="BW197" s="96">
        <v>5</v>
      </c>
      <c r="BX197" s="96">
        <v>5.8333333333333304</v>
      </c>
      <c r="BY197" s="96">
        <v>6.0679999999999996</v>
      </c>
      <c r="BZ197" s="96">
        <v>8.5138466621259159</v>
      </c>
      <c r="CA197" s="96">
        <v>5.499891802780418</v>
      </c>
      <c r="CB197" s="96">
        <v>6.4189585757102297</v>
      </c>
      <c r="CC197" s="96">
        <v>0.89189189189189189</v>
      </c>
      <c r="CD197" s="96">
        <v>5.5130512244565768</v>
      </c>
      <c r="CE197" s="96">
        <v>9.4176686713541322</v>
      </c>
      <c r="CF197" s="96">
        <v>8.7598085354851349</v>
      </c>
      <c r="CG197" s="96">
        <v>9.6006305832894832</v>
      </c>
      <c r="CH197" s="96">
        <v>5</v>
      </c>
      <c r="CI197" s="96">
        <v>8.1945269475321876</v>
      </c>
      <c r="CJ197" s="96">
        <v>9.3333333333333339</v>
      </c>
      <c r="CK197" s="96">
        <v>8.08</v>
      </c>
      <c r="CL197" s="96">
        <v>7.2352000000000007</v>
      </c>
      <c r="CM197" s="96">
        <v>8.2161777777777782</v>
      </c>
      <c r="CN197" s="96">
        <v>5.970738144636015</v>
      </c>
      <c r="CO197" s="96">
        <v>6.6337351170658678</v>
      </c>
      <c r="CP197" s="96">
        <v>6.3022366308509419</v>
      </c>
      <c r="CQ197" s="96">
        <v>10</v>
      </c>
      <c r="CR197" s="96">
        <v>6.6015015343630266</v>
      </c>
      <c r="CS197" s="96">
        <v>0.76923076923076927</v>
      </c>
      <c r="CT197" s="96">
        <v>0.55312820657587825</v>
      </c>
      <c r="CU197" s="96">
        <v>2.6412868367232245</v>
      </c>
      <c r="CV197" s="96">
        <v>6.7899253113379867</v>
      </c>
      <c r="CW197" s="96">
        <v>2</v>
      </c>
      <c r="CX197" s="96">
        <v>9.7669999999999995</v>
      </c>
      <c r="CY197" s="96">
        <v>10</v>
      </c>
      <c r="CZ197" s="96">
        <v>7.2556666666666665</v>
      </c>
      <c r="DA197" s="96">
        <v>8.9</v>
      </c>
      <c r="DB197" s="96">
        <v>4.631625333812261</v>
      </c>
      <c r="DC197" s="96">
        <v>7.1018335035919531</v>
      </c>
      <c r="DD197" s="96">
        <v>10</v>
      </c>
      <c r="DE197" s="96">
        <v>2.5230098046935896</v>
      </c>
      <c r="DF197" s="96">
        <v>0</v>
      </c>
      <c r="DG197" s="96">
        <v>5.5260781070162999</v>
      </c>
      <c r="DH197" s="96">
        <v>4.9419921488801313</v>
      </c>
      <c r="DI197" s="96">
        <v>3.9999999999999996</v>
      </c>
      <c r="DJ197" s="96">
        <v>8.9873277726198637</v>
      </c>
      <c r="DK197" s="96">
        <v>4.9470069270476786</v>
      </c>
      <c r="DL197" s="96">
        <v>6.9214523452063403</v>
      </c>
      <c r="DM197" s="96">
        <v>7.0743657919015268</v>
      </c>
      <c r="DN197" s="96">
        <v>6.1453574976092566</v>
      </c>
      <c r="DO197" s="96">
        <v>6.3090340904307416</v>
      </c>
      <c r="DP197" s="96">
        <v>6.38</v>
      </c>
      <c r="DQ197" s="99">
        <v>5.9655201587193609</v>
      </c>
      <c r="DR197" s="100">
        <v>136</v>
      </c>
      <c r="DS197" s="101">
        <v>4</v>
      </c>
      <c r="DU197" s="107" t="s">
        <v>68</v>
      </c>
      <c r="DV197" s="96">
        <v>5.5510403174387211</v>
      </c>
      <c r="DW197" s="96">
        <v>6.38</v>
      </c>
    </row>
    <row r="198" spans="1:127">
      <c r="A198" s="102">
        <v>2014</v>
      </c>
      <c r="B198" s="103" t="s">
        <v>704</v>
      </c>
      <c r="C198" s="104" t="s">
        <v>122</v>
      </c>
      <c r="D198" s="103">
        <v>5.102495926717566</v>
      </c>
      <c r="E198" s="103">
        <v>5.1154325184666769</v>
      </c>
      <c r="F198" s="103">
        <v>3.3620513824561957</v>
      </c>
      <c r="G198" s="103">
        <v>4.5266599425468135</v>
      </c>
      <c r="H198" s="103">
        <v>0</v>
      </c>
      <c r="I198" s="103">
        <v>0</v>
      </c>
      <c r="J198" s="103">
        <v>9.2118525051850515</v>
      </c>
      <c r="K198" s="103">
        <v>2.5</v>
      </c>
      <c r="L198" s="103">
        <v>9.0026098074465679</v>
      </c>
      <c r="M198" s="103">
        <v>8.685955858202334</v>
      </c>
      <c r="N198" s="103">
        <v>5.8800836341667901</v>
      </c>
      <c r="O198" s="103">
        <v>10</v>
      </c>
      <c r="P198" s="103">
        <v>10</v>
      </c>
      <c r="Q198" s="103">
        <v>10</v>
      </c>
      <c r="R198" s="103">
        <v>10</v>
      </c>
      <c r="S198" s="103">
        <v>10</v>
      </c>
      <c r="T198" s="103">
        <v>10</v>
      </c>
      <c r="U198" s="103">
        <v>5.2933612113889303</v>
      </c>
      <c r="V198" s="103">
        <v>5</v>
      </c>
      <c r="W198" s="103">
        <v>10</v>
      </c>
      <c r="X198" s="103">
        <v>5</v>
      </c>
      <c r="Y198" s="103">
        <v>6.666666666666667</v>
      </c>
      <c r="Z198" s="103" t="s">
        <v>1010</v>
      </c>
      <c r="AA198" s="103">
        <v>7.5</v>
      </c>
      <c r="AB198" s="103">
        <v>7.5</v>
      </c>
      <c r="AC198" s="103">
        <v>8.9866666666666664</v>
      </c>
      <c r="AD198" s="103">
        <v>6.2944444444444443</v>
      </c>
      <c r="AE198" s="103">
        <v>7.5702777777777772</v>
      </c>
      <c r="AF198" s="103">
        <v>10</v>
      </c>
      <c r="AG198" s="103">
        <v>7.5</v>
      </c>
      <c r="AH198" s="103" t="s">
        <v>1010</v>
      </c>
      <c r="AI198" s="103" t="s">
        <v>1010</v>
      </c>
      <c r="AJ198" s="103" t="s">
        <v>1010</v>
      </c>
      <c r="AK198" s="103" t="s">
        <v>1010</v>
      </c>
      <c r="AL198" s="103">
        <v>7.5</v>
      </c>
      <c r="AM198" s="103">
        <v>7.5</v>
      </c>
      <c r="AN198" s="103">
        <v>7.5</v>
      </c>
      <c r="AO198" s="103">
        <v>7.5</v>
      </c>
      <c r="AP198" s="103">
        <v>7.5</v>
      </c>
      <c r="AQ198" s="103">
        <v>5</v>
      </c>
      <c r="AR198" s="103">
        <v>7.5</v>
      </c>
      <c r="AS198" s="103">
        <v>6.666666666666667</v>
      </c>
      <c r="AT198" s="103">
        <v>7.916666666666667</v>
      </c>
      <c r="AU198" s="103">
        <v>10</v>
      </c>
      <c r="AV198" s="103">
        <v>10</v>
      </c>
      <c r="AW198" s="103">
        <v>6</v>
      </c>
      <c r="AX198" s="103">
        <v>3.25</v>
      </c>
      <c r="AY198" s="103">
        <v>10</v>
      </c>
      <c r="AZ198" s="103">
        <v>10</v>
      </c>
      <c r="BA198" s="103">
        <v>7.5</v>
      </c>
      <c r="BB198" s="103">
        <v>8.1071428571428577</v>
      </c>
      <c r="BC198" s="103" t="s">
        <v>1010</v>
      </c>
      <c r="BD198" s="103">
        <v>10</v>
      </c>
      <c r="BE198" s="103">
        <v>10</v>
      </c>
      <c r="BF198" s="103">
        <v>10</v>
      </c>
      <c r="BG198" s="103">
        <v>10</v>
      </c>
      <c r="BH198" s="103">
        <v>10</v>
      </c>
      <c r="BI198" s="103">
        <v>10</v>
      </c>
      <c r="BJ198" s="103">
        <v>10</v>
      </c>
      <c r="BK198" s="103">
        <v>10</v>
      </c>
      <c r="BL198" s="103">
        <v>6.4810806853093323</v>
      </c>
      <c r="BM198" s="103">
        <v>5.0058823529411764</v>
      </c>
      <c r="BN198" s="103">
        <v>8.8489708585688405</v>
      </c>
      <c r="BO198" s="103">
        <v>6</v>
      </c>
      <c r="BP198" s="103">
        <v>7</v>
      </c>
      <c r="BQ198" s="103">
        <v>2</v>
      </c>
      <c r="BR198" s="103">
        <v>4.5</v>
      </c>
      <c r="BS198" s="103">
        <v>6.0887133028775047</v>
      </c>
      <c r="BT198" s="103">
        <v>2.8181818127632141</v>
      </c>
      <c r="BU198" s="103">
        <v>3.4340339501698813</v>
      </c>
      <c r="BV198" s="103">
        <v>5.087773521741231</v>
      </c>
      <c r="BW198" s="103">
        <v>3.333333333333</v>
      </c>
      <c r="BX198" s="103">
        <v>3.3333333333300001</v>
      </c>
      <c r="BY198" s="103">
        <v>2.2170000000000001</v>
      </c>
      <c r="BZ198" s="103">
        <v>9.0401897255480765</v>
      </c>
      <c r="CA198" s="103">
        <v>5.0736865630190486</v>
      </c>
      <c r="CB198" s="103">
        <v>2.8979009787241621</v>
      </c>
      <c r="CC198" s="103">
        <v>0.86486486486486491</v>
      </c>
      <c r="CD198" s="103">
        <v>3.8577250631912516</v>
      </c>
      <c r="CE198" s="103">
        <v>9.0105604609726555</v>
      </c>
      <c r="CF198" s="103">
        <v>9.1559463744843086</v>
      </c>
      <c r="CG198" s="103">
        <v>9.4244379497723578</v>
      </c>
      <c r="CH198" s="103">
        <v>5</v>
      </c>
      <c r="CI198" s="103">
        <v>8.1477361963073314</v>
      </c>
      <c r="CJ198" s="103">
        <v>8.94</v>
      </c>
      <c r="CK198" s="103">
        <v>8.84</v>
      </c>
      <c r="CL198" s="103">
        <v>6.3344000000000005</v>
      </c>
      <c r="CM198" s="103">
        <v>8.0381333333333345</v>
      </c>
      <c r="CN198" s="103">
        <v>4.1578713911845737</v>
      </c>
      <c r="CO198" s="103">
        <v>3.6307959691389469</v>
      </c>
      <c r="CP198" s="103">
        <v>3.8943336801617603</v>
      </c>
      <c r="CQ198" s="103">
        <v>10</v>
      </c>
      <c r="CR198" s="103">
        <v>5.8799868595041325</v>
      </c>
      <c r="CS198" s="103">
        <v>1.5384615384615385</v>
      </c>
      <c r="CT198" s="103">
        <v>9.6244307944202827</v>
      </c>
      <c r="CU198" s="103">
        <v>5.6809597307953181</v>
      </c>
      <c r="CV198" s="103">
        <v>6.9033566860726037</v>
      </c>
      <c r="CW198" s="103">
        <v>8</v>
      </c>
      <c r="CX198" s="103">
        <v>9.2829999999999995</v>
      </c>
      <c r="CY198" s="103">
        <v>10</v>
      </c>
      <c r="CZ198" s="103">
        <v>9.0943333333333332</v>
      </c>
      <c r="DA198" s="103">
        <v>8.9</v>
      </c>
      <c r="DB198" s="103">
        <v>4.503548958677686</v>
      </c>
      <c r="DC198" s="103">
        <v>6.9328329834710747</v>
      </c>
      <c r="DD198" s="103">
        <v>10</v>
      </c>
      <c r="DE198" s="103">
        <v>4.8196372780786989</v>
      </c>
      <c r="DF198" s="103">
        <v>1</v>
      </c>
      <c r="DG198" s="103">
        <v>6.0260032033712436</v>
      </c>
      <c r="DH198" s="103">
        <v>2.703367332617443</v>
      </c>
      <c r="DI198" s="103">
        <v>8</v>
      </c>
      <c r="DJ198" s="103">
        <v>9.5690346561773776</v>
      </c>
      <c r="DK198" s="103">
        <v>3.1154678574665846</v>
      </c>
      <c r="DL198" s="103">
        <v>9.7160639981889148</v>
      </c>
      <c r="DM198" s="103">
        <v>7.3209709741933526</v>
      </c>
      <c r="DN198" s="103">
        <v>6.7374841364406111</v>
      </c>
      <c r="DO198" s="103">
        <v>7.2859402243817293</v>
      </c>
      <c r="DP198" s="103">
        <v>6.46</v>
      </c>
      <c r="DQ198" s="105">
        <v>6.4705403426546662</v>
      </c>
      <c r="DR198" s="106">
        <v>109</v>
      </c>
      <c r="DS198" s="106">
        <v>3</v>
      </c>
      <c r="DU198" s="104" t="s">
        <v>122</v>
      </c>
      <c r="DV198" s="103">
        <v>6.4810806853093323</v>
      </c>
      <c r="DW198" s="103">
        <v>6.46</v>
      </c>
    </row>
    <row r="199" spans="1:127" ht="24">
      <c r="A199" s="95">
        <v>2014</v>
      </c>
      <c r="B199" s="96" t="s">
        <v>686</v>
      </c>
      <c r="C199" s="107" t="s">
        <v>1015</v>
      </c>
      <c r="D199" s="96" t="s">
        <v>1011</v>
      </c>
      <c r="E199" s="96" t="s">
        <v>1011</v>
      </c>
      <c r="F199" s="96" t="s">
        <v>1011</v>
      </c>
      <c r="G199" s="96">
        <v>2.9355778866830611</v>
      </c>
      <c r="H199" s="96">
        <v>4.6560000000000006</v>
      </c>
      <c r="I199" s="96">
        <v>0</v>
      </c>
      <c r="J199" s="96">
        <v>9.7239919015662526</v>
      </c>
      <c r="K199" s="96">
        <v>2.5</v>
      </c>
      <c r="L199" s="96">
        <v>8.3706618705362636</v>
      </c>
      <c r="M199" s="96">
        <v>9.5459221606412541</v>
      </c>
      <c r="N199" s="96">
        <v>6.0281151865487548</v>
      </c>
      <c r="O199" s="96">
        <v>10</v>
      </c>
      <c r="P199" s="96">
        <v>10</v>
      </c>
      <c r="Q199" s="96">
        <v>5</v>
      </c>
      <c r="R199" s="96">
        <v>5</v>
      </c>
      <c r="S199" s="96">
        <v>5</v>
      </c>
      <c r="T199" s="96">
        <v>8.3333333333333339</v>
      </c>
      <c r="U199" s="96">
        <v>6.3391495066273622</v>
      </c>
      <c r="V199" s="96">
        <v>0</v>
      </c>
      <c r="W199" s="96">
        <v>0</v>
      </c>
      <c r="X199" s="96">
        <v>0</v>
      </c>
      <c r="Y199" s="96">
        <v>0</v>
      </c>
      <c r="Z199" s="96" t="s">
        <v>1010</v>
      </c>
      <c r="AA199" s="96">
        <v>5</v>
      </c>
      <c r="AB199" s="96">
        <v>7.5</v>
      </c>
      <c r="AC199" s="96">
        <v>8.8888888888888893</v>
      </c>
      <c r="AD199" s="96">
        <v>5.5055555555555555</v>
      </c>
      <c r="AE199" s="96">
        <v>6.7236111111111114</v>
      </c>
      <c r="AF199" s="96">
        <v>7.5</v>
      </c>
      <c r="AG199" s="96">
        <v>7.5</v>
      </c>
      <c r="AH199" s="96" t="s">
        <v>1010</v>
      </c>
      <c r="AI199" s="96" t="s">
        <v>1010</v>
      </c>
      <c r="AJ199" s="96" t="s">
        <v>1010</v>
      </c>
      <c r="AK199" s="96" t="s">
        <v>1010</v>
      </c>
      <c r="AL199" s="96">
        <v>2.5</v>
      </c>
      <c r="AM199" s="96">
        <v>5</v>
      </c>
      <c r="AN199" s="96">
        <v>5</v>
      </c>
      <c r="AO199" s="96">
        <v>4.166666666666667</v>
      </c>
      <c r="AP199" s="96">
        <v>5</v>
      </c>
      <c r="AQ199" s="96">
        <v>2.5</v>
      </c>
      <c r="AR199" s="96">
        <v>2.5</v>
      </c>
      <c r="AS199" s="96">
        <v>3.3333333333333335</v>
      </c>
      <c r="AT199" s="96">
        <v>5.625</v>
      </c>
      <c r="AU199" s="96">
        <v>8.6644769430625121</v>
      </c>
      <c r="AV199" s="96">
        <v>9.8664476943062507</v>
      </c>
      <c r="AW199" s="96">
        <v>4.333333333333333</v>
      </c>
      <c r="AX199" s="96">
        <v>3.75</v>
      </c>
      <c r="AY199" s="96">
        <v>7.5</v>
      </c>
      <c r="AZ199" s="96">
        <v>7.5</v>
      </c>
      <c r="BA199" s="96">
        <v>10</v>
      </c>
      <c r="BB199" s="96">
        <v>7.3734654243860138</v>
      </c>
      <c r="BC199" s="96" t="s">
        <v>1010</v>
      </c>
      <c r="BD199" s="96">
        <v>0</v>
      </c>
      <c r="BE199" s="96">
        <v>0</v>
      </c>
      <c r="BF199" s="96">
        <v>0</v>
      </c>
      <c r="BG199" s="96">
        <v>10</v>
      </c>
      <c r="BH199" s="96">
        <v>10</v>
      </c>
      <c r="BI199" s="96">
        <v>10</v>
      </c>
      <c r="BJ199" s="96">
        <v>5</v>
      </c>
      <c r="BK199" s="96">
        <v>5</v>
      </c>
      <c r="BL199" s="96">
        <v>4.7908895018773183</v>
      </c>
      <c r="BM199" s="96">
        <v>7.1617647058823533</v>
      </c>
      <c r="BN199" s="96">
        <v>8.8504087193460492</v>
      </c>
      <c r="BO199" s="96">
        <v>2</v>
      </c>
      <c r="BP199" s="96">
        <v>5</v>
      </c>
      <c r="BQ199" s="96">
        <v>3</v>
      </c>
      <c r="BR199" s="96">
        <v>4</v>
      </c>
      <c r="BS199" s="96">
        <v>5.5030433563071011</v>
      </c>
      <c r="BT199" s="96" t="s">
        <v>1011</v>
      </c>
      <c r="BU199" s="96">
        <v>3.03</v>
      </c>
      <c r="BV199" s="96" t="s">
        <v>1011</v>
      </c>
      <c r="BW199" s="96">
        <v>0</v>
      </c>
      <c r="BX199" s="96">
        <v>0.16666666666669999</v>
      </c>
      <c r="BY199" s="96">
        <v>0.97</v>
      </c>
      <c r="BZ199" s="96">
        <v>6.04567679612141</v>
      </c>
      <c r="CA199" s="96" t="s">
        <v>1011</v>
      </c>
      <c r="CB199" s="96" t="s">
        <v>1011</v>
      </c>
      <c r="CC199" s="96">
        <v>0.58974358974358976</v>
      </c>
      <c r="CD199" s="96">
        <v>1.6235007556227252</v>
      </c>
      <c r="CE199" s="96">
        <v>9.1612940264346463</v>
      </c>
      <c r="CF199" s="96">
        <v>6.1642495303327181</v>
      </c>
      <c r="CG199" s="96">
        <v>9.8000000000000007</v>
      </c>
      <c r="CH199" s="96">
        <v>5</v>
      </c>
      <c r="CI199" s="96">
        <v>7.5313858891918413</v>
      </c>
      <c r="CJ199" s="96">
        <v>7.7866666666666662</v>
      </c>
      <c r="CK199" s="96">
        <v>7.82</v>
      </c>
      <c r="CL199" s="96">
        <v>7.6456</v>
      </c>
      <c r="CM199" s="96">
        <v>7.7507555555555543</v>
      </c>
      <c r="CN199" s="96" t="s">
        <v>1011</v>
      </c>
      <c r="CO199" s="96">
        <v>0</v>
      </c>
      <c r="CP199" s="96">
        <v>0</v>
      </c>
      <c r="CQ199" s="96">
        <v>10</v>
      </c>
      <c r="CR199" s="96" t="s">
        <v>1011</v>
      </c>
      <c r="CS199" s="96">
        <v>0.76923076923076927</v>
      </c>
      <c r="CT199" s="96">
        <v>0.33187692394552604</v>
      </c>
      <c r="CU199" s="96">
        <v>0.55055384658814766</v>
      </c>
      <c r="CV199" s="96">
        <v>4.5753273505359253</v>
      </c>
      <c r="CW199" s="96">
        <v>0</v>
      </c>
      <c r="CX199" s="96">
        <v>10</v>
      </c>
      <c r="CY199" s="96">
        <v>9</v>
      </c>
      <c r="CZ199" s="96">
        <v>6.333333333333333</v>
      </c>
      <c r="DA199" s="96">
        <v>2.7666666666666671</v>
      </c>
      <c r="DB199" s="96" t="s">
        <v>1011</v>
      </c>
      <c r="DC199" s="96" t="s">
        <v>1011</v>
      </c>
      <c r="DD199" s="96">
        <v>6</v>
      </c>
      <c r="DE199" s="96">
        <v>10</v>
      </c>
      <c r="DF199" s="96">
        <v>3</v>
      </c>
      <c r="DG199" s="96">
        <v>5.4416666666666664</v>
      </c>
      <c r="DH199" s="96" t="s">
        <v>1011</v>
      </c>
      <c r="DI199" s="96">
        <v>0</v>
      </c>
      <c r="DJ199" s="96">
        <v>9.305285220571939</v>
      </c>
      <c r="DK199" s="96" t="s">
        <v>1011</v>
      </c>
      <c r="DL199" s="96">
        <v>8.4616852509039351</v>
      </c>
      <c r="DM199" s="96">
        <v>6.1215730421376566</v>
      </c>
      <c r="DN199" s="96">
        <v>5.9721358784033818</v>
      </c>
      <c r="DO199" s="96">
        <v>5.9157119594677932</v>
      </c>
      <c r="DP199" s="96">
        <v>5.03</v>
      </c>
      <c r="DQ199" s="99">
        <v>4.9104447509386588</v>
      </c>
      <c r="DR199" s="100">
        <v>156</v>
      </c>
      <c r="DS199" s="101">
        <v>4</v>
      </c>
      <c r="DU199" s="107" t="s">
        <v>1015</v>
      </c>
      <c r="DV199" s="96">
        <v>4.7908895018773183</v>
      </c>
      <c r="DW199" s="96">
        <v>5.03</v>
      </c>
    </row>
    <row r="200" spans="1:127">
      <c r="A200" s="102">
        <v>2014</v>
      </c>
      <c r="B200" s="103" t="s">
        <v>638</v>
      </c>
      <c r="C200" s="104" t="s">
        <v>1016</v>
      </c>
      <c r="D200" s="103" t="s">
        <v>1011</v>
      </c>
      <c r="E200" s="103" t="s">
        <v>1011</v>
      </c>
      <c r="F200" s="103" t="s">
        <v>1011</v>
      </c>
      <c r="G200" s="103">
        <v>3.4868333401967444</v>
      </c>
      <c r="H200" s="103">
        <v>5.968</v>
      </c>
      <c r="I200" s="103">
        <v>10</v>
      </c>
      <c r="J200" s="103">
        <v>10</v>
      </c>
      <c r="K200" s="103">
        <v>5</v>
      </c>
      <c r="L200" s="103">
        <v>10</v>
      </c>
      <c r="M200" s="103">
        <v>10</v>
      </c>
      <c r="N200" s="103">
        <v>9</v>
      </c>
      <c r="O200" s="103">
        <v>10</v>
      </c>
      <c r="P200" s="103">
        <v>10</v>
      </c>
      <c r="Q200" s="103">
        <v>10</v>
      </c>
      <c r="R200" s="103">
        <v>5</v>
      </c>
      <c r="S200" s="103">
        <v>7.5</v>
      </c>
      <c r="T200" s="103">
        <v>9.1666666666666661</v>
      </c>
      <c r="U200" s="103">
        <v>8.0448888888888899</v>
      </c>
      <c r="V200" s="103">
        <v>10</v>
      </c>
      <c r="W200" s="103">
        <v>10</v>
      </c>
      <c r="X200" s="103">
        <v>5</v>
      </c>
      <c r="Y200" s="103">
        <v>8.3333333333333339</v>
      </c>
      <c r="Z200" s="103" t="s">
        <v>1010</v>
      </c>
      <c r="AA200" s="103">
        <v>10</v>
      </c>
      <c r="AB200" s="103">
        <v>7.5</v>
      </c>
      <c r="AC200" s="103">
        <v>8.8822222222222216</v>
      </c>
      <c r="AD200" s="103">
        <v>7.7277777777777779</v>
      </c>
      <c r="AE200" s="103">
        <v>8.5274999999999999</v>
      </c>
      <c r="AF200" s="103">
        <v>7.5</v>
      </c>
      <c r="AG200" s="103">
        <v>5</v>
      </c>
      <c r="AH200" s="103" t="s">
        <v>1010</v>
      </c>
      <c r="AI200" s="103" t="s">
        <v>1010</v>
      </c>
      <c r="AJ200" s="103" t="s">
        <v>1010</v>
      </c>
      <c r="AK200" s="103" t="s">
        <v>1010</v>
      </c>
      <c r="AL200" s="103">
        <v>7.5</v>
      </c>
      <c r="AM200" s="103">
        <v>5</v>
      </c>
      <c r="AN200" s="103">
        <v>5</v>
      </c>
      <c r="AO200" s="103">
        <v>5.833333333333333</v>
      </c>
      <c r="AP200" s="103">
        <v>10</v>
      </c>
      <c r="AQ200" s="103">
        <v>10</v>
      </c>
      <c r="AR200" s="103">
        <v>7.5</v>
      </c>
      <c r="AS200" s="103">
        <v>9.1666666666666661</v>
      </c>
      <c r="AT200" s="103">
        <v>6.875</v>
      </c>
      <c r="AU200" s="103">
        <v>10</v>
      </c>
      <c r="AV200" s="103">
        <v>10</v>
      </c>
      <c r="AW200" s="103">
        <v>2</v>
      </c>
      <c r="AX200" s="103">
        <v>2.25</v>
      </c>
      <c r="AY200" s="103">
        <v>7.5</v>
      </c>
      <c r="AZ200" s="103">
        <v>7.5</v>
      </c>
      <c r="BA200" s="103">
        <v>5</v>
      </c>
      <c r="BB200" s="103">
        <v>6.3214285714285712</v>
      </c>
      <c r="BC200" s="103" t="s">
        <v>1010</v>
      </c>
      <c r="BD200" s="103">
        <v>10</v>
      </c>
      <c r="BE200" s="103">
        <v>5</v>
      </c>
      <c r="BF200" s="103">
        <v>7.5</v>
      </c>
      <c r="BG200" s="103">
        <v>10</v>
      </c>
      <c r="BH200" s="103">
        <v>10</v>
      </c>
      <c r="BI200" s="103">
        <v>10</v>
      </c>
      <c r="BJ200" s="103">
        <v>10</v>
      </c>
      <c r="BK200" s="103">
        <v>9.1666666666666661</v>
      </c>
      <c r="BL200" s="103">
        <v>6.805323414414266</v>
      </c>
      <c r="BM200" s="103">
        <v>4.4941176470588236</v>
      </c>
      <c r="BN200" s="103">
        <v>10</v>
      </c>
      <c r="BO200" s="103">
        <v>0</v>
      </c>
      <c r="BP200" s="103">
        <v>4</v>
      </c>
      <c r="BQ200" s="103">
        <v>2</v>
      </c>
      <c r="BR200" s="103">
        <v>3</v>
      </c>
      <c r="BS200" s="103">
        <v>4.3735294117647054</v>
      </c>
      <c r="BT200" s="103" t="s">
        <v>1011</v>
      </c>
      <c r="BU200" s="103">
        <v>3.67</v>
      </c>
      <c r="BV200" s="103" t="s">
        <v>1011</v>
      </c>
      <c r="BW200" s="103">
        <v>0</v>
      </c>
      <c r="BX200" s="103">
        <v>3.3333333333000001</v>
      </c>
      <c r="BY200" s="103">
        <v>3.012</v>
      </c>
      <c r="BZ200" s="103">
        <v>5.0160070904912679</v>
      </c>
      <c r="CA200" s="103" t="s">
        <v>1011</v>
      </c>
      <c r="CB200" s="103" t="s">
        <v>1011</v>
      </c>
      <c r="CC200" s="103">
        <v>0.71794871794871795</v>
      </c>
      <c r="CD200" s="103">
        <v>2.5823072010102948</v>
      </c>
      <c r="CE200" s="103">
        <v>8.1968482158631968</v>
      </c>
      <c r="CF200" s="103">
        <v>5.5152116869703738</v>
      </c>
      <c r="CG200" s="103">
        <v>9.9845679012346125</v>
      </c>
      <c r="CH200" s="103">
        <v>0</v>
      </c>
      <c r="CI200" s="103">
        <v>5.9241569510170455</v>
      </c>
      <c r="CJ200" s="103">
        <v>9.4133333333333322</v>
      </c>
      <c r="CK200" s="103">
        <v>6.38</v>
      </c>
      <c r="CL200" s="103">
        <v>6.1628000000000007</v>
      </c>
      <c r="CM200" s="103">
        <v>7.3187111111111109</v>
      </c>
      <c r="CN200" s="103" t="s">
        <v>1011</v>
      </c>
      <c r="CO200" s="103">
        <v>0</v>
      </c>
      <c r="CP200" s="103">
        <v>0</v>
      </c>
      <c r="CQ200" s="103">
        <v>10</v>
      </c>
      <c r="CR200" s="103" t="s">
        <v>1011</v>
      </c>
      <c r="CS200" s="103">
        <v>1.5384615384615385</v>
      </c>
      <c r="CT200" s="103">
        <v>1.5487589784124587</v>
      </c>
      <c r="CU200" s="103">
        <v>1.5436102584369986</v>
      </c>
      <c r="CV200" s="103">
        <v>4.7155803423870273</v>
      </c>
      <c r="CW200" s="103">
        <v>0</v>
      </c>
      <c r="CX200" s="103">
        <v>9.4718039006733417</v>
      </c>
      <c r="CY200" s="103">
        <v>9</v>
      </c>
      <c r="CZ200" s="103">
        <v>6.1572679668911148</v>
      </c>
      <c r="DA200" s="103">
        <v>1.1000000000000001</v>
      </c>
      <c r="DB200" s="103" t="s">
        <v>1011</v>
      </c>
      <c r="DC200" s="103" t="s">
        <v>1011</v>
      </c>
      <c r="DD200" s="103">
        <v>4</v>
      </c>
      <c r="DE200" s="103">
        <v>7.5306937692175122</v>
      </c>
      <c r="DF200" s="103">
        <v>10</v>
      </c>
      <c r="DG200" s="103">
        <v>5.657673442304378</v>
      </c>
      <c r="DH200" s="103" t="s">
        <v>1011</v>
      </c>
      <c r="DI200" s="103">
        <v>0</v>
      </c>
      <c r="DJ200" s="103">
        <v>7.49539458154036</v>
      </c>
      <c r="DK200" s="103" t="s">
        <v>1011</v>
      </c>
      <c r="DL200" s="103">
        <v>8.232382436679611</v>
      </c>
      <c r="DM200" s="103">
        <v>3.251985466378235</v>
      </c>
      <c r="DN200" s="103">
        <v>4.7449406211495511</v>
      </c>
      <c r="DO200" s="103">
        <v>5.5199606767816816</v>
      </c>
      <c r="DP200" s="103">
        <v>4.62</v>
      </c>
      <c r="DQ200" s="105">
        <v>5.7126617072071326</v>
      </c>
      <c r="DR200" s="106">
        <v>141</v>
      </c>
      <c r="DS200" s="106">
        <v>4</v>
      </c>
      <c r="DU200" s="104" t="s">
        <v>1016</v>
      </c>
      <c r="DV200" s="103">
        <v>6.805323414414266</v>
      </c>
      <c r="DW200" s="103">
        <v>4.62</v>
      </c>
    </row>
    <row r="201" spans="1:127">
      <c r="A201" s="95">
        <v>2014</v>
      </c>
      <c r="B201" s="96" t="s">
        <v>755</v>
      </c>
      <c r="C201" s="107" t="s">
        <v>93</v>
      </c>
      <c r="D201" s="96">
        <v>8.172480131984333</v>
      </c>
      <c r="E201" s="96">
        <v>6.3339772153401999</v>
      </c>
      <c r="F201" s="96">
        <v>5.71625012812272</v>
      </c>
      <c r="G201" s="96">
        <v>6.740902491815751</v>
      </c>
      <c r="H201" s="96">
        <v>5.9879999999999995</v>
      </c>
      <c r="I201" s="96">
        <v>10</v>
      </c>
      <c r="J201" s="96">
        <v>10</v>
      </c>
      <c r="K201" s="96">
        <v>10</v>
      </c>
      <c r="L201" s="96">
        <v>10</v>
      </c>
      <c r="M201" s="96">
        <v>10</v>
      </c>
      <c r="N201" s="96">
        <v>10</v>
      </c>
      <c r="O201" s="96">
        <v>10</v>
      </c>
      <c r="P201" s="96">
        <v>10</v>
      </c>
      <c r="Q201" s="96">
        <v>10</v>
      </c>
      <c r="R201" s="96">
        <v>10</v>
      </c>
      <c r="S201" s="96">
        <v>10</v>
      </c>
      <c r="T201" s="96">
        <v>10</v>
      </c>
      <c r="U201" s="96">
        <v>8.6626666666666665</v>
      </c>
      <c r="V201" s="96">
        <v>5</v>
      </c>
      <c r="W201" s="96">
        <v>10</v>
      </c>
      <c r="X201" s="96">
        <v>10</v>
      </c>
      <c r="Y201" s="96">
        <v>8.3333333333333339</v>
      </c>
      <c r="Z201" s="96" t="s">
        <v>1010</v>
      </c>
      <c r="AA201" s="96">
        <v>7.5</v>
      </c>
      <c r="AB201" s="96">
        <v>7.5</v>
      </c>
      <c r="AC201" s="96">
        <v>9.6666666666666661</v>
      </c>
      <c r="AD201" s="96">
        <v>8.655555555555555</v>
      </c>
      <c r="AE201" s="96">
        <v>8.3305555555555557</v>
      </c>
      <c r="AF201" s="96">
        <v>10</v>
      </c>
      <c r="AG201" s="96">
        <v>10</v>
      </c>
      <c r="AH201" s="96" t="s">
        <v>1010</v>
      </c>
      <c r="AI201" s="96" t="s">
        <v>1010</v>
      </c>
      <c r="AJ201" s="96" t="s">
        <v>1010</v>
      </c>
      <c r="AK201" s="96" t="s">
        <v>1010</v>
      </c>
      <c r="AL201" s="96">
        <v>10</v>
      </c>
      <c r="AM201" s="96">
        <v>7.5</v>
      </c>
      <c r="AN201" s="96">
        <v>7.5</v>
      </c>
      <c r="AO201" s="96">
        <v>8.3333333333333339</v>
      </c>
      <c r="AP201" s="96">
        <v>7.5</v>
      </c>
      <c r="AQ201" s="96">
        <v>7.5</v>
      </c>
      <c r="AR201" s="96">
        <v>10</v>
      </c>
      <c r="AS201" s="96">
        <v>8.3333333333333339</v>
      </c>
      <c r="AT201" s="96">
        <v>9.1666666666666679</v>
      </c>
      <c r="AU201" s="96">
        <v>10</v>
      </c>
      <c r="AV201" s="96">
        <v>10</v>
      </c>
      <c r="AW201" s="96">
        <v>8.6666666666666661</v>
      </c>
      <c r="AX201" s="96">
        <v>8.25</v>
      </c>
      <c r="AY201" s="96">
        <v>10</v>
      </c>
      <c r="AZ201" s="96">
        <v>10</v>
      </c>
      <c r="BA201" s="96">
        <v>10</v>
      </c>
      <c r="BB201" s="96">
        <v>9.5595238095238084</v>
      </c>
      <c r="BC201" s="96" t="s">
        <v>1010</v>
      </c>
      <c r="BD201" s="96">
        <v>5</v>
      </c>
      <c r="BE201" s="96">
        <v>10</v>
      </c>
      <c r="BF201" s="96">
        <v>7.5</v>
      </c>
      <c r="BG201" s="96">
        <v>10</v>
      </c>
      <c r="BH201" s="96">
        <v>10</v>
      </c>
      <c r="BI201" s="96">
        <v>10</v>
      </c>
      <c r="BJ201" s="96">
        <v>10</v>
      </c>
      <c r="BK201" s="96">
        <v>9.1666666666666661</v>
      </c>
      <c r="BL201" s="96">
        <v>8.3065668927952085</v>
      </c>
      <c r="BM201" s="96">
        <v>5.4382352941176473</v>
      </c>
      <c r="BN201" s="96">
        <v>8.5309854445505202</v>
      </c>
      <c r="BO201" s="96">
        <v>10</v>
      </c>
      <c r="BP201" s="96">
        <v>9</v>
      </c>
      <c r="BQ201" s="96">
        <v>4</v>
      </c>
      <c r="BR201" s="96">
        <v>6.5</v>
      </c>
      <c r="BS201" s="96">
        <v>7.6173051846670417</v>
      </c>
      <c r="BT201" s="96">
        <v>6.7950555437562086</v>
      </c>
      <c r="BU201" s="96">
        <v>4.7824008834614684</v>
      </c>
      <c r="BV201" s="96">
        <v>5.9772914094502294</v>
      </c>
      <c r="BW201" s="96">
        <v>10</v>
      </c>
      <c r="BX201" s="96">
        <v>5</v>
      </c>
      <c r="BY201" s="96">
        <v>3.524</v>
      </c>
      <c r="BZ201" s="96">
        <v>8.523296280872291</v>
      </c>
      <c r="CA201" s="96">
        <v>6.5882973410101009</v>
      </c>
      <c r="CB201" s="96">
        <v>5.2719310607064882</v>
      </c>
      <c r="CC201" s="96">
        <v>0.86486486486486491</v>
      </c>
      <c r="CD201" s="96">
        <v>5.8496949006437218</v>
      </c>
      <c r="CE201" s="96">
        <v>9.2120119436751668</v>
      </c>
      <c r="CF201" s="96">
        <v>9.3624527802845492</v>
      </c>
      <c r="CG201" s="96">
        <v>9.0969374646047534</v>
      </c>
      <c r="CH201" s="96">
        <v>10</v>
      </c>
      <c r="CI201" s="96">
        <v>9.4178505471411178</v>
      </c>
      <c r="CJ201" s="96">
        <v>8.8866666666666667</v>
      </c>
      <c r="CK201" s="96">
        <v>8.8800000000000008</v>
      </c>
      <c r="CL201" s="96">
        <v>6.281600000000001</v>
      </c>
      <c r="CM201" s="96">
        <v>8.0160888888888895</v>
      </c>
      <c r="CN201" s="96">
        <v>5.4161583333333327</v>
      </c>
      <c r="CO201" s="96">
        <v>7.4686458933025044</v>
      </c>
      <c r="CP201" s="96">
        <v>6.4424021133179181</v>
      </c>
      <c r="CQ201" s="96">
        <v>10</v>
      </c>
      <c r="CR201" s="96">
        <v>7.8647560087719306</v>
      </c>
      <c r="CS201" s="96">
        <v>6.9230769230769234</v>
      </c>
      <c r="CT201" s="96">
        <v>9.292553870474757</v>
      </c>
      <c r="CU201" s="96">
        <v>8.0267956007745358</v>
      </c>
      <c r="CV201" s="96">
        <v>8.121321650745335</v>
      </c>
      <c r="CW201" s="96">
        <v>5</v>
      </c>
      <c r="CX201" s="96">
        <v>5.798</v>
      </c>
      <c r="CY201" s="96">
        <v>9</v>
      </c>
      <c r="CZ201" s="96">
        <v>6.5993333333333339</v>
      </c>
      <c r="DA201" s="96">
        <v>2.2333333333333329</v>
      </c>
      <c r="DB201" s="96">
        <v>5.7983148771929827</v>
      </c>
      <c r="DC201" s="96">
        <v>6.8445057719298239</v>
      </c>
      <c r="DD201" s="96">
        <v>8</v>
      </c>
      <c r="DE201" s="96">
        <v>5.665763189325844</v>
      </c>
      <c r="DF201" s="96">
        <v>10</v>
      </c>
      <c r="DG201" s="96">
        <v>6.4236528619636637</v>
      </c>
      <c r="DH201" s="96">
        <v>3.1159755623179826</v>
      </c>
      <c r="DI201" s="96">
        <v>4.8888888888888893</v>
      </c>
      <c r="DJ201" s="96">
        <v>9.1150036649472046</v>
      </c>
      <c r="DK201" s="96">
        <v>4.7248454625141374</v>
      </c>
      <c r="DL201" s="96">
        <v>8.9918817092184558</v>
      </c>
      <c r="DM201" s="96">
        <v>8.3073917033606541</v>
      </c>
      <c r="DN201" s="96">
        <v>6.5239978318745528</v>
      </c>
      <c r="DO201" s="96">
        <v>6.5156613423905165</v>
      </c>
      <c r="DP201" s="96">
        <v>7.5</v>
      </c>
      <c r="DQ201" s="99">
        <v>7.9032834463976043</v>
      </c>
      <c r="DR201" s="100">
        <v>40</v>
      </c>
      <c r="DS201" s="101">
        <v>1</v>
      </c>
      <c r="DU201" s="107" t="s">
        <v>93</v>
      </c>
      <c r="DV201" s="96">
        <v>8.3065668927952085</v>
      </c>
      <c r="DW201" s="96">
        <v>7.5</v>
      </c>
    </row>
    <row r="202" spans="1:127">
      <c r="A202" s="102">
        <v>2014</v>
      </c>
      <c r="B202" s="103" t="s">
        <v>742</v>
      </c>
      <c r="C202" s="104" t="s">
        <v>269</v>
      </c>
      <c r="D202" s="103">
        <v>2.6691994285633007</v>
      </c>
      <c r="E202" s="103">
        <v>5.4471570201632913</v>
      </c>
      <c r="F202" s="103">
        <v>3.7995465487151954</v>
      </c>
      <c r="G202" s="103">
        <v>3.9719676658139291</v>
      </c>
      <c r="H202" s="103">
        <v>5.2639999999999993</v>
      </c>
      <c r="I202" s="103">
        <v>5</v>
      </c>
      <c r="J202" s="103">
        <v>10</v>
      </c>
      <c r="K202" s="103">
        <v>5</v>
      </c>
      <c r="L202" s="103">
        <v>9.9398236722270052</v>
      </c>
      <c r="M202" s="103">
        <v>10</v>
      </c>
      <c r="N202" s="103">
        <v>7.9879647344454012</v>
      </c>
      <c r="O202" s="103">
        <v>6.4</v>
      </c>
      <c r="P202" s="103">
        <v>7.5</v>
      </c>
      <c r="Q202" s="103">
        <v>5</v>
      </c>
      <c r="R202" s="103">
        <v>5</v>
      </c>
      <c r="S202" s="103">
        <v>5</v>
      </c>
      <c r="T202" s="103">
        <v>6.3</v>
      </c>
      <c r="U202" s="103">
        <v>6.5173215781484677</v>
      </c>
      <c r="V202" s="103">
        <v>0</v>
      </c>
      <c r="W202" s="103">
        <v>5</v>
      </c>
      <c r="X202" s="103">
        <v>10</v>
      </c>
      <c r="Y202" s="103">
        <v>5</v>
      </c>
      <c r="Z202" s="103" t="s">
        <v>1010</v>
      </c>
      <c r="AA202" s="103">
        <v>10</v>
      </c>
      <c r="AB202" s="103">
        <v>10</v>
      </c>
      <c r="AC202" s="103">
        <v>8.0733333333333341</v>
      </c>
      <c r="AD202" s="103">
        <v>7.8222222222222229</v>
      </c>
      <c r="AE202" s="103">
        <v>8.9738888888888901</v>
      </c>
      <c r="AF202" s="103">
        <v>10</v>
      </c>
      <c r="AG202" s="103">
        <v>7.5</v>
      </c>
      <c r="AH202" s="103" t="s">
        <v>1010</v>
      </c>
      <c r="AI202" s="103" t="s">
        <v>1010</v>
      </c>
      <c r="AJ202" s="103" t="s">
        <v>1010</v>
      </c>
      <c r="AK202" s="103" t="s">
        <v>1010</v>
      </c>
      <c r="AL202" s="103">
        <v>10</v>
      </c>
      <c r="AM202" s="103">
        <v>10</v>
      </c>
      <c r="AN202" s="103">
        <v>10</v>
      </c>
      <c r="AO202" s="103">
        <v>10</v>
      </c>
      <c r="AP202" s="103">
        <v>10</v>
      </c>
      <c r="AQ202" s="103">
        <v>10</v>
      </c>
      <c r="AR202" s="103">
        <v>10</v>
      </c>
      <c r="AS202" s="103">
        <v>10</v>
      </c>
      <c r="AT202" s="103">
        <v>9.375</v>
      </c>
      <c r="AU202" s="103">
        <v>10</v>
      </c>
      <c r="AV202" s="103">
        <v>10</v>
      </c>
      <c r="AW202" s="103">
        <v>5.333333333333333</v>
      </c>
      <c r="AX202" s="103">
        <v>5</v>
      </c>
      <c r="AY202" s="103">
        <v>10</v>
      </c>
      <c r="AZ202" s="103">
        <v>7.5</v>
      </c>
      <c r="BA202" s="103">
        <v>10</v>
      </c>
      <c r="BB202" s="103">
        <v>8.261904761904761</v>
      </c>
      <c r="BC202" s="103" t="s">
        <v>1010</v>
      </c>
      <c r="BD202" s="103">
        <v>10</v>
      </c>
      <c r="BE202" s="103">
        <v>10</v>
      </c>
      <c r="BF202" s="103">
        <v>10</v>
      </c>
      <c r="BG202" s="103">
        <v>10</v>
      </c>
      <c r="BH202" s="103">
        <v>10</v>
      </c>
      <c r="BI202" s="103">
        <v>10</v>
      </c>
      <c r="BJ202" s="103">
        <v>10</v>
      </c>
      <c r="BK202" s="103">
        <v>10</v>
      </c>
      <c r="BL202" s="103">
        <v>6.783401676069964</v>
      </c>
      <c r="BM202" s="103">
        <v>6.7441176470588236</v>
      </c>
      <c r="BN202" s="103">
        <v>9.9297547651660434</v>
      </c>
      <c r="BO202" s="103">
        <v>4</v>
      </c>
      <c r="BP202" s="103">
        <v>3</v>
      </c>
      <c r="BQ202" s="103">
        <v>1</v>
      </c>
      <c r="BR202" s="103">
        <v>2</v>
      </c>
      <c r="BS202" s="103">
        <v>5.6684681030562167</v>
      </c>
      <c r="BT202" s="103">
        <v>5.0243701724886147</v>
      </c>
      <c r="BU202" s="103">
        <v>5.5749373458466431</v>
      </c>
      <c r="BV202" s="103">
        <v>5.4082437731185049</v>
      </c>
      <c r="BW202" s="103">
        <v>3.3333333333333299</v>
      </c>
      <c r="BX202" s="103">
        <v>4.1666666666666998</v>
      </c>
      <c r="BY202" s="103">
        <v>3.9740000000000002</v>
      </c>
      <c r="BZ202" s="103">
        <v>6.9676885955878305</v>
      </c>
      <c r="CA202" s="103">
        <v>4.6625756483828145</v>
      </c>
      <c r="CB202" s="103">
        <v>4.1653312062317465</v>
      </c>
      <c r="CC202" s="103">
        <v>0.91891891891891897</v>
      </c>
      <c r="CD202" s="103">
        <v>4.6136297577441283</v>
      </c>
      <c r="CE202" s="103">
        <v>8.856504915068669</v>
      </c>
      <c r="CF202" s="103">
        <v>9.2830261465411965</v>
      </c>
      <c r="CG202" s="103">
        <v>9.9102635846467226</v>
      </c>
      <c r="CH202" s="103">
        <v>0</v>
      </c>
      <c r="CI202" s="103">
        <v>7.0124486615641466</v>
      </c>
      <c r="CJ202" s="103">
        <v>4.5866666666666669</v>
      </c>
      <c r="CK202" s="103">
        <v>7.62</v>
      </c>
      <c r="CL202" s="103">
        <v>7.2867999999999995</v>
      </c>
      <c r="CM202" s="103">
        <v>6.4978222222222222</v>
      </c>
      <c r="CN202" s="103">
        <v>5.7681880208333336</v>
      </c>
      <c r="CO202" s="103">
        <v>1.834319526627219</v>
      </c>
      <c r="CP202" s="103">
        <v>3.8012537737302763</v>
      </c>
      <c r="CQ202" s="103">
        <v>10</v>
      </c>
      <c r="CR202" s="103">
        <v>7.13216853030303</v>
      </c>
      <c r="CS202" s="103">
        <v>0.76923076923076927</v>
      </c>
      <c r="CT202" s="103">
        <v>2.4337641089338655</v>
      </c>
      <c r="CU202" s="103">
        <v>3.4450544694892216</v>
      </c>
      <c r="CV202" s="103">
        <v>5.9360326163604302</v>
      </c>
      <c r="CW202" s="103">
        <v>8</v>
      </c>
      <c r="CX202" s="103">
        <v>8.3210000000000015</v>
      </c>
      <c r="CY202" s="103">
        <v>10</v>
      </c>
      <c r="CZ202" s="103">
        <v>8.7736666666666672</v>
      </c>
      <c r="DA202" s="103">
        <v>4.4333333333333336</v>
      </c>
      <c r="DB202" s="103">
        <v>5.1222741003787862</v>
      </c>
      <c r="DC202" s="103">
        <v>7.0667075662878789</v>
      </c>
      <c r="DD202" s="103">
        <v>8</v>
      </c>
      <c r="DE202" s="103">
        <v>7.5652295206969891</v>
      </c>
      <c r="DF202" s="103">
        <v>3</v>
      </c>
      <c r="DG202" s="103">
        <v>5.8645907534494981</v>
      </c>
      <c r="DH202" s="103">
        <v>5.3648077152060258</v>
      </c>
      <c r="DI202" s="103">
        <v>1.1111111111111112</v>
      </c>
      <c r="DJ202" s="103">
        <v>9.5700100193311002</v>
      </c>
      <c r="DK202" s="103">
        <v>4.4955010971343778</v>
      </c>
      <c r="DL202" s="103">
        <v>5.2573921923637164</v>
      </c>
      <c r="DM202" s="103">
        <v>6.9734818536912346</v>
      </c>
      <c r="DN202" s="103">
        <v>5.4620506648062603</v>
      </c>
      <c r="DO202" s="103">
        <v>6.7001026949741416</v>
      </c>
      <c r="DP202" s="103">
        <v>5.99</v>
      </c>
      <c r="DQ202" s="105">
        <v>6.3867008380349821</v>
      </c>
      <c r="DR202" s="106">
        <v>118</v>
      </c>
      <c r="DS202" s="106">
        <v>3</v>
      </c>
      <c r="DU202" s="104" t="s">
        <v>269</v>
      </c>
      <c r="DV202" s="103">
        <v>6.783401676069964</v>
      </c>
      <c r="DW202" s="103">
        <v>5.99</v>
      </c>
    </row>
    <row r="203" spans="1:127">
      <c r="A203" s="95">
        <v>2014</v>
      </c>
      <c r="B203" s="96" t="s">
        <v>643</v>
      </c>
      <c r="C203" s="107" t="s">
        <v>63</v>
      </c>
      <c r="D203" s="96">
        <v>6.3152616336332477</v>
      </c>
      <c r="E203" s="96">
        <v>5.3721060923716504</v>
      </c>
      <c r="F203" s="96">
        <v>5.8349910310086859</v>
      </c>
      <c r="G203" s="96">
        <v>5.8407862523378604</v>
      </c>
      <c r="H203" s="96">
        <v>9.66</v>
      </c>
      <c r="I203" s="96">
        <v>10</v>
      </c>
      <c r="J203" s="96">
        <v>10</v>
      </c>
      <c r="K203" s="96">
        <v>10</v>
      </c>
      <c r="L203" s="96">
        <v>10</v>
      </c>
      <c r="M203" s="96">
        <v>10</v>
      </c>
      <c r="N203" s="96">
        <v>10</v>
      </c>
      <c r="O203" s="96">
        <v>10</v>
      </c>
      <c r="P203" s="96">
        <v>10</v>
      </c>
      <c r="Q203" s="96">
        <v>10</v>
      </c>
      <c r="R203" s="96">
        <v>10</v>
      </c>
      <c r="S203" s="96">
        <v>10</v>
      </c>
      <c r="T203" s="96">
        <v>10</v>
      </c>
      <c r="U203" s="96">
        <v>9.8866666666666667</v>
      </c>
      <c r="V203" s="96">
        <v>10</v>
      </c>
      <c r="W203" s="96">
        <v>10</v>
      </c>
      <c r="X203" s="96">
        <v>10</v>
      </c>
      <c r="Y203" s="96">
        <v>10</v>
      </c>
      <c r="Z203" s="96" t="s">
        <v>1010</v>
      </c>
      <c r="AA203" s="96">
        <v>7.5</v>
      </c>
      <c r="AB203" s="96">
        <v>7.5</v>
      </c>
      <c r="AC203" s="96">
        <v>9.7777777777777768</v>
      </c>
      <c r="AD203" s="96">
        <v>6.2</v>
      </c>
      <c r="AE203" s="96">
        <v>7.7444444444444445</v>
      </c>
      <c r="AF203" s="96">
        <v>10</v>
      </c>
      <c r="AG203" s="96">
        <v>10</v>
      </c>
      <c r="AH203" s="96" t="s">
        <v>1010</v>
      </c>
      <c r="AI203" s="96" t="s">
        <v>1010</v>
      </c>
      <c r="AJ203" s="96" t="s">
        <v>1010</v>
      </c>
      <c r="AK203" s="96" t="s">
        <v>1010</v>
      </c>
      <c r="AL203" s="96">
        <v>10</v>
      </c>
      <c r="AM203" s="96">
        <v>7.5</v>
      </c>
      <c r="AN203" s="96">
        <v>10</v>
      </c>
      <c r="AO203" s="96">
        <v>9.1666666666666661</v>
      </c>
      <c r="AP203" s="96">
        <v>10</v>
      </c>
      <c r="AQ203" s="96">
        <v>7.5</v>
      </c>
      <c r="AR203" s="96">
        <v>10</v>
      </c>
      <c r="AS203" s="96">
        <v>9.1666666666666661</v>
      </c>
      <c r="AT203" s="96">
        <v>9.5833333333333321</v>
      </c>
      <c r="AU203" s="96">
        <v>10</v>
      </c>
      <c r="AV203" s="96">
        <v>10</v>
      </c>
      <c r="AW203" s="96">
        <v>7</v>
      </c>
      <c r="AX203" s="96">
        <v>6</v>
      </c>
      <c r="AY203" s="96">
        <v>10</v>
      </c>
      <c r="AZ203" s="96">
        <v>10</v>
      </c>
      <c r="BA203" s="96">
        <v>10</v>
      </c>
      <c r="BB203" s="96">
        <v>9</v>
      </c>
      <c r="BC203" s="96" t="s">
        <v>1010</v>
      </c>
      <c r="BD203" s="96">
        <v>10</v>
      </c>
      <c r="BE203" s="96">
        <v>10</v>
      </c>
      <c r="BF203" s="96">
        <v>10</v>
      </c>
      <c r="BG203" s="96">
        <v>10</v>
      </c>
      <c r="BH203" s="96">
        <v>10</v>
      </c>
      <c r="BI203" s="96">
        <v>10</v>
      </c>
      <c r="BJ203" s="96">
        <v>10</v>
      </c>
      <c r="BK203" s="96">
        <v>10</v>
      </c>
      <c r="BL203" s="96">
        <v>8.564641007528909</v>
      </c>
      <c r="BM203" s="96">
        <v>4.4499999999999993</v>
      </c>
      <c r="BN203" s="96">
        <v>4.458972454794818</v>
      </c>
      <c r="BO203" s="96">
        <v>8</v>
      </c>
      <c r="BP203" s="96">
        <v>4</v>
      </c>
      <c r="BQ203" s="96">
        <v>0</v>
      </c>
      <c r="BR203" s="96">
        <v>2</v>
      </c>
      <c r="BS203" s="96">
        <v>4.7272431136987043</v>
      </c>
      <c r="BT203" s="96">
        <v>3.7010657394864439</v>
      </c>
      <c r="BU203" s="96">
        <v>2.1891312916828287</v>
      </c>
      <c r="BV203" s="96">
        <v>4.6558328709975187</v>
      </c>
      <c r="BW203" s="96">
        <v>8.3333333333333304</v>
      </c>
      <c r="BX203" s="96">
        <v>7.5</v>
      </c>
      <c r="BY203" s="96">
        <v>5.1390000000000002</v>
      </c>
      <c r="BZ203" s="96">
        <v>7.1846910890296591</v>
      </c>
      <c r="CA203" s="96">
        <v>5.739893686909241</v>
      </c>
      <c r="CB203" s="96">
        <v>7.366563959867376</v>
      </c>
      <c r="CC203" s="96">
        <v>0.94594594594594594</v>
      </c>
      <c r="CD203" s="96">
        <v>5.601028321222314</v>
      </c>
      <c r="CE203" s="96">
        <v>7.6015469458765663</v>
      </c>
      <c r="CF203" s="96">
        <v>9.6429608749886384</v>
      </c>
      <c r="CG203" s="96">
        <v>9.9569607680848744</v>
      </c>
      <c r="CH203" s="96">
        <v>10</v>
      </c>
      <c r="CI203" s="96">
        <v>9.3003671472375196</v>
      </c>
      <c r="CJ203" s="96">
        <v>9.7266666666666666</v>
      </c>
      <c r="CK203" s="96">
        <v>8.94</v>
      </c>
      <c r="CL203" s="96">
        <v>6.5444000000000004</v>
      </c>
      <c r="CM203" s="96">
        <v>8.4036888888888885</v>
      </c>
      <c r="CN203" s="96">
        <v>6.0275539426523306</v>
      </c>
      <c r="CO203" s="96">
        <v>9.9633137649230932</v>
      </c>
      <c r="CP203" s="96">
        <v>7.9954338537877119</v>
      </c>
      <c r="CQ203" s="96">
        <v>10</v>
      </c>
      <c r="CR203" s="96">
        <v>5.19989873655914</v>
      </c>
      <c r="CS203" s="96">
        <v>4.6153846153846159</v>
      </c>
      <c r="CT203" s="96">
        <v>7.6331692507471232</v>
      </c>
      <c r="CU203" s="96">
        <v>5.8161508675636258</v>
      </c>
      <c r="CV203" s="96">
        <v>8.0538184025600561</v>
      </c>
      <c r="CW203" s="96">
        <v>10</v>
      </c>
      <c r="CX203" s="96">
        <v>7.3179999999999996</v>
      </c>
      <c r="CY203" s="96">
        <v>10</v>
      </c>
      <c r="CZ203" s="96">
        <v>9.1059999999999999</v>
      </c>
      <c r="DA203" s="96">
        <v>5.5666666666666664</v>
      </c>
      <c r="DB203" s="96">
        <v>4.6513497956989251</v>
      </c>
      <c r="DC203" s="96">
        <v>6.8954284516129025</v>
      </c>
      <c r="DD203" s="96">
        <v>6</v>
      </c>
      <c r="DE203" s="96">
        <v>7.5134258934777751</v>
      </c>
      <c r="DF203" s="96">
        <v>10</v>
      </c>
      <c r="DG203" s="96">
        <v>6.7711451345760452</v>
      </c>
      <c r="DH203" s="96">
        <v>1.8759961167480723</v>
      </c>
      <c r="DI203" s="96">
        <v>5.5555555555555554</v>
      </c>
      <c r="DJ203" s="96">
        <v>9.4939288241895401</v>
      </c>
      <c r="DK203" s="96">
        <v>3.856655879786099</v>
      </c>
      <c r="DL203" s="96">
        <v>8.8158907961712405</v>
      </c>
      <c r="DM203" s="96">
        <v>7.69087874763109</v>
      </c>
      <c r="DN203" s="96">
        <v>6.214817653346933</v>
      </c>
      <c r="DO203" s="96">
        <v>7.3639875959743257</v>
      </c>
      <c r="DP203" s="96">
        <v>7.01</v>
      </c>
      <c r="DQ203" s="99">
        <v>7.7873205037644544</v>
      </c>
      <c r="DR203" s="100">
        <v>45</v>
      </c>
      <c r="DS203" s="101">
        <v>2</v>
      </c>
      <c r="DU203" s="107" t="s">
        <v>63</v>
      </c>
      <c r="DV203" s="96">
        <v>8.564641007528909</v>
      </c>
      <c r="DW203" s="96">
        <v>7.01</v>
      </c>
    </row>
    <row r="204" spans="1:127">
      <c r="A204" s="102">
        <v>2014</v>
      </c>
      <c r="B204" s="103" t="s">
        <v>609</v>
      </c>
      <c r="C204" s="104" t="s">
        <v>132</v>
      </c>
      <c r="D204" s="103" t="s">
        <v>1011</v>
      </c>
      <c r="E204" s="103" t="s">
        <v>1011</v>
      </c>
      <c r="F204" s="103" t="s">
        <v>1011</v>
      </c>
      <c r="G204" s="103">
        <v>6.7519714134758484</v>
      </c>
      <c r="H204" s="103">
        <v>9.620000000000001</v>
      </c>
      <c r="I204" s="103">
        <v>10</v>
      </c>
      <c r="J204" s="103">
        <v>10</v>
      </c>
      <c r="K204" s="103">
        <v>7.5</v>
      </c>
      <c r="L204" s="103">
        <v>10</v>
      </c>
      <c r="M204" s="103">
        <v>10</v>
      </c>
      <c r="N204" s="103">
        <v>9.5</v>
      </c>
      <c r="O204" s="103">
        <v>10</v>
      </c>
      <c r="P204" s="103">
        <v>10</v>
      </c>
      <c r="Q204" s="103">
        <v>10</v>
      </c>
      <c r="R204" s="103">
        <v>10</v>
      </c>
      <c r="S204" s="103">
        <v>10</v>
      </c>
      <c r="T204" s="103">
        <v>10</v>
      </c>
      <c r="U204" s="103">
        <v>9.706666666666667</v>
      </c>
      <c r="V204" s="103">
        <v>10</v>
      </c>
      <c r="W204" s="103">
        <v>10</v>
      </c>
      <c r="X204" s="103">
        <v>10</v>
      </c>
      <c r="Y204" s="103">
        <v>10</v>
      </c>
      <c r="Z204" s="103" t="s">
        <v>1010</v>
      </c>
      <c r="AA204" s="103">
        <v>5</v>
      </c>
      <c r="AB204" s="103">
        <v>10</v>
      </c>
      <c r="AC204" s="103">
        <v>8.7777777777777786</v>
      </c>
      <c r="AD204" s="103">
        <v>7.7333333333333334</v>
      </c>
      <c r="AE204" s="103">
        <v>7.8777777777777782</v>
      </c>
      <c r="AF204" s="103">
        <v>10</v>
      </c>
      <c r="AG204" s="103">
        <v>10</v>
      </c>
      <c r="AH204" s="103" t="s">
        <v>1010</v>
      </c>
      <c r="AI204" s="103" t="s">
        <v>1010</v>
      </c>
      <c r="AJ204" s="103" t="s">
        <v>1010</v>
      </c>
      <c r="AK204" s="103" t="s">
        <v>1010</v>
      </c>
      <c r="AL204" s="103">
        <v>7.5</v>
      </c>
      <c r="AM204" s="103">
        <v>10</v>
      </c>
      <c r="AN204" s="103">
        <v>7.5</v>
      </c>
      <c r="AO204" s="103">
        <v>8.3333333333333339</v>
      </c>
      <c r="AP204" s="103">
        <v>10</v>
      </c>
      <c r="AQ204" s="103">
        <v>10</v>
      </c>
      <c r="AR204" s="103">
        <v>10</v>
      </c>
      <c r="AS204" s="103">
        <v>10</v>
      </c>
      <c r="AT204" s="103">
        <v>9.5833333333333339</v>
      </c>
      <c r="AU204" s="103">
        <v>10</v>
      </c>
      <c r="AV204" s="103">
        <v>10</v>
      </c>
      <c r="AW204" s="103">
        <v>8.3333333333333339</v>
      </c>
      <c r="AX204" s="103">
        <v>7.25</v>
      </c>
      <c r="AY204" s="103">
        <v>10</v>
      </c>
      <c r="AZ204" s="103">
        <v>10</v>
      </c>
      <c r="BA204" s="103">
        <v>10</v>
      </c>
      <c r="BB204" s="103">
        <v>9.3690476190476204</v>
      </c>
      <c r="BC204" s="103" t="s">
        <v>1010</v>
      </c>
      <c r="BD204" s="103">
        <v>10</v>
      </c>
      <c r="BE204" s="103">
        <v>10</v>
      </c>
      <c r="BF204" s="103">
        <v>10</v>
      </c>
      <c r="BG204" s="103">
        <v>10</v>
      </c>
      <c r="BH204" s="103">
        <v>10</v>
      </c>
      <c r="BI204" s="103">
        <v>10</v>
      </c>
      <c r="BJ204" s="103">
        <v>10</v>
      </c>
      <c r="BK204" s="103">
        <v>10</v>
      </c>
      <c r="BL204" s="103">
        <v>8.7976753930515024</v>
      </c>
      <c r="BM204" s="103">
        <v>6.3470588235294114</v>
      </c>
      <c r="BN204" s="103">
        <v>6.0165510356689662</v>
      </c>
      <c r="BO204" s="103">
        <v>10</v>
      </c>
      <c r="BP204" s="103">
        <v>7</v>
      </c>
      <c r="BQ204" s="103">
        <v>6</v>
      </c>
      <c r="BR204" s="103">
        <v>6.5</v>
      </c>
      <c r="BS204" s="103">
        <v>7.2159024647995942</v>
      </c>
      <c r="BT204" s="103">
        <v>6.2143864771078903</v>
      </c>
      <c r="BU204" s="103">
        <v>4.663902190693638</v>
      </c>
      <c r="BV204" s="103">
        <v>5.7763582335578079</v>
      </c>
      <c r="BW204" s="103">
        <v>8.3333333333333304</v>
      </c>
      <c r="BX204" s="103">
        <v>8.333333333333</v>
      </c>
      <c r="BY204" s="103">
        <v>4.0039999999999996</v>
      </c>
      <c r="BZ204" s="103">
        <v>6.4113099948121555</v>
      </c>
      <c r="CA204" s="103">
        <v>6.2008216734068489</v>
      </c>
      <c r="CB204" s="103">
        <v>7.9500772548697842</v>
      </c>
      <c r="CC204" s="103">
        <v>0.89743589743589747</v>
      </c>
      <c r="CD204" s="103">
        <v>6.1021035104593579</v>
      </c>
      <c r="CE204" s="103">
        <v>9.8290125447842733</v>
      </c>
      <c r="CF204" s="103">
        <v>9.3647144590175948</v>
      </c>
      <c r="CG204" s="103">
        <v>9.729002229107266</v>
      </c>
      <c r="CH204" s="103">
        <v>0</v>
      </c>
      <c r="CI204" s="103">
        <v>7.2306823082272835</v>
      </c>
      <c r="CJ204" s="103">
        <v>9.8165999999999993</v>
      </c>
      <c r="CK204" s="103">
        <v>8.94</v>
      </c>
      <c r="CL204" s="103">
        <v>6.5444000000000004</v>
      </c>
      <c r="CM204" s="103">
        <v>8.4336666666666655</v>
      </c>
      <c r="CN204" s="103">
        <v>7.3029340497237563</v>
      </c>
      <c r="CO204" s="103">
        <v>9.310653996686721</v>
      </c>
      <c r="CP204" s="103">
        <v>8.3067940232052386</v>
      </c>
      <c r="CQ204" s="103">
        <v>10</v>
      </c>
      <c r="CR204" s="103">
        <v>6.9373716956721907</v>
      </c>
      <c r="CS204" s="103">
        <v>6.9230769230769234</v>
      </c>
      <c r="CT204" s="103">
        <v>7.7437948920622981</v>
      </c>
      <c r="CU204" s="103">
        <v>7.2014145036038038</v>
      </c>
      <c r="CV204" s="103">
        <v>8.4854687983689274</v>
      </c>
      <c r="CW204" s="103">
        <v>10</v>
      </c>
      <c r="CX204" s="103">
        <v>9.9</v>
      </c>
      <c r="CY204" s="103">
        <v>10</v>
      </c>
      <c r="CZ204" s="103">
        <v>9.9666666666666668</v>
      </c>
      <c r="DA204" s="103">
        <v>5.5666666666666664</v>
      </c>
      <c r="DB204" s="103">
        <v>4.931475563535912</v>
      </c>
      <c r="DC204" s="103">
        <v>5.8068499834254137</v>
      </c>
      <c r="DD204" s="103">
        <v>10</v>
      </c>
      <c r="DE204" s="103">
        <v>10</v>
      </c>
      <c r="DF204" s="103">
        <v>10</v>
      </c>
      <c r="DG204" s="103">
        <v>7.7174987022713317</v>
      </c>
      <c r="DH204" s="103">
        <v>4.960979810235095</v>
      </c>
      <c r="DI204" s="103">
        <v>8.4444444444444446</v>
      </c>
      <c r="DJ204" s="103">
        <v>9.615713262886052</v>
      </c>
      <c r="DK204" s="103">
        <v>4.8816919768652065</v>
      </c>
      <c r="DL204" s="103">
        <v>4.9980092255883521</v>
      </c>
      <c r="DM204" s="103">
        <v>8.3690429989336099</v>
      </c>
      <c r="DN204" s="103">
        <v>6.8783136198254597</v>
      </c>
      <c r="DO204" s="103">
        <v>8.1874929962544858</v>
      </c>
      <c r="DP204" s="103">
        <v>7.44</v>
      </c>
      <c r="DQ204" s="105">
        <v>8.1188376965257518</v>
      </c>
      <c r="DR204" s="106">
        <v>29</v>
      </c>
      <c r="DS204" s="106">
        <v>1</v>
      </c>
      <c r="DU204" s="104" t="s">
        <v>132</v>
      </c>
      <c r="DV204" s="103">
        <v>8.7976753930515024</v>
      </c>
      <c r="DW204" s="103">
        <v>7.44</v>
      </c>
    </row>
    <row r="205" spans="1:127">
      <c r="A205" s="95">
        <v>2014</v>
      </c>
      <c r="B205" s="96" t="s">
        <v>667</v>
      </c>
      <c r="C205" s="107" t="s">
        <v>61</v>
      </c>
      <c r="D205" s="96">
        <v>8.5185892982914329</v>
      </c>
      <c r="E205" s="96">
        <v>6.8828000904732338</v>
      </c>
      <c r="F205" s="96">
        <v>6.9265387057307972</v>
      </c>
      <c r="G205" s="96">
        <v>7.4426426981651552</v>
      </c>
      <c r="H205" s="96">
        <v>9.74</v>
      </c>
      <c r="I205" s="96">
        <v>10</v>
      </c>
      <c r="J205" s="96">
        <v>10</v>
      </c>
      <c r="K205" s="96">
        <v>7.5</v>
      </c>
      <c r="L205" s="96">
        <v>9.9683304186234114</v>
      </c>
      <c r="M205" s="96">
        <v>9.9809982511740465</v>
      </c>
      <c r="N205" s="96">
        <v>9.4898657339594905</v>
      </c>
      <c r="O205" s="96">
        <v>10</v>
      </c>
      <c r="P205" s="96">
        <v>10</v>
      </c>
      <c r="Q205" s="96">
        <v>10</v>
      </c>
      <c r="R205" s="96">
        <v>10</v>
      </c>
      <c r="S205" s="96">
        <v>10</v>
      </c>
      <c r="T205" s="96">
        <v>10</v>
      </c>
      <c r="U205" s="96">
        <v>9.7432885779864975</v>
      </c>
      <c r="V205" s="96">
        <v>10</v>
      </c>
      <c r="W205" s="96">
        <v>10</v>
      </c>
      <c r="X205" s="96">
        <v>10</v>
      </c>
      <c r="Y205" s="96">
        <v>10</v>
      </c>
      <c r="Z205" s="96" t="s">
        <v>1010</v>
      </c>
      <c r="AA205" s="96">
        <v>10</v>
      </c>
      <c r="AB205" s="96">
        <v>10</v>
      </c>
      <c r="AC205" s="96">
        <v>9.3555555555555561</v>
      </c>
      <c r="AD205" s="96">
        <v>7.8722222222222227</v>
      </c>
      <c r="AE205" s="96">
        <v>9.3069444444444436</v>
      </c>
      <c r="AF205" s="96">
        <v>10</v>
      </c>
      <c r="AG205" s="96">
        <v>10</v>
      </c>
      <c r="AH205" s="96" t="s">
        <v>1010</v>
      </c>
      <c r="AI205" s="96" t="s">
        <v>1010</v>
      </c>
      <c r="AJ205" s="96" t="s">
        <v>1010</v>
      </c>
      <c r="AK205" s="96" t="s">
        <v>1010</v>
      </c>
      <c r="AL205" s="96">
        <v>10</v>
      </c>
      <c r="AM205" s="96">
        <v>5</v>
      </c>
      <c r="AN205" s="96">
        <v>10</v>
      </c>
      <c r="AO205" s="96">
        <v>8.3333333333333339</v>
      </c>
      <c r="AP205" s="96">
        <v>7.5</v>
      </c>
      <c r="AQ205" s="96">
        <v>10</v>
      </c>
      <c r="AR205" s="96">
        <v>10</v>
      </c>
      <c r="AS205" s="96">
        <v>9.1666666666666661</v>
      </c>
      <c r="AT205" s="96">
        <v>9.375</v>
      </c>
      <c r="AU205" s="96">
        <v>10</v>
      </c>
      <c r="AV205" s="96">
        <v>10</v>
      </c>
      <c r="AW205" s="96">
        <v>8.6666666666666661</v>
      </c>
      <c r="AX205" s="96">
        <v>8</v>
      </c>
      <c r="AY205" s="96">
        <v>10</v>
      </c>
      <c r="AZ205" s="96">
        <v>10</v>
      </c>
      <c r="BA205" s="96">
        <v>10</v>
      </c>
      <c r="BB205" s="96">
        <v>9.5238095238095219</v>
      </c>
      <c r="BC205" s="96" t="s">
        <v>1010</v>
      </c>
      <c r="BD205" s="96">
        <v>10</v>
      </c>
      <c r="BE205" s="96">
        <v>10</v>
      </c>
      <c r="BF205" s="96">
        <v>10</v>
      </c>
      <c r="BG205" s="96">
        <v>10</v>
      </c>
      <c r="BH205" s="96">
        <v>10</v>
      </c>
      <c r="BI205" s="96">
        <v>10</v>
      </c>
      <c r="BJ205" s="96">
        <v>10</v>
      </c>
      <c r="BK205" s="96">
        <v>10</v>
      </c>
      <c r="BL205" s="96">
        <v>9.1170582158633096</v>
      </c>
      <c r="BM205" s="96">
        <v>3.2205882352941173</v>
      </c>
      <c r="BN205" s="96">
        <v>3.1489363315140655</v>
      </c>
      <c r="BO205" s="96">
        <v>8</v>
      </c>
      <c r="BP205" s="96">
        <v>9</v>
      </c>
      <c r="BQ205" s="96">
        <v>4</v>
      </c>
      <c r="BR205" s="96">
        <v>6.5</v>
      </c>
      <c r="BS205" s="96">
        <v>5.2173811417020453</v>
      </c>
      <c r="BT205" s="96">
        <v>5.4703461086565195</v>
      </c>
      <c r="BU205" s="96">
        <v>3.9100917278565177</v>
      </c>
      <c r="BV205" s="96">
        <v>5.6873451004656719</v>
      </c>
      <c r="BW205" s="96">
        <v>10</v>
      </c>
      <c r="BX205" s="96">
        <v>8.3333333333000006</v>
      </c>
      <c r="BY205" s="96">
        <v>3.855</v>
      </c>
      <c r="BZ205" s="96">
        <v>8.099278688588905</v>
      </c>
      <c r="CA205" s="96">
        <v>5.1148293400044276</v>
      </c>
      <c r="CB205" s="96">
        <v>7.0304806149283117</v>
      </c>
      <c r="CC205" s="96">
        <v>0.91891891891891897</v>
      </c>
      <c r="CD205" s="96">
        <v>6.1299550283480855</v>
      </c>
      <c r="CE205" s="96">
        <v>8.9483339425785111</v>
      </c>
      <c r="CF205" s="96">
        <v>9.3609194853052493</v>
      </c>
      <c r="CG205" s="96">
        <v>9.9325626204238606</v>
      </c>
      <c r="CH205" s="96">
        <v>10</v>
      </c>
      <c r="CI205" s="96">
        <v>9.5604540120769048</v>
      </c>
      <c r="CJ205" s="96">
        <v>9.8165999999999993</v>
      </c>
      <c r="CK205" s="96">
        <v>8.94</v>
      </c>
      <c r="CL205" s="96">
        <v>6.5444000000000004</v>
      </c>
      <c r="CM205" s="96">
        <v>8.4336666666666655</v>
      </c>
      <c r="CN205" s="96">
        <v>8.19026421904762</v>
      </c>
      <c r="CO205" s="96">
        <v>9.9633137649230932</v>
      </c>
      <c r="CP205" s="96">
        <v>9.0767889919853566</v>
      </c>
      <c r="CQ205" s="96">
        <v>10</v>
      </c>
      <c r="CR205" s="96">
        <v>7.7129453380952384</v>
      </c>
      <c r="CS205" s="96">
        <v>3.0769230769230771</v>
      </c>
      <c r="CT205" s="96">
        <v>7.7437948920622981</v>
      </c>
      <c r="CU205" s="96">
        <v>6.1778877690268708</v>
      </c>
      <c r="CV205" s="96">
        <v>8.4220858569197219</v>
      </c>
      <c r="CW205" s="96">
        <v>10</v>
      </c>
      <c r="CX205" s="96">
        <v>9.6330000000000009</v>
      </c>
      <c r="CY205" s="96">
        <v>10</v>
      </c>
      <c r="CZ205" s="96">
        <v>9.8776666666666681</v>
      </c>
      <c r="DA205" s="96">
        <v>8.9</v>
      </c>
      <c r="DB205" s="96">
        <v>3.7119932714285708</v>
      </c>
      <c r="DC205" s="96">
        <v>7.6756717333333322</v>
      </c>
      <c r="DD205" s="96">
        <v>10</v>
      </c>
      <c r="DE205" s="96">
        <v>7.7551761538341033</v>
      </c>
      <c r="DF205" s="96">
        <v>10</v>
      </c>
      <c r="DG205" s="96">
        <v>8.0071401930993336</v>
      </c>
      <c r="DH205" s="96">
        <v>3.0204823624718102</v>
      </c>
      <c r="DI205" s="96">
        <v>7.333333333333333</v>
      </c>
      <c r="DJ205" s="96">
        <v>9.4493721012044976</v>
      </c>
      <c r="DK205" s="96">
        <v>3.8583242977259973</v>
      </c>
      <c r="DL205" s="96">
        <v>6.8898917604904071</v>
      </c>
      <c r="DM205" s="96">
        <v>5.4602227805368528</v>
      </c>
      <c r="DN205" s="96">
        <v>6.0019377726271488</v>
      </c>
      <c r="DO205" s="96">
        <v>7.9622482107977168</v>
      </c>
      <c r="DP205" s="96">
        <v>7.46</v>
      </c>
      <c r="DQ205" s="99">
        <v>8.2885291079316552</v>
      </c>
      <c r="DR205" s="100">
        <v>21</v>
      </c>
      <c r="DS205" s="101">
        <v>1</v>
      </c>
      <c r="DU205" s="107" t="s">
        <v>61</v>
      </c>
      <c r="DV205" s="96">
        <v>9.1170582158633096</v>
      </c>
      <c r="DW205" s="96">
        <v>7.46</v>
      </c>
    </row>
    <row r="206" spans="1:127">
      <c r="A206" s="102">
        <v>2014</v>
      </c>
      <c r="B206" s="103" t="s">
        <v>656</v>
      </c>
      <c r="C206" s="104" t="s">
        <v>22</v>
      </c>
      <c r="D206" s="103">
        <v>9.0056005292238641</v>
      </c>
      <c r="E206" s="103">
        <v>8.2863734121498673</v>
      </c>
      <c r="F206" s="103">
        <v>8.3829751328074469</v>
      </c>
      <c r="G206" s="103">
        <v>8.5583163580603934</v>
      </c>
      <c r="H206" s="103">
        <v>9.484</v>
      </c>
      <c r="I206" s="103">
        <v>10</v>
      </c>
      <c r="J206" s="103">
        <v>10</v>
      </c>
      <c r="K206" s="103">
        <v>10</v>
      </c>
      <c r="L206" s="103">
        <v>10</v>
      </c>
      <c r="M206" s="103">
        <v>10</v>
      </c>
      <c r="N206" s="103">
        <v>10</v>
      </c>
      <c r="O206" s="103">
        <v>10</v>
      </c>
      <c r="P206" s="103">
        <v>10</v>
      </c>
      <c r="Q206" s="103">
        <v>10</v>
      </c>
      <c r="R206" s="103">
        <v>10</v>
      </c>
      <c r="S206" s="103">
        <v>10</v>
      </c>
      <c r="T206" s="103">
        <v>10</v>
      </c>
      <c r="U206" s="103">
        <v>9.8280000000000012</v>
      </c>
      <c r="V206" s="103">
        <v>10</v>
      </c>
      <c r="W206" s="103">
        <v>10</v>
      </c>
      <c r="X206" s="103">
        <v>10</v>
      </c>
      <c r="Y206" s="103">
        <v>10</v>
      </c>
      <c r="Z206" s="103" t="s">
        <v>1010</v>
      </c>
      <c r="AA206" s="103">
        <v>10</v>
      </c>
      <c r="AB206" s="103">
        <v>10</v>
      </c>
      <c r="AC206" s="103">
        <v>8.8155555555555551</v>
      </c>
      <c r="AD206" s="103">
        <v>7.7777777777777777</v>
      </c>
      <c r="AE206" s="103">
        <v>9.1483333333333334</v>
      </c>
      <c r="AF206" s="103">
        <v>10</v>
      </c>
      <c r="AG206" s="103">
        <v>10</v>
      </c>
      <c r="AH206" s="103" t="s">
        <v>1010</v>
      </c>
      <c r="AI206" s="103" t="s">
        <v>1010</v>
      </c>
      <c r="AJ206" s="103" t="s">
        <v>1010</v>
      </c>
      <c r="AK206" s="103" t="s">
        <v>1010</v>
      </c>
      <c r="AL206" s="103">
        <v>10</v>
      </c>
      <c r="AM206" s="103">
        <v>10</v>
      </c>
      <c r="AN206" s="103">
        <v>10</v>
      </c>
      <c r="AO206" s="103">
        <v>10</v>
      </c>
      <c r="AP206" s="103">
        <v>10</v>
      </c>
      <c r="AQ206" s="103">
        <v>10</v>
      </c>
      <c r="AR206" s="103">
        <v>10</v>
      </c>
      <c r="AS206" s="103">
        <v>10</v>
      </c>
      <c r="AT206" s="103">
        <v>10</v>
      </c>
      <c r="AU206" s="103">
        <v>10</v>
      </c>
      <c r="AV206" s="103">
        <v>10</v>
      </c>
      <c r="AW206" s="103">
        <v>9.3333333333333339</v>
      </c>
      <c r="AX206" s="103">
        <v>8.75</v>
      </c>
      <c r="AY206" s="103">
        <v>10</v>
      </c>
      <c r="AZ206" s="103">
        <v>10</v>
      </c>
      <c r="BA206" s="103">
        <v>10</v>
      </c>
      <c r="BB206" s="103">
        <v>9.7261904761904781</v>
      </c>
      <c r="BC206" s="103" t="s">
        <v>1010</v>
      </c>
      <c r="BD206" s="103">
        <v>10</v>
      </c>
      <c r="BE206" s="103">
        <v>10</v>
      </c>
      <c r="BF206" s="103">
        <v>10</v>
      </c>
      <c r="BG206" s="103">
        <v>10</v>
      </c>
      <c r="BH206" s="103">
        <v>10</v>
      </c>
      <c r="BI206" s="103">
        <v>10</v>
      </c>
      <c r="BJ206" s="103">
        <v>10</v>
      </c>
      <c r="BK206" s="103">
        <v>10</v>
      </c>
      <c r="BL206" s="103">
        <v>9.4840314704674782</v>
      </c>
      <c r="BM206" s="103">
        <v>1.3588235294117639</v>
      </c>
      <c r="BN206" s="103">
        <v>4.3861408167452129</v>
      </c>
      <c r="BO206" s="103">
        <v>8</v>
      </c>
      <c r="BP206" s="103">
        <v>3</v>
      </c>
      <c r="BQ206" s="103">
        <v>2</v>
      </c>
      <c r="BR206" s="103">
        <v>2.5</v>
      </c>
      <c r="BS206" s="103">
        <v>4.0612410865392441</v>
      </c>
      <c r="BT206" s="103">
        <v>8.800353695903139</v>
      </c>
      <c r="BU206" s="103">
        <v>5.9743921608419459</v>
      </c>
      <c r="BV206" s="103">
        <v>7.8930103555436135</v>
      </c>
      <c r="BW206" s="103">
        <v>10</v>
      </c>
      <c r="BX206" s="103">
        <v>10</v>
      </c>
      <c r="BY206" s="103">
        <v>5.9589999999999996</v>
      </c>
      <c r="BZ206" s="103">
        <v>9.727176307658624</v>
      </c>
      <c r="CA206" s="103">
        <v>8.4041820323255312</v>
      </c>
      <c r="CB206" s="103">
        <v>7.0833488818137882</v>
      </c>
      <c r="CC206" s="103">
        <v>1</v>
      </c>
      <c r="CD206" s="103">
        <v>8.2046070482318498</v>
      </c>
      <c r="CE206" s="103">
        <v>9.4821173019709093</v>
      </c>
      <c r="CF206" s="103">
        <v>9.4718579583679379</v>
      </c>
      <c r="CG206" s="103">
        <v>9.8870491592864056</v>
      </c>
      <c r="CH206" s="103">
        <v>10</v>
      </c>
      <c r="CI206" s="103">
        <v>9.7102561049063141</v>
      </c>
      <c r="CJ206" s="103">
        <v>9.8165999999999993</v>
      </c>
      <c r="CK206" s="103">
        <v>8.94</v>
      </c>
      <c r="CL206" s="103">
        <v>6.5444000000000004</v>
      </c>
      <c r="CM206" s="103">
        <v>8.4336666666666655</v>
      </c>
      <c r="CN206" s="103">
        <v>7.3646733795379538</v>
      </c>
      <c r="CO206" s="103">
        <v>9.9633137649230932</v>
      </c>
      <c r="CP206" s="103">
        <v>8.6639935722305239</v>
      </c>
      <c r="CQ206" s="103">
        <v>10</v>
      </c>
      <c r="CR206" s="103">
        <v>7.320225712871288</v>
      </c>
      <c r="CS206" s="103">
        <v>6.9230769230769234</v>
      </c>
      <c r="CT206" s="103">
        <v>7.7437948920622981</v>
      </c>
      <c r="CU206" s="103">
        <v>7.3290325093368365</v>
      </c>
      <c r="CV206" s="103">
        <v>8.6066731870585063</v>
      </c>
      <c r="CW206" s="103">
        <v>10</v>
      </c>
      <c r="CX206" s="103">
        <v>10</v>
      </c>
      <c r="CY206" s="103">
        <v>10</v>
      </c>
      <c r="CZ206" s="103">
        <v>10</v>
      </c>
      <c r="DA206" s="103">
        <v>10</v>
      </c>
      <c r="DB206" s="103">
        <v>8.1238891386138619</v>
      </c>
      <c r="DC206" s="103">
        <v>5.6841881023102303</v>
      </c>
      <c r="DD206" s="103">
        <v>8</v>
      </c>
      <c r="DE206" s="103">
        <v>10</v>
      </c>
      <c r="DF206" s="103">
        <v>3</v>
      </c>
      <c r="DG206" s="103">
        <v>7.468012873487349</v>
      </c>
      <c r="DH206" s="103">
        <v>3.8673805923139626</v>
      </c>
      <c r="DI206" s="103">
        <v>7.5555555555555554</v>
      </c>
      <c r="DJ206" s="103">
        <v>9.8549669847318402</v>
      </c>
      <c r="DK206" s="103">
        <v>7.4208420960206576</v>
      </c>
      <c r="DL206" s="103">
        <v>9.8726641229609253</v>
      </c>
      <c r="DM206" s="103">
        <v>8.5427875591846689</v>
      </c>
      <c r="DN206" s="103">
        <v>7.8523661517946017</v>
      </c>
      <c r="DO206" s="103">
        <v>8.4401263417606511</v>
      </c>
      <c r="DP206" s="103">
        <v>7.8</v>
      </c>
      <c r="DQ206" s="105">
        <v>8.6420157352337394</v>
      </c>
      <c r="DR206" s="106">
        <v>6</v>
      </c>
      <c r="DS206" s="106">
        <v>1</v>
      </c>
      <c r="DU206" s="104" t="s">
        <v>22</v>
      </c>
      <c r="DV206" s="103">
        <v>9.4840314704674782</v>
      </c>
      <c r="DW206" s="103">
        <v>7.8</v>
      </c>
    </row>
    <row r="207" spans="1:127">
      <c r="A207" s="95">
        <v>2014</v>
      </c>
      <c r="B207" s="96" t="s">
        <v>649</v>
      </c>
      <c r="C207" s="107" t="s">
        <v>144</v>
      </c>
      <c r="D207" s="96">
        <v>5.1452432938304451</v>
      </c>
      <c r="E207" s="96">
        <v>5.077345634098311</v>
      </c>
      <c r="F207" s="96">
        <v>3.6640406525092244</v>
      </c>
      <c r="G207" s="96">
        <v>4.6288765268126593</v>
      </c>
      <c r="H207" s="96">
        <v>3.044</v>
      </c>
      <c r="I207" s="96">
        <v>10</v>
      </c>
      <c r="J207" s="96">
        <v>10</v>
      </c>
      <c r="K207" s="96">
        <v>7.5</v>
      </c>
      <c r="L207" s="96">
        <v>10</v>
      </c>
      <c r="M207" s="96">
        <v>10</v>
      </c>
      <c r="N207" s="96">
        <v>9.5</v>
      </c>
      <c r="O207" s="96">
        <v>10</v>
      </c>
      <c r="P207" s="96">
        <v>10</v>
      </c>
      <c r="Q207" s="96">
        <v>10</v>
      </c>
      <c r="R207" s="96">
        <v>10</v>
      </c>
      <c r="S207" s="96">
        <v>10</v>
      </c>
      <c r="T207" s="96">
        <v>10</v>
      </c>
      <c r="U207" s="96">
        <v>7.5146666666666668</v>
      </c>
      <c r="V207" s="96">
        <v>5</v>
      </c>
      <c r="W207" s="96">
        <v>5</v>
      </c>
      <c r="X207" s="96">
        <v>10</v>
      </c>
      <c r="Y207" s="96">
        <v>6.666666666666667</v>
      </c>
      <c r="Z207" s="96" t="s">
        <v>1010</v>
      </c>
      <c r="AA207" s="96">
        <v>10</v>
      </c>
      <c r="AB207" s="96">
        <v>7.5</v>
      </c>
      <c r="AC207" s="96">
        <v>9.7777777777777768</v>
      </c>
      <c r="AD207" s="96">
        <v>8.7944444444444443</v>
      </c>
      <c r="AE207" s="96">
        <v>9.0180555555555557</v>
      </c>
      <c r="AF207" s="96">
        <v>7.5</v>
      </c>
      <c r="AG207" s="96">
        <v>5</v>
      </c>
      <c r="AH207" s="96" t="s">
        <v>1010</v>
      </c>
      <c r="AI207" s="96" t="s">
        <v>1010</v>
      </c>
      <c r="AJ207" s="96" t="s">
        <v>1010</v>
      </c>
      <c r="AK207" s="96" t="s">
        <v>1010</v>
      </c>
      <c r="AL207" s="96">
        <v>7.5</v>
      </c>
      <c r="AM207" s="96">
        <v>7.5</v>
      </c>
      <c r="AN207" s="96">
        <v>7.5</v>
      </c>
      <c r="AO207" s="96">
        <v>7.5</v>
      </c>
      <c r="AP207" s="96">
        <v>10</v>
      </c>
      <c r="AQ207" s="96">
        <v>7.5</v>
      </c>
      <c r="AR207" s="96">
        <v>10</v>
      </c>
      <c r="AS207" s="96">
        <v>9.1666666666666661</v>
      </c>
      <c r="AT207" s="96">
        <v>7.2916666666666661</v>
      </c>
      <c r="AU207" s="96">
        <v>10</v>
      </c>
      <c r="AV207" s="96">
        <v>10</v>
      </c>
      <c r="AW207" s="96">
        <v>7.333333333333333</v>
      </c>
      <c r="AX207" s="96">
        <v>4.75</v>
      </c>
      <c r="AY207" s="96">
        <v>10</v>
      </c>
      <c r="AZ207" s="96">
        <v>10</v>
      </c>
      <c r="BA207" s="96">
        <v>10</v>
      </c>
      <c r="BB207" s="96">
        <v>8.8690476190476186</v>
      </c>
      <c r="BC207" s="96" t="s">
        <v>1010</v>
      </c>
      <c r="BD207" s="96">
        <v>10</v>
      </c>
      <c r="BE207" s="96">
        <v>10</v>
      </c>
      <c r="BF207" s="96">
        <v>10</v>
      </c>
      <c r="BG207" s="96">
        <v>10</v>
      </c>
      <c r="BH207" s="96">
        <v>10</v>
      </c>
      <c r="BI207" s="96">
        <v>10</v>
      </c>
      <c r="BJ207" s="96">
        <v>10</v>
      </c>
      <c r="BK207" s="96">
        <v>10</v>
      </c>
      <c r="BL207" s="96">
        <v>7.2204294491634835</v>
      </c>
      <c r="BM207" s="96">
        <v>8.1235294117647054</v>
      </c>
      <c r="BN207" s="96">
        <v>9.2633797351342988</v>
      </c>
      <c r="BO207" s="96">
        <v>6</v>
      </c>
      <c r="BP207" s="96">
        <v>9</v>
      </c>
      <c r="BQ207" s="96">
        <v>7</v>
      </c>
      <c r="BR207" s="96">
        <v>8</v>
      </c>
      <c r="BS207" s="96">
        <v>7.8467272867247511</v>
      </c>
      <c r="BT207" s="96">
        <v>2.6521851341787288</v>
      </c>
      <c r="BU207" s="96">
        <v>3.4485162373641121</v>
      </c>
      <c r="BV207" s="96">
        <v>5.0171062986341886</v>
      </c>
      <c r="BW207" s="96">
        <v>5</v>
      </c>
      <c r="BX207" s="96">
        <v>4.166666666667</v>
      </c>
      <c r="BY207" s="96">
        <v>4.5129999999999999</v>
      </c>
      <c r="BZ207" s="96">
        <v>7.9333027348755696</v>
      </c>
      <c r="CA207" s="96">
        <v>2.6045629986172258</v>
      </c>
      <c r="CB207" s="96">
        <v>3.8004839929173606</v>
      </c>
      <c r="CC207" s="96">
        <v>1</v>
      </c>
      <c r="CD207" s="96">
        <v>4.3484248959171303</v>
      </c>
      <c r="CE207" s="96">
        <v>9.5490029563821501</v>
      </c>
      <c r="CF207" s="96">
        <v>9.1578868651510561</v>
      </c>
      <c r="CG207" s="96">
        <v>9.4002715477496839</v>
      </c>
      <c r="CH207" s="96">
        <v>10</v>
      </c>
      <c r="CI207" s="96">
        <v>9.526790342320723</v>
      </c>
      <c r="CJ207" s="96">
        <v>8.8800000000000008</v>
      </c>
      <c r="CK207" s="96">
        <v>8.5400000000000009</v>
      </c>
      <c r="CL207" s="96">
        <v>6.4375999999999998</v>
      </c>
      <c r="CM207" s="96">
        <v>7.9525333333333341</v>
      </c>
      <c r="CN207" s="96">
        <v>4.8173792500000001</v>
      </c>
      <c r="CO207" s="96">
        <v>8.8686430951010227</v>
      </c>
      <c r="CP207" s="96">
        <v>6.8430111725505114</v>
      </c>
      <c r="CQ207" s="96">
        <v>10</v>
      </c>
      <c r="CR207" s="96">
        <v>7.1352269583333339</v>
      </c>
      <c r="CS207" s="96">
        <v>3.8461538461538463</v>
      </c>
      <c r="CT207" s="96">
        <v>10</v>
      </c>
      <c r="CU207" s="96">
        <v>6.9937936014957272</v>
      </c>
      <c r="CV207" s="96">
        <v>7.9473345268448936</v>
      </c>
      <c r="CW207" s="96">
        <v>5</v>
      </c>
      <c r="CX207" s="96">
        <v>8.3210000000000015</v>
      </c>
      <c r="CY207" s="96">
        <v>10</v>
      </c>
      <c r="CZ207" s="96">
        <v>7.7736666666666672</v>
      </c>
      <c r="DA207" s="96">
        <v>5.5666666666666664</v>
      </c>
      <c r="DB207" s="96">
        <v>4.9998762499999998</v>
      </c>
      <c r="DC207" s="96">
        <v>7.4540640000000016</v>
      </c>
      <c r="DD207" s="96">
        <v>8</v>
      </c>
      <c r="DE207" s="96">
        <v>2.7820279407896549</v>
      </c>
      <c r="DF207" s="96">
        <v>10</v>
      </c>
      <c r="DG207" s="96">
        <v>6.4671058095760543</v>
      </c>
      <c r="DH207" s="96">
        <v>3.5066398202086524</v>
      </c>
      <c r="DI207" s="96">
        <v>4.4444444444444446</v>
      </c>
      <c r="DJ207" s="96">
        <v>9.2330028150500141</v>
      </c>
      <c r="DK207" s="96">
        <v>2.9084137279863347</v>
      </c>
      <c r="DL207" s="96">
        <v>7.9149676935510644</v>
      </c>
      <c r="DM207" s="96">
        <v>6.4578528361719645</v>
      </c>
      <c r="DN207" s="96">
        <v>5.7442202229020793</v>
      </c>
      <c r="DO207" s="96">
        <v>6.6616642330482669</v>
      </c>
      <c r="DP207" s="96">
        <v>7.27</v>
      </c>
      <c r="DQ207" s="99">
        <v>7.2452147245817411</v>
      </c>
      <c r="DR207" s="100">
        <v>59</v>
      </c>
      <c r="DS207" s="101">
        <v>2</v>
      </c>
      <c r="DU207" s="107" t="s">
        <v>144</v>
      </c>
      <c r="DV207" s="96">
        <v>7.2204294491634835</v>
      </c>
      <c r="DW207" s="96">
        <v>7.27</v>
      </c>
    </row>
    <row r="208" spans="1:127">
      <c r="A208" s="102">
        <v>2014</v>
      </c>
      <c r="B208" s="103" t="s">
        <v>679</v>
      </c>
      <c r="C208" s="104" t="s">
        <v>111</v>
      </c>
      <c r="D208" s="103">
        <v>4.9514024753740618</v>
      </c>
      <c r="E208" s="103">
        <v>4.1143182826058986</v>
      </c>
      <c r="F208" s="103">
        <v>3.4824165508648672</v>
      </c>
      <c r="G208" s="103">
        <v>4.1827124362816086</v>
      </c>
      <c r="H208" s="103">
        <v>6.7079999999999993</v>
      </c>
      <c r="I208" s="103">
        <v>10</v>
      </c>
      <c r="J208" s="103">
        <v>10</v>
      </c>
      <c r="K208" s="103">
        <v>5</v>
      </c>
      <c r="L208" s="103">
        <v>10</v>
      </c>
      <c r="M208" s="103">
        <v>10</v>
      </c>
      <c r="N208" s="103">
        <v>9</v>
      </c>
      <c r="O208" s="103">
        <v>10</v>
      </c>
      <c r="P208" s="103">
        <v>10</v>
      </c>
      <c r="Q208" s="103">
        <v>10</v>
      </c>
      <c r="R208" s="103">
        <v>10</v>
      </c>
      <c r="S208" s="103">
        <v>10</v>
      </c>
      <c r="T208" s="103">
        <v>10</v>
      </c>
      <c r="U208" s="103">
        <v>8.5693333333333328</v>
      </c>
      <c r="V208" s="103">
        <v>10</v>
      </c>
      <c r="W208" s="103">
        <v>10</v>
      </c>
      <c r="X208" s="103">
        <v>10</v>
      </c>
      <c r="Y208" s="103">
        <v>10</v>
      </c>
      <c r="Z208" s="103" t="s">
        <v>1010</v>
      </c>
      <c r="AA208" s="103">
        <v>10</v>
      </c>
      <c r="AB208" s="103">
        <v>7.5</v>
      </c>
      <c r="AC208" s="103">
        <v>9.8888888888888893</v>
      </c>
      <c r="AD208" s="103">
        <v>7.6833333333333336</v>
      </c>
      <c r="AE208" s="103">
        <v>8.7680555555555557</v>
      </c>
      <c r="AF208" s="103">
        <v>10</v>
      </c>
      <c r="AG208" s="103">
        <v>10</v>
      </c>
      <c r="AH208" s="103" t="s">
        <v>1010</v>
      </c>
      <c r="AI208" s="103" t="s">
        <v>1010</v>
      </c>
      <c r="AJ208" s="103" t="s">
        <v>1010</v>
      </c>
      <c r="AK208" s="103" t="s">
        <v>1010</v>
      </c>
      <c r="AL208" s="103">
        <v>7.5</v>
      </c>
      <c r="AM208" s="103">
        <v>7.5</v>
      </c>
      <c r="AN208" s="103">
        <v>7.5</v>
      </c>
      <c r="AO208" s="103">
        <v>7.5</v>
      </c>
      <c r="AP208" s="103">
        <v>2.5</v>
      </c>
      <c r="AQ208" s="103">
        <v>2.5</v>
      </c>
      <c r="AR208" s="103">
        <v>7.5</v>
      </c>
      <c r="AS208" s="103">
        <v>4.166666666666667</v>
      </c>
      <c r="AT208" s="103">
        <v>7.916666666666667</v>
      </c>
      <c r="AU208" s="103">
        <v>10</v>
      </c>
      <c r="AV208" s="103">
        <v>10</v>
      </c>
      <c r="AW208" s="103">
        <v>2.3333333333333335</v>
      </c>
      <c r="AX208" s="103">
        <v>3.5</v>
      </c>
      <c r="AY208" s="103">
        <v>10</v>
      </c>
      <c r="AZ208" s="103">
        <v>10</v>
      </c>
      <c r="BA208" s="103">
        <v>10</v>
      </c>
      <c r="BB208" s="103">
        <v>7.9761904761904754</v>
      </c>
      <c r="BC208" s="103" t="s">
        <v>1010</v>
      </c>
      <c r="BD208" s="103">
        <v>10</v>
      </c>
      <c r="BE208" s="103">
        <v>10</v>
      </c>
      <c r="BF208" s="103">
        <v>10</v>
      </c>
      <c r="BG208" s="103">
        <v>10</v>
      </c>
      <c r="BH208" s="103">
        <v>10</v>
      </c>
      <c r="BI208" s="103">
        <v>10</v>
      </c>
      <c r="BJ208" s="103">
        <v>10</v>
      </c>
      <c r="BK208" s="103">
        <v>10</v>
      </c>
      <c r="BL208" s="103">
        <v>7.6541027122450052</v>
      </c>
      <c r="BM208" s="103">
        <v>6.1235294117647054</v>
      </c>
      <c r="BN208" s="103">
        <v>9.5912806539509532</v>
      </c>
      <c r="BO208" s="103">
        <v>0</v>
      </c>
      <c r="BP208" s="103">
        <v>7</v>
      </c>
      <c r="BQ208" s="103">
        <v>4</v>
      </c>
      <c r="BR208" s="103">
        <v>5.5</v>
      </c>
      <c r="BS208" s="103">
        <v>5.3037025164289151</v>
      </c>
      <c r="BT208" s="103">
        <v>1.8421053886413574</v>
      </c>
      <c r="BU208" s="103">
        <v>2.587401469548543</v>
      </c>
      <c r="BV208" s="103">
        <v>4.88505760828654</v>
      </c>
      <c r="BW208" s="103">
        <v>2.5</v>
      </c>
      <c r="BX208" s="103">
        <v>4.1666666666666696</v>
      </c>
      <c r="BY208" s="103">
        <v>4.3810000000000002</v>
      </c>
      <c r="BZ208" s="103">
        <v>8.6572776244359382</v>
      </c>
      <c r="CA208" s="103">
        <v>4.4138303835978832</v>
      </c>
      <c r="CB208" s="103">
        <v>4.51754371325175</v>
      </c>
      <c r="CC208" s="103">
        <v>0.86486486486486491</v>
      </c>
      <c r="CD208" s="103">
        <v>3.9318482236570249</v>
      </c>
      <c r="CE208" s="103">
        <v>8.968760849793382</v>
      </c>
      <c r="CF208" s="103">
        <v>9.202345330550008</v>
      </c>
      <c r="CG208" s="103">
        <v>9.285374429912709</v>
      </c>
      <c r="CH208" s="103">
        <v>0</v>
      </c>
      <c r="CI208" s="103">
        <v>6.8641201525640252</v>
      </c>
      <c r="CJ208" s="103">
        <v>6.5333333333333341</v>
      </c>
      <c r="CK208" s="103">
        <v>7.62</v>
      </c>
      <c r="CL208" s="103">
        <v>4.7163999999999993</v>
      </c>
      <c r="CM208" s="103">
        <v>6.2899111111111106</v>
      </c>
      <c r="CN208" s="103">
        <v>2.8358646235827667</v>
      </c>
      <c r="CO208" s="103">
        <v>3.4035820088081166</v>
      </c>
      <c r="CP208" s="103">
        <v>3.1197233161954419</v>
      </c>
      <c r="CQ208" s="103">
        <v>10</v>
      </c>
      <c r="CR208" s="103">
        <v>3.6315003866213154</v>
      </c>
      <c r="CS208" s="103">
        <v>3.0769230769230771</v>
      </c>
      <c r="CT208" s="103">
        <v>10</v>
      </c>
      <c r="CU208" s="103">
        <v>5.5694744878481304</v>
      </c>
      <c r="CV208" s="103">
        <v>6.2447772287886707</v>
      </c>
      <c r="CW208" s="103">
        <v>8</v>
      </c>
      <c r="CX208" s="103">
        <v>9.8060000000000009</v>
      </c>
      <c r="CY208" s="103">
        <v>10</v>
      </c>
      <c r="CZ208" s="103">
        <v>9.2686666666666664</v>
      </c>
      <c r="DA208" s="103">
        <v>4.4333333333333336</v>
      </c>
      <c r="DB208" s="103">
        <v>2.3953441609977322</v>
      </c>
      <c r="DC208" s="103">
        <v>5.4250537188208625</v>
      </c>
      <c r="DD208" s="103">
        <v>6</v>
      </c>
      <c r="DE208" s="103">
        <v>0.64081134906218262</v>
      </c>
      <c r="DF208" s="103">
        <v>3</v>
      </c>
      <c r="DG208" s="103">
        <v>3.6490904270356856</v>
      </c>
      <c r="DH208" s="103">
        <v>2.064896821975708</v>
      </c>
      <c r="DI208" s="103">
        <v>3.1111111111111112</v>
      </c>
      <c r="DJ208" s="103">
        <v>8.1520668933153129</v>
      </c>
      <c r="DK208" s="103" t="s">
        <v>1011</v>
      </c>
      <c r="DL208" s="103">
        <v>9.0587670722931612</v>
      </c>
      <c r="DM208" s="103">
        <v>2.6691004900521027</v>
      </c>
      <c r="DN208" s="103">
        <v>5.0111884777494797</v>
      </c>
      <c r="DO208" s="103">
        <v>5.9763151904839447</v>
      </c>
      <c r="DP208" s="103">
        <v>5.66</v>
      </c>
      <c r="DQ208" s="105">
        <v>6.6570513561225031</v>
      </c>
      <c r="DR208" s="106">
        <v>96</v>
      </c>
      <c r="DS208" s="106">
        <v>3</v>
      </c>
      <c r="DU208" s="104" t="s">
        <v>111</v>
      </c>
      <c r="DV208" s="103">
        <v>7.6541027122450052</v>
      </c>
      <c r="DW208" s="103">
        <v>5.66</v>
      </c>
    </row>
    <row r="209" spans="1:127">
      <c r="A209" s="95">
        <v>2014</v>
      </c>
      <c r="B209" s="96" t="s">
        <v>647</v>
      </c>
      <c r="C209" s="107" t="s">
        <v>109</v>
      </c>
      <c r="D209" s="96">
        <v>2.3191771932940242</v>
      </c>
      <c r="E209" s="96">
        <v>3.9412028966736159</v>
      </c>
      <c r="F209" s="96">
        <v>4.2662790990114017</v>
      </c>
      <c r="G209" s="96">
        <v>3.5088863963263472</v>
      </c>
      <c r="H209" s="96">
        <v>8.6328584678594122</v>
      </c>
      <c r="I209" s="96">
        <v>0</v>
      </c>
      <c r="J209" s="96">
        <v>9.226014861035619</v>
      </c>
      <c r="K209" s="96">
        <v>7.5</v>
      </c>
      <c r="L209" s="96">
        <v>8.7422741491828813</v>
      </c>
      <c r="M209" s="96">
        <v>8.7787407566917803</v>
      </c>
      <c r="N209" s="96">
        <v>6.8494059533820559</v>
      </c>
      <c r="O209" s="96">
        <v>0.89999999999999969</v>
      </c>
      <c r="P209" s="96">
        <v>7.5</v>
      </c>
      <c r="Q209" s="96">
        <v>0</v>
      </c>
      <c r="R209" s="96">
        <v>0</v>
      </c>
      <c r="S209" s="96">
        <v>0</v>
      </c>
      <c r="T209" s="96">
        <v>2.8000000000000003</v>
      </c>
      <c r="U209" s="96">
        <v>6.094088140413823</v>
      </c>
      <c r="V209" s="96">
        <v>10</v>
      </c>
      <c r="W209" s="96">
        <v>0</v>
      </c>
      <c r="X209" s="96">
        <v>0</v>
      </c>
      <c r="Y209" s="96">
        <v>3.3333333333333335</v>
      </c>
      <c r="Z209" s="96" t="s">
        <v>1010</v>
      </c>
      <c r="AA209" s="96">
        <v>2.5</v>
      </c>
      <c r="AB209" s="96">
        <v>7.5</v>
      </c>
      <c r="AC209" s="96">
        <v>9.0933333333333337</v>
      </c>
      <c r="AD209" s="96">
        <v>9.0722222222222229</v>
      </c>
      <c r="AE209" s="96">
        <v>7.0413888888888891</v>
      </c>
      <c r="AF209" s="96">
        <v>5</v>
      </c>
      <c r="AG209" s="96">
        <v>7.5</v>
      </c>
      <c r="AH209" s="96" t="s">
        <v>1010</v>
      </c>
      <c r="AI209" s="96" t="s">
        <v>1010</v>
      </c>
      <c r="AJ209" s="96" t="s">
        <v>1010</v>
      </c>
      <c r="AK209" s="96" t="s">
        <v>1010</v>
      </c>
      <c r="AL209" s="96">
        <v>5</v>
      </c>
      <c r="AM209" s="96">
        <v>2.5</v>
      </c>
      <c r="AN209" s="96">
        <v>5</v>
      </c>
      <c r="AO209" s="96">
        <v>4.166666666666667</v>
      </c>
      <c r="AP209" s="96">
        <v>7.5</v>
      </c>
      <c r="AQ209" s="96">
        <v>5</v>
      </c>
      <c r="AR209" s="96">
        <v>7.5</v>
      </c>
      <c r="AS209" s="96">
        <v>6.666666666666667</v>
      </c>
      <c r="AT209" s="96">
        <v>5.8333333333333339</v>
      </c>
      <c r="AU209" s="96">
        <v>8.8836752803398369</v>
      </c>
      <c r="AV209" s="96">
        <v>8.6604103364078036</v>
      </c>
      <c r="AW209" s="96">
        <v>2</v>
      </c>
      <c r="AX209" s="96">
        <v>1.75</v>
      </c>
      <c r="AY209" s="96">
        <v>10</v>
      </c>
      <c r="AZ209" s="96">
        <v>7.5</v>
      </c>
      <c r="BA209" s="96">
        <v>7.5</v>
      </c>
      <c r="BB209" s="96">
        <v>6.6134408023925193</v>
      </c>
      <c r="BC209" s="96" t="s">
        <v>1010</v>
      </c>
      <c r="BD209" s="96">
        <v>0</v>
      </c>
      <c r="BE209" s="96">
        <v>0</v>
      </c>
      <c r="BF209" s="96">
        <v>0</v>
      </c>
      <c r="BG209" s="96">
        <v>0</v>
      </c>
      <c r="BH209" s="96">
        <v>0</v>
      </c>
      <c r="BI209" s="96">
        <v>0</v>
      </c>
      <c r="BJ209" s="96">
        <v>0</v>
      </c>
      <c r="BK209" s="96">
        <v>0</v>
      </c>
      <c r="BL209" s="96">
        <v>4.68289326997985</v>
      </c>
      <c r="BM209" s="96">
        <v>8.038235294117646</v>
      </c>
      <c r="BN209" s="96">
        <v>6.3381183613893093</v>
      </c>
      <c r="BO209" s="96">
        <v>2</v>
      </c>
      <c r="BP209" s="96">
        <v>9</v>
      </c>
      <c r="BQ209" s="96">
        <v>5</v>
      </c>
      <c r="BR209" s="96">
        <v>7</v>
      </c>
      <c r="BS209" s="96">
        <v>5.8440884138767384</v>
      </c>
      <c r="BT209" s="96">
        <v>5.9113181154733274</v>
      </c>
      <c r="BU209" s="96">
        <v>4.0353303214314264</v>
      </c>
      <c r="BV209" s="96">
        <v>4.9032209596911258</v>
      </c>
      <c r="BW209" s="96">
        <v>1.6666666666700001</v>
      </c>
      <c r="BX209" s="96">
        <v>5</v>
      </c>
      <c r="BY209" s="96">
        <v>3.4079999999999999</v>
      </c>
      <c r="BZ209" s="96">
        <v>8.612121295586288</v>
      </c>
      <c r="CA209" s="96">
        <v>3.8903288273442587</v>
      </c>
      <c r="CB209" s="96">
        <v>3.1953878498717443</v>
      </c>
      <c r="CC209" s="96">
        <v>0.56756756756756754</v>
      </c>
      <c r="CD209" s="96">
        <v>3.5376842253632939</v>
      </c>
      <c r="CE209" s="96">
        <v>7.8826374435954616</v>
      </c>
      <c r="CF209" s="96">
        <v>9.471364562372532</v>
      </c>
      <c r="CG209" s="96">
        <v>7.9708398898504997</v>
      </c>
      <c r="CH209" s="96">
        <v>10</v>
      </c>
      <c r="CI209" s="96">
        <v>8.8312104739546236</v>
      </c>
      <c r="CJ209" s="96">
        <v>8.5533333333333346</v>
      </c>
      <c r="CK209" s="96">
        <v>6.6400000000000006</v>
      </c>
      <c r="CL209" s="96">
        <v>0</v>
      </c>
      <c r="CM209" s="96">
        <v>5.0644444444444447</v>
      </c>
      <c r="CN209" s="96">
        <v>4.7942602584670242</v>
      </c>
      <c r="CO209" s="96">
        <v>2.4071217336827284</v>
      </c>
      <c r="CP209" s="96">
        <v>3.6006909960748761</v>
      </c>
      <c r="CQ209" s="96">
        <v>9.4836008374040492</v>
      </c>
      <c r="CR209" s="96">
        <v>6.6715782869875229</v>
      </c>
      <c r="CS209" s="96">
        <v>4.6153846153846159</v>
      </c>
      <c r="CT209" s="96">
        <v>5.1994051418132567</v>
      </c>
      <c r="CU209" s="96">
        <v>5.4954560147284655</v>
      </c>
      <c r="CV209" s="96">
        <v>5.9110480731629584</v>
      </c>
      <c r="CW209" s="96">
        <v>2</v>
      </c>
      <c r="CX209" s="96">
        <v>0</v>
      </c>
      <c r="CY209" s="96">
        <v>10</v>
      </c>
      <c r="CZ209" s="96">
        <v>4</v>
      </c>
      <c r="DA209" s="96">
        <v>10</v>
      </c>
      <c r="DB209" s="96">
        <v>4.7099916613190738</v>
      </c>
      <c r="DC209" s="96">
        <v>7.0635149518716576</v>
      </c>
      <c r="DD209" s="96">
        <v>8</v>
      </c>
      <c r="DE209" s="96">
        <v>0.64081134906218262</v>
      </c>
      <c r="DF209" s="96">
        <v>0</v>
      </c>
      <c r="DG209" s="96">
        <v>5.0690529937088185</v>
      </c>
      <c r="DH209" s="96">
        <v>4.183245489261294</v>
      </c>
      <c r="DI209" s="96">
        <v>1.3333333333333326</v>
      </c>
      <c r="DJ209" s="96">
        <v>9.6556302326859882</v>
      </c>
      <c r="DK209" s="96">
        <v>5.0796016577856582</v>
      </c>
      <c r="DL209" s="96">
        <v>7.9967193576017772</v>
      </c>
      <c r="DM209" s="96">
        <v>5.6059440246183856</v>
      </c>
      <c r="DN209" s="96">
        <v>5.642412349214406</v>
      </c>
      <c r="DO209" s="96">
        <v>4.9038217809744085</v>
      </c>
      <c r="DP209" s="96">
        <v>5.81</v>
      </c>
      <c r="DQ209" s="99">
        <v>5.2464466349899244</v>
      </c>
      <c r="DR209" s="100">
        <v>150</v>
      </c>
      <c r="DS209" s="101">
        <v>4</v>
      </c>
      <c r="DU209" s="107" t="s">
        <v>109</v>
      </c>
      <c r="DV209" s="96">
        <v>4.68289326997985</v>
      </c>
      <c r="DW209" s="96">
        <v>5.81</v>
      </c>
    </row>
    <row r="210" spans="1:127">
      <c r="A210" s="102">
        <v>2014</v>
      </c>
      <c r="B210" s="103" t="s">
        <v>633</v>
      </c>
      <c r="C210" s="104" t="s">
        <v>129</v>
      </c>
      <c r="D210" s="103">
        <v>6.0811422558193096</v>
      </c>
      <c r="E210" s="103">
        <v>5.0584043054902841</v>
      </c>
      <c r="F210" s="103">
        <v>3.3722088049375314</v>
      </c>
      <c r="G210" s="103">
        <v>4.8372517887490414</v>
      </c>
      <c r="H210" s="103">
        <v>0</v>
      </c>
      <c r="I210" s="103">
        <v>10</v>
      </c>
      <c r="J210" s="103">
        <v>10</v>
      </c>
      <c r="K210" s="103">
        <v>7.5</v>
      </c>
      <c r="L210" s="103">
        <v>10</v>
      </c>
      <c r="M210" s="103">
        <v>10</v>
      </c>
      <c r="N210" s="103">
        <v>9.5</v>
      </c>
      <c r="O210" s="103">
        <v>10</v>
      </c>
      <c r="P210" s="103">
        <v>10</v>
      </c>
      <c r="Q210" s="103">
        <v>10</v>
      </c>
      <c r="R210" s="103">
        <v>10</v>
      </c>
      <c r="S210" s="103">
        <v>10</v>
      </c>
      <c r="T210" s="103">
        <v>10</v>
      </c>
      <c r="U210" s="103">
        <v>6.5</v>
      </c>
      <c r="V210" s="103">
        <v>10</v>
      </c>
      <c r="W210" s="103">
        <v>10</v>
      </c>
      <c r="X210" s="103">
        <v>10</v>
      </c>
      <c r="Y210" s="103">
        <v>10</v>
      </c>
      <c r="Z210" s="103" t="s">
        <v>1010</v>
      </c>
      <c r="AA210" s="103">
        <v>7.5</v>
      </c>
      <c r="AB210" s="103">
        <v>7.5</v>
      </c>
      <c r="AC210" s="103">
        <v>9.4444444444444446</v>
      </c>
      <c r="AD210" s="103">
        <v>9.2611111111111111</v>
      </c>
      <c r="AE210" s="103">
        <v>8.4263888888888889</v>
      </c>
      <c r="AF210" s="103">
        <v>7.5</v>
      </c>
      <c r="AG210" s="103">
        <v>7.5</v>
      </c>
      <c r="AH210" s="103" t="s">
        <v>1010</v>
      </c>
      <c r="AI210" s="103" t="s">
        <v>1010</v>
      </c>
      <c r="AJ210" s="103" t="s">
        <v>1010</v>
      </c>
      <c r="AK210" s="103" t="s">
        <v>1010</v>
      </c>
      <c r="AL210" s="103">
        <v>7.5</v>
      </c>
      <c r="AM210" s="103">
        <v>7.5</v>
      </c>
      <c r="AN210" s="103">
        <v>7.5</v>
      </c>
      <c r="AO210" s="103">
        <v>7.5</v>
      </c>
      <c r="AP210" s="103">
        <v>10</v>
      </c>
      <c r="AQ210" s="103">
        <v>7.5</v>
      </c>
      <c r="AR210" s="103">
        <v>7.5</v>
      </c>
      <c r="AS210" s="103">
        <v>8.3333333333333339</v>
      </c>
      <c r="AT210" s="103">
        <v>7.7083333333333339</v>
      </c>
      <c r="AU210" s="103">
        <v>10</v>
      </c>
      <c r="AV210" s="103">
        <v>10</v>
      </c>
      <c r="AW210" s="103">
        <v>7</v>
      </c>
      <c r="AX210" s="103">
        <v>6</v>
      </c>
      <c r="AY210" s="103">
        <v>7.5</v>
      </c>
      <c r="AZ210" s="103">
        <v>7.5</v>
      </c>
      <c r="BA210" s="103">
        <v>7.5</v>
      </c>
      <c r="BB210" s="103">
        <v>7.9285714285714288</v>
      </c>
      <c r="BC210" s="103" t="s">
        <v>1010</v>
      </c>
      <c r="BD210" s="103">
        <v>10</v>
      </c>
      <c r="BE210" s="103">
        <v>10</v>
      </c>
      <c r="BF210" s="103">
        <v>10</v>
      </c>
      <c r="BG210" s="103">
        <v>10</v>
      </c>
      <c r="BH210" s="103">
        <v>10</v>
      </c>
      <c r="BI210" s="103">
        <v>10</v>
      </c>
      <c r="BJ210" s="103">
        <v>10</v>
      </c>
      <c r="BK210" s="103">
        <v>10</v>
      </c>
      <c r="BL210" s="103">
        <v>7.2406423122666261</v>
      </c>
      <c r="BM210" s="103">
        <v>8.4147058823529406</v>
      </c>
      <c r="BN210" s="103">
        <v>9.2880630765965098</v>
      </c>
      <c r="BO210" s="103">
        <v>8</v>
      </c>
      <c r="BP210" s="103">
        <v>8</v>
      </c>
      <c r="BQ210" s="103">
        <v>8</v>
      </c>
      <c r="BR210" s="103">
        <v>8</v>
      </c>
      <c r="BS210" s="103">
        <v>8.4256922397373621</v>
      </c>
      <c r="BT210" s="103">
        <v>4.0302465108402981</v>
      </c>
      <c r="BU210" s="103">
        <v>3.3312833758822658</v>
      </c>
      <c r="BV210" s="103">
        <v>4.5326087307511713</v>
      </c>
      <c r="BW210" s="103">
        <v>4.1666666699999997</v>
      </c>
      <c r="BX210" s="103">
        <v>2.5</v>
      </c>
      <c r="BY210" s="103">
        <v>3.8330000000000002</v>
      </c>
      <c r="BZ210" s="103">
        <v>8.1650209360456945</v>
      </c>
      <c r="CA210" s="103">
        <v>4.5322581684587817</v>
      </c>
      <c r="CB210" s="103">
        <v>2.1950196299636571</v>
      </c>
      <c r="CC210" s="103">
        <v>1</v>
      </c>
      <c r="CD210" s="103">
        <v>4.1429004468824298</v>
      </c>
      <c r="CE210" s="103">
        <v>9.9512965815989887</v>
      </c>
      <c r="CF210" s="103">
        <v>9.095485648387351</v>
      </c>
      <c r="CG210" s="103">
        <v>9.7788449773644928</v>
      </c>
      <c r="CH210" s="103">
        <v>10</v>
      </c>
      <c r="CI210" s="103">
        <v>9.7064068018377085</v>
      </c>
      <c r="CJ210" s="103">
        <v>9.120000000000001</v>
      </c>
      <c r="CK210" s="103">
        <v>8.8000000000000007</v>
      </c>
      <c r="CL210" s="103">
        <v>6.5680000000000005</v>
      </c>
      <c r="CM210" s="103">
        <v>8.1626666666666683</v>
      </c>
      <c r="CN210" s="103">
        <v>6.3448595485651218</v>
      </c>
      <c r="CO210" s="103">
        <v>8.1869895549356908</v>
      </c>
      <c r="CP210" s="103">
        <v>7.2659245517504063</v>
      </c>
      <c r="CQ210" s="103">
        <v>10</v>
      </c>
      <c r="CR210" s="103">
        <v>7.3317376605960272</v>
      </c>
      <c r="CS210" s="103">
        <v>4.6153846153846159</v>
      </c>
      <c r="CT210" s="103">
        <v>7.8544205333774721</v>
      </c>
      <c r="CU210" s="103">
        <v>6.6005142697860384</v>
      </c>
      <c r="CV210" s="103">
        <v>8.0072763720507787</v>
      </c>
      <c r="CW210" s="103">
        <v>8</v>
      </c>
      <c r="CX210" s="103">
        <v>6.3060000000000009</v>
      </c>
      <c r="CY210" s="103">
        <v>10</v>
      </c>
      <c r="CZ210" s="103">
        <v>8.1020000000000003</v>
      </c>
      <c r="DA210" s="103">
        <v>5.5666666666666664</v>
      </c>
      <c r="DB210" s="103">
        <v>6.1724519911699769</v>
      </c>
      <c r="DC210" s="103">
        <v>7.803831098233994</v>
      </c>
      <c r="DD210" s="103">
        <v>6</v>
      </c>
      <c r="DE210" s="103">
        <v>2.5920813076525402</v>
      </c>
      <c r="DF210" s="103">
        <v>3</v>
      </c>
      <c r="DG210" s="103">
        <v>5.1891718439538623</v>
      </c>
      <c r="DH210" s="103">
        <v>3.2201539675394693</v>
      </c>
      <c r="DI210" s="103">
        <v>4.2222222222222223</v>
      </c>
      <c r="DJ210" s="103">
        <v>9.0146624411248997</v>
      </c>
      <c r="DK210" s="103">
        <v>3.4498101035484678</v>
      </c>
      <c r="DL210" s="103">
        <v>9.1499556525608412</v>
      </c>
      <c r="DM210" s="103">
        <v>6.5026901420432051</v>
      </c>
      <c r="DN210" s="103">
        <v>5.9265824215065175</v>
      </c>
      <c r="DO210" s="103">
        <v>6.4059180884867928</v>
      </c>
      <c r="DP210" s="103">
        <v>7.34</v>
      </c>
      <c r="DQ210" s="105">
        <v>7.290321156133313</v>
      </c>
      <c r="DR210" s="106">
        <v>58</v>
      </c>
      <c r="DS210" s="106">
        <v>2</v>
      </c>
      <c r="DU210" s="104" t="s">
        <v>129</v>
      </c>
      <c r="DV210" s="103">
        <v>7.2406423122666261</v>
      </c>
      <c r="DW210" s="103">
        <v>7.34</v>
      </c>
    </row>
    <row r="211" spans="1:127">
      <c r="A211" s="95">
        <v>2014</v>
      </c>
      <c r="B211" s="96" t="s">
        <v>694</v>
      </c>
      <c r="C211" s="107" t="s">
        <v>46</v>
      </c>
      <c r="D211" s="96">
        <v>8.1833744558485719</v>
      </c>
      <c r="E211" s="96">
        <v>7.5210079761422213</v>
      </c>
      <c r="F211" s="96">
        <v>7.0561280668408717</v>
      </c>
      <c r="G211" s="96">
        <v>7.5868368329438898</v>
      </c>
      <c r="H211" s="96">
        <v>8.7519999999999989</v>
      </c>
      <c r="I211" s="96">
        <v>10</v>
      </c>
      <c r="J211" s="96">
        <v>10</v>
      </c>
      <c r="K211" s="96">
        <v>10</v>
      </c>
      <c r="L211" s="96">
        <v>10</v>
      </c>
      <c r="M211" s="96">
        <v>10</v>
      </c>
      <c r="N211" s="96">
        <v>10</v>
      </c>
      <c r="O211" s="96">
        <v>10</v>
      </c>
      <c r="P211" s="96">
        <v>10</v>
      </c>
      <c r="Q211" s="96">
        <v>10</v>
      </c>
      <c r="R211" s="96">
        <v>10</v>
      </c>
      <c r="S211" s="96">
        <v>10</v>
      </c>
      <c r="T211" s="96">
        <v>10</v>
      </c>
      <c r="U211" s="96">
        <v>9.5839999999999996</v>
      </c>
      <c r="V211" s="96">
        <v>10</v>
      </c>
      <c r="W211" s="96">
        <v>10</v>
      </c>
      <c r="X211" s="96">
        <v>10</v>
      </c>
      <c r="Y211" s="96">
        <v>10</v>
      </c>
      <c r="Z211" s="96" t="s">
        <v>1010</v>
      </c>
      <c r="AA211" s="96">
        <v>5</v>
      </c>
      <c r="AB211" s="96">
        <v>10</v>
      </c>
      <c r="AC211" s="96">
        <v>9.3333333333333339</v>
      </c>
      <c r="AD211" s="96">
        <v>7.0333333333333332</v>
      </c>
      <c r="AE211" s="96">
        <v>7.8416666666666668</v>
      </c>
      <c r="AF211" s="96">
        <v>10</v>
      </c>
      <c r="AG211" s="96">
        <v>7.5</v>
      </c>
      <c r="AH211" s="96" t="s">
        <v>1010</v>
      </c>
      <c r="AI211" s="96" t="s">
        <v>1010</v>
      </c>
      <c r="AJ211" s="96" t="s">
        <v>1010</v>
      </c>
      <c r="AK211" s="96" t="s">
        <v>1010</v>
      </c>
      <c r="AL211" s="96">
        <v>10</v>
      </c>
      <c r="AM211" s="96">
        <v>10</v>
      </c>
      <c r="AN211" s="96">
        <v>10</v>
      </c>
      <c r="AO211" s="96">
        <v>10</v>
      </c>
      <c r="AP211" s="96">
        <v>10</v>
      </c>
      <c r="AQ211" s="96">
        <v>10</v>
      </c>
      <c r="AR211" s="96">
        <v>10</v>
      </c>
      <c r="AS211" s="96">
        <v>10</v>
      </c>
      <c r="AT211" s="96">
        <v>9.375</v>
      </c>
      <c r="AU211" s="96">
        <v>10</v>
      </c>
      <c r="AV211" s="96">
        <v>10</v>
      </c>
      <c r="AW211" s="96">
        <v>8.3333333333333339</v>
      </c>
      <c r="AX211" s="96">
        <v>9</v>
      </c>
      <c r="AY211" s="96">
        <v>10</v>
      </c>
      <c r="AZ211" s="96">
        <v>10</v>
      </c>
      <c r="BA211" s="96">
        <v>10</v>
      </c>
      <c r="BB211" s="96">
        <v>9.6190476190476204</v>
      </c>
      <c r="BC211" s="96" t="s">
        <v>1010</v>
      </c>
      <c r="BD211" s="96">
        <v>10</v>
      </c>
      <c r="BE211" s="96">
        <v>10</v>
      </c>
      <c r="BF211" s="96">
        <v>10</v>
      </c>
      <c r="BG211" s="96">
        <v>10</v>
      </c>
      <c r="BH211" s="96">
        <v>10</v>
      </c>
      <c r="BI211" s="96">
        <v>10</v>
      </c>
      <c r="BJ211" s="96">
        <v>10</v>
      </c>
      <c r="BK211" s="96">
        <v>10</v>
      </c>
      <c r="BL211" s="96">
        <v>8.9762806368074024</v>
      </c>
      <c r="BM211" s="96">
        <v>3.7205882352941173</v>
      </c>
      <c r="BN211" s="96">
        <v>6.5939338010075232</v>
      </c>
      <c r="BO211" s="96">
        <v>7</v>
      </c>
      <c r="BP211" s="96">
        <v>9</v>
      </c>
      <c r="BQ211" s="96">
        <v>4</v>
      </c>
      <c r="BR211" s="96">
        <v>6.5</v>
      </c>
      <c r="BS211" s="96">
        <v>5.9536305090754098</v>
      </c>
      <c r="BT211" s="96">
        <v>7.8037335926530051</v>
      </c>
      <c r="BU211" s="96">
        <v>5.6296942947948061</v>
      </c>
      <c r="BV211" s="96">
        <v>7.2850589828527124</v>
      </c>
      <c r="BW211" s="96">
        <v>8.3333333333333304</v>
      </c>
      <c r="BX211" s="96">
        <v>6.6666666666600003</v>
      </c>
      <c r="BY211" s="96">
        <v>5.931</v>
      </c>
      <c r="BZ211" s="96">
        <v>9.5049077252348741</v>
      </c>
      <c r="CA211" s="96">
        <v>7.1057973779025971</v>
      </c>
      <c r="CB211" s="96">
        <v>7.4335241165089307</v>
      </c>
      <c r="CC211" s="96">
        <v>1</v>
      </c>
      <c r="CD211" s="96">
        <v>7.2993017877711388</v>
      </c>
      <c r="CE211" s="96">
        <v>6.9465586005562985</v>
      </c>
      <c r="CF211" s="96">
        <v>9.5997609936341632</v>
      </c>
      <c r="CG211" s="96">
        <v>9.9710368961065079</v>
      </c>
      <c r="CH211" s="96">
        <v>10</v>
      </c>
      <c r="CI211" s="96">
        <v>9.1293391225742422</v>
      </c>
      <c r="CJ211" s="96">
        <v>9.8165999999999993</v>
      </c>
      <c r="CK211" s="96">
        <v>8.94</v>
      </c>
      <c r="CL211" s="96">
        <v>6.5444000000000004</v>
      </c>
      <c r="CM211" s="96">
        <v>8.4336666666666655</v>
      </c>
      <c r="CN211" s="96">
        <v>7.903339696969697</v>
      </c>
      <c r="CO211" s="96">
        <v>9.8757404222486045</v>
      </c>
      <c r="CP211" s="96">
        <v>8.8895400596091498</v>
      </c>
      <c r="CQ211" s="96">
        <v>10</v>
      </c>
      <c r="CR211" s="96">
        <v>7.428147045454546</v>
      </c>
      <c r="CS211" s="96">
        <v>5.3846153846153841</v>
      </c>
      <c r="CT211" s="96">
        <v>7.7437948920622981</v>
      </c>
      <c r="CU211" s="96">
        <v>6.8521857740440764</v>
      </c>
      <c r="CV211" s="96">
        <v>8.5438481250799718</v>
      </c>
      <c r="CW211" s="96">
        <v>10</v>
      </c>
      <c r="CX211" s="96">
        <v>10</v>
      </c>
      <c r="CY211" s="96">
        <v>10</v>
      </c>
      <c r="CZ211" s="96">
        <v>10</v>
      </c>
      <c r="DA211" s="96">
        <v>6.666666666666667</v>
      </c>
      <c r="DB211" s="96">
        <v>4.2595624242424242</v>
      </c>
      <c r="DC211" s="96">
        <v>8.6593807575757573</v>
      </c>
      <c r="DD211" s="96">
        <v>4</v>
      </c>
      <c r="DE211" s="96">
        <v>9.2574813431912801</v>
      </c>
      <c r="DF211" s="96">
        <v>3</v>
      </c>
      <c r="DG211" s="96">
        <v>5.9738485319460217</v>
      </c>
      <c r="DH211" s="96">
        <v>5.0271074203897115</v>
      </c>
      <c r="DI211" s="96">
        <v>9.5555555555555554</v>
      </c>
      <c r="DJ211" s="96">
        <v>9.8175683114168013</v>
      </c>
      <c r="DK211" s="96">
        <v>6.612922970354207</v>
      </c>
      <c r="DL211" s="96">
        <v>9.2556225921859578</v>
      </c>
      <c r="DM211" s="96">
        <v>9.0920445561073713</v>
      </c>
      <c r="DN211" s="96">
        <v>8.2268035676682683</v>
      </c>
      <c r="DO211" s="96">
        <v>8.0668840332047633</v>
      </c>
      <c r="DP211" s="96">
        <v>7.8</v>
      </c>
      <c r="DQ211" s="99">
        <v>8.3881403184037016</v>
      </c>
      <c r="DR211" s="100">
        <v>16</v>
      </c>
      <c r="DS211" s="101">
        <v>1</v>
      </c>
      <c r="DU211" s="107" t="s">
        <v>46</v>
      </c>
      <c r="DV211" s="96">
        <v>8.9762806368074024</v>
      </c>
      <c r="DW211" s="96">
        <v>7.8</v>
      </c>
    </row>
    <row r="212" spans="1:127">
      <c r="A212" s="102">
        <v>2014</v>
      </c>
      <c r="B212" s="103" t="s">
        <v>728</v>
      </c>
      <c r="C212" s="104" t="s">
        <v>45</v>
      </c>
      <c r="D212" s="103">
        <v>2.32956314981553</v>
      </c>
      <c r="E212" s="103">
        <v>3.576581631432723</v>
      </c>
      <c r="F212" s="103">
        <v>3.8807385638544858</v>
      </c>
      <c r="G212" s="103">
        <v>3.2622944483675793</v>
      </c>
      <c r="H212" s="103">
        <v>6.9599999999999991</v>
      </c>
      <c r="I212" s="103">
        <v>5</v>
      </c>
      <c r="J212" s="103">
        <v>9.9140527814108239</v>
      </c>
      <c r="K212" s="103">
        <v>5</v>
      </c>
      <c r="L212" s="103">
        <v>9.9690590013078957</v>
      </c>
      <c r="M212" s="103">
        <v>9.9876236005231593</v>
      </c>
      <c r="N212" s="103">
        <v>7.974147076648376</v>
      </c>
      <c r="O212" s="103">
        <v>2.6</v>
      </c>
      <c r="P212" s="103">
        <v>10</v>
      </c>
      <c r="Q212" s="103">
        <v>5</v>
      </c>
      <c r="R212" s="103">
        <v>5</v>
      </c>
      <c r="S212" s="103">
        <v>5</v>
      </c>
      <c r="T212" s="103">
        <v>5.8666666666666671</v>
      </c>
      <c r="U212" s="103">
        <v>6.9336045811050147</v>
      </c>
      <c r="V212" s="103">
        <v>10</v>
      </c>
      <c r="W212" s="103">
        <v>5</v>
      </c>
      <c r="X212" s="103">
        <v>10</v>
      </c>
      <c r="Y212" s="103">
        <v>8.3333333333333339</v>
      </c>
      <c r="Z212" s="103" t="s">
        <v>1010</v>
      </c>
      <c r="AA212" s="103">
        <v>2.5</v>
      </c>
      <c r="AB212" s="103">
        <v>7.5</v>
      </c>
      <c r="AC212" s="103">
        <v>9.3555555555555561</v>
      </c>
      <c r="AD212" s="103">
        <v>6.4805555555555561</v>
      </c>
      <c r="AE212" s="103">
        <v>6.4590277777777771</v>
      </c>
      <c r="AF212" s="103">
        <v>5</v>
      </c>
      <c r="AG212" s="103">
        <v>2.5</v>
      </c>
      <c r="AH212" s="103" t="s">
        <v>1010</v>
      </c>
      <c r="AI212" s="103" t="s">
        <v>1010</v>
      </c>
      <c r="AJ212" s="103" t="s">
        <v>1010</v>
      </c>
      <c r="AK212" s="103" t="s">
        <v>1010</v>
      </c>
      <c r="AL212" s="103">
        <v>7.5</v>
      </c>
      <c r="AM212" s="103">
        <v>5</v>
      </c>
      <c r="AN212" s="103">
        <v>5</v>
      </c>
      <c r="AO212" s="103">
        <v>5.833333333333333</v>
      </c>
      <c r="AP212" s="103">
        <v>2.5</v>
      </c>
      <c r="AQ212" s="103">
        <v>2.5</v>
      </c>
      <c r="AR212" s="103">
        <v>2.5</v>
      </c>
      <c r="AS212" s="103">
        <v>2.5</v>
      </c>
      <c r="AT212" s="103">
        <v>3.958333333333333</v>
      </c>
      <c r="AU212" s="103">
        <v>10</v>
      </c>
      <c r="AV212" s="103">
        <v>8.2466767407808099</v>
      </c>
      <c r="AW212" s="103">
        <v>0.66666666666666663</v>
      </c>
      <c r="AX212" s="103">
        <v>1</v>
      </c>
      <c r="AY212" s="103">
        <v>7.5</v>
      </c>
      <c r="AZ212" s="103">
        <v>7.5</v>
      </c>
      <c r="BA212" s="103">
        <v>7.5</v>
      </c>
      <c r="BB212" s="103">
        <v>6.0590490582067824</v>
      </c>
      <c r="BC212" s="103" t="s">
        <v>1010</v>
      </c>
      <c r="BD212" s="103">
        <v>10</v>
      </c>
      <c r="BE212" s="103">
        <v>10</v>
      </c>
      <c r="BF212" s="103">
        <v>10</v>
      </c>
      <c r="BG212" s="103">
        <v>0</v>
      </c>
      <c r="BH212" s="103">
        <v>0</v>
      </c>
      <c r="BI212" s="103">
        <v>0</v>
      </c>
      <c r="BJ212" s="103">
        <v>10</v>
      </c>
      <c r="BK212" s="103">
        <v>6.666666666666667</v>
      </c>
      <c r="BL212" s="103">
        <v>5.6966157742999375</v>
      </c>
      <c r="BM212" s="103">
        <v>8.3411764705882359</v>
      </c>
      <c r="BN212" s="103">
        <v>9.1056649950996178</v>
      </c>
      <c r="BO212" s="103">
        <v>2</v>
      </c>
      <c r="BP212" s="103">
        <v>7</v>
      </c>
      <c r="BQ212" s="103">
        <v>3</v>
      </c>
      <c r="BR212" s="103">
        <v>5</v>
      </c>
      <c r="BS212" s="103">
        <v>6.1117103664219634</v>
      </c>
      <c r="BT212" s="103">
        <v>3.9392816945910454</v>
      </c>
      <c r="BU212" s="103">
        <v>4.0265280769930945</v>
      </c>
      <c r="BV212" s="103">
        <v>4.5523075701461897</v>
      </c>
      <c r="BW212" s="103">
        <v>1.6666666666666601</v>
      </c>
      <c r="BX212" s="103">
        <v>7.5</v>
      </c>
      <c r="BY212" s="103">
        <v>5.5469999999999997</v>
      </c>
      <c r="BZ212" s="103">
        <v>7.012101102944829</v>
      </c>
      <c r="CA212" s="103">
        <v>4.6347259273765644</v>
      </c>
      <c r="CB212" s="103">
        <v>5.7864567306306638</v>
      </c>
      <c r="CC212" s="103">
        <v>0.81081081081081086</v>
      </c>
      <c r="CD212" s="103">
        <v>4.4933326434630416</v>
      </c>
      <c r="CE212" s="103">
        <v>8.6570173465335198</v>
      </c>
      <c r="CF212" s="103">
        <v>4.6915048345939558</v>
      </c>
      <c r="CG212" s="103">
        <v>8.5216371040099439</v>
      </c>
      <c r="CH212" s="103">
        <v>0</v>
      </c>
      <c r="CI212" s="103">
        <v>5.4675398212843547</v>
      </c>
      <c r="CJ212" s="103">
        <v>3.84</v>
      </c>
      <c r="CK212" s="103">
        <v>6.54</v>
      </c>
      <c r="CL212" s="103">
        <v>5.2943999999999996</v>
      </c>
      <c r="CM212" s="103">
        <v>5.2247999999999992</v>
      </c>
      <c r="CN212" s="103">
        <v>4.7774719658119666</v>
      </c>
      <c r="CO212" s="103">
        <v>0.99351957264208768</v>
      </c>
      <c r="CP212" s="103">
        <v>2.8854957692270271</v>
      </c>
      <c r="CQ212" s="103">
        <v>10</v>
      </c>
      <c r="CR212" s="103">
        <v>5.1541783760683781</v>
      </c>
      <c r="CS212" s="103">
        <v>0</v>
      </c>
      <c r="CT212" s="103">
        <v>0.22125128263035224</v>
      </c>
      <c r="CU212" s="103">
        <v>1.7918098862329102</v>
      </c>
      <c r="CV212" s="103">
        <v>4.9755264138649844</v>
      </c>
      <c r="CW212" s="103">
        <v>2</v>
      </c>
      <c r="CX212" s="103">
        <v>10</v>
      </c>
      <c r="CY212" s="103">
        <v>5</v>
      </c>
      <c r="CZ212" s="103">
        <v>5.666666666666667</v>
      </c>
      <c r="DA212" s="103">
        <v>6.666666666666667</v>
      </c>
      <c r="DB212" s="103">
        <v>4.986322970085471</v>
      </c>
      <c r="DC212" s="103">
        <v>6.7711708760683766</v>
      </c>
      <c r="DD212" s="103">
        <v>10</v>
      </c>
      <c r="DE212" s="103">
        <v>7.0471932485048585</v>
      </c>
      <c r="DF212" s="103">
        <v>10</v>
      </c>
      <c r="DG212" s="103">
        <v>7.5785589602208958</v>
      </c>
      <c r="DH212" s="103">
        <v>3.9606608831220202</v>
      </c>
      <c r="DI212" s="103">
        <v>1.3333333333333326</v>
      </c>
      <c r="DJ212" s="103">
        <v>8.1369126302637067</v>
      </c>
      <c r="DK212" s="103">
        <v>3.8894443620027257</v>
      </c>
      <c r="DL212" s="103">
        <v>8.812064244205283</v>
      </c>
      <c r="DM212" s="103">
        <v>6.5699461008500659</v>
      </c>
      <c r="DN212" s="103">
        <v>5.4503935922961899</v>
      </c>
      <c r="DO212" s="103">
        <v>6.2318730730612515</v>
      </c>
      <c r="DP212" s="103">
        <v>5.46</v>
      </c>
      <c r="DQ212" s="105">
        <v>5.5783078871499683</v>
      </c>
      <c r="DR212" s="106">
        <v>142</v>
      </c>
      <c r="DS212" s="106">
        <v>4</v>
      </c>
      <c r="DU212" s="104" t="s">
        <v>45</v>
      </c>
      <c r="DV212" s="103">
        <v>5.6966157742999375</v>
      </c>
      <c r="DW212" s="103">
        <v>5.46</v>
      </c>
    </row>
    <row r="213" spans="1:127">
      <c r="A213" s="95">
        <v>2014</v>
      </c>
      <c r="B213" s="96" t="s">
        <v>1017</v>
      </c>
      <c r="C213" s="107" t="s">
        <v>245</v>
      </c>
      <c r="D213" s="96" t="s">
        <v>1011</v>
      </c>
      <c r="E213" s="96" t="s">
        <v>1011</v>
      </c>
      <c r="F213" s="96" t="s">
        <v>1011</v>
      </c>
      <c r="G213" s="96">
        <v>4.298515983512468</v>
      </c>
      <c r="H213" s="96">
        <v>8.7943136247208198</v>
      </c>
      <c r="I213" s="96">
        <v>10</v>
      </c>
      <c r="J213" s="96">
        <v>10</v>
      </c>
      <c r="K213" s="96" t="s">
        <v>1011</v>
      </c>
      <c r="L213" s="96">
        <v>10</v>
      </c>
      <c r="M213" s="96">
        <v>10</v>
      </c>
      <c r="N213" s="96">
        <v>10</v>
      </c>
      <c r="O213" s="96">
        <v>10</v>
      </c>
      <c r="P213" s="96">
        <v>7.5</v>
      </c>
      <c r="Q213" s="96">
        <v>5</v>
      </c>
      <c r="R213" s="96">
        <v>5</v>
      </c>
      <c r="S213" s="96">
        <v>5</v>
      </c>
      <c r="T213" s="96">
        <v>7.5</v>
      </c>
      <c r="U213" s="96">
        <v>8.7647712082402744</v>
      </c>
      <c r="V213" s="96">
        <v>10</v>
      </c>
      <c r="W213" s="96">
        <v>5</v>
      </c>
      <c r="X213" s="96">
        <v>10</v>
      </c>
      <c r="Y213" s="96">
        <v>8.3333333333333339</v>
      </c>
      <c r="Z213" s="96" t="s">
        <v>1010</v>
      </c>
      <c r="AA213" s="96" t="s">
        <v>1011</v>
      </c>
      <c r="AB213" s="96" t="s">
        <v>1011</v>
      </c>
      <c r="AC213" s="96">
        <v>8.4733333333333327</v>
      </c>
      <c r="AD213" s="96">
        <v>7.5916666666666668</v>
      </c>
      <c r="AE213" s="96">
        <v>8.0324999999999989</v>
      </c>
      <c r="AF213" s="96" t="s">
        <v>1011</v>
      </c>
      <c r="AG213" s="96" t="s">
        <v>1011</v>
      </c>
      <c r="AH213" s="96" t="s">
        <v>1010</v>
      </c>
      <c r="AI213" s="96" t="s">
        <v>1010</v>
      </c>
      <c r="AJ213" s="96" t="s">
        <v>1010</v>
      </c>
      <c r="AK213" s="96" t="s">
        <v>1010</v>
      </c>
      <c r="AL213" s="96" t="s">
        <v>1011</v>
      </c>
      <c r="AM213" s="96" t="s">
        <v>1011</v>
      </c>
      <c r="AN213" s="96" t="s">
        <v>1011</v>
      </c>
      <c r="AO213" s="96" t="s">
        <v>1011</v>
      </c>
      <c r="AP213" s="96" t="s">
        <v>1011</v>
      </c>
      <c r="AQ213" s="96" t="s">
        <v>1011</v>
      </c>
      <c r="AR213" s="96" t="s">
        <v>1011</v>
      </c>
      <c r="AS213" s="96" t="s">
        <v>1011</v>
      </c>
      <c r="AT213" s="96" t="s">
        <v>1011</v>
      </c>
      <c r="AU213" s="96">
        <v>10</v>
      </c>
      <c r="AV213" s="96">
        <v>10</v>
      </c>
      <c r="AW213" s="96">
        <v>4</v>
      </c>
      <c r="AX213" s="96">
        <v>4.5</v>
      </c>
      <c r="AY213" s="96" t="s">
        <v>1011</v>
      </c>
      <c r="AZ213" s="96" t="s">
        <v>1011</v>
      </c>
      <c r="BA213" s="96" t="s">
        <v>1011</v>
      </c>
      <c r="BB213" s="96">
        <v>7.125</v>
      </c>
      <c r="BC213" s="96" t="s">
        <v>1010</v>
      </c>
      <c r="BD213" s="96">
        <v>10</v>
      </c>
      <c r="BE213" s="96">
        <v>10</v>
      </c>
      <c r="BF213" s="96">
        <v>10</v>
      </c>
      <c r="BG213" s="96">
        <v>10</v>
      </c>
      <c r="BH213" s="96">
        <v>10</v>
      </c>
      <c r="BI213" s="96">
        <v>10</v>
      </c>
      <c r="BJ213" s="96">
        <v>10</v>
      </c>
      <c r="BK213" s="96">
        <v>10</v>
      </c>
      <c r="BL213" s="96">
        <v>7.4521759646048533</v>
      </c>
      <c r="BM213" s="96">
        <v>5.5558823529411772</v>
      </c>
      <c r="BN213" s="96">
        <v>9.4627106409493731</v>
      </c>
      <c r="BO213" s="96">
        <v>2</v>
      </c>
      <c r="BP213" s="96">
        <v>5</v>
      </c>
      <c r="BQ213" s="96">
        <v>5</v>
      </c>
      <c r="BR213" s="96">
        <v>5</v>
      </c>
      <c r="BS213" s="96">
        <v>5.5046482484726376</v>
      </c>
      <c r="BT213" s="96" t="s">
        <v>1027</v>
      </c>
      <c r="BU213" s="96">
        <v>4.5999999999999996</v>
      </c>
      <c r="BV213" s="96" t="s">
        <v>1027</v>
      </c>
      <c r="BW213" s="96">
        <v>7.58</v>
      </c>
      <c r="BX213" s="96"/>
      <c r="BY213" s="96">
        <v>5.109</v>
      </c>
      <c r="BZ213" s="96">
        <v>7.7098189011482994</v>
      </c>
      <c r="CA213" s="96" t="s">
        <v>1027</v>
      </c>
      <c r="CB213" s="96" t="s">
        <v>1027</v>
      </c>
      <c r="CC213" s="96">
        <v>0.91428571428571426</v>
      </c>
      <c r="CD213" s="96">
        <v>5.9818602370604861</v>
      </c>
      <c r="CE213" s="96">
        <v>5.9131489142665306</v>
      </c>
      <c r="CF213" s="96">
        <v>8.5231498421060401</v>
      </c>
      <c r="CG213" s="96">
        <v>9.891934220830068</v>
      </c>
      <c r="CH213" s="96">
        <v>0</v>
      </c>
      <c r="CI213" s="96">
        <v>6.0820582443006597</v>
      </c>
      <c r="CJ213" s="96">
        <v>7.2133333333333338</v>
      </c>
      <c r="CK213" s="96">
        <v>7.68</v>
      </c>
      <c r="CL213" s="96">
        <v>0</v>
      </c>
      <c r="CM213" s="96">
        <v>4.9644444444444451</v>
      </c>
      <c r="CN213" s="96" t="s">
        <v>1011</v>
      </c>
      <c r="CO213" s="96">
        <v>6.4236860500846973</v>
      </c>
      <c r="CP213" s="96">
        <v>6.4236860500846973</v>
      </c>
      <c r="CQ213" s="96">
        <v>10</v>
      </c>
      <c r="CR213" s="96" t="s">
        <v>1011</v>
      </c>
      <c r="CS213" s="96">
        <v>0</v>
      </c>
      <c r="CT213" s="96">
        <v>10</v>
      </c>
      <c r="CU213" s="96">
        <v>5</v>
      </c>
      <c r="CV213" s="96">
        <v>6.5970326236322858</v>
      </c>
      <c r="CW213" s="96">
        <v>10</v>
      </c>
      <c r="CX213" s="96">
        <v>8.9220280437811557</v>
      </c>
      <c r="CY213" s="96">
        <v>10</v>
      </c>
      <c r="CZ213" s="96">
        <v>9.6406760145937174</v>
      </c>
      <c r="DA213" s="96">
        <v>7.7666666666666657</v>
      </c>
      <c r="DB213" s="96" t="s">
        <v>1011</v>
      </c>
      <c r="DC213" s="96" t="s">
        <v>1011</v>
      </c>
      <c r="DD213" s="96">
        <v>10</v>
      </c>
      <c r="DE213" s="96">
        <v>8.2732124260262339</v>
      </c>
      <c r="DF213" s="96">
        <v>10</v>
      </c>
      <c r="DG213" s="96">
        <v>9.0099697731732249</v>
      </c>
      <c r="DH213" s="96" t="s">
        <v>1011</v>
      </c>
      <c r="DI213" s="96">
        <v>6.8888888888888893</v>
      </c>
      <c r="DJ213" s="96">
        <v>7.9192960301517052</v>
      </c>
      <c r="DK213" s="96" t="s">
        <v>1011</v>
      </c>
      <c r="DL213" s="96">
        <v>8.619009293643817</v>
      </c>
      <c r="DM213" s="96">
        <v>7.8141813387770034</v>
      </c>
      <c r="DN213" s="96">
        <v>7.8103438878653542</v>
      </c>
      <c r="DO213" s="96">
        <v>8.8203298918774315</v>
      </c>
      <c r="DP213" s="96">
        <v>6.6</v>
      </c>
      <c r="DQ213" s="99">
        <v>7.0260879823024265</v>
      </c>
      <c r="DR213" s="100">
        <v>68</v>
      </c>
      <c r="DS213" s="101">
        <v>2</v>
      </c>
      <c r="DU213" s="107" t="s">
        <v>245</v>
      </c>
      <c r="DV213" s="96">
        <v>7.4521759646048533</v>
      </c>
      <c r="DW213" s="96">
        <v>6.6</v>
      </c>
    </row>
    <row r="214" spans="1:127">
      <c r="A214" s="102">
        <v>2014</v>
      </c>
      <c r="B214" s="103" t="s">
        <v>657</v>
      </c>
      <c r="C214" s="104" t="s">
        <v>9</v>
      </c>
      <c r="D214" s="103">
        <v>9.5767408751497474</v>
      </c>
      <c r="E214" s="103">
        <v>7.760133850303701</v>
      </c>
      <c r="F214" s="103">
        <v>8.5041179038530021</v>
      </c>
      <c r="G214" s="103">
        <v>8.6136642097688174</v>
      </c>
      <c r="H214" s="103">
        <v>9.3519999999999985</v>
      </c>
      <c r="I214" s="103">
        <v>10</v>
      </c>
      <c r="J214" s="103">
        <v>10</v>
      </c>
      <c r="K214" s="103">
        <v>10</v>
      </c>
      <c r="L214" s="103">
        <v>10</v>
      </c>
      <c r="M214" s="103">
        <v>10</v>
      </c>
      <c r="N214" s="103">
        <v>10</v>
      </c>
      <c r="O214" s="103">
        <v>10</v>
      </c>
      <c r="P214" s="103">
        <v>10</v>
      </c>
      <c r="Q214" s="103">
        <v>10</v>
      </c>
      <c r="R214" s="103">
        <v>10</v>
      </c>
      <c r="S214" s="103">
        <v>10</v>
      </c>
      <c r="T214" s="103">
        <v>10</v>
      </c>
      <c r="U214" s="103">
        <v>9.7839999999999989</v>
      </c>
      <c r="V214" s="103">
        <v>10</v>
      </c>
      <c r="W214" s="103">
        <v>10</v>
      </c>
      <c r="X214" s="103">
        <v>10</v>
      </c>
      <c r="Y214" s="103">
        <v>10</v>
      </c>
      <c r="Z214" s="103" t="s">
        <v>1010</v>
      </c>
      <c r="AA214" s="103">
        <v>10</v>
      </c>
      <c r="AB214" s="103">
        <v>7.5</v>
      </c>
      <c r="AC214" s="103">
        <v>8.7977777777777781</v>
      </c>
      <c r="AD214" s="103">
        <v>8.7055555555555557</v>
      </c>
      <c r="AE214" s="103">
        <v>8.7508333333333326</v>
      </c>
      <c r="AF214" s="103">
        <v>10</v>
      </c>
      <c r="AG214" s="103">
        <v>10</v>
      </c>
      <c r="AH214" s="103" t="s">
        <v>1010</v>
      </c>
      <c r="AI214" s="103" t="s">
        <v>1010</v>
      </c>
      <c r="AJ214" s="103" t="s">
        <v>1010</v>
      </c>
      <c r="AK214" s="103" t="s">
        <v>1010</v>
      </c>
      <c r="AL214" s="103">
        <v>10</v>
      </c>
      <c r="AM214" s="103">
        <v>10</v>
      </c>
      <c r="AN214" s="103">
        <v>10</v>
      </c>
      <c r="AO214" s="103">
        <v>10</v>
      </c>
      <c r="AP214" s="103">
        <v>10</v>
      </c>
      <c r="AQ214" s="103">
        <v>10</v>
      </c>
      <c r="AR214" s="103">
        <v>10</v>
      </c>
      <c r="AS214" s="103">
        <v>10</v>
      </c>
      <c r="AT214" s="103">
        <v>10</v>
      </c>
      <c r="AU214" s="103">
        <v>10</v>
      </c>
      <c r="AV214" s="103">
        <v>10</v>
      </c>
      <c r="AW214" s="103">
        <v>8.6666666666666661</v>
      </c>
      <c r="AX214" s="103">
        <v>9.25</v>
      </c>
      <c r="AY214" s="103">
        <v>10</v>
      </c>
      <c r="AZ214" s="103">
        <v>10</v>
      </c>
      <c r="BA214" s="103">
        <v>10</v>
      </c>
      <c r="BB214" s="103">
        <v>9.7023809523809508</v>
      </c>
      <c r="BC214" s="103" t="s">
        <v>1010</v>
      </c>
      <c r="BD214" s="103">
        <v>10</v>
      </c>
      <c r="BE214" s="103">
        <v>10</v>
      </c>
      <c r="BF214" s="103">
        <v>10</v>
      </c>
      <c r="BG214" s="103">
        <v>10</v>
      </c>
      <c r="BH214" s="103">
        <v>10</v>
      </c>
      <c r="BI214" s="103">
        <v>10</v>
      </c>
      <c r="BJ214" s="103">
        <v>10</v>
      </c>
      <c r="BK214" s="103">
        <v>10</v>
      </c>
      <c r="BL214" s="103">
        <v>9.4447374810136324</v>
      </c>
      <c r="BM214" s="103">
        <v>2.6647058823529406</v>
      </c>
      <c r="BN214" s="103">
        <v>3.667364446312833</v>
      </c>
      <c r="BO214" s="103">
        <v>8</v>
      </c>
      <c r="BP214" s="103">
        <v>4</v>
      </c>
      <c r="BQ214" s="103">
        <v>3</v>
      </c>
      <c r="BR214" s="103">
        <v>3.5</v>
      </c>
      <c r="BS214" s="103">
        <v>4.4580175821664429</v>
      </c>
      <c r="BT214" s="103">
        <v>9.3248137954108241</v>
      </c>
      <c r="BU214" s="103">
        <v>8.0482186448293085</v>
      </c>
      <c r="BV214" s="103">
        <v>9.0396677733270394</v>
      </c>
      <c r="BW214" s="103">
        <v>10</v>
      </c>
      <c r="BX214" s="103">
        <v>10</v>
      </c>
      <c r="BY214" s="103">
        <v>6.6539999999999999</v>
      </c>
      <c r="BZ214" s="103">
        <v>8.0803794510961531</v>
      </c>
      <c r="CA214" s="103">
        <v>9.5534377019838477</v>
      </c>
      <c r="CB214" s="103">
        <v>9.1776094276094291</v>
      </c>
      <c r="CC214" s="103">
        <v>1</v>
      </c>
      <c r="CD214" s="103">
        <v>8.8753474215840669</v>
      </c>
      <c r="CE214" s="103">
        <v>8.8136490388456838</v>
      </c>
      <c r="CF214" s="103">
        <v>9.5560423520303992</v>
      </c>
      <c r="CG214" s="103">
        <v>9.7917599987640305</v>
      </c>
      <c r="CH214" s="103">
        <v>10</v>
      </c>
      <c r="CI214" s="103">
        <v>9.5403628474100284</v>
      </c>
      <c r="CJ214" s="103">
        <v>9.8165999999999993</v>
      </c>
      <c r="CK214" s="103">
        <v>8.94</v>
      </c>
      <c r="CL214" s="103">
        <v>6.5444000000000004</v>
      </c>
      <c r="CM214" s="103">
        <v>8.4336666666666655</v>
      </c>
      <c r="CN214" s="103">
        <v>8.1304594237288139</v>
      </c>
      <c r="CO214" s="103">
        <v>9.1236745463674929</v>
      </c>
      <c r="CP214" s="103">
        <v>8.6270669850481525</v>
      </c>
      <c r="CQ214" s="103">
        <v>10</v>
      </c>
      <c r="CR214" s="103">
        <v>7.8474160360169485</v>
      </c>
      <c r="CS214" s="103">
        <v>3.0769230769230771</v>
      </c>
      <c r="CT214" s="103">
        <v>7.7437948920622981</v>
      </c>
      <c r="CU214" s="103">
        <v>6.2227113350007741</v>
      </c>
      <c r="CV214" s="103">
        <v>8.3208612466788985</v>
      </c>
      <c r="CW214" s="103">
        <v>10</v>
      </c>
      <c r="CX214" s="103">
        <v>8.6120000000000001</v>
      </c>
      <c r="CY214" s="103">
        <v>10</v>
      </c>
      <c r="CZ214" s="103">
        <v>9.5373333333333346</v>
      </c>
      <c r="DA214" s="103">
        <v>3.9</v>
      </c>
      <c r="DB214" s="103">
        <v>4.4912194957627118</v>
      </c>
      <c r="DC214" s="103">
        <v>3.706091275423729</v>
      </c>
      <c r="DD214" s="103">
        <v>8</v>
      </c>
      <c r="DE214" s="103">
        <v>10</v>
      </c>
      <c r="DF214" s="103">
        <v>3</v>
      </c>
      <c r="DG214" s="103">
        <v>5.5162184618644075</v>
      </c>
      <c r="DH214" s="103">
        <v>5.3490758969727592</v>
      </c>
      <c r="DI214" s="103">
        <v>7.5555555555555554</v>
      </c>
      <c r="DJ214" s="103">
        <v>9.5189702989940468</v>
      </c>
      <c r="DK214" s="103">
        <v>8.368411436392158</v>
      </c>
      <c r="DL214" s="103">
        <v>9.8744739178806036</v>
      </c>
      <c r="DM214" s="103">
        <v>8.9575326384936478</v>
      </c>
      <c r="DN214" s="103">
        <v>8.2706699573814628</v>
      </c>
      <c r="DO214" s="103">
        <v>7.7747405841930686</v>
      </c>
      <c r="DP214" s="103">
        <v>7.79</v>
      </c>
      <c r="DQ214" s="105">
        <v>8.6173687405068158</v>
      </c>
      <c r="DR214" s="106">
        <v>7</v>
      </c>
      <c r="DS214" s="106">
        <v>1</v>
      </c>
      <c r="DU214" s="104" t="s">
        <v>9</v>
      </c>
      <c r="DV214" s="103">
        <v>9.4447374810136324</v>
      </c>
      <c r="DW214" s="103">
        <v>7.79</v>
      </c>
    </row>
    <row r="215" spans="1:127">
      <c r="A215" s="95">
        <v>2014</v>
      </c>
      <c r="B215" s="96" t="s">
        <v>664</v>
      </c>
      <c r="C215" s="107" t="s">
        <v>36</v>
      </c>
      <c r="D215" s="96">
        <v>7.6365063129190327</v>
      </c>
      <c r="E215" s="96">
        <v>6.9792700889138661</v>
      </c>
      <c r="F215" s="96">
        <v>6.6219030693282104</v>
      </c>
      <c r="G215" s="96">
        <v>7.0792264903870361</v>
      </c>
      <c r="H215" s="96">
        <v>9.5039999999999996</v>
      </c>
      <c r="I215" s="96">
        <v>10</v>
      </c>
      <c r="J215" s="96">
        <v>10</v>
      </c>
      <c r="K215" s="96">
        <v>7.5</v>
      </c>
      <c r="L215" s="96">
        <v>9.9949660846750774</v>
      </c>
      <c r="M215" s="96">
        <v>9.9546947620756914</v>
      </c>
      <c r="N215" s="96">
        <v>9.489932169350153</v>
      </c>
      <c r="O215" s="96">
        <v>10</v>
      </c>
      <c r="P215" s="96">
        <v>10</v>
      </c>
      <c r="Q215" s="96">
        <v>10</v>
      </c>
      <c r="R215" s="96">
        <v>10</v>
      </c>
      <c r="S215" s="96">
        <v>10</v>
      </c>
      <c r="T215" s="96">
        <v>10</v>
      </c>
      <c r="U215" s="96">
        <v>9.6646440564500509</v>
      </c>
      <c r="V215" s="96">
        <v>5</v>
      </c>
      <c r="W215" s="96">
        <v>10</v>
      </c>
      <c r="X215" s="96">
        <v>10</v>
      </c>
      <c r="Y215" s="96">
        <v>8.3333333333333339</v>
      </c>
      <c r="Z215" s="96" t="s">
        <v>1010</v>
      </c>
      <c r="AA215" s="96">
        <v>7.5</v>
      </c>
      <c r="AB215" s="96">
        <v>10</v>
      </c>
      <c r="AC215" s="96">
        <v>9.4444444444444446</v>
      </c>
      <c r="AD215" s="96">
        <v>7.4055555555555568</v>
      </c>
      <c r="AE215" s="96">
        <v>8.5875000000000004</v>
      </c>
      <c r="AF215" s="96">
        <v>10</v>
      </c>
      <c r="AG215" s="96">
        <v>10</v>
      </c>
      <c r="AH215" s="96" t="s">
        <v>1010</v>
      </c>
      <c r="AI215" s="96" t="s">
        <v>1010</v>
      </c>
      <c r="AJ215" s="96" t="s">
        <v>1010</v>
      </c>
      <c r="AK215" s="96" t="s">
        <v>1010</v>
      </c>
      <c r="AL215" s="96">
        <v>10</v>
      </c>
      <c r="AM215" s="96">
        <v>10</v>
      </c>
      <c r="AN215" s="96">
        <v>10</v>
      </c>
      <c r="AO215" s="96">
        <v>10</v>
      </c>
      <c r="AP215" s="96">
        <v>10</v>
      </c>
      <c r="AQ215" s="96">
        <v>10</v>
      </c>
      <c r="AR215" s="96">
        <v>10</v>
      </c>
      <c r="AS215" s="96">
        <v>10</v>
      </c>
      <c r="AT215" s="96">
        <v>10</v>
      </c>
      <c r="AU215" s="96">
        <v>10</v>
      </c>
      <c r="AV215" s="96">
        <v>10</v>
      </c>
      <c r="AW215" s="96">
        <v>8.3333333333333339</v>
      </c>
      <c r="AX215" s="96">
        <v>7.25</v>
      </c>
      <c r="AY215" s="96">
        <v>10</v>
      </c>
      <c r="AZ215" s="96">
        <v>10</v>
      </c>
      <c r="BA215" s="96">
        <v>10</v>
      </c>
      <c r="BB215" s="96">
        <v>9.3690476190476204</v>
      </c>
      <c r="BC215" s="96" t="s">
        <v>1010</v>
      </c>
      <c r="BD215" s="96">
        <v>10</v>
      </c>
      <c r="BE215" s="96">
        <v>10</v>
      </c>
      <c r="BF215" s="96">
        <v>10</v>
      </c>
      <c r="BG215" s="96">
        <v>10</v>
      </c>
      <c r="BH215" s="96">
        <v>10</v>
      </c>
      <c r="BI215" s="96">
        <v>10</v>
      </c>
      <c r="BJ215" s="96">
        <v>10</v>
      </c>
      <c r="BK215" s="96">
        <v>10</v>
      </c>
      <c r="BL215" s="96">
        <v>8.8149557319473679</v>
      </c>
      <c r="BM215" s="96">
        <v>2.8352941176470594</v>
      </c>
      <c r="BN215" s="96">
        <v>2.4329623876340118</v>
      </c>
      <c r="BO215" s="96">
        <v>8</v>
      </c>
      <c r="BP215" s="96">
        <v>5</v>
      </c>
      <c r="BQ215" s="96">
        <v>2</v>
      </c>
      <c r="BR215" s="96">
        <v>3.5</v>
      </c>
      <c r="BS215" s="96">
        <v>4.1920641263202683</v>
      </c>
      <c r="BT215" s="96">
        <v>6.8659807255393588</v>
      </c>
      <c r="BU215" s="96">
        <v>5.8593568592740777</v>
      </c>
      <c r="BV215" s="96">
        <v>7.5920615726047105</v>
      </c>
      <c r="BW215" s="96">
        <v>9.1666666666666003</v>
      </c>
      <c r="BX215" s="96">
        <v>8.3333333333333002</v>
      </c>
      <c r="BY215" s="96">
        <v>6.431</v>
      </c>
      <c r="BZ215" s="96">
        <v>7.068798815423083</v>
      </c>
      <c r="CA215" s="96">
        <v>7.2136698003213287</v>
      </c>
      <c r="CB215" s="96">
        <v>5.8987844394661524</v>
      </c>
      <c r="CC215" s="96">
        <v>0.94594594594594594</v>
      </c>
      <c r="CD215" s="96">
        <v>6.9653678067706606</v>
      </c>
      <c r="CE215" s="96">
        <v>9.2265558523995406</v>
      </c>
      <c r="CF215" s="96">
        <v>9.8357743749309385</v>
      </c>
      <c r="CG215" s="96">
        <v>9.8984598654428364</v>
      </c>
      <c r="CH215" s="96">
        <v>10</v>
      </c>
      <c r="CI215" s="96">
        <v>9.7401975231933289</v>
      </c>
      <c r="CJ215" s="96">
        <v>9.8165999999999993</v>
      </c>
      <c r="CK215" s="96">
        <v>8.94</v>
      </c>
      <c r="CL215" s="96">
        <v>6.5444000000000004</v>
      </c>
      <c r="CM215" s="96">
        <v>8.4336666666666655</v>
      </c>
      <c r="CN215" s="96">
        <v>7.1347664227467824</v>
      </c>
      <c r="CO215" s="96">
        <v>9.9633137649230932</v>
      </c>
      <c r="CP215" s="96">
        <v>8.5490400938349378</v>
      </c>
      <c r="CQ215" s="96">
        <v>10</v>
      </c>
      <c r="CR215" s="96">
        <v>7.0924040743919878</v>
      </c>
      <c r="CS215" s="96">
        <v>5.3846153846153841</v>
      </c>
      <c r="CT215" s="96">
        <v>7.7437948920622981</v>
      </c>
      <c r="CU215" s="96">
        <v>6.7402714503565564</v>
      </c>
      <c r="CV215" s="96">
        <v>8.4307445527145397</v>
      </c>
      <c r="CW215" s="96">
        <v>10</v>
      </c>
      <c r="CX215" s="96">
        <v>8.0010000000000012</v>
      </c>
      <c r="CY215" s="96">
        <v>10</v>
      </c>
      <c r="CZ215" s="96">
        <v>9.3336666666666677</v>
      </c>
      <c r="DA215" s="96">
        <v>2.2333333333333329</v>
      </c>
      <c r="DB215" s="96">
        <v>3.0298671030042916</v>
      </c>
      <c r="DC215" s="96">
        <v>6.3296577074391989</v>
      </c>
      <c r="DD215" s="96">
        <v>4</v>
      </c>
      <c r="DE215" s="96">
        <v>8.4976948106428232</v>
      </c>
      <c r="DF215" s="96">
        <v>10</v>
      </c>
      <c r="DG215" s="96">
        <v>5.6817588257366083</v>
      </c>
      <c r="DH215" s="96">
        <v>3.1978582248353122</v>
      </c>
      <c r="DI215" s="96">
        <v>8.6666666666666679</v>
      </c>
      <c r="DJ215" s="96">
        <v>9.8635302998482004</v>
      </c>
      <c r="DK215" s="96">
        <v>6.0154568985494974</v>
      </c>
      <c r="DL215" s="96">
        <v>7.9260334251957429</v>
      </c>
      <c r="DM215" s="96">
        <v>8.4643222739099961</v>
      </c>
      <c r="DN215" s="96">
        <v>7.3556446315009039</v>
      </c>
      <c r="DO215" s="96">
        <v>7.4570233746347263</v>
      </c>
      <c r="DP215" s="96">
        <v>7.36</v>
      </c>
      <c r="DQ215" s="99">
        <v>8.0874778659736837</v>
      </c>
      <c r="DR215" s="100">
        <v>32</v>
      </c>
      <c r="DS215" s="101">
        <v>1</v>
      </c>
      <c r="DU215" s="107" t="s">
        <v>36</v>
      </c>
      <c r="DV215" s="96">
        <v>8.8149557319473679</v>
      </c>
      <c r="DW215" s="96">
        <v>7.36</v>
      </c>
    </row>
    <row r="216" spans="1:127">
      <c r="A216" s="102">
        <v>2014</v>
      </c>
      <c r="B216" s="103" t="s">
        <v>726</v>
      </c>
      <c r="C216" s="104" t="s">
        <v>71</v>
      </c>
      <c r="D216" s="103" t="s">
        <v>1011</v>
      </c>
      <c r="E216" s="103" t="s">
        <v>1011</v>
      </c>
      <c r="F216" s="103" t="s">
        <v>1011</v>
      </c>
      <c r="G216" s="103">
        <v>4.3600552539116819</v>
      </c>
      <c r="H216" s="103">
        <v>6.4</v>
      </c>
      <c r="I216" s="103">
        <v>10</v>
      </c>
      <c r="J216" s="103">
        <v>10</v>
      </c>
      <c r="K216" s="103">
        <v>5</v>
      </c>
      <c r="L216" s="103">
        <v>10</v>
      </c>
      <c r="M216" s="103">
        <v>10</v>
      </c>
      <c r="N216" s="103">
        <v>9</v>
      </c>
      <c r="O216" s="103">
        <v>10</v>
      </c>
      <c r="P216" s="103">
        <v>7.5</v>
      </c>
      <c r="Q216" s="103">
        <v>10</v>
      </c>
      <c r="R216" s="103">
        <v>5</v>
      </c>
      <c r="S216" s="103">
        <v>7.5</v>
      </c>
      <c r="T216" s="103">
        <v>8.3333333333333339</v>
      </c>
      <c r="U216" s="103">
        <v>7.9111111111111114</v>
      </c>
      <c r="V216" s="103">
        <v>0</v>
      </c>
      <c r="W216" s="103">
        <v>10</v>
      </c>
      <c r="X216" s="103">
        <v>0</v>
      </c>
      <c r="Y216" s="103">
        <v>3.3333333333333335</v>
      </c>
      <c r="Z216" s="103" t="s">
        <v>1010</v>
      </c>
      <c r="AA216" s="103">
        <v>10</v>
      </c>
      <c r="AB216" s="103">
        <v>7.5</v>
      </c>
      <c r="AC216" s="103">
        <v>8.0155555555555562</v>
      </c>
      <c r="AD216" s="103">
        <v>7.7277777777777779</v>
      </c>
      <c r="AE216" s="103">
        <v>8.3108333333333348</v>
      </c>
      <c r="AF216" s="103">
        <v>7.5</v>
      </c>
      <c r="AG216" s="103">
        <v>7.5</v>
      </c>
      <c r="AH216" s="103" t="s">
        <v>1010</v>
      </c>
      <c r="AI216" s="103" t="s">
        <v>1010</v>
      </c>
      <c r="AJ216" s="103" t="s">
        <v>1010</v>
      </c>
      <c r="AK216" s="103" t="s">
        <v>1010</v>
      </c>
      <c r="AL216" s="103">
        <v>5</v>
      </c>
      <c r="AM216" s="103">
        <v>5</v>
      </c>
      <c r="AN216" s="103">
        <v>7.5</v>
      </c>
      <c r="AO216" s="103">
        <v>5.833333333333333</v>
      </c>
      <c r="AP216" s="103">
        <v>10</v>
      </c>
      <c r="AQ216" s="103">
        <v>7.5</v>
      </c>
      <c r="AR216" s="103">
        <v>10</v>
      </c>
      <c r="AS216" s="103">
        <v>9.1666666666666661</v>
      </c>
      <c r="AT216" s="103">
        <v>7.5</v>
      </c>
      <c r="AU216" s="103">
        <v>10</v>
      </c>
      <c r="AV216" s="103">
        <v>10</v>
      </c>
      <c r="AW216" s="103">
        <v>2</v>
      </c>
      <c r="AX216" s="103">
        <v>4</v>
      </c>
      <c r="AY216" s="103">
        <v>10</v>
      </c>
      <c r="AZ216" s="103">
        <v>7.5</v>
      </c>
      <c r="BA216" s="103">
        <v>7.5</v>
      </c>
      <c r="BB216" s="103">
        <v>7.2857142857142856</v>
      </c>
      <c r="BC216" s="103" t="s">
        <v>1010</v>
      </c>
      <c r="BD216" s="103">
        <v>0</v>
      </c>
      <c r="BE216" s="103">
        <v>0</v>
      </c>
      <c r="BF216" s="103">
        <v>0</v>
      </c>
      <c r="BG216" s="103">
        <v>10</v>
      </c>
      <c r="BH216" s="103">
        <v>10</v>
      </c>
      <c r="BI216" s="103">
        <v>10</v>
      </c>
      <c r="BJ216" s="103">
        <v>0</v>
      </c>
      <c r="BK216" s="103">
        <v>3.3333333333333335</v>
      </c>
      <c r="BL216" s="103">
        <v>6.044113019827126</v>
      </c>
      <c r="BM216" s="103">
        <v>2.9117647058823524</v>
      </c>
      <c r="BN216" s="103">
        <v>9.8092643051771109</v>
      </c>
      <c r="BO216" s="103">
        <v>6</v>
      </c>
      <c r="BP216" s="103">
        <v>5</v>
      </c>
      <c r="BQ216" s="103">
        <v>2</v>
      </c>
      <c r="BR216" s="103">
        <v>3.5</v>
      </c>
      <c r="BS216" s="103">
        <v>5.555257252764866</v>
      </c>
      <c r="BT216" s="103">
        <v>3.3244484833308623</v>
      </c>
      <c r="BU216" s="103">
        <v>3.6964255163679898</v>
      </c>
      <c r="BV216" s="103">
        <v>5.3071384140939415</v>
      </c>
      <c r="BW216" s="103">
        <v>3.3333333333333002</v>
      </c>
      <c r="BX216" s="103">
        <v>5</v>
      </c>
      <c r="BY216" s="103">
        <v>2.9159999999999999</v>
      </c>
      <c r="BZ216" s="103">
        <v>4.601910546765124</v>
      </c>
      <c r="CA216" s="103">
        <v>4.214662249340841</v>
      </c>
      <c r="CB216" s="103">
        <v>6.2021969758070892</v>
      </c>
      <c r="CC216" s="103">
        <v>0.79487179487179482</v>
      </c>
      <c r="CD216" s="103">
        <v>3.8486155075964961</v>
      </c>
      <c r="CE216" s="103">
        <v>9.2036912172766261</v>
      </c>
      <c r="CF216" s="103">
        <v>5.6290950820523307</v>
      </c>
      <c r="CG216" s="103">
        <v>9.0688784217353291</v>
      </c>
      <c r="CH216" s="103">
        <v>0</v>
      </c>
      <c r="CI216" s="103">
        <v>5.9754161802660715</v>
      </c>
      <c r="CJ216" s="103" t="s">
        <v>1011</v>
      </c>
      <c r="CK216" s="103">
        <v>6.4599999999999991</v>
      </c>
      <c r="CL216" s="103">
        <v>6.1059999999999999</v>
      </c>
      <c r="CM216" s="103">
        <v>6.2829999999999995</v>
      </c>
      <c r="CN216" s="103">
        <v>5.4785482205422653</v>
      </c>
      <c r="CO216" s="103">
        <v>3.3041681283814839</v>
      </c>
      <c r="CP216" s="103">
        <v>4.3913581744618746</v>
      </c>
      <c r="CQ216" s="103">
        <v>10</v>
      </c>
      <c r="CR216" s="103">
        <v>6.3752101516317508</v>
      </c>
      <c r="CS216" s="103">
        <v>1.5384615384615385</v>
      </c>
      <c r="CT216" s="103">
        <v>0.22125128263035224</v>
      </c>
      <c r="CU216" s="103">
        <v>2.7116409909078807</v>
      </c>
      <c r="CV216" s="103">
        <v>5.8464997913424384</v>
      </c>
      <c r="CW216" s="103">
        <v>5</v>
      </c>
      <c r="CX216" s="103">
        <v>10</v>
      </c>
      <c r="CY216" s="103">
        <v>9</v>
      </c>
      <c r="CZ216" s="103">
        <v>8</v>
      </c>
      <c r="DA216" s="103">
        <v>8.3333333333333339</v>
      </c>
      <c r="DB216" s="103">
        <v>3.9841527477499188</v>
      </c>
      <c r="DC216" s="103">
        <v>5.7853017136145688</v>
      </c>
      <c r="DD216" s="103">
        <v>8</v>
      </c>
      <c r="DE216" s="103">
        <v>8.4976948106428232</v>
      </c>
      <c r="DF216" s="103">
        <v>10</v>
      </c>
      <c r="DG216" s="103">
        <v>7.4334137675567744</v>
      </c>
      <c r="DH216" s="103">
        <v>3.9068913893266162</v>
      </c>
      <c r="DI216" s="103">
        <v>0.6666666666666663</v>
      </c>
      <c r="DJ216" s="103">
        <v>8.2031810916195909</v>
      </c>
      <c r="DK216" s="103">
        <v>4.2257610420174858</v>
      </c>
      <c r="DL216" s="103">
        <v>5.5508656772832268</v>
      </c>
      <c r="DM216" s="103">
        <v>4.5298486837086029</v>
      </c>
      <c r="DN216" s="103">
        <v>4.5138690917703643</v>
      </c>
      <c r="DO216" s="103">
        <v>6.6490942864423799</v>
      </c>
      <c r="DP216" s="103">
        <v>5.57</v>
      </c>
      <c r="DQ216" s="105">
        <v>5.8070565099135631</v>
      </c>
      <c r="DR216" s="106">
        <v>140</v>
      </c>
      <c r="DS216" s="106">
        <v>4</v>
      </c>
      <c r="DU216" s="104" t="s">
        <v>71</v>
      </c>
      <c r="DV216" s="103">
        <v>6.044113019827126</v>
      </c>
      <c r="DW216" s="103">
        <v>5.57</v>
      </c>
    </row>
    <row r="217" spans="1:127">
      <c r="A217" s="95">
        <v>2014</v>
      </c>
      <c r="B217" s="96" t="s">
        <v>650</v>
      </c>
      <c r="C217" s="107" t="s">
        <v>1018</v>
      </c>
      <c r="D217" s="96" t="s">
        <v>1011</v>
      </c>
      <c r="E217" s="96" t="s">
        <v>1011</v>
      </c>
      <c r="F217" s="96" t="s">
        <v>1011</v>
      </c>
      <c r="G217" s="96">
        <v>4.1611798559959396</v>
      </c>
      <c r="H217" s="96">
        <v>6.3719999999999999</v>
      </c>
      <c r="I217" s="96">
        <v>10</v>
      </c>
      <c r="J217" s="96">
        <v>10</v>
      </c>
      <c r="K217" s="96">
        <v>5</v>
      </c>
      <c r="L217" s="96">
        <v>10</v>
      </c>
      <c r="M217" s="96">
        <v>10</v>
      </c>
      <c r="N217" s="96">
        <v>9</v>
      </c>
      <c r="O217" s="96">
        <v>2.4</v>
      </c>
      <c r="P217" s="96">
        <v>10</v>
      </c>
      <c r="Q217" s="96">
        <v>0</v>
      </c>
      <c r="R217" s="96">
        <v>0</v>
      </c>
      <c r="S217" s="96">
        <v>0</v>
      </c>
      <c r="T217" s="96">
        <v>4.1333333333333337</v>
      </c>
      <c r="U217" s="96">
        <v>6.5017777777777779</v>
      </c>
      <c r="V217" s="96">
        <v>10</v>
      </c>
      <c r="W217" s="96">
        <v>5</v>
      </c>
      <c r="X217" s="96">
        <v>5</v>
      </c>
      <c r="Y217" s="96">
        <v>6.666666666666667</v>
      </c>
      <c r="Z217" s="96" t="s">
        <v>1010</v>
      </c>
      <c r="AA217" s="96" t="s">
        <v>1011</v>
      </c>
      <c r="AB217" s="96" t="s">
        <v>1011</v>
      </c>
      <c r="AC217" s="96">
        <v>9.5555555555555554</v>
      </c>
      <c r="AD217" s="96">
        <v>9.6277777777777764</v>
      </c>
      <c r="AE217" s="96">
        <v>9.591666666666665</v>
      </c>
      <c r="AF217" s="96" t="s">
        <v>1011</v>
      </c>
      <c r="AG217" s="96" t="s">
        <v>1011</v>
      </c>
      <c r="AH217" s="96" t="s">
        <v>1010</v>
      </c>
      <c r="AI217" s="96" t="s">
        <v>1010</v>
      </c>
      <c r="AJ217" s="96" t="s">
        <v>1010</v>
      </c>
      <c r="AK217" s="96" t="s">
        <v>1010</v>
      </c>
      <c r="AL217" s="96" t="s">
        <v>1011</v>
      </c>
      <c r="AM217" s="96" t="s">
        <v>1011</v>
      </c>
      <c r="AN217" s="96" t="s">
        <v>1011</v>
      </c>
      <c r="AO217" s="96" t="s">
        <v>1011</v>
      </c>
      <c r="AP217" s="96" t="s">
        <v>1011</v>
      </c>
      <c r="AQ217" s="96" t="s">
        <v>1011</v>
      </c>
      <c r="AR217" s="96" t="s">
        <v>1011</v>
      </c>
      <c r="AS217" s="96" t="s">
        <v>1011</v>
      </c>
      <c r="AT217" s="96" t="s">
        <v>1011</v>
      </c>
      <c r="AU217" s="96">
        <v>10</v>
      </c>
      <c r="AV217" s="96">
        <v>4.813818683840533</v>
      </c>
      <c r="AW217" s="96">
        <v>1</v>
      </c>
      <c r="AX217" s="96">
        <v>1.5</v>
      </c>
      <c r="AY217" s="96" t="s">
        <v>1011</v>
      </c>
      <c r="AZ217" s="96" t="s">
        <v>1011</v>
      </c>
      <c r="BA217" s="96" t="s">
        <v>1011</v>
      </c>
      <c r="BB217" s="96">
        <v>4.3284546709601335</v>
      </c>
      <c r="BC217" s="96" t="s">
        <v>1010</v>
      </c>
      <c r="BD217" s="96">
        <v>10</v>
      </c>
      <c r="BE217" s="96">
        <v>10</v>
      </c>
      <c r="BF217" s="96">
        <v>10</v>
      </c>
      <c r="BG217" s="96">
        <v>0</v>
      </c>
      <c r="BH217" s="96">
        <v>0</v>
      </c>
      <c r="BI217" s="96">
        <v>0</v>
      </c>
      <c r="BJ217" s="96">
        <v>5</v>
      </c>
      <c r="BK217" s="96">
        <v>5</v>
      </c>
      <c r="BL217" s="96">
        <v>5.864087908980113</v>
      </c>
      <c r="BM217" s="96">
        <v>8.6735294117647062</v>
      </c>
      <c r="BN217" s="96">
        <v>9.5795100498072721</v>
      </c>
      <c r="BO217" s="96">
        <v>4</v>
      </c>
      <c r="BP217" s="96">
        <v>8</v>
      </c>
      <c r="BQ217" s="96">
        <v>8</v>
      </c>
      <c r="BR217" s="96">
        <v>8</v>
      </c>
      <c r="BS217" s="96">
        <v>7.563259865392995</v>
      </c>
      <c r="BT217" s="96">
        <v>4.5668437196449805</v>
      </c>
      <c r="BU217" s="96">
        <v>5.1085305362939835</v>
      </c>
      <c r="BV217" s="96">
        <v>5.2446062573880869</v>
      </c>
      <c r="BW217" s="96">
        <v>3.3333333333300001</v>
      </c>
      <c r="BX217" s="96">
        <v>5.8333333333299997</v>
      </c>
      <c r="BY217" s="96">
        <v>5.0940000000000003</v>
      </c>
      <c r="BZ217" s="96">
        <v>6.2544449221203831</v>
      </c>
      <c r="CA217" s="96">
        <v>6.0359735902332137</v>
      </c>
      <c r="CB217" s="96">
        <v>7.2630464141116002</v>
      </c>
      <c r="CC217" s="96">
        <v>0.94871794871794868</v>
      </c>
      <c r="CD217" s="96">
        <v>5.2760577209264534</v>
      </c>
      <c r="CE217" s="96">
        <v>8.9345803288939312</v>
      </c>
      <c r="CF217" s="96">
        <v>9.14105068309558</v>
      </c>
      <c r="CG217" s="96">
        <v>8.8105250156498993</v>
      </c>
      <c r="CH217" s="96">
        <v>10</v>
      </c>
      <c r="CI217" s="96">
        <v>9.2215390069098522</v>
      </c>
      <c r="CJ217" s="96">
        <v>5.24</v>
      </c>
      <c r="CK217" s="96">
        <v>7.18</v>
      </c>
      <c r="CL217" s="96">
        <v>7.0108000000000006</v>
      </c>
      <c r="CM217" s="96">
        <v>6.4769333333333341</v>
      </c>
      <c r="CN217" s="96">
        <v>6.5636627536231895</v>
      </c>
      <c r="CO217" s="96">
        <v>4.517777906748381</v>
      </c>
      <c r="CP217" s="96">
        <v>5.5407203301857848</v>
      </c>
      <c r="CQ217" s="96">
        <v>10</v>
      </c>
      <c r="CR217" s="96">
        <v>8.1208006811594213</v>
      </c>
      <c r="CS217" s="96">
        <v>7.6923076923076925</v>
      </c>
      <c r="CT217" s="96">
        <v>10</v>
      </c>
      <c r="CU217" s="96">
        <v>8.6043694578223704</v>
      </c>
      <c r="CV217" s="96">
        <v>7.655505780335373</v>
      </c>
      <c r="CW217" s="96">
        <v>10</v>
      </c>
      <c r="CX217" s="96">
        <v>1.6249999999999998</v>
      </c>
      <c r="CY217" s="96">
        <v>9</v>
      </c>
      <c r="CZ217" s="96">
        <v>6.875</v>
      </c>
      <c r="DA217" s="96">
        <v>10</v>
      </c>
      <c r="DB217" s="96">
        <v>6.3798673333333333</v>
      </c>
      <c r="DC217" s="96">
        <v>7.8524661956521733</v>
      </c>
      <c r="DD217" s="96">
        <v>6</v>
      </c>
      <c r="DE217" s="96">
        <v>10</v>
      </c>
      <c r="DF217" s="96">
        <v>10</v>
      </c>
      <c r="DG217" s="96">
        <v>8.3720555881642511</v>
      </c>
      <c r="DH217" s="96">
        <v>5.0662792595950048</v>
      </c>
      <c r="DI217" s="96">
        <v>2.2222222222222223</v>
      </c>
      <c r="DJ217" s="96">
        <v>7.7121543544009059</v>
      </c>
      <c r="DK217" s="96">
        <v>5.1306802420408548</v>
      </c>
      <c r="DL217" s="96">
        <v>8.566266313577243</v>
      </c>
      <c r="DM217" s="96">
        <v>6.3457595714938622</v>
      </c>
      <c r="DN217" s="96">
        <v>5.8405603272216835</v>
      </c>
      <c r="DO217" s="96">
        <v>7.0292053051286452</v>
      </c>
      <c r="DP217" s="96">
        <v>7.35</v>
      </c>
      <c r="DQ217" s="99">
        <v>6.6070439544900559</v>
      </c>
      <c r="DR217" s="100">
        <v>99</v>
      </c>
      <c r="DS217" s="101">
        <v>3</v>
      </c>
      <c r="DU217" s="107" t="s">
        <v>1018</v>
      </c>
      <c r="DV217" s="96">
        <v>5.864087908980113</v>
      </c>
      <c r="DW217" s="96">
        <v>7.35</v>
      </c>
    </row>
    <row r="218" spans="1:127">
      <c r="A218" s="102">
        <v>2014</v>
      </c>
      <c r="B218" s="103" t="s">
        <v>773</v>
      </c>
      <c r="C218" s="104" t="s">
        <v>67</v>
      </c>
      <c r="D218" s="103">
        <v>5.442875549270938</v>
      </c>
      <c r="E218" s="103">
        <v>6.3388444517229701</v>
      </c>
      <c r="F218" s="103">
        <v>5.4258556421276563</v>
      </c>
      <c r="G218" s="103">
        <v>5.7358585477071875</v>
      </c>
      <c r="H218" s="103">
        <v>8.9280000000000008</v>
      </c>
      <c r="I218" s="103">
        <v>10</v>
      </c>
      <c r="J218" s="103">
        <v>10</v>
      </c>
      <c r="K218" s="103">
        <v>5</v>
      </c>
      <c r="L218" s="103">
        <v>10</v>
      </c>
      <c r="M218" s="103">
        <v>9.9463375368929423</v>
      </c>
      <c r="N218" s="103">
        <v>8.9892675073785888</v>
      </c>
      <c r="O218" s="103">
        <v>10</v>
      </c>
      <c r="P218" s="103">
        <v>7.5</v>
      </c>
      <c r="Q218" s="103">
        <v>5</v>
      </c>
      <c r="R218" s="103">
        <v>5</v>
      </c>
      <c r="S218" s="103">
        <v>5</v>
      </c>
      <c r="T218" s="103">
        <v>7.5</v>
      </c>
      <c r="U218" s="103">
        <v>8.4724225024595299</v>
      </c>
      <c r="V218" s="103">
        <v>5</v>
      </c>
      <c r="W218" s="103">
        <v>10</v>
      </c>
      <c r="X218" s="103">
        <v>10</v>
      </c>
      <c r="Y218" s="103">
        <v>8.3333333333333339</v>
      </c>
      <c r="Z218" s="103" t="s">
        <v>1010</v>
      </c>
      <c r="AA218" s="103">
        <v>7.5</v>
      </c>
      <c r="AB218" s="103">
        <v>10</v>
      </c>
      <c r="AC218" s="103">
        <v>9.5599999999999987</v>
      </c>
      <c r="AD218" s="103">
        <v>7.9166666666666661</v>
      </c>
      <c r="AE218" s="103">
        <v>8.7441666666666666</v>
      </c>
      <c r="AF218" s="103">
        <v>10</v>
      </c>
      <c r="AG218" s="103">
        <v>7.5</v>
      </c>
      <c r="AH218" s="103" t="s">
        <v>1010</v>
      </c>
      <c r="AI218" s="103" t="s">
        <v>1010</v>
      </c>
      <c r="AJ218" s="103" t="s">
        <v>1010</v>
      </c>
      <c r="AK218" s="103" t="s">
        <v>1010</v>
      </c>
      <c r="AL218" s="103">
        <v>7.5</v>
      </c>
      <c r="AM218" s="103">
        <v>7.5</v>
      </c>
      <c r="AN218" s="103">
        <v>10</v>
      </c>
      <c r="AO218" s="103">
        <v>8.3333333333333339</v>
      </c>
      <c r="AP218" s="103">
        <v>5</v>
      </c>
      <c r="AQ218" s="103">
        <v>7.5</v>
      </c>
      <c r="AR218" s="103">
        <v>10</v>
      </c>
      <c r="AS218" s="103">
        <v>7.5</v>
      </c>
      <c r="AT218" s="103">
        <v>8.3333333333333339</v>
      </c>
      <c r="AU218" s="103">
        <v>10</v>
      </c>
      <c r="AV218" s="103">
        <v>10</v>
      </c>
      <c r="AW218" s="103">
        <v>6</v>
      </c>
      <c r="AX218" s="103">
        <v>5</v>
      </c>
      <c r="AY218" s="103">
        <v>10</v>
      </c>
      <c r="AZ218" s="103">
        <v>7.5</v>
      </c>
      <c r="BA218" s="103">
        <v>10</v>
      </c>
      <c r="BB218" s="103">
        <v>8.3571428571428577</v>
      </c>
      <c r="BC218" s="103" t="s">
        <v>1010</v>
      </c>
      <c r="BD218" s="103">
        <v>5</v>
      </c>
      <c r="BE218" s="103">
        <v>5</v>
      </c>
      <c r="BF218" s="103">
        <v>5</v>
      </c>
      <c r="BG218" s="103">
        <v>10</v>
      </c>
      <c r="BH218" s="103">
        <v>10</v>
      </c>
      <c r="BI218" s="103">
        <v>10</v>
      </c>
      <c r="BJ218" s="103">
        <v>10</v>
      </c>
      <c r="BK218" s="103">
        <v>8.3333333333333339</v>
      </c>
      <c r="BL218" s="103">
        <v>7.7622012149226336</v>
      </c>
      <c r="BM218" s="103">
        <v>6.0823529411764712</v>
      </c>
      <c r="BN218" s="103">
        <v>6.9309827491926113</v>
      </c>
      <c r="BO218" s="103">
        <v>8</v>
      </c>
      <c r="BP218" s="103">
        <v>10</v>
      </c>
      <c r="BQ218" s="103">
        <v>10</v>
      </c>
      <c r="BR218" s="103">
        <v>10</v>
      </c>
      <c r="BS218" s="103">
        <v>7.7533339225922706</v>
      </c>
      <c r="BT218" s="103">
        <v>5.2354611635208128</v>
      </c>
      <c r="BU218" s="103">
        <v>4.6910072654485706</v>
      </c>
      <c r="BV218" s="103">
        <v>5.5651853680610666</v>
      </c>
      <c r="BW218" s="103">
        <v>5.69</v>
      </c>
      <c r="BX218" s="103"/>
      <c r="BY218" s="103">
        <v>6.5</v>
      </c>
      <c r="BZ218" s="103">
        <v>9.9482296387788534</v>
      </c>
      <c r="CA218" s="103">
        <v>7.2791542647558583</v>
      </c>
      <c r="CB218" s="103">
        <v>7.9342034339904774</v>
      </c>
      <c r="CC218" s="103">
        <v>1</v>
      </c>
      <c r="CD218" s="103">
        <v>6.605405141819455</v>
      </c>
      <c r="CE218" s="103">
        <v>8.7935918181838559</v>
      </c>
      <c r="CF218" s="103">
        <v>8.2403379625814299</v>
      </c>
      <c r="CG218" s="103">
        <v>9.3862258407553352</v>
      </c>
      <c r="CH218" s="103">
        <v>10</v>
      </c>
      <c r="CI218" s="103">
        <v>9.1050389053801553</v>
      </c>
      <c r="CJ218" s="103">
        <v>9.7866666666666671</v>
      </c>
      <c r="CK218" s="103">
        <v>9.6999999999999993</v>
      </c>
      <c r="CL218" s="103">
        <v>8.2780000000000005</v>
      </c>
      <c r="CM218" s="103">
        <v>9.2548888888888872</v>
      </c>
      <c r="CN218" s="103">
        <v>7.4132925287698423</v>
      </c>
      <c r="CO218" s="103">
        <v>8.0804830110306138</v>
      </c>
      <c r="CP218" s="103">
        <v>7.7468877699002281</v>
      </c>
      <c r="CQ218" s="103">
        <v>10</v>
      </c>
      <c r="CR218" s="103">
        <v>7.0628729384920641</v>
      </c>
      <c r="CS218" s="103">
        <v>6.1538461538461542</v>
      </c>
      <c r="CT218" s="103">
        <v>9.5138051531051069</v>
      </c>
      <c r="CU218" s="103">
        <v>7.5768414151477756</v>
      </c>
      <c r="CV218" s="103">
        <v>8.6446545184842236</v>
      </c>
      <c r="CW218" s="103">
        <v>10</v>
      </c>
      <c r="CX218" s="103">
        <v>8.8529999999999998</v>
      </c>
      <c r="CY218" s="103">
        <v>10</v>
      </c>
      <c r="CZ218" s="103">
        <v>9.6176666666666666</v>
      </c>
      <c r="DA218" s="103">
        <v>6.666666666666667</v>
      </c>
      <c r="DB218" s="103">
        <v>7.3890018918650799</v>
      </c>
      <c r="DC218" s="103">
        <v>7.8362519761904768</v>
      </c>
      <c r="DD218" s="103">
        <v>8</v>
      </c>
      <c r="DE218" s="103">
        <v>9.2574813431912801</v>
      </c>
      <c r="DF218" s="103">
        <v>1</v>
      </c>
      <c r="DG218" s="103">
        <v>6.6915669796522508</v>
      </c>
      <c r="DH218" s="103">
        <v>6.2027335723241173</v>
      </c>
      <c r="DI218" s="103">
        <v>8</v>
      </c>
      <c r="DJ218" s="103">
        <v>9.9034030924346705</v>
      </c>
      <c r="DK218" s="103">
        <v>5.8593292040220604</v>
      </c>
      <c r="DL218" s="103">
        <v>9.9996380410160643</v>
      </c>
      <c r="DM218" s="103">
        <v>5.9422238186526934</v>
      </c>
      <c r="DN218" s="103">
        <v>7.6512212880749333</v>
      </c>
      <c r="DO218" s="103">
        <v>7.9868183114646163</v>
      </c>
      <c r="DP218" s="103">
        <v>8.02</v>
      </c>
      <c r="DQ218" s="105">
        <v>7.8911006074613166</v>
      </c>
      <c r="DR218" s="106">
        <v>42</v>
      </c>
      <c r="DS218" s="106">
        <v>2</v>
      </c>
      <c r="DU218" s="104" t="s">
        <v>67</v>
      </c>
      <c r="DV218" s="103">
        <v>7.7622012149226336</v>
      </c>
      <c r="DW218" s="103">
        <v>8.02</v>
      </c>
    </row>
    <row r="219" spans="1:127">
      <c r="A219" s="95">
        <v>2014</v>
      </c>
      <c r="B219" s="96" t="s">
        <v>690</v>
      </c>
      <c r="C219" s="107" t="s">
        <v>34</v>
      </c>
      <c r="D219" s="96">
        <v>8.6395347896597716</v>
      </c>
      <c r="E219" s="96">
        <v>8.2482397054627139</v>
      </c>
      <c r="F219" s="96">
        <v>7.608850905774192</v>
      </c>
      <c r="G219" s="96">
        <v>8.1655418002988931</v>
      </c>
      <c r="H219" s="96">
        <v>9.6439999999999984</v>
      </c>
      <c r="I219" s="96">
        <v>10</v>
      </c>
      <c r="J219" s="96">
        <v>10</v>
      </c>
      <c r="K219" s="96">
        <v>10</v>
      </c>
      <c r="L219" s="96">
        <v>10</v>
      </c>
      <c r="M219" s="96">
        <v>10</v>
      </c>
      <c r="N219" s="96">
        <v>10</v>
      </c>
      <c r="O219" s="96">
        <v>10</v>
      </c>
      <c r="P219" s="96">
        <v>10</v>
      </c>
      <c r="Q219" s="96">
        <v>10</v>
      </c>
      <c r="R219" s="96">
        <v>10</v>
      </c>
      <c r="S219" s="96">
        <v>10</v>
      </c>
      <c r="T219" s="96">
        <v>10</v>
      </c>
      <c r="U219" s="96">
        <v>9.8813333333333322</v>
      </c>
      <c r="V219" s="96">
        <v>10</v>
      </c>
      <c r="W219" s="96">
        <v>10</v>
      </c>
      <c r="X219" s="96">
        <v>10</v>
      </c>
      <c r="Y219" s="96">
        <v>10</v>
      </c>
      <c r="Z219" s="96" t="s">
        <v>1010</v>
      </c>
      <c r="AA219" s="96">
        <v>10</v>
      </c>
      <c r="AB219" s="96">
        <v>10</v>
      </c>
      <c r="AC219" s="96">
        <v>8.0622222222222231</v>
      </c>
      <c r="AD219" s="96">
        <v>7.3611111111111116</v>
      </c>
      <c r="AE219" s="96">
        <v>8.8558333333333348</v>
      </c>
      <c r="AF219" s="96">
        <v>10</v>
      </c>
      <c r="AG219" s="96">
        <v>10</v>
      </c>
      <c r="AH219" s="96" t="s">
        <v>1010</v>
      </c>
      <c r="AI219" s="96" t="s">
        <v>1010</v>
      </c>
      <c r="AJ219" s="96" t="s">
        <v>1010</v>
      </c>
      <c r="AK219" s="96" t="s">
        <v>1010</v>
      </c>
      <c r="AL219" s="96">
        <v>10</v>
      </c>
      <c r="AM219" s="96">
        <v>10</v>
      </c>
      <c r="AN219" s="96">
        <v>10</v>
      </c>
      <c r="AO219" s="96">
        <v>10</v>
      </c>
      <c r="AP219" s="96">
        <v>10</v>
      </c>
      <c r="AQ219" s="96">
        <v>10</v>
      </c>
      <c r="AR219" s="96">
        <v>10</v>
      </c>
      <c r="AS219" s="96">
        <v>10</v>
      </c>
      <c r="AT219" s="96">
        <v>10</v>
      </c>
      <c r="AU219" s="96">
        <v>10</v>
      </c>
      <c r="AV219" s="96">
        <v>10</v>
      </c>
      <c r="AW219" s="96">
        <v>8</v>
      </c>
      <c r="AX219" s="96">
        <v>8</v>
      </c>
      <c r="AY219" s="96">
        <v>10</v>
      </c>
      <c r="AZ219" s="96">
        <v>10</v>
      </c>
      <c r="BA219" s="96">
        <v>10</v>
      </c>
      <c r="BB219" s="96">
        <v>9.4285714285714288</v>
      </c>
      <c r="BC219" s="96" t="s">
        <v>1010</v>
      </c>
      <c r="BD219" s="96">
        <v>10</v>
      </c>
      <c r="BE219" s="96">
        <v>10</v>
      </c>
      <c r="BF219" s="96">
        <v>10</v>
      </c>
      <c r="BG219" s="96">
        <v>10</v>
      </c>
      <c r="BH219" s="96">
        <v>10</v>
      </c>
      <c r="BI219" s="96">
        <v>10</v>
      </c>
      <c r="BJ219" s="96">
        <v>10</v>
      </c>
      <c r="BK219" s="96">
        <v>10</v>
      </c>
      <c r="BL219" s="96">
        <v>9.3401592595985328</v>
      </c>
      <c r="BM219" s="96">
        <v>4.0705882352941174</v>
      </c>
      <c r="BN219" s="96">
        <v>3.1378761503967918</v>
      </c>
      <c r="BO219" s="96">
        <v>10</v>
      </c>
      <c r="BP219" s="96">
        <v>5</v>
      </c>
      <c r="BQ219" s="96">
        <v>5</v>
      </c>
      <c r="BR219" s="96">
        <v>5</v>
      </c>
      <c r="BS219" s="96">
        <v>5.5521160964227274</v>
      </c>
      <c r="BT219" s="96">
        <v>7.9655528949793943</v>
      </c>
      <c r="BU219" s="96">
        <v>7.0347118496253911</v>
      </c>
      <c r="BV219" s="96">
        <v>8.019935517541823</v>
      </c>
      <c r="BW219" s="96">
        <v>10</v>
      </c>
      <c r="BX219" s="96">
        <v>8.3333333333000006</v>
      </c>
      <c r="BY219" s="96">
        <v>6.3570000000000002</v>
      </c>
      <c r="BZ219" s="96">
        <v>7.0605644479802274</v>
      </c>
      <c r="CA219" s="96">
        <v>8.1864274083780231</v>
      </c>
      <c r="CB219" s="96">
        <v>6.6220990659729129</v>
      </c>
      <c r="CC219" s="96">
        <v>1</v>
      </c>
      <c r="CD219" s="96">
        <v>7.7310693908641968</v>
      </c>
      <c r="CE219" s="96">
        <v>8.8621819571445712</v>
      </c>
      <c r="CF219" s="96">
        <v>9.7494196536827822</v>
      </c>
      <c r="CG219" s="96">
        <v>9.8186405929664691</v>
      </c>
      <c r="CH219" s="96">
        <v>10</v>
      </c>
      <c r="CI219" s="96">
        <v>9.6075605509484561</v>
      </c>
      <c r="CJ219" s="96">
        <v>9.8165999999999993</v>
      </c>
      <c r="CK219" s="96">
        <v>8.94</v>
      </c>
      <c r="CL219" s="96">
        <v>6.5444000000000004</v>
      </c>
      <c r="CM219" s="96">
        <v>8.4336666666666655</v>
      </c>
      <c r="CN219" s="96">
        <v>6.8352996974522284</v>
      </c>
      <c r="CO219" s="96">
        <v>9.1751536808526843</v>
      </c>
      <c r="CP219" s="96">
        <v>8.0052266891524564</v>
      </c>
      <c r="CQ219" s="96">
        <v>10</v>
      </c>
      <c r="CR219" s="96">
        <v>6.8708621183651797</v>
      </c>
      <c r="CS219" s="96">
        <v>3.0769230769230771</v>
      </c>
      <c r="CT219" s="96">
        <v>7.7437948920622981</v>
      </c>
      <c r="CU219" s="96">
        <v>5.8971933624501851</v>
      </c>
      <c r="CV219" s="96">
        <v>8.0840216795673268</v>
      </c>
      <c r="CW219" s="96">
        <v>5</v>
      </c>
      <c r="CX219" s="96">
        <v>10</v>
      </c>
      <c r="CY219" s="96">
        <v>10</v>
      </c>
      <c r="CZ219" s="96">
        <v>8.3333333333333339</v>
      </c>
      <c r="DA219" s="96">
        <v>5.5666666666666664</v>
      </c>
      <c r="DB219" s="96">
        <v>2.4804745477707004</v>
      </c>
      <c r="DC219" s="96">
        <v>3.1348877367303611</v>
      </c>
      <c r="DD219" s="96">
        <v>8</v>
      </c>
      <c r="DE219" s="96">
        <v>6.2528709644769265</v>
      </c>
      <c r="DF219" s="96">
        <v>10</v>
      </c>
      <c r="DG219" s="96">
        <v>5.9058166526074425</v>
      </c>
      <c r="DH219" s="96">
        <v>4.8078097742731849</v>
      </c>
      <c r="DI219" s="96">
        <v>9.5555555555555554</v>
      </c>
      <c r="DJ219" s="96">
        <v>9.5337772826531726</v>
      </c>
      <c r="DK219" s="96">
        <v>6.7237984286289585</v>
      </c>
      <c r="DL219" s="96">
        <v>9.3518785982287369</v>
      </c>
      <c r="DM219" s="96">
        <v>7.5563668300173683</v>
      </c>
      <c r="DN219" s="96">
        <v>7.9215310782261632</v>
      </c>
      <c r="DO219" s="96">
        <v>7.3868936880556468</v>
      </c>
      <c r="DP219" s="96">
        <v>7.67</v>
      </c>
      <c r="DQ219" s="99">
        <v>8.5050796297992655</v>
      </c>
      <c r="DR219" s="100">
        <v>12</v>
      </c>
      <c r="DS219" s="101">
        <v>1</v>
      </c>
      <c r="DU219" s="107" t="s">
        <v>34</v>
      </c>
      <c r="DV219" s="96">
        <v>9.3401592595985328</v>
      </c>
      <c r="DW219" s="96">
        <v>7.67</v>
      </c>
    </row>
    <row r="220" spans="1:127">
      <c r="A220" s="102">
        <v>2014</v>
      </c>
      <c r="B220" s="103" t="s">
        <v>620</v>
      </c>
      <c r="C220" s="104" t="s">
        <v>101</v>
      </c>
      <c r="D220" s="103">
        <v>6.4449598818959855</v>
      </c>
      <c r="E220" s="103">
        <v>6.0771339010581817</v>
      </c>
      <c r="F220" s="103">
        <v>4.962068052257429</v>
      </c>
      <c r="G220" s="103">
        <v>5.8280539450705318</v>
      </c>
      <c r="H220" s="103">
        <v>9.3161178195924226</v>
      </c>
      <c r="I220" s="103">
        <v>10</v>
      </c>
      <c r="J220" s="103">
        <v>10</v>
      </c>
      <c r="K220" s="103">
        <v>7.5</v>
      </c>
      <c r="L220" s="103">
        <v>10</v>
      </c>
      <c r="M220" s="103">
        <v>9.9776007389964185</v>
      </c>
      <c r="N220" s="103">
        <v>9.495520147799283</v>
      </c>
      <c r="O220" s="103">
        <v>9.6</v>
      </c>
      <c r="P220" s="103">
        <v>10</v>
      </c>
      <c r="Q220" s="103">
        <v>5</v>
      </c>
      <c r="R220" s="103">
        <v>5</v>
      </c>
      <c r="S220" s="103">
        <v>5</v>
      </c>
      <c r="T220" s="103">
        <v>8.2000000000000011</v>
      </c>
      <c r="U220" s="103">
        <v>9.0038793224639022</v>
      </c>
      <c r="V220" s="103">
        <v>10</v>
      </c>
      <c r="W220" s="103">
        <v>10</v>
      </c>
      <c r="X220" s="103">
        <v>10</v>
      </c>
      <c r="Y220" s="103">
        <v>10</v>
      </c>
      <c r="Z220" s="103" t="s">
        <v>1010</v>
      </c>
      <c r="AA220" s="103">
        <v>7.5</v>
      </c>
      <c r="AB220" s="103">
        <v>10</v>
      </c>
      <c r="AC220" s="103">
        <v>8.6111111111111107</v>
      </c>
      <c r="AD220" s="103">
        <v>7.0361111111111114</v>
      </c>
      <c r="AE220" s="103">
        <v>8.2868055555555564</v>
      </c>
      <c r="AF220" s="103">
        <v>10</v>
      </c>
      <c r="AG220" s="103">
        <v>7.5</v>
      </c>
      <c r="AH220" s="103" t="s">
        <v>1010</v>
      </c>
      <c r="AI220" s="103" t="s">
        <v>1010</v>
      </c>
      <c r="AJ220" s="103" t="s">
        <v>1010</v>
      </c>
      <c r="AK220" s="103" t="s">
        <v>1010</v>
      </c>
      <c r="AL220" s="103">
        <v>7.5</v>
      </c>
      <c r="AM220" s="103">
        <v>10</v>
      </c>
      <c r="AN220" s="103">
        <v>10</v>
      </c>
      <c r="AO220" s="103">
        <v>9.1666666666666661</v>
      </c>
      <c r="AP220" s="103">
        <v>7.5</v>
      </c>
      <c r="AQ220" s="103">
        <v>7.5</v>
      </c>
      <c r="AR220" s="103">
        <v>7.5</v>
      </c>
      <c r="AS220" s="103">
        <v>7.5</v>
      </c>
      <c r="AT220" s="103">
        <v>8.5416666666666661</v>
      </c>
      <c r="AU220" s="103">
        <v>10</v>
      </c>
      <c r="AV220" s="103">
        <v>10</v>
      </c>
      <c r="AW220" s="103">
        <v>7.333333333333333</v>
      </c>
      <c r="AX220" s="103">
        <v>7.5</v>
      </c>
      <c r="AY220" s="103">
        <v>10</v>
      </c>
      <c r="AZ220" s="103">
        <v>10</v>
      </c>
      <c r="BA220" s="103">
        <v>10</v>
      </c>
      <c r="BB220" s="103">
        <v>9.261904761904761</v>
      </c>
      <c r="BC220" s="103" t="s">
        <v>1010</v>
      </c>
      <c r="BD220" s="103">
        <v>10</v>
      </c>
      <c r="BE220" s="103">
        <v>5</v>
      </c>
      <c r="BF220" s="103">
        <v>7.5</v>
      </c>
      <c r="BG220" s="103">
        <v>0</v>
      </c>
      <c r="BH220" s="103">
        <v>10</v>
      </c>
      <c r="BI220" s="103">
        <v>5</v>
      </c>
      <c r="BJ220" s="103">
        <v>10</v>
      </c>
      <c r="BK220" s="103">
        <v>7.5</v>
      </c>
      <c r="BL220" s="103">
        <v>8.0670210152963069</v>
      </c>
      <c r="BM220" s="103">
        <v>5.5176470588235293</v>
      </c>
      <c r="BN220" s="103">
        <v>9.637602179836513</v>
      </c>
      <c r="BO220" s="103">
        <v>6</v>
      </c>
      <c r="BP220" s="103">
        <v>9</v>
      </c>
      <c r="BQ220" s="103">
        <v>5</v>
      </c>
      <c r="BR220" s="103">
        <v>7</v>
      </c>
      <c r="BS220" s="103">
        <v>7.0388123096650101</v>
      </c>
      <c r="BT220" s="103">
        <v>5.4705955623962721</v>
      </c>
      <c r="BU220" s="103">
        <v>5.0039564916712829</v>
      </c>
      <c r="BV220" s="103">
        <v>5.2968479985811969</v>
      </c>
      <c r="BW220" s="103">
        <v>5</v>
      </c>
      <c r="BX220" s="103">
        <v>4.166666666667</v>
      </c>
      <c r="BY220" s="103">
        <v>3.7160000000000002</v>
      </c>
      <c r="BZ220" s="103">
        <v>8.7690527143210879</v>
      </c>
      <c r="CA220" s="103">
        <v>5.1389515665424259</v>
      </c>
      <c r="CB220" s="103">
        <v>5.1244164616744534</v>
      </c>
      <c r="CC220" s="103">
        <v>0.97435897435897434</v>
      </c>
      <c r="CD220" s="103">
        <v>5.2305691375537551</v>
      </c>
      <c r="CE220" s="103">
        <v>6.3180412004063369</v>
      </c>
      <c r="CF220" s="103">
        <v>9.1633376897668821</v>
      </c>
      <c r="CG220" s="103">
        <v>6.9013663854251606</v>
      </c>
      <c r="CH220" s="103">
        <v>5</v>
      </c>
      <c r="CI220" s="103">
        <v>6.8456863188995944</v>
      </c>
      <c r="CJ220" s="103">
        <v>7.2866666666666671</v>
      </c>
      <c r="CK220" s="103">
        <v>7.42</v>
      </c>
      <c r="CL220" s="103">
        <v>7.1620000000000008</v>
      </c>
      <c r="CM220" s="103">
        <v>7.2895555555555562</v>
      </c>
      <c r="CN220" s="103">
        <v>6.7991503540772538</v>
      </c>
      <c r="CO220" s="103">
        <v>0.68701287328137306</v>
      </c>
      <c r="CP220" s="103">
        <v>3.7430816136793132</v>
      </c>
      <c r="CQ220" s="103">
        <v>10</v>
      </c>
      <c r="CR220" s="103">
        <v>7.0671673826895578</v>
      </c>
      <c r="CS220" s="103">
        <v>3.8461538461538463</v>
      </c>
      <c r="CT220" s="103">
        <v>2.5443897502490413</v>
      </c>
      <c r="CU220" s="103">
        <v>4.4859036596974819</v>
      </c>
      <c r="CV220" s="103">
        <v>6.3796352072330871</v>
      </c>
      <c r="CW220" s="103">
        <v>8</v>
      </c>
      <c r="CX220" s="103">
        <v>3.7</v>
      </c>
      <c r="CY220" s="103">
        <v>10</v>
      </c>
      <c r="CZ220" s="103">
        <v>7.2333333333333334</v>
      </c>
      <c r="DA220" s="103">
        <v>8.9</v>
      </c>
      <c r="DB220" s="103">
        <v>4.6553841216022889</v>
      </c>
      <c r="DC220" s="103">
        <v>5.3620686652360519</v>
      </c>
      <c r="DD220" s="103">
        <v>8</v>
      </c>
      <c r="DE220" s="103">
        <v>0</v>
      </c>
      <c r="DF220" s="103">
        <v>10</v>
      </c>
      <c r="DG220" s="103">
        <v>6.1529087978063899</v>
      </c>
      <c r="DH220" s="103">
        <v>4.0982033378719667</v>
      </c>
      <c r="DI220" s="103">
        <v>6.0000000000000009</v>
      </c>
      <c r="DJ220" s="103">
        <v>9.3401135221900109</v>
      </c>
      <c r="DK220" s="103">
        <v>3.6438884762734229</v>
      </c>
      <c r="DL220" s="103">
        <v>7.3927343328831334</v>
      </c>
      <c r="DM220" s="103">
        <v>7.4891108712105057</v>
      </c>
      <c r="DN220" s="103">
        <v>6.327341756738174</v>
      </c>
      <c r="DO220" s="103">
        <v>6.5711946292926333</v>
      </c>
      <c r="DP220" s="103">
        <v>6.41</v>
      </c>
      <c r="DQ220" s="105">
        <v>7.2385105076481535</v>
      </c>
      <c r="DR220" s="106">
        <v>60</v>
      </c>
      <c r="DS220" s="106">
        <v>2</v>
      </c>
      <c r="DU220" s="104" t="s">
        <v>101</v>
      </c>
      <c r="DV220" s="103">
        <v>8.0670210152963069</v>
      </c>
      <c r="DW220" s="103">
        <v>6.41</v>
      </c>
    </row>
    <row r="221" spans="1:127">
      <c r="A221" s="95">
        <v>2014</v>
      </c>
      <c r="B221" s="96" t="s">
        <v>644</v>
      </c>
      <c r="C221" s="107" t="s">
        <v>123</v>
      </c>
      <c r="D221" s="96">
        <v>6.628315583117578</v>
      </c>
      <c r="E221" s="96">
        <v>5.9138452117107096</v>
      </c>
      <c r="F221" s="96">
        <v>4.9248114722287131</v>
      </c>
      <c r="G221" s="96">
        <v>5.8223240890190011</v>
      </c>
      <c r="H221" s="96">
        <v>9.6120000000000001</v>
      </c>
      <c r="I221" s="96">
        <v>10</v>
      </c>
      <c r="J221" s="96">
        <v>10</v>
      </c>
      <c r="K221" s="96">
        <v>5</v>
      </c>
      <c r="L221" s="96">
        <v>10</v>
      </c>
      <c r="M221" s="96">
        <v>9.9264004860511896</v>
      </c>
      <c r="N221" s="96">
        <v>8.9852800972102393</v>
      </c>
      <c r="O221" s="96">
        <v>10</v>
      </c>
      <c r="P221" s="96">
        <v>10</v>
      </c>
      <c r="Q221" s="96">
        <v>5</v>
      </c>
      <c r="R221" s="96">
        <v>5</v>
      </c>
      <c r="S221" s="96">
        <v>5</v>
      </c>
      <c r="T221" s="96">
        <v>8.3333333333333339</v>
      </c>
      <c r="U221" s="96">
        <v>8.9768711435145239</v>
      </c>
      <c r="V221" s="96">
        <v>10</v>
      </c>
      <c r="W221" s="96">
        <v>10</v>
      </c>
      <c r="X221" s="96">
        <v>10</v>
      </c>
      <c r="Y221" s="96">
        <v>10</v>
      </c>
      <c r="Z221" s="96" t="s">
        <v>1010</v>
      </c>
      <c r="AA221" s="96">
        <v>7.5</v>
      </c>
      <c r="AB221" s="96">
        <v>10</v>
      </c>
      <c r="AC221" s="96">
        <v>9.1111111111111107</v>
      </c>
      <c r="AD221" s="96">
        <v>8.7055555555555557</v>
      </c>
      <c r="AE221" s="96">
        <v>8.8291666666666657</v>
      </c>
      <c r="AF221" s="96">
        <v>10</v>
      </c>
      <c r="AG221" s="96">
        <v>10</v>
      </c>
      <c r="AH221" s="96" t="s">
        <v>1010</v>
      </c>
      <c r="AI221" s="96" t="s">
        <v>1010</v>
      </c>
      <c r="AJ221" s="96" t="s">
        <v>1010</v>
      </c>
      <c r="AK221" s="96" t="s">
        <v>1010</v>
      </c>
      <c r="AL221" s="96">
        <v>10</v>
      </c>
      <c r="AM221" s="96">
        <v>10</v>
      </c>
      <c r="AN221" s="96">
        <v>10</v>
      </c>
      <c r="AO221" s="96">
        <v>10</v>
      </c>
      <c r="AP221" s="96">
        <v>10</v>
      </c>
      <c r="AQ221" s="96">
        <v>10</v>
      </c>
      <c r="AR221" s="96">
        <v>10</v>
      </c>
      <c r="AS221" s="96">
        <v>10</v>
      </c>
      <c r="AT221" s="96">
        <v>10</v>
      </c>
      <c r="AU221" s="96">
        <v>10</v>
      </c>
      <c r="AV221" s="96">
        <v>10</v>
      </c>
      <c r="AW221" s="96">
        <v>4.666666666666667</v>
      </c>
      <c r="AX221" s="96">
        <v>4.75</v>
      </c>
      <c r="AY221" s="96">
        <v>10</v>
      </c>
      <c r="AZ221" s="96">
        <v>10</v>
      </c>
      <c r="BA221" s="96">
        <v>10</v>
      </c>
      <c r="BB221" s="96">
        <v>8.488095238095239</v>
      </c>
      <c r="BC221" s="96" t="s">
        <v>1010</v>
      </c>
      <c r="BD221" s="96">
        <v>5</v>
      </c>
      <c r="BE221" s="96">
        <v>5</v>
      </c>
      <c r="BF221" s="96">
        <v>5</v>
      </c>
      <c r="BG221" s="96">
        <v>10</v>
      </c>
      <c r="BH221" s="96">
        <v>10</v>
      </c>
      <c r="BI221" s="96">
        <v>10</v>
      </c>
      <c r="BJ221" s="96">
        <v>5</v>
      </c>
      <c r="BK221" s="96">
        <v>6.666666666666667</v>
      </c>
      <c r="BL221" s="96">
        <v>8.0981916652762393</v>
      </c>
      <c r="BM221" s="96">
        <v>5.2794117647058822</v>
      </c>
      <c r="BN221" s="96">
        <v>4.0018855100105366</v>
      </c>
      <c r="BO221" s="96">
        <v>4</v>
      </c>
      <c r="BP221" s="96">
        <v>4</v>
      </c>
      <c r="BQ221" s="96">
        <v>1</v>
      </c>
      <c r="BR221" s="96">
        <v>2.5</v>
      </c>
      <c r="BS221" s="96">
        <v>3.9453243186791047</v>
      </c>
      <c r="BT221" s="96">
        <v>4.6769787233475357</v>
      </c>
      <c r="BU221" s="96">
        <v>3.1951920138000283</v>
      </c>
      <c r="BV221" s="96">
        <v>5.0191682453973483</v>
      </c>
      <c r="BW221" s="96">
        <v>8.3333333333333304</v>
      </c>
      <c r="BX221" s="96">
        <v>7.5</v>
      </c>
      <c r="BY221" s="96">
        <v>4.125</v>
      </c>
      <c r="BZ221" s="96">
        <v>8.0113301874536145</v>
      </c>
      <c r="CA221" s="96">
        <v>5.6278467904116027</v>
      </c>
      <c r="CB221" s="96">
        <v>6.6620572031589962</v>
      </c>
      <c r="CC221" s="96">
        <v>1</v>
      </c>
      <c r="CD221" s="96">
        <v>5.9056562774336063</v>
      </c>
      <c r="CE221" s="96">
        <v>9.8401493300757572</v>
      </c>
      <c r="CF221" s="96">
        <v>9.2405662739409724</v>
      </c>
      <c r="CG221" s="96">
        <v>9.7375515178649419</v>
      </c>
      <c r="CH221" s="96">
        <v>10</v>
      </c>
      <c r="CI221" s="96">
        <v>9.7045667804704188</v>
      </c>
      <c r="CJ221" s="96">
        <v>9.8165999999999993</v>
      </c>
      <c r="CK221" s="96">
        <v>8.94</v>
      </c>
      <c r="CL221" s="96">
        <v>6.5444000000000004</v>
      </c>
      <c r="CM221" s="96">
        <v>8.4336666666666655</v>
      </c>
      <c r="CN221" s="96">
        <v>6.8585005308641964</v>
      </c>
      <c r="CO221" s="96">
        <v>9.4230808094678693</v>
      </c>
      <c r="CP221" s="96">
        <v>8.1407906701660337</v>
      </c>
      <c r="CQ221" s="96">
        <v>10</v>
      </c>
      <c r="CR221" s="96">
        <v>5.8161737901234565</v>
      </c>
      <c r="CS221" s="96">
        <v>3.0769230769230771</v>
      </c>
      <c r="CT221" s="96">
        <v>7.7437948920622981</v>
      </c>
      <c r="CU221" s="96">
        <v>5.5456305863696107</v>
      </c>
      <c r="CV221" s="96">
        <v>8.0300219808005782</v>
      </c>
      <c r="CW221" s="96">
        <v>8</v>
      </c>
      <c r="CX221" s="96">
        <v>7.65</v>
      </c>
      <c r="CY221" s="96">
        <v>10</v>
      </c>
      <c r="CZ221" s="96">
        <v>8.5499999999999989</v>
      </c>
      <c r="DA221" s="96">
        <v>5.5666666666666664</v>
      </c>
      <c r="DB221" s="96">
        <v>3.3851649382716049</v>
      </c>
      <c r="DC221" s="96">
        <v>3.5339816543209874</v>
      </c>
      <c r="DD221" s="96">
        <v>6</v>
      </c>
      <c r="DE221" s="96">
        <v>5.5103523076682057</v>
      </c>
      <c r="DF221" s="96">
        <v>3</v>
      </c>
      <c r="DG221" s="96">
        <v>4.4993609278212441</v>
      </c>
      <c r="DH221" s="96">
        <v>2.3285739705344164</v>
      </c>
      <c r="DI221" s="96">
        <v>6.0000000000000009</v>
      </c>
      <c r="DJ221" s="96">
        <v>9.5606752608013839</v>
      </c>
      <c r="DK221" s="96">
        <v>3.8608443017395233</v>
      </c>
      <c r="DL221" s="96">
        <v>8.8938159082559949</v>
      </c>
      <c r="DM221" s="96">
        <v>7.8365999917126237</v>
      </c>
      <c r="DN221" s="96">
        <v>6.4134182388406566</v>
      </c>
      <c r="DO221" s="96">
        <v>6.4875930555539663</v>
      </c>
      <c r="DP221" s="96">
        <v>6.81</v>
      </c>
      <c r="DQ221" s="99">
        <v>7.454095832638119</v>
      </c>
      <c r="DR221" s="100">
        <v>51</v>
      </c>
      <c r="DS221" s="101">
        <v>2</v>
      </c>
      <c r="DU221" s="107" t="s">
        <v>123</v>
      </c>
      <c r="DV221" s="96">
        <v>8.0981916652762393</v>
      </c>
      <c r="DW221" s="96">
        <v>6.81</v>
      </c>
    </row>
    <row r="222" spans="1:127">
      <c r="A222" s="102">
        <v>2014</v>
      </c>
      <c r="B222" s="103" t="s">
        <v>710</v>
      </c>
      <c r="C222" s="104" t="s">
        <v>139</v>
      </c>
      <c r="D222" s="103">
        <v>5.6124831089659555</v>
      </c>
      <c r="E222" s="103">
        <v>3.6442134543296971</v>
      </c>
      <c r="F222" s="103">
        <v>3.0061521143155643</v>
      </c>
      <c r="G222" s="103">
        <v>4.0876162258704056</v>
      </c>
      <c r="H222" s="103">
        <v>0</v>
      </c>
      <c r="I222" s="103">
        <v>10</v>
      </c>
      <c r="J222" s="103">
        <v>10</v>
      </c>
      <c r="K222" s="103">
        <v>5</v>
      </c>
      <c r="L222" s="103">
        <v>10</v>
      </c>
      <c r="M222" s="103">
        <v>10</v>
      </c>
      <c r="N222" s="103">
        <v>9</v>
      </c>
      <c r="O222" s="103">
        <v>10</v>
      </c>
      <c r="P222" s="103">
        <v>10</v>
      </c>
      <c r="Q222" s="103">
        <v>10</v>
      </c>
      <c r="R222" s="103">
        <v>10</v>
      </c>
      <c r="S222" s="103">
        <v>10</v>
      </c>
      <c r="T222" s="103">
        <v>10</v>
      </c>
      <c r="U222" s="103">
        <v>6.333333333333333</v>
      </c>
      <c r="V222" s="103">
        <v>10</v>
      </c>
      <c r="W222" s="103">
        <v>10</v>
      </c>
      <c r="X222" s="103">
        <v>10</v>
      </c>
      <c r="Y222" s="103">
        <v>10</v>
      </c>
      <c r="Z222" s="103" t="s">
        <v>1010</v>
      </c>
      <c r="AA222" s="103">
        <v>7.5</v>
      </c>
      <c r="AB222" s="103">
        <v>7.5</v>
      </c>
      <c r="AC222" s="103">
        <v>9.3333333333333339</v>
      </c>
      <c r="AD222" s="103">
        <v>8.7944444444444443</v>
      </c>
      <c r="AE222" s="103">
        <v>8.281944444444445</v>
      </c>
      <c r="AF222" s="103">
        <v>7.5</v>
      </c>
      <c r="AG222" s="103">
        <v>7.5</v>
      </c>
      <c r="AH222" s="103" t="s">
        <v>1010</v>
      </c>
      <c r="AI222" s="103" t="s">
        <v>1010</v>
      </c>
      <c r="AJ222" s="103" t="s">
        <v>1010</v>
      </c>
      <c r="AK222" s="103" t="s">
        <v>1010</v>
      </c>
      <c r="AL222" s="103">
        <v>7.5</v>
      </c>
      <c r="AM222" s="103">
        <v>7.5</v>
      </c>
      <c r="AN222" s="103">
        <v>7.5</v>
      </c>
      <c r="AO222" s="103">
        <v>7.5</v>
      </c>
      <c r="AP222" s="103">
        <v>7.5</v>
      </c>
      <c r="AQ222" s="103">
        <v>7.5</v>
      </c>
      <c r="AR222" s="103">
        <v>7.5</v>
      </c>
      <c r="AS222" s="103">
        <v>7.5</v>
      </c>
      <c r="AT222" s="103">
        <v>7.5</v>
      </c>
      <c r="AU222" s="103">
        <v>10</v>
      </c>
      <c r="AV222" s="103">
        <v>10</v>
      </c>
      <c r="AW222" s="103">
        <v>4</v>
      </c>
      <c r="AX222" s="103">
        <v>4</v>
      </c>
      <c r="AY222" s="103">
        <v>7.5</v>
      </c>
      <c r="AZ222" s="103">
        <v>7.5</v>
      </c>
      <c r="BA222" s="103">
        <v>7.5</v>
      </c>
      <c r="BB222" s="103">
        <v>7.2142857142857144</v>
      </c>
      <c r="BC222" s="103" t="s">
        <v>1010</v>
      </c>
      <c r="BD222" s="103">
        <v>5</v>
      </c>
      <c r="BE222" s="103">
        <v>5</v>
      </c>
      <c r="BF222" s="103">
        <v>5</v>
      </c>
      <c r="BG222" s="103">
        <v>10</v>
      </c>
      <c r="BH222" s="103">
        <v>10</v>
      </c>
      <c r="BI222" s="103">
        <v>10</v>
      </c>
      <c r="BJ222" s="103">
        <v>10</v>
      </c>
      <c r="BK222" s="103">
        <v>8.3333333333333339</v>
      </c>
      <c r="BL222" s="103">
        <v>6.7381937390072837</v>
      </c>
      <c r="BM222" s="103">
        <v>8.4647058823529413</v>
      </c>
      <c r="BN222" s="103">
        <v>9.8786459231054629</v>
      </c>
      <c r="BO222" s="103">
        <v>10</v>
      </c>
      <c r="BP222" s="103">
        <v>10</v>
      </c>
      <c r="BQ222" s="103">
        <v>9</v>
      </c>
      <c r="BR222" s="103">
        <v>9.5</v>
      </c>
      <c r="BS222" s="103">
        <v>9.460837951364601</v>
      </c>
      <c r="BT222" s="103">
        <v>3.3028413184783738</v>
      </c>
      <c r="BU222" s="103">
        <v>3.6399336644688489</v>
      </c>
      <c r="BV222" s="103">
        <v>5.3560756254995887</v>
      </c>
      <c r="BW222" s="103">
        <v>6.6666666666666696</v>
      </c>
      <c r="BX222" s="103">
        <v>4.1666666666666998</v>
      </c>
      <c r="BY222" s="103">
        <v>3.39</v>
      </c>
      <c r="BZ222" s="103">
        <v>8.330186722223349</v>
      </c>
      <c r="CA222" s="103">
        <v>3.1799797808744894</v>
      </c>
      <c r="CB222" s="103">
        <v>1.84802471616733</v>
      </c>
      <c r="CC222" s="103">
        <v>0.94594594594594594</v>
      </c>
      <c r="CD222" s="103">
        <v>4.3113919093022002</v>
      </c>
      <c r="CE222" s="103">
        <v>9.5091685618611734</v>
      </c>
      <c r="CF222" s="103">
        <v>9.526654689947323</v>
      </c>
      <c r="CG222" s="103">
        <v>9.3163276606739505</v>
      </c>
      <c r="CH222" s="103">
        <v>10</v>
      </c>
      <c r="CI222" s="103">
        <v>9.5880377281206108</v>
      </c>
      <c r="CJ222" s="103">
        <v>9.4066666666666663</v>
      </c>
      <c r="CK222" s="103">
        <v>8.8800000000000008</v>
      </c>
      <c r="CL222" s="103">
        <v>7.5135999999999994</v>
      </c>
      <c r="CM222" s="103">
        <v>8.6000888888888891</v>
      </c>
      <c r="CN222" s="103">
        <v>6.0671794782608703</v>
      </c>
      <c r="CO222" s="103">
        <v>6.6224982653741744</v>
      </c>
      <c r="CP222" s="103">
        <v>6.3448388718175224</v>
      </c>
      <c r="CQ222" s="103">
        <v>10</v>
      </c>
      <c r="CR222" s="103">
        <v>6.6720456231884064</v>
      </c>
      <c r="CS222" s="103">
        <v>7.6923076923076925</v>
      </c>
      <c r="CT222" s="103">
        <v>8.7394256638988779</v>
      </c>
      <c r="CU222" s="103">
        <v>7.7012596597983256</v>
      </c>
      <c r="CV222" s="103">
        <v>8.1615468551261845</v>
      </c>
      <c r="CW222" s="103">
        <v>10</v>
      </c>
      <c r="CX222" s="103">
        <v>9.4260000000000002</v>
      </c>
      <c r="CY222" s="103">
        <v>9</v>
      </c>
      <c r="CZ222" s="103">
        <v>9.4753333333333334</v>
      </c>
      <c r="DA222" s="103">
        <v>4.4333333333333336</v>
      </c>
      <c r="DB222" s="103">
        <v>5.2764530144927537</v>
      </c>
      <c r="DC222" s="103">
        <v>7.5092547246376817</v>
      </c>
      <c r="DD222" s="103">
        <v>4</v>
      </c>
      <c r="DE222" s="103">
        <v>1.262454875692739</v>
      </c>
      <c r="DF222" s="103">
        <v>3</v>
      </c>
      <c r="DG222" s="103">
        <v>4.2469159913594181</v>
      </c>
      <c r="DH222" s="103">
        <v>4.3634376393424139</v>
      </c>
      <c r="DI222" s="103">
        <v>6.0000000000000009</v>
      </c>
      <c r="DJ222" s="103">
        <v>9.0857416964128053</v>
      </c>
      <c r="DK222" s="103">
        <v>3.4689008321438237</v>
      </c>
      <c r="DL222" s="103">
        <v>8.3293623606902649</v>
      </c>
      <c r="DM222" s="103">
        <v>7.1304124242405784</v>
      </c>
      <c r="DN222" s="103">
        <v>6.3963091588049812</v>
      </c>
      <c r="DO222" s="103">
        <v>6.7061861611659106</v>
      </c>
      <c r="DP222" s="103">
        <v>7.65</v>
      </c>
      <c r="DQ222" s="105">
        <v>7.1940968695036425</v>
      </c>
      <c r="DR222" s="106">
        <v>62</v>
      </c>
      <c r="DS222" s="106">
        <v>2</v>
      </c>
      <c r="DU222" s="104" t="s">
        <v>139</v>
      </c>
      <c r="DV222" s="103">
        <v>6.7381937390072837</v>
      </c>
      <c r="DW222" s="103">
        <v>7.65</v>
      </c>
    </row>
    <row r="223" spans="1:127">
      <c r="A223" s="95">
        <v>2014</v>
      </c>
      <c r="B223" s="96" t="s">
        <v>750</v>
      </c>
      <c r="C223" s="107" t="s">
        <v>30</v>
      </c>
      <c r="D223" s="96" t="s">
        <v>1011</v>
      </c>
      <c r="E223" s="96" t="s">
        <v>1011</v>
      </c>
      <c r="F223" s="96" t="s">
        <v>1011</v>
      </c>
      <c r="G223" s="96">
        <v>3.0177895839003654</v>
      </c>
      <c r="H223" s="96">
        <v>6.6159999999999997</v>
      </c>
      <c r="I223" s="96">
        <v>10</v>
      </c>
      <c r="J223" s="96">
        <v>10</v>
      </c>
      <c r="K223" s="96">
        <v>7.5</v>
      </c>
      <c r="L223" s="96">
        <v>10</v>
      </c>
      <c r="M223" s="96">
        <v>10</v>
      </c>
      <c r="N223" s="96">
        <v>9.5</v>
      </c>
      <c r="O223" s="96">
        <v>0.40000000000000036</v>
      </c>
      <c r="P223" s="96">
        <v>7.5</v>
      </c>
      <c r="Q223" s="96">
        <v>10</v>
      </c>
      <c r="R223" s="96">
        <v>5</v>
      </c>
      <c r="S223" s="96">
        <v>7.5</v>
      </c>
      <c r="T223" s="96">
        <v>5.1333333333333337</v>
      </c>
      <c r="U223" s="96">
        <v>7.0831111111111111</v>
      </c>
      <c r="V223" s="96">
        <v>0</v>
      </c>
      <c r="W223" s="96">
        <v>10</v>
      </c>
      <c r="X223" s="96">
        <v>5</v>
      </c>
      <c r="Y223" s="96">
        <v>5</v>
      </c>
      <c r="Z223" s="96" t="s">
        <v>1010</v>
      </c>
      <c r="AA223" s="96">
        <v>10</v>
      </c>
      <c r="AB223" s="96">
        <v>7.5</v>
      </c>
      <c r="AC223" s="96">
        <v>9.5044444444444451</v>
      </c>
      <c r="AD223" s="96">
        <v>7.3611111111111116</v>
      </c>
      <c r="AE223" s="96">
        <v>8.5913888888888899</v>
      </c>
      <c r="AF223" s="96">
        <v>7.5</v>
      </c>
      <c r="AG223" s="96">
        <v>7.5</v>
      </c>
      <c r="AH223" s="96" t="s">
        <v>1010</v>
      </c>
      <c r="AI223" s="96" t="s">
        <v>1010</v>
      </c>
      <c r="AJ223" s="96" t="s">
        <v>1010</v>
      </c>
      <c r="AK223" s="96" t="s">
        <v>1010</v>
      </c>
      <c r="AL223" s="96">
        <v>7.5</v>
      </c>
      <c r="AM223" s="96">
        <v>7.5</v>
      </c>
      <c r="AN223" s="96">
        <v>7.5</v>
      </c>
      <c r="AO223" s="96">
        <v>7.5</v>
      </c>
      <c r="AP223" s="96">
        <v>10</v>
      </c>
      <c r="AQ223" s="96">
        <v>10</v>
      </c>
      <c r="AR223" s="96">
        <v>10</v>
      </c>
      <c r="AS223" s="96">
        <v>10</v>
      </c>
      <c r="AT223" s="96">
        <v>8.125</v>
      </c>
      <c r="AU223" s="96">
        <v>1.8537102317480958</v>
      </c>
      <c r="AV223" s="96">
        <v>10</v>
      </c>
      <c r="AW223" s="96">
        <v>3.6666666666666665</v>
      </c>
      <c r="AX223" s="96">
        <v>3</v>
      </c>
      <c r="AY223" s="96">
        <v>7.5</v>
      </c>
      <c r="AZ223" s="96">
        <v>7.5</v>
      </c>
      <c r="BA223" s="96">
        <v>7.5</v>
      </c>
      <c r="BB223" s="96">
        <v>5.8600538426306796</v>
      </c>
      <c r="BC223" s="96" t="s">
        <v>1010</v>
      </c>
      <c r="BD223" s="96">
        <v>0</v>
      </c>
      <c r="BE223" s="96">
        <v>0</v>
      </c>
      <c r="BF223" s="96">
        <v>0</v>
      </c>
      <c r="BG223" s="96">
        <v>0</v>
      </c>
      <c r="BH223" s="96">
        <v>0</v>
      </c>
      <c r="BI223" s="96">
        <v>0</v>
      </c>
      <c r="BJ223" s="96">
        <v>5</v>
      </c>
      <c r="BK223" s="96">
        <v>1.6666666666666667</v>
      </c>
      <c r="BL223" s="96">
        <v>5.4495361135714937</v>
      </c>
      <c r="BM223" s="96">
        <v>9.197058823529412</v>
      </c>
      <c r="BN223" s="96" t="s">
        <v>1011</v>
      </c>
      <c r="BO223" s="96">
        <v>6</v>
      </c>
      <c r="BP223" s="96">
        <v>5</v>
      </c>
      <c r="BQ223" s="96">
        <v>3</v>
      </c>
      <c r="BR223" s="96">
        <v>4</v>
      </c>
      <c r="BS223" s="96">
        <v>6.3990196078431367</v>
      </c>
      <c r="BT223" s="96">
        <v>1.7187369029374002</v>
      </c>
      <c r="BU223" s="96">
        <v>2.2507275574574637</v>
      </c>
      <c r="BV223" s="96">
        <v>2.7079653184079606</v>
      </c>
      <c r="BW223" s="96">
        <v>0.83333333333333004</v>
      </c>
      <c r="BX223" s="96">
        <v>4.1666666666666696</v>
      </c>
      <c r="BY223" s="96">
        <v>5.3869999999999996</v>
      </c>
      <c r="BZ223" s="96">
        <v>6.37438803340536</v>
      </c>
      <c r="CA223" s="96">
        <v>3.3944120475553445</v>
      </c>
      <c r="CB223" s="96">
        <v>4.3487106001738747</v>
      </c>
      <c r="CC223" s="96">
        <v>0.72972972972972971</v>
      </c>
      <c r="CD223" s="96">
        <v>2.9964627469008915</v>
      </c>
      <c r="CE223" s="96">
        <v>9.6329055494465123</v>
      </c>
      <c r="CF223" s="96">
        <v>7.3775802758706313</v>
      </c>
      <c r="CG223" s="96">
        <v>8.057204533189422</v>
      </c>
      <c r="CH223" s="96">
        <v>5</v>
      </c>
      <c r="CI223" s="96">
        <v>7.5169225896266418</v>
      </c>
      <c r="CJ223" s="96" t="s">
        <v>1011</v>
      </c>
      <c r="CK223" s="96">
        <v>7.62</v>
      </c>
      <c r="CL223" s="96">
        <v>7.1916000000000002</v>
      </c>
      <c r="CM223" s="96">
        <v>7.4058000000000002</v>
      </c>
      <c r="CN223" s="96">
        <v>5.0528721137500963</v>
      </c>
      <c r="CO223" s="96">
        <v>1.2645318634830043</v>
      </c>
      <c r="CP223" s="96">
        <v>3.1587019886165502</v>
      </c>
      <c r="CQ223" s="96">
        <v>5.8179231863442391</v>
      </c>
      <c r="CR223" s="96">
        <v>4.1351016060532908</v>
      </c>
      <c r="CS223" s="96">
        <v>0.83333333333333326</v>
      </c>
      <c r="CT223" s="96">
        <v>2.316943431705039</v>
      </c>
      <c r="CU223" s="96">
        <v>2.4284594570305544</v>
      </c>
      <c r="CV223" s="96">
        <v>4.7027211579978365</v>
      </c>
      <c r="CW223" s="96" t="s">
        <v>1011</v>
      </c>
      <c r="CX223" s="96">
        <v>10</v>
      </c>
      <c r="CY223" s="96" t="s">
        <v>1011</v>
      </c>
      <c r="CZ223" s="96">
        <v>10</v>
      </c>
      <c r="DA223" s="96">
        <v>3.3333333333333344</v>
      </c>
      <c r="DB223" s="96">
        <v>4.0394478595872565</v>
      </c>
      <c r="DC223" s="96">
        <v>7.2449664198751105</v>
      </c>
      <c r="DD223" s="96">
        <v>6</v>
      </c>
      <c r="DE223" s="96">
        <v>8.13506942010833</v>
      </c>
      <c r="DF223" s="96">
        <v>0</v>
      </c>
      <c r="DG223" s="96">
        <v>4.7921361721506726</v>
      </c>
      <c r="DH223" s="96">
        <v>4.1725040057177187</v>
      </c>
      <c r="DI223" s="96">
        <v>0</v>
      </c>
      <c r="DJ223" s="96">
        <v>8.868443824558307</v>
      </c>
      <c r="DK223" s="96">
        <v>1.7665331572858665</v>
      </c>
      <c r="DL223" s="96">
        <v>8.0949661380562041</v>
      </c>
      <c r="DM223" s="96">
        <v>5.0678963541634943</v>
      </c>
      <c r="DN223" s="96">
        <v>4.6617239132969317</v>
      </c>
      <c r="DO223" s="96">
        <v>6.484620028482535</v>
      </c>
      <c r="DP223" s="96">
        <v>5.62</v>
      </c>
      <c r="DQ223" s="99">
        <v>5.5347680567857473</v>
      </c>
      <c r="DR223" s="100">
        <v>143</v>
      </c>
      <c r="DS223" s="101">
        <v>4</v>
      </c>
      <c r="DU223" s="107" t="s">
        <v>30</v>
      </c>
      <c r="DV223" s="96">
        <v>5.4495361135714937</v>
      </c>
      <c r="DW223" s="96">
        <v>5.62</v>
      </c>
    </row>
    <row r="224" spans="1:127">
      <c r="A224" s="102">
        <v>2014</v>
      </c>
      <c r="B224" s="103" t="s">
        <v>688</v>
      </c>
      <c r="C224" s="104" t="s">
        <v>226</v>
      </c>
      <c r="D224" s="103" t="s">
        <v>1011</v>
      </c>
      <c r="E224" s="103" t="s">
        <v>1011</v>
      </c>
      <c r="F224" s="103" t="s">
        <v>1011</v>
      </c>
      <c r="G224" s="103">
        <v>3.0479923247660623</v>
      </c>
      <c r="H224" s="103">
        <v>6.3319999999999999</v>
      </c>
      <c r="I224" s="103">
        <v>10</v>
      </c>
      <c r="J224" s="103">
        <v>10</v>
      </c>
      <c r="K224" s="103">
        <v>5</v>
      </c>
      <c r="L224" s="103">
        <v>10</v>
      </c>
      <c r="M224" s="103">
        <v>10</v>
      </c>
      <c r="N224" s="103">
        <v>9</v>
      </c>
      <c r="O224" s="103">
        <v>5</v>
      </c>
      <c r="P224" s="103">
        <v>10</v>
      </c>
      <c r="Q224" s="103">
        <v>5</v>
      </c>
      <c r="R224" s="103" t="s">
        <v>1011</v>
      </c>
      <c r="S224" s="103">
        <v>5</v>
      </c>
      <c r="T224" s="103">
        <v>6.666666666666667</v>
      </c>
      <c r="U224" s="103">
        <v>7.3328888888888892</v>
      </c>
      <c r="V224" s="103">
        <v>10</v>
      </c>
      <c r="W224" s="103">
        <v>10</v>
      </c>
      <c r="X224" s="103">
        <v>10</v>
      </c>
      <c r="Y224" s="103">
        <v>10</v>
      </c>
      <c r="Z224" s="103" t="s">
        <v>1010</v>
      </c>
      <c r="AA224" s="103" t="s">
        <v>1011</v>
      </c>
      <c r="AB224" s="103" t="s">
        <v>1011</v>
      </c>
      <c r="AC224" s="103">
        <v>9</v>
      </c>
      <c r="AD224" s="103">
        <v>6.4777777777777779</v>
      </c>
      <c r="AE224" s="103">
        <v>7.7388888888888889</v>
      </c>
      <c r="AF224" s="103" t="s">
        <v>1011</v>
      </c>
      <c r="AG224" s="103" t="s">
        <v>1011</v>
      </c>
      <c r="AH224" s="103" t="s">
        <v>1010</v>
      </c>
      <c r="AI224" s="103" t="s">
        <v>1010</v>
      </c>
      <c r="AJ224" s="103" t="s">
        <v>1010</v>
      </c>
      <c r="AK224" s="103" t="s">
        <v>1010</v>
      </c>
      <c r="AL224" s="103" t="s">
        <v>1011</v>
      </c>
      <c r="AM224" s="103" t="s">
        <v>1011</v>
      </c>
      <c r="AN224" s="103" t="s">
        <v>1011</v>
      </c>
      <c r="AO224" s="103" t="s">
        <v>1011</v>
      </c>
      <c r="AP224" s="103" t="s">
        <v>1011</v>
      </c>
      <c r="AQ224" s="103" t="s">
        <v>1011</v>
      </c>
      <c r="AR224" s="103" t="s">
        <v>1011</v>
      </c>
      <c r="AS224" s="103" t="s">
        <v>1011</v>
      </c>
      <c r="AT224" s="103" t="s">
        <v>1011</v>
      </c>
      <c r="AU224" s="103">
        <v>10</v>
      </c>
      <c r="AV224" s="103">
        <v>10</v>
      </c>
      <c r="AW224" s="103">
        <v>4.333333333333333</v>
      </c>
      <c r="AX224" s="103">
        <v>4</v>
      </c>
      <c r="AY224" s="103" t="s">
        <v>1011</v>
      </c>
      <c r="AZ224" s="103" t="s">
        <v>1011</v>
      </c>
      <c r="BA224" s="103" t="s">
        <v>1011</v>
      </c>
      <c r="BB224" s="103">
        <v>7.083333333333333</v>
      </c>
      <c r="BC224" s="103" t="s">
        <v>1010</v>
      </c>
      <c r="BD224" s="103">
        <v>5</v>
      </c>
      <c r="BE224" s="103">
        <v>5</v>
      </c>
      <c r="BF224" s="103">
        <v>5</v>
      </c>
      <c r="BG224" s="103">
        <v>10</v>
      </c>
      <c r="BH224" s="103">
        <v>10</v>
      </c>
      <c r="BI224" s="103">
        <v>10</v>
      </c>
      <c r="BJ224" s="103">
        <v>10</v>
      </c>
      <c r="BK224" s="103">
        <v>8.3333333333333339</v>
      </c>
      <c r="BL224" s="103">
        <v>6.7396647478581837</v>
      </c>
      <c r="BM224" s="103">
        <v>7.9970588235294118</v>
      </c>
      <c r="BN224" s="103" t="s">
        <v>1011</v>
      </c>
      <c r="BO224" s="103">
        <v>0</v>
      </c>
      <c r="BP224" s="103">
        <v>10</v>
      </c>
      <c r="BQ224" s="103">
        <v>7</v>
      </c>
      <c r="BR224" s="103">
        <v>8.5</v>
      </c>
      <c r="BS224" s="103">
        <v>5.4990196078431373</v>
      </c>
      <c r="BT224" s="103" t="s">
        <v>1027</v>
      </c>
      <c r="BU224" s="103">
        <v>3.16</v>
      </c>
      <c r="BV224" s="103" t="s">
        <v>1027</v>
      </c>
      <c r="BW224" s="103">
        <v>2.5</v>
      </c>
      <c r="BX224" s="103">
        <v>4.166666666667</v>
      </c>
      <c r="BY224" s="103">
        <v>3.4809999999999999</v>
      </c>
      <c r="BZ224" s="103">
        <v>7.1953559590795546</v>
      </c>
      <c r="CA224" s="103" t="s">
        <v>1027</v>
      </c>
      <c r="CB224" s="103" t="s">
        <v>1027</v>
      </c>
      <c r="CC224" s="103">
        <v>0.79487179487179482</v>
      </c>
      <c r="CD224" s="103">
        <v>3.6800297020570731</v>
      </c>
      <c r="CE224" s="103">
        <v>7.3312464078045592</v>
      </c>
      <c r="CF224" s="103">
        <v>8.3150976854097696</v>
      </c>
      <c r="CG224" s="103">
        <v>9.6981510788591194</v>
      </c>
      <c r="CH224" s="103">
        <v>0</v>
      </c>
      <c r="CI224" s="103">
        <v>6.3361237930183618</v>
      </c>
      <c r="CJ224" s="103" t="s">
        <v>1011</v>
      </c>
      <c r="CK224" s="103">
        <v>7.62</v>
      </c>
      <c r="CL224" s="103">
        <v>7.2867999999999995</v>
      </c>
      <c r="CM224" s="103">
        <v>7.4534000000000002</v>
      </c>
      <c r="CN224" s="103" t="s">
        <v>1011</v>
      </c>
      <c r="CO224" s="103">
        <v>5.0964731779433325</v>
      </c>
      <c r="CP224" s="103">
        <v>5.0964731779433325</v>
      </c>
      <c r="CQ224" s="103">
        <v>10</v>
      </c>
      <c r="CR224" s="103" t="s">
        <v>1011</v>
      </c>
      <c r="CS224" s="103">
        <v>0.76923076923076927</v>
      </c>
      <c r="CT224" s="103">
        <v>1.5487589784124587</v>
      </c>
      <c r="CU224" s="103">
        <v>1.158994873821614</v>
      </c>
      <c r="CV224" s="103">
        <v>5.9272170129412363</v>
      </c>
      <c r="CW224" s="103">
        <v>10</v>
      </c>
      <c r="CX224" s="103">
        <v>8.0235060225875685</v>
      </c>
      <c r="CY224" s="103">
        <v>2</v>
      </c>
      <c r="CZ224" s="103">
        <v>6.6745020075291892</v>
      </c>
      <c r="DA224" s="103">
        <v>3.3333333333333344</v>
      </c>
      <c r="DB224" s="103" t="s">
        <v>1011</v>
      </c>
      <c r="DC224" s="103" t="s">
        <v>1011</v>
      </c>
      <c r="DD224" s="103">
        <v>8</v>
      </c>
      <c r="DE224" s="103">
        <v>2.5230098046935896</v>
      </c>
      <c r="DF224" s="103">
        <v>0</v>
      </c>
      <c r="DG224" s="103">
        <v>3.464085784506731</v>
      </c>
      <c r="DH224" s="103" t="s">
        <v>1011</v>
      </c>
      <c r="DI224" s="103">
        <v>3.7777777777777781</v>
      </c>
      <c r="DJ224" s="103">
        <v>8.1253371121648446</v>
      </c>
      <c r="DK224" s="103" t="s">
        <v>1011</v>
      </c>
      <c r="DL224" s="103">
        <v>8.9991728541664386</v>
      </c>
      <c r="DM224" s="103">
        <v>7.6684600946954697</v>
      </c>
      <c r="DN224" s="103">
        <v>7.1426869597011322</v>
      </c>
      <c r="DO224" s="103">
        <v>5.7604249172456834</v>
      </c>
      <c r="DP224" s="103">
        <v>5.44</v>
      </c>
      <c r="DQ224" s="105">
        <v>6.0898323739290916</v>
      </c>
      <c r="DR224" s="106">
        <v>133</v>
      </c>
      <c r="DS224" s="106">
        <v>4</v>
      </c>
      <c r="DU224" s="104" t="s">
        <v>226</v>
      </c>
      <c r="DV224" s="103">
        <v>6.7396647478581837</v>
      </c>
      <c r="DW224" s="103">
        <v>5.44</v>
      </c>
    </row>
    <row r="225" spans="1:127">
      <c r="A225" s="95">
        <v>2014</v>
      </c>
      <c r="B225" s="96" t="s">
        <v>774</v>
      </c>
      <c r="C225" s="107" t="s">
        <v>188</v>
      </c>
      <c r="D225" s="96" t="s">
        <v>1011</v>
      </c>
      <c r="E225" s="96" t="s">
        <v>1011</v>
      </c>
      <c r="F225" s="96" t="s">
        <v>1011</v>
      </c>
      <c r="G225" s="96">
        <v>4.2140152304962362</v>
      </c>
      <c r="H225" s="96">
        <v>1.8519999999999994</v>
      </c>
      <c r="I225" s="96">
        <v>10</v>
      </c>
      <c r="J225" s="96">
        <v>10</v>
      </c>
      <c r="K225" s="96">
        <v>7.5</v>
      </c>
      <c r="L225" s="96">
        <v>10</v>
      </c>
      <c r="M225" s="96">
        <v>10</v>
      </c>
      <c r="N225" s="96">
        <v>9.5</v>
      </c>
      <c r="O225" s="96" t="s">
        <v>1011</v>
      </c>
      <c r="P225" s="96" t="s">
        <v>1011</v>
      </c>
      <c r="Q225" s="96" t="s">
        <v>1011</v>
      </c>
      <c r="R225" s="96" t="s">
        <v>1011</v>
      </c>
      <c r="S225" s="96" t="s">
        <v>1011</v>
      </c>
      <c r="T225" s="96" t="s">
        <v>1011</v>
      </c>
      <c r="U225" s="96">
        <v>5.6760000000000002</v>
      </c>
      <c r="V225" s="96">
        <v>10</v>
      </c>
      <c r="W225" s="96">
        <v>10</v>
      </c>
      <c r="X225" s="96" t="s">
        <v>1011</v>
      </c>
      <c r="Y225" s="96">
        <v>10</v>
      </c>
      <c r="Z225" s="96" t="s">
        <v>1010</v>
      </c>
      <c r="AA225" s="96" t="s">
        <v>1011</v>
      </c>
      <c r="AB225" s="96" t="s">
        <v>1011</v>
      </c>
      <c r="AC225" s="96">
        <v>9.6666666666666661</v>
      </c>
      <c r="AD225" s="96">
        <v>9.2611111111111111</v>
      </c>
      <c r="AE225" s="96">
        <v>9.4638888888888886</v>
      </c>
      <c r="AF225" s="96" t="s">
        <v>1011</v>
      </c>
      <c r="AG225" s="96" t="s">
        <v>1011</v>
      </c>
      <c r="AH225" s="96" t="s">
        <v>1010</v>
      </c>
      <c r="AI225" s="96" t="s">
        <v>1010</v>
      </c>
      <c r="AJ225" s="96" t="s">
        <v>1010</v>
      </c>
      <c r="AK225" s="96" t="s">
        <v>1010</v>
      </c>
      <c r="AL225" s="96" t="s">
        <v>1011</v>
      </c>
      <c r="AM225" s="96" t="s">
        <v>1011</v>
      </c>
      <c r="AN225" s="96" t="s">
        <v>1011</v>
      </c>
      <c r="AO225" s="96" t="s">
        <v>1011</v>
      </c>
      <c r="AP225" s="96" t="s">
        <v>1011</v>
      </c>
      <c r="AQ225" s="96" t="s">
        <v>1011</v>
      </c>
      <c r="AR225" s="96" t="s">
        <v>1011</v>
      </c>
      <c r="AS225" s="96" t="s">
        <v>1011</v>
      </c>
      <c r="AT225" s="96" t="s">
        <v>1011</v>
      </c>
      <c r="AU225" s="96">
        <v>10</v>
      </c>
      <c r="AV225" s="96">
        <v>10</v>
      </c>
      <c r="AW225" s="96">
        <v>6.333333333333333</v>
      </c>
      <c r="AX225" s="96">
        <v>6.5</v>
      </c>
      <c r="AY225" s="96" t="s">
        <v>1011</v>
      </c>
      <c r="AZ225" s="96" t="s">
        <v>1011</v>
      </c>
      <c r="BA225" s="96" t="s">
        <v>1011</v>
      </c>
      <c r="BB225" s="96">
        <v>8.2083333333333321</v>
      </c>
      <c r="BC225" s="96" t="s">
        <v>1010</v>
      </c>
      <c r="BD225" s="96" t="s">
        <v>1011</v>
      </c>
      <c r="BE225" s="96" t="s">
        <v>1011</v>
      </c>
      <c r="BF225" s="96" t="s">
        <v>1011</v>
      </c>
      <c r="BG225" s="96">
        <v>0</v>
      </c>
      <c r="BH225" s="96">
        <v>10</v>
      </c>
      <c r="BI225" s="96">
        <v>5</v>
      </c>
      <c r="BJ225" s="96" t="s">
        <v>1011</v>
      </c>
      <c r="BK225" s="96">
        <v>5</v>
      </c>
      <c r="BL225" s="96">
        <v>6.556531585401836</v>
      </c>
      <c r="BM225" s="96">
        <v>6.420588235294117</v>
      </c>
      <c r="BN225" s="96" t="s">
        <v>1011</v>
      </c>
      <c r="BO225" s="96">
        <v>4</v>
      </c>
      <c r="BP225" s="96">
        <v>8</v>
      </c>
      <c r="BQ225" s="96">
        <v>4</v>
      </c>
      <c r="BR225" s="96">
        <v>6</v>
      </c>
      <c r="BS225" s="96">
        <v>5.473529411764706</v>
      </c>
      <c r="BT225" s="96">
        <v>3.8582484419557295</v>
      </c>
      <c r="BU225" s="96">
        <v>4.1195866503846759</v>
      </c>
      <c r="BV225" s="96">
        <v>4.5346006118558595</v>
      </c>
      <c r="BW225" s="96">
        <v>6.6666666666666696</v>
      </c>
      <c r="BX225" s="96">
        <v>2.5</v>
      </c>
      <c r="BY225" s="96">
        <v>4.5549999999999997</v>
      </c>
      <c r="BZ225" s="96">
        <v>7.0704854965374713</v>
      </c>
      <c r="CA225" s="96">
        <v>2.9856971402828343</v>
      </c>
      <c r="CB225" s="96">
        <v>4.3814824724780683</v>
      </c>
      <c r="CC225" s="96">
        <v>0.92307692307692313</v>
      </c>
      <c r="CD225" s="96">
        <v>4.345274303436037</v>
      </c>
      <c r="CE225" s="96">
        <v>8.8837191044210417</v>
      </c>
      <c r="CF225" s="96">
        <v>8.4288590841998552</v>
      </c>
      <c r="CG225" s="96">
        <v>9.934800000000001</v>
      </c>
      <c r="CH225" s="96">
        <v>5</v>
      </c>
      <c r="CI225" s="96">
        <v>8.0618445471552249</v>
      </c>
      <c r="CJ225" s="96" t="s">
        <v>1011</v>
      </c>
      <c r="CK225" s="96">
        <v>7.7599999999999989</v>
      </c>
      <c r="CL225" s="96">
        <v>5.2064000000000012</v>
      </c>
      <c r="CM225" s="96">
        <v>6.4832000000000001</v>
      </c>
      <c r="CN225" s="96">
        <v>6.2269737705061079</v>
      </c>
      <c r="CO225" s="96">
        <v>1.4497041420118342</v>
      </c>
      <c r="CP225" s="96">
        <v>3.8383389562589709</v>
      </c>
      <c r="CQ225" s="96">
        <v>10</v>
      </c>
      <c r="CR225" s="96">
        <v>5.6646935571553225</v>
      </c>
      <c r="CS225" s="96">
        <v>6.6666666666666661</v>
      </c>
      <c r="CT225" s="96">
        <v>4.5356512939222018</v>
      </c>
      <c r="CU225" s="96">
        <v>5.6223371725813962</v>
      </c>
      <c r="CV225" s="96">
        <v>6.4859690322100914</v>
      </c>
      <c r="CW225" s="96">
        <v>10</v>
      </c>
      <c r="CX225" s="96">
        <v>0</v>
      </c>
      <c r="CY225" s="96">
        <v>9</v>
      </c>
      <c r="CZ225" s="96">
        <v>6.333333333333333</v>
      </c>
      <c r="DA225" s="96">
        <v>8.9</v>
      </c>
      <c r="DB225" s="96">
        <v>5.8619350139616042</v>
      </c>
      <c r="DC225" s="96">
        <v>6.8610394790575926</v>
      </c>
      <c r="DD225" s="96">
        <v>10</v>
      </c>
      <c r="DE225" s="96">
        <v>5.6830310650655829</v>
      </c>
      <c r="DF225" s="96">
        <v>10</v>
      </c>
      <c r="DG225" s="96">
        <v>7.8843342596807959</v>
      </c>
      <c r="DH225" s="96">
        <v>3.9904781594553489</v>
      </c>
      <c r="DI225" s="96">
        <v>4.4444444444444446</v>
      </c>
      <c r="DJ225" s="96">
        <v>9.3092037494380779</v>
      </c>
      <c r="DK225" s="96">
        <v>3.1151467647966875</v>
      </c>
      <c r="DL225" s="96">
        <v>7.7376839414254439</v>
      </c>
      <c r="DM225" s="96">
        <v>7.1304124242405784</v>
      </c>
      <c r="DN225" s="96">
        <v>5.9545615806334302</v>
      </c>
      <c r="DO225" s="96">
        <v>6.7240763912158528</v>
      </c>
      <c r="DP225" s="96">
        <v>6.22</v>
      </c>
      <c r="DQ225" s="99">
        <v>6.3882657927009179</v>
      </c>
      <c r="DR225" s="100">
        <v>118</v>
      </c>
      <c r="DS225" s="101">
        <v>3</v>
      </c>
      <c r="DU225" s="107" t="s">
        <v>188</v>
      </c>
      <c r="DV225" s="96">
        <v>6.556531585401836</v>
      </c>
      <c r="DW225" s="96">
        <v>6.22</v>
      </c>
    </row>
    <row r="226" spans="1:127">
      <c r="A226" s="102">
        <v>2014</v>
      </c>
      <c r="B226" s="103" t="s">
        <v>763</v>
      </c>
      <c r="C226" s="104" t="s">
        <v>100</v>
      </c>
      <c r="D226" s="103" t="s">
        <v>1011</v>
      </c>
      <c r="E226" s="103" t="s">
        <v>1011</v>
      </c>
      <c r="F226" s="103" t="s">
        <v>1011</v>
      </c>
      <c r="G226" s="103">
        <v>3.2972020900795891</v>
      </c>
      <c r="H226" s="103">
        <v>5.9355190140345204</v>
      </c>
      <c r="I226" s="103">
        <v>5</v>
      </c>
      <c r="J226" s="103">
        <v>10</v>
      </c>
      <c r="K226" s="103">
        <v>5</v>
      </c>
      <c r="L226" s="103">
        <v>10</v>
      </c>
      <c r="M226" s="103">
        <v>10</v>
      </c>
      <c r="N226" s="103">
        <v>8</v>
      </c>
      <c r="O226" s="103">
        <v>10</v>
      </c>
      <c r="P226" s="103">
        <v>10</v>
      </c>
      <c r="Q226" s="103">
        <v>5</v>
      </c>
      <c r="R226" s="103">
        <v>5</v>
      </c>
      <c r="S226" s="103">
        <v>5</v>
      </c>
      <c r="T226" s="103">
        <v>8.3333333333333339</v>
      </c>
      <c r="U226" s="103">
        <v>7.4229507824559517</v>
      </c>
      <c r="V226" s="103">
        <v>10</v>
      </c>
      <c r="W226" s="103">
        <v>10</v>
      </c>
      <c r="X226" s="103">
        <v>10</v>
      </c>
      <c r="Y226" s="103">
        <v>10</v>
      </c>
      <c r="Z226" s="103" t="s">
        <v>1010</v>
      </c>
      <c r="AA226" s="103">
        <v>10</v>
      </c>
      <c r="AB226" s="103">
        <v>10</v>
      </c>
      <c r="AC226" s="103">
        <v>9.844444444444445</v>
      </c>
      <c r="AD226" s="103">
        <v>8.8888888888888893</v>
      </c>
      <c r="AE226" s="103">
        <v>9.6833333333333336</v>
      </c>
      <c r="AF226" s="103">
        <v>10</v>
      </c>
      <c r="AG226" s="103">
        <v>10</v>
      </c>
      <c r="AH226" s="103" t="s">
        <v>1010</v>
      </c>
      <c r="AI226" s="103" t="s">
        <v>1010</v>
      </c>
      <c r="AJ226" s="103" t="s">
        <v>1010</v>
      </c>
      <c r="AK226" s="103" t="s">
        <v>1010</v>
      </c>
      <c r="AL226" s="103">
        <v>10</v>
      </c>
      <c r="AM226" s="103">
        <v>10</v>
      </c>
      <c r="AN226" s="103">
        <v>10</v>
      </c>
      <c r="AO226" s="103">
        <v>10</v>
      </c>
      <c r="AP226" s="103">
        <v>10</v>
      </c>
      <c r="AQ226" s="103">
        <v>10</v>
      </c>
      <c r="AR226" s="103">
        <v>2.5</v>
      </c>
      <c r="AS226" s="103">
        <v>7.5</v>
      </c>
      <c r="AT226" s="103">
        <v>9.375</v>
      </c>
      <c r="AU226" s="103">
        <v>10</v>
      </c>
      <c r="AV226" s="103">
        <v>10</v>
      </c>
      <c r="AW226" s="103">
        <v>5</v>
      </c>
      <c r="AX226" s="103">
        <v>5.75</v>
      </c>
      <c r="AY226" s="103">
        <v>10</v>
      </c>
      <c r="AZ226" s="103">
        <v>10</v>
      </c>
      <c r="BA226" s="103">
        <v>10</v>
      </c>
      <c r="BB226" s="103">
        <v>8.6785714285714288</v>
      </c>
      <c r="BC226" s="103" t="s">
        <v>1010</v>
      </c>
      <c r="BD226" s="103">
        <v>5</v>
      </c>
      <c r="BE226" s="103">
        <v>10</v>
      </c>
      <c r="BF226" s="103">
        <v>7.5</v>
      </c>
      <c r="BG226" s="103">
        <v>10</v>
      </c>
      <c r="BH226" s="103">
        <v>10</v>
      </c>
      <c r="BI226" s="103">
        <v>10</v>
      </c>
      <c r="BJ226" s="103">
        <v>10</v>
      </c>
      <c r="BK226" s="103">
        <v>9.1666666666666661</v>
      </c>
      <c r="BL226" s="103">
        <v>7.3703953609910275</v>
      </c>
      <c r="BM226" s="103">
        <v>9.1911764705882355</v>
      </c>
      <c r="BN226" s="103">
        <v>9.9168937329700277</v>
      </c>
      <c r="BO226" s="103">
        <v>2</v>
      </c>
      <c r="BP226" s="103">
        <v>8</v>
      </c>
      <c r="BQ226" s="103" t="s">
        <v>1011</v>
      </c>
      <c r="BR226" s="103">
        <v>8</v>
      </c>
      <c r="BS226" s="103">
        <v>7.2770175508895658</v>
      </c>
      <c r="BT226" s="103">
        <v>2.7520655017715319</v>
      </c>
      <c r="BU226" s="103">
        <v>2.4364544847258576</v>
      </c>
      <c r="BV226" s="103">
        <v>2.6147594994252872</v>
      </c>
      <c r="BW226" s="103">
        <v>0</v>
      </c>
      <c r="BX226" s="103">
        <v>2.5</v>
      </c>
      <c r="BY226" s="103">
        <v>3.8820000000000001</v>
      </c>
      <c r="BZ226" s="103">
        <v>2.6661502152839538</v>
      </c>
      <c r="CA226" s="103">
        <v>3.3570617730744678</v>
      </c>
      <c r="CB226" s="103">
        <v>3.2703676384848519</v>
      </c>
      <c r="CC226" s="103">
        <v>0.89189189189189189</v>
      </c>
      <c r="CD226" s="103">
        <v>2.4677479547952199</v>
      </c>
      <c r="CE226" s="103">
        <v>9.1413504715977112</v>
      </c>
      <c r="CF226" s="103">
        <v>9.420560079184785</v>
      </c>
      <c r="CG226" s="103">
        <v>9.086765293882511</v>
      </c>
      <c r="CH226" s="103">
        <v>5</v>
      </c>
      <c r="CI226" s="103">
        <v>8.1621689611662518</v>
      </c>
      <c r="CJ226" s="103" t="s">
        <v>1011</v>
      </c>
      <c r="CK226" s="103">
        <v>9.0400000000000009</v>
      </c>
      <c r="CL226" s="103">
        <v>7.6768000000000001</v>
      </c>
      <c r="CM226" s="103">
        <v>8.3583999999999996</v>
      </c>
      <c r="CN226" s="103">
        <v>5.0070429402974437</v>
      </c>
      <c r="CO226" s="103">
        <v>7.0218987766159486</v>
      </c>
      <c r="CP226" s="103">
        <v>6.0144708584566962</v>
      </c>
      <c r="CQ226" s="103">
        <v>10</v>
      </c>
      <c r="CR226" s="103">
        <v>3.7477911869249336</v>
      </c>
      <c r="CS226" s="103">
        <v>9.2307692307692317</v>
      </c>
      <c r="CT226" s="103">
        <v>10</v>
      </c>
      <c r="CU226" s="103">
        <v>7.6595201392313887</v>
      </c>
      <c r="CV226" s="103">
        <v>8.0080977494220207</v>
      </c>
      <c r="CW226" s="103" t="s">
        <v>1011</v>
      </c>
      <c r="CX226" s="103">
        <v>7.48</v>
      </c>
      <c r="CY226" s="103">
        <v>9</v>
      </c>
      <c r="CZ226" s="103">
        <v>8.24</v>
      </c>
      <c r="DA226" s="103">
        <v>6.666666666666667</v>
      </c>
      <c r="DB226" s="103">
        <v>5.0640430281651803</v>
      </c>
      <c r="DC226" s="103">
        <v>6.8761629121843981</v>
      </c>
      <c r="DD226" s="103">
        <v>10</v>
      </c>
      <c r="DE226" s="103">
        <v>10</v>
      </c>
      <c r="DF226" s="103">
        <v>10</v>
      </c>
      <c r="DG226" s="103">
        <v>8.1011454345027065</v>
      </c>
      <c r="DH226" s="103">
        <v>3.4812423559996457</v>
      </c>
      <c r="DI226" s="103">
        <v>0</v>
      </c>
      <c r="DJ226" s="103">
        <v>4.3679446962418345</v>
      </c>
      <c r="DK226" s="103">
        <v>2.6729725315958559</v>
      </c>
      <c r="DL226" s="103">
        <v>9.5864817829893951</v>
      </c>
      <c r="DM226" s="103">
        <v>7.9374839299229158</v>
      </c>
      <c r="DN226" s="103">
        <v>4.6743542161249412</v>
      </c>
      <c r="DO226" s="103">
        <v>7.0051665502092151</v>
      </c>
      <c r="DP226" s="103">
        <v>6.58</v>
      </c>
      <c r="DQ226" s="105">
        <v>6.9751976804955138</v>
      </c>
      <c r="DR226" s="106">
        <v>72</v>
      </c>
      <c r="DS226" s="106">
        <v>2</v>
      </c>
      <c r="DU226" s="104" t="s">
        <v>100</v>
      </c>
      <c r="DV226" s="103">
        <v>7.3703953609910275</v>
      </c>
      <c r="DW226" s="103">
        <v>6.58</v>
      </c>
    </row>
    <row r="227" spans="1:127">
      <c r="A227" s="95">
        <v>2014</v>
      </c>
      <c r="B227" s="96" t="s">
        <v>680</v>
      </c>
      <c r="C227" s="107" t="s">
        <v>143</v>
      </c>
      <c r="D227" s="96">
        <v>3.5266270217280242</v>
      </c>
      <c r="E227" s="96">
        <v>4.5093075816959285</v>
      </c>
      <c r="F227" s="96">
        <v>2.0721557388984295</v>
      </c>
      <c r="G227" s="96">
        <v>3.3693634474407941</v>
      </c>
      <c r="H227" s="96">
        <v>0</v>
      </c>
      <c r="I227" s="96">
        <v>5</v>
      </c>
      <c r="J227" s="96">
        <v>10</v>
      </c>
      <c r="K227" s="96">
        <v>7.5</v>
      </c>
      <c r="L227" s="96">
        <v>10</v>
      </c>
      <c r="M227" s="96">
        <v>9.9748796736367193</v>
      </c>
      <c r="N227" s="96">
        <v>8.4949759347273446</v>
      </c>
      <c r="O227" s="96">
        <v>10</v>
      </c>
      <c r="P227" s="96">
        <v>10</v>
      </c>
      <c r="Q227" s="96">
        <v>5</v>
      </c>
      <c r="R227" s="96">
        <v>5</v>
      </c>
      <c r="S227" s="96">
        <v>5</v>
      </c>
      <c r="T227" s="96">
        <v>8.3333333333333339</v>
      </c>
      <c r="U227" s="96">
        <v>5.6094364226868931</v>
      </c>
      <c r="V227" s="96">
        <v>10</v>
      </c>
      <c r="W227" s="96">
        <v>5</v>
      </c>
      <c r="X227" s="96">
        <v>5</v>
      </c>
      <c r="Y227" s="96">
        <v>6.666666666666667</v>
      </c>
      <c r="Z227" s="96" t="s">
        <v>1010</v>
      </c>
      <c r="AA227" s="96">
        <v>5</v>
      </c>
      <c r="AB227" s="96">
        <v>7.5</v>
      </c>
      <c r="AC227" s="96">
        <v>9.6288888888888895</v>
      </c>
      <c r="AD227" s="96">
        <v>7.2666666666666666</v>
      </c>
      <c r="AE227" s="96">
        <v>7.3488888888888884</v>
      </c>
      <c r="AF227" s="96">
        <v>7.5</v>
      </c>
      <c r="AG227" s="96">
        <v>7.5</v>
      </c>
      <c r="AH227" s="96" t="s">
        <v>1010</v>
      </c>
      <c r="AI227" s="96" t="s">
        <v>1010</v>
      </c>
      <c r="AJ227" s="96" t="s">
        <v>1010</v>
      </c>
      <c r="AK227" s="96" t="s">
        <v>1010</v>
      </c>
      <c r="AL227" s="96">
        <v>7.5</v>
      </c>
      <c r="AM227" s="96">
        <v>7.5</v>
      </c>
      <c r="AN227" s="96">
        <v>7.5</v>
      </c>
      <c r="AO227" s="96">
        <v>7.5</v>
      </c>
      <c r="AP227" s="96">
        <v>5</v>
      </c>
      <c r="AQ227" s="96">
        <v>5</v>
      </c>
      <c r="AR227" s="96">
        <v>5</v>
      </c>
      <c r="AS227" s="96">
        <v>5</v>
      </c>
      <c r="AT227" s="96">
        <v>6.875</v>
      </c>
      <c r="AU227" s="96">
        <v>10</v>
      </c>
      <c r="AV227" s="96">
        <v>10</v>
      </c>
      <c r="AW227" s="96">
        <v>3.6666666666666665</v>
      </c>
      <c r="AX227" s="96">
        <v>1.5</v>
      </c>
      <c r="AY227" s="96">
        <v>7.5</v>
      </c>
      <c r="AZ227" s="96">
        <v>7.5</v>
      </c>
      <c r="BA227" s="96">
        <v>7.5</v>
      </c>
      <c r="BB227" s="96">
        <v>6.8095238095238102</v>
      </c>
      <c r="BC227" s="96" t="s">
        <v>1010</v>
      </c>
      <c r="BD227" s="96">
        <v>10</v>
      </c>
      <c r="BE227" s="96">
        <v>10</v>
      </c>
      <c r="BF227" s="96">
        <v>10</v>
      </c>
      <c r="BG227" s="96">
        <v>10</v>
      </c>
      <c r="BH227" s="96">
        <v>10</v>
      </c>
      <c r="BI227" s="96">
        <v>10</v>
      </c>
      <c r="BJ227" s="96">
        <v>10</v>
      </c>
      <c r="BK227" s="96">
        <v>10</v>
      </c>
      <c r="BL227" s="96">
        <v>6.0147079040398577</v>
      </c>
      <c r="BM227" s="96">
        <v>6.9911764705882353</v>
      </c>
      <c r="BN227" s="96">
        <v>10</v>
      </c>
      <c r="BO227" s="96">
        <v>10</v>
      </c>
      <c r="BP227" s="96">
        <v>8</v>
      </c>
      <c r="BQ227" s="96">
        <v>8</v>
      </c>
      <c r="BR227" s="96">
        <v>8</v>
      </c>
      <c r="BS227" s="96">
        <v>8.7477941176470591</v>
      </c>
      <c r="BT227" s="96">
        <v>3.902559242730645</v>
      </c>
      <c r="BU227" s="96">
        <v>4.5096999276870795</v>
      </c>
      <c r="BV227" s="96">
        <v>5.2417550392060477</v>
      </c>
      <c r="BW227" s="96">
        <v>5</v>
      </c>
      <c r="BX227" s="96">
        <v>2.5</v>
      </c>
      <c r="BY227" s="96">
        <v>2.8610000000000002</v>
      </c>
      <c r="BZ227" s="96">
        <v>7.7105627226409519</v>
      </c>
      <c r="CA227" s="96">
        <v>3.6545801459940646</v>
      </c>
      <c r="CB227" s="96">
        <v>2.816240921593014</v>
      </c>
      <c r="CC227" s="96">
        <v>0.87179487179487181</v>
      </c>
      <c r="CD227" s="96">
        <v>3.9719901053976945</v>
      </c>
      <c r="CE227" s="96">
        <v>9.2330006062235057</v>
      </c>
      <c r="CF227" s="96">
        <v>8.8440575543941851</v>
      </c>
      <c r="CG227" s="96">
        <v>8.7741501393739885</v>
      </c>
      <c r="CH227" s="96">
        <v>10</v>
      </c>
      <c r="CI227" s="96">
        <v>9.2128020749979189</v>
      </c>
      <c r="CJ227" s="96">
        <v>9.5933333333333337</v>
      </c>
      <c r="CK227" s="96">
        <v>8.86</v>
      </c>
      <c r="CL227" s="96">
        <v>7.0132000000000003</v>
      </c>
      <c r="CM227" s="96">
        <v>8.4888444444444442</v>
      </c>
      <c r="CN227" s="96">
        <v>6.1739558333333342</v>
      </c>
      <c r="CO227" s="96">
        <v>4.0781351127131096</v>
      </c>
      <c r="CP227" s="96">
        <v>5.1260454730232219</v>
      </c>
      <c r="CQ227" s="96">
        <v>10</v>
      </c>
      <c r="CR227" s="96">
        <v>6.8021329166666664</v>
      </c>
      <c r="CS227" s="96">
        <v>2.3076923076923079</v>
      </c>
      <c r="CT227" s="96">
        <v>8.628800022583702</v>
      </c>
      <c r="CU227" s="96">
        <v>5.9128750823142253</v>
      </c>
      <c r="CV227" s="96">
        <v>7.3819412499454726</v>
      </c>
      <c r="CW227" s="96">
        <v>10</v>
      </c>
      <c r="CX227" s="96">
        <v>7.0100000000000007</v>
      </c>
      <c r="CY227" s="96">
        <v>9</v>
      </c>
      <c r="CZ227" s="96">
        <v>8.67</v>
      </c>
      <c r="DA227" s="96">
        <v>0</v>
      </c>
      <c r="DB227" s="96">
        <v>4.3376135833333338</v>
      </c>
      <c r="DC227" s="96">
        <v>6.2441374166666677</v>
      </c>
      <c r="DD227" s="96">
        <v>8</v>
      </c>
      <c r="DE227" s="96">
        <v>2.5230098046935896</v>
      </c>
      <c r="DF227" s="96">
        <v>10</v>
      </c>
      <c r="DG227" s="96">
        <v>5.1841268007822654</v>
      </c>
      <c r="DH227" s="96">
        <v>3.7207817530368366</v>
      </c>
      <c r="DI227" s="96">
        <v>3.7777777777777781</v>
      </c>
      <c r="DJ227" s="96">
        <v>9.1098379473034097</v>
      </c>
      <c r="DK227" s="96">
        <v>3.8900661842030386</v>
      </c>
      <c r="DL227" s="96">
        <v>9.5701416634430174</v>
      </c>
      <c r="DM227" s="96">
        <v>7.4891108712105057</v>
      </c>
      <c r="DN227" s="96">
        <v>6.2596193661624318</v>
      </c>
      <c r="DO227" s="96">
        <v>6.7045820556482321</v>
      </c>
      <c r="DP227" s="96">
        <v>7.2</v>
      </c>
      <c r="DQ227" s="99">
        <v>6.6073539520199294</v>
      </c>
      <c r="DR227" s="100">
        <v>99</v>
      </c>
      <c r="DS227" s="101">
        <v>3</v>
      </c>
      <c r="DU227" s="107" t="s">
        <v>143</v>
      </c>
      <c r="DV227" s="96">
        <v>6.0147079040398577</v>
      </c>
      <c r="DW227" s="96">
        <v>7.2</v>
      </c>
    </row>
    <row r="228" spans="1:127">
      <c r="A228" s="102">
        <v>2014</v>
      </c>
      <c r="B228" s="103" t="s">
        <v>736</v>
      </c>
      <c r="C228" s="104" t="s">
        <v>39</v>
      </c>
      <c r="D228" s="103">
        <v>7.8624727860117192</v>
      </c>
      <c r="E228" s="103">
        <v>7.5821963788171107</v>
      </c>
      <c r="F228" s="103">
        <v>7.9453285863296594</v>
      </c>
      <c r="G228" s="103">
        <v>7.796665917052831</v>
      </c>
      <c r="H228" s="103">
        <v>9.8520000000000003</v>
      </c>
      <c r="I228" s="103" t="s">
        <v>1011</v>
      </c>
      <c r="J228" s="103">
        <v>10</v>
      </c>
      <c r="K228" s="103" t="s">
        <v>1011</v>
      </c>
      <c r="L228" s="103">
        <v>10</v>
      </c>
      <c r="M228" s="103">
        <v>10</v>
      </c>
      <c r="N228" s="103">
        <v>10</v>
      </c>
      <c r="O228" s="103">
        <v>10</v>
      </c>
      <c r="P228" s="103">
        <v>7.5</v>
      </c>
      <c r="Q228" s="103">
        <v>5</v>
      </c>
      <c r="R228" s="103">
        <v>10</v>
      </c>
      <c r="S228" s="103">
        <v>7.5</v>
      </c>
      <c r="T228" s="103">
        <v>8.3333333333333339</v>
      </c>
      <c r="U228" s="103">
        <v>9.3951111111111114</v>
      </c>
      <c r="V228" s="103" t="s">
        <v>1011</v>
      </c>
      <c r="W228" s="103" t="s">
        <v>1011</v>
      </c>
      <c r="X228" s="103">
        <v>10</v>
      </c>
      <c r="Y228" s="103">
        <v>10</v>
      </c>
      <c r="Z228" s="103" t="s">
        <v>1010</v>
      </c>
      <c r="AA228" s="103">
        <v>10</v>
      </c>
      <c r="AB228" s="103">
        <v>10</v>
      </c>
      <c r="AC228" s="103">
        <v>9.3999999999999986</v>
      </c>
      <c r="AD228" s="103">
        <v>7.5</v>
      </c>
      <c r="AE228" s="103">
        <v>9.2249999999999996</v>
      </c>
      <c r="AF228" s="103">
        <v>10</v>
      </c>
      <c r="AG228" s="103">
        <v>10</v>
      </c>
      <c r="AH228" s="103" t="s">
        <v>1010</v>
      </c>
      <c r="AI228" s="103" t="s">
        <v>1010</v>
      </c>
      <c r="AJ228" s="103" t="s">
        <v>1010</v>
      </c>
      <c r="AK228" s="103" t="s">
        <v>1010</v>
      </c>
      <c r="AL228" s="103">
        <v>7.5</v>
      </c>
      <c r="AM228" s="103">
        <v>10</v>
      </c>
      <c r="AN228" s="103">
        <v>10</v>
      </c>
      <c r="AO228" s="103">
        <v>9.1666666666666661</v>
      </c>
      <c r="AP228" s="103">
        <v>10</v>
      </c>
      <c r="AQ228" s="103">
        <v>10</v>
      </c>
      <c r="AR228" s="103">
        <v>10</v>
      </c>
      <c r="AS228" s="103">
        <v>10</v>
      </c>
      <c r="AT228" s="103">
        <v>9.7916666666666661</v>
      </c>
      <c r="AU228" s="103">
        <v>10</v>
      </c>
      <c r="AV228" s="103">
        <v>10</v>
      </c>
      <c r="AW228" s="103">
        <v>5.666666666666667</v>
      </c>
      <c r="AX228" s="103">
        <v>5.5</v>
      </c>
      <c r="AY228" s="103">
        <v>10</v>
      </c>
      <c r="AZ228" s="103">
        <v>10</v>
      </c>
      <c r="BA228" s="103">
        <v>10</v>
      </c>
      <c r="BB228" s="103">
        <v>8.738095238095239</v>
      </c>
      <c r="BC228" s="103" t="s">
        <v>1010</v>
      </c>
      <c r="BD228" s="103">
        <v>10</v>
      </c>
      <c r="BE228" s="103">
        <v>10</v>
      </c>
      <c r="BF228" s="103">
        <v>10</v>
      </c>
      <c r="BG228" s="103">
        <v>10</v>
      </c>
      <c r="BH228" s="103">
        <v>10</v>
      </c>
      <c r="BI228" s="103">
        <v>10</v>
      </c>
      <c r="BJ228" s="103">
        <v>10</v>
      </c>
      <c r="BK228" s="103">
        <v>10</v>
      </c>
      <c r="BL228" s="103">
        <v>9.0734204475171758</v>
      </c>
      <c r="BM228" s="103">
        <v>8.0764705882352938</v>
      </c>
      <c r="BN228" s="103">
        <v>9.1681029486135888</v>
      </c>
      <c r="BO228" s="103">
        <v>7</v>
      </c>
      <c r="BP228" s="103">
        <v>10</v>
      </c>
      <c r="BQ228" s="103">
        <v>10</v>
      </c>
      <c r="BR228" s="103">
        <v>10</v>
      </c>
      <c r="BS228" s="103">
        <v>8.5611433842122207</v>
      </c>
      <c r="BT228" s="103">
        <v>8.858734651543628</v>
      </c>
      <c r="BU228" s="103">
        <v>7.9633579144532654</v>
      </c>
      <c r="BV228" s="103">
        <v>8.675646694227197</v>
      </c>
      <c r="BW228" s="103">
        <v>8.3333333333333002</v>
      </c>
      <c r="BX228" s="103">
        <v>8.3333333333333304</v>
      </c>
      <c r="BY228" s="103">
        <v>6.4630000000000001</v>
      </c>
      <c r="BZ228" s="103">
        <v>6.9491944418629181</v>
      </c>
      <c r="CA228" s="103">
        <v>8.685418995901216</v>
      </c>
      <c r="CB228" s="103">
        <v>8.4690707277977602</v>
      </c>
      <c r="CC228" s="103">
        <v>1</v>
      </c>
      <c r="CD228" s="103">
        <v>8.0812322324947345</v>
      </c>
      <c r="CE228" s="103">
        <v>8.9886987603636381</v>
      </c>
      <c r="CF228" s="103">
        <v>9.4270062201124123</v>
      </c>
      <c r="CG228" s="103">
        <v>9.1138140747176379</v>
      </c>
      <c r="CH228" s="103">
        <v>10</v>
      </c>
      <c r="CI228" s="103">
        <v>9.3823797637984221</v>
      </c>
      <c r="CJ228" s="103">
        <v>9.9933333333333323</v>
      </c>
      <c r="CK228" s="103">
        <v>10</v>
      </c>
      <c r="CL228" s="103">
        <v>10</v>
      </c>
      <c r="CM228" s="103">
        <v>9.9977777777777774</v>
      </c>
      <c r="CN228" s="103">
        <v>9.1883494166666679</v>
      </c>
      <c r="CO228" s="103">
        <v>9.2662752984618706</v>
      </c>
      <c r="CP228" s="103">
        <v>9.2273123575642693</v>
      </c>
      <c r="CQ228" s="103">
        <v>10</v>
      </c>
      <c r="CR228" s="103">
        <v>9.2122207500000002</v>
      </c>
      <c r="CS228" s="103">
        <v>6.9230769230769234</v>
      </c>
      <c r="CT228" s="103">
        <v>10</v>
      </c>
      <c r="CU228" s="103">
        <v>8.7117658910256406</v>
      </c>
      <c r="CV228" s="103">
        <v>9.4842140065919214</v>
      </c>
      <c r="CW228" s="103">
        <v>10</v>
      </c>
      <c r="CX228" s="103">
        <v>10</v>
      </c>
      <c r="CY228" s="103">
        <v>10</v>
      </c>
      <c r="CZ228" s="103">
        <v>10</v>
      </c>
      <c r="DA228" s="103">
        <v>10</v>
      </c>
      <c r="DB228" s="103">
        <v>7.9359190000000002</v>
      </c>
      <c r="DC228" s="103">
        <v>8.8616673333333331</v>
      </c>
      <c r="DD228" s="103">
        <v>10</v>
      </c>
      <c r="DE228" s="103">
        <v>9.4992316035476083</v>
      </c>
      <c r="DF228" s="103">
        <v>10</v>
      </c>
      <c r="DG228" s="103">
        <v>9.3828029894801563</v>
      </c>
      <c r="DH228" s="103">
        <v>7.051864454115945</v>
      </c>
      <c r="DI228" s="103">
        <v>10</v>
      </c>
      <c r="DJ228" s="103">
        <v>9.9393698432799322</v>
      </c>
      <c r="DK228" s="103">
        <v>7.3352212308503484</v>
      </c>
      <c r="DL228" s="103">
        <v>9.7441418020785822</v>
      </c>
      <c r="DM228" s="103">
        <v>9.1705098413820423</v>
      </c>
      <c r="DN228" s="103">
        <v>8.8735178619511412</v>
      </c>
      <c r="DO228" s="103">
        <v>9.4187736171437653</v>
      </c>
      <c r="DP228" s="103">
        <v>8.99</v>
      </c>
      <c r="DQ228" s="105">
        <v>9.0317102237585871</v>
      </c>
      <c r="DR228" s="106">
        <v>1</v>
      </c>
      <c r="DS228" s="106">
        <v>1</v>
      </c>
      <c r="DU228" s="104" t="s">
        <v>39</v>
      </c>
      <c r="DV228" s="103">
        <v>9.0734204475171758</v>
      </c>
      <c r="DW228" s="103">
        <v>8.99</v>
      </c>
    </row>
    <row r="229" spans="1:127">
      <c r="A229" s="95">
        <v>2014</v>
      </c>
      <c r="B229" s="96" t="s">
        <v>632</v>
      </c>
      <c r="C229" s="107" t="s">
        <v>78</v>
      </c>
      <c r="D229" s="96">
        <v>7.1917332586742431</v>
      </c>
      <c r="E229" s="96">
        <v>5.3209524975711107</v>
      </c>
      <c r="F229" s="96">
        <v>5.5079100842236119</v>
      </c>
      <c r="G229" s="96">
        <v>6.0068652801563216</v>
      </c>
      <c r="H229" s="96">
        <v>9.4079999999999995</v>
      </c>
      <c r="I229" s="96">
        <v>10</v>
      </c>
      <c r="J229" s="96">
        <v>10</v>
      </c>
      <c r="K229" s="96">
        <v>7.5</v>
      </c>
      <c r="L229" s="96">
        <v>10</v>
      </c>
      <c r="M229" s="96">
        <v>10</v>
      </c>
      <c r="N229" s="96">
        <v>9.5</v>
      </c>
      <c r="O229" s="96">
        <v>10</v>
      </c>
      <c r="P229" s="96">
        <v>10</v>
      </c>
      <c r="Q229" s="96" t="s">
        <v>1011</v>
      </c>
      <c r="R229" s="96" t="s">
        <v>1011</v>
      </c>
      <c r="S229" s="96" t="s">
        <v>1011</v>
      </c>
      <c r="T229" s="96">
        <v>10</v>
      </c>
      <c r="U229" s="96">
        <v>9.636000000000001</v>
      </c>
      <c r="V229" s="96">
        <v>10</v>
      </c>
      <c r="W229" s="96">
        <v>10</v>
      </c>
      <c r="X229" s="96">
        <v>10</v>
      </c>
      <c r="Y229" s="96">
        <v>10</v>
      </c>
      <c r="Z229" s="96" t="s">
        <v>1010</v>
      </c>
      <c r="AA229" s="96">
        <v>10</v>
      </c>
      <c r="AB229" s="96">
        <v>7.5</v>
      </c>
      <c r="AC229" s="96">
        <v>9.4377777777777787</v>
      </c>
      <c r="AD229" s="96">
        <v>8.8388888888888886</v>
      </c>
      <c r="AE229" s="96">
        <v>8.9441666666666677</v>
      </c>
      <c r="AF229" s="96">
        <v>10</v>
      </c>
      <c r="AG229" s="96">
        <v>10</v>
      </c>
      <c r="AH229" s="96" t="s">
        <v>1010</v>
      </c>
      <c r="AI229" s="96" t="s">
        <v>1010</v>
      </c>
      <c r="AJ229" s="96" t="s">
        <v>1010</v>
      </c>
      <c r="AK229" s="96" t="s">
        <v>1010</v>
      </c>
      <c r="AL229" s="96">
        <v>7.5</v>
      </c>
      <c r="AM229" s="96">
        <v>7.5</v>
      </c>
      <c r="AN229" s="96">
        <v>7.5</v>
      </c>
      <c r="AO229" s="96">
        <v>7.5</v>
      </c>
      <c r="AP229" s="96">
        <v>10</v>
      </c>
      <c r="AQ229" s="96">
        <v>10</v>
      </c>
      <c r="AR229" s="96">
        <v>10</v>
      </c>
      <c r="AS229" s="96">
        <v>10</v>
      </c>
      <c r="AT229" s="96">
        <v>9.375</v>
      </c>
      <c r="AU229" s="96">
        <v>10</v>
      </c>
      <c r="AV229" s="96">
        <v>10</v>
      </c>
      <c r="AW229" s="96">
        <v>6.333333333333333</v>
      </c>
      <c r="AX229" s="96">
        <v>6.5</v>
      </c>
      <c r="AY229" s="96">
        <v>10</v>
      </c>
      <c r="AZ229" s="96">
        <v>10</v>
      </c>
      <c r="BA229" s="96">
        <v>10</v>
      </c>
      <c r="BB229" s="96">
        <v>8.9761904761904763</v>
      </c>
      <c r="BC229" s="96" t="s">
        <v>1010</v>
      </c>
      <c r="BD229" s="96">
        <v>10</v>
      </c>
      <c r="BE229" s="96">
        <v>10</v>
      </c>
      <c r="BF229" s="96">
        <v>10</v>
      </c>
      <c r="BG229" s="96">
        <v>10</v>
      </c>
      <c r="BH229" s="96">
        <v>10</v>
      </c>
      <c r="BI229" s="96">
        <v>10</v>
      </c>
      <c r="BJ229" s="96">
        <v>10</v>
      </c>
      <c r="BK229" s="96">
        <v>10</v>
      </c>
      <c r="BL229" s="96">
        <v>8.6402520343247939</v>
      </c>
      <c r="BM229" s="96">
        <v>3.3382352941176476</v>
      </c>
      <c r="BN229" s="96">
        <v>5.4317623709086016</v>
      </c>
      <c r="BO229" s="96">
        <v>6</v>
      </c>
      <c r="BP229" s="96">
        <v>10</v>
      </c>
      <c r="BQ229" s="96">
        <v>3</v>
      </c>
      <c r="BR229" s="96">
        <v>6.5</v>
      </c>
      <c r="BS229" s="96">
        <v>5.3174994162565623</v>
      </c>
      <c r="BT229" s="96">
        <v>4.3487254182497663</v>
      </c>
      <c r="BU229" s="96">
        <v>3.2519142180000822</v>
      </c>
      <c r="BV229" s="96">
        <v>4.0824962644816543</v>
      </c>
      <c r="BW229" s="96">
        <v>10</v>
      </c>
      <c r="BX229" s="96">
        <v>6.666666666667</v>
      </c>
      <c r="BY229" s="96">
        <v>6.5759999999999996</v>
      </c>
      <c r="BZ229" s="96">
        <v>8.0446063949498505</v>
      </c>
      <c r="CA229" s="96">
        <v>5.2449190498046869</v>
      </c>
      <c r="CB229" s="96">
        <v>6.6782592246521553</v>
      </c>
      <c r="CC229" s="96">
        <v>1</v>
      </c>
      <c r="CD229" s="96">
        <v>6.099287470756134</v>
      </c>
      <c r="CE229" s="96">
        <v>8.0767178200897138</v>
      </c>
      <c r="CF229" s="96">
        <v>9.929958940749561</v>
      </c>
      <c r="CG229" s="96">
        <v>9.9523962853122825</v>
      </c>
      <c r="CH229" s="96">
        <v>10</v>
      </c>
      <c r="CI229" s="96">
        <v>9.4897682615378898</v>
      </c>
      <c r="CJ229" s="96">
        <v>9.8165999999999993</v>
      </c>
      <c r="CK229" s="96">
        <v>8.94</v>
      </c>
      <c r="CL229" s="96">
        <v>6.5444000000000004</v>
      </c>
      <c r="CM229" s="96">
        <v>8.4336666666666655</v>
      </c>
      <c r="CN229" s="96">
        <v>7.3227234644670061</v>
      </c>
      <c r="CO229" s="96">
        <v>9.9633137649230932</v>
      </c>
      <c r="CP229" s="96">
        <v>8.6430186146950501</v>
      </c>
      <c r="CQ229" s="96">
        <v>10</v>
      </c>
      <c r="CR229" s="96">
        <v>7.6153600621827398</v>
      </c>
      <c r="CS229" s="96">
        <v>3.8461538461538463</v>
      </c>
      <c r="CT229" s="96">
        <v>7.7437948920622981</v>
      </c>
      <c r="CU229" s="96">
        <v>6.4017696001329618</v>
      </c>
      <c r="CV229" s="96">
        <v>8.3696137203736694</v>
      </c>
      <c r="CW229" s="96">
        <v>10</v>
      </c>
      <c r="CX229" s="96">
        <v>9.0129999999999999</v>
      </c>
      <c r="CY229" s="96">
        <v>10</v>
      </c>
      <c r="CZ229" s="96">
        <v>9.6709999999999994</v>
      </c>
      <c r="DA229" s="96">
        <v>7.2333333333333325</v>
      </c>
      <c r="DB229" s="96">
        <v>4.9112554230118439</v>
      </c>
      <c r="DC229" s="96">
        <v>7.5025998781725889</v>
      </c>
      <c r="DD229" s="96">
        <v>2</v>
      </c>
      <c r="DE229" s="96">
        <v>7.7551761538341033</v>
      </c>
      <c r="DF229" s="96">
        <v>10</v>
      </c>
      <c r="DG229" s="96">
        <v>6.5670607980586446</v>
      </c>
      <c r="DH229" s="96">
        <v>2.6364398585062592</v>
      </c>
      <c r="DI229" s="96">
        <v>7.333333333333333</v>
      </c>
      <c r="DJ229" s="96">
        <v>9.6068503692263505</v>
      </c>
      <c r="DK229" s="96">
        <v>3.6741371908705078</v>
      </c>
      <c r="DL229" s="96">
        <v>7.9994340499812964</v>
      </c>
      <c r="DM229" s="96">
        <v>6.8950165684165636</v>
      </c>
      <c r="DN229" s="96">
        <v>6.3575352283890512</v>
      </c>
      <c r="DO229" s="96">
        <v>7.5318653421492314</v>
      </c>
      <c r="DP229" s="96">
        <v>7.36</v>
      </c>
      <c r="DQ229" s="99">
        <v>8.0001260171623976</v>
      </c>
      <c r="DR229" s="100">
        <v>38</v>
      </c>
      <c r="DS229" s="101">
        <v>1</v>
      </c>
      <c r="DU229" s="107" t="s">
        <v>78</v>
      </c>
      <c r="DV229" s="96">
        <v>8.6402520343247939</v>
      </c>
      <c r="DW229" s="96">
        <v>7.36</v>
      </c>
    </row>
    <row r="230" spans="1:127">
      <c r="A230" s="102">
        <v>2014</v>
      </c>
      <c r="B230" s="103" t="s">
        <v>662</v>
      </c>
      <c r="C230" s="104" t="s">
        <v>4</v>
      </c>
      <c r="D230" s="103" t="s">
        <v>1011</v>
      </c>
      <c r="E230" s="103" t="s">
        <v>1011</v>
      </c>
      <c r="F230" s="103" t="s">
        <v>1011</v>
      </c>
      <c r="G230" s="103">
        <v>7.7682935430688858</v>
      </c>
      <c r="H230" s="103">
        <v>9.8760000000000012</v>
      </c>
      <c r="I230" s="103">
        <v>10</v>
      </c>
      <c r="J230" s="103">
        <v>10</v>
      </c>
      <c r="K230" s="103">
        <v>10</v>
      </c>
      <c r="L230" s="103">
        <v>10</v>
      </c>
      <c r="M230" s="103">
        <v>10</v>
      </c>
      <c r="N230" s="103">
        <v>10</v>
      </c>
      <c r="O230" s="103">
        <v>10</v>
      </c>
      <c r="P230" s="103">
        <v>10</v>
      </c>
      <c r="Q230" s="103">
        <v>10</v>
      </c>
      <c r="R230" s="103">
        <v>10</v>
      </c>
      <c r="S230" s="103">
        <v>10</v>
      </c>
      <c r="T230" s="103">
        <v>10</v>
      </c>
      <c r="U230" s="103">
        <v>9.9586666666666677</v>
      </c>
      <c r="V230" s="103">
        <v>10</v>
      </c>
      <c r="W230" s="103">
        <v>10</v>
      </c>
      <c r="X230" s="103">
        <v>10</v>
      </c>
      <c r="Y230" s="103">
        <v>10</v>
      </c>
      <c r="Z230" s="103" t="s">
        <v>1010</v>
      </c>
      <c r="AA230" s="103">
        <v>10</v>
      </c>
      <c r="AB230" s="103">
        <v>10</v>
      </c>
      <c r="AC230" s="103">
        <v>8.9266666666666676</v>
      </c>
      <c r="AD230" s="103">
        <v>7.0333333333333332</v>
      </c>
      <c r="AE230" s="103">
        <v>8.99</v>
      </c>
      <c r="AF230" s="103">
        <v>10</v>
      </c>
      <c r="AG230" s="103">
        <v>10</v>
      </c>
      <c r="AH230" s="103" t="s">
        <v>1010</v>
      </c>
      <c r="AI230" s="103" t="s">
        <v>1010</v>
      </c>
      <c r="AJ230" s="103" t="s">
        <v>1010</v>
      </c>
      <c r="AK230" s="103" t="s">
        <v>1010</v>
      </c>
      <c r="AL230" s="103">
        <v>10</v>
      </c>
      <c r="AM230" s="103">
        <v>10</v>
      </c>
      <c r="AN230" s="103">
        <v>10</v>
      </c>
      <c r="AO230" s="103">
        <v>10</v>
      </c>
      <c r="AP230" s="103">
        <v>10</v>
      </c>
      <c r="AQ230" s="103">
        <v>10</v>
      </c>
      <c r="AR230" s="103">
        <v>10</v>
      </c>
      <c r="AS230" s="103">
        <v>10</v>
      </c>
      <c r="AT230" s="103">
        <v>10</v>
      </c>
      <c r="AU230" s="103">
        <v>10</v>
      </c>
      <c r="AV230" s="103">
        <v>10</v>
      </c>
      <c r="AW230" s="103">
        <v>8.6666666666666661</v>
      </c>
      <c r="AX230" s="103">
        <v>8.5</v>
      </c>
      <c r="AY230" s="103">
        <v>10</v>
      </c>
      <c r="AZ230" s="103">
        <v>10</v>
      </c>
      <c r="BA230" s="103">
        <v>10</v>
      </c>
      <c r="BB230" s="103">
        <v>9.5952380952380931</v>
      </c>
      <c r="BC230" s="103" t="s">
        <v>1010</v>
      </c>
      <c r="BD230" s="103">
        <v>10</v>
      </c>
      <c r="BE230" s="103">
        <v>10</v>
      </c>
      <c r="BF230" s="103">
        <v>10</v>
      </c>
      <c r="BG230" s="103">
        <v>10</v>
      </c>
      <c r="BH230" s="103">
        <v>10</v>
      </c>
      <c r="BI230" s="103">
        <v>10</v>
      </c>
      <c r="BJ230" s="103">
        <v>10</v>
      </c>
      <c r="BK230" s="103">
        <v>10</v>
      </c>
      <c r="BL230" s="103">
        <v>9.2902638619576976</v>
      </c>
      <c r="BM230" s="103">
        <v>2.4558823529411771</v>
      </c>
      <c r="BN230" s="103">
        <v>7.766256645884793</v>
      </c>
      <c r="BO230" s="103">
        <v>7</v>
      </c>
      <c r="BP230" s="103">
        <v>4</v>
      </c>
      <c r="BQ230" s="103">
        <v>3</v>
      </c>
      <c r="BR230" s="103">
        <v>3.5</v>
      </c>
      <c r="BS230" s="103">
        <v>5.1805347497064922</v>
      </c>
      <c r="BT230" s="103">
        <v>7.8595414656077258</v>
      </c>
      <c r="BU230" s="103">
        <v>6.7374510303024184</v>
      </c>
      <c r="BV230" s="103">
        <v>7.4929397646770921</v>
      </c>
      <c r="BW230" s="103">
        <v>10</v>
      </c>
      <c r="BX230" s="103">
        <v>10</v>
      </c>
      <c r="BY230" s="103">
        <v>6.7750000000000004</v>
      </c>
      <c r="BZ230" s="103">
        <v>8.7504922145531499</v>
      </c>
      <c r="CA230" s="103">
        <v>8.5487163657814094</v>
      </c>
      <c r="CB230" s="103">
        <v>8.7508136902668685</v>
      </c>
      <c r="CC230" s="103">
        <v>1</v>
      </c>
      <c r="CD230" s="103">
        <v>8.3238838367987391</v>
      </c>
      <c r="CE230" s="103">
        <v>9.9990307346239415</v>
      </c>
      <c r="CF230" s="103">
        <v>9.231475159283832</v>
      </c>
      <c r="CG230" s="103">
        <v>9.5930000570027971</v>
      </c>
      <c r="CH230" s="103">
        <v>0</v>
      </c>
      <c r="CI230" s="103">
        <v>7.2058764877276431</v>
      </c>
      <c r="CJ230" s="103">
        <v>9.793333333333333</v>
      </c>
      <c r="CK230" s="103">
        <v>8.94</v>
      </c>
      <c r="CL230" s="103">
        <v>2.7919999999999998</v>
      </c>
      <c r="CM230" s="103">
        <v>7.1751111111111117</v>
      </c>
      <c r="CN230" s="103">
        <v>5.2653686666666664</v>
      </c>
      <c r="CO230" s="103">
        <v>8.7686449605686771</v>
      </c>
      <c r="CP230" s="103">
        <v>7.0170068136176713</v>
      </c>
      <c r="CQ230" s="103">
        <v>10</v>
      </c>
      <c r="CR230" s="103">
        <v>4.5107305833333333</v>
      </c>
      <c r="CS230" s="103">
        <v>0.76923076923076927</v>
      </c>
      <c r="CT230" s="103">
        <v>7.7437948920622981</v>
      </c>
      <c r="CU230" s="103">
        <v>4.3412520815421338</v>
      </c>
      <c r="CV230" s="103">
        <v>7.1333425015677294</v>
      </c>
      <c r="CW230" s="103">
        <v>5</v>
      </c>
      <c r="CX230" s="103">
        <v>10</v>
      </c>
      <c r="CY230" s="103">
        <v>10</v>
      </c>
      <c r="CZ230" s="103">
        <v>8.3333333333333339</v>
      </c>
      <c r="DA230" s="103">
        <v>5.5666666666666664</v>
      </c>
      <c r="DB230" s="103">
        <v>7.4116606666666671</v>
      </c>
      <c r="DC230" s="103">
        <v>6.1169125000000015</v>
      </c>
      <c r="DD230" s="103">
        <v>8</v>
      </c>
      <c r="DE230" s="103">
        <v>10</v>
      </c>
      <c r="DF230" s="103">
        <v>10</v>
      </c>
      <c r="DG230" s="103">
        <v>7.8492066388888899</v>
      </c>
      <c r="DH230" s="103">
        <v>5.239401899566948</v>
      </c>
      <c r="DI230" s="103">
        <v>7.7777777777777777</v>
      </c>
      <c r="DJ230" s="103">
        <v>9.8212846616507772</v>
      </c>
      <c r="DK230" s="103">
        <v>6.8652463876777201</v>
      </c>
      <c r="DL230" s="103">
        <v>9.5489150976134987</v>
      </c>
      <c r="DM230" s="103">
        <v>8.4306942945065657</v>
      </c>
      <c r="DN230" s="103">
        <v>7.9472200197988814</v>
      </c>
      <c r="DO230" s="103">
        <v>8.0432533306737017</v>
      </c>
      <c r="DP230" s="103">
        <v>7.18</v>
      </c>
      <c r="DQ230" s="105">
        <v>8.2351319309788487</v>
      </c>
      <c r="DR230" s="106">
        <v>25</v>
      </c>
      <c r="DS230" s="106">
        <v>1</v>
      </c>
      <c r="DU230" s="104" t="s">
        <v>4</v>
      </c>
      <c r="DV230" s="103">
        <v>9.2902638619576976</v>
      </c>
      <c r="DW230" s="103">
        <v>7.18</v>
      </c>
    </row>
    <row r="231" spans="1:127">
      <c r="A231" s="95">
        <v>2014</v>
      </c>
      <c r="B231" s="96" t="s">
        <v>740</v>
      </c>
      <c r="C231" s="107" t="s">
        <v>85</v>
      </c>
      <c r="D231" s="96">
        <v>4.2915918913570898</v>
      </c>
      <c r="E231" s="96">
        <v>4.1622113203574171</v>
      </c>
      <c r="F231" s="96">
        <v>4.695393908637123</v>
      </c>
      <c r="G231" s="96">
        <v>4.3830657067838761</v>
      </c>
      <c r="H231" s="96">
        <v>8.7159999999999993</v>
      </c>
      <c r="I231" s="96">
        <v>0</v>
      </c>
      <c r="J231" s="96">
        <v>9.8903721708310428</v>
      </c>
      <c r="K231" s="96">
        <v>5</v>
      </c>
      <c r="L231" s="96">
        <v>9.8744169468674841</v>
      </c>
      <c r="M231" s="96">
        <v>9.8801814148801235</v>
      </c>
      <c r="N231" s="96">
        <v>6.9289941065157308</v>
      </c>
      <c r="O231" s="96">
        <v>10</v>
      </c>
      <c r="P231" s="96">
        <v>5</v>
      </c>
      <c r="Q231" s="96">
        <v>5</v>
      </c>
      <c r="R231" s="96">
        <v>5</v>
      </c>
      <c r="S231" s="96">
        <v>5</v>
      </c>
      <c r="T231" s="96">
        <v>6.666666666666667</v>
      </c>
      <c r="U231" s="96">
        <v>7.4372202577274651</v>
      </c>
      <c r="V231" s="96">
        <v>10</v>
      </c>
      <c r="W231" s="96">
        <v>5</v>
      </c>
      <c r="X231" s="96">
        <v>10</v>
      </c>
      <c r="Y231" s="96">
        <v>8.3333333333333339</v>
      </c>
      <c r="Z231" s="96" t="s">
        <v>1010</v>
      </c>
      <c r="AA231" s="96">
        <v>10</v>
      </c>
      <c r="AB231" s="96">
        <v>10</v>
      </c>
      <c r="AC231" s="96">
        <v>9.1111111111111107</v>
      </c>
      <c r="AD231" s="96">
        <v>6.0166666666666666</v>
      </c>
      <c r="AE231" s="96">
        <v>8.781944444444445</v>
      </c>
      <c r="AF231" s="96">
        <v>10</v>
      </c>
      <c r="AG231" s="96">
        <v>10</v>
      </c>
      <c r="AH231" s="96" t="s">
        <v>1010</v>
      </c>
      <c r="AI231" s="96" t="s">
        <v>1010</v>
      </c>
      <c r="AJ231" s="96" t="s">
        <v>1010</v>
      </c>
      <c r="AK231" s="96" t="s">
        <v>1010</v>
      </c>
      <c r="AL231" s="96">
        <v>10</v>
      </c>
      <c r="AM231" s="96">
        <v>10</v>
      </c>
      <c r="AN231" s="96">
        <v>10</v>
      </c>
      <c r="AO231" s="96">
        <v>10</v>
      </c>
      <c r="AP231" s="96">
        <v>10</v>
      </c>
      <c r="AQ231" s="96">
        <v>7.5</v>
      </c>
      <c r="AR231" s="96">
        <v>10</v>
      </c>
      <c r="AS231" s="96">
        <v>9.1666666666666661</v>
      </c>
      <c r="AT231" s="96">
        <v>9.7916666666666661</v>
      </c>
      <c r="AU231" s="96">
        <v>9.8455946068042834</v>
      </c>
      <c r="AV231" s="96">
        <v>9.9922797303402149</v>
      </c>
      <c r="AW231" s="96">
        <v>6.333333333333333</v>
      </c>
      <c r="AX231" s="96">
        <v>5</v>
      </c>
      <c r="AY231" s="96">
        <v>7.5</v>
      </c>
      <c r="AZ231" s="96">
        <v>5</v>
      </c>
      <c r="BA231" s="96">
        <v>10</v>
      </c>
      <c r="BB231" s="96">
        <v>7.6673153814968327</v>
      </c>
      <c r="BC231" s="96" t="s">
        <v>1010</v>
      </c>
      <c r="BD231" s="96">
        <v>5</v>
      </c>
      <c r="BE231" s="96">
        <v>5</v>
      </c>
      <c r="BF231" s="96">
        <v>5</v>
      </c>
      <c r="BG231" s="96">
        <v>0</v>
      </c>
      <c r="BH231" s="96">
        <v>10</v>
      </c>
      <c r="BI231" s="96">
        <v>5</v>
      </c>
      <c r="BJ231" s="96">
        <v>5</v>
      </c>
      <c r="BK231" s="96">
        <v>5</v>
      </c>
      <c r="BL231" s="96">
        <v>6.9124974737219631</v>
      </c>
      <c r="BM231" s="96">
        <v>7.0676470588235301</v>
      </c>
      <c r="BN231" s="96">
        <v>8.9777713913186101</v>
      </c>
      <c r="BO231" s="96">
        <v>7</v>
      </c>
      <c r="BP231" s="96">
        <v>8</v>
      </c>
      <c r="BQ231" s="96">
        <v>8</v>
      </c>
      <c r="BR231" s="96">
        <v>8</v>
      </c>
      <c r="BS231" s="96">
        <v>7.761354612535535</v>
      </c>
      <c r="BT231" s="96">
        <v>5.0347782200970457</v>
      </c>
      <c r="BU231" s="96">
        <v>5.2092688425897569</v>
      </c>
      <c r="BV231" s="96">
        <v>4.6080624609185543</v>
      </c>
      <c r="BW231" s="96">
        <v>6.6666666666666696</v>
      </c>
      <c r="BX231" s="96">
        <v>6.666666666667</v>
      </c>
      <c r="BY231" s="96">
        <v>2.5939999999999999</v>
      </c>
      <c r="BZ231" s="96">
        <v>6.6464015582110552</v>
      </c>
      <c r="CA231" s="96">
        <v>4.7152725803900708</v>
      </c>
      <c r="CB231" s="96">
        <v>5.0390159795748311</v>
      </c>
      <c r="CC231" s="96">
        <v>0.8</v>
      </c>
      <c r="CD231" s="96">
        <v>4.718013297511499</v>
      </c>
      <c r="CE231" s="96">
        <v>9.9574879214675569</v>
      </c>
      <c r="CF231" s="96">
        <v>8.9009432605972556</v>
      </c>
      <c r="CG231" s="96">
        <v>8.7293610911701371</v>
      </c>
      <c r="CH231" s="96">
        <v>0</v>
      </c>
      <c r="CI231" s="96">
        <v>6.8969480683087374</v>
      </c>
      <c r="CJ231" s="96">
        <v>7.9333333333333336</v>
      </c>
      <c r="CK231" s="96">
        <v>7.3</v>
      </c>
      <c r="CL231" s="96">
        <v>3.25</v>
      </c>
      <c r="CM231" s="96">
        <v>6.1611111111111114</v>
      </c>
      <c r="CN231" s="96">
        <v>5.6840424559386973</v>
      </c>
      <c r="CO231" s="96">
        <v>1.7159996497066294</v>
      </c>
      <c r="CP231" s="96">
        <v>3.7000210528226631</v>
      </c>
      <c r="CQ231" s="96">
        <v>10</v>
      </c>
      <c r="CR231" s="96">
        <v>6.8981176053639848</v>
      </c>
      <c r="CS231" s="96">
        <v>0</v>
      </c>
      <c r="CT231" s="96">
        <v>0.33187692394552604</v>
      </c>
      <c r="CU231" s="96">
        <v>2.4099981764365035</v>
      </c>
      <c r="CV231" s="96">
        <v>5.5677825850925693</v>
      </c>
      <c r="CW231" s="96">
        <v>2</v>
      </c>
      <c r="CX231" s="96">
        <v>7.6180000000000003</v>
      </c>
      <c r="CY231" s="96">
        <v>10</v>
      </c>
      <c r="CZ231" s="96">
        <v>6.5393333333333343</v>
      </c>
      <c r="DA231" s="96">
        <v>6.666666666666667</v>
      </c>
      <c r="DB231" s="96">
        <v>3.7132238237547894</v>
      </c>
      <c r="DC231" s="96">
        <v>7.2162523065134101</v>
      </c>
      <c r="DD231" s="96">
        <v>2</v>
      </c>
      <c r="DE231" s="96">
        <v>6.3046745916961386</v>
      </c>
      <c r="DF231" s="96">
        <v>10</v>
      </c>
      <c r="DG231" s="96">
        <v>5.9834695647718341</v>
      </c>
      <c r="DH231" s="96">
        <v>4.9393299703363347</v>
      </c>
      <c r="DI231" s="96">
        <v>3.1111111111111112</v>
      </c>
      <c r="DJ231" s="96">
        <v>8.9297102877259</v>
      </c>
      <c r="DK231" s="96">
        <v>4.4836192498570488</v>
      </c>
      <c r="DL231" s="96">
        <v>7.7488146296567013</v>
      </c>
      <c r="DM231" s="96">
        <v>7.2761336683221112</v>
      </c>
      <c r="DN231" s="96">
        <v>6.0814531528348681</v>
      </c>
      <c r="DO231" s="96">
        <v>6.2014186836466791</v>
      </c>
      <c r="DP231" s="96">
        <v>6.23</v>
      </c>
      <c r="DQ231" s="99">
        <v>6.5712487368609818</v>
      </c>
      <c r="DR231" s="100">
        <v>105</v>
      </c>
      <c r="DS231" s="101">
        <v>3</v>
      </c>
      <c r="DU231" s="107" t="s">
        <v>85</v>
      </c>
      <c r="DV231" s="96">
        <v>6.9124974737219631</v>
      </c>
      <c r="DW231" s="96">
        <v>6.23</v>
      </c>
    </row>
    <row r="232" spans="1:127">
      <c r="A232" s="102">
        <v>2014</v>
      </c>
      <c r="B232" s="103" t="s">
        <v>724</v>
      </c>
      <c r="C232" s="104" t="s">
        <v>24</v>
      </c>
      <c r="D232" s="103">
        <v>4.0709169786732486</v>
      </c>
      <c r="E232" s="103">
        <v>4.3186955561447897</v>
      </c>
      <c r="F232" s="103">
        <v>3.5296150196210747</v>
      </c>
      <c r="G232" s="103">
        <v>3.9730758514797042</v>
      </c>
      <c r="H232" s="103">
        <v>9.8000000000000007</v>
      </c>
      <c r="I232" s="103">
        <v>10</v>
      </c>
      <c r="J232" s="103">
        <v>10</v>
      </c>
      <c r="K232" s="103">
        <v>7.5</v>
      </c>
      <c r="L232" s="103">
        <v>9.9751101811366514</v>
      </c>
      <c r="M232" s="103">
        <v>9.9764201716031451</v>
      </c>
      <c r="N232" s="103">
        <v>9.4903060705479589</v>
      </c>
      <c r="O232" s="103">
        <v>10</v>
      </c>
      <c r="P232" s="103">
        <v>7.5</v>
      </c>
      <c r="Q232" s="103">
        <v>5</v>
      </c>
      <c r="R232" s="103">
        <v>5</v>
      </c>
      <c r="S232" s="103">
        <v>5</v>
      </c>
      <c r="T232" s="103">
        <v>7.5</v>
      </c>
      <c r="U232" s="103">
        <v>8.9301020235159871</v>
      </c>
      <c r="V232" s="103">
        <v>10</v>
      </c>
      <c r="W232" s="103">
        <v>5</v>
      </c>
      <c r="X232" s="103">
        <v>5</v>
      </c>
      <c r="Y232" s="103">
        <v>6.666666666666667</v>
      </c>
      <c r="Z232" s="103" t="s">
        <v>1010</v>
      </c>
      <c r="AA232" s="103">
        <v>7.5</v>
      </c>
      <c r="AB232" s="103">
        <v>10</v>
      </c>
      <c r="AC232" s="103">
        <v>6.9888888888888889</v>
      </c>
      <c r="AD232" s="103">
        <v>7.1277777777777773</v>
      </c>
      <c r="AE232" s="103">
        <v>7.9041666666666659</v>
      </c>
      <c r="AF232" s="103">
        <v>10</v>
      </c>
      <c r="AG232" s="103">
        <v>10</v>
      </c>
      <c r="AH232" s="103" t="s">
        <v>1010</v>
      </c>
      <c r="AI232" s="103" t="s">
        <v>1010</v>
      </c>
      <c r="AJ232" s="103" t="s">
        <v>1010</v>
      </c>
      <c r="AK232" s="103" t="s">
        <v>1010</v>
      </c>
      <c r="AL232" s="103">
        <v>7.5</v>
      </c>
      <c r="AM232" s="103">
        <v>7.5</v>
      </c>
      <c r="AN232" s="103">
        <v>7.5</v>
      </c>
      <c r="AO232" s="103">
        <v>7.5</v>
      </c>
      <c r="AP232" s="103">
        <v>10</v>
      </c>
      <c r="AQ232" s="103">
        <v>7.5</v>
      </c>
      <c r="AR232" s="103">
        <v>10</v>
      </c>
      <c r="AS232" s="103">
        <v>9.1666666666666661</v>
      </c>
      <c r="AT232" s="103">
        <v>9.1666666666666661</v>
      </c>
      <c r="AU232" s="103">
        <v>10</v>
      </c>
      <c r="AV232" s="103">
        <v>10</v>
      </c>
      <c r="AW232" s="103">
        <v>4.666666666666667</v>
      </c>
      <c r="AX232" s="103">
        <v>5.5</v>
      </c>
      <c r="AY232" s="103">
        <v>10</v>
      </c>
      <c r="AZ232" s="103">
        <v>7.5</v>
      </c>
      <c r="BA232" s="103">
        <v>7.5</v>
      </c>
      <c r="BB232" s="103">
        <v>7.8809523809523814</v>
      </c>
      <c r="BC232" s="103" t="s">
        <v>1010</v>
      </c>
      <c r="BD232" s="103">
        <v>5</v>
      </c>
      <c r="BE232" s="103">
        <v>5</v>
      </c>
      <c r="BF232" s="103">
        <v>5</v>
      </c>
      <c r="BG232" s="103">
        <v>5</v>
      </c>
      <c r="BH232" s="103">
        <v>5</v>
      </c>
      <c r="BI232" s="103">
        <v>5</v>
      </c>
      <c r="BJ232" s="103">
        <v>5</v>
      </c>
      <c r="BK232" s="103">
        <v>5</v>
      </c>
      <c r="BL232" s="103">
        <v>6.8876397068441619</v>
      </c>
      <c r="BM232" s="103">
        <v>7.5647058823529409</v>
      </c>
      <c r="BN232" s="103">
        <v>8.8442441206460902</v>
      </c>
      <c r="BO232" s="103">
        <v>7</v>
      </c>
      <c r="BP232" s="103">
        <v>8</v>
      </c>
      <c r="BQ232" s="103">
        <v>7</v>
      </c>
      <c r="BR232" s="103">
        <v>7.5</v>
      </c>
      <c r="BS232" s="103">
        <v>7.7272375007497578</v>
      </c>
      <c r="BT232" s="103">
        <v>5.0533248735657823</v>
      </c>
      <c r="BU232" s="103">
        <v>4.8528354573757086</v>
      </c>
      <c r="BV232" s="103">
        <v>5.5280309382905344</v>
      </c>
      <c r="BW232" s="103">
        <v>4.1669999999999998</v>
      </c>
      <c r="BX232" s="103">
        <v>5</v>
      </c>
      <c r="BY232" s="103">
        <v>1.915</v>
      </c>
      <c r="BZ232" s="103">
        <v>5.9320795300319489</v>
      </c>
      <c r="CA232" s="103">
        <v>5.2197817327752416</v>
      </c>
      <c r="CB232" s="103">
        <v>4.8550740873559999</v>
      </c>
      <c r="CC232" s="103">
        <v>0.92307692307692313</v>
      </c>
      <c r="CD232" s="103">
        <v>4.5430690832687199</v>
      </c>
      <c r="CE232" s="103">
        <v>9.0793565870980064</v>
      </c>
      <c r="CF232" s="103">
        <v>9.2564581720816861</v>
      </c>
      <c r="CG232" s="103">
        <v>8.7210149183601544</v>
      </c>
      <c r="CH232" s="103">
        <v>10</v>
      </c>
      <c r="CI232" s="103">
        <v>9.2642074193849613</v>
      </c>
      <c r="CJ232" s="103">
        <v>9.3266666666666662</v>
      </c>
      <c r="CK232" s="103">
        <v>8.6199999999999992</v>
      </c>
      <c r="CL232" s="103">
        <v>6.1635999999999989</v>
      </c>
      <c r="CM232" s="103">
        <v>8.0367555555555548</v>
      </c>
      <c r="CN232" s="103">
        <v>6.6852380558766855</v>
      </c>
      <c r="CO232" s="103">
        <v>3.9751651845698874</v>
      </c>
      <c r="CP232" s="103">
        <v>5.3302016202232867</v>
      </c>
      <c r="CQ232" s="103">
        <v>10</v>
      </c>
      <c r="CR232" s="103">
        <v>7.2228218752408466</v>
      </c>
      <c r="CS232" s="103">
        <v>1.5384615384615385</v>
      </c>
      <c r="CT232" s="103">
        <v>8.2969230986381763</v>
      </c>
      <c r="CU232" s="103">
        <v>5.6860688374468538</v>
      </c>
      <c r="CV232" s="103">
        <v>7.2632565033064242</v>
      </c>
      <c r="CW232" s="103">
        <v>5</v>
      </c>
      <c r="CX232" s="103">
        <v>9.3010000000000002</v>
      </c>
      <c r="CY232" s="103">
        <v>10</v>
      </c>
      <c r="CZ232" s="103">
        <v>8.1003333333333334</v>
      </c>
      <c r="DA232" s="103">
        <v>1.1000000000000001</v>
      </c>
      <c r="DB232" s="103">
        <v>5.5428437986512522</v>
      </c>
      <c r="DC232" s="103">
        <v>6.2035742668593441</v>
      </c>
      <c r="DD232" s="103">
        <v>10</v>
      </c>
      <c r="DE232" s="103">
        <v>0</v>
      </c>
      <c r="DF232" s="103">
        <v>5</v>
      </c>
      <c r="DG232" s="103">
        <v>4.6410696775850999</v>
      </c>
      <c r="DH232" s="103">
        <v>4.6429103431126757</v>
      </c>
      <c r="DI232" s="103">
        <v>4.4444444444444446</v>
      </c>
      <c r="DJ232" s="103">
        <v>8.1589374585217538</v>
      </c>
      <c r="DK232" s="103">
        <v>4.5076863003902519</v>
      </c>
      <c r="DL232" s="103">
        <v>7.4839177166238864</v>
      </c>
      <c r="DM232" s="103">
        <v>7.3770176065324033</v>
      </c>
      <c r="DN232" s="103">
        <v>6.1024856449375688</v>
      </c>
      <c r="DO232" s="103">
        <v>6.2812962186186674</v>
      </c>
      <c r="DP232" s="103">
        <v>7.02</v>
      </c>
      <c r="DQ232" s="105">
        <v>6.9538198534220808</v>
      </c>
      <c r="DR232" s="106">
        <v>75</v>
      </c>
      <c r="DS232" s="106">
        <v>2</v>
      </c>
      <c r="DU232" s="104" t="s">
        <v>24</v>
      </c>
      <c r="DV232" s="103">
        <v>6.8876397068441619</v>
      </c>
      <c r="DW232" s="103">
        <v>7.02</v>
      </c>
    </row>
    <row r="233" spans="1:127">
      <c r="A233" s="95">
        <v>2014</v>
      </c>
      <c r="B233" s="96" t="s">
        <v>748</v>
      </c>
      <c r="C233" s="107" t="s">
        <v>134</v>
      </c>
      <c r="D233" s="96">
        <v>2.1429336564974553</v>
      </c>
      <c r="E233" s="96">
        <v>5.568671771522169</v>
      </c>
      <c r="F233" s="96">
        <v>3.8813523349975982</v>
      </c>
      <c r="G233" s="96">
        <v>3.8643192543390743</v>
      </c>
      <c r="H233" s="96">
        <v>8.3520000000000003</v>
      </c>
      <c r="I233" s="96">
        <v>0</v>
      </c>
      <c r="J233" s="96">
        <v>10</v>
      </c>
      <c r="K233" s="96">
        <v>2.5</v>
      </c>
      <c r="L233" s="96">
        <v>9.9445465669180564</v>
      </c>
      <c r="M233" s="96">
        <v>9.9846436646849988</v>
      </c>
      <c r="N233" s="96">
        <v>6.4858380463206116</v>
      </c>
      <c r="O233" s="96">
        <v>10</v>
      </c>
      <c r="P233" s="96">
        <v>7.5</v>
      </c>
      <c r="Q233" s="96">
        <v>0</v>
      </c>
      <c r="R233" s="96">
        <v>0</v>
      </c>
      <c r="S233" s="96">
        <v>0</v>
      </c>
      <c r="T233" s="96">
        <v>5.833333333333333</v>
      </c>
      <c r="U233" s="96">
        <v>6.8903904598846486</v>
      </c>
      <c r="V233" s="96">
        <v>0</v>
      </c>
      <c r="W233" s="96">
        <v>0</v>
      </c>
      <c r="X233" s="96">
        <v>0</v>
      </c>
      <c r="Y233" s="96">
        <v>0</v>
      </c>
      <c r="Z233" s="96" t="s">
        <v>1010</v>
      </c>
      <c r="AA233" s="96">
        <v>5</v>
      </c>
      <c r="AB233" s="96">
        <v>5</v>
      </c>
      <c r="AC233" s="96">
        <v>6.5222222222222221</v>
      </c>
      <c r="AD233" s="96">
        <v>3.7472222222222227</v>
      </c>
      <c r="AE233" s="96">
        <v>5.0673611111111114</v>
      </c>
      <c r="AF233" s="96">
        <v>5</v>
      </c>
      <c r="AG233" s="96">
        <v>2.5</v>
      </c>
      <c r="AH233" s="96" t="s">
        <v>1010</v>
      </c>
      <c r="AI233" s="96" t="s">
        <v>1010</v>
      </c>
      <c r="AJ233" s="96" t="s">
        <v>1010</v>
      </c>
      <c r="AK233" s="96" t="s">
        <v>1010</v>
      </c>
      <c r="AL233" s="96">
        <v>2.5</v>
      </c>
      <c r="AM233" s="96">
        <v>2.5</v>
      </c>
      <c r="AN233" s="96">
        <v>2.5</v>
      </c>
      <c r="AO233" s="96">
        <v>2.5</v>
      </c>
      <c r="AP233" s="96">
        <v>2.5</v>
      </c>
      <c r="AQ233" s="96">
        <v>2.5</v>
      </c>
      <c r="AR233" s="96">
        <v>2.5</v>
      </c>
      <c r="AS233" s="96">
        <v>2.5</v>
      </c>
      <c r="AT233" s="96">
        <v>3.125</v>
      </c>
      <c r="AU233" s="96">
        <v>10</v>
      </c>
      <c r="AV233" s="96">
        <v>6.160916171249962</v>
      </c>
      <c r="AW233" s="96">
        <v>0</v>
      </c>
      <c r="AX233" s="96">
        <v>1</v>
      </c>
      <c r="AY233" s="96">
        <v>5</v>
      </c>
      <c r="AZ233" s="96">
        <v>2.5</v>
      </c>
      <c r="BA233" s="96">
        <v>2.5</v>
      </c>
      <c r="BB233" s="96">
        <v>3.8801308816071374</v>
      </c>
      <c r="BC233" s="96" t="s">
        <v>1010</v>
      </c>
      <c r="BD233" s="96">
        <v>0</v>
      </c>
      <c r="BE233" s="96">
        <v>0</v>
      </c>
      <c r="BF233" s="96">
        <v>0</v>
      </c>
      <c r="BG233" s="96">
        <v>0</v>
      </c>
      <c r="BH233" s="96">
        <v>0</v>
      </c>
      <c r="BI233" s="96">
        <v>0</v>
      </c>
      <c r="BJ233" s="96">
        <v>5</v>
      </c>
      <c r="BK233" s="96">
        <v>1.6666666666666667</v>
      </c>
      <c r="BL233" s="96">
        <v>4.0625932944944214</v>
      </c>
      <c r="BM233" s="96">
        <v>6.6323529411764701</v>
      </c>
      <c r="BN233" s="96">
        <v>7.9891008174386924</v>
      </c>
      <c r="BO233" s="96">
        <v>0</v>
      </c>
      <c r="BP233" s="96">
        <v>7</v>
      </c>
      <c r="BQ233" s="96">
        <v>7</v>
      </c>
      <c r="BR233" s="96">
        <v>7</v>
      </c>
      <c r="BS233" s="96">
        <v>5.4053634396537902</v>
      </c>
      <c r="BT233" s="96">
        <v>4.348685124699923</v>
      </c>
      <c r="BU233" s="96">
        <v>3.6159853742753478</v>
      </c>
      <c r="BV233" s="96">
        <v>4.9119214314065109</v>
      </c>
      <c r="BW233" s="96">
        <v>7.5</v>
      </c>
      <c r="BX233" s="96">
        <v>6.6669999999999998</v>
      </c>
      <c r="BY233" s="96">
        <v>5.6260000000000003</v>
      </c>
      <c r="BZ233" s="96">
        <v>7.7680706026548867</v>
      </c>
      <c r="CA233" s="96">
        <v>5.0546285478677708</v>
      </c>
      <c r="CB233" s="96">
        <v>5.1459428221582906</v>
      </c>
      <c r="CC233" s="96">
        <v>0.5641025641025641</v>
      </c>
      <c r="CD233" s="96">
        <v>4.4001884160781</v>
      </c>
      <c r="CE233" s="96">
        <v>6.1616595789602213</v>
      </c>
      <c r="CF233" s="96">
        <v>5.4498078388086615</v>
      </c>
      <c r="CG233" s="96">
        <v>6.5529282649904799</v>
      </c>
      <c r="CH233" s="96">
        <v>10</v>
      </c>
      <c r="CI233" s="96">
        <v>7.0410989206898407</v>
      </c>
      <c r="CJ233" s="96">
        <v>7.52</v>
      </c>
      <c r="CK233" s="96">
        <v>4.68</v>
      </c>
      <c r="CL233" s="96">
        <v>0</v>
      </c>
      <c r="CM233" s="96">
        <v>4.0666666666666664</v>
      </c>
      <c r="CN233" s="96">
        <v>4.8687449427335965</v>
      </c>
      <c r="CO233" s="96">
        <v>0</v>
      </c>
      <c r="CP233" s="96">
        <v>2.4343724713667982</v>
      </c>
      <c r="CQ233" s="96">
        <v>4.1411156261544155</v>
      </c>
      <c r="CR233" s="96">
        <v>2.6564024882641091</v>
      </c>
      <c r="CS233" s="96">
        <v>0.83333333333333326</v>
      </c>
      <c r="CT233" s="96">
        <v>0.4425025652607022</v>
      </c>
      <c r="CU233" s="96">
        <v>1.3107461289527149</v>
      </c>
      <c r="CV233" s="96">
        <v>2.9882252232851485</v>
      </c>
      <c r="CW233" s="96">
        <v>0</v>
      </c>
      <c r="CX233" s="96">
        <v>9.6059999999999999</v>
      </c>
      <c r="CY233" s="96">
        <v>5</v>
      </c>
      <c r="CZ233" s="96">
        <v>4.8686666666666669</v>
      </c>
      <c r="DA233" s="96">
        <v>8.9</v>
      </c>
      <c r="DB233" s="96">
        <v>3.7313305339581087</v>
      </c>
      <c r="DC233" s="96">
        <v>4.6007708969723664</v>
      </c>
      <c r="DD233" s="96">
        <v>8</v>
      </c>
      <c r="DE233" s="96">
        <v>2.5230098046935896</v>
      </c>
      <c r="DF233" s="96">
        <v>1</v>
      </c>
      <c r="DG233" s="96">
        <v>4.7925185392706782</v>
      </c>
      <c r="DH233" s="96">
        <v>3.3817266459278255</v>
      </c>
      <c r="DI233" s="96">
        <v>0.88888888888888962</v>
      </c>
      <c r="DJ233" s="96">
        <v>9.4913899641518</v>
      </c>
      <c r="DK233" s="96">
        <v>3.9666120372778542</v>
      </c>
      <c r="DL233" s="96">
        <v>9.3337546663973097</v>
      </c>
      <c r="DM233" s="96">
        <v>6.1439916950732778</v>
      </c>
      <c r="DN233" s="96">
        <v>5.5343939829528255</v>
      </c>
      <c r="DO233" s="96">
        <v>5.0651930629633908</v>
      </c>
      <c r="DP233" s="96">
        <v>4.9800000000000004</v>
      </c>
      <c r="DQ233" s="99">
        <v>4.5212966472472109</v>
      </c>
      <c r="DR233" s="100">
        <v>159</v>
      </c>
      <c r="DS233" s="101">
        <v>4</v>
      </c>
      <c r="DU233" s="107" t="s">
        <v>134</v>
      </c>
      <c r="DV233" s="96">
        <v>4.0625932944944214</v>
      </c>
      <c r="DW233" s="96">
        <v>4.9800000000000004</v>
      </c>
    </row>
    <row r="234" spans="1:127">
      <c r="A234" s="102">
        <v>2014</v>
      </c>
      <c r="B234" s="103" t="s">
        <v>641</v>
      </c>
      <c r="C234" s="104" t="s">
        <v>32</v>
      </c>
      <c r="D234" s="103" t="s">
        <v>1011</v>
      </c>
      <c r="E234" s="103" t="s">
        <v>1011</v>
      </c>
      <c r="F234" s="103" t="s">
        <v>1011</v>
      </c>
      <c r="G234" s="103">
        <v>7.8901895802168163</v>
      </c>
      <c r="H234" s="103">
        <v>9.5560000000000009</v>
      </c>
      <c r="I234" s="103">
        <v>10</v>
      </c>
      <c r="J234" s="103">
        <v>10</v>
      </c>
      <c r="K234" s="103">
        <v>7.5</v>
      </c>
      <c r="L234" s="103">
        <v>10</v>
      </c>
      <c r="M234" s="103">
        <v>10</v>
      </c>
      <c r="N234" s="103">
        <v>9.5</v>
      </c>
      <c r="O234" s="103">
        <v>10</v>
      </c>
      <c r="P234" s="103">
        <v>10</v>
      </c>
      <c r="Q234" s="103">
        <v>10</v>
      </c>
      <c r="R234" s="103">
        <v>10</v>
      </c>
      <c r="S234" s="103">
        <v>10</v>
      </c>
      <c r="T234" s="103">
        <v>10</v>
      </c>
      <c r="U234" s="103">
        <v>9.6853333333333342</v>
      </c>
      <c r="V234" s="103">
        <v>10</v>
      </c>
      <c r="W234" s="103">
        <v>10</v>
      </c>
      <c r="X234" s="103">
        <v>10</v>
      </c>
      <c r="Y234" s="103">
        <v>10</v>
      </c>
      <c r="Z234" s="103" t="s">
        <v>1010</v>
      </c>
      <c r="AA234" s="103">
        <v>10</v>
      </c>
      <c r="AB234" s="103">
        <v>10</v>
      </c>
      <c r="AC234" s="103">
        <v>6.1888888888888891</v>
      </c>
      <c r="AD234" s="103">
        <v>4.719444444444445</v>
      </c>
      <c r="AE234" s="103">
        <v>7.7270833333333337</v>
      </c>
      <c r="AF234" s="103">
        <v>10</v>
      </c>
      <c r="AG234" s="103">
        <v>10</v>
      </c>
      <c r="AH234" s="103" t="s">
        <v>1010</v>
      </c>
      <c r="AI234" s="103" t="s">
        <v>1010</v>
      </c>
      <c r="AJ234" s="103" t="s">
        <v>1010</v>
      </c>
      <c r="AK234" s="103" t="s">
        <v>1010</v>
      </c>
      <c r="AL234" s="103">
        <v>10</v>
      </c>
      <c r="AM234" s="103">
        <v>7.5</v>
      </c>
      <c r="AN234" s="103">
        <v>10</v>
      </c>
      <c r="AO234" s="103">
        <v>9.1666666666666661</v>
      </c>
      <c r="AP234" s="103">
        <v>10</v>
      </c>
      <c r="AQ234" s="103">
        <v>10</v>
      </c>
      <c r="AR234" s="103">
        <v>10</v>
      </c>
      <c r="AS234" s="103">
        <v>10</v>
      </c>
      <c r="AT234" s="103">
        <v>9.7916666666666661</v>
      </c>
      <c r="AU234" s="103">
        <v>10</v>
      </c>
      <c r="AV234" s="103">
        <v>10</v>
      </c>
      <c r="AW234" s="103">
        <v>8.3333333333333339</v>
      </c>
      <c r="AX234" s="103">
        <v>8.5</v>
      </c>
      <c r="AY234" s="103">
        <v>10</v>
      </c>
      <c r="AZ234" s="103">
        <v>10</v>
      </c>
      <c r="BA234" s="103">
        <v>10</v>
      </c>
      <c r="BB234" s="103">
        <v>9.5476190476190492</v>
      </c>
      <c r="BC234" s="103" t="s">
        <v>1010</v>
      </c>
      <c r="BD234" s="103">
        <v>10</v>
      </c>
      <c r="BE234" s="103">
        <v>10</v>
      </c>
      <c r="BF234" s="103">
        <v>10</v>
      </c>
      <c r="BG234" s="103">
        <v>10</v>
      </c>
      <c r="BH234" s="103">
        <v>10</v>
      </c>
      <c r="BI234" s="103">
        <v>10</v>
      </c>
      <c r="BJ234" s="103">
        <v>10</v>
      </c>
      <c r="BK234" s="103">
        <v>10</v>
      </c>
      <c r="BL234" s="103">
        <v>9.1005176331494422</v>
      </c>
      <c r="BM234" s="103">
        <v>3.5588235294117654</v>
      </c>
      <c r="BN234" s="103">
        <v>5.6367157325490922</v>
      </c>
      <c r="BO234" s="103">
        <v>10</v>
      </c>
      <c r="BP234" s="103">
        <v>5</v>
      </c>
      <c r="BQ234" s="103">
        <v>3</v>
      </c>
      <c r="BR234" s="103">
        <v>4</v>
      </c>
      <c r="BS234" s="103">
        <v>5.7988848154902142</v>
      </c>
      <c r="BT234" s="103">
        <v>8.7644646878828087</v>
      </c>
      <c r="BU234" s="103">
        <v>6.6004514485074761</v>
      </c>
      <c r="BV234" s="103">
        <v>8.4530495342455403</v>
      </c>
      <c r="BW234" s="103">
        <v>10</v>
      </c>
      <c r="BX234" s="103">
        <v>10</v>
      </c>
      <c r="BY234" s="103">
        <v>3.931</v>
      </c>
      <c r="BZ234" s="103">
        <v>8.5828959257684545</v>
      </c>
      <c r="CA234" s="103">
        <v>8.5197619174454822</v>
      </c>
      <c r="CB234" s="103">
        <v>7.5020114999068408</v>
      </c>
      <c r="CC234" s="103">
        <v>1</v>
      </c>
      <c r="CD234" s="103">
        <v>8.0392927793062885</v>
      </c>
      <c r="CE234" s="103">
        <v>9.1337111811185334</v>
      </c>
      <c r="CF234" s="103">
        <v>9.4238749448077712</v>
      </c>
      <c r="CG234" s="103">
        <v>9.9606428337159727</v>
      </c>
      <c r="CH234" s="103">
        <v>10</v>
      </c>
      <c r="CI234" s="103">
        <v>9.6295572399105698</v>
      </c>
      <c r="CJ234" s="103">
        <v>9.8165999999999993</v>
      </c>
      <c r="CK234" s="103">
        <v>8.94</v>
      </c>
      <c r="CL234" s="103">
        <v>6.5444000000000004</v>
      </c>
      <c r="CM234" s="103">
        <v>8.4336666666666655</v>
      </c>
      <c r="CN234" s="103">
        <v>7.8180030608272499</v>
      </c>
      <c r="CO234" s="103">
        <v>9.0828441230773365</v>
      </c>
      <c r="CP234" s="103">
        <v>8.4504235919522941</v>
      </c>
      <c r="CQ234" s="103">
        <v>10</v>
      </c>
      <c r="CR234" s="103">
        <v>8.996008503041363</v>
      </c>
      <c r="CS234" s="103">
        <v>7.6923076923076925</v>
      </c>
      <c r="CT234" s="103">
        <v>8.8500513052140537</v>
      </c>
      <c r="CU234" s="103">
        <v>8.51278916685437</v>
      </c>
      <c r="CV234" s="103">
        <v>8.8492198563683324</v>
      </c>
      <c r="CW234" s="103">
        <v>8</v>
      </c>
      <c r="CX234" s="103">
        <v>8.3640000000000008</v>
      </c>
      <c r="CY234" s="103">
        <v>10</v>
      </c>
      <c r="CZ234" s="103">
        <v>8.7880000000000003</v>
      </c>
      <c r="DA234" s="103">
        <v>8.9</v>
      </c>
      <c r="DB234" s="103">
        <v>4.663981851581509</v>
      </c>
      <c r="DC234" s="103">
        <v>3.6007266654501207</v>
      </c>
      <c r="DD234" s="103">
        <v>10</v>
      </c>
      <c r="DE234" s="103">
        <v>6.3737460946550897</v>
      </c>
      <c r="DF234" s="103">
        <v>10</v>
      </c>
      <c r="DG234" s="103">
        <v>7.2564091019477859</v>
      </c>
      <c r="DH234" s="103">
        <v>5.5753080259289653</v>
      </c>
      <c r="DI234" s="103">
        <v>10</v>
      </c>
      <c r="DJ234" s="103">
        <v>9.8057999155091267</v>
      </c>
      <c r="DK234" s="103">
        <v>7.6166753948585244</v>
      </c>
      <c r="DL234" s="103">
        <v>8.4698423193598096</v>
      </c>
      <c r="DM234" s="103">
        <v>9.0808352296395594</v>
      </c>
      <c r="DN234" s="103">
        <v>8.4247434808826629</v>
      </c>
      <c r="DO234" s="103">
        <v>8.156384194276816</v>
      </c>
      <c r="DP234" s="103">
        <v>8.09</v>
      </c>
      <c r="DQ234" s="105">
        <v>8.5952588165747201</v>
      </c>
      <c r="DR234" s="106">
        <v>8</v>
      </c>
      <c r="DS234" s="106">
        <v>1</v>
      </c>
      <c r="DU234" s="104" t="s">
        <v>32</v>
      </c>
      <c r="DV234" s="103">
        <v>9.1005176331494422</v>
      </c>
      <c r="DW234" s="103">
        <v>8.09</v>
      </c>
    </row>
    <row r="235" spans="1:127">
      <c r="A235" s="95">
        <v>2014</v>
      </c>
      <c r="B235" s="96" t="s">
        <v>754</v>
      </c>
      <c r="C235" s="107" t="s">
        <v>19</v>
      </c>
      <c r="D235" s="96" t="s">
        <v>1011</v>
      </c>
      <c r="E235" s="96" t="s">
        <v>1011</v>
      </c>
      <c r="F235" s="96" t="s">
        <v>1011</v>
      </c>
      <c r="G235" s="96">
        <v>6.823118868776751</v>
      </c>
      <c r="H235" s="96">
        <v>9.4039999999999999</v>
      </c>
      <c r="I235" s="96">
        <v>10</v>
      </c>
      <c r="J235" s="96">
        <v>0</v>
      </c>
      <c r="K235" s="96">
        <v>2.5</v>
      </c>
      <c r="L235" s="96">
        <v>8.0119364955714882</v>
      </c>
      <c r="M235" s="96">
        <v>6.2997675182881565</v>
      </c>
      <c r="N235" s="96">
        <v>5.3623408027719295</v>
      </c>
      <c r="O235" s="96">
        <v>10</v>
      </c>
      <c r="P235" s="96">
        <v>10</v>
      </c>
      <c r="Q235" s="96">
        <v>10</v>
      </c>
      <c r="R235" s="96">
        <v>10</v>
      </c>
      <c r="S235" s="96">
        <v>10</v>
      </c>
      <c r="T235" s="96">
        <v>10</v>
      </c>
      <c r="U235" s="96">
        <v>8.2554469342573089</v>
      </c>
      <c r="V235" s="96">
        <v>0</v>
      </c>
      <c r="W235" s="96">
        <v>0</v>
      </c>
      <c r="X235" s="96">
        <v>5</v>
      </c>
      <c r="Y235" s="96">
        <v>1.6666666666666667</v>
      </c>
      <c r="Z235" s="96" t="s">
        <v>1010</v>
      </c>
      <c r="AA235" s="96">
        <v>7.5</v>
      </c>
      <c r="AB235" s="96">
        <v>7.5</v>
      </c>
      <c r="AC235" s="96">
        <v>8.5933333333333337</v>
      </c>
      <c r="AD235" s="96">
        <v>8.5166666666666675</v>
      </c>
      <c r="AE235" s="96">
        <v>8.0274999999999999</v>
      </c>
      <c r="AF235" s="96">
        <v>10</v>
      </c>
      <c r="AG235" s="96">
        <v>10</v>
      </c>
      <c r="AH235" s="96" t="s">
        <v>1010</v>
      </c>
      <c r="AI235" s="96" t="s">
        <v>1010</v>
      </c>
      <c r="AJ235" s="96" t="s">
        <v>1010</v>
      </c>
      <c r="AK235" s="96" t="s">
        <v>1010</v>
      </c>
      <c r="AL235" s="96">
        <v>10</v>
      </c>
      <c r="AM235" s="96">
        <v>10</v>
      </c>
      <c r="AN235" s="96">
        <v>10</v>
      </c>
      <c r="AO235" s="96">
        <v>10</v>
      </c>
      <c r="AP235" s="96">
        <v>10</v>
      </c>
      <c r="AQ235" s="96">
        <v>7.5</v>
      </c>
      <c r="AR235" s="96">
        <v>10</v>
      </c>
      <c r="AS235" s="96">
        <v>9.1666666666666661</v>
      </c>
      <c r="AT235" s="96">
        <v>9.7916666666666661</v>
      </c>
      <c r="AU235" s="96">
        <v>0</v>
      </c>
      <c r="AV235" s="96">
        <v>5.1310359938164147</v>
      </c>
      <c r="AW235" s="96">
        <v>7.666666666666667</v>
      </c>
      <c r="AX235" s="96">
        <v>6.5</v>
      </c>
      <c r="AY235" s="96">
        <v>10</v>
      </c>
      <c r="AZ235" s="96">
        <v>10</v>
      </c>
      <c r="BA235" s="96">
        <v>10</v>
      </c>
      <c r="BB235" s="96">
        <v>7.0425289514975828</v>
      </c>
      <c r="BC235" s="96" t="s">
        <v>1010</v>
      </c>
      <c r="BD235" s="96">
        <v>10</v>
      </c>
      <c r="BE235" s="96">
        <v>10</v>
      </c>
      <c r="BF235" s="96">
        <v>10</v>
      </c>
      <c r="BG235" s="96">
        <v>10</v>
      </c>
      <c r="BH235" s="96">
        <v>10</v>
      </c>
      <c r="BI235" s="96">
        <v>10</v>
      </c>
      <c r="BJ235" s="96">
        <v>10</v>
      </c>
      <c r="BK235" s="96">
        <v>10</v>
      </c>
      <c r="BL235" s="96">
        <v>7.4224776792416076</v>
      </c>
      <c r="BM235" s="96">
        <v>3.3088235294117645</v>
      </c>
      <c r="BN235" s="96">
        <v>6.9596308157505078</v>
      </c>
      <c r="BO235" s="96">
        <v>10</v>
      </c>
      <c r="BP235" s="96">
        <v>5</v>
      </c>
      <c r="BQ235" s="96">
        <v>5</v>
      </c>
      <c r="BR235" s="96">
        <v>5</v>
      </c>
      <c r="BS235" s="96">
        <v>6.3171135862905681</v>
      </c>
      <c r="BT235" s="96">
        <v>7.9170683122450303</v>
      </c>
      <c r="BU235" s="96">
        <v>5.3235962172990217</v>
      </c>
      <c r="BV235" s="96">
        <v>6.756144549257014</v>
      </c>
      <c r="BW235" s="96">
        <v>4.1669999999999998</v>
      </c>
      <c r="BX235" s="96">
        <v>8.3330000000000002</v>
      </c>
      <c r="BY235" s="96">
        <v>3.4630000000000001</v>
      </c>
      <c r="BZ235" s="96">
        <v>5.7408584936303457</v>
      </c>
      <c r="CA235" s="96">
        <v>5.1906902835629234</v>
      </c>
      <c r="CB235" s="96">
        <v>6.4979688582881812</v>
      </c>
      <c r="CC235" s="96">
        <v>0.94594594594594594</v>
      </c>
      <c r="CD235" s="96">
        <v>5.7718191042467586</v>
      </c>
      <c r="CE235" s="96">
        <v>8.6845508641347067</v>
      </c>
      <c r="CF235" s="96">
        <v>9.5095613889344932</v>
      </c>
      <c r="CG235" s="96">
        <v>9.9048087969802108</v>
      </c>
      <c r="CH235" s="96">
        <v>10</v>
      </c>
      <c r="CI235" s="96">
        <v>9.5247302625123531</v>
      </c>
      <c r="CJ235" s="96">
        <v>9.7733333333333334</v>
      </c>
      <c r="CK235" s="96">
        <v>9.0799999999999983</v>
      </c>
      <c r="CL235" s="96">
        <v>5.8048000000000002</v>
      </c>
      <c r="CM235" s="96">
        <v>8.2193777777777779</v>
      </c>
      <c r="CN235" s="96">
        <v>7.3782124142011831</v>
      </c>
      <c r="CO235" s="96">
        <v>7.3295934161428242</v>
      </c>
      <c r="CP235" s="96">
        <v>7.3539029151720037</v>
      </c>
      <c r="CQ235" s="96">
        <v>10</v>
      </c>
      <c r="CR235" s="96">
        <v>6.4662151982248517</v>
      </c>
      <c r="CS235" s="96">
        <v>6.1538461538461542</v>
      </c>
      <c r="CT235" s="96">
        <v>9.8456820770506344</v>
      </c>
      <c r="CU235" s="96">
        <v>7.4885811430405456</v>
      </c>
      <c r="CV235" s="96">
        <v>8.265465458997582</v>
      </c>
      <c r="CW235" s="96">
        <v>10</v>
      </c>
      <c r="CX235" s="96">
        <v>10</v>
      </c>
      <c r="CY235" s="96">
        <v>10</v>
      </c>
      <c r="CZ235" s="96">
        <v>10</v>
      </c>
      <c r="DA235" s="96">
        <v>8.9</v>
      </c>
      <c r="DB235" s="96">
        <v>5.3343088126232754</v>
      </c>
      <c r="DC235" s="96">
        <v>7.1775905739644976</v>
      </c>
      <c r="DD235" s="96">
        <v>8</v>
      </c>
      <c r="DE235" s="96">
        <v>2.5230098046935896</v>
      </c>
      <c r="DF235" s="96">
        <v>0</v>
      </c>
      <c r="DG235" s="96">
        <v>5.3224848652135606</v>
      </c>
      <c r="DH235" s="96">
        <v>3.53918767488131</v>
      </c>
      <c r="DI235" s="96">
        <v>8.4444444444444446</v>
      </c>
      <c r="DJ235" s="96">
        <v>9.5480699019171933</v>
      </c>
      <c r="DK235" s="96">
        <v>5.0455499587421979</v>
      </c>
      <c r="DL235" s="96">
        <v>7.5074762297412807</v>
      </c>
      <c r="DM235" s="96">
        <v>7.3658082800645932</v>
      </c>
      <c r="DN235" s="96">
        <v>6.908422748298503</v>
      </c>
      <c r="DO235" s="96">
        <v>7.4103025378373539</v>
      </c>
      <c r="DP235" s="96">
        <v>7.46</v>
      </c>
      <c r="DQ235" s="99">
        <v>7.4412388396208033</v>
      </c>
      <c r="DR235" s="100">
        <v>53</v>
      </c>
      <c r="DS235" s="101">
        <v>2</v>
      </c>
      <c r="DU235" s="107" t="s">
        <v>19</v>
      </c>
      <c r="DV235" s="96">
        <v>7.4224776792416076</v>
      </c>
      <c r="DW235" s="96">
        <v>7.46</v>
      </c>
    </row>
    <row r="236" spans="1:127">
      <c r="A236" s="102">
        <v>2014</v>
      </c>
      <c r="B236" s="103" t="s">
        <v>756</v>
      </c>
      <c r="C236" s="104" t="s">
        <v>62</v>
      </c>
      <c r="D236" s="103">
        <v>7.8855774557448157</v>
      </c>
      <c r="E236" s="103">
        <v>5.7787096999748506</v>
      </c>
      <c r="F236" s="103">
        <v>6.2521769203580391</v>
      </c>
      <c r="G236" s="103">
        <v>6.6388213586925682</v>
      </c>
      <c r="H236" s="103">
        <v>9.6840000000000011</v>
      </c>
      <c r="I236" s="103">
        <v>10</v>
      </c>
      <c r="J236" s="103">
        <v>10</v>
      </c>
      <c r="K236" s="103">
        <v>10</v>
      </c>
      <c r="L236" s="103">
        <v>10</v>
      </c>
      <c r="M236" s="103">
        <v>9.9901298159506773</v>
      </c>
      <c r="N236" s="103">
        <v>9.9980259631901358</v>
      </c>
      <c r="O236" s="103">
        <v>10</v>
      </c>
      <c r="P236" s="103">
        <v>10</v>
      </c>
      <c r="Q236" s="103">
        <v>10</v>
      </c>
      <c r="R236" s="103">
        <v>10</v>
      </c>
      <c r="S236" s="103">
        <v>10</v>
      </c>
      <c r="T236" s="103">
        <v>10</v>
      </c>
      <c r="U236" s="103">
        <v>9.8940086543967123</v>
      </c>
      <c r="V236" s="103">
        <v>10</v>
      </c>
      <c r="W236" s="103">
        <v>10</v>
      </c>
      <c r="X236" s="103">
        <v>10</v>
      </c>
      <c r="Y236" s="103">
        <v>10</v>
      </c>
      <c r="Z236" s="103" t="s">
        <v>1010</v>
      </c>
      <c r="AA236" s="103">
        <v>10</v>
      </c>
      <c r="AB236" s="103">
        <v>10</v>
      </c>
      <c r="AC236" s="103">
        <v>7.0555555555555554</v>
      </c>
      <c r="AD236" s="103">
        <v>4.3500000000000005</v>
      </c>
      <c r="AE236" s="103">
        <v>7.8513888888888896</v>
      </c>
      <c r="AF236" s="103">
        <v>10</v>
      </c>
      <c r="AG236" s="103">
        <v>10</v>
      </c>
      <c r="AH236" s="103" t="s">
        <v>1010</v>
      </c>
      <c r="AI236" s="103" t="s">
        <v>1010</v>
      </c>
      <c r="AJ236" s="103" t="s">
        <v>1010</v>
      </c>
      <c r="AK236" s="103" t="s">
        <v>1010</v>
      </c>
      <c r="AL236" s="103">
        <v>10</v>
      </c>
      <c r="AM236" s="103">
        <v>10</v>
      </c>
      <c r="AN236" s="103">
        <v>10</v>
      </c>
      <c r="AO236" s="103">
        <v>10</v>
      </c>
      <c r="AP236" s="103">
        <v>10</v>
      </c>
      <c r="AQ236" s="103">
        <v>10</v>
      </c>
      <c r="AR236" s="103">
        <v>10</v>
      </c>
      <c r="AS236" s="103">
        <v>10</v>
      </c>
      <c r="AT236" s="103">
        <v>10</v>
      </c>
      <c r="AU236" s="103">
        <v>10</v>
      </c>
      <c r="AV236" s="103">
        <v>10</v>
      </c>
      <c r="AW236" s="103">
        <v>6</v>
      </c>
      <c r="AX236" s="103">
        <v>7.5</v>
      </c>
      <c r="AY236" s="103">
        <v>10</v>
      </c>
      <c r="AZ236" s="103">
        <v>10</v>
      </c>
      <c r="BA236" s="103">
        <v>10</v>
      </c>
      <c r="BB236" s="103">
        <v>9.0714285714285712</v>
      </c>
      <c r="BC236" s="103" t="s">
        <v>1010</v>
      </c>
      <c r="BD236" s="103">
        <v>10</v>
      </c>
      <c r="BE236" s="103">
        <v>10</v>
      </c>
      <c r="BF236" s="103">
        <v>10</v>
      </c>
      <c r="BG236" s="103">
        <v>10</v>
      </c>
      <c r="BH236" s="103">
        <v>10</v>
      </c>
      <c r="BI236" s="103">
        <v>10</v>
      </c>
      <c r="BJ236" s="103">
        <v>10</v>
      </c>
      <c r="BK236" s="103">
        <v>10</v>
      </c>
      <c r="BL236" s="103">
        <v>8.8254892493040664</v>
      </c>
      <c r="BM236" s="103">
        <v>4.6382352941176466</v>
      </c>
      <c r="BN236" s="103">
        <v>3.3410704073737687</v>
      </c>
      <c r="BO236" s="103">
        <v>10</v>
      </c>
      <c r="BP236" s="103">
        <v>4</v>
      </c>
      <c r="BQ236" s="103">
        <v>1</v>
      </c>
      <c r="BR236" s="103">
        <v>2.5</v>
      </c>
      <c r="BS236" s="103">
        <v>5.119826425372854</v>
      </c>
      <c r="BT236" s="103">
        <v>4.2718473864851809</v>
      </c>
      <c r="BU236" s="103">
        <v>2.0672784650258804</v>
      </c>
      <c r="BV236" s="103">
        <v>5.0896353632323299</v>
      </c>
      <c r="BW236" s="103">
        <v>10</v>
      </c>
      <c r="BX236" s="103">
        <v>6.6669999999999998</v>
      </c>
      <c r="BY236" s="103">
        <v>3.5960000000000001</v>
      </c>
      <c r="BZ236" s="103">
        <v>8.2512827560665958</v>
      </c>
      <c r="CA236" s="103">
        <v>6.4122954725591672</v>
      </c>
      <c r="CB236" s="103">
        <v>5.0922248472881684</v>
      </c>
      <c r="CC236" s="103">
        <v>1</v>
      </c>
      <c r="CD236" s="103">
        <v>5.7163960322952585</v>
      </c>
      <c r="CE236" s="103">
        <v>9.431155682041144</v>
      </c>
      <c r="CF236" s="103">
        <v>9.7961396972543078</v>
      </c>
      <c r="CG236" s="103">
        <v>9.9517884914464059</v>
      </c>
      <c r="CH236" s="103">
        <v>10</v>
      </c>
      <c r="CI236" s="103">
        <v>9.794770967685464</v>
      </c>
      <c r="CJ236" s="103">
        <v>9.8133333333333344</v>
      </c>
      <c r="CK236" s="103">
        <v>8.94</v>
      </c>
      <c r="CL236" s="103">
        <v>6.5444000000000004</v>
      </c>
      <c r="CM236" s="103">
        <v>8.4325777777777784</v>
      </c>
      <c r="CN236" s="103">
        <v>6.3129729794007492</v>
      </c>
      <c r="CO236" s="103">
        <v>9.9633137649230932</v>
      </c>
      <c r="CP236" s="103">
        <v>8.1381433721619203</v>
      </c>
      <c r="CQ236" s="103">
        <v>10</v>
      </c>
      <c r="CR236" s="103">
        <v>4.8010460196629214</v>
      </c>
      <c r="CS236" s="103">
        <v>6.9230769230769234</v>
      </c>
      <c r="CT236" s="103">
        <v>7.7437948920622981</v>
      </c>
      <c r="CU236" s="103">
        <v>6.4893059449340482</v>
      </c>
      <c r="CV236" s="103">
        <v>8.2650067737184365</v>
      </c>
      <c r="CW236" s="103">
        <v>10</v>
      </c>
      <c r="CX236" s="103">
        <v>8.3450000000000006</v>
      </c>
      <c r="CY236" s="103">
        <v>10</v>
      </c>
      <c r="CZ236" s="103">
        <v>9.4483333333333324</v>
      </c>
      <c r="DA236" s="103">
        <v>5.5666666666666664</v>
      </c>
      <c r="DB236" s="103">
        <v>2.4506351835205997</v>
      </c>
      <c r="DC236" s="103">
        <v>3.683025745318353</v>
      </c>
      <c r="DD236" s="103">
        <v>8</v>
      </c>
      <c r="DE236" s="103">
        <v>10</v>
      </c>
      <c r="DF236" s="103">
        <v>10</v>
      </c>
      <c r="DG236" s="103">
        <v>6.6167212659176036</v>
      </c>
      <c r="DH236" s="103">
        <v>1.5009684968976935</v>
      </c>
      <c r="DI236" s="103">
        <v>6.8888888888888893</v>
      </c>
      <c r="DJ236" s="103">
        <v>9.6789474474335933</v>
      </c>
      <c r="DK236" s="103">
        <v>3.3514261257443785</v>
      </c>
      <c r="DL236" s="103">
        <v>7.2020451070345661</v>
      </c>
      <c r="DM236" s="103">
        <v>6.9846911801590448</v>
      </c>
      <c r="DN236" s="103">
        <v>5.9344945410263614</v>
      </c>
      <c r="DO236" s="103">
        <v>7.3331830467590988</v>
      </c>
      <c r="DP236" s="103">
        <v>7.25</v>
      </c>
      <c r="DQ236" s="105">
        <v>8.0377446246520332</v>
      </c>
      <c r="DR236" s="106">
        <v>34</v>
      </c>
      <c r="DS236" s="106">
        <v>1</v>
      </c>
      <c r="DU236" s="104" t="s">
        <v>62</v>
      </c>
      <c r="DV236" s="103">
        <v>8.8254892493040664</v>
      </c>
      <c r="DW236" s="103">
        <v>7.25</v>
      </c>
    </row>
    <row r="237" spans="1:127">
      <c r="A237" s="95">
        <v>2014</v>
      </c>
      <c r="B237" s="96" t="s">
        <v>645</v>
      </c>
      <c r="C237" s="107" t="s">
        <v>142</v>
      </c>
      <c r="D237" s="96">
        <v>5.3970693233113174</v>
      </c>
      <c r="E237" s="96">
        <v>5.1591933519181605</v>
      </c>
      <c r="F237" s="96">
        <v>4.5548663861792607</v>
      </c>
      <c r="G237" s="96">
        <v>5.0370430204695804</v>
      </c>
      <c r="H237" s="96">
        <v>0</v>
      </c>
      <c r="I237" s="96">
        <v>10</v>
      </c>
      <c r="J237" s="96">
        <v>10</v>
      </c>
      <c r="K237" s="96">
        <v>5</v>
      </c>
      <c r="L237" s="96">
        <v>10</v>
      </c>
      <c r="M237" s="96">
        <v>9.9264855613966869</v>
      </c>
      <c r="N237" s="96">
        <v>8.985297112279337</v>
      </c>
      <c r="O237" s="96">
        <v>10</v>
      </c>
      <c r="P237" s="96">
        <v>10</v>
      </c>
      <c r="Q237" s="96">
        <v>10</v>
      </c>
      <c r="R237" s="96">
        <v>10</v>
      </c>
      <c r="S237" s="96">
        <v>10</v>
      </c>
      <c r="T237" s="96">
        <v>10</v>
      </c>
      <c r="U237" s="96">
        <v>6.3284323707597787</v>
      </c>
      <c r="V237" s="96">
        <v>10</v>
      </c>
      <c r="W237" s="96">
        <v>10</v>
      </c>
      <c r="X237" s="96">
        <v>5</v>
      </c>
      <c r="Y237" s="96">
        <v>8.3333333333333339</v>
      </c>
      <c r="Z237" s="96" t="s">
        <v>1010</v>
      </c>
      <c r="AA237" s="96">
        <v>7.5</v>
      </c>
      <c r="AB237" s="96">
        <v>10</v>
      </c>
      <c r="AC237" s="96">
        <v>9.7044444444444444</v>
      </c>
      <c r="AD237" s="96">
        <v>8.6083333333333343</v>
      </c>
      <c r="AE237" s="96">
        <v>8.9531944444444456</v>
      </c>
      <c r="AF237" s="96">
        <v>10</v>
      </c>
      <c r="AG237" s="96">
        <v>10</v>
      </c>
      <c r="AH237" s="96" t="s">
        <v>1010</v>
      </c>
      <c r="AI237" s="96" t="s">
        <v>1010</v>
      </c>
      <c r="AJ237" s="96" t="s">
        <v>1010</v>
      </c>
      <c r="AK237" s="96" t="s">
        <v>1010</v>
      </c>
      <c r="AL237" s="96">
        <v>7.5</v>
      </c>
      <c r="AM237" s="96">
        <v>7.5</v>
      </c>
      <c r="AN237" s="96">
        <v>7.5</v>
      </c>
      <c r="AO237" s="96">
        <v>7.5</v>
      </c>
      <c r="AP237" s="96">
        <v>7.5</v>
      </c>
      <c r="AQ237" s="96">
        <v>7.5</v>
      </c>
      <c r="AR237" s="96">
        <v>7.5</v>
      </c>
      <c r="AS237" s="96">
        <v>7.5</v>
      </c>
      <c r="AT237" s="96">
        <v>8.75</v>
      </c>
      <c r="AU237" s="96">
        <v>10</v>
      </c>
      <c r="AV237" s="96">
        <v>10</v>
      </c>
      <c r="AW237" s="96">
        <v>9</v>
      </c>
      <c r="AX237" s="96">
        <v>8</v>
      </c>
      <c r="AY237" s="96">
        <v>10</v>
      </c>
      <c r="AZ237" s="96">
        <v>10</v>
      </c>
      <c r="BA237" s="96">
        <v>10</v>
      </c>
      <c r="BB237" s="96">
        <v>9.5714285714285712</v>
      </c>
      <c r="BC237" s="96" t="s">
        <v>1010</v>
      </c>
      <c r="BD237" s="96">
        <v>10</v>
      </c>
      <c r="BE237" s="96">
        <v>10</v>
      </c>
      <c r="BF237" s="96">
        <v>10</v>
      </c>
      <c r="BG237" s="96">
        <v>0</v>
      </c>
      <c r="BH237" s="96">
        <v>10</v>
      </c>
      <c r="BI237" s="96">
        <v>5</v>
      </c>
      <c r="BJ237" s="96">
        <v>10</v>
      </c>
      <c r="BK237" s="96">
        <v>8.3333333333333339</v>
      </c>
      <c r="BL237" s="96">
        <v>7.2354978160613097</v>
      </c>
      <c r="BM237" s="96">
        <v>7.4088235294117641</v>
      </c>
      <c r="BN237" s="96">
        <v>9.3587364864626092</v>
      </c>
      <c r="BO237" s="96">
        <v>7</v>
      </c>
      <c r="BP237" s="96">
        <v>9</v>
      </c>
      <c r="BQ237" s="96">
        <v>5</v>
      </c>
      <c r="BR237" s="96">
        <v>7</v>
      </c>
      <c r="BS237" s="96">
        <v>7.6918900039685933</v>
      </c>
      <c r="BT237" s="96">
        <v>6.2559017340342216</v>
      </c>
      <c r="BU237" s="96">
        <v>4.0481907857788935</v>
      </c>
      <c r="BV237" s="96">
        <v>5.8469348483615446</v>
      </c>
      <c r="BW237" s="96">
        <v>10</v>
      </c>
      <c r="BX237" s="96">
        <v>4.1669999999999998</v>
      </c>
      <c r="BY237" s="96">
        <v>2.758</v>
      </c>
      <c r="BZ237" s="96">
        <v>6.438443599747762</v>
      </c>
      <c r="CA237" s="96">
        <v>4.273951723856209</v>
      </c>
      <c r="CB237" s="96">
        <v>1.437213659286499</v>
      </c>
      <c r="CC237" s="96">
        <v>0.91428571428571426</v>
      </c>
      <c r="CD237" s="96">
        <v>4.8097105325735932</v>
      </c>
      <c r="CE237" s="96">
        <v>6.1404059616980122</v>
      </c>
      <c r="CF237" s="96">
        <v>9.2244505739446243</v>
      </c>
      <c r="CG237" s="96">
        <v>8.3419988445984607</v>
      </c>
      <c r="CH237" s="96">
        <v>10</v>
      </c>
      <c r="CI237" s="96">
        <v>8.4267138450602737</v>
      </c>
      <c r="CJ237" s="96">
        <v>8.0400000000000009</v>
      </c>
      <c r="CK237" s="96">
        <v>8.2999999999999989</v>
      </c>
      <c r="CL237" s="96">
        <v>5.3759999999999994</v>
      </c>
      <c r="CM237" s="96">
        <v>7.238666666666667</v>
      </c>
      <c r="CN237" s="96">
        <v>6.8838981697530865</v>
      </c>
      <c r="CO237" s="96">
        <v>3.9923300779195472</v>
      </c>
      <c r="CP237" s="96">
        <v>5.4381141238363169</v>
      </c>
      <c r="CQ237" s="96">
        <v>10</v>
      </c>
      <c r="CR237" s="96">
        <v>7.3365588179012367</v>
      </c>
      <c r="CS237" s="96">
        <v>0</v>
      </c>
      <c r="CT237" s="96">
        <v>10</v>
      </c>
      <c r="CU237" s="96">
        <v>5.7788529393004113</v>
      </c>
      <c r="CV237" s="96">
        <v>7.1139084324508488</v>
      </c>
      <c r="CW237" s="96">
        <v>10</v>
      </c>
      <c r="CX237" s="96">
        <v>9.6539999999999999</v>
      </c>
      <c r="CY237" s="96">
        <v>9</v>
      </c>
      <c r="CZ237" s="96">
        <v>9.5513333333333339</v>
      </c>
      <c r="DA237" s="96">
        <v>8.9</v>
      </c>
      <c r="DB237" s="96">
        <v>5.1279578919753099</v>
      </c>
      <c r="DC237" s="96">
        <v>6.8980591404320988</v>
      </c>
      <c r="DD237" s="96">
        <v>10</v>
      </c>
      <c r="DE237" s="96">
        <v>6.5464248520524659</v>
      </c>
      <c r="DF237" s="96">
        <v>10</v>
      </c>
      <c r="DG237" s="96">
        <v>7.9120736474099793</v>
      </c>
      <c r="DH237" s="96">
        <v>3.3803240723080101</v>
      </c>
      <c r="DI237" s="96">
        <v>5.1111111111111107</v>
      </c>
      <c r="DJ237" s="96">
        <v>9.8514280756441206</v>
      </c>
      <c r="DK237" s="96">
        <v>3.7416397690786303</v>
      </c>
      <c r="DL237" s="96">
        <v>8.8057169706690885</v>
      </c>
      <c r="DM237" s="96">
        <v>5.9870611245239331</v>
      </c>
      <c r="DN237" s="96">
        <v>6.1462135205558157</v>
      </c>
      <c r="DO237" s="96">
        <v>7.8698735004330436</v>
      </c>
      <c r="DP237" s="96">
        <v>7.18</v>
      </c>
      <c r="DQ237" s="99">
        <v>7.2077489080306547</v>
      </c>
      <c r="DR237" s="100">
        <v>61</v>
      </c>
      <c r="DS237" s="101">
        <v>2</v>
      </c>
      <c r="DU237" s="107" t="s">
        <v>142</v>
      </c>
      <c r="DV237" s="96">
        <v>7.2354978160613097</v>
      </c>
      <c r="DW237" s="96">
        <v>7.18</v>
      </c>
    </row>
    <row r="238" spans="1:127">
      <c r="A238" s="102">
        <v>2014</v>
      </c>
      <c r="B238" s="103" t="s">
        <v>629</v>
      </c>
      <c r="C238" s="104" t="s">
        <v>47</v>
      </c>
      <c r="D238" s="103">
        <v>7.6910003014968176</v>
      </c>
      <c r="E238" s="103">
        <v>7.4055377542023031</v>
      </c>
      <c r="F238" s="103">
        <v>7.3657839296459748</v>
      </c>
      <c r="G238" s="103">
        <v>7.4874406617816991</v>
      </c>
      <c r="H238" s="103">
        <v>9.8760000000000012</v>
      </c>
      <c r="I238" s="103">
        <v>10</v>
      </c>
      <c r="J238" s="103">
        <v>10</v>
      </c>
      <c r="K238" s="103">
        <v>10</v>
      </c>
      <c r="L238" s="103">
        <v>10</v>
      </c>
      <c r="M238" s="103">
        <v>10</v>
      </c>
      <c r="N238" s="103">
        <v>10</v>
      </c>
      <c r="O238" s="103">
        <v>10</v>
      </c>
      <c r="P238" s="103">
        <v>7.5</v>
      </c>
      <c r="Q238" s="103">
        <v>10</v>
      </c>
      <c r="R238" s="103">
        <v>10</v>
      </c>
      <c r="S238" s="103">
        <v>10</v>
      </c>
      <c r="T238" s="103">
        <v>9.1666666666666661</v>
      </c>
      <c r="U238" s="103">
        <v>9.6808888888888891</v>
      </c>
      <c r="V238" s="103">
        <v>10</v>
      </c>
      <c r="W238" s="103">
        <v>10</v>
      </c>
      <c r="X238" s="103">
        <v>10</v>
      </c>
      <c r="Y238" s="103">
        <v>10</v>
      </c>
      <c r="Z238" s="103" t="s">
        <v>1010</v>
      </c>
      <c r="AA238" s="103">
        <v>5</v>
      </c>
      <c r="AB238" s="103">
        <v>7.5</v>
      </c>
      <c r="AC238" s="103">
        <v>9.3711111111111105</v>
      </c>
      <c r="AD238" s="103">
        <v>9.7222222222222214</v>
      </c>
      <c r="AE238" s="103">
        <v>7.8983333333333334</v>
      </c>
      <c r="AF238" s="103">
        <v>10</v>
      </c>
      <c r="AG238" s="103">
        <v>10</v>
      </c>
      <c r="AH238" s="103" t="s">
        <v>1010</v>
      </c>
      <c r="AI238" s="103" t="s">
        <v>1010</v>
      </c>
      <c r="AJ238" s="103" t="s">
        <v>1010</v>
      </c>
      <c r="AK238" s="103" t="s">
        <v>1010</v>
      </c>
      <c r="AL238" s="103">
        <v>7.5</v>
      </c>
      <c r="AM238" s="103">
        <v>10</v>
      </c>
      <c r="AN238" s="103">
        <v>7.5</v>
      </c>
      <c r="AO238" s="103">
        <v>8.3333333333333339</v>
      </c>
      <c r="AP238" s="103">
        <v>7.5</v>
      </c>
      <c r="AQ238" s="103">
        <v>5</v>
      </c>
      <c r="AR238" s="103">
        <v>5</v>
      </c>
      <c r="AS238" s="103">
        <v>5.833333333333333</v>
      </c>
      <c r="AT238" s="103">
        <v>8.5416666666666679</v>
      </c>
      <c r="AU238" s="103">
        <v>10</v>
      </c>
      <c r="AV238" s="103">
        <v>10</v>
      </c>
      <c r="AW238" s="103">
        <v>8.3333333333333339</v>
      </c>
      <c r="AX238" s="103">
        <v>6.5</v>
      </c>
      <c r="AY238" s="103">
        <v>10</v>
      </c>
      <c r="AZ238" s="103">
        <v>10</v>
      </c>
      <c r="BA238" s="103">
        <v>10</v>
      </c>
      <c r="BB238" s="103">
        <v>9.2619047619047628</v>
      </c>
      <c r="BC238" s="103" t="s">
        <v>1010</v>
      </c>
      <c r="BD238" s="103">
        <v>10</v>
      </c>
      <c r="BE238" s="103">
        <v>10</v>
      </c>
      <c r="BF238" s="103">
        <v>10</v>
      </c>
      <c r="BG238" s="103">
        <v>10</v>
      </c>
      <c r="BH238" s="103">
        <v>10</v>
      </c>
      <c r="BI238" s="103">
        <v>10</v>
      </c>
      <c r="BJ238" s="103">
        <v>10</v>
      </c>
      <c r="BK238" s="103">
        <v>10</v>
      </c>
      <c r="BL238" s="103">
        <v>8.8622728638581236</v>
      </c>
      <c r="BM238" s="103">
        <v>4.3000000000000007</v>
      </c>
      <c r="BN238" s="103">
        <v>3.6648501362397825</v>
      </c>
      <c r="BO238" s="103">
        <v>8</v>
      </c>
      <c r="BP238" s="103">
        <v>4</v>
      </c>
      <c r="BQ238" s="103">
        <v>4</v>
      </c>
      <c r="BR238" s="103">
        <v>4</v>
      </c>
      <c r="BS238" s="103">
        <v>4.9912125340599456</v>
      </c>
      <c r="BT238" s="103">
        <v>8.6436783062514433</v>
      </c>
      <c r="BU238" s="103">
        <v>6.6440449812078981</v>
      </c>
      <c r="BV238" s="103">
        <v>8.6343180389814478</v>
      </c>
      <c r="BW238" s="103">
        <v>8.3330000000000002</v>
      </c>
      <c r="BX238" s="103">
        <v>8.3330000000000002</v>
      </c>
      <c r="BY238" s="103">
        <v>6.33</v>
      </c>
      <c r="BZ238" s="103">
        <v>7.8477847363473199</v>
      </c>
      <c r="CA238" s="103">
        <v>8.2864543817504668</v>
      </c>
      <c r="CB238" s="103">
        <v>7.2981424126573788</v>
      </c>
      <c r="CC238" s="103">
        <v>0.94594594594594594</v>
      </c>
      <c r="CD238" s="103">
        <v>7.6054511196968591</v>
      </c>
      <c r="CE238" s="103">
        <v>9.3045899303556467</v>
      </c>
      <c r="CF238" s="103">
        <v>9.3792756988173096</v>
      </c>
      <c r="CG238" s="103">
        <v>9.4502290712203258</v>
      </c>
      <c r="CH238" s="103">
        <v>10</v>
      </c>
      <c r="CI238" s="103">
        <v>9.533523675098321</v>
      </c>
      <c r="CJ238" s="103">
        <v>9.6066666666666674</v>
      </c>
      <c r="CK238" s="103">
        <v>9.16</v>
      </c>
      <c r="CL238" s="103">
        <v>3.4815999999999985</v>
      </c>
      <c r="CM238" s="103">
        <v>7.416088888888889</v>
      </c>
      <c r="CN238" s="103">
        <v>5.3755656845637603</v>
      </c>
      <c r="CO238" s="103">
        <v>8.1290020110777697</v>
      </c>
      <c r="CP238" s="103">
        <v>6.752283847820765</v>
      </c>
      <c r="CQ238" s="103">
        <v>10</v>
      </c>
      <c r="CR238" s="103">
        <v>5.7370757572706932</v>
      </c>
      <c r="CS238" s="103">
        <v>8.4615384615384617</v>
      </c>
      <c r="CT238" s="103">
        <v>7.080041044171244</v>
      </c>
      <c r="CU238" s="103">
        <v>7.0928850876601333</v>
      </c>
      <c r="CV238" s="103">
        <v>7.8153144560924463</v>
      </c>
      <c r="CW238" s="103">
        <v>8</v>
      </c>
      <c r="CX238" s="103">
        <v>6.5640000000000001</v>
      </c>
      <c r="CY238" s="103">
        <v>9</v>
      </c>
      <c r="CZ238" s="103">
        <v>7.8546666666666667</v>
      </c>
      <c r="DA238" s="103">
        <v>8.9</v>
      </c>
      <c r="DB238" s="103">
        <v>3.2802840447427295</v>
      </c>
      <c r="DC238" s="103">
        <v>8.016876422818795</v>
      </c>
      <c r="DD238" s="103">
        <v>8</v>
      </c>
      <c r="DE238" s="103">
        <v>10</v>
      </c>
      <c r="DF238" s="103">
        <v>10</v>
      </c>
      <c r="DG238" s="103">
        <v>8.0328600779269212</v>
      </c>
      <c r="DH238" s="103">
        <v>4.2699397610079863</v>
      </c>
      <c r="DI238" s="103">
        <v>9.1111111111111107</v>
      </c>
      <c r="DJ238" s="103">
        <v>9.5946478816898448</v>
      </c>
      <c r="DK238" s="103">
        <v>7.7758487897108317</v>
      </c>
      <c r="DL238" s="103">
        <v>7.7050556676019468</v>
      </c>
      <c r="DM238" s="103">
        <v>6.3009222656226207</v>
      </c>
      <c r="DN238" s="103">
        <v>7.4595875794573887</v>
      </c>
      <c r="DO238" s="103">
        <v>7.7823714413503255</v>
      </c>
      <c r="DP238" s="103">
        <v>7.55</v>
      </c>
      <c r="DQ238" s="105">
        <v>8.2061364319290622</v>
      </c>
      <c r="DR238" s="106">
        <v>26</v>
      </c>
      <c r="DS238" s="106">
        <v>1</v>
      </c>
      <c r="DU238" s="104" t="s">
        <v>47</v>
      </c>
      <c r="DV238" s="103">
        <v>8.8622728638581236</v>
      </c>
      <c r="DW238" s="103">
        <v>7.55</v>
      </c>
    </row>
    <row r="239" spans="1:127">
      <c r="A239" s="95">
        <v>2014</v>
      </c>
      <c r="B239" s="96" t="s">
        <v>612</v>
      </c>
      <c r="C239" s="107" t="s">
        <v>125</v>
      </c>
      <c r="D239" s="96">
        <v>5.4912190942783408</v>
      </c>
      <c r="E239" s="96">
        <v>6.1559498519625402</v>
      </c>
      <c r="F239" s="96">
        <v>5.4548330889618253</v>
      </c>
      <c r="G239" s="96">
        <v>5.7006673450675684</v>
      </c>
      <c r="H239" s="96">
        <v>9.2000000000000011</v>
      </c>
      <c r="I239" s="96">
        <v>5</v>
      </c>
      <c r="J239" s="96">
        <v>10</v>
      </c>
      <c r="K239" s="96">
        <v>7.5</v>
      </c>
      <c r="L239" s="96">
        <v>9.9495484587054133</v>
      </c>
      <c r="M239" s="96">
        <v>9.7881035265627361</v>
      </c>
      <c r="N239" s="96">
        <v>8.4475303970536295</v>
      </c>
      <c r="O239" s="96">
        <v>10</v>
      </c>
      <c r="P239" s="96">
        <v>7.5</v>
      </c>
      <c r="Q239" s="96">
        <v>0</v>
      </c>
      <c r="R239" s="96">
        <v>0</v>
      </c>
      <c r="S239" s="96">
        <v>0</v>
      </c>
      <c r="T239" s="96">
        <v>5.833333333333333</v>
      </c>
      <c r="U239" s="96">
        <v>7.8269545767956537</v>
      </c>
      <c r="V239" s="96">
        <v>10</v>
      </c>
      <c r="W239" s="96">
        <v>0</v>
      </c>
      <c r="X239" s="96">
        <v>5</v>
      </c>
      <c r="Y239" s="96">
        <v>5</v>
      </c>
      <c r="Z239" s="96" t="s">
        <v>1010</v>
      </c>
      <c r="AA239" s="96">
        <v>2.5</v>
      </c>
      <c r="AB239" s="96">
        <v>0</v>
      </c>
      <c r="AC239" s="96">
        <v>7.4111111111111105</v>
      </c>
      <c r="AD239" s="96">
        <v>5.0416666666666661</v>
      </c>
      <c r="AE239" s="96">
        <v>3.7381944444444444</v>
      </c>
      <c r="AF239" s="96">
        <v>7.5</v>
      </c>
      <c r="AG239" s="96">
        <v>10</v>
      </c>
      <c r="AH239" s="96" t="s">
        <v>1010</v>
      </c>
      <c r="AI239" s="96" t="s">
        <v>1010</v>
      </c>
      <c r="AJ239" s="96" t="s">
        <v>1010</v>
      </c>
      <c r="AK239" s="96" t="s">
        <v>1010</v>
      </c>
      <c r="AL239" s="96">
        <v>0</v>
      </c>
      <c r="AM239" s="96">
        <v>7.5</v>
      </c>
      <c r="AN239" s="96">
        <v>7.5</v>
      </c>
      <c r="AO239" s="96">
        <v>5</v>
      </c>
      <c r="AP239" s="96">
        <v>2.5</v>
      </c>
      <c r="AQ239" s="96">
        <v>2.5</v>
      </c>
      <c r="AR239" s="96">
        <v>5</v>
      </c>
      <c r="AS239" s="96">
        <v>3.3333333333333335</v>
      </c>
      <c r="AT239" s="96">
        <v>6.458333333333333</v>
      </c>
      <c r="AU239" s="96">
        <v>10</v>
      </c>
      <c r="AV239" s="96">
        <v>10</v>
      </c>
      <c r="AW239" s="96">
        <v>2.6666666666666665</v>
      </c>
      <c r="AX239" s="96">
        <v>4</v>
      </c>
      <c r="AY239" s="96">
        <v>7.5</v>
      </c>
      <c r="AZ239" s="96">
        <v>7.5</v>
      </c>
      <c r="BA239" s="96">
        <v>10</v>
      </c>
      <c r="BB239" s="96">
        <v>7.3809523809523814</v>
      </c>
      <c r="BC239" s="96" t="s">
        <v>1010</v>
      </c>
      <c r="BD239" s="96">
        <v>0</v>
      </c>
      <c r="BE239" s="96">
        <v>0</v>
      </c>
      <c r="BF239" s="96">
        <v>0</v>
      </c>
      <c r="BG239" s="96">
        <v>10</v>
      </c>
      <c r="BH239" s="96">
        <v>10</v>
      </c>
      <c r="BI239" s="96">
        <v>10</v>
      </c>
      <c r="BJ239" s="96">
        <v>0</v>
      </c>
      <c r="BK239" s="96">
        <v>3.3333333333333335</v>
      </c>
      <c r="BL239" s="96">
        <v>5.9729868296721538</v>
      </c>
      <c r="BM239" s="96">
        <v>5.9911764705882353</v>
      </c>
      <c r="BN239" s="96">
        <v>7.7999661288524011</v>
      </c>
      <c r="BO239" s="96">
        <v>10</v>
      </c>
      <c r="BP239" s="96">
        <v>10</v>
      </c>
      <c r="BQ239" s="96">
        <v>8</v>
      </c>
      <c r="BR239" s="96">
        <v>9</v>
      </c>
      <c r="BS239" s="96">
        <v>8.1977856498601582</v>
      </c>
      <c r="BT239" s="96">
        <v>6.021756898789179</v>
      </c>
      <c r="BU239" s="96">
        <v>5.5625313401738286</v>
      </c>
      <c r="BV239" s="96">
        <v>6.3832444535705433</v>
      </c>
      <c r="BW239" s="96">
        <v>7.5</v>
      </c>
      <c r="BX239" s="96">
        <v>6.6669999999999998</v>
      </c>
      <c r="BY239" s="96">
        <v>3.3759999999999999</v>
      </c>
      <c r="BZ239" s="96">
        <v>6.6447148770966677</v>
      </c>
      <c r="CA239" s="96">
        <v>7.1364617249116433</v>
      </c>
      <c r="CB239" s="96">
        <v>5.7000977982690326</v>
      </c>
      <c r="CC239" s="96">
        <v>0.51282051282051277</v>
      </c>
      <c r="CD239" s="96">
        <v>4.6218185448373834</v>
      </c>
      <c r="CE239" s="96">
        <v>9.3006424200077333</v>
      </c>
      <c r="CF239" s="96">
        <v>9.2379305703476575</v>
      </c>
      <c r="CG239" s="96">
        <v>9.4216867469879517</v>
      </c>
      <c r="CH239" s="96">
        <v>10</v>
      </c>
      <c r="CI239" s="96">
        <v>9.4900649343358356</v>
      </c>
      <c r="CJ239" s="96">
        <v>9.206666666666667</v>
      </c>
      <c r="CK239" s="96">
        <v>7.9599999999999991</v>
      </c>
      <c r="CL239" s="96">
        <v>4.0840000000000005</v>
      </c>
      <c r="CM239" s="96">
        <v>7.0835555555555549</v>
      </c>
      <c r="CN239" s="96">
        <v>6.0181789306784674</v>
      </c>
      <c r="CO239" s="96">
        <v>7.3828447448998888</v>
      </c>
      <c r="CP239" s="96">
        <v>6.7005118377891781</v>
      </c>
      <c r="CQ239" s="96">
        <v>10</v>
      </c>
      <c r="CR239" s="96">
        <v>7.1862016497050138</v>
      </c>
      <c r="CS239" s="96">
        <v>6.1538461538461542</v>
      </c>
      <c r="CT239" s="96">
        <v>10</v>
      </c>
      <c r="CU239" s="96">
        <v>7.7800159345170563</v>
      </c>
      <c r="CV239" s="96">
        <v>7.8910208319654478</v>
      </c>
      <c r="CW239" s="96">
        <v>10</v>
      </c>
      <c r="CX239" s="96">
        <v>3.004</v>
      </c>
      <c r="CY239" s="96">
        <v>10</v>
      </c>
      <c r="CZ239" s="96">
        <v>7.6679999999999993</v>
      </c>
      <c r="DA239" s="96">
        <v>8.9</v>
      </c>
      <c r="DB239" s="96">
        <v>3.9780134424778764</v>
      </c>
      <c r="DC239" s="96">
        <v>7.7854959373156341</v>
      </c>
      <c r="DD239" s="96">
        <v>6</v>
      </c>
      <c r="DE239" s="96">
        <v>10</v>
      </c>
      <c r="DF239" s="96">
        <v>10</v>
      </c>
      <c r="DG239" s="96">
        <v>7.7772515632989183</v>
      </c>
      <c r="DH239" s="96">
        <v>4.9291140388100692</v>
      </c>
      <c r="DI239" s="96">
        <v>4.2222222222222223</v>
      </c>
      <c r="DJ239" s="96">
        <v>9.3983591765606977</v>
      </c>
      <c r="DK239" s="96">
        <v>5.3067888945614374</v>
      </c>
      <c r="DL239" s="96">
        <v>9.8757667569590133</v>
      </c>
      <c r="DM239" s="96">
        <v>8.3073917033606541</v>
      </c>
      <c r="DN239" s="96">
        <v>7.0066071320790142</v>
      </c>
      <c r="DO239" s="96">
        <v>7.4839528984593109</v>
      </c>
      <c r="DP239" s="96">
        <v>7.54</v>
      </c>
      <c r="DQ239" s="99">
        <v>6.7564934148360773</v>
      </c>
      <c r="DR239" s="100">
        <v>89</v>
      </c>
      <c r="DS239" s="101">
        <v>3</v>
      </c>
      <c r="DU239" s="107" t="s">
        <v>125</v>
      </c>
      <c r="DV239" s="96">
        <v>5.9729868296721538</v>
      </c>
      <c r="DW239" s="96">
        <v>7.54</v>
      </c>
    </row>
    <row r="240" spans="1:127">
      <c r="A240" s="102">
        <v>2014</v>
      </c>
      <c r="B240" s="103" t="s">
        <v>731</v>
      </c>
      <c r="C240" s="104" t="s">
        <v>56</v>
      </c>
      <c r="D240" s="103">
        <v>4.2499490400901756</v>
      </c>
      <c r="E240" s="103">
        <v>5.1416373942688285</v>
      </c>
      <c r="F240" s="103">
        <v>4.1914246755309996</v>
      </c>
      <c r="G240" s="103">
        <v>4.5276703699633352</v>
      </c>
      <c r="H240" s="103">
        <v>7.92</v>
      </c>
      <c r="I240" s="103">
        <v>0</v>
      </c>
      <c r="J240" s="103">
        <v>10</v>
      </c>
      <c r="K240" s="103">
        <v>5</v>
      </c>
      <c r="L240" s="103">
        <v>9.9807201680460995</v>
      </c>
      <c r="M240" s="103">
        <v>9.9884321008276604</v>
      </c>
      <c r="N240" s="103">
        <v>6.9938304537747511</v>
      </c>
      <c r="O240" s="103">
        <v>10</v>
      </c>
      <c r="P240" s="103">
        <v>10</v>
      </c>
      <c r="Q240" s="103">
        <v>10</v>
      </c>
      <c r="R240" s="103">
        <v>10</v>
      </c>
      <c r="S240" s="103">
        <v>10</v>
      </c>
      <c r="T240" s="103">
        <v>10</v>
      </c>
      <c r="U240" s="103">
        <v>8.3046101512582506</v>
      </c>
      <c r="V240" s="103">
        <v>5</v>
      </c>
      <c r="W240" s="103">
        <v>5</v>
      </c>
      <c r="X240" s="103">
        <v>5</v>
      </c>
      <c r="Y240" s="103">
        <v>5</v>
      </c>
      <c r="Z240" s="103" t="s">
        <v>1010</v>
      </c>
      <c r="AA240" s="103">
        <v>2.5</v>
      </c>
      <c r="AB240" s="103">
        <v>7.5</v>
      </c>
      <c r="AC240" s="103">
        <v>8.6199999999999992</v>
      </c>
      <c r="AD240" s="103">
        <v>5.6000000000000005</v>
      </c>
      <c r="AE240" s="103">
        <v>6.0549999999999997</v>
      </c>
      <c r="AF240" s="103">
        <v>2.5</v>
      </c>
      <c r="AG240" s="103">
        <v>2.5</v>
      </c>
      <c r="AH240" s="103" t="s">
        <v>1010</v>
      </c>
      <c r="AI240" s="103" t="s">
        <v>1010</v>
      </c>
      <c r="AJ240" s="103" t="s">
        <v>1010</v>
      </c>
      <c r="AK240" s="103" t="s">
        <v>1010</v>
      </c>
      <c r="AL240" s="103">
        <v>0</v>
      </c>
      <c r="AM240" s="103">
        <v>2.5</v>
      </c>
      <c r="AN240" s="103">
        <v>7.5</v>
      </c>
      <c r="AO240" s="103">
        <v>3.3333333333333335</v>
      </c>
      <c r="AP240" s="103">
        <v>0</v>
      </c>
      <c r="AQ240" s="103">
        <v>2.5</v>
      </c>
      <c r="AR240" s="103">
        <v>7.5</v>
      </c>
      <c r="AS240" s="103">
        <v>3.3333333333333335</v>
      </c>
      <c r="AT240" s="103">
        <v>2.916666666666667</v>
      </c>
      <c r="AU240" s="103">
        <v>10</v>
      </c>
      <c r="AV240" s="103">
        <v>10</v>
      </c>
      <c r="AW240" s="103">
        <v>0.33333333333333331</v>
      </c>
      <c r="AX240" s="103">
        <v>1.75</v>
      </c>
      <c r="AY240" s="103">
        <v>7.5</v>
      </c>
      <c r="AZ240" s="103">
        <v>5</v>
      </c>
      <c r="BA240" s="103">
        <v>7.5</v>
      </c>
      <c r="BB240" s="103">
        <v>6.011904761904761</v>
      </c>
      <c r="BC240" s="103" t="s">
        <v>1010</v>
      </c>
      <c r="BD240" s="103">
        <v>10</v>
      </c>
      <c r="BE240" s="103">
        <v>10</v>
      </c>
      <c r="BF240" s="103">
        <v>10</v>
      </c>
      <c r="BG240" s="103">
        <v>10</v>
      </c>
      <c r="BH240" s="103">
        <v>10</v>
      </c>
      <c r="BI240" s="103">
        <v>10</v>
      </c>
      <c r="BJ240" s="103">
        <v>10</v>
      </c>
      <c r="BK240" s="103">
        <v>10</v>
      </c>
      <c r="BL240" s="103">
        <v>6.2064272731625394</v>
      </c>
      <c r="BM240" s="103">
        <v>6.3235294117647056</v>
      </c>
      <c r="BN240" s="103">
        <v>8.6127740490590572</v>
      </c>
      <c r="BO240" s="103">
        <v>6</v>
      </c>
      <c r="BP240" s="103">
        <v>10</v>
      </c>
      <c r="BQ240" s="103">
        <v>8</v>
      </c>
      <c r="BR240" s="103">
        <v>9</v>
      </c>
      <c r="BS240" s="103">
        <v>7.4840758652059405</v>
      </c>
      <c r="BT240" s="103">
        <v>4.6205411411467052</v>
      </c>
      <c r="BU240" s="103">
        <v>4.8103411140896029</v>
      </c>
      <c r="BV240" s="103">
        <v>5.3940568424406496</v>
      </c>
      <c r="BW240" s="103">
        <v>8.3330000000000002</v>
      </c>
      <c r="BX240" s="103">
        <v>5.8330000000000002</v>
      </c>
      <c r="BY240" s="103">
        <v>6.3390000000000004</v>
      </c>
      <c r="BZ240" s="103">
        <v>9.8820823075542243</v>
      </c>
      <c r="CA240" s="103">
        <v>4.6932142144086111</v>
      </c>
      <c r="CB240" s="103">
        <v>6.7822685468764519</v>
      </c>
      <c r="CC240" s="103">
        <v>0.78378378378378377</v>
      </c>
      <c r="CD240" s="103">
        <v>5.6176805930781866</v>
      </c>
      <c r="CE240" s="103">
        <v>9.9534989544415744</v>
      </c>
      <c r="CF240" s="103">
        <v>7.3192537452968498</v>
      </c>
      <c r="CG240" s="103">
        <v>8.656338684042705</v>
      </c>
      <c r="CH240" s="103">
        <v>10</v>
      </c>
      <c r="CI240" s="103">
        <v>8.9822728459452819</v>
      </c>
      <c r="CJ240" s="103">
        <v>4.9666666666666668</v>
      </c>
      <c r="CK240" s="103">
        <v>8.2799999999999994</v>
      </c>
      <c r="CL240" s="103">
        <v>6.2848000000000006</v>
      </c>
      <c r="CM240" s="103">
        <v>6.5104888888888892</v>
      </c>
      <c r="CN240" s="103">
        <v>4.5359333317560466</v>
      </c>
      <c r="CO240" s="103">
        <v>4.8816568047337281</v>
      </c>
      <c r="CP240" s="103">
        <v>4.7087950682448874</v>
      </c>
      <c r="CQ240" s="103">
        <v>10</v>
      </c>
      <c r="CR240" s="103">
        <v>5.2517667318611991</v>
      </c>
      <c r="CS240" s="103">
        <v>2.3076923076923079</v>
      </c>
      <c r="CT240" s="103">
        <v>1.6593846197276347</v>
      </c>
      <c r="CU240" s="103">
        <v>3.072947886427047</v>
      </c>
      <c r="CV240" s="103">
        <v>6.073057960890206</v>
      </c>
      <c r="CW240" s="103">
        <v>8</v>
      </c>
      <c r="CX240" s="103">
        <v>10</v>
      </c>
      <c r="CY240" s="103">
        <v>10</v>
      </c>
      <c r="CZ240" s="103">
        <v>9.3333333333333339</v>
      </c>
      <c r="DA240" s="103">
        <v>10</v>
      </c>
      <c r="DB240" s="103">
        <v>6.6789157549947431</v>
      </c>
      <c r="DC240" s="103">
        <v>7.3859809190325976</v>
      </c>
      <c r="DD240" s="103">
        <v>10</v>
      </c>
      <c r="DE240" s="103">
        <v>9.2574813431912801</v>
      </c>
      <c r="DF240" s="103">
        <v>3</v>
      </c>
      <c r="DG240" s="103">
        <v>7.7203963362031027</v>
      </c>
      <c r="DH240" s="103">
        <v>4.4639025869823641</v>
      </c>
      <c r="DI240" s="103">
        <v>6.0000000000000009</v>
      </c>
      <c r="DJ240" s="103">
        <v>9.8388668939733943</v>
      </c>
      <c r="DK240" s="103">
        <v>4.3239168695572578</v>
      </c>
      <c r="DL240" s="103">
        <v>8.4051157188714001</v>
      </c>
      <c r="DM240" s="103">
        <v>7.8926466240516744</v>
      </c>
      <c r="DN240" s="103">
        <v>6.8207414489060154</v>
      </c>
      <c r="DO240" s="103">
        <v>7.9581570394808177</v>
      </c>
      <c r="DP240" s="103">
        <v>7.22</v>
      </c>
      <c r="DQ240" s="105">
        <v>6.7132136365812691</v>
      </c>
      <c r="DR240" s="106">
        <v>90</v>
      </c>
      <c r="DS240" s="106">
        <v>3</v>
      </c>
      <c r="DU240" s="104" t="s">
        <v>56</v>
      </c>
      <c r="DV240" s="103">
        <v>6.2064272731625394</v>
      </c>
      <c r="DW240" s="103">
        <v>7.22</v>
      </c>
    </row>
    <row r="241" spans="1:127">
      <c r="A241" s="95">
        <v>2014</v>
      </c>
      <c r="B241" s="96" t="s">
        <v>733</v>
      </c>
      <c r="C241" s="107" t="s">
        <v>74</v>
      </c>
      <c r="D241" s="96">
        <v>2.8700746376588664</v>
      </c>
      <c r="E241" s="96">
        <v>4.6676315319728854</v>
      </c>
      <c r="F241" s="96">
        <v>3.2274806779072489</v>
      </c>
      <c r="G241" s="96">
        <v>3.5883956158463337</v>
      </c>
      <c r="H241" s="96">
        <v>7.6400000000000006</v>
      </c>
      <c r="I241" s="96">
        <v>10</v>
      </c>
      <c r="J241" s="96">
        <v>10</v>
      </c>
      <c r="K241" s="96">
        <v>5</v>
      </c>
      <c r="L241" s="96">
        <v>7.6595716842321764</v>
      </c>
      <c r="M241" s="96">
        <v>8.1811528517461483</v>
      </c>
      <c r="N241" s="96">
        <v>8.1681449071956642</v>
      </c>
      <c r="O241" s="96">
        <v>7.3</v>
      </c>
      <c r="P241" s="96">
        <v>7.5</v>
      </c>
      <c r="Q241" s="96">
        <v>5</v>
      </c>
      <c r="R241" s="96">
        <v>5</v>
      </c>
      <c r="S241" s="96">
        <v>5</v>
      </c>
      <c r="T241" s="96">
        <v>6.6000000000000005</v>
      </c>
      <c r="U241" s="96">
        <v>7.4693816357318887</v>
      </c>
      <c r="V241" s="96">
        <v>0</v>
      </c>
      <c r="W241" s="96">
        <v>5</v>
      </c>
      <c r="X241" s="96">
        <v>10</v>
      </c>
      <c r="Y241" s="96">
        <v>5</v>
      </c>
      <c r="Z241" s="96" t="s">
        <v>1010</v>
      </c>
      <c r="AA241" s="96">
        <v>10</v>
      </c>
      <c r="AB241" s="96">
        <v>10</v>
      </c>
      <c r="AC241" s="96">
        <v>7.1999999999999993</v>
      </c>
      <c r="AD241" s="96">
        <v>6.6611111111111114</v>
      </c>
      <c r="AE241" s="96">
        <v>8.4652777777777786</v>
      </c>
      <c r="AF241" s="96">
        <v>7.5</v>
      </c>
      <c r="AG241" s="96">
        <v>7.5</v>
      </c>
      <c r="AH241" s="96" t="s">
        <v>1010</v>
      </c>
      <c r="AI241" s="96" t="s">
        <v>1010</v>
      </c>
      <c r="AJ241" s="96" t="s">
        <v>1010</v>
      </c>
      <c r="AK241" s="96" t="s">
        <v>1010</v>
      </c>
      <c r="AL241" s="96">
        <v>10</v>
      </c>
      <c r="AM241" s="96">
        <v>10</v>
      </c>
      <c r="AN241" s="96">
        <v>10</v>
      </c>
      <c r="AO241" s="96">
        <v>10</v>
      </c>
      <c r="AP241" s="96">
        <v>10</v>
      </c>
      <c r="AQ241" s="96">
        <v>10</v>
      </c>
      <c r="AR241" s="96">
        <v>10</v>
      </c>
      <c r="AS241" s="96">
        <v>10</v>
      </c>
      <c r="AT241" s="96">
        <v>8.75</v>
      </c>
      <c r="AU241" s="96">
        <v>10</v>
      </c>
      <c r="AV241" s="96">
        <v>10</v>
      </c>
      <c r="AW241" s="96">
        <v>4.333333333333333</v>
      </c>
      <c r="AX241" s="96">
        <v>4.25</v>
      </c>
      <c r="AY241" s="96">
        <v>7.5</v>
      </c>
      <c r="AZ241" s="96">
        <v>10</v>
      </c>
      <c r="BA241" s="96">
        <v>10</v>
      </c>
      <c r="BB241" s="96">
        <v>8.011904761904761</v>
      </c>
      <c r="BC241" s="96" t="s">
        <v>1010</v>
      </c>
      <c r="BD241" s="96">
        <v>5</v>
      </c>
      <c r="BE241" s="96">
        <v>5</v>
      </c>
      <c r="BF241" s="96">
        <v>5</v>
      </c>
      <c r="BG241" s="96">
        <v>0</v>
      </c>
      <c r="BH241" s="96">
        <v>10</v>
      </c>
      <c r="BI241" s="96">
        <v>5</v>
      </c>
      <c r="BJ241" s="96">
        <v>10</v>
      </c>
      <c r="BK241" s="96">
        <v>6.666666666666667</v>
      </c>
      <c r="BL241" s="96">
        <v>6.4538292335294756</v>
      </c>
      <c r="BM241" s="96">
        <v>7.3411764705882359</v>
      </c>
      <c r="BN241" s="96">
        <v>9.9587100114191731</v>
      </c>
      <c r="BO241" s="96">
        <v>6</v>
      </c>
      <c r="BP241" s="96">
        <v>8</v>
      </c>
      <c r="BQ241" s="96">
        <v>8</v>
      </c>
      <c r="BR241" s="96">
        <v>8</v>
      </c>
      <c r="BS241" s="96">
        <v>7.8249716205018522</v>
      </c>
      <c r="BT241" s="96">
        <v>5.1241275734982006</v>
      </c>
      <c r="BU241" s="96">
        <v>4.934858856387951</v>
      </c>
      <c r="BV241" s="96">
        <v>5.3246796947836694</v>
      </c>
      <c r="BW241" s="96">
        <v>6.6669999999999998</v>
      </c>
      <c r="BX241" s="96">
        <v>3.3330000000000002</v>
      </c>
      <c r="BY241" s="96">
        <v>4.0919999999999996</v>
      </c>
      <c r="BZ241" s="96">
        <v>7.4665593163495707</v>
      </c>
      <c r="CA241" s="96">
        <v>4.7849883699121136</v>
      </c>
      <c r="CB241" s="96">
        <v>2.8046584653048656</v>
      </c>
      <c r="CC241" s="96">
        <v>0.94594594594594594</v>
      </c>
      <c r="CD241" s="96">
        <v>4.8142564622958242</v>
      </c>
      <c r="CE241" s="96">
        <v>8.9032329059331907</v>
      </c>
      <c r="CF241" s="96">
        <v>8.4156933993066865</v>
      </c>
      <c r="CG241" s="96">
        <v>8.6245003806622531</v>
      </c>
      <c r="CH241" s="96">
        <v>10</v>
      </c>
      <c r="CI241" s="96">
        <v>8.985856671475533</v>
      </c>
      <c r="CJ241" s="96">
        <v>7.746666666666667</v>
      </c>
      <c r="CK241" s="96">
        <v>7.4400000000000013</v>
      </c>
      <c r="CL241" s="96">
        <v>5.1871999999999998</v>
      </c>
      <c r="CM241" s="96">
        <v>6.7912888888888894</v>
      </c>
      <c r="CN241" s="96">
        <v>4.7579958987538946</v>
      </c>
      <c r="CO241" s="96">
        <v>5.2189411294681189</v>
      </c>
      <c r="CP241" s="96">
        <v>4.9884685141110072</v>
      </c>
      <c r="CQ241" s="96">
        <v>10</v>
      </c>
      <c r="CR241" s="96">
        <v>6.379140697819313</v>
      </c>
      <c r="CS241" s="96">
        <v>3.8461538461538463</v>
      </c>
      <c r="CT241" s="96">
        <v>3.7612718047159714</v>
      </c>
      <c r="CU241" s="96">
        <v>4.6621887828963766</v>
      </c>
      <c r="CV241" s="96">
        <v>6.6104865464740685</v>
      </c>
      <c r="CW241" s="96">
        <v>10</v>
      </c>
      <c r="CX241" s="96">
        <v>4.9109999999999996</v>
      </c>
      <c r="CY241" s="96">
        <v>9</v>
      </c>
      <c r="CZ241" s="96">
        <v>7.9703333333333335</v>
      </c>
      <c r="DA241" s="96">
        <v>6.666666666666667</v>
      </c>
      <c r="DB241" s="96">
        <v>5.945860677570094</v>
      </c>
      <c r="DC241" s="96">
        <v>6.6138126604361371</v>
      </c>
      <c r="DD241" s="96">
        <v>8</v>
      </c>
      <c r="DE241" s="96">
        <v>9.6373746094655086</v>
      </c>
      <c r="DF241" s="96">
        <v>10</v>
      </c>
      <c r="DG241" s="96">
        <v>7.8106191023564016</v>
      </c>
      <c r="DH241" s="96">
        <v>4.5045852516470237</v>
      </c>
      <c r="DI241" s="96">
        <v>3.333333333333333</v>
      </c>
      <c r="DJ241" s="96">
        <v>8.7967625303348616</v>
      </c>
      <c r="DK241" s="96">
        <v>3.3816858204595768</v>
      </c>
      <c r="DL241" s="96">
        <v>8.5256749421071536</v>
      </c>
      <c r="DM241" s="96">
        <v>7.7413207167362366</v>
      </c>
      <c r="DN241" s="96">
        <v>6.0472270991030301</v>
      </c>
      <c r="DO241" s="96">
        <v>7.2760598449309208</v>
      </c>
      <c r="DP241" s="96">
        <v>7.1</v>
      </c>
      <c r="DQ241" s="99">
        <v>6.7769146167647376</v>
      </c>
      <c r="DR241" s="100">
        <v>88</v>
      </c>
      <c r="DS241" s="101">
        <v>3</v>
      </c>
      <c r="DU241" s="107" t="s">
        <v>74</v>
      </c>
      <c r="DV241" s="96">
        <v>6.4538292335294756</v>
      </c>
      <c r="DW241" s="96">
        <v>7.1</v>
      </c>
    </row>
    <row r="242" spans="1:127">
      <c r="A242" s="102">
        <v>2014</v>
      </c>
      <c r="B242" s="103" t="s">
        <v>669</v>
      </c>
      <c r="C242" s="104" t="s">
        <v>1019</v>
      </c>
      <c r="D242" s="103">
        <v>7.6899237668711482</v>
      </c>
      <c r="E242" s="103">
        <v>7.9506154142083023</v>
      </c>
      <c r="F242" s="103">
        <v>7.570169150366203</v>
      </c>
      <c r="G242" s="103">
        <v>7.7369027771485523</v>
      </c>
      <c r="H242" s="103">
        <v>9.7040000000000006</v>
      </c>
      <c r="I242" s="103">
        <v>10</v>
      </c>
      <c r="J242" s="103">
        <v>10</v>
      </c>
      <c r="K242" s="103">
        <v>7.5</v>
      </c>
      <c r="L242" s="103">
        <v>10</v>
      </c>
      <c r="M242" s="103">
        <v>10</v>
      </c>
      <c r="N242" s="103">
        <v>9.5</v>
      </c>
      <c r="O242" s="103">
        <v>10</v>
      </c>
      <c r="P242" s="103">
        <v>7.5</v>
      </c>
      <c r="Q242" s="103">
        <v>10</v>
      </c>
      <c r="R242" s="103">
        <v>10</v>
      </c>
      <c r="S242" s="103">
        <v>10</v>
      </c>
      <c r="T242" s="103">
        <v>9.1666666666666661</v>
      </c>
      <c r="U242" s="103">
        <v>9.4568888888888889</v>
      </c>
      <c r="V242" s="103">
        <v>10</v>
      </c>
      <c r="W242" s="103">
        <v>5</v>
      </c>
      <c r="X242" s="103">
        <v>10</v>
      </c>
      <c r="Y242" s="103">
        <v>8.3333333333333339</v>
      </c>
      <c r="Z242" s="103" t="s">
        <v>1010</v>
      </c>
      <c r="AA242" s="103">
        <v>7.5</v>
      </c>
      <c r="AB242" s="103">
        <v>7.5</v>
      </c>
      <c r="AC242" s="103">
        <v>9.52</v>
      </c>
      <c r="AD242" s="103">
        <v>6.6166666666666663</v>
      </c>
      <c r="AE242" s="103">
        <v>7.7841666666666667</v>
      </c>
      <c r="AF242" s="103">
        <v>10</v>
      </c>
      <c r="AG242" s="103">
        <v>10</v>
      </c>
      <c r="AH242" s="103" t="s">
        <v>1010</v>
      </c>
      <c r="AI242" s="103" t="s">
        <v>1010</v>
      </c>
      <c r="AJ242" s="103" t="s">
        <v>1010</v>
      </c>
      <c r="AK242" s="103" t="s">
        <v>1010</v>
      </c>
      <c r="AL242" s="103">
        <v>7.5</v>
      </c>
      <c r="AM242" s="103">
        <v>7.5</v>
      </c>
      <c r="AN242" s="103">
        <v>7.5</v>
      </c>
      <c r="AO242" s="103">
        <v>7.5</v>
      </c>
      <c r="AP242" s="103">
        <v>7.5</v>
      </c>
      <c r="AQ242" s="103">
        <v>7.5</v>
      </c>
      <c r="AR242" s="103">
        <v>7.5</v>
      </c>
      <c r="AS242" s="103">
        <v>7.5</v>
      </c>
      <c r="AT242" s="103">
        <v>8.75</v>
      </c>
      <c r="AU242" s="103">
        <v>10</v>
      </c>
      <c r="AV242" s="103">
        <v>10</v>
      </c>
      <c r="AW242" s="103">
        <v>6.666666666666667</v>
      </c>
      <c r="AX242" s="103">
        <v>6.5</v>
      </c>
      <c r="AY242" s="103">
        <v>10</v>
      </c>
      <c r="AZ242" s="103">
        <v>10</v>
      </c>
      <c r="BA242" s="103">
        <v>7.5</v>
      </c>
      <c r="BB242" s="103">
        <v>8.6666666666666679</v>
      </c>
      <c r="BC242" s="103" t="s">
        <v>1010</v>
      </c>
      <c r="BD242" s="103">
        <v>10</v>
      </c>
      <c r="BE242" s="103">
        <v>10</v>
      </c>
      <c r="BF242" s="103">
        <v>10</v>
      </c>
      <c r="BG242" s="103">
        <v>10</v>
      </c>
      <c r="BH242" s="103">
        <v>10</v>
      </c>
      <c r="BI242" s="103">
        <v>10</v>
      </c>
      <c r="BJ242" s="103">
        <v>10</v>
      </c>
      <c r="BK242" s="103">
        <v>10</v>
      </c>
      <c r="BL242" s="103">
        <v>8.6518645831760281</v>
      </c>
      <c r="BM242" s="103">
        <v>4.9911764705882353</v>
      </c>
      <c r="BN242" s="103">
        <v>7.2698736177211343</v>
      </c>
      <c r="BO242" s="103">
        <v>10</v>
      </c>
      <c r="BP242" s="103">
        <v>6</v>
      </c>
      <c r="BQ242" s="103">
        <v>5</v>
      </c>
      <c r="BR242" s="103">
        <v>5.5</v>
      </c>
      <c r="BS242" s="103">
        <v>6.940262522077342</v>
      </c>
      <c r="BT242" s="103">
        <v>4.7405554453531913</v>
      </c>
      <c r="BU242" s="103">
        <v>4.3830639719963074</v>
      </c>
      <c r="BV242" s="103">
        <v>5.9736112356185913</v>
      </c>
      <c r="BW242" s="103">
        <v>6.6669999999999998</v>
      </c>
      <c r="BX242" s="103">
        <v>8.3330000000000002</v>
      </c>
      <c r="BY242" s="103">
        <v>8.1050000000000004</v>
      </c>
      <c r="BZ242" s="103">
        <v>8.2007276461489695</v>
      </c>
      <c r="CA242" s="103">
        <v>6.0432500566785894</v>
      </c>
      <c r="CB242" s="103">
        <v>6.0431141853332528</v>
      </c>
      <c r="CC242" s="103">
        <v>0.91891891891891897</v>
      </c>
      <c r="CD242" s="103">
        <v>6.2353481988290564</v>
      </c>
      <c r="CE242" s="103">
        <v>9.0105744697715338</v>
      </c>
      <c r="CF242" s="103">
        <v>9.4869141679356659</v>
      </c>
      <c r="CG242" s="103">
        <v>9.7455187145908777</v>
      </c>
      <c r="CH242" s="103">
        <v>10</v>
      </c>
      <c r="CI242" s="103">
        <v>9.5607518380745198</v>
      </c>
      <c r="CJ242" s="103">
        <v>9.5066666666666659</v>
      </c>
      <c r="CK242" s="103">
        <v>7.3400000000000007</v>
      </c>
      <c r="CL242" s="103">
        <v>0</v>
      </c>
      <c r="CM242" s="103">
        <v>5.6155555555555559</v>
      </c>
      <c r="CN242" s="103">
        <v>5.8616907835702978</v>
      </c>
      <c r="CO242" s="103">
        <v>9.5680496691126748</v>
      </c>
      <c r="CP242" s="103">
        <v>7.7148702263414863</v>
      </c>
      <c r="CQ242" s="103">
        <v>10</v>
      </c>
      <c r="CR242" s="103">
        <v>6.6781469139020544</v>
      </c>
      <c r="CS242" s="103">
        <v>6.1538461538461542</v>
      </c>
      <c r="CT242" s="103">
        <v>10</v>
      </c>
      <c r="CU242" s="103">
        <v>7.6106643559160689</v>
      </c>
      <c r="CV242" s="103">
        <v>7.7352725344532773</v>
      </c>
      <c r="CW242" s="103">
        <v>8</v>
      </c>
      <c r="CX242" s="103">
        <v>10</v>
      </c>
      <c r="CY242" s="103">
        <v>10</v>
      </c>
      <c r="CZ242" s="103">
        <v>9.3333333333333339</v>
      </c>
      <c r="DA242" s="103">
        <v>5.5666666666666664</v>
      </c>
      <c r="DB242" s="103">
        <v>3.5481619115323859</v>
      </c>
      <c r="DC242" s="103">
        <v>7.4254413459715654</v>
      </c>
      <c r="DD242" s="103">
        <v>10</v>
      </c>
      <c r="DE242" s="103">
        <v>2.5230098046935896</v>
      </c>
      <c r="DF242" s="103">
        <v>0</v>
      </c>
      <c r="DG242" s="103">
        <v>4.843879954810701</v>
      </c>
      <c r="DH242" s="103">
        <v>3.5393707752227788</v>
      </c>
      <c r="DI242" s="103">
        <v>10</v>
      </c>
      <c r="DJ242" s="103">
        <v>9.7196191192536929</v>
      </c>
      <c r="DK242" s="103">
        <v>4.4352860353203019</v>
      </c>
      <c r="DL242" s="103">
        <v>9.9922178818453773</v>
      </c>
      <c r="DM242" s="103">
        <v>7.8926466240516744</v>
      </c>
      <c r="DN242" s="103">
        <v>7.5965234059489708</v>
      </c>
      <c r="DO242" s="103">
        <v>7.2579122313643358</v>
      </c>
      <c r="DP242" s="103">
        <v>7.55</v>
      </c>
      <c r="DQ242" s="105">
        <v>8.1009322915880144</v>
      </c>
      <c r="DR242" s="106">
        <v>30</v>
      </c>
      <c r="DS242" s="106">
        <v>1</v>
      </c>
      <c r="DU242" s="104" t="s">
        <v>1019</v>
      </c>
      <c r="DV242" s="103">
        <v>8.6518645831760281</v>
      </c>
      <c r="DW242" s="103">
        <v>7.55</v>
      </c>
    </row>
    <row r="243" spans="1:127">
      <c r="A243" s="95">
        <v>2014</v>
      </c>
      <c r="B243" s="96" t="s">
        <v>608</v>
      </c>
      <c r="C243" s="107" t="s">
        <v>79</v>
      </c>
      <c r="D243" s="96" t="s">
        <v>1011</v>
      </c>
      <c r="E243" s="96" t="s">
        <v>1011</v>
      </c>
      <c r="F243" s="96" t="s">
        <v>1011</v>
      </c>
      <c r="G243" s="96">
        <v>5.2047188087695773</v>
      </c>
      <c r="H243" s="96">
        <v>9.2205794870128894</v>
      </c>
      <c r="I243" s="96">
        <v>10</v>
      </c>
      <c r="J243" s="96">
        <v>10</v>
      </c>
      <c r="K243" s="96">
        <v>7.5</v>
      </c>
      <c r="L243" s="96">
        <v>10</v>
      </c>
      <c r="M243" s="96">
        <v>10</v>
      </c>
      <c r="N243" s="96">
        <v>9.5</v>
      </c>
      <c r="O243" s="96">
        <v>10</v>
      </c>
      <c r="P243" s="96">
        <v>7.5</v>
      </c>
      <c r="Q243" s="96">
        <v>0</v>
      </c>
      <c r="R243" s="96">
        <v>0</v>
      </c>
      <c r="S243" s="96">
        <v>0</v>
      </c>
      <c r="T243" s="96">
        <v>5.833333333333333</v>
      </c>
      <c r="U243" s="96">
        <v>8.1846376067820739</v>
      </c>
      <c r="V243" s="96">
        <v>10</v>
      </c>
      <c r="W243" s="96">
        <v>0</v>
      </c>
      <c r="X243" s="96">
        <v>5</v>
      </c>
      <c r="Y243" s="96">
        <v>5</v>
      </c>
      <c r="Z243" s="96" t="s">
        <v>1010</v>
      </c>
      <c r="AA243" s="96">
        <v>2.5</v>
      </c>
      <c r="AB243" s="96">
        <v>7.5</v>
      </c>
      <c r="AC243" s="96">
        <v>8.0044444444444434</v>
      </c>
      <c r="AD243" s="96">
        <v>8.1499999999999986</v>
      </c>
      <c r="AE243" s="96">
        <v>6.5386111111111109</v>
      </c>
      <c r="AF243" s="96">
        <v>7.5</v>
      </c>
      <c r="AG243" s="96">
        <v>10</v>
      </c>
      <c r="AH243" s="96" t="s">
        <v>1010</v>
      </c>
      <c r="AI243" s="96" t="s">
        <v>1010</v>
      </c>
      <c r="AJ243" s="96" t="s">
        <v>1010</v>
      </c>
      <c r="AK243" s="96" t="s">
        <v>1010</v>
      </c>
      <c r="AL243" s="96">
        <v>0</v>
      </c>
      <c r="AM243" s="96">
        <v>7.5</v>
      </c>
      <c r="AN243" s="96">
        <v>5</v>
      </c>
      <c r="AO243" s="96">
        <v>4.166666666666667</v>
      </c>
      <c r="AP243" s="96">
        <v>0</v>
      </c>
      <c r="AQ243" s="96">
        <v>2.5</v>
      </c>
      <c r="AR243" s="96">
        <v>2.5</v>
      </c>
      <c r="AS243" s="96">
        <v>1.6666666666666667</v>
      </c>
      <c r="AT243" s="96">
        <v>5.8333333333333339</v>
      </c>
      <c r="AU243" s="96">
        <v>10</v>
      </c>
      <c r="AV243" s="96">
        <v>7.3355508655329791</v>
      </c>
      <c r="AW243" s="96">
        <v>3.3333333333333335</v>
      </c>
      <c r="AX243" s="96">
        <v>4.25</v>
      </c>
      <c r="AY243" s="96">
        <v>7.5</v>
      </c>
      <c r="AZ243" s="96">
        <v>5</v>
      </c>
      <c r="BA243" s="96">
        <v>5</v>
      </c>
      <c r="BB243" s="96">
        <v>6.0598405998380445</v>
      </c>
      <c r="BC243" s="96" t="s">
        <v>1010</v>
      </c>
      <c r="BD243" s="96">
        <v>0</v>
      </c>
      <c r="BE243" s="96">
        <v>0</v>
      </c>
      <c r="BF243" s="96">
        <v>0</v>
      </c>
      <c r="BG243" s="96">
        <v>0</v>
      </c>
      <c r="BH243" s="96">
        <v>10</v>
      </c>
      <c r="BI243" s="96">
        <v>5</v>
      </c>
      <c r="BJ243" s="96">
        <v>0</v>
      </c>
      <c r="BK243" s="96">
        <v>1.6666666666666667</v>
      </c>
      <c r="BL243" s="96">
        <v>5.8571842749828287</v>
      </c>
      <c r="BM243" s="96">
        <v>0.59117647058823475</v>
      </c>
      <c r="BN243" s="96">
        <v>7.9404818376481945</v>
      </c>
      <c r="BO243" s="96">
        <v>7</v>
      </c>
      <c r="BP243" s="96">
        <v>10</v>
      </c>
      <c r="BQ243" s="96">
        <v>10</v>
      </c>
      <c r="BR243" s="96">
        <v>10</v>
      </c>
      <c r="BS243" s="96">
        <v>6.3829145770591076</v>
      </c>
      <c r="BT243" s="96">
        <v>6.5186212304709601</v>
      </c>
      <c r="BU243" s="96">
        <v>5.1830219237700748</v>
      </c>
      <c r="BV243" s="96">
        <v>5.5650655549505466</v>
      </c>
      <c r="BW243" s="96">
        <v>8.3330000000000002</v>
      </c>
      <c r="BX243" s="96">
        <v>6.6669999999999998</v>
      </c>
      <c r="BY243" s="96">
        <v>5.069</v>
      </c>
      <c r="BZ243" s="96">
        <v>8.9095817442132024</v>
      </c>
      <c r="CA243" s="96">
        <v>5.6687013775517379</v>
      </c>
      <c r="CB243" s="96">
        <v>7.2386407040167544</v>
      </c>
      <c r="CC243" s="96">
        <v>0.51351351351351349</v>
      </c>
      <c r="CD243" s="96">
        <v>4.9737949278656215</v>
      </c>
      <c r="CE243" s="96">
        <v>8.5698396364251082</v>
      </c>
      <c r="CF243" s="96">
        <v>5.224833200863598</v>
      </c>
      <c r="CG243" s="96">
        <v>9.4182198142414837</v>
      </c>
      <c r="CH243" s="96">
        <v>10</v>
      </c>
      <c r="CI243" s="96">
        <v>8.3032231628825475</v>
      </c>
      <c r="CJ243" s="96">
        <v>9.6199999999999992</v>
      </c>
      <c r="CK243" s="96">
        <v>9.0599999999999987</v>
      </c>
      <c r="CL243" s="96">
        <v>7.8944000000000001</v>
      </c>
      <c r="CM243" s="96">
        <v>8.858133333333333</v>
      </c>
      <c r="CN243" s="96">
        <v>5.9157682962962967</v>
      </c>
      <c r="CO243" s="96">
        <v>2.6793064191260179</v>
      </c>
      <c r="CP243" s="96">
        <v>4.2975373577111569</v>
      </c>
      <c r="CQ243" s="96">
        <v>10</v>
      </c>
      <c r="CR243" s="96">
        <v>3.9379348981481477</v>
      </c>
      <c r="CS243" s="96">
        <v>3.0769230769230771</v>
      </c>
      <c r="CT243" s="96">
        <v>6.1950359136498365</v>
      </c>
      <c r="CU243" s="96">
        <v>4.403297962907021</v>
      </c>
      <c r="CV243" s="96">
        <v>6.8897421634878784</v>
      </c>
      <c r="CW243" s="96">
        <v>10</v>
      </c>
      <c r="CX243" s="96">
        <v>10</v>
      </c>
      <c r="CY243" s="96">
        <v>10</v>
      </c>
      <c r="CZ243" s="96">
        <v>10</v>
      </c>
      <c r="DA243" s="96">
        <v>10</v>
      </c>
      <c r="DB243" s="96">
        <v>5.1375969629629612</v>
      </c>
      <c r="DC243" s="96">
        <v>7.525385370370369</v>
      </c>
      <c r="DD243" s="96">
        <v>4</v>
      </c>
      <c r="DE243" s="96">
        <v>4.3879403845852574</v>
      </c>
      <c r="DF243" s="96">
        <v>10</v>
      </c>
      <c r="DG243" s="96">
        <v>6.8418204529864317</v>
      </c>
      <c r="DH243" s="96">
        <v>2.8675078300462249</v>
      </c>
      <c r="DI243" s="96">
        <v>1.3333333333333326</v>
      </c>
      <c r="DJ243" s="96">
        <v>8.95644355370192</v>
      </c>
      <c r="DK243" s="96">
        <v>4.2083699342190499</v>
      </c>
      <c r="DL243" s="96">
        <v>7.3956300047546204</v>
      </c>
      <c r="DM243" s="96">
        <v>8.9014860061545971</v>
      </c>
      <c r="DN243" s="96">
        <v>5.6104617770349572</v>
      </c>
      <c r="DO243" s="96">
        <v>7.484094076673796</v>
      </c>
      <c r="DP243" s="96">
        <v>6.81</v>
      </c>
      <c r="DQ243" s="99">
        <v>6.3335921374914141</v>
      </c>
      <c r="DR243" s="100">
        <v>122</v>
      </c>
      <c r="DS243" s="101">
        <v>4</v>
      </c>
      <c r="DU243" s="107" t="s">
        <v>79</v>
      </c>
      <c r="DV243" s="96">
        <v>5.8571842749828287</v>
      </c>
      <c r="DW243" s="96">
        <v>6.81</v>
      </c>
    </row>
    <row r="244" spans="1:127">
      <c r="A244" s="102">
        <v>2014</v>
      </c>
      <c r="B244" s="103" t="s">
        <v>711</v>
      </c>
      <c r="C244" s="104" t="s">
        <v>287</v>
      </c>
      <c r="D244" s="103">
        <v>3.7649991903967628</v>
      </c>
      <c r="E244" s="103">
        <v>4.5664655799204157</v>
      </c>
      <c r="F244" s="103">
        <v>3.3617725324600638</v>
      </c>
      <c r="G244" s="103">
        <v>3.8977457675924136</v>
      </c>
      <c r="H244" s="103">
        <v>8.52</v>
      </c>
      <c r="I244" s="103">
        <v>0</v>
      </c>
      <c r="J244" s="103">
        <v>10</v>
      </c>
      <c r="K244" s="103">
        <v>2.5</v>
      </c>
      <c r="L244" s="103">
        <v>10</v>
      </c>
      <c r="M244" s="103">
        <v>10</v>
      </c>
      <c r="N244" s="103">
        <v>6.5</v>
      </c>
      <c r="O244" s="103">
        <v>10</v>
      </c>
      <c r="P244" s="103">
        <v>10</v>
      </c>
      <c r="Q244" s="103">
        <v>5</v>
      </c>
      <c r="R244" s="103">
        <v>5</v>
      </c>
      <c r="S244" s="103">
        <v>5</v>
      </c>
      <c r="T244" s="103">
        <v>8.3333333333333339</v>
      </c>
      <c r="U244" s="103">
        <v>7.7844444444444436</v>
      </c>
      <c r="V244" s="103">
        <v>5</v>
      </c>
      <c r="W244" s="103">
        <v>5</v>
      </c>
      <c r="X244" s="103">
        <v>5</v>
      </c>
      <c r="Y244" s="103">
        <v>5</v>
      </c>
      <c r="Z244" s="103" t="s">
        <v>1010</v>
      </c>
      <c r="AA244" s="103" t="s">
        <v>1011</v>
      </c>
      <c r="AB244" s="103" t="s">
        <v>1011</v>
      </c>
      <c r="AC244" s="103">
        <v>8.4422222222222221</v>
      </c>
      <c r="AD244" s="103">
        <v>4.4888888888888889</v>
      </c>
      <c r="AE244" s="103">
        <v>6.4655555555555555</v>
      </c>
      <c r="AF244" s="103" t="s">
        <v>1011</v>
      </c>
      <c r="AG244" s="103" t="s">
        <v>1011</v>
      </c>
      <c r="AH244" s="103" t="s">
        <v>1010</v>
      </c>
      <c r="AI244" s="103" t="s">
        <v>1010</v>
      </c>
      <c r="AJ244" s="103" t="s">
        <v>1010</v>
      </c>
      <c r="AK244" s="103" t="s">
        <v>1010</v>
      </c>
      <c r="AL244" s="103" t="s">
        <v>1011</v>
      </c>
      <c r="AM244" s="103" t="s">
        <v>1011</v>
      </c>
      <c r="AN244" s="103" t="s">
        <v>1011</v>
      </c>
      <c r="AO244" s="103" t="s">
        <v>1011</v>
      </c>
      <c r="AP244" s="103" t="s">
        <v>1011</v>
      </c>
      <c r="AQ244" s="103" t="s">
        <v>1011</v>
      </c>
      <c r="AR244" s="103" t="s">
        <v>1011</v>
      </c>
      <c r="AS244" s="103" t="s">
        <v>1011</v>
      </c>
      <c r="AT244" s="103" t="s">
        <v>1011</v>
      </c>
      <c r="AU244" s="103">
        <v>10</v>
      </c>
      <c r="AV244" s="103">
        <v>8.2859689417572255</v>
      </c>
      <c r="AW244" s="103">
        <v>3.3333333333333335</v>
      </c>
      <c r="AX244" s="103">
        <v>3.25</v>
      </c>
      <c r="AY244" s="103" t="s">
        <v>1011</v>
      </c>
      <c r="AZ244" s="103" t="s">
        <v>1011</v>
      </c>
      <c r="BA244" s="103" t="s">
        <v>1011</v>
      </c>
      <c r="BB244" s="103">
        <v>6.2173255687726394</v>
      </c>
      <c r="BC244" s="103" t="s">
        <v>1010</v>
      </c>
      <c r="BD244" s="103">
        <v>10</v>
      </c>
      <c r="BE244" s="103">
        <v>10</v>
      </c>
      <c r="BF244" s="103">
        <v>10</v>
      </c>
      <c r="BG244" s="103">
        <v>10</v>
      </c>
      <c r="BH244" s="103">
        <v>10</v>
      </c>
      <c r="BI244" s="103">
        <v>10</v>
      </c>
      <c r="BJ244" s="103">
        <v>5</v>
      </c>
      <c r="BK244" s="103">
        <v>8.3333333333333339</v>
      </c>
      <c r="BL244" s="103">
        <v>6.1725743602169061</v>
      </c>
      <c r="BM244" s="103">
        <v>7.2352941176470598</v>
      </c>
      <c r="BN244" s="103">
        <v>8.8183616365561353</v>
      </c>
      <c r="BO244" s="103">
        <v>6</v>
      </c>
      <c r="BP244" s="103">
        <v>10</v>
      </c>
      <c r="BQ244" s="103">
        <v>7</v>
      </c>
      <c r="BR244" s="103">
        <v>8.5</v>
      </c>
      <c r="BS244" s="103">
        <v>7.6384139385507988</v>
      </c>
      <c r="BT244" s="103">
        <v>3.1350230442153082</v>
      </c>
      <c r="BU244" s="103">
        <v>3.3303575479623042</v>
      </c>
      <c r="BV244" s="103">
        <v>3.8321183301784378</v>
      </c>
      <c r="BW244" s="103">
        <v>4.22</v>
      </c>
      <c r="BX244" s="103"/>
      <c r="BY244" s="103">
        <v>4.5190000000000001</v>
      </c>
      <c r="BZ244" s="103">
        <v>9.8681104213185797</v>
      </c>
      <c r="CA244" s="103">
        <v>3.4265007105088796</v>
      </c>
      <c r="CB244" s="103">
        <v>5.2321210766480828</v>
      </c>
      <c r="CC244" s="103">
        <v>0.78378378378378377</v>
      </c>
      <c r="CD244" s="103">
        <v>4.1877926598562247</v>
      </c>
      <c r="CE244" s="103">
        <v>9.1295646244660293</v>
      </c>
      <c r="CF244" s="103">
        <v>7.0794826172203242</v>
      </c>
      <c r="CG244" s="103">
        <v>8.4931505404483474</v>
      </c>
      <c r="CH244" s="103">
        <v>10</v>
      </c>
      <c r="CI244" s="103">
        <v>8.6755494455336759</v>
      </c>
      <c r="CJ244" s="103">
        <v>8.3333333333333339</v>
      </c>
      <c r="CK244" s="103">
        <v>9.0799999999999983</v>
      </c>
      <c r="CL244" s="103">
        <v>7.9575999999999993</v>
      </c>
      <c r="CM244" s="103">
        <v>8.4569777777777784</v>
      </c>
      <c r="CN244" s="103">
        <v>4.5698098007448786</v>
      </c>
      <c r="CO244" s="103">
        <v>7.8035582240955206</v>
      </c>
      <c r="CP244" s="103">
        <v>6.1866840124201996</v>
      </c>
      <c r="CQ244" s="103">
        <v>10</v>
      </c>
      <c r="CR244" s="103">
        <v>4.7666446461824945</v>
      </c>
      <c r="CS244" s="103">
        <v>2.3076923076923079</v>
      </c>
      <c r="CT244" s="103">
        <v>8.7394256638988779</v>
      </c>
      <c r="CU244" s="103">
        <v>5.27125420592456</v>
      </c>
      <c r="CV244" s="103">
        <v>7.4787289990306345</v>
      </c>
      <c r="CW244" s="103">
        <v>8</v>
      </c>
      <c r="CX244" s="103">
        <v>10</v>
      </c>
      <c r="CY244" s="103">
        <v>8</v>
      </c>
      <c r="CZ244" s="103">
        <v>8.6666666666666661</v>
      </c>
      <c r="DA244" s="103">
        <v>5</v>
      </c>
      <c r="DB244" s="103">
        <v>5.9330435214152697</v>
      </c>
      <c r="DC244" s="103">
        <v>7.0412071620111725</v>
      </c>
      <c r="DD244" s="103">
        <v>10</v>
      </c>
      <c r="DE244" s="103">
        <v>7.7551761538341033</v>
      </c>
      <c r="DF244" s="103">
        <v>1</v>
      </c>
      <c r="DG244" s="103">
        <v>6.1215711395434242</v>
      </c>
      <c r="DH244" s="103">
        <v>4.0859937334702874</v>
      </c>
      <c r="DI244" s="103">
        <v>3.333333333333333</v>
      </c>
      <c r="DJ244" s="103">
        <v>9.6577753030468187</v>
      </c>
      <c r="DK244" s="103">
        <v>2.7504908470176788</v>
      </c>
      <c r="DL244" s="103">
        <v>8.5999804643525479</v>
      </c>
      <c r="DM244" s="103">
        <v>7.4779015447426955</v>
      </c>
      <c r="DN244" s="103">
        <v>5.9842458709938944</v>
      </c>
      <c r="DO244" s="103">
        <v>6.9241612257346619</v>
      </c>
      <c r="DP244" s="103">
        <v>6.98</v>
      </c>
      <c r="DQ244" s="105">
        <v>6.5762871801084533</v>
      </c>
      <c r="DR244" s="106">
        <v>103</v>
      </c>
      <c r="DS244" s="106">
        <v>3</v>
      </c>
      <c r="DU244" s="104" t="s">
        <v>287</v>
      </c>
      <c r="DV244" s="103">
        <v>6.1725743602169061</v>
      </c>
      <c r="DW244" s="103">
        <v>6.98</v>
      </c>
    </row>
    <row r="245" spans="1:127">
      <c r="A245" s="95">
        <v>2014</v>
      </c>
      <c r="B245" s="96" t="s">
        <v>775</v>
      </c>
      <c r="C245" s="107" t="s">
        <v>187</v>
      </c>
      <c r="D245" s="96" t="s">
        <v>1011</v>
      </c>
      <c r="E245" s="96" t="s">
        <v>1011</v>
      </c>
      <c r="F245" s="96" t="s">
        <v>1011</v>
      </c>
      <c r="G245" s="96">
        <v>4.0456426321480397</v>
      </c>
      <c r="H245" s="96">
        <v>7.2519999999999998</v>
      </c>
      <c r="I245" s="96">
        <v>10</v>
      </c>
      <c r="J245" s="96">
        <v>10</v>
      </c>
      <c r="K245" s="96">
        <v>7.5</v>
      </c>
      <c r="L245" s="96">
        <v>10</v>
      </c>
      <c r="M245" s="96">
        <v>10</v>
      </c>
      <c r="N245" s="96">
        <v>9.5</v>
      </c>
      <c r="O245" s="96">
        <v>10</v>
      </c>
      <c r="P245" s="96">
        <v>10</v>
      </c>
      <c r="Q245" s="96">
        <v>5</v>
      </c>
      <c r="R245" s="96">
        <v>5</v>
      </c>
      <c r="S245" s="96">
        <v>5</v>
      </c>
      <c r="T245" s="96">
        <v>8.3333333333333339</v>
      </c>
      <c r="U245" s="96">
        <v>8.3617777777777764</v>
      </c>
      <c r="V245" s="96">
        <v>5</v>
      </c>
      <c r="W245" s="96">
        <v>5</v>
      </c>
      <c r="X245" s="96">
        <v>5</v>
      </c>
      <c r="Y245" s="96">
        <v>5</v>
      </c>
      <c r="Z245" s="96" t="s">
        <v>1010</v>
      </c>
      <c r="AA245" s="96">
        <v>2.5</v>
      </c>
      <c r="AB245" s="96">
        <v>5</v>
      </c>
      <c r="AC245" s="96">
        <v>7.9066666666666663</v>
      </c>
      <c r="AD245" s="96">
        <v>6.9444444444444446</v>
      </c>
      <c r="AE245" s="96">
        <v>5.5877777777777773</v>
      </c>
      <c r="AF245" s="96">
        <v>5</v>
      </c>
      <c r="AG245" s="96">
        <v>2.5</v>
      </c>
      <c r="AH245" s="96" t="s">
        <v>1010</v>
      </c>
      <c r="AI245" s="96" t="s">
        <v>1010</v>
      </c>
      <c r="AJ245" s="96" t="s">
        <v>1010</v>
      </c>
      <c r="AK245" s="96" t="s">
        <v>1010</v>
      </c>
      <c r="AL245" s="96">
        <v>0</v>
      </c>
      <c r="AM245" s="96">
        <v>5</v>
      </c>
      <c r="AN245" s="96">
        <v>5</v>
      </c>
      <c r="AO245" s="96">
        <v>3.3333333333333335</v>
      </c>
      <c r="AP245" s="96">
        <v>0</v>
      </c>
      <c r="AQ245" s="96">
        <v>5</v>
      </c>
      <c r="AR245" s="96">
        <v>7.5</v>
      </c>
      <c r="AS245" s="96">
        <v>4.166666666666667</v>
      </c>
      <c r="AT245" s="96">
        <v>3.75</v>
      </c>
      <c r="AU245" s="96">
        <v>10</v>
      </c>
      <c r="AV245" s="96">
        <v>10</v>
      </c>
      <c r="AW245" s="96">
        <v>1.3333333333333333</v>
      </c>
      <c r="AX245" s="96">
        <v>1.75</v>
      </c>
      <c r="AY245" s="96">
        <v>10</v>
      </c>
      <c r="AZ245" s="96">
        <v>10</v>
      </c>
      <c r="BA245" s="96">
        <v>10</v>
      </c>
      <c r="BB245" s="96">
        <v>7.583333333333333</v>
      </c>
      <c r="BC245" s="96" t="s">
        <v>1010</v>
      </c>
      <c r="BD245" s="96">
        <v>10</v>
      </c>
      <c r="BE245" s="96">
        <v>10</v>
      </c>
      <c r="BF245" s="96">
        <v>10</v>
      </c>
      <c r="BG245" s="96">
        <v>10</v>
      </c>
      <c r="BH245" s="96">
        <v>10</v>
      </c>
      <c r="BI245" s="96">
        <v>10</v>
      </c>
      <c r="BJ245" s="96">
        <v>10</v>
      </c>
      <c r="BK245" s="96">
        <v>10</v>
      </c>
      <c r="BL245" s="96">
        <v>6.2939662135925651</v>
      </c>
      <c r="BM245" s="96">
        <v>7.0470588235294116</v>
      </c>
      <c r="BN245" s="96">
        <v>9.7657410818739887</v>
      </c>
      <c r="BO245" s="96" t="s">
        <v>1011</v>
      </c>
      <c r="BP245" s="96">
        <v>9</v>
      </c>
      <c r="BQ245" s="96">
        <v>9</v>
      </c>
      <c r="BR245" s="96">
        <v>9</v>
      </c>
      <c r="BS245" s="96">
        <v>8.6042666351344668</v>
      </c>
      <c r="BT245" s="96">
        <v>4.4466556148570877</v>
      </c>
      <c r="BU245" s="96">
        <v>4.5880312724855905</v>
      </c>
      <c r="BV245" s="96">
        <v>4.277638149888892</v>
      </c>
      <c r="BW245" s="96">
        <v>7.53</v>
      </c>
      <c r="BX245" s="96"/>
      <c r="BY245" s="96">
        <v>5.2060000000000004</v>
      </c>
      <c r="BZ245" s="96">
        <v>8.6367580518718281</v>
      </c>
      <c r="CA245" s="96">
        <v>5.3750381965171021</v>
      </c>
      <c r="CB245" s="96">
        <v>6.7506361504395809</v>
      </c>
      <c r="CC245" s="96">
        <v>1</v>
      </c>
      <c r="CD245" s="96">
        <v>5.8513446795075108</v>
      </c>
      <c r="CE245" s="96">
        <v>6.102189956899049</v>
      </c>
      <c r="CF245" s="96">
        <v>8.3831294592487229</v>
      </c>
      <c r="CG245" s="96">
        <v>9.1729547259731099</v>
      </c>
      <c r="CH245" s="96">
        <v>5</v>
      </c>
      <c r="CI245" s="96">
        <v>7.1645685355302202</v>
      </c>
      <c r="CJ245" s="96">
        <v>8.5686666666666671</v>
      </c>
      <c r="CK245" s="96">
        <v>8</v>
      </c>
      <c r="CL245" s="96">
        <v>6.6000000000000005</v>
      </c>
      <c r="CM245" s="96">
        <v>7.7228888888888889</v>
      </c>
      <c r="CN245" s="96">
        <v>5.4942504100719436</v>
      </c>
      <c r="CO245" s="96">
        <v>1.9361287193409096</v>
      </c>
      <c r="CP245" s="96">
        <v>3.7151895647064266</v>
      </c>
      <c r="CQ245" s="96">
        <v>10</v>
      </c>
      <c r="CR245" s="96">
        <v>5.8740093413942915</v>
      </c>
      <c r="CS245" s="96">
        <v>1.6666666666666665</v>
      </c>
      <c r="CT245" s="96">
        <v>10</v>
      </c>
      <c r="CU245" s="96">
        <v>5.8468920026869853</v>
      </c>
      <c r="CV245" s="96">
        <v>6.8212426140705755</v>
      </c>
      <c r="CW245" s="96" t="s">
        <v>1011</v>
      </c>
      <c r="CX245" s="96">
        <v>8.8079999999999998</v>
      </c>
      <c r="CY245" s="96">
        <v>8</v>
      </c>
      <c r="CZ245" s="96">
        <v>8.4039999999999999</v>
      </c>
      <c r="DA245" s="96">
        <v>4.4333333333333336</v>
      </c>
      <c r="DB245" s="96">
        <v>5.2354862637275676</v>
      </c>
      <c r="DC245" s="96">
        <v>7.7867978749804587</v>
      </c>
      <c r="DD245" s="96">
        <v>10</v>
      </c>
      <c r="DE245" s="96">
        <v>1.0207046153364119</v>
      </c>
      <c r="DF245" s="96">
        <v>1</v>
      </c>
      <c r="DG245" s="96">
        <v>4.912720347896296</v>
      </c>
      <c r="DH245" s="96">
        <v>4.888974775609217</v>
      </c>
      <c r="DI245" s="96">
        <v>1.3333333333333326</v>
      </c>
      <c r="DJ245" s="96">
        <v>7.6113212898768703</v>
      </c>
      <c r="DK245" s="96">
        <v>4.2831756014798765</v>
      </c>
      <c r="DL245" s="96">
        <v>9.5650482550332789</v>
      </c>
      <c r="DM245" s="96">
        <v>5.9422238186526934</v>
      </c>
      <c r="DN245" s="96">
        <v>5.6040128456642115</v>
      </c>
      <c r="DO245" s="96">
        <v>6.3069110645201691</v>
      </c>
      <c r="DP245" s="96">
        <v>6.95</v>
      </c>
      <c r="DQ245" s="99">
        <v>6.6219831067962822</v>
      </c>
      <c r="DR245" s="100">
        <v>98</v>
      </c>
      <c r="DS245" s="101">
        <v>3</v>
      </c>
      <c r="DU245" s="107" t="s">
        <v>187</v>
      </c>
      <c r="DV245" s="96">
        <v>6.2939662135925651</v>
      </c>
      <c r="DW245" s="96">
        <v>6.95</v>
      </c>
    </row>
    <row r="246" spans="1:127">
      <c r="A246" s="102">
        <v>2014</v>
      </c>
      <c r="B246" s="103" t="s">
        <v>718</v>
      </c>
      <c r="C246" s="104" t="s">
        <v>40</v>
      </c>
      <c r="D246" s="103" t="s">
        <v>1011</v>
      </c>
      <c r="E246" s="103" t="s">
        <v>1011</v>
      </c>
      <c r="F246" s="103" t="s">
        <v>1011</v>
      </c>
      <c r="G246" s="103">
        <v>6.4549993952901055</v>
      </c>
      <c r="H246" s="103">
        <v>8.452</v>
      </c>
      <c r="I246" s="103">
        <v>10</v>
      </c>
      <c r="J246" s="103">
        <v>10</v>
      </c>
      <c r="K246" s="103">
        <v>10</v>
      </c>
      <c r="L246" s="103">
        <v>10</v>
      </c>
      <c r="M246" s="103">
        <v>10</v>
      </c>
      <c r="N246" s="103">
        <v>10</v>
      </c>
      <c r="O246" s="103">
        <v>10</v>
      </c>
      <c r="P246" s="103">
        <v>10</v>
      </c>
      <c r="Q246" s="103">
        <v>10</v>
      </c>
      <c r="R246" s="103">
        <v>10</v>
      </c>
      <c r="S246" s="103">
        <v>10</v>
      </c>
      <c r="T246" s="103">
        <v>10</v>
      </c>
      <c r="U246" s="103">
        <v>9.484</v>
      </c>
      <c r="V246" s="103">
        <v>10</v>
      </c>
      <c r="W246" s="103">
        <v>10</v>
      </c>
      <c r="X246" s="103">
        <v>10</v>
      </c>
      <c r="Y246" s="103">
        <v>10</v>
      </c>
      <c r="Z246" s="103" t="s">
        <v>1010</v>
      </c>
      <c r="AA246" s="103">
        <v>10</v>
      </c>
      <c r="AB246" s="103">
        <v>10</v>
      </c>
      <c r="AC246" s="103">
        <v>7.9822222222222212</v>
      </c>
      <c r="AD246" s="103">
        <v>5.1833333333333336</v>
      </c>
      <c r="AE246" s="103">
        <v>8.2913888888888891</v>
      </c>
      <c r="AF246" s="103">
        <v>10</v>
      </c>
      <c r="AG246" s="103">
        <v>10</v>
      </c>
      <c r="AH246" s="103" t="s">
        <v>1010</v>
      </c>
      <c r="AI246" s="103" t="s">
        <v>1010</v>
      </c>
      <c r="AJ246" s="103" t="s">
        <v>1010</v>
      </c>
      <c r="AK246" s="103" t="s">
        <v>1010</v>
      </c>
      <c r="AL246" s="103">
        <v>10</v>
      </c>
      <c r="AM246" s="103">
        <v>10</v>
      </c>
      <c r="AN246" s="103">
        <v>10</v>
      </c>
      <c r="AO246" s="103">
        <v>10</v>
      </c>
      <c r="AP246" s="103">
        <v>10</v>
      </c>
      <c r="AQ246" s="103">
        <v>10</v>
      </c>
      <c r="AR246" s="103">
        <v>10</v>
      </c>
      <c r="AS246" s="103">
        <v>10</v>
      </c>
      <c r="AT246" s="103">
        <v>10</v>
      </c>
      <c r="AU246" s="103">
        <v>10</v>
      </c>
      <c r="AV246" s="103">
        <v>10</v>
      </c>
      <c r="AW246" s="103">
        <v>7.666666666666667</v>
      </c>
      <c r="AX246" s="103">
        <v>7.5</v>
      </c>
      <c r="AY246" s="103">
        <v>10</v>
      </c>
      <c r="AZ246" s="103">
        <v>10</v>
      </c>
      <c r="BA246" s="103">
        <v>10</v>
      </c>
      <c r="BB246" s="103">
        <v>9.3095238095238102</v>
      </c>
      <c r="BC246" s="103" t="s">
        <v>1010</v>
      </c>
      <c r="BD246" s="103">
        <v>10</v>
      </c>
      <c r="BE246" s="103">
        <v>10</v>
      </c>
      <c r="BF246" s="103">
        <v>10</v>
      </c>
      <c r="BG246" s="103">
        <v>10</v>
      </c>
      <c r="BH246" s="103">
        <v>10</v>
      </c>
      <c r="BI246" s="103">
        <v>10</v>
      </c>
      <c r="BJ246" s="103">
        <v>10</v>
      </c>
      <c r="BK246" s="103">
        <v>10</v>
      </c>
      <c r="BL246" s="103">
        <v>8.7448411186637962</v>
      </c>
      <c r="BM246" s="103">
        <v>5.2029411764705893</v>
      </c>
      <c r="BN246" s="103">
        <v>6.8768264948749653</v>
      </c>
      <c r="BO246" s="103">
        <v>8</v>
      </c>
      <c r="BP246" s="103">
        <v>9</v>
      </c>
      <c r="BQ246" s="103">
        <v>4</v>
      </c>
      <c r="BR246" s="103">
        <v>6.5</v>
      </c>
      <c r="BS246" s="103">
        <v>6.6449419178363884</v>
      </c>
      <c r="BT246" s="103">
        <v>5.2599802530264537</v>
      </c>
      <c r="BU246" s="103">
        <v>3.603504350919764</v>
      </c>
      <c r="BV246" s="103">
        <v>6.1977738016265347</v>
      </c>
      <c r="BW246" s="103">
        <v>8.3330000000000002</v>
      </c>
      <c r="BX246" s="103">
        <v>8.3330000000000002</v>
      </c>
      <c r="BY246" s="103">
        <v>5.5259999999999998</v>
      </c>
      <c r="BZ246" s="103">
        <v>9.0307401068017015</v>
      </c>
      <c r="CA246" s="103">
        <v>6.0690238066947746</v>
      </c>
      <c r="CB246" s="103">
        <v>7.1598166564345869</v>
      </c>
      <c r="CC246" s="103">
        <v>1</v>
      </c>
      <c r="CD246" s="103">
        <v>6.6125376639448676</v>
      </c>
      <c r="CE246" s="103">
        <v>8.4370223686657617</v>
      </c>
      <c r="CF246" s="103">
        <v>8.8395883172019794</v>
      </c>
      <c r="CG246" s="103">
        <v>9.8782961460446259</v>
      </c>
      <c r="CH246" s="103">
        <v>10</v>
      </c>
      <c r="CI246" s="103">
        <v>9.2887267079780926</v>
      </c>
      <c r="CJ246" s="103">
        <v>9.8133333333333344</v>
      </c>
      <c r="CK246" s="103">
        <v>8.94</v>
      </c>
      <c r="CL246" s="103">
        <v>6.5444000000000004</v>
      </c>
      <c r="CM246" s="103">
        <v>8.4325777777777784</v>
      </c>
      <c r="CN246" s="103">
        <v>7.5285738181818171</v>
      </c>
      <c r="CO246" s="103">
        <v>9.4159803732075318</v>
      </c>
      <c r="CP246" s="103">
        <v>8.4722770956946754</v>
      </c>
      <c r="CQ246" s="103">
        <v>10</v>
      </c>
      <c r="CR246" s="103">
        <v>6.5379711565656571</v>
      </c>
      <c r="CS246" s="103">
        <v>6.9230769230769234</v>
      </c>
      <c r="CT246" s="103">
        <v>7.7437948920622981</v>
      </c>
      <c r="CU246" s="103">
        <v>7.0682809905682928</v>
      </c>
      <c r="CV246" s="103">
        <v>8.4932839660101855</v>
      </c>
      <c r="CW246" s="103">
        <v>8</v>
      </c>
      <c r="CX246" s="103">
        <v>9.202</v>
      </c>
      <c r="CY246" s="103">
        <v>10</v>
      </c>
      <c r="CZ246" s="103">
        <v>9.0673333333333321</v>
      </c>
      <c r="DA246" s="103">
        <v>5</v>
      </c>
      <c r="DB246" s="103">
        <v>5.1948681717171716</v>
      </c>
      <c r="DC246" s="103">
        <v>8.1501392020202026</v>
      </c>
      <c r="DD246" s="103">
        <v>10</v>
      </c>
      <c r="DE246" s="103">
        <v>7.7551761538341033</v>
      </c>
      <c r="DF246" s="103">
        <v>10</v>
      </c>
      <c r="DG246" s="103">
        <v>7.683363921261912</v>
      </c>
      <c r="DH246" s="103">
        <v>4.2075841509843173</v>
      </c>
      <c r="DI246" s="103">
        <v>9.3333333333333339</v>
      </c>
      <c r="DJ246" s="103">
        <v>9.8081523759965457</v>
      </c>
      <c r="DK246" s="103">
        <v>4.6702272746449447</v>
      </c>
      <c r="DL246" s="103">
        <v>8.2276509872538117</v>
      </c>
      <c r="DM246" s="103">
        <v>7.8365999917126237</v>
      </c>
      <c r="DN246" s="103">
        <v>7.3472580189875956</v>
      </c>
      <c r="DO246" s="103">
        <v>8.0326517578609469</v>
      </c>
      <c r="DP246" s="103">
        <v>7.81</v>
      </c>
      <c r="DQ246" s="105">
        <v>8.2774205593318975</v>
      </c>
      <c r="DR246" s="106">
        <v>22</v>
      </c>
      <c r="DS246" s="106">
        <v>1</v>
      </c>
      <c r="DU246" s="104" t="s">
        <v>40</v>
      </c>
      <c r="DV246" s="103">
        <v>8.7448411186637962</v>
      </c>
      <c r="DW246" s="103">
        <v>7.81</v>
      </c>
    </row>
    <row r="247" spans="1:127">
      <c r="A247" s="95">
        <v>2014</v>
      </c>
      <c r="B247" s="96" t="s">
        <v>712</v>
      </c>
      <c r="C247" s="107" t="s">
        <v>118</v>
      </c>
      <c r="D247" s="96">
        <v>4.9906382438645469</v>
      </c>
      <c r="E247" s="96">
        <v>4.5273680839105843</v>
      </c>
      <c r="F247" s="96">
        <v>3.8521423981972807</v>
      </c>
      <c r="G247" s="96">
        <v>4.4567162419908035</v>
      </c>
      <c r="H247" s="96">
        <v>8.2880000000000003</v>
      </c>
      <c r="I247" s="96">
        <v>5</v>
      </c>
      <c r="J247" s="96">
        <v>0.76268140884064195</v>
      </c>
      <c r="K247" s="96">
        <v>2.5</v>
      </c>
      <c r="L247" s="96">
        <v>1.5691139842593149</v>
      </c>
      <c r="M247" s="96">
        <v>0</v>
      </c>
      <c r="N247" s="96">
        <v>1.9663590786199916</v>
      </c>
      <c r="O247" s="96">
        <v>10</v>
      </c>
      <c r="P247" s="96">
        <v>10</v>
      </c>
      <c r="Q247" s="96">
        <v>0</v>
      </c>
      <c r="R247" s="96">
        <v>0</v>
      </c>
      <c r="S247" s="96">
        <v>0</v>
      </c>
      <c r="T247" s="96">
        <v>6.666666666666667</v>
      </c>
      <c r="U247" s="96">
        <v>5.6403419150955534</v>
      </c>
      <c r="V247" s="96">
        <v>5</v>
      </c>
      <c r="W247" s="96">
        <v>5</v>
      </c>
      <c r="X247" s="96">
        <v>5</v>
      </c>
      <c r="Y247" s="96">
        <v>5</v>
      </c>
      <c r="Z247" s="96" t="s">
        <v>1010</v>
      </c>
      <c r="AA247" s="96">
        <v>7.5</v>
      </c>
      <c r="AB247" s="96">
        <v>10</v>
      </c>
      <c r="AC247" s="96">
        <v>9.0844444444444434</v>
      </c>
      <c r="AD247" s="96">
        <v>6.8944444444444457</v>
      </c>
      <c r="AE247" s="96">
        <v>8.3697222222222223</v>
      </c>
      <c r="AF247" s="96">
        <v>10</v>
      </c>
      <c r="AG247" s="96">
        <v>10</v>
      </c>
      <c r="AH247" s="96" t="s">
        <v>1010</v>
      </c>
      <c r="AI247" s="96" t="s">
        <v>1010</v>
      </c>
      <c r="AJ247" s="96" t="s">
        <v>1010</v>
      </c>
      <c r="AK247" s="96" t="s">
        <v>1010</v>
      </c>
      <c r="AL247" s="96">
        <v>10</v>
      </c>
      <c r="AM247" s="96">
        <v>7.5</v>
      </c>
      <c r="AN247" s="96">
        <v>7.5</v>
      </c>
      <c r="AO247" s="96">
        <v>8.3333333333333339</v>
      </c>
      <c r="AP247" s="96">
        <v>7.5</v>
      </c>
      <c r="AQ247" s="96">
        <v>7.5</v>
      </c>
      <c r="AR247" s="96">
        <v>10</v>
      </c>
      <c r="AS247" s="96">
        <v>8.3333333333333339</v>
      </c>
      <c r="AT247" s="96">
        <v>9.1666666666666679</v>
      </c>
      <c r="AU247" s="96">
        <v>10</v>
      </c>
      <c r="AV247" s="96">
        <v>10</v>
      </c>
      <c r="AW247" s="96">
        <v>3.3333333333333335</v>
      </c>
      <c r="AX247" s="96">
        <v>4.75</v>
      </c>
      <c r="AY247" s="96">
        <v>10</v>
      </c>
      <c r="AZ247" s="96">
        <v>10</v>
      </c>
      <c r="BA247" s="96">
        <v>10</v>
      </c>
      <c r="BB247" s="96">
        <v>8.2976190476190474</v>
      </c>
      <c r="BC247" s="96" t="s">
        <v>1010</v>
      </c>
      <c r="BD247" s="96">
        <v>5</v>
      </c>
      <c r="BE247" s="96">
        <v>5</v>
      </c>
      <c r="BF247" s="96">
        <v>5</v>
      </c>
      <c r="BG247" s="96">
        <v>0</v>
      </c>
      <c r="BH247" s="96">
        <v>10</v>
      </c>
      <c r="BI247" s="96">
        <v>5</v>
      </c>
      <c r="BJ247" s="96">
        <v>0</v>
      </c>
      <c r="BK247" s="96">
        <v>3.3333333333333335</v>
      </c>
      <c r="BL247" s="96">
        <v>5.9409986662557159</v>
      </c>
      <c r="BM247" s="96">
        <v>6.3617647058823525</v>
      </c>
      <c r="BN247" s="96">
        <v>7.5272120877071247</v>
      </c>
      <c r="BO247" s="96">
        <v>10</v>
      </c>
      <c r="BP247" s="96">
        <v>10</v>
      </c>
      <c r="BQ247" s="96">
        <v>8</v>
      </c>
      <c r="BR247" s="96">
        <v>9</v>
      </c>
      <c r="BS247" s="96">
        <v>8.2222441983973695</v>
      </c>
      <c r="BT247" s="96">
        <v>2.8331778218047781</v>
      </c>
      <c r="BU247" s="96">
        <v>3.3093532648953521</v>
      </c>
      <c r="BV247" s="96">
        <v>5.109482442489778</v>
      </c>
      <c r="BW247" s="96">
        <v>3.3330000000000002</v>
      </c>
      <c r="BX247" s="96">
        <v>6.6669999999999998</v>
      </c>
      <c r="BY247" s="96">
        <v>3.1589999999999998</v>
      </c>
      <c r="BZ247" s="96">
        <v>7.4180296252711448</v>
      </c>
      <c r="CA247" s="96">
        <v>2.9343151772151899</v>
      </c>
      <c r="CB247" s="96">
        <v>4.7105671059001581</v>
      </c>
      <c r="CC247" s="96">
        <v>0.78378378378378377</v>
      </c>
      <c r="CD247" s="96">
        <v>3.9118304487688329</v>
      </c>
      <c r="CE247" s="96">
        <v>9.8063172085227901</v>
      </c>
      <c r="CF247" s="96">
        <v>9.1987400809900102</v>
      </c>
      <c r="CG247" s="96">
        <v>9.8500562777531204</v>
      </c>
      <c r="CH247" s="96">
        <v>10</v>
      </c>
      <c r="CI247" s="96">
        <v>9.7137783918164793</v>
      </c>
      <c r="CJ247" s="96">
        <v>9.3266666666666662</v>
      </c>
      <c r="CK247" s="96">
        <v>8.86</v>
      </c>
      <c r="CL247" s="96">
        <v>5.3488000000000007</v>
      </c>
      <c r="CM247" s="96">
        <v>7.8451555555555563</v>
      </c>
      <c r="CN247" s="96">
        <v>5.8522591111298903</v>
      </c>
      <c r="CO247" s="96">
        <v>2.2390793709850341</v>
      </c>
      <c r="CP247" s="96">
        <v>4.0456692410574622</v>
      </c>
      <c r="CQ247" s="96">
        <v>10</v>
      </c>
      <c r="CR247" s="96">
        <v>4.7364256640472906</v>
      </c>
      <c r="CS247" s="96">
        <v>1.5384615384615385</v>
      </c>
      <c r="CT247" s="96">
        <v>9.292553870474757</v>
      </c>
      <c r="CU247" s="96">
        <v>5.1891470243278617</v>
      </c>
      <c r="CV247" s="96">
        <v>6.76999295523522</v>
      </c>
      <c r="CW247" s="96" t="s">
        <v>1011</v>
      </c>
      <c r="CX247" s="96">
        <v>0</v>
      </c>
      <c r="CY247" s="96">
        <v>10</v>
      </c>
      <c r="CZ247" s="96">
        <v>5</v>
      </c>
      <c r="DA247" s="96">
        <v>5.5666666666666664</v>
      </c>
      <c r="DB247" s="96">
        <v>4.8057427926342804</v>
      </c>
      <c r="DC247" s="96">
        <v>7.1705307070167645</v>
      </c>
      <c r="DD247" s="96">
        <v>8</v>
      </c>
      <c r="DE247" s="96">
        <v>10</v>
      </c>
      <c r="DF247" s="96">
        <v>10</v>
      </c>
      <c r="DG247" s="96">
        <v>7.5904900277196186</v>
      </c>
      <c r="DH247" s="96">
        <v>3.2052590052286782</v>
      </c>
      <c r="DI247" s="96">
        <v>0.6666666666666663</v>
      </c>
      <c r="DJ247" s="96">
        <v>9.0537540412669202</v>
      </c>
      <c r="DK247" s="96">
        <v>2.1865577997229004</v>
      </c>
      <c r="DL247" s="96">
        <v>6.931414012054967</v>
      </c>
      <c r="DM247" s="96">
        <v>7.948693256390726</v>
      </c>
      <c r="DN247" s="96">
        <v>4.9987241302218095</v>
      </c>
      <c r="DO247" s="96">
        <v>5.8630713859804757</v>
      </c>
      <c r="DP247" s="96">
        <v>6.9</v>
      </c>
      <c r="DQ247" s="99">
        <v>6.4204993331278581</v>
      </c>
      <c r="DR247" s="100">
        <v>112</v>
      </c>
      <c r="DS247" s="101">
        <v>3</v>
      </c>
      <c r="DU247" s="107" t="s">
        <v>118</v>
      </c>
      <c r="DV247" s="96">
        <v>5.9409986662557159</v>
      </c>
      <c r="DW247" s="96">
        <v>6.9</v>
      </c>
    </row>
    <row r="248" spans="1:127">
      <c r="A248" s="102">
        <v>2014</v>
      </c>
      <c r="B248" s="103" t="s">
        <v>613</v>
      </c>
      <c r="C248" s="104" t="s">
        <v>176</v>
      </c>
      <c r="D248" s="103" t="s">
        <v>1011</v>
      </c>
      <c r="E248" s="103" t="s">
        <v>1011</v>
      </c>
      <c r="F248" s="103" t="s">
        <v>1011</v>
      </c>
      <c r="G248" s="103">
        <v>4.7883387592132927</v>
      </c>
      <c r="H248" s="103">
        <v>0</v>
      </c>
      <c r="I248" s="103">
        <v>10</v>
      </c>
      <c r="J248" s="103">
        <v>10</v>
      </c>
      <c r="K248" s="103">
        <v>5</v>
      </c>
      <c r="L248" s="103">
        <v>10</v>
      </c>
      <c r="M248" s="103">
        <v>10</v>
      </c>
      <c r="N248" s="103">
        <v>9</v>
      </c>
      <c r="O248" s="103">
        <v>10</v>
      </c>
      <c r="P248" s="103">
        <v>7.5</v>
      </c>
      <c r="Q248" s="103">
        <v>5</v>
      </c>
      <c r="R248" s="103">
        <v>5</v>
      </c>
      <c r="S248" s="103">
        <v>5</v>
      </c>
      <c r="T248" s="103">
        <v>7.5</v>
      </c>
      <c r="U248" s="103">
        <v>5.5</v>
      </c>
      <c r="V248" s="103">
        <v>10</v>
      </c>
      <c r="W248" s="103">
        <v>10</v>
      </c>
      <c r="X248" s="103">
        <v>10</v>
      </c>
      <c r="Y248" s="103">
        <v>10</v>
      </c>
      <c r="Z248" s="103" t="s">
        <v>1010</v>
      </c>
      <c r="AA248" s="103" t="s">
        <v>1011</v>
      </c>
      <c r="AB248" s="103" t="s">
        <v>1011</v>
      </c>
      <c r="AC248" s="103">
        <v>6.9222222222222225</v>
      </c>
      <c r="AD248" s="103">
        <v>6.4777777777777779</v>
      </c>
      <c r="AE248" s="103">
        <v>6.7</v>
      </c>
      <c r="AF248" s="103" t="s">
        <v>1011</v>
      </c>
      <c r="AG248" s="103" t="s">
        <v>1011</v>
      </c>
      <c r="AH248" s="103" t="s">
        <v>1010</v>
      </c>
      <c r="AI248" s="103" t="s">
        <v>1010</v>
      </c>
      <c r="AJ248" s="103" t="s">
        <v>1010</v>
      </c>
      <c r="AK248" s="103" t="s">
        <v>1010</v>
      </c>
      <c r="AL248" s="103" t="s">
        <v>1011</v>
      </c>
      <c r="AM248" s="103" t="s">
        <v>1011</v>
      </c>
      <c r="AN248" s="103" t="s">
        <v>1011</v>
      </c>
      <c r="AO248" s="103" t="s">
        <v>1011</v>
      </c>
      <c r="AP248" s="103" t="s">
        <v>1011</v>
      </c>
      <c r="AQ248" s="103" t="s">
        <v>1011</v>
      </c>
      <c r="AR248" s="103" t="s">
        <v>1011</v>
      </c>
      <c r="AS248" s="103" t="s">
        <v>1011</v>
      </c>
      <c r="AT248" s="103" t="s">
        <v>1011</v>
      </c>
      <c r="AU248" s="103">
        <v>10</v>
      </c>
      <c r="AV248" s="103">
        <v>10</v>
      </c>
      <c r="AW248" s="103">
        <v>5.666666666666667</v>
      </c>
      <c r="AX248" s="103">
        <v>5.25</v>
      </c>
      <c r="AY248" s="103" t="s">
        <v>1011</v>
      </c>
      <c r="AZ248" s="103" t="s">
        <v>1011</v>
      </c>
      <c r="BA248" s="103" t="s">
        <v>1011</v>
      </c>
      <c r="BB248" s="103">
        <v>7.729166666666667</v>
      </c>
      <c r="BC248" s="103" t="s">
        <v>1010</v>
      </c>
      <c r="BD248" s="103">
        <v>5</v>
      </c>
      <c r="BE248" s="103">
        <v>10</v>
      </c>
      <c r="BF248" s="103">
        <v>7.5</v>
      </c>
      <c r="BG248" s="103">
        <v>10</v>
      </c>
      <c r="BH248" s="103">
        <v>10</v>
      </c>
      <c r="BI248" s="103">
        <v>10</v>
      </c>
      <c r="BJ248" s="103">
        <v>5</v>
      </c>
      <c r="BK248" s="103">
        <v>7.5</v>
      </c>
      <c r="BL248" s="103">
        <v>6.5632305231366566</v>
      </c>
      <c r="BM248" s="103">
        <v>3.9233096553538545</v>
      </c>
      <c r="BN248" s="103">
        <v>8.893185364478315</v>
      </c>
      <c r="BO248" s="103">
        <v>0</v>
      </c>
      <c r="BP248" s="103">
        <v>8</v>
      </c>
      <c r="BQ248" s="103">
        <v>8</v>
      </c>
      <c r="BR248" s="103">
        <v>8</v>
      </c>
      <c r="BS248" s="103">
        <v>5.2041237549580419</v>
      </c>
      <c r="BT248" s="103">
        <v>6.3856098014356455</v>
      </c>
      <c r="BU248" s="103">
        <v>4.3402340828062407</v>
      </c>
      <c r="BV248" s="103">
        <v>5.722169853610434</v>
      </c>
      <c r="BW248" s="103">
        <v>5.58</v>
      </c>
      <c r="BX248" s="103"/>
      <c r="BY248" s="103">
        <v>3.9279999999999999</v>
      </c>
      <c r="BZ248" s="103">
        <v>6.4261583946265066</v>
      </c>
      <c r="CA248" s="103">
        <v>6.1077360736321529</v>
      </c>
      <c r="CB248" s="103">
        <v>7.9602525823718908</v>
      </c>
      <c r="CC248" s="103">
        <v>0.88571428571428568</v>
      </c>
      <c r="CD248" s="103">
        <v>5.4744832357854811</v>
      </c>
      <c r="CE248" s="103">
        <v>8.3909131432802209</v>
      </c>
      <c r="CF248" s="103">
        <v>9.6097898109862392</v>
      </c>
      <c r="CG248" s="103">
        <v>8.9319276645778949</v>
      </c>
      <c r="CH248" s="103">
        <v>5</v>
      </c>
      <c r="CI248" s="103">
        <v>7.9831576547110883</v>
      </c>
      <c r="CJ248" s="103">
        <v>0</v>
      </c>
      <c r="CK248" s="103">
        <v>8.48</v>
      </c>
      <c r="CL248" s="103">
        <v>5.5920000000000005</v>
      </c>
      <c r="CM248" s="103">
        <v>4.690666666666667</v>
      </c>
      <c r="CN248" s="103">
        <v>4.891258476190476</v>
      </c>
      <c r="CO248" s="103">
        <v>9.7431963544616558</v>
      </c>
      <c r="CP248" s="103">
        <v>7.3172274153260659</v>
      </c>
      <c r="CQ248" s="103">
        <v>10</v>
      </c>
      <c r="CR248" s="103">
        <v>6.2869702976190478</v>
      </c>
      <c r="CS248" s="103">
        <v>2.3076923076923079</v>
      </c>
      <c r="CT248" s="103">
        <v>5.0887795004980818</v>
      </c>
      <c r="CU248" s="103">
        <v>4.5611473686031454</v>
      </c>
      <c r="CV248" s="103">
        <v>6.6422603626489689</v>
      </c>
      <c r="CW248" s="103">
        <v>10</v>
      </c>
      <c r="CX248" s="103">
        <v>9.1150000000000002</v>
      </c>
      <c r="CY248" s="103">
        <v>10</v>
      </c>
      <c r="CZ248" s="103">
        <v>9.7050000000000001</v>
      </c>
      <c r="DA248" s="103">
        <v>6.666666666666667</v>
      </c>
      <c r="DB248" s="103">
        <v>4.883114428571429</v>
      </c>
      <c r="DC248" s="103">
        <v>4.9674546666666668</v>
      </c>
      <c r="DD248" s="103">
        <v>8</v>
      </c>
      <c r="DE248" s="103">
        <v>6.5464248520524659</v>
      </c>
      <c r="DF248" s="103">
        <v>10</v>
      </c>
      <c r="DG248" s="103">
        <v>6.843943435659539</v>
      </c>
      <c r="DH248" s="103">
        <v>5.7099379724635302</v>
      </c>
      <c r="DI248" s="103">
        <v>4.4444444444444446</v>
      </c>
      <c r="DJ248" s="103">
        <v>8.973829043820567</v>
      </c>
      <c r="DK248" s="103">
        <v>4.84441870428779</v>
      </c>
      <c r="DL248" s="103">
        <v>7.9753637775495569</v>
      </c>
      <c r="DM248" s="103">
        <v>6.3681782244294816</v>
      </c>
      <c r="DN248" s="103">
        <v>6.3860286944992284</v>
      </c>
      <c r="DO248" s="103">
        <v>7.6449907100529222</v>
      </c>
      <c r="DP248" s="103">
        <v>6.59</v>
      </c>
      <c r="DQ248" s="105">
        <v>6.5766152615683282</v>
      </c>
      <c r="DR248" s="106">
        <v>103</v>
      </c>
      <c r="DS248" s="106">
        <v>3</v>
      </c>
      <c r="DU248" s="104" t="s">
        <v>176</v>
      </c>
      <c r="DV248" s="103">
        <v>6.5632305231366566</v>
      </c>
      <c r="DW248" s="103">
        <v>6.59</v>
      </c>
    </row>
    <row r="249" spans="1:127">
      <c r="A249" s="95">
        <v>2014</v>
      </c>
      <c r="B249" s="96" t="s">
        <v>705</v>
      </c>
      <c r="C249" s="107" t="s">
        <v>145</v>
      </c>
      <c r="D249" s="96">
        <v>4.5808115386202815</v>
      </c>
      <c r="E249" s="96">
        <v>4.4400214051844484</v>
      </c>
      <c r="F249" s="96">
        <v>3.1559222357272994</v>
      </c>
      <c r="G249" s="96">
        <v>4.0589183931773425</v>
      </c>
      <c r="H249" s="96">
        <v>8.67692854842835</v>
      </c>
      <c r="I249" s="96">
        <v>10</v>
      </c>
      <c r="J249" s="96">
        <v>10</v>
      </c>
      <c r="K249" s="96">
        <v>7.5</v>
      </c>
      <c r="L249" s="96">
        <v>10</v>
      </c>
      <c r="M249" s="96">
        <v>10</v>
      </c>
      <c r="N249" s="96">
        <v>9.5</v>
      </c>
      <c r="O249" s="96">
        <v>4.2</v>
      </c>
      <c r="P249" s="96">
        <v>10</v>
      </c>
      <c r="Q249" s="96">
        <v>5</v>
      </c>
      <c r="R249" s="96">
        <v>5</v>
      </c>
      <c r="S249" s="96">
        <v>5</v>
      </c>
      <c r="T249" s="96">
        <v>6.3999999999999995</v>
      </c>
      <c r="U249" s="96">
        <v>8.1923095161427835</v>
      </c>
      <c r="V249" s="96">
        <v>5</v>
      </c>
      <c r="W249" s="96">
        <v>10</v>
      </c>
      <c r="X249" s="96">
        <v>5</v>
      </c>
      <c r="Y249" s="96">
        <v>6.666666666666667</v>
      </c>
      <c r="Z249" s="96" t="s">
        <v>1010</v>
      </c>
      <c r="AA249" s="96">
        <v>7.5</v>
      </c>
      <c r="AB249" s="96">
        <v>7.5</v>
      </c>
      <c r="AC249" s="96">
        <v>9.6666666666666661</v>
      </c>
      <c r="AD249" s="96">
        <v>8.5166666666666675</v>
      </c>
      <c r="AE249" s="96">
        <v>8.2958333333333325</v>
      </c>
      <c r="AF249" s="96">
        <v>5</v>
      </c>
      <c r="AG249" s="96">
        <v>5</v>
      </c>
      <c r="AH249" s="96" t="s">
        <v>1010</v>
      </c>
      <c r="AI249" s="96" t="s">
        <v>1010</v>
      </c>
      <c r="AJ249" s="96" t="s">
        <v>1010</v>
      </c>
      <c r="AK249" s="96" t="s">
        <v>1010</v>
      </c>
      <c r="AL249" s="96">
        <v>5</v>
      </c>
      <c r="AM249" s="96">
        <v>5</v>
      </c>
      <c r="AN249" s="96">
        <v>7.5</v>
      </c>
      <c r="AO249" s="96">
        <v>5.833333333333333</v>
      </c>
      <c r="AP249" s="96">
        <v>5</v>
      </c>
      <c r="AQ249" s="96">
        <v>5</v>
      </c>
      <c r="AR249" s="96">
        <v>5</v>
      </c>
      <c r="AS249" s="96">
        <v>5</v>
      </c>
      <c r="AT249" s="96">
        <v>5.208333333333333</v>
      </c>
      <c r="AU249" s="96">
        <v>10</v>
      </c>
      <c r="AV249" s="96">
        <v>10</v>
      </c>
      <c r="AW249" s="96">
        <v>4.333333333333333</v>
      </c>
      <c r="AX249" s="96">
        <v>4.5</v>
      </c>
      <c r="AY249" s="96">
        <v>7.5</v>
      </c>
      <c r="AZ249" s="96">
        <v>7.5</v>
      </c>
      <c r="BA249" s="96">
        <v>7.5</v>
      </c>
      <c r="BB249" s="96">
        <v>7.333333333333333</v>
      </c>
      <c r="BC249" s="96" t="s">
        <v>1010</v>
      </c>
      <c r="BD249" s="96">
        <v>10</v>
      </c>
      <c r="BE249" s="96">
        <v>5</v>
      </c>
      <c r="BF249" s="96">
        <v>7.5</v>
      </c>
      <c r="BG249" s="96">
        <v>0</v>
      </c>
      <c r="BH249" s="96">
        <v>0</v>
      </c>
      <c r="BI249" s="96">
        <v>0</v>
      </c>
      <c r="BJ249" s="96">
        <v>5</v>
      </c>
      <c r="BK249" s="96">
        <v>4.166666666666667</v>
      </c>
      <c r="BL249" s="96">
        <v>6.2298903106633645</v>
      </c>
      <c r="BM249" s="96">
        <v>8.5705882352941174</v>
      </c>
      <c r="BN249" s="96">
        <v>8.174229917486814</v>
      </c>
      <c r="BO249" s="96" t="s">
        <v>1011</v>
      </c>
      <c r="BP249" s="96">
        <v>9</v>
      </c>
      <c r="BQ249" s="96">
        <v>7</v>
      </c>
      <c r="BR249" s="96">
        <v>8</v>
      </c>
      <c r="BS249" s="96">
        <v>8.2482727175936432</v>
      </c>
      <c r="BT249" s="96">
        <v>5.3797467549641933</v>
      </c>
      <c r="BU249" s="96">
        <v>4.895833333333333</v>
      </c>
      <c r="BV249" s="96">
        <v>5.6666668256123867</v>
      </c>
      <c r="BW249" s="96">
        <v>5</v>
      </c>
      <c r="BX249" s="96">
        <v>3.3330000000000002</v>
      </c>
      <c r="BY249" s="96">
        <v>2.8730000000000002</v>
      </c>
      <c r="BZ249" s="96">
        <v>4.8951874656275844</v>
      </c>
      <c r="CA249" s="96">
        <v>4.4261166531531533</v>
      </c>
      <c r="CB249" s="96">
        <v>5.4166666666666661</v>
      </c>
      <c r="CC249" s="96">
        <v>1</v>
      </c>
      <c r="CD249" s="96">
        <v>4.6540241888174787</v>
      </c>
      <c r="CE249" s="96">
        <v>9.7870553053112843</v>
      </c>
      <c r="CF249" s="96">
        <v>8.7372262299293766</v>
      </c>
      <c r="CG249" s="96">
        <v>8.0347283913695033</v>
      </c>
      <c r="CH249" s="96">
        <v>10</v>
      </c>
      <c r="CI249" s="96">
        <v>9.1397524816525415</v>
      </c>
      <c r="CJ249" s="96">
        <v>6.4333333333333336</v>
      </c>
      <c r="CK249" s="96">
        <v>7.9599999999999991</v>
      </c>
      <c r="CL249" s="96">
        <v>6.8992000000000004</v>
      </c>
      <c r="CM249" s="96">
        <v>7.0975111111111104</v>
      </c>
      <c r="CN249" s="96" t="s">
        <v>1011</v>
      </c>
      <c r="CO249" s="96">
        <v>0</v>
      </c>
      <c r="CP249" s="96">
        <v>0</v>
      </c>
      <c r="CQ249" s="96">
        <v>10</v>
      </c>
      <c r="CR249" s="96" t="s">
        <v>1011</v>
      </c>
      <c r="CS249" s="96">
        <v>8.4615384615384617</v>
      </c>
      <c r="CT249" s="96">
        <v>1.770010261042811</v>
      </c>
      <c r="CU249" s="96">
        <v>5.1157743612906366</v>
      </c>
      <c r="CV249" s="96">
        <v>5.5533213681004368</v>
      </c>
      <c r="CW249" s="96" t="s">
        <v>1011</v>
      </c>
      <c r="CX249" s="96">
        <v>10</v>
      </c>
      <c r="CY249" s="96">
        <v>9</v>
      </c>
      <c r="CZ249" s="96">
        <v>9.5</v>
      </c>
      <c r="DA249" s="96">
        <v>7.7666666666666657</v>
      </c>
      <c r="DB249" s="96" t="s">
        <v>1011</v>
      </c>
      <c r="DC249" s="96" t="s">
        <v>1011</v>
      </c>
      <c r="DD249" s="96">
        <v>10</v>
      </c>
      <c r="DE249" s="96">
        <v>3.0928497041049323</v>
      </c>
      <c r="DF249" s="96">
        <v>10</v>
      </c>
      <c r="DG249" s="96">
        <v>7.7148790926928994</v>
      </c>
      <c r="DH249" s="96">
        <v>4.9780702590942383</v>
      </c>
      <c r="DI249" s="96">
        <v>2.4444444444444446</v>
      </c>
      <c r="DJ249" s="96">
        <v>9.6794505821137022</v>
      </c>
      <c r="DK249" s="96" t="s">
        <v>1011</v>
      </c>
      <c r="DL249" s="96">
        <v>9.7008357382289745</v>
      </c>
      <c r="DM249" s="96">
        <v>8.4362989577404708</v>
      </c>
      <c r="DN249" s="96">
        <v>7.0478199963243657</v>
      </c>
      <c r="DO249" s="96">
        <v>8.0875663630057559</v>
      </c>
      <c r="DP249" s="96">
        <v>7.14</v>
      </c>
      <c r="DQ249" s="99">
        <v>6.6849451553316825</v>
      </c>
      <c r="DR249" s="100">
        <v>92</v>
      </c>
      <c r="DS249" s="101">
        <v>3</v>
      </c>
      <c r="DU249" s="107" t="s">
        <v>145</v>
      </c>
      <c r="DV249" s="96">
        <v>6.2298903106633645</v>
      </c>
      <c r="DW249" s="96">
        <v>7.14</v>
      </c>
    </row>
    <row r="250" spans="1:127">
      <c r="A250" s="102">
        <v>2014</v>
      </c>
      <c r="B250" s="103" t="s">
        <v>654</v>
      </c>
      <c r="C250" s="104" t="s">
        <v>115</v>
      </c>
      <c r="D250" s="103" t="s">
        <v>1011</v>
      </c>
      <c r="E250" s="103" t="s">
        <v>1011</v>
      </c>
      <c r="F250" s="103" t="s">
        <v>1011</v>
      </c>
      <c r="G250" s="103">
        <v>2.7935377929136473</v>
      </c>
      <c r="H250" s="103">
        <v>9.0039999999999978</v>
      </c>
      <c r="I250" s="103">
        <v>0</v>
      </c>
      <c r="J250" s="103">
        <v>0</v>
      </c>
      <c r="K250" s="103">
        <v>0</v>
      </c>
      <c r="L250" s="103">
        <v>0</v>
      </c>
      <c r="M250" s="103">
        <v>0</v>
      </c>
      <c r="N250" s="103">
        <v>0</v>
      </c>
      <c r="O250" s="103">
        <v>10</v>
      </c>
      <c r="P250" s="103">
        <v>7.5</v>
      </c>
      <c r="Q250" s="103">
        <v>0</v>
      </c>
      <c r="R250" s="103">
        <v>0</v>
      </c>
      <c r="S250" s="103">
        <v>0</v>
      </c>
      <c r="T250" s="103">
        <v>5.833333333333333</v>
      </c>
      <c r="U250" s="103">
        <v>4.9457777777777769</v>
      </c>
      <c r="V250" s="103">
        <v>5</v>
      </c>
      <c r="W250" s="103">
        <v>0</v>
      </c>
      <c r="X250" s="103">
        <v>5</v>
      </c>
      <c r="Y250" s="103">
        <v>3.3333333333333335</v>
      </c>
      <c r="Z250" s="103" t="s">
        <v>1010</v>
      </c>
      <c r="AA250" s="103">
        <v>7.5</v>
      </c>
      <c r="AB250" s="103">
        <v>7.5</v>
      </c>
      <c r="AC250" s="103">
        <v>9.7777777777777768</v>
      </c>
      <c r="AD250" s="103">
        <v>8.9361111111111118</v>
      </c>
      <c r="AE250" s="103">
        <v>8.4284722222222221</v>
      </c>
      <c r="AF250" s="103">
        <v>7.5</v>
      </c>
      <c r="AG250" s="103">
        <v>7.5</v>
      </c>
      <c r="AH250" s="103" t="s">
        <v>1010</v>
      </c>
      <c r="AI250" s="103" t="s">
        <v>1010</v>
      </c>
      <c r="AJ250" s="103" t="s">
        <v>1010</v>
      </c>
      <c r="AK250" s="103" t="s">
        <v>1010</v>
      </c>
      <c r="AL250" s="103">
        <v>7.5</v>
      </c>
      <c r="AM250" s="103">
        <v>5</v>
      </c>
      <c r="AN250" s="103">
        <v>7.5</v>
      </c>
      <c r="AO250" s="103">
        <v>6.666666666666667</v>
      </c>
      <c r="AP250" s="103">
        <v>7.5</v>
      </c>
      <c r="AQ250" s="103">
        <v>7.5</v>
      </c>
      <c r="AR250" s="103">
        <v>7.5</v>
      </c>
      <c r="AS250" s="103">
        <v>7.5</v>
      </c>
      <c r="AT250" s="103">
        <v>7.291666666666667</v>
      </c>
      <c r="AU250" s="103">
        <v>0</v>
      </c>
      <c r="AV250" s="103">
        <v>10</v>
      </c>
      <c r="AW250" s="103">
        <v>2.6666666666666665</v>
      </c>
      <c r="AX250" s="103">
        <v>1.75</v>
      </c>
      <c r="AY250" s="103">
        <v>10</v>
      </c>
      <c r="AZ250" s="103">
        <v>10</v>
      </c>
      <c r="BA250" s="103">
        <v>7.5</v>
      </c>
      <c r="BB250" s="103">
        <v>5.9880952380952381</v>
      </c>
      <c r="BC250" s="103" t="s">
        <v>1010</v>
      </c>
      <c r="BD250" s="103">
        <v>0</v>
      </c>
      <c r="BE250" s="103">
        <v>5</v>
      </c>
      <c r="BF250" s="103">
        <v>2.5</v>
      </c>
      <c r="BG250" s="103">
        <v>0</v>
      </c>
      <c r="BH250" s="103">
        <v>0</v>
      </c>
      <c r="BI250" s="103">
        <v>0</v>
      </c>
      <c r="BJ250" s="103">
        <v>0</v>
      </c>
      <c r="BK250" s="103">
        <v>0.83333333333333337</v>
      </c>
      <c r="BL250" s="103">
        <v>4.5223189720379349</v>
      </c>
      <c r="BM250" s="103">
        <v>0</v>
      </c>
      <c r="BN250" s="103" t="s">
        <v>1011</v>
      </c>
      <c r="BO250" s="103" t="s">
        <v>1011</v>
      </c>
      <c r="BP250" s="103">
        <v>10</v>
      </c>
      <c r="BQ250" s="103">
        <v>9</v>
      </c>
      <c r="BR250" s="103">
        <v>9.5</v>
      </c>
      <c r="BS250" s="103">
        <v>4.75</v>
      </c>
      <c r="BT250" s="103">
        <v>3.3982770300821596</v>
      </c>
      <c r="BU250" s="103">
        <v>2.3320752411387424</v>
      </c>
      <c r="BV250" s="103">
        <v>3.2780821747572819</v>
      </c>
      <c r="BW250" s="103">
        <v>5</v>
      </c>
      <c r="BX250" s="103">
        <v>6.6669999999999998</v>
      </c>
      <c r="BY250" s="103">
        <v>3.6419999999999999</v>
      </c>
      <c r="BZ250" s="103" t="s">
        <v>1027</v>
      </c>
      <c r="CA250" s="103">
        <v>1.6728839512390703</v>
      </c>
      <c r="CB250" s="103">
        <v>2.451828376720194</v>
      </c>
      <c r="CC250" s="103">
        <v>0.80487804878048785</v>
      </c>
      <c r="CD250" s="103">
        <v>3.208412898279529</v>
      </c>
      <c r="CE250" s="103">
        <v>7.2106745213439352</v>
      </c>
      <c r="CF250" s="103">
        <v>3.3352795825662214</v>
      </c>
      <c r="CG250" s="103">
        <v>8.4</v>
      </c>
      <c r="CH250" s="103">
        <v>5</v>
      </c>
      <c r="CI250" s="103">
        <v>5.9864885259775393</v>
      </c>
      <c r="CJ250" s="103" t="s">
        <v>1011</v>
      </c>
      <c r="CK250" s="103" t="s">
        <v>1011</v>
      </c>
      <c r="CL250" s="103" t="s">
        <v>1011</v>
      </c>
      <c r="CM250" s="103" t="s">
        <v>1011</v>
      </c>
      <c r="CN250" s="103">
        <v>5.5056070032679738</v>
      </c>
      <c r="CO250" s="103">
        <v>4.2586022672686603</v>
      </c>
      <c r="CP250" s="103">
        <v>4.8821046352683171</v>
      </c>
      <c r="CQ250" s="103">
        <v>7.1863117870722419</v>
      </c>
      <c r="CR250" s="103">
        <v>5.0097637328431377</v>
      </c>
      <c r="CS250" s="103">
        <v>0.76923076923076927</v>
      </c>
      <c r="CT250" s="103">
        <v>0.33099191881500561</v>
      </c>
      <c r="CU250" s="103">
        <v>2.0366621402963041</v>
      </c>
      <c r="CV250" s="103">
        <v>4.7016928542122871</v>
      </c>
      <c r="CW250" s="103">
        <v>0</v>
      </c>
      <c r="CX250" s="103">
        <v>10</v>
      </c>
      <c r="CY250" s="103">
        <v>10</v>
      </c>
      <c r="CZ250" s="103">
        <v>6.666666666666667</v>
      </c>
      <c r="DA250" s="103">
        <v>7.2333333333333325</v>
      </c>
      <c r="DB250" s="103">
        <v>2.6546937745098043</v>
      </c>
      <c r="DC250" s="103">
        <v>5.3877618349673195</v>
      </c>
      <c r="DD250" s="103">
        <v>6</v>
      </c>
      <c r="DE250" s="103">
        <v>6.2528709644769265</v>
      </c>
      <c r="DF250" s="103">
        <v>10</v>
      </c>
      <c r="DG250" s="103">
        <v>6.2547766512145637</v>
      </c>
      <c r="DH250" s="103">
        <v>2.424434090115791</v>
      </c>
      <c r="DI250" s="103">
        <v>0</v>
      </c>
      <c r="DJ250" s="103">
        <v>8.4834152124923747</v>
      </c>
      <c r="DK250" s="103">
        <v>3.1320496520217596</v>
      </c>
      <c r="DL250" s="103" t="s">
        <v>1011</v>
      </c>
      <c r="DM250" s="103">
        <v>3.4908770116696144E-2</v>
      </c>
      <c r="DN250" s="103">
        <v>2.8149615449493242</v>
      </c>
      <c r="DO250" s="103">
        <v>5.2454682876101844</v>
      </c>
      <c r="DP250" s="103">
        <v>4.78</v>
      </c>
      <c r="DQ250" s="105">
        <v>4.6511594860189671</v>
      </c>
      <c r="DR250" s="106">
        <v>157</v>
      </c>
      <c r="DS250" s="106">
        <v>4</v>
      </c>
      <c r="DU250" s="104" t="s">
        <v>115</v>
      </c>
      <c r="DV250" s="103">
        <v>4.5223189720379349</v>
      </c>
      <c r="DW250" s="103">
        <v>4.78</v>
      </c>
    </row>
    <row r="251" spans="1:127">
      <c r="A251" s="95">
        <v>2014</v>
      </c>
      <c r="B251" s="96" t="s">
        <v>696</v>
      </c>
      <c r="C251" s="107" t="s">
        <v>37</v>
      </c>
      <c r="D251" s="96" t="s">
        <v>1011</v>
      </c>
      <c r="E251" s="96" t="s">
        <v>1011</v>
      </c>
      <c r="F251" s="96" t="s">
        <v>1011</v>
      </c>
      <c r="G251" s="96">
        <v>6.5183994317907565</v>
      </c>
      <c r="H251" s="96">
        <v>7.82</v>
      </c>
      <c r="I251" s="96">
        <v>10</v>
      </c>
      <c r="J251" s="96">
        <v>10</v>
      </c>
      <c r="K251" s="96">
        <v>10</v>
      </c>
      <c r="L251" s="96">
        <v>10</v>
      </c>
      <c r="M251" s="96">
        <v>10</v>
      </c>
      <c r="N251" s="96">
        <v>10</v>
      </c>
      <c r="O251" s="96">
        <v>10</v>
      </c>
      <c r="P251" s="96">
        <v>10</v>
      </c>
      <c r="Q251" s="96">
        <v>10</v>
      </c>
      <c r="R251" s="96">
        <v>10</v>
      </c>
      <c r="S251" s="96">
        <v>10</v>
      </c>
      <c r="T251" s="96">
        <v>10</v>
      </c>
      <c r="U251" s="96">
        <v>9.2733333333333334</v>
      </c>
      <c r="V251" s="96">
        <v>10</v>
      </c>
      <c r="W251" s="96">
        <v>10</v>
      </c>
      <c r="X251" s="96">
        <v>10</v>
      </c>
      <c r="Y251" s="96">
        <v>10</v>
      </c>
      <c r="Z251" s="96" t="s">
        <v>1010</v>
      </c>
      <c r="AA251" s="96">
        <v>10</v>
      </c>
      <c r="AB251" s="96">
        <v>10</v>
      </c>
      <c r="AC251" s="96">
        <v>9.1488888888888891</v>
      </c>
      <c r="AD251" s="96">
        <v>6.06111111111111</v>
      </c>
      <c r="AE251" s="96">
        <v>8.8025000000000002</v>
      </c>
      <c r="AF251" s="96">
        <v>10</v>
      </c>
      <c r="AG251" s="96">
        <v>10</v>
      </c>
      <c r="AH251" s="96" t="s">
        <v>1010</v>
      </c>
      <c r="AI251" s="96" t="s">
        <v>1010</v>
      </c>
      <c r="AJ251" s="96" t="s">
        <v>1010</v>
      </c>
      <c r="AK251" s="96" t="s">
        <v>1010</v>
      </c>
      <c r="AL251" s="96">
        <v>10</v>
      </c>
      <c r="AM251" s="96">
        <v>10</v>
      </c>
      <c r="AN251" s="96">
        <v>10</v>
      </c>
      <c r="AO251" s="96">
        <v>10</v>
      </c>
      <c r="AP251" s="96">
        <v>10</v>
      </c>
      <c r="AQ251" s="96">
        <v>10</v>
      </c>
      <c r="AR251" s="96">
        <v>10</v>
      </c>
      <c r="AS251" s="96">
        <v>10</v>
      </c>
      <c r="AT251" s="96">
        <v>10</v>
      </c>
      <c r="AU251" s="96">
        <v>10</v>
      </c>
      <c r="AV251" s="96">
        <v>10</v>
      </c>
      <c r="AW251" s="96">
        <v>7.666666666666667</v>
      </c>
      <c r="AX251" s="96">
        <v>8</v>
      </c>
      <c r="AY251" s="96">
        <v>10</v>
      </c>
      <c r="AZ251" s="96">
        <v>10</v>
      </c>
      <c r="BA251" s="96">
        <v>10</v>
      </c>
      <c r="BB251" s="96">
        <v>9.3809523809523814</v>
      </c>
      <c r="BC251" s="96" t="s">
        <v>1010</v>
      </c>
      <c r="BD251" s="96">
        <v>10</v>
      </c>
      <c r="BE251" s="96">
        <v>10</v>
      </c>
      <c r="BF251" s="96">
        <v>10</v>
      </c>
      <c r="BG251" s="96">
        <v>10</v>
      </c>
      <c r="BH251" s="96">
        <v>10</v>
      </c>
      <c r="BI251" s="96">
        <v>10</v>
      </c>
      <c r="BJ251" s="96">
        <v>10</v>
      </c>
      <c r="BK251" s="96">
        <v>10</v>
      </c>
      <c r="BL251" s="96">
        <v>8.7662784293762606</v>
      </c>
      <c r="BM251" s="96">
        <v>5.5294117647058822</v>
      </c>
      <c r="BN251" s="96">
        <v>6.4016458232211448</v>
      </c>
      <c r="BO251" s="96">
        <v>10</v>
      </c>
      <c r="BP251" s="96">
        <v>10</v>
      </c>
      <c r="BQ251" s="96">
        <v>4</v>
      </c>
      <c r="BR251" s="96">
        <v>7</v>
      </c>
      <c r="BS251" s="96">
        <v>7.2327643969817572</v>
      </c>
      <c r="BT251" s="96">
        <v>4.7799414218676199</v>
      </c>
      <c r="BU251" s="96">
        <v>4.0440799943124404</v>
      </c>
      <c r="BV251" s="96">
        <v>5.4776771267255153</v>
      </c>
      <c r="BW251" s="96">
        <v>8.3330000000000002</v>
      </c>
      <c r="BX251" s="96">
        <v>6.6669999999999998</v>
      </c>
      <c r="BY251" s="96">
        <v>6.77</v>
      </c>
      <c r="BZ251" s="96">
        <v>9.6897829164409615</v>
      </c>
      <c r="CA251" s="96">
        <v>5.5123498543855707</v>
      </c>
      <c r="CB251" s="96">
        <v>6.6580958703551616</v>
      </c>
      <c r="CC251" s="96">
        <v>1</v>
      </c>
      <c r="CD251" s="96">
        <v>6.4368807982319192</v>
      </c>
      <c r="CE251" s="96">
        <v>8.4258434576836994</v>
      </c>
      <c r="CF251" s="96">
        <v>9.2339324689678346</v>
      </c>
      <c r="CG251" s="96">
        <v>9.9787011725494033</v>
      </c>
      <c r="CH251" s="96">
        <v>10</v>
      </c>
      <c r="CI251" s="96">
        <v>9.4096192748002352</v>
      </c>
      <c r="CJ251" s="96">
        <v>9.8133333333333344</v>
      </c>
      <c r="CK251" s="96">
        <v>8.94</v>
      </c>
      <c r="CL251" s="96">
        <v>6.5444000000000004</v>
      </c>
      <c r="CM251" s="96">
        <v>8.4325777777777784</v>
      </c>
      <c r="CN251" s="96">
        <v>6.3534172575039491</v>
      </c>
      <c r="CO251" s="96">
        <v>9.7224870725682457</v>
      </c>
      <c r="CP251" s="96">
        <v>8.0379521650360974</v>
      </c>
      <c r="CQ251" s="96">
        <v>10</v>
      </c>
      <c r="CR251" s="96">
        <v>5.5823227018167465</v>
      </c>
      <c r="CS251" s="96">
        <v>3.8461538461538463</v>
      </c>
      <c r="CT251" s="96">
        <v>7.7437948920622981</v>
      </c>
      <c r="CU251" s="96">
        <v>5.7240904800109638</v>
      </c>
      <c r="CV251" s="96">
        <v>8.0486551057062101</v>
      </c>
      <c r="CW251" s="96">
        <v>10</v>
      </c>
      <c r="CX251" s="96">
        <v>9.5779999999999994</v>
      </c>
      <c r="CY251" s="96">
        <v>10</v>
      </c>
      <c r="CZ251" s="96">
        <v>9.8593333333333337</v>
      </c>
      <c r="DA251" s="96">
        <v>8.3333333333333339</v>
      </c>
      <c r="DB251" s="96">
        <v>4.4299182898894163</v>
      </c>
      <c r="DC251" s="96">
        <v>8.2026165268562412</v>
      </c>
      <c r="DD251" s="96">
        <v>10</v>
      </c>
      <c r="DE251" s="96">
        <v>6.2528709644769265</v>
      </c>
      <c r="DF251" s="96">
        <v>10</v>
      </c>
      <c r="DG251" s="96">
        <v>7.8697898524259857</v>
      </c>
      <c r="DH251" s="96">
        <v>3.4298344155152645</v>
      </c>
      <c r="DI251" s="96">
        <v>9.7777777777777786</v>
      </c>
      <c r="DJ251" s="96">
        <v>9.8816394589408585</v>
      </c>
      <c r="DK251" s="96">
        <v>4.8026677968149105</v>
      </c>
      <c r="DL251" s="96">
        <v>9.2391274757822401</v>
      </c>
      <c r="DM251" s="96">
        <v>8.0832051740044477</v>
      </c>
      <c r="DN251" s="96">
        <v>7.5357086831392506</v>
      </c>
      <c r="DO251" s="96">
        <v>8.42161062296619</v>
      </c>
      <c r="DP251" s="96">
        <v>7.91</v>
      </c>
      <c r="DQ251" s="99">
        <v>8.3381392146881304</v>
      </c>
      <c r="DR251" s="100">
        <v>20</v>
      </c>
      <c r="DS251" s="101">
        <v>1</v>
      </c>
      <c r="DU251" s="107" t="s">
        <v>37</v>
      </c>
      <c r="DV251" s="96">
        <v>8.7662784293762606</v>
      </c>
      <c r="DW251" s="96">
        <v>7.91</v>
      </c>
    </row>
    <row r="252" spans="1:127">
      <c r="A252" s="102">
        <v>2014</v>
      </c>
      <c r="B252" s="103" t="s">
        <v>617</v>
      </c>
      <c r="C252" s="104" t="s">
        <v>5</v>
      </c>
      <c r="D252" s="103" t="s">
        <v>1011</v>
      </c>
      <c r="E252" s="103" t="s">
        <v>1011</v>
      </c>
      <c r="F252" s="103" t="s">
        <v>1011</v>
      </c>
      <c r="G252" s="103">
        <v>8.0351937019183524</v>
      </c>
      <c r="H252" s="103">
        <v>9.7119999999999997</v>
      </c>
      <c r="I252" s="103">
        <v>10</v>
      </c>
      <c r="J252" s="103">
        <v>10</v>
      </c>
      <c r="K252" s="103" t="s">
        <v>1011</v>
      </c>
      <c r="L252" s="103">
        <v>10</v>
      </c>
      <c r="M252" s="103">
        <v>10</v>
      </c>
      <c r="N252" s="103">
        <v>10</v>
      </c>
      <c r="O252" s="103">
        <v>10</v>
      </c>
      <c r="P252" s="103">
        <v>10</v>
      </c>
      <c r="Q252" s="103">
        <v>10</v>
      </c>
      <c r="R252" s="103">
        <v>10</v>
      </c>
      <c r="S252" s="103">
        <v>10</v>
      </c>
      <c r="T252" s="103">
        <v>10</v>
      </c>
      <c r="U252" s="103">
        <v>9.9039999999999999</v>
      </c>
      <c r="V252" s="103">
        <v>10</v>
      </c>
      <c r="W252" s="103">
        <v>10</v>
      </c>
      <c r="X252" s="103">
        <v>10</v>
      </c>
      <c r="Y252" s="103">
        <v>10</v>
      </c>
      <c r="Z252" s="103" t="s">
        <v>1010</v>
      </c>
      <c r="AA252" s="103" t="s">
        <v>1011</v>
      </c>
      <c r="AB252" s="103" t="s">
        <v>1011</v>
      </c>
      <c r="AC252" s="103">
        <v>9.26</v>
      </c>
      <c r="AD252" s="103">
        <v>7.7777777777777777</v>
      </c>
      <c r="AE252" s="103">
        <v>8.5188888888888883</v>
      </c>
      <c r="AF252" s="103" t="s">
        <v>1011</v>
      </c>
      <c r="AG252" s="103" t="s">
        <v>1011</v>
      </c>
      <c r="AH252" s="103" t="s">
        <v>1010</v>
      </c>
      <c r="AI252" s="103" t="s">
        <v>1010</v>
      </c>
      <c r="AJ252" s="103" t="s">
        <v>1010</v>
      </c>
      <c r="AK252" s="103" t="s">
        <v>1010</v>
      </c>
      <c r="AL252" s="103" t="s">
        <v>1011</v>
      </c>
      <c r="AM252" s="103" t="s">
        <v>1011</v>
      </c>
      <c r="AN252" s="103" t="s">
        <v>1011</v>
      </c>
      <c r="AO252" s="103" t="s">
        <v>1011</v>
      </c>
      <c r="AP252" s="103" t="s">
        <v>1011</v>
      </c>
      <c r="AQ252" s="103" t="s">
        <v>1011</v>
      </c>
      <c r="AR252" s="103" t="s">
        <v>1011</v>
      </c>
      <c r="AS252" s="103" t="s">
        <v>1011</v>
      </c>
      <c r="AT252" s="103" t="s">
        <v>1011</v>
      </c>
      <c r="AU252" s="103">
        <v>10</v>
      </c>
      <c r="AV252" s="103">
        <v>10</v>
      </c>
      <c r="AW252" s="103">
        <v>9.3333333333333339</v>
      </c>
      <c r="AX252" s="103">
        <v>9</v>
      </c>
      <c r="AY252" s="103" t="s">
        <v>1011</v>
      </c>
      <c r="AZ252" s="103" t="s">
        <v>1011</v>
      </c>
      <c r="BA252" s="103" t="s">
        <v>1011</v>
      </c>
      <c r="BB252" s="103">
        <v>9.5833333333333339</v>
      </c>
      <c r="BC252" s="103" t="s">
        <v>1010</v>
      </c>
      <c r="BD252" s="103">
        <v>10</v>
      </c>
      <c r="BE252" s="103">
        <v>10</v>
      </c>
      <c r="BF252" s="103">
        <v>10</v>
      </c>
      <c r="BG252" s="103">
        <v>10</v>
      </c>
      <c r="BH252" s="103">
        <v>10</v>
      </c>
      <c r="BI252" s="103">
        <v>10</v>
      </c>
      <c r="BJ252" s="103">
        <v>10</v>
      </c>
      <c r="BK252" s="103">
        <v>10</v>
      </c>
      <c r="BL252" s="103">
        <v>9.247576203257367</v>
      </c>
      <c r="BM252" s="103">
        <v>1.367647058823529</v>
      </c>
      <c r="BN252" s="103">
        <v>4.0250177368180902</v>
      </c>
      <c r="BO252" s="103">
        <v>8</v>
      </c>
      <c r="BP252" s="103">
        <v>6</v>
      </c>
      <c r="BQ252" s="103">
        <v>5</v>
      </c>
      <c r="BR252" s="103">
        <v>5.5</v>
      </c>
      <c r="BS252" s="103">
        <v>4.7231661989104046</v>
      </c>
      <c r="BT252" s="103">
        <v>8.7025785506781883</v>
      </c>
      <c r="BU252" s="103">
        <v>7.4194367713173905</v>
      </c>
      <c r="BV252" s="103">
        <v>8.7215604418415129</v>
      </c>
      <c r="BW252" s="103">
        <v>10</v>
      </c>
      <c r="BX252" s="103">
        <v>10</v>
      </c>
      <c r="BY252" s="103">
        <v>7.4560000000000004</v>
      </c>
      <c r="BZ252" s="103">
        <v>6.1791867098741893</v>
      </c>
      <c r="CA252" s="103">
        <v>8.5662784392523381</v>
      </c>
      <c r="CB252" s="103">
        <v>8.3028988279191793</v>
      </c>
      <c r="CC252" s="103">
        <v>1</v>
      </c>
      <c r="CD252" s="103">
        <v>8.371993304542535</v>
      </c>
      <c r="CE252" s="103">
        <v>8.763816798707813</v>
      </c>
      <c r="CF252" s="103">
        <v>9.3051320507444153</v>
      </c>
      <c r="CG252" s="103">
        <v>9.8740501861564773</v>
      </c>
      <c r="CH252" s="103">
        <v>10</v>
      </c>
      <c r="CI252" s="103">
        <v>9.4857497589021769</v>
      </c>
      <c r="CJ252" s="103">
        <v>9.8133333333333344</v>
      </c>
      <c r="CK252" s="103">
        <v>8.94</v>
      </c>
      <c r="CL252" s="103">
        <v>6.5444000000000004</v>
      </c>
      <c r="CM252" s="103">
        <v>8.4325777777777784</v>
      </c>
      <c r="CN252" s="103">
        <v>8.2967372439024398</v>
      </c>
      <c r="CO252" s="103">
        <v>9.9633137649230932</v>
      </c>
      <c r="CP252" s="103">
        <v>9.1300255044127674</v>
      </c>
      <c r="CQ252" s="103">
        <v>10</v>
      </c>
      <c r="CR252" s="103">
        <v>8.6198659959349602</v>
      </c>
      <c r="CS252" s="103">
        <v>3.8461538461538463</v>
      </c>
      <c r="CT252" s="103">
        <v>7.7437948920622981</v>
      </c>
      <c r="CU252" s="103">
        <v>6.7366049113837017</v>
      </c>
      <c r="CV252" s="103">
        <v>8.5748020483935612</v>
      </c>
      <c r="CW252" s="103">
        <v>8</v>
      </c>
      <c r="CX252" s="103">
        <v>10</v>
      </c>
      <c r="CY252" s="103">
        <v>10</v>
      </c>
      <c r="CZ252" s="103">
        <v>9.3333333333333339</v>
      </c>
      <c r="DA252" s="103">
        <v>2.2333333333333329</v>
      </c>
      <c r="DB252" s="103">
        <v>3.4634048536585365</v>
      </c>
      <c r="DC252" s="103">
        <v>5.769588861788618</v>
      </c>
      <c r="DD252" s="103">
        <v>6</v>
      </c>
      <c r="DE252" s="103">
        <v>8.4976948106428232</v>
      </c>
      <c r="DF252" s="103">
        <v>10</v>
      </c>
      <c r="DG252" s="103">
        <v>5.9940036432372183</v>
      </c>
      <c r="DH252" s="103">
        <v>5.5925866587687345</v>
      </c>
      <c r="DI252" s="103">
        <v>7.1111111111111116</v>
      </c>
      <c r="DJ252" s="103">
        <v>9.3125911657709306</v>
      </c>
      <c r="DK252" s="103">
        <v>7.6531146460904589</v>
      </c>
      <c r="DL252" s="103">
        <v>8.3574401645799306</v>
      </c>
      <c r="DM252" s="103">
        <v>9.3834870442704368</v>
      </c>
      <c r="DN252" s="103">
        <v>7.9017217984319332</v>
      </c>
      <c r="DO252" s="103">
        <v>7.7430195916674949</v>
      </c>
      <c r="DP252" s="103">
        <v>7.78</v>
      </c>
      <c r="DQ252" s="105">
        <v>8.513788101628684</v>
      </c>
      <c r="DR252" s="106">
        <v>12</v>
      </c>
      <c r="DS252" s="106">
        <v>1</v>
      </c>
      <c r="DU252" s="104" t="s">
        <v>5</v>
      </c>
      <c r="DV252" s="103">
        <v>9.247576203257367</v>
      </c>
      <c r="DW252" s="103">
        <v>7.78</v>
      </c>
    </row>
    <row r="253" spans="1:127">
      <c r="A253" s="95">
        <v>2014</v>
      </c>
      <c r="B253" s="96" t="s">
        <v>615</v>
      </c>
      <c r="C253" s="107" t="s">
        <v>116</v>
      </c>
      <c r="D253" s="96">
        <v>4.7867576089411044</v>
      </c>
      <c r="E253" s="96">
        <v>5.6787274535269274</v>
      </c>
      <c r="F253" s="96">
        <v>4.4017563720901851</v>
      </c>
      <c r="G253" s="96">
        <v>3.3303870210030118</v>
      </c>
      <c r="H253" s="96">
        <v>9.3640000000000008</v>
      </c>
      <c r="I253" s="96">
        <v>10</v>
      </c>
      <c r="J253" s="96">
        <v>10</v>
      </c>
      <c r="K253" s="96">
        <v>7.5</v>
      </c>
      <c r="L253" s="96">
        <v>10</v>
      </c>
      <c r="M253" s="96">
        <v>9.5182174043962657</v>
      </c>
      <c r="N253" s="96">
        <v>9.4036434808792535</v>
      </c>
      <c r="O253" s="96">
        <v>10</v>
      </c>
      <c r="P253" s="96">
        <v>7.5</v>
      </c>
      <c r="Q253" s="96">
        <v>5</v>
      </c>
      <c r="R253" s="96">
        <v>5</v>
      </c>
      <c r="S253" s="96">
        <v>5</v>
      </c>
      <c r="T253" s="96">
        <v>7.5</v>
      </c>
      <c r="U253" s="96">
        <v>8.7558811602930842</v>
      </c>
      <c r="V253" s="96">
        <v>10</v>
      </c>
      <c r="W253" s="96">
        <v>10</v>
      </c>
      <c r="X253" s="96">
        <v>10</v>
      </c>
      <c r="Y253" s="96">
        <v>10</v>
      </c>
      <c r="Z253" s="96" t="s">
        <v>1010</v>
      </c>
      <c r="AA253" s="96" t="s">
        <v>1011</v>
      </c>
      <c r="AB253" s="96" t="s">
        <v>1011</v>
      </c>
      <c r="AC253" s="96">
        <v>9.0377777777777784</v>
      </c>
      <c r="AD253" s="96">
        <v>8.6111111111111107</v>
      </c>
      <c r="AE253" s="96">
        <v>8.8244444444444454</v>
      </c>
      <c r="AF253" s="96" t="s">
        <v>1011</v>
      </c>
      <c r="AG253" s="96" t="s">
        <v>1011</v>
      </c>
      <c r="AH253" s="96" t="s">
        <v>1010</v>
      </c>
      <c r="AI253" s="96" t="s">
        <v>1010</v>
      </c>
      <c r="AJ253" s="96" t="s">
        <v>1010</v>
      </c>
      <c r="AK253" s="96" t="s">
        <v>1010</v>
      </c>
      <c r="AL253" s="96" t="s">
        <v>1011</v>
      </c>
      <c r="AM253" s="96" t="s">
        <v>1011</v>
      </c>
      <c r="AN253" s="96" t="s">
        <v>1011</v>
      </c>
      <c r="AO253" s="96" t="s">
        <v>1011</v>
      </c>
      <c r="AP253" s="96" t="s">
        <v>1011</v>
      </c>
      <c r="AQ253" s="96" t="s">
        <v>1011</v>
      </c>
      <c r="AR253" s="96" t="s">
        <v>1011</v>
      </c>
      <c r="AS253" s="96" t="s">
        <v>1011</v>
      </c>
      <c r="AT253" s="96" t="s">
        <v>1011</v>
      </c>
      <c r="AU253" s="96">
        <v>10</v>
      </c>
      <c r="AV253" s="96">
        <v>5.1821740439626618</v>
      </c>
      <c r="AW253" s="96">
        <v>4</v>
      </c>
      <c r="AX253" s="96">
        <v>4.75</v>
      </c>
      <c r="AY253" s="96" t="s">
        <v>1011</v>
      </c>
      <c r="AZ253" s="96" t="s">
        <v>1011</v>
      </c>
      <c r="BA253" s="96" t="s">
        <v>1011</v>
      </c>
      <c r="BB253" s="96">
        <v>5.9830435109906652</v>
      </c>
      <c r="BC253" s="96" t="s">
        <v>1010</v>
      </c>
      <c r="BD253" s="96">
        <v>10</v>
      </c>
      <c r="BE253" s="96">
        <v>10</v>
      </c>
      <c r="BF253" s="96">
        <v>10</v>
      </c>
      <c r="BG253" s="96">
        <v>10</v>
      </c>
      <c r="BH253" s="96">
        <v>10</v>
      </c>
      <c r="BI253" s="96">
        <v>10</v>
      </c>
      <c r="BJ253" s="96">
        <v>10</v>
      </c>
      <c r="BK253" s="96">
        <v>10</v>
      </c>
      <c r="BL253" s="96">
        <v>7.3725030397534121</v>
      </c>
      <c r="BM253" s="96">
        <v>6.0588235294117654</v>
      </c>
      <c r="BN253" s="96">
        <v>4.5544309608388547</v>
      </c>
      <c r="BO253" s="96">
        <v>6</v>
      </c>
      <c r="BP253" s="96">
        <v>10</v>
      </c>
      <c r="BQ253" s="96">
        <v>7</v>
      </c>
      <c r="BR253" s="96">
        <v>8.5</v>
      </c>
      <c r="BS253" s="96">
        <v>6.2783136225626546</v>
      </c>
      <c r="BT253" s="96">
        <v>3.783113244194654</v>
      </c>
      <c r="BU253" s="96">
        <v>4.243671984042761</v>
      </c>
      <c r="BV253" s="96">
        <v>5.592099003821799</v>
      </c>
      <c r="BW253" s="96">
        <v>6.97</v>
      </c>
      <c r="BX253" s="96"/>
      <c r="BY253" s="96">
        <v>4.1630000000000003</v>
      </c>
      <c r="BZ253" s="96">
        <v>8.34827579218042</v>
      </c>
      <c r="CA253" s="96">
        <v>5.8630421031366975</v>
      </c>
      <c r="CB253" s="96">
        <v>6.45246635892856</v>
      </c>
      <c r="CC253" s="96">
        <v>0.89189189189189189</v>
      </c>
      <c r="CD253" s="96">
        <v>5.3700959358806468</v>
      </c>
      <c r="CE253" s="96">
        <v>8.9918476951701809</v>
      </c>
      <c r="CF253" s="96">
        <v>9.3284381443708035</v>
      </c>
      <c r="CG253" s="96">
        <v>9.9437963860563734</v>
      </c>
      <c r="CH253" s="96">
        <v>5</v>
      </c>
      <c r="CI253" s="96">
        <v>8.3160205563993408</v>
      </c>
      <c r="CJ253" s="96">
        <v>9.5400000000000009</v>
      </c>
      <c r="CK253" s="96">
        <v>8.6199999999999992</v>
      </c>
      <c r="CL253" s="96">
        <v>6.4948000000000006</v>
      </c>
      <c r="CM253" s="96">
        <v>8.2182666666666666</v>
      </c>
      <c r="CN253" s="96">
        <v>6.0271070845295061</v>
      </c>
      <c r="CO253" s="96">
        <v>9.5964514141540285</v>
      </c>
      <c r="CP253" s="96">
        <v>7.8117792493417673</v>
      </c>
      <c r="CQ253" s="96">
        <v>10</v>
      </c>
      <c r="CR253" s="96">
        <v>5.2613172224880378</v>
      </c>
      <c r="CS253" s="96">
        <v>3.0769230769230771</v>
      </c>
      <c r="CT253" s="96">
        <v>8.5181743812685262</v>
      </c>
      <c r="CU253" s="96">
        <v>5.6188048935598802</v>
      </c>
      <c r="CV253" s="96">
        <v>7.9122127023920781</v>
      </c>
      <c r="CW253" s="96">
        <v>10</v>
      </c>
      <c r="CX253" s="96">
        <v>8.5609999999999999</v>
      </c>
      <c r="CY253" s="96">
        <v>10</v>
      </c>
      <c r="CZ253" s="96">
        <v>9.5203333333333333</v>
      </c>
      <c r="DA253" s="96">
        <v>6.1000000000000005</v>
      </c>
      <c r="DB253" s="96">
        <v>5.0918883110047855</v>
      </c>
      <c r="DC253" s="96">
        <v>8.1327835295055824</v>
      </c>
      <c r="DD253" s="96">
        <v>8</v>
      </c>
      <c r="DE253" s="96">
        <v>7.7551761538341033</v>
      </c>
      <c r="DF253" s="96">
        <v>10</v>
      </c>
      <c r="DG253" s="96">
        <v>7.513307999057413</v>
      </c>
      <c r="DH253" s="96">
        <v>4.8072269502675757</v>
      </c>
      <c r="DI253" s="96">
        <v>9.3333333333333339</v>
      </c>
      <c r="DJ253" s="96">
        <v>9.9669330215357324</v>
      </c>
      <c r="DK253" s="96">
        <v>5.1858283692319773</v>
      </c>
      <c r="DL253" s="96">
        <v>9.7030074921325884</v>
      </c>
      <c r="DM253" s="96">
        <v>8.6660901503305805</v>
      </c>
      <c r="DN253" s="96">
        <v>7.9437365528052988</v>
      </c>
      <c r="DO253" s="96">
        <v>8.3257926283986823</v>
      </c>
      <c r="DP253" s="96">
        <v>7.24</v>
      </c>
      <c r="DQ253" s="99">
        <v>7.3062515198767066</v>
      </c>
      <c r="DR253" s="100">
        <v>57</v>
      </c>
      <c r="DS253" s="101">
        <v>2</v>
      </c>
      <c r="DU253" s="107" t="s">
        <v>116</v>
      </c>
      <c r="DV253" s="96">
        <v>7.3725030397534121</v>
      </c>
      <c r="DW253" s="96">
        <v>7.24</v>
      </c>
    </row>
    <row r="254" spans="1:127">
      <c r="A254" s="102">
        <v>2014</v>
      </c>
      <c r="B254" s="103" t="s">
        <v>651</v>
      </c>
      <c r="C254" s="104" t="s">
        <v>14</v>
      </c>
      <c r="D254" s="103">
        <v>2.431144499486714</v>
      </c>
      <c r="E254" s="103">
        <v>4.1009539236780288</v>
      </c>
      <c r="F254" s="103">
        <v>3.4590626398442921</v>
      </c>
      <c r="G254" s="103">
        <v>4.8715306497150639</v>
      </c>
      <c r="H254" s="103">
        <v>9.753315206428681</v>
      </c>
      <c r="I254" s="103">
        <v>10</v>
      </c>
      <c r="J254" s="103">
        <v>10</v>
      </c>
      <c r="K254" s="103">
        <v>7.5</v>
      </c>
      <c r="L254" s="103">
        <v>9.985858756496258</v>
      </c>
      <c r="M254" s="103">
        <v>9.7369728708303889</v>
      </c>
      <c r="N254" s="103">
        <v>9.4445663254653276</v>
      </c>
      <c r="O254" s="103">
        <v>10</v>
      </c>
      <c r="P254" s="103">
        <v>10</v>
      </c>
      <c r="Q254" s="103">
        <v>5</v>
      </c>
      <c r="R254" s="103">
        <v>5</v>
      </c>
      <c r="S254" s="103">
        <v>5</v>
      </c>
      <c r="T254" s="103">
        <v>8.3333333333333339</v>
      </c>
      <c r="U254" s="103">
        <v>9.1770716217424475</v>
      </c>
      <c r="V254" s="103">
        <v>10</v>
      </c>
      <c r="W254" s="103">
        <v>5</v>
      </c>
      <c r="X254" s="103">
        <v>10</v>
      </c>
      <c r="Y254" s="103">
        <v>8.3333333333333339</v>
      </c>
      <c r="Z254" s="103" t="s">
        <v>1010</v>
      </c>
      <c r="AA254" s="103">
        <v>10</v>
      </c>
      <c r="AB254" s="103">
        <v>7.5</v>
      </c>
      <c r="AC254" s="103">
        <v>10</v>
      </c>
      <c r="AD254" s="103">
        <v>9.6277777777777764</v>
      </c>
      <c r="AE254" s="103">
        <v>9.281944444444445</v>
      </c>
      <c r="AF254" s="103">
        <v>10</v>
      </c>
      <c r="AG254" s="103">
        <v>5</v>
      </c>
      <c r="AH254" s="103" t="s">
        <v>1010</v>
      </c>
      <c r="AI254" s="103" t="s">
        <v>1010</v>
      </c>
      <c r="AJ254" s="103" t="s">
        <v>1010</v>
      </c>
      <c r="AK254" s="103" t="s">
        <v>1010</v>
      </c>
      <c r="AL254" s="103">
        <v>10</v>
      </c>
      <c r="AM254" s="103">
        <v>7.5</v>
      </c>
      <c r="AN254" s="103">
        <v>7.5</v>
      </c>
      <c r="AO254" s="103">
        <v>8.3333333333333339</v>
      </c>
      <c r="AP254" s="103">
        <v>10</v>
      </c>
      <c r="AQ254" s="103">
        <v>10</v>
      </c>
      <c r="AR254" s="103">
        <v>10</v>
      </c>
      <c r="AS254" s="103">
        <v>10</v>
      </c>
      <c r="AT254" s="103">
        <v>8.3333333333333339</v>
      </c>
      <c r="AU254" s="103">
        <v>10</v>
      </c>
      <c r="AV254" s="103">
        <v>10</v>
      </c>
      <c r="AW254" s="103">
        <v>3.6666666666666665</v>
      </c>
      <c r="AX254" s="103">
        <v>4</v>
      </c>
      <c r="AY254" s="103">
        <v>10</v>
      </c>
      <c r="AZ254" s="103">
        <v>10</v>
      </c>
      <c r="BA254" s="103">
        <v>10</v>
      </c>
      <c r="BB254" s="103">
        <v>8.238095238095239</v>
      </c>
      <c r="BC254" s="103" t="s">
        <v>1010</v>
      </c>
      <c r="BD254" s="103">
        <v>10</v>
      </c>
      <c r="BE254" s="103">
        <v>5</v>
      </c>
      <c r="BF254" s="103">
        <v>7.5</v>
      </c>
      <c r="BG254" s="103">
        <v>10</v>
      </c>
      <c r="BH254" s="103">
        <v>10</v>
      </c>
      <c r="BI254" s="103">
        <v>10</v>
      </c>
      <c r="BJ254" s="103">
        <v>5</v>
      </c>
      <c r="BK254" s="103">
        <v>7.5</v>
      </c>
      <c r="BL254" s="103">
        <v>7.6808212027850136</v>
      </c>
      <c r="BM254" s="103">
        <v>8.4382352941176464</v>
      </c>
      <c r="BN254" s="103">
        <v>9.3460490463215269</v>
      </c>
      <c r="BO254" s="103">
        <v>7</v>
      </c>
      <c r="BP254" s="103">
        <v>10</v>
      </c>
      <c r="BQ254" s="103">
        <v>7</v>
      </c>
      <c r="BR254" s="103">
        <v>8.5</v>
      </c>
      <c r="BS254" s="103">
        <v>8.3210710851097929</v>
      </c>
      <c r="BT254" s="103">
        <v>2.5811841153148292</v>
      </c>
      <c r="BU254" s="103">
        <v>2.6787154323596885</v>
      </c>
      <c r="BV254" s="103">
        <v>3.4472501385903014</v>
      </c>
      <c r="BW254" s="103">
        <v>1.667</v>
      </c>
      <c r="BX254" s="103">
        <v>4.1669999999999998</v>
      </c>
      <c r="BY254" s="103">
        <v>2.9580000000000002</v>
      </c>
      <c r="BZ254" s="103">
        <v>5.0859328677125131</v>
      </c>
      <c r="CA254" s="103">
        <v>3.0099727035786206</v>
      </c>
      <c r="CB254" s="103">
        <v>4.6379398936810698</v>
      </c>
      <c r="CC254" s="103">
        <v>0.71794871794871795</v>
      </c>
      <c r="CD254" s="103">
        <v>2.8854852922120808</v>
      </c>
      <c r="CE254" s="103">
        <v>8.8940928341612278</v>
      </c>
      <c r="CF254" s="103">
        <v>9.4881857433090531</v>
      </c>
      <c r="CG254" s="103">
        <v>8.7838809034908003</v>
      </c>
      <c r="CH254" s="103">
        <v>5</v>
      </c>
      <c r="CI254" s="103">
        <v>8.0415398702402712</v>
      </c>
      <c r="CJ254" s="103">
        <v>4.76</v>
      </c>
      <c r="CK254" s="103">
        <v>7.6599999999999993</v>
      </c>
      <c r="CL254" s="103">
        <v>7.2856000000000005</v>
      </c>
      <c r="CM254" s="103">
        <v>6.568533333333332</v>
      </c>
      <c r="CN254" s="103">
        <v>5.4151229535655068</v>
      </c>
      <c r="CO254" s="103">
        <v>4.6165881011145657</v>
      </c>
      <c r="CP254" s="103">
        <v>5.0158555273400367</v>
      </c>
      <c r="CQ254" s="103">
        <v>10</v>
      </c>
      <c r="CR254" s="103">
        <v>5.6372462868988418</v>
      </c>
      <c r="CS254" s="103">
        <v>0.76923076923076927</v>
      </c>
      <c r="CT254" s="103">
        <v>10</v>
      </c>
      <c r="CU254" s="103">
        <v>5.4688256853765367</v>
      </c>
      <c r="CV254" s="103">
        <v>6.7633036365124761</v>
      </c>
      <c r="CW254" s="103">
        <v>10</v>
      </c>
      <c r="CX254" s="103">
        <v>8.1230000000000011</v>
      </c>
      <c r="CY254" s="103">
        <v>5</v>
      </c>
      <c r="CZ254" s="103">
        <v>7.7076666666666673</v>
      </c>
      <c r="DA254" s="103">
        <v>0</v>
      </c>
      <c r="DB254" s="103">
        <v>5.4582019850746279</v>
      </c>
      <c r="DC254" s="103">
        <v>6.8734369966832496</v>
      </c>
      <c r="DD254" s="103">
        <v>8</v>
      </c>
      <c r="DE254" s="103">
        <v>7.1162647514638095</v>
      </c>
      <c r="DF254" s="103">
        <v>1</v>
      </c>
      <c r="DG254" s="103">
        <v>4.741317288870281</v>
      </c>
      <c r="DH254" s="103">
        <v>3.7377208270456475</v>
      </c>
      <c r="DI254" s="103">
        <v>2.4444444444444446</v>
      </c>
      <c r="DJ254" s="103">
        <v>9.1247399327231289</v>
      </c>
      <c r="DK254" s="103">
        <v>3.0558813577513355</v>
      </c>
      <c r="DL254" s="103">
        <v>7.8461695039686044</v>
      </c>
      <c r="DM254" s="103">
        <v>7.948693256390726</v>
      </c>
      <c r="DN254" s="103">
        <v>5.6929415537206474</v>
      </c>
      <c r="DO254" s="103">
        <v>6.0473085030858655</v>
      </c>
      <c r="DP254" s="103">
        <v>6.41</v>
      </c>
      <c r="DQ254" s="105">
        <v>7.0454106013925069</v>
      </c>
      <c r="DR254" s="106">
        <v>67</v>
      </c>
      <c r="DS254" s="106">
        <v>2</v>
      </c>
      <c r="DU254" s="104" t="s">
        <v>14</v>
      </c>
      <c r="DV254" s="103">
        <v>7.6808212027850136</v>
      </c>
      <c r="DW254" s="103">
        <v>6.41</v>
      </c>
    </row>
    <row r="255" spans="1:127">
      <c r="A255" s="95">
        <v>2014</v>
      </c>
      <c r="B255" s="96" t="s">
        <v>708</v>
      </c>
      <c r="C255" s="107" t="s">
        <v>141</v>
      </c>
      <c r="D255" s="96">
        <v>4.9598821191920566</v>
      </c>
      <c r="E255" s="96">
        <v>5.182544350627591</v>
      </c>
      <c r="F255" s="96">
        <v>4.472165479325545</v>
      </c>
      <c r="G255" s="96">
        <v>5.6429379816593483</v>
      </c>
      <c r="H255" s="96">
        <v>9.2852803774951997</v>
      </c>
      <c r="I255" s="96">
        <v>10</v>
      </c>
      <c r="J255" s="96">
        <v>10</v>
      </c>
      <c r="K255" s="96">
        <v>7.5</v>
      </c>
      <c r="L255" s="96">
        <v>10</v>
      </c>
      <c r="M255" s="96">
        <v>10</v>
      </c>
      <c r="N255" s="96">
        <v>9.5</v>
      </c>
      <c r="O255" s="96">
        <v>10</v>
      </c>
      <c r="P255" s="96">
        <v>7.5</v>
      </c>
      <c r="Q255" s="96">
        <v>5</v>
      </c>
      <c r="R255" s="96">
        <v>5</v>
      </c>
      <c r="S255" s="96">
        <v>5</v>
      </c>
      <c r="T255" s="96">
        <v>7.5</v>
      </c>
      <c r="U255" s="96">
        <v>8.7617601258317332</v>
      </c>
      <c r="V255" s="96">
        <v>10</v>
      </c>
      <c r="W255" s="96">
        <v>10</v>
      </c>
      <c r="X255" s="96">
        <v>5</v>
      </c>
      <c r="Y255" s="96">
        <v>8.3333333333333339</v>
      </c>
      <c r="Z255" s="96" t="s">
        <v>1010</v>
      </c>
      <c r="AA255" s="96" t="s">
        <v>1011</v>
      </c>
      <c r="AB255" s="96" t="s">
        <v>1011</v>
      </c>
      <c r="AC255" s="96">
        <v>8.8288888888888888</v>
      </c>
      <c r="AD255" s="96">
        <v>6.8500000000000005</v>
      </c>
      <c r="AE255" s="96">
        <v>7.8394444444444442</v>
      </c>
      <c r="AF255" s="96" t="s">
        <v>1011</v>
      </c>
      <c r="AG255" s="96" t="s">
        <v>1011</v>
      </c>
      <c r="AH255" s="96" t="s">
        <v>1010</v>
      </c>
      <c r="AI255" s="96" t="s">
        <v>1010</v>
      </c>
      <c r="AJ255" s="96" t="s">
        <v>1010</v>
      </c>
      <c r="AK255" s="96" t="s">
        <v>1010</v>
      </c>
      <c r="AL255" s="96" t="s">
        <v>1011</v>
      </c>
      <c r="AM255" s="96" t="s">
        <v>1011</v>
      </c>
      <c r="AN255" s="96" t="s">
        <v>1011</v>
      </c>
      <c r="AO255" s="96" t="s">
        <v>1011</v>
      </c>
      <c r="AP255" s="96" t="s">
        <v>1011</v>
      </c>
      <c r="AQ255" s="96" t="s">
        <v>1011</v>
      </c>
      <c r="AR255" s="96" t="s">
        <v>1011</v>
      </c>
      <c r="AS255" s="96" t="s">
        <v>1011</v>
      </c>
      <c r="AT255" s="96" t="s">
        <v>1011</v>
      </c>
      <c r="AU255" s="96">
        <v>10</v>
      </c>
      <c r="AV255" s="96">
        <v>10</v>
      </c>
      <c r="AW255" s="96">
        <v>4.666666666666667</v>
      </c>
      <c r="AX255" s="96">
        <v>5.75</v>
      </c>
      <c r="AY255" s="96" t="s">
        <v>1011</v>
      </c>
      <c r="AZ255" s="96" t="s">
        <v>1011</v>
      </c>
      <c r="BA255" s="96" t="s">
        <v>1011</v>
      </c>
      <c r="BB255" s="96">
        <v>7.604166666666667</v>
      </c>
      <c r="BC255" s="96" t="s">
        <v>1010</v>
      </c>
      <c r="BD255" s="96">
        <v>10</v>
      </c>
      <c r="BE255" s="96">
        <v>10</v>
      </c>
      <c r="BF255" s="96">
        <v>10</v>
      </c>
      <c r="BG255" s="96">
        <v>0</v>
      </c>
      <c r="BH255" s="96">
        <v>0</v>
      </c>
      <c r="BI255" s="96">
        <v>0</v>
      </c>
      <c r="BJ255" s="96">
        <v>10</v>
      </c>
      <c r="BK255" s="96">
        <v>6.666666666666667</v>
      </c>
      <c r="BL255" s="96">
        <v>7.4066259157616594</v>
      </c>
      <c r="BM255" s="96">
        <v>7.8205882352941183</v>
      </c>
      <c r="BN255" s="96">
        <v>9.2925009890239725</v>
      </c>
      <c r="BO255" s="96">
        <v>4</v>
      </c>
      <c r="BP255" s="96">
        <v>8</v>
      </c>
      <c r="BQ255" s="96">
        <v>4</v>
      </c>
      <c r="BR255" s="96">
        <v>6</v>
      </c>
      <c r="BS255" s="96">
        <v>6.7782723060795229</v>
      </c>
      <c r="BT255" s="96">
        <v>5.1276427688020654</v>
      </c>
      <c r="BU255" s="96">
        <v>3.8266827843405982</v>
      </c>
      <c r="BV255" s="96">
        <v>5.260198275248209</v>
      </c>
      <c r="BW255" s="96">
        <v>5.8330000000000002</v>
      </c>
      <c r="BX255" s="96">
        <v>4.1669999999999998</v>
      </c>
      <c r="BY255" s="96">
        <v>3.01</v>
      </c>
      <c r="BZ255" s="96">
        <v>8.1042723858890398</v>
      </c>
      <c r="CA255" s="96">
        <v>4.9412681032302093</v>
      </c>
      <c r="CB255" s="96">
        <v>3.5905519182031798</v>
      </c>
      <c r="CC255" s="96">
        <v>0.94285714285714284</v>
      </c>
      <c r="CD255" s="96">
        <v>4.7341617524261981</v>
      </c>
      <c r="CE255" s="96">
        <v>7.0698893614390954</v>
      </c>
      <c r="CF255" s="96">
        <v>6.005166147229545</v>
      </c>
      <c r="CG255" s="96">
        <v>5.11326437082624</v>
      </c>
      <c r="CH255" s="96">
        <v>5</v>
      </c>
      <c r="CI255" s="96">
        <v>5.7970799698737201</v>
      </c>
      <c r="CJ255" s="96">
        <v>8.5733333333333324</v>
      </c>
      <c r="CK255" s="96">
        <v>7.48</v>
      </c>
      <c r="CL255" s="96">
        <v>5.1616000000000009</v>
      </c>
      <c r="CM255" s="96">
        <v>7.0716444444444448</v>
      </c>
      <c r="CN255" s="96">
        <v>5.0941451805555547</v>
      </c>
      <c r="CO255" s="96">
        <v>3.392341270725475</v>
      </c>
      <c r="CP255" s="96">
        <v>4.2432432256405148</v>
      </c>
      <c r="CQ255" s="96">
        <v>7.7540106951871648</v>
      </c>
      <c r="CR255" s="96">
        <v>6.5566432973090283</v>
      </c>
      <c r="CS255" s="96">
        <v>1.5384615384615385</v>
      </c>
      <c r="CT255" s="96">
        <v>7.080041044171244</v>
      </c>
      <c r="CU255" s="96">
        <v>5.0583819599806032</v>
      </c>
      <c r="CV255" s="96">
        <v>6.0318200813131826</v>
      </c>
      <c r="CW255" s="96">
        <v>8</v>
      </c>
      <c r="CX255" s="96">
        <v>4.4139999999999997</v>
      </c>
      <c r="CY255" s="96">
        <v>7</v>
      </c>
      <c r="CZ255" s="96">
        <v>6.4713333333333338</v>
      </c>
      <c r="DA255" s="96">
        <v>3.3333333333333344</v>
      </c>
      <c r="DB255" s="96">
        <v>4.9537014626736111</v>
      </c>
      <c r="DC255" s="96">
        <v>7.6626999904513893</v>
      </c>
      <c r="DD255" s="96">
        <v>10</v>
      </c>
      <c r="DE255" s="96">
        <v>5.6830310650655829</v>
      </c>
      <c r="DF255" s="96">
        <v>10</v>
      </c>
      <c r="DG255" s="96">
        <v>6.9387943085873198</v>
      </c>
      <c r="DH255" s="96">
        <v>3.9971551317157168</v>
      </c>
      <c r="DI255" s="96">
        <v>2.666666666666667</v>
      </c>
      <c r="DJ255" s="96">
        <v>7.8946939868223511</v>
      </c>
      <c r="DK255" s="96">
        <v>3.0846452710793804</v>
      </c>
      <c r="DL255" s="96">
        <v>8.4219727942590552</v>
      </c>
      <c r="DM255" s="96">
        <v>8.0439725313671122</v>
      </c>
      <c r="DN255" s="96">
        <v>5.6848510636517133</v>
      </c>
      <c r="DO255" s="96">
        <v>6.3649929018574554</v>
      </c>
      <c r="DP255" s="96">
        <v>5.94</v>
      </c>
      <c r="DQ255" s="99">
        <v>6.6733129578808299</v>
      </c>
      <c r="DR255" s="100">
        <v>93</v>
      </c>
      <c r="DS255" s="101">
        <v>3</v>
      </c>
      <c r="DU255" s="107" t="s">
        <v>141</v>
      </c>
      <c r="DV255" s="96">
        <v>7.4066259157616594</v>
      </c>
      <c r="DW255" s="96">
        <v>5.94</v>
      </c>
    </row>
    <row r="256" spans="1:127">
      <c r="A256" s="102">
        <v>2014</v>
      </c>
      <c r="B256" s="103" t="s">
        <v>671</v>
      </c>
      <c r="C256" s="104" t="s">
        <v>77</v>
      </c>
      <c r="D256" s="103">
        <v>5.4736490738359143</v>
      </c>
      <c r="E256" s="103">
        <v>5.6893749595966714</v>
      </c>
      <c r="F256" s="103">
        <v>5.7657899115454594</v>
      </c>
      <c r="G256" s="103">
        <v>4.3819217004924838</v>
      </c>
      <c r="H256" s="103">
        <v>9.2360968296780648</v>
      </c>
      <c r="I256" s="103">
        <v>10</v>
      </c>
      <c r="J256" s="103">
        <v>10</v>
      </c>
      <c r="K256" s="103">
        <v>10</v>
      </c>
      <c r="L256" s="103">
        <v>9.9888524725176939</v>
      </c>
      <c r="M256" s="103">
        <v>9.9732459340424651</v>
      </c>
      <c r="N256" s="103">
        <v>9.9924196813120325</v>
      </c>
      <c r="O256" s="103">
        <v>10</v>
      </c>
      <c r="P256" s="103">
        <v>10</v>
      </c>
      <c r="Q256" s="103">
        <v>0</v>
      </c>
      <c r="R256" s="103">
        <v>0</v>
      </c>
      <c r="S256" s="103">
        <v>0</v>
      </c>
      <c r="T256" s="103">
        <v>6.666666666666667</v>
      </c>
      <c r="U256" s="103">
        <v>8.6317277258855878</v>
      </c>
      <c r="V256" s="103">
        <v>5</v>
      </c>
      <c r="W256" s="103">
        <v>5</v>
      </c>
      <c r="X256" s="103">
        <v>5</v>
      </c>
      <c r="Y256" s="103">
        <v>5</v>
      </c>
      <c r="Z256" s="103" t="s">
        <v>1010</v>
      </c>
      <c r="AA256" s="103">
        <v>2.5</v>
      </c>
      <c r="AB256" s="103">
        <v>5</v>
      </c>
      <c r="AC256" s="103">
        <v>9.9266666666666676</v>
      </c>
      <c r="AD256" s="103">
        <v>7.5916666666666668</v>
      </c>
      <c r="AE256" s="103">
        <v>6.2545833333333345</v>
      </c>
      <c r="AF256" s="103">
        <v>7.5</v>
      </c>
      <c r="AG256" s="103">
        <v>2.5</v>
      </c>
      <c r="AH256" s="103" t="s">
        <v>1010</v>
      </c>
      <c r="AI256" s="103" t="s">
        <v>1010</v>
      </c>
      <c r="AJ256" s="103" t="s">
        <v>1010</v>
      </c>
      <c r="AK256" s="103" t="s">
        <v>1010</v>
      </c>
      <c r="AL256" s="103">
        <v>7.5</v>
      </c>
      <c r="AM256" s="103">
        <v>5</v>
      </c>
      <c r="AN256" s="103">
        <v>7.5</v>
      </c>
      <c r="AO256" s="103">
        <v>6.666666666666667</v>
      </c>
      <c r="AP256" s="103">
        <v>2.5</v>
      </c>
      <c r="AQ256" s="103">
        <v>2.5</v>
      </c>
      <c r="AR256" s="103">
        <v>5</v>
      </c>
      <c r="AS256" s="103">
        <v>3.3333333333333335</v>
      </c>
      <c r="AT256" s="103">
        <v>5</v>
      </c>
      <c r="AU256" s="103">
        <v>10</v>
      </c>
      <c r="AV256" s="103">
        <v>10</v>
      </c>
      <c r="AW256" s="103">
        <v>1.6666666666666667</v>
      </c>
      <c r="AX256" s="103">
        <v>4.25</v>
      </c>
      <c r="AY256" s="103">
        <v>5</v>
      </c>
      <c r="AZ256" s="103">
        <v>5</v>
      </c>
      <c r="BA256" s="103">
        <v>7.5</v>
      </c>
      <c r="BB256" s="103">
        <v>6.2023809523809534</v>
      </c>
      <c r="BC256" s="103" t="s">
        <v>1010</v>
      </c>
      <c r="BD256" s="103">
        <v>5</v>
      </c>
      <c r="BE256" s="103">
        <v>5</v>
      </c>
      <c r="BF256" s="103">
        <v>5</v>
      </c>
      <c r="BG256" s="103">
        <v>0</v>
      </c>
      <c r="BH256" s="103">
        <v>0</v>
      </c>
      <c r="BI256" s="103">
        <v>0</v>
      </c>
      <c r="BJ256" s="103">
        <v>5</v>
      </c>
      <c r="BK256" s="103">
        <v>3.3333333333333335</v>
      </c>
      <c r="BL256" s="103">
        <v>5.8324421184992801</v>
      </c>
      <c r="BM256" s="103">
        <v>5.7970588235294116</v>
      </c>
      <c r="BN256" s="103">
        <v>8.7098707089189489</v>
      </c>
      <c r="BO256" s="103">
        <v>4</v>
      </c>
      <c r="BP256" s="103">
        <v>8</v>
      </c>
      <c r="BQ256" s="103">
        <v>8</v>
      </c>
      <c r="BR256" s="103">
        <v>8</v>
      </c>
      <c r="BS256" s="103">
        <v>6.6267323831120901</v>
      </c>
      <c r="BT256" s="103">
        <v>6.5939095581041771</v>
      </c>
      <c r="BU256" s="103">
        <v>6.9285950051548131</v>
      </c>
      <c r="BV256" s="103">
        <v>7.251370888272719</v>
      </c>
      <c r="BW256" s="103">
        <v>8.3330000000000002</v>
      </c>
      <c r="BX256" s="103">
        <v>6.6669999999999998</v>
      </c>
      <c r="BY256" s="103">
        <v>4.9950000000000001</v>
      </c>
      <c r="BZ256" s="103">
        <v>8.6695628295571954</v>
      </c>
      <c r="CA256" s="103">
        <v>6.8865404042308551</v>
      </c>
      <c r="CB256" s="103">
        <v>6.7118779640714124</v>
      </c>
      <c r="CC256" s="103">
        <v>0.67567567567567566</v>
      </c>
      <c r="CD256" s="103">
        <v>5.8682959643577366</v>
      </c>
      <c r="CE256" s="103">
        <v>8.990542714044544</v>
      </c>
      <c r="CF256" s="103">
        <v>9.0291600098702887</v>
      </c>
      <c r="CG256" s="103">
        <v>9.3714018982419134</v>
      </c>
      <c r="CH256" s="103">
        <v>0</v>
      </c>
      <c r="CI256" s="103">
        <v>6.8477761555391865</v>
      </c>
      <c r="CJ256" s="103">
        <v>9.793333333333333</v>
      </c>
      <c r="CK256" s="103">
        <v>8.7799999999999994</v>
      </c>
      <c r="CL256" s="103">
        <v>2.8264000000000014</v>
      </c>
      <c r="CM256" s="103">
        <v>7.1332444444444434</v>
      </c>
      <c r="CN256" s="103">
        <v>5.5650137874396144</v>
      </c>
      <c r="CO256" s="103">
        <v>8.840241350059669</v>
      </c>
      <c r="CP256" s="103">
        <v>7.2026275687496417</v>
      </c>
      <c r="CQ256" s="103">
        <v>10</v>
      </c>
      <c r="CR256" s="103">
        <v>6.8978025483091798</v>
      </c>
      <c r="CS256" s="103">
        <v>0.76923076923076927</v>
      </c>
      <c r="CT256" s="103">
        <v>10</v>
      </c>
      <c r="CU256" s="103">
        <v>5.8890111058466497</v>
      </c>
      <c r="CV256" s="103">
        <v>7.5562207797601832</v>
      </c>
      <c r="CW256" s="103">
        <v>10</v>
      </c>
      <c r="CX256" s="103">
        <v>8.7669999999999995</v>
      </c>
      <c r="CY256" s="103">
        <v>10</v>
      </c>
      <c r="CZ256" s="103">
        <v>9.5890000000000004</v>
      </c>
      <c r="DA256" s="103">
        <v>10</v>
      </c>
      <c r="DB256" s="103">
        <v>5.2824881256038658</v>
      </c>
      <c r="DC256" s="103">
        <v>7.0998090410628025</v>
      </c>
      <c r="DD256" s="103">
        <v>10</v>
      </c>
      <c r="DE256" s="103">
        <v>4.2497973786673562</v>
      </c>
      <c r="DF256" s="103">
        <v>10</v>
      </c>
      <c r="DG256" s="103">
        <v>7.7720157575556712</v>
      </c>
      <c r="DH256" s="103">
        <v>6.652388025661411</v>
      </c>
      <c r="DI256" s="103">
        <v>10</v>
      </c>
      <c r="DJ256" s="103">
        <v>9.8015539520009298</v>
      </c>
      <c r="DK256" s="103">
        <v>6.2868248406865579</v>
      </c>
      <c r="DL256" s="103">
        <v>9.6286759872525636</v>
      </c>
      <c r="DM256" s="103">
        <v>8.6772994767983906</v>
      </c>
      <c r="DN256" s="103">
        <v>8.5077903803999746</v>
      </c>
      <c r="DO256" s="103">
        <v>8.6229353793185481</v>
      </c>
      <c r="DP256" s="103">
        <v>7.1</v>
      </c>
      <c r="DQ256" s="105">
        <v>6.4662210592496399</v>
      </c>
      <c r="DR256" s="106">
        <v>109</v>
      </c>
      <c r="DS256" s="106">
        <v>3</v>
      </c>
      <c r="DU256" s="104" t="s">
        <v>77</v>
      </c>
      <c r="DV256" s="103">
        <v>5.8324421184992801</v>
      </c>
      <c r="DW256" s="103">
        <v>7.1</v>
      </c>
    </row>
    <row r="257" spans="1:127">
      <c r="A257" s="95">
        <v>2014</v>
      </c>
      <c r="B257" s="96" t="s">
        <v>635</v>
      </c>
      <c r="C257" s="107" t="s">
        <v>55</v>
      </c>
      <c r="D257" s="96" t="s">
        <v>1011</v>
      </c>
      <c r="E257" s="96" t="s">
        <v>1011</v>
      </c>
      <c r="F257" s="96" t="s">
        <v>1011</v>
      </c>
      <c r="G257" s="96">
        <v>4.1302133044170635</v>
      </c>
      <c r="H257" s="96">
        <v>5.6720000000000006</v>
      </c>
      <c r="I257" s="96">
        <v>10</v>
      </c>
      <c r="J257" s="96">
        <v>6.5859031825352137</v>
      </c>
      <c r="K257" s="96">
        <v>2.5</v>
      </c>
      <c r="L257" s="96">
        <v>7.6003776654390363</v>
      </c>
      <c r="M257" s="96">
        <v>7.4130900685952525</v>
      </c>
      <c r="N257" s="96">
        <v>6.8198741833138996</v>
      </c>
      <c r="O257" s="96">
        <v>1.0999999999999999</v>
      </c>
      <c r="P257" s="96">
        <v>7.5</v>
      </c>
      <c r="Q257" s="96">
        <v>5</v>
      </c>
      <c r="R257" s="96">
        <v>5</v>
      </c>
      <c r="S257" s="96">
        <v>5</v>
      </c>
      <c r="T257" s="96">
        <v>4.5333333333333332</v>
      </c>
      <c r="U257" s="96">
        <v>5.6750691722157454</v>
      </c>
      <c r="V257" s="96">
        <v>10</v>
      </c>
      <c r="W257" s="96">
        <v>10</v>
      </c>
      <c r="X257" s="96">
        <v>5</v>
      </c>
      <c r="Y257" s="96">
        <v>8.3333333333333339</v>
      </c>
      <c r="Z257" s="96" t="s">
        <v>1010</v>
      </c>
      <c r="AA257" s="96">
        <v>10</v>
      </c>
      <c r="AB257" s="96">
        <v>10</v>
      </c>
      <c r="AC257" s="96">
        <v>7.34</v>
      </c>
      <c r="AD257" s="96">
        <v>3.8861111111111111</v>
      </c>
      <c r="AE257" s="96">
        <v>7.8065277777777773</v>
      </c>
      <c r="AF257" s="96">
        <v>10</v>
      </c>
      <c r="AG257" s="96">
        <v>10</v>
      </c>
      <c r="AH257" s="96" t="s">
        <v>1010</v>
      </c>
      <c r="AI257" s="96" t="s">
        <v>1010</v>
      </c>
      <c r="AJ257" s="96" t="s">
        <v>1010</v>
      </c>
      <c r="AK257" s="96" t="s">
        <v>1010</v>
      </c>
      <c r="AL257" s="96">
        <v>7.5</v>
      </c>
      <c r="AM257" s="96">
        <v>10</v>
      </c>
      <c r="AN257" s="96">
        <v>10</v>
      </c>
      <c r="AO257" s="96">
        <v>9.1666666666666661</v>
      </c>
      <c r="AP257" s="96">
        <v>10</v>
      </c>
      <c r="AQ257" s="96">
        <v>10</v>
      </c>
      <c r="AR257" s="96">
        <v>10</v>
      </c>
      <c r="AS257" s="96">
        <v>10</v>
      </c>
      <c r="AT257" s="96">
        <v>9.7916666666666661</v>
      </c>
      <c r="AU257" s="96">
        <v>10</v>
      </c>
      <c r="AV257" s="96">
        <v>10</v>
      </c>
      <c r="AW257" s="96">
        <v>7.333333333333333</v>
      </c>
      <c r="AX257" s="96">
        <v>5.25</v>
      </c>
      <c r="AY257" s="96">
        <v>5</v>
      </c>
      <c r="AZ257" s="96">
        <v>5</v>
      </c>
      <c r="BA257" s="96">
        <v>7.5</v>
      </c>
      <c r="BB257" s="96">
        <v>7.1547619047619042</v>
      </c>
      <c r="BC257" s="96" t="s">
        <v>1010</v>
      </c>
      <c r="BD257" s="96">
        <v>0</v>
      </c>
      <c r="BE257" s="96">
        <v>0</v>
      </c>
      <c r="BF257" s="96">
        <v>0</v>
      </c>
      <c r="BG257" s="96">
        <v>10</v>
      </c>
      <c r="BH257" s="96">
        <v>10</v>
      </c>
      <c r="BI257" s="96">
        <v>10</v>
      </c>
      <c r="BJ257" s="96">
        <v>5</v>
      </c>
      <c r="BK257" s="96">
        <v>5</v>
      </c>
      <c r="BL257" s="96">
        <v>6.2599495874121702</v>
      </c>
      <c r="BM257" s="96">
        <v>6.5088235294117647</v>
      </c>
      <c r="BN257" s="96">
        <v>9.7295538655496365</v>
      </c>
      <c r="BO257" s="96">
        <v>4</v>
      </c>
      <c r="BP257" s="96">
        <v>5</v>
      </c>
      <c r="BQ257" s="96">
        <v>1</v>
      </c>
      <c r="BR257" s="96">
        <v>3</v>
      </c>
      <c r="BS257" s="96">
        <v>5.8095943487403501</v>
      </c>
      <c r="BT257" s="96">
        <v>4.6049781330796176</v>
      </c>
      <c r="BU257" s="96">
        <v>4.579307572901711</v>
      </c>
      <c r="BV257" s="96">
        <v>4.5809162723463643</v>
      </c>
      <c r="BW257" s="96">
        <v>4.1669999999999998</v>
      </c>
      <c r="BX257" s="96">
        <v>5</v>
      </c>
      <c r="BY257" s="96">
        <v>2.6320000000000001</v>
      </c>
      <c r="BZ257" s="96">
        <v>5.5402583890312016</v>
      </c>
      <c r="CA257" s="96">
        <v>4.704277762704689</v>
      </c>
      <c r="CB257" s="96">
        <v>4.0663756970749354</v>
      </c>
      <c r="CC257" s="96">
        <v>0.66666666666666663</v>
      </c>
      <c r="CD257" s="96">
        <v>3.6921401691794928</v>
      </c>
      <c r="CE257" s="96">
        <v>8.8617970248003211</v>
      </c>
      <c r="CF257" s="96">
        <v>9.0545213455830247</v>
      </c>
      <c r="CG257" s="96">
        <v>9.8214459489218147</v>
      </c>
      <c r="CH257" s="96">
        <v>0</v>
      </c>
      <c r="CI257" s="96">
        <v>6.9344410798262892</v>
      </c>
      <c r="CJ257" s="96">
        <v>7.6466666666666674</v>
      </c>
      <c r="CK257" s="96">
        <v>7.62</v>
      </c>
      <c r="CL257" s="96">
        <v>7.2867999999999995</v>
      </c>
      <c r="CM257" s="96">
        <v>7.5178222222222217</v>
      </c>
      <c r="CN257" s="96">
        <v>4.6172283410404624</v>
      </c>
      <c r="CO257" s="96">
        <v>5.4869971722619457</v>
      </c>
      <c r="CP257" s="96">
        <v>5.0521127566512041</v>
      </c>
      <c r="CQ257" s="96">
        <v>10</v>
      </c>
      <c r="CR257" s="96">
        <v>5.1559521348747595</v>
      </c>
      <c r="CS257" s="96">
        <v>0.76923076923076927</v>
      </c>
      <c r="CT257" s="96">
        <v>10</v>
      </c>
      <c r="CU257" s="96">
        <v>5.3083943013685095</v>
      </c>
      <c r="CV257" s="96">
        <v>6.9695823200604838</v>
      </c>
      <c r="CW257" s="96">
        <v>8</v>
      </c>
      <c r="CX257" s="96">
        <v>7.8249999999999993</v>
      </c>
      <c r="CY257" s="96">
        <v>10</v>
      </c>
      <c r="CZ257" s="96">
        <v>8.6083333333333325</v>
      </c>
      <c r="DA257" s="96">
        <v>4.4333333333333336</v>
      </c>
      <c r="DB257" s="96">
        <v>5.5628840635838159</v>
      </c>
      <c r="DC257" s="96">
        <v>5.4235003949903646</v>
      </c>
      <c r="DD257" s="96">
        <v>8</v>
      </c>
      <c r="DE257" s="96">
        <v>7.5652295206969891</v>
      </c>
      <c r="DF257" s="96">
        <v>0</v>
      </c>
      <c r="DG257" s="96">
        <v>5.1641578854340837</v>
      </c>
      <c r="DH257" s="96">
        <v>3.9315921788991881</v>
      </c>
      <c r="DI257" s="96">
        <v>3.1111111111111112</v>
      </c>
      <c r="DJ257" s="96">
        <v>8.0792711238093098</v>
      </c>
      <c r="DK257" s="96">
        <v>3.1529799701055983</v>
      </c>
      <c r="DL257" s="96">
        <v>8.8833190977218521</v>
      </c>
      <c r="DM257" s="96">
        <v>6.9734818536912346</v>
      </c>
      <c r="DN257" s="96">
        <v>5.6886258892230499</v>
      </c>
      <c r="DO257" s="96">
        <v>6.4870390359968226</v>
      </c>
      <c r="DP257" s="96">
        <v>5.98</v>
      </c>
      <c r="DQ257" s="99">
        <v>6.1199747937060849</v>
      </c>
      <c r="DR257" s="100">
        <v>131</v>
      </c>
      <c r="DS257" s="101">
        <v>4</v>
      </c>
      <c r="DU257" s="107" t="s">
        <v>55</v>
      </c>
      <c r="DV257" s="96">
        <v>6.2599495874121702</v>
      </c>
      <c r="DW257" s="96">
        <v>5.98</v>
      </c>
    </row>
    <row r="258" spans="1:127">
      <c r="A258" s="102">
        <v>2014</v>
      </c>
      <c r="B258" s="103" t="s">
        <v>611</v>
      </c>
      <c r="C258" s="104" t="s">
        <v>66</v>
      </c>
      <c r="D258" s="103" t="s">
        <v>1011</v>
      </c>
      <c r="E258" s="103" t="s">
        <v>1011</v>
      </c>
      <c r="F258" s="103" t="s">
        <v>1011</v>
      </c>
      <c r="G258" s="103">
        <v>6.9781401801593868</v>
      </c>
      <c r="H258" s="103">
        <v>9.4239999999999995</v>
      </c>
      <c r="I258" s="103">
        <v>10</v>
      </c>
      <c r="J258" s="103">
        <v>10</v>
      </c>
      <c r="K258" s="103" t="s">
        <v>1011</v>
      </c>
      <c r="L258" s="103">
        <v>10</v>
      </c>
      <c r="M258" s="103">
        <v>10</v>
      </c>
      <c r="N258" s="103">
        <v>10</v>
      </c>
      <c r="O258" s="103" t="s">
        <v>1011</v>
      </c>
      <c r="P258" s="103" t="s">
        <v>1011</v>
      </c>
      <c r="Q258" s="103" t="s">
        <v>1011</v>
      </c>
      <c r="R258" s="103" t="s">
        <v>1011</v>
      </c>
      <c r="S258" s="103" t="s">
        <v>1011</v>
      </c>
      <c r="T258" s="103" t="s">
        <v>1011</v>
      </c>
      <c r="U258" s="103">
        <v>9.7119999999999997</v>
      </c>
      <c r="V258" s="103">
        <v>10</v>
      </c>
      <c r="W258" s="103">
        <v>10</v>
      </c>
      <c r="X258" s="103" t="s">
        <v>1011</v>
      </c>
      <c r="Y258" s="103">
        <v>10</v>
      </c>
      <c r="Z258" s="103" t="s">
        <v>1010</v>
      </c>
      <c r="AA258" s="103">
        <v>10</v>
      </c>
      <c r="AB258" s="103">
        <v>10</v>
      </c>
      <c r="AC258" s="103">
        <v>8.1399999999999988</v>
      </c>
      <c r="AD258" s="103">
        <v>3.75</v>
      </c>
      <c r="AE258" s="103">
        <v>7.9725000000000001</v>
      </c>
      <c r="AF258" s="103">
        <v>10</v>
      </c>
      <c r="AG258" s="103">
        <v>10</v>
      </c>
      <c r="AH258" s="103" t="s">
        <v>1010</v>
      </c>
      <c r="AI258" s="103" t="s">
        <v>1010</v>
      </c>
      <c r="AJ258" s="103" t="s">
        <v>1010</v>
      </c>
      <c r="AK258" s="103" t="s">
        <v>1010</v>
      </c>
      <c r="AL258" s="103">
        <v>10</v>
      </c>
      <c r="AM258" s="103">
        <v>10</v>
      </c>
      <c r="AN258" s="103">
        <v>10</v>
      </c>
      <c r="AO258" s="103">
        <v>10</v>
      </c>
      <c r="AP258" s="103">
        <v>10</v>
      </c>
      <c r="AQ258" s="103">
        <v>10</v>
      </c>
      <c r="AR258" s="103">
        <v>10</v>
      </c>
      <c r="AS258" s="103">
        <v>10</v>
      </c>
      <c r="AT258" s="103">
        <v>10</v>
      </c>
      <c r="AU258" s="103">
        <v>10</v>
      </c>
      <c r="AV258" s="103">
        <v>10</v>
      </c>
      <c r="AW258" s="103">
        <v>8.3333333333333339</v>
      </c>
      <c r="AX258" s="103">
        <v>7.75</v>
      </c>
      <c r="AY258" s="103">
        <v>10</v>
      </c>
      <c r="AZ258" s="103">
        <v>10</v>
      </c>
      <c r="BA258" s="103">
        <v>10</v>
      </c>
      <c r="BB258" s="103">
        <v>9.4404761904761916</v>
      </c>
      <c r="BC258" s="103" t="s">
        <v>1010</v>
      </c>
      <c r="BD258" s="103" t="s">
        <v>1011</v>
      </c>
      <c r="BE258" s="103" t="s">
        <v>1011</v>
      </c>
      <c r="BF258" s="103" t="s">
        <v>1011</v>
      </c>
      <c r="BG258" s="103">
        <v>10</v>
      </c>
      <c r="BH258" s="103">
        <v>10</v>
      </c>
      <c r="BI258" s="103">
        <v>10</v>
      </c>
      <c r="BJ258" s="103" t="s">
        <v>1011</v>
      </c>
      <c r="BK258" s="103">
        <v>10</v>
      </c>
      <c r="BL258" s="103">
        <v>8.9138326640874652</v>
      </c>
      <c r="BM258" s="103">
        <v>3.896290940300569</v>
      </c>
      <c r="BN258" s="103">
        <v>6.4023977393589711</v>
      </c>
      <c r="BO258" s="103">
        <v>6</v>
      </c>
      <c r="BP258" s="103">
        <v>7</v>
      </c>
      <c r="BQ258" s="103">
        <v>7</v>
      </c>
      <c r="BR258" s="103">
        <v>7</v>
      </c>
      <c r="BS258" s="103">
        <v>5.8246721699148853</v>
      </c>
      <c r="BT258" s="103">
        <v>6.3890669005257763</v>
      </c>
      <c r="BU258" s="103">
        <v>4.7058107398805165</v>
      </c>
      <c r="BV258" s="103">
        <v>6.5505955030047716</v>
      </c>
      <c r="BW258" s="103">
        <v>10</v>
      </c>
      <c r="BX258" s="103">
        <v>8.3330000000000002</v>
      </c>
      <c r="BY258" s="103">
        <v>4.4770000000000003</v>
      </c>
      <c r="BZ258" s="103">
        <v>7.908599632547002</v>
      </c>
      <c r="CA258" s="103">
        <v>7.1050107411347518</v>
      </c>
      <c r="CB258" s="103">
        <v>7.9016496945941261</v>
      </c>
      <c r="CC258" s="103">
        <v>1</v>
      </c>
      <c r="CD258" s="103">
        <v>7.0411925790763279</v>
      </c>
      <c r="CE258" s="103">
        <v>8.7760682898519029</v>
      </c>
      <c r="CF258" s="103">
        <v>9.7967955390070642</v>
      </c>
      <c r="CG258" s="103">
        <v>9.9376999884345292</v>
      </c>
      <c r="CH258" s="103">
        <v>10</v>
      </c>
      <c r="CI258" s="103">
        <v>9.6276409543233736</v>
      </c>
      <c r="CJ258" s="103">
        <v>9.8133333333333344</v>
      </c>
      <c r="CK258" s="103">
        <v>8.94</v>
      </c>
      <c r="CL258" s="103">
        <v>6.5444000000000004</v>
      </c>
      <c r="CM258" s="103">
        <v>8.4325777777777784</v>
      </c>
      <c r="CN258" s="103">
        <v>7.3350597991071433</v>
      </c>
      <c r="CO258" s="103">
        <v>9.3645012387223403</v>
      </c>
      <c r="CP258" s="103">
        <v>8.3497805189147414</v>
      </c>
      <c r="CQ258" s="103">
        <v>10</v>
      </c>
      <c r="CR258" s="103">
        <v>7.3848691279761915</v>
      </c>
      <c r="CS258" s="103">
        <v>6.9230769230769234</v>
      </c>
      <c r="CT258" s="103">
        <v>7.7437948920622981</v>
      </c>
      <c r="CU258" s="103">
        <v>7.350580314371804</v>
      </c>
      <c r="CV258" s="103">
        <v>8.5332346527660814</v>
      </c>
      <c r="CW258" s="103">
        <v>10</v>
      </c>
      <c r="CX258" s="103">
        <v>8.9450000000000003</v>
      </c>
      <c r="CY258" s="103">
        <v>10</v>
      </c>
      <c r="CZ258" s="103">
        <v>9.6483333333333334</v>
      </c>
      <c r="DA258" s="103">
        <v>7.2333333333333325</v>
      </c>
      <c r="DB258" s="103">
        <v>3.9110727098214282</v>
      </c>
      <c r="DC258" s="103">
        <v>7.1132516086309518</v>
      </c>
      <c r="DD258" s="103">
        <v>8</v>
      </c>
      <c r="DE258" s="103">
        <v>10</v>
      </c>
      <c r="DF258" s="103">
        <v>10</v>
      </c>
      <c r="DG258" s="103">
        <v>7.7096096086309522</v>
      </c>
      <c r="DH258" s="103">
        <v>4.149019593284244</v>
      </c>
      <c r="DI258" s="103">
        <v>4.8888888888888893</v>
      </c>
      <c r="DJ258" s="103">
        <v>8.9865494259852845</v>
      </c>
      <c r="DK258" s="103">
        <v>4.3893905397154382</v>
      </c>
      <c r="DL258" s="103">
        <v>8.1906792056230842</v>
      </c>
      <c r="DM258" s="103">
        <v>8.4419036209743776</v>
      </c>
      <c r="DN258" s="103">
        <v>6.5077385457452195</v>
      </c>
      <c r="DO258" s="103">
        <v>7.9552271625698348</v>
      </c>
      <c r="DP258" s="103">
        <v>7.8</v>
      </c>
      <c r="DQ258" s="105">
        <v>8.356916332043733</v>
      </c>
      <c r="DR258" s="106">
        <v>17</v>
      </c>
      <c r="DS258" s="106">
        <v>1</v>
      </c>
      <c r="DU258" s="104" t="s">
        <v>66</v>
      </c>
      <c r="DV258" s="103">
        <v>8.9138326640874652</v>
      </c>
      <c r="DW258" s="103">
        <v>7.8</v>
      </c>
    </row>
    <row r="259" spans="1:127">
      <c r="A259" s="95">
        <v>2014</v>
      </c>
      <c r="B259" s="96" t="s">
        <v>623</v>
      </c>
      <c r="C259" s="107" t="s">
        <v>11</v>
      </c>
      <c r="D259" s="96" t="s">
        <v>1011</v>
      </c>
      <c r="E259" s="96" t="s">
        <v>1011</v>
      </c>
      <c r="F259" s="96" t="s">
        <v>1011</v>
      </c>
      <c r="G259" s="96">
        <v>3.8721809175714341</v>
      </c>
      <c r="H259" s="96">
        <v>5.911999999999999</v>
      </c>
      <c r="I259" s="96">
        <v>5</v>
      </c>
      <c r="J259" s="96">
        <v>10</v>
      </c>
      <c r="K259" s="96">
        <v>5</v>
      </c>
      <c r="L259" s="96">
        <v>10</v>
      </c>
      <c r="M259" s="96">
        <v>10</v>
      </c>
      <c r="N259" s="96">
        <v>8</v>
      </c>
      <c r="O259" s="96">
        <v>2.8000000000000003</v>
      </c>
      <c r="P259" s="96">
        <v>7.5</v>
      </c>
      <c r="Q259" s="96">
        <v>0</v>
      </c>
      <c r="R259" s="96">
        <v>0</v>
      </c>
      <c r="S259" s="96">
        <v>0</v>
      </c>
      <c r="T259" s="96">
        <v>3.4333333333333336</v>
      </c>
      <c r="U259" s="96">
        <v>5.7817777777777772</v>
      </c>
      <c r="V259" s="96">
        <v>0</v>
      </c>
      <c r="W259" s="96">
        <v>10</v>
      </c>
      <c r="X259" s="96">
        <v>10</v>
      </c>
      <c r="Y259" s="96">
        <v>6.666666666666667</v>
      </c>
      <c r="Z259" s="96" t="s">
        <v>1010</v>
      </c>
      <c r="AA259" s="96">
        <v>2.5</v>
      </c>
      <c r="AB259" s="96">
        <v>7.5</v>
      </c>
      <c r="AC259" s="96">
        <v>9.3333333333333339</v>
      </c>
      <c r="AD259" s="96">
        <v>7.1277777777777773</v>
      </c>
      <c r="AE259" s="96">
        <v>6.615277777777778</v>
      </c>
      <c r="AF259" s="96">
        <v>7.5</v>
      </c>
      <c r="AG259" s="96">
        <v>7.5</v>
      </c>
      <c r="AH259" s="96" t="s">
        <v>1010</v>
      </c>
      <c r="AI259" s="96" t="s">
        <v>1010</v>
      </c>
      <c r="AJ259" s="96" t="s">
        <v>1010</v>
      </c>
      <c r="AK259" s="96" t="s">
        <v>1010</v>
      </c>
      <c r="AL259" s="96">
        <v>10</v>
      </c>
      <c r="AM259" s="96">
        <v>7.5</v>
      </c>
      <c r="AN259" s="96">
        <v>7.5</v>
      </c>
      <c r="AO259" s="96">
        <v>8.3333333333333339</v>
      </c>
      <c r="AP259" s="96">
        <v>10</v>
      </c>
      <c r="AQ259" s="96">
        <v>10</v>
      </c>
      <c r="AR259" s="96">
        <v>10</v>
      </c>
      <c r="AS259" s="96">
        <v>10</v>
      </c>
      <c r="AT259" s="96">
        <v>8.3333333333333339</v>
      </c>
      <c r="AU259" s="96">
        <v>10</v>
      </c>
      <c r="AV259" s="96">
        <v>7.480870359290865</v>
      </c>
      <c r="AW259" s="96">
        <v>5</v>
      </c>
      <c r="AX259" s="96">
        <v>5</v>
      </c>
      <c r="AY259" s="96">
        <v>7.5</v>
      </c>
      <c r="AZ259" s="96">
        <v>7.5</v>
      </c>
      <c r="BA259" s="96">
        <v>7.5</v>
      </c>
      <c r="BB259" s="96">
        <v>7.1401243370415513</v>
      </c>
      <c r="BC259" s="96" t="s">
        <v>1010</v>
      </c>
      <c r="BD259" s="96">
        <v>0</v>
      </c>
      <c r="BE259" s="96">
        <v>0</v>
      </c>
      <c r="BF259" s="96">
        <v>0</v>
      </c>
      <c r="BG259" s="96">
        <v>0</v>
      </c>
      <c r="BH259" s="96">
        <v>0</v>
      </c>
      <c r="BI259" s="96">
        <v>0</v>
      </c>
      <c r="BJ259" s="96">
        <v>0</v>
      </c>
      <c r="BK259" s="96">
        <v>0</v>
      </c>
      <c r="BL259" s="96">
        <v>5.2890298853192359</v>
      </c>
      <c r="BM259" s="96">
        <v>3.0088235294117647</v>
      </c>
      <c r="BN259" s="96" t="s">
        <v>1011</v>
      </c>
      <c r="BO259" s="96">
        <v>6</v>
      </c>
      <c r="BP259" s="96">
        <v>5</v>
      </c>
      <c r="BQ259" s="96">
        <v>5</v>
      </c>
      <c r="BR259" s="96">
        <v>5</v>
      </c>
      <c r="BS259" s="96">
        <v>4.6696078431372543</v>
      </c>
      <c r="BT259" s="96">
        <v>1.7261854549785993</v>
      </c>
      <c r="BU259" s="96">
        <v>2.3665628572842023</v>
      </c>
      <c r="BV259" s="96">
        <v>2.4650695860922869</v>
      </c>
      <c r="BW259" s="96">
        <v>3.33</v>
      </c>
      <c r="BX259" s="96">
        <v>4.17</v>
      </c>
      <c r="BY259" s="96">
        <v>6.266</v>
      </c>
      <c r="BZ259" s="96">
        <v>7.5618656713490084</v>
      </c>
      <c r="CA259" s="96">
        <v>3.3313893250093636</v>
      </c>
      <c r="CB259" s="96">
        <v>5.5987985026728992</v>
      </c>
      <c r="CC259" s="96">
        <v>0.58974358974358976</v>
      </c>
      <c r="CD259" s="96">
        <v>3.2515441974899635</v>
      </c>
      <c r="CE259" s="96">
        <v>8.4748413572447934</v>
      </c>
      <c r="CF259" s="96">
        <v>5.237712870690558</v>
      </c>
      <c r="CG259" s="96">
        <v>9.292956229561808</v>
      </c>
      <c r="CH259" s="96">
        <v>5</v>
      </c>
      <c r="CI259" s="96">
        <v>7.0013776143742898</v>
      </c>
      <c r="CJ259" s="96" t="s">
        <v>1011</v>
      </c>
      <c r="CK259" s="96">
        <v>7.6</v>
      </c>
      <c r="CL259" s="96">
        <v>7.168000000000001</v>
      </c>
      <c r="CM259" s="96">
        <v>7.3840000000000003</v>
      </c>
      <c r="CN259" s="96">
        <v>6.4365080199430205</v>
      </c>
      <c r="CO259" s="96">
        <v>4.8242807197181481</v>
      </c>
      <c r="CP259" s="96">
        <v>5.6303943698305847</v>
      </c>
      <c r="CQ259" s="96">
        <v>10</v>
      </c>
      <c r="CR259" s="96">
        <v>5.5538012663817673</v>
      </c>
      <c r="CS259" s="96">
        <v>3.333333333333333</v>
      </c>
      <c r="CT259" s="96">
        <v>0.99563077183658044</v>
      </c>
      <c r="CU259" s="96">
        <v>3.2942551238505602</v>
      </c>
      <c r="CV259" s="96">
        <v>6.5771623734202862</v>
      </c>
      <c r="CW259" s="96">
        <v>8</v>
      </c>
      <c r="CX259" s="96">
        <v>8.213000000000001</v>
      </c>
      <c r="CY259" s="96">
        <v>9</v>
      </c>
      <c r="CZ259" s="96">
        <v>8.4043333333333337</v>
      </c>
      <c r="DA259" s="96">
        <v>4.4333333333333336</v>
      </c>
      <c r="DB259" s="96">
        <v>5.3967799544159547</v>
      </c>
      <c r="DC259" s="96">
        <v>7.016361145299145</v>
      </c>
      <c r="DD259" s="96">
        <v>10</v>
      </c>
      <c r="DE259" s="96">
        <v>7.9451227869712167</v>
      </c>
      <c r="DF259" s="96">
        <v>5</v>
      </c>
      <c r="DG259" s="96">
        <v>6.6319328700032756</v>
      </c>
      <c r="DH259" s="96">
        <v>3.6158827188852678</v>
      </c>
      <c r="DI259" s="96">
        <v>0.22222222222222143</v>
      </c>
      <c r="DJ259" s="96">
        <v>9.5495351287440524</v>
      </c>
      <c r="DK259" s="96">
        <v>2.2646516480853096</v>
      </c>
      <c r="DL259" s="96">
        <v>9.2155741591917728</v>
      </c>
      <c r="DM259" s="96">
        <v>1.7723543726272832</v>
      </c>
      <c r="DN259" s="96">
        <v>4.4400367082926513</v>
      </c>
      <c r="DO259" s="96">
        <v>6.4921009705430874</v>
      </c>
      <c r="DP259" s="96">
        <v>5.6</v>
      </c>
      <c r="DQ259" s="99">
        <v>5.4445149426596178</v>
      </c>
      <c r="DR259" s="100">
        <v>145</v>
      </c>
      <c r="DS259" s="101">
        <v>4</v>
      </c>
      <c r="DU259" s="107" t="s">
        <v>11</v>
      </c>
      <c r="DV259" s="96">
        <v>5.2890298853192359</v>
      </c>
      <c r="DW259" s="96">
        <v>5.6</v>
      </c>
    </row>
    <row r="260" spans="1:127">
      <c r="A260" s="102">
        <v>2014</v>
      </c>
      <c r="B260" s="103" t="s">
        <v>719</v>
      </c>
      <c r="C260" s="104" t="s">
        <v>58</v>
      </c>
      <c r="D260" s="103" t="s">
        <v>1011</v>
      </c>
      <c r="E260" s="103" t="s">
        <v>1011</v>
      </c>
      <c r="F260" s="103" t="s">
        <v>1011</v>
      </c>
      <c r="G260" s="103">
        <v>6.5347560584560878</v>
      </c>
      <c r="H260" s="103">
        <v>8.9004626949997441</v>
      </c>
      <c r="I260" s="103">
        <v>10</v>
      </c>
      <c r="J260" s="103">
        <v>10</v>
      </c>
      <c r="K260" s="103">
        <v>10</v>
      </c>
      <c r="L260" s="103">
        <v>10</v>
      </c>
      <c r="M260" s="103">
        <v>10</v>
      </c>
      <c r="N260" s="103">
        <v>10</v>
      </c>
      <c r="O260" s="103">
        <v>10</v>
      </c>
      <c r="P260" s="103">
        <v>10</v>
      </c>
      <c r="Q260" s="103">
        <v>5</v>
      </c>
      <c r="R260" s="103">
        <v>5</v>
      </c>
      <c r="S260" s="103">
        <v>5</v>
      </c>
      <c r="T260" s="103">
        <v>8.3333333333333339</v>
      </c>
      <c r="U260" s="103">
        <v>9.0779320094443605</v>
      </c>
      <c r="V260" s="103">
        <v>10</v>
      </c>
      <c r="W260" s="103">
        <v>10</v>
      </c>
      <c r="X260" s="103">
        <v>10</v>
      </c>
      <c r="Y260" s="103">
        <v>10</v>
      </c>
      <c r="Z260" s="103" t="s">
        <v>1010</v>
      </c>
      <c r="AA260" s="103">
        <v>10</v>
      </c>
      <c r="AB260" s="103">
        <v>7.5</v>
      </c>
      <c r="AC260" s="103">
        <v>9.8888888888888893</v>
      </c>
      <c r="AD260" s="103">
        <v>9.6777777777777771</v>
      </c>
      <c r="AE260" s="103">
        <v>9.2666666666666657</v>
      </c>
      <c r="AF260" s="103">
        <v>10</v>
      </c>
      <c r="AG260" s="103">
        <v>7.5</v>
      </c>
      <c r="AH260" s="103" t="s">
        <v>1010</v>
      </c>
      <c r="AI260" s="103" t="s">
        <v>1010</v>
      </c>
      <c r="AJ260" s="103" t="s">
        <v>1010</v>
      </c>
      <c r="AK260" s="103" t="s">
        <v>1010</v>
      </c>
      <c r="AL260" s="103">
        <v>5</v>
      </c>
      <c r="AM260" s="103">
        <v>10</v>
      </c>
      <c r="AN260" s="103">
        <v>7.5</v>
      </c>
      <c r="AO260" s="103">
        <v>7.5</v>
      </c>
      <c r="AP260" s="103">
        <v>10</v>
      </c>
      <c r="AQ260" s="103">
        <v>10</v>
      </c>
      <c r="AR260" s="103">
        <v>10</v>
      </c>
      <c r="AS260" s="103">
        <v>10</v>
      </c>
      <c r="AT260" s="103">
        <v>8.75</v>
      </c>
      <c r="AU260" s="103">
        <v>10</v>
      </c>
      <c r="AV260" s="103">
        <v>10</v>
      </c>
      <c r="AW260" s="103">
        <v>7.666666666666667</v>
      </c>
      <c r="AX260" s="103">
        <v>7.5</v>
      </c>
      <c r="AY260" s="103">
        <v>10</v>
      </c>
      <c r="AZ260" s="103">
        <v>10</v>
      </c>
      <c r="BA260" s="103">
        <v>10</v>
      </c>
      <c r="BB260" s="103">
        <v>9.3095238095238102</v>
      </c>
      <c r="BC260" s="103" t="s">
        <v>1010</v>
      </c>
      <c r="BD260" s="103">
        <v>10</v>
      </c>
      <c r="BE260" s="103">
        <v>10</v>
      </c>
      <c r="BF260" s="103">
        <v>10</v>
      </c>
      <c r="BG260" s="103">
        <v>0</v>
      </c>
      <c r="BH260" s="103">
        <v>0</v>
      </c>
      <c r="BI260" s="103">
        <v>0</v>
      </c>
      <c r="BJ260" s="103">
        <v>5</v>
      </c>
      <c r="BK260" s="103">
        <v>5</v>
      </c>
      <c r="BL260" s="103">
        <v>8.1357910645941587</v>
      </c>
      <c r="BM260" s="103">
        <v>6.9382352941176473</v>
      </c>
      <c r="BN260" s="103">
        <v>8.3614412484418139</v>
      </c>
      <c r="BO260" s="103">
        <v>6</v>
      </c>
      <c r="BP260" s="103">
        <v>10</v>
      </c>
      <c r="BQ260" s="103">
        <v>8</v>
      </c>
      <c r="BR260" s="103">
        <v>9</v>
      </c>
      <c r="BS260" s="103">
        <v>7.5749191356398651</v>
      </c>
      <c r="BT260" s="103">
        <v>6.6879247303666745</v>
      </c>
      <c r="BU260" s="103">
        <v>5.9833235987301538</v>
      </c>
      <c r="BV260" s="103">
        <v>6.8240438603806775</v>
      </c>
      <c r="BW260" s="103">
        <v>8.27</v>
      </c>
      <c r="BX260" s="103"/>
      <c r="BY260" s="103">
        <v>5.0339999999999998</v>
      </c>
      <c r="BZ260" s="103">
        <v>6.2510715598916082</v>
      </c>
      <c r="CA260" s="103">
        <v>5.8945806403508785</v>
      </c>
      <c r="CB260" s="103">
        <v>6.9573070975555762</v>
      </c>
      <c r="CC260" s="103">
        <v>0.97297297297297303</v>
      </c>
      <c r="CD260" s="103">
        <v>6.4001087138025623</v>
      </c>
      <c r="CE260" s="103">
        <v>9.324494299576136</v>
      </c>
      <c r="CF260" s="103">
        <v>9.6415671520580659</v>
      </c>
      <c r="CG260" s="103">
        <v>9.3564616160105647</v>
      </c>
      <c r="CH260" s="103">
        <v>10</v>
      </c>
      <c r="CI260" s="103">
        <v>9.5806307669111916</v>
      </c>
      <c r="CJ260" s="103">
        <v>9.7733333333333334</v>
      </c>
      <c r="CK260" s="103">
        <v>9.8000000000000007</v>
      </c>
      <c r="CL260" s="103">
        <v>8.6440000000000001</v>
      </c>
      <c r="CM260" s="103">
        <v>9.4057777777777787</v>
      </c>
      <c r="CN260" s="103">
        <v>6.828122300653594</v>
      </c>
      <c r="CO260" s="103">
        <v>7.9088846006163305</v>
      </c>
      <c r="CP260" s="103">
        <v>7.3685034506349627</v>
      </c>
      <c r="CQ260" s="103">
        <v>10</v>
      </c>
      <c r="CR260" s="103">
        <v>7.6184325751633972</v>
      </c>
      <c r="CS260" s="103">
        <v>4.6153846153846159</v>
      </c>
      <c r="CT260" s="103">
        <v>10</v>
      </c>
      <c r="CU260" s="103">
        <v>7.4112723968493377</v>
      </c>
      <c r="CV260" s="103">
        <v>8.5463884063155184</v>
      </c>
      <c r="CW260" s="103">
        <v>10</v>
      </c>
      <c r="CX260" s="103">
        <v>7.6630000000000003</v>
      </c>
      <c r="CY260" s="103">
        <v>10</v>
      </c>
      <c r="CZ260" s="103">
        <v>9.2210000000000001</v>
      </c>
      <c r="DA260" s="103">
        <v>5.5666666666666664</v>
      </c>
      <c r="DB260" s="103">
        <v>4.2011322026143789</v>
      </c>
      <c r="DC260" s="103">
        <v>5.6823464052287589</v>
      </c>
      <c r="DD260" s="103">
        <v>10</v>
      </c>
      <c r="DE260" s="103">
        <v>7.5306937692175122</v>
      </c>
      <c r="DF260" s="103">
        <v>10</v>
      </c>
      <c r="DG260" s="103">
        <v>7.1634731739545527</v>
      </c>
      <c r="DH260" s="103">
        <v>4.8958433688372036</v>
      </c>
      <c r="DI260" s="103">
        <v>9.7777777777777786</v>
      </c>
      <c r="DJ260" s="103">
        <v>9.7868918771828408</v>
      </c>
      <c r="DK260" s="103">
        <v>4.6048919771188244</v>
      </c>
      <c r="DL260" s="103">
        <v>8.3739352809836483</v>
      </c>
      <c r="DM260" s="103">
        <v>8.296182376892844</v>
      </c>
      <c r="DN260" s="103">
        <v>7.6225871097988573</v>
      </c>
      <c r="DO260" s="103">
        <v>8.0023534279178037</v>
      </c>
      <c r="DP260" s="103">
        <v>8.02</v>
      </c>
      <c r="DQ260" s="105">
        <v>8.0778955322970791</v>
      </c>
      <c r="DR260" s="106">
        <v>33</v>
      </c>
      <c r="DS260" s="106">
        <v>1</v>
      </c>
      <c r="DU260" s="104" t="s">
        <v>58</v>
      </c>
      <c r="DV260" s="103">
        <v>8.1357910645941587</v>
      </c>
      <c r="DW260" s="103">
        <v>8.02</v>
      </c>
    </row>
    <row r="261" spans="1:127">
      <c r="A261" s="95">
        <v>2014</v>
      </c>
      <c r="B261" s="96" t="s">
        <v>681</v>
      </c>
      <c r="C261" s="107" t="s">
        <v>91</v>
      </c>
      <c r="D261" s="96">
        <v>4.9793896425709399</v>
      </c>
      <c r="E261" s="96">
        <v>4.4087138198471809</v>
      </c>
      <c r="F261" s="96">
        <v>3.1149819555441001</v>
      </c>
      <c r="G261" s="96">
        <v>4.16769513932074</v>
      </c>
      <c r="H261" s="96">
        <v>3.6159999999999997</v>
      </c>
      <c r="I261" s="96">
        <v>0</v>
      </c>
      <c r="J261" s="96">
        <v>10</v>
      </c>
      <c r="K261" s="96">
        <v>7.5</v>
      </c>
      <c r="L261" s="96">
        <v>9.9973415391088611</v>
      </c>
      <c r="M261" s="96">
        <v>9.9968098469306348</v>
      </c>
      <c r="N261" s="96">
        <v>7.4988302772078983</v>
      </c>
      <c r="O261" s="96">
        <v>10</v>
      </c>
      <c r="P261" s="96">
        <v>10</v>
      </c>
      <c r="Q261" s="96">
        <v>5</v>
      </c>
      <c r="R261" s="96">
        <v>5</v>
      </c>
      <c r="S261" s="96">
        <v>5</v>
      </c>
      <c r="T261" s="96">
        <v>8.3333333333333339</v>
      </c>
      <c r="U261" s="96">
        <v>6.4827212035137434</v>
      </c>
      <c r="V261" s="96">
        <v>10</v>
      </c>
      <c r="W261" s="96">
        <v>10</v>
      </c>
      <c r="X261" s="96">
        <v>10</v>
      </c>
      <c r="Y261" s="96">
        <v>10</v>
      </c>
      <c r="Z261" s="96" t="s">
        <v>1010</v>
      </c>
      <c r="AA261" s="96">
        <v>7.5</v>
      </c>
      <c r="AB261" s="96">
        <v>7.5</v>
      </c>
      <c r="AC261" s="96">
        <v>9.4155555555555566</v>
      </c>
      <c r="AD261" s="96">
        <v>4.5833333333333339</v>
      </c>
      <c r="AE261" s="96">
        <v>7.2497222222222231</v>
      </c>
      <c r="AF261" s="96">
        <v>10</v>
      </c>
      <c r="AG261" s="96">
        <v>10</v>
      </c>
      <c r="AH261" s="96" t="s">
        <v>1010</v>
      </c>
      <c r="AI261" s="96" t="s">
        <v>1010</v>
      </c>
      <c r="AJ261" s="96" t="s">
        <v>1010</v>
      </c>
      <c r="AK261" s="96" t="s">
        <v>1010</v>
      </c>
      <c r="AL261" s="96">
        <v>2.5</v>
      </c>
      <c r="AM261" s="96">
        <v>5</v>
      </c>
      <c r="AN261" s="96">
        <v>7.5</v>
      </c>
      <c r="AO261" s="96">
        <v>5</v>
      </c>
      <c r="AP261" s="96">
        <v>7.5</v>
      </c>
      <c r="AQ261" s="96">
        <v>7.5</v>
      </c>
      <c r="AR261" s="96">
        <v>7.5</v>
      </c>
      <c r="AS261" s="96">
        <v>7.5</v>
      </c>
      <c r="AT261" s="96">
        <v>8.125</v>
      </c>
      <c r="AU261" s="96">
        <v>8.4049234653168519</v>
      </c>
      <c r="AV261" s="96">
        <v>9.9202461732658431</v>
      </c>
      <c r="AW261" s="96">
        <v>4</v>
      </c>
      <c r="AX261" s="96">
        <v>2.25</v>
      </c>
      <c r="AY261" s="96">
        <v>10</v>
      </c>
      <c r="AZ261" s="96">
        <v>10</v>
      </c>
      <c r="BA261" s="96">
        <v>10</v>
      </c>
      <c r="BB261" s="96">
        <v>7.7964528055118132</v>
      </c>
      <c r="BC261" s="96" t="s">
        <v>1010</v>
      </c>
      <c r="BD261" s="96">
        <v>10</v>
      </c>
      <c r="BE261" s="96">
        <v>10</v>
      </c>
      <c r="BF261" s="96">
        <v>10</v>
      </c>
      <c r="BG261" s="96">
        <v>10</v>
      </c>
      <c r="BH261" s="96">
        <v>10</v>
      </c>
      <c r="BI261" s="96">
        <v>10</v>
      </c>
      <c r="BJ261" s="96">
        <v>10</v>
      </c>
      <c r="BK261" s="96">
        <v>10</v>
      </c>
      <c r="BL261" s="96">
        <v>6.9797215884820236</v>
      </c>
      <c r="BM261" s="96">
        <v>7.2970588235294116</v>
      </c>
      <c r="BN261" s="96">
        <v>7.9220375239962015</v>
      </c>
      <c r="BO261" s="96">
        <v>8</v>
      </c>
      <c r="BP261" s="96">
        <v>8</v>
      </c>
      <c r="BQ261" s="96">
        <v>8</v>
      </c>
      <c r="BR261" s="96">
        <v>8</v>
      </c>
      <c r="BS261" s="96">
        <v>7.8047740868814035</v>
      </c>
      <c r="BT261" s="96">
        <v>3.6237176032293412</v>
      </c>
      <c r="BU261" s="96">
        <v>3.431986142718602</v>
      </c>
      <c r="BV261" s="96">
        <v>5.0029157724248652</v>
      </c>
      <c r="BW261" s="96">
        <v>5</v>
      </c>
      <c r="BX261" s="96">
        <v>2.5</v>
      </c>
      <c r="BY261" s="96">
        <v>5.6550000000000002</v>
      </c>
      <c r="BZ261" s="96">
        <v>7.1196912615635872</v>
      </c>
      <c r="CA261" s="96">
        <v>3.0348033205825349</v>
      </c>
      <c r="CB261" s="96">
        <v>2.7707935588151078</v>
      </c>
      <c r="CC261" s="96">
        <v>1</v>
      </c>
      <c r="CD261" s="96">
        <v>4.237656406592671</v>
      </c>
      <c r="CE261" s="96">
        <v>8.6395447627311643</v>
      </c>
      <c r="CF261" s="96">
        <v>9.4129724964761046</v>
      </c>
      <c r="CG261" s="96">
        <v>9.1962765596178837</v>
      </c>
      <c r="CH261" s="96">
        <v>5</v>
      </c>
      <c r="CI261" s="96">
        <v>8.062198454706289</v>
      </c>
      <c r="CJ261" s="96">
        <v>9.3733333333333331</v>
      </c>
      <c r="CK261" s="96">
        <v>8.5</v>
      </c>
      <c r="CL261" s="96">
        <v>4.3899999999999997</v>
      </c>
      <c r="CM261" s="96">
        <v>7.4211111111111121</v>
      </c>
      <c r="CN261" s="96">
        <v>6.4085712767988259</v>
      </c>
      <c r="CO261" s="96">
        <v>8.4698268379649608</v>
      </c>
      <c r="CP261" s="96">
        <v>7.4391990573818934</v>
      </c>
      <c r="CQ261" s="96">
        <v>10</v>
      </c>
      <c r="CR261" s="96">
        <v>7.3361731685022011</v>
      </c>
      <c r="CS261" s="96">
        <v>1.5384615384615385</v>
      </c>
      <c r="CT261" s="96">
        <v>7.3012923268015948</v>
      </c>
      <c r="CU261" s="96">
        <v>5.3919756779217778</v>
      </c>
      <c r="CV261" s="96">
        <v>7.5630714616036956</v>
      </c>
      <c r="CW261" s="96">
        <v>10</v>
      </c>
      <c r="CX261" s="96">
        <v>7.6710000000000003</v>
      </c>
      <c r="CY261" s="96">
        <v>9</v>
      </c>
      <c r="CZ261" s="96">
        <v>8.8903333333333325</v>
      </c>
      <c r="DA261" s="96">
        <v>6.666666666666667</v>
      </c>
      <c r="DB261" s="96">
        <v>3.6279490190895736</v>
      </c>
      <c r="DC261" s="96">
        <v>6.3242638348017621</v>
      </c>
      <c r="DD261" s="96">
        <v>8</v>
      </c>
      <c r="DE261" s="96">
        <v>4.8196372780786989</v>
      </c>
      <c r="DF261" s="96">
        <v>3</v>
      </c>
      <c r="DG261" s="96">
        <v>5.4064194664394494</v>
      </c>
      <c r="DH261" s="96">
        <v>2.9365279545127221</v>
      </c>
      <c r="DI261" s="96">
        <v>7.5555555555555554</v>
      </c>
      <c r="DJ261" s="96">
        <v>9.6102659124001431</v>
      </c>
      <c r="DK261" s="96">
        <v>3.1346971928058447</v>
      </c>
      <c r="DL261" s="96">
        <v>9.4920251788124421</v>
      </c>
      <c r="DM261" s="96">
        <v>6.7941326302062706</v>
      </c>
      <c r="DN261" s="96">
        <v>6.5872007373821626</v>
      </c>
      <c r="DO261" s="96">
        <v>6.9613178457183151</v>
      </c>
      <c r="DP261" s="96">
        <v>6.93</v>
      </c>
      <c r="DQ261" s="99">
        <v>6.9548607942410117</v>
      </c>
      <c r="DR261" s="100">
        <v>75</v>
      </c>
      <c r="DS261" s="101">
        <v>2</v>
      </c>
      <c r="DU261" s="107" t="s">
        <v>91</v>
      </c>
      <c r="DV261" s="96">
        <v>6.9797215884820236</v>
      </c>
      <c r="DW261" s="96">
        <v>6.93</v>
      </c>
    </row>
    <row r="262" spans="1:127">
      <c r="A262" s="102">
        <v>2014</v>
      </c>
      <c r="B262" s="103" t="s">
        <v>636</v>
      </c>
      <c r="C262" s="104" t="s">
        <v>38</v>
      </c>
      <c r="D262" s="103">
        <v>4.4935995124042387</v>
      </c>
      <c r="E262" s="103">
        <v>4.2864610271288326</v>
      </c>
      <c r="F262" s="103">
        <v>3.3721771471462034</v>
      </c>
      <c r="G262" s="103">
        <v>4.0507458955597579</v>
      </c>
      <c r="H262" s="103">
        <v>8.7240000000000002</v>
      </c>
      <c r="I262" s="103">
        <v>10</v>
      </c>
      <c r="J262" s="103">
        <v>10</v>
      </c>
      <c r="K262" s="103">
        <v>5</v>
      </c>
      <c r="L262" s="103">
        <v>10</v>
      </c>
      <c r="M262" s="103">
        <v>10</v>
      </c>
      <c r="N262" s="103">
        <v>9</v>
      </c>
      <c r="O262" s="103">
        <v>10</v>
      </c>
      <c r="P262" s="103">
        <v>10</v>
      </c>
      <c r="Q262" s="103">
        <v>5</v>
      </c>
      <c r="R262" s="103">
        <v>5</v>
      </c>
      <c r="S262" s="103">
        <v>5</v>
      </c>
      <c r="T262" s="103">
        <v>8.3333333333333339</v>
      </c>
      <c r="U262" s="103">
        <v>8.685777777777778</v>
      </c>
      <c r="V262" s="103">
        <v>10</v>
      </c>
      <c r="W262" s="103">
        <v>5</v>
      </c>
      <c r="X262" s="103">
        <v>10</v>
      </c>
      <c r="Y262" s="103">
        <v>8.3333333333333339</v>
      </c>
      <c r="Z262" s="103" t="s">
        <v>1010</v>
      </c>
      <c r="AA262" s="103" t="s">
        <v>1011</v>
      </c>
      <c r="AB262" s="103" t="s">
        <v>1011</v>
      </c>
      <c r="AC262" s="103">
        <v>9.7044444444444444</v>
      </c>
      <c r="AD262" s="103">
        <v>8.2388888888888889</v>
      </c>
      <c r="AE262" s="103">
        <v>8.9716666666666676</v>
      </c>
      <c r="AF262" s="103" t="s">
        <v>1011</v>
      </c>
      <c r="AG262" s="103" t="s">
        <v>1011</v>
      </c>
      <c r="AH262" s="103" t="s">
        <v>1010</v>
      </c>
      <c r="AI262" s="103" t="s">
        <v>1010</v>
      </c>
      <c r="AJ262" s="103" t="s">
        <v>1010</v>
      </c>
      <c r="AK262" s="103" t="s">
        <v>1010</v>
      </c>
      <c r="AL262" s="103" t="s">
        <v>1011</v>
      </c>
      <c r="AM262" s="103" t="s">
        <v>1011</v>
      </c>
      <c r="AN262" s="103" t="s">
        <v>1011</v>
      </c>
      <c r="AO262" s="103" t="s">
        <v>1011</v>
      </c>
      <c r="AP262" s="103" t="s">
        <v>1011</v>
      </c>
      <c r="AQ262" s="103" t="s">
        <v>1011</v>
      </c>
      <c r="AR262" s="103" t="s">
        <v>1011</v>
      </c>
      <c r="AS262" s="103" t="s">
        <v>1011</v>
      </c>
      <c r="AT262" s="103" t="s">
        <v>1011</v>
      </c>
      <c r="AU262" s="103">
        <v>10</v>
      </c>
      <c r="AV262" s="103">
        <v>10</v>
      </c>
      <c r="AW262" s="103">
        <v>4.333333333333333</v>
      </c>
      <c r="AX262" s="103">
        <v>5.25</v>
      </c>
      <c r="AY262" s="103" t="s">
        <v>1011</v>
      </c>
      <c r="AZ262" s="103" t="s">
        <v>1011</v>
      </c>
      <c r="BA262" s="103" t="s">
        <v>1011</v>
      </c>
      <c r="BB262" s="103">
        <v>7.395833333333333</v>
      </c>
      <c r="BC262" s="103" t="s">
        <v>1010</v>
      </c>
      <c r="BD262" s="103">
        <v>10</v>
      </c>
      <c r="BE262" s="103">
        <v>10</v>
      </c>
      <c r="BF262" s="103">
        <v>10</v>
      </c>
      <c r="BG262" s="103">
        <v>10</v>
      </c>
      <c r="BH262" s="103">
        <v>10</v>
      </c>
      <c r="BI262" s="103">
        <v>10</v>
      </c>
      <c r="BJ262" s="103">
        <v>10</v>
      </c>
      <c r="BK262" s="103">
        <v>10</v>
      </c>
      <c r="BL262" s="103">
        <v>7.5217350850010511</v>
      </c>
      <c r="BM262" s="103">
        <v>6.3617647058823525</v>
      </c>
      <c r="BN262" s="103">
        <v>6.508042463526527</v>
      </c>
      <c r="BO262" s="103">
        <v>6</v>
      </c>
      <c r="BP262" s="103">
        <v>10</v>
      </c>
      <c r="BQ262" s="103">
        <v>4</v>
      </c>
      <c r="BR262" s="103">
        <v>7</v>
      </c>
      <c r="BS262" s="103">
        <v>6.4674517923522199</v>
      </c>
      <c r="BT262" s="103">
        <v>1.7678760959470528</v>
      </c>
      <c r="BU262" s="103">
        <v>2.2871935576087168</v>
      </c>
      <c r="BV262" s="103">
        <v>3.7215004378247469</v>
      </c>
      <c r="BW262" s="103">
        <v>6.6669999999999998</v>
      </c>
      <c r="BX262" s="103">
        <v>6.6669999999999998</v>
      </c>
      <c r="BY262" s="103">
        <v>4.3179999999999996</v>
      </c>
      <c r="BZ262" s="103">
        <v>9.6002140802343128</v>
      </c>
      <c r="CA262" s="103">
        <v>3.4825674893211529</v>
      </c>
      <c r="CB262" s="103">
        <v>6.5743158845696001</v>
      </c>
      <c r="CC262" s="103">
        <v>0.7567567567567568</v>
      </c>
      <c r="CD262" s="103">
        <v>4.4002528385253203</v>
      </c>
      <c r="CE262" s="103">
        <v>8.3760887508222392</v>
      </c>
      <c r="CF262" s="103">
        <v>8.9784703382838167</v>
      </c>
      <c r="CG262" s="103">
        <v>8.982242833681692</v>
      </c>
      <c r="CH262" s="103">
        <v>5</v>
      </c>
      <c r="CI262" s="103">
        <v>7.8342004806969365</v>
      </c>
      <c r="CJ262" s="103">
        <v>9.2399999999999984</v>
      </c>
      <c r="CK262" s="103">
        <v>9.0799999999999983</v>
      </c>
      <c r="CL262" s="103">
        <v>7.6631999999999998</v>
      </c>
      <c r="CM262" s="103">
        <v>8.6610666666666649</v>
      </c>
      <c r="CN262" s="103">
        <v>5.4433050325520824</v>
      </c>
      <c r="CO262" s="103">
        <v>8.8094753838588353</v>
      </c>
      <c r="CP262" s="103">
        <v>7.1263902082054589</v>
      </c>
      <c r="CQ262" s="103">
        <v>10</v>
      </c>
      <c r="CR262" s="103">
        <v>4.7008816145742438</v>
      </c>
      <c r="CS262" s="103">
        <v>0.76923076923076927</v>
      </c>
      <c r="CT262" s="103">
        <v>6.5269128375953658</v>
      </c>
      <c r="CU262" s="103">
        <v>3.9990084071334593</v>
      </c>
      <c r="CV262" s="103">
        <v>7.4466163205013958</v>
      </c>
      <c r="CW262" s="103">
        <v>10</v>
      </c>
      <c r="CX262" s="103">
        <v>9.0849999999999991</v>
      </c>
      <c r="CY262" s="103">
        <v>10</v>
      </c>
      <c r="CZ262" s="103">
        <v>9.6950000000000003</v>
      </c>
      <c r="DA262" s="103">
        <v>5.5666666666666664</v>
      </c>
      <c r="DB262" s="103">
        <v>4.3550805933452645</v>
      </c>
      <c r="DC262" s="103">
        <v>7.534333545597236</v>
      </c>
      <c r="DD262" s="103">
        <v>6</v>
      </c>
      <c r="DE262" s="103">
        <v>6.7881751124087932</v>
      </c>
      <c r="DF262" s="103">
        <v>3</v>
      </c>
      <c r="DG262" s="103">
        <v>5.5407093196696593</v>
      </c>
      <c r="DH262" s="103">
        <v>3.3145643428855669</v>
      </c>
      <c r="DI262" s="103">
        <v>6.0000000000000009</v>
      </c>
      <c r="DJ262" s="103">
        <v>9.826764669769311</v>
      </c>
      <c r="DK262" s="103">
        <v>2.6048889051190556</v>
      </c>
      <c r="DL262" s="103">
        <v>6.4160578720818195</v>
      </c>
      <c r="DM262" s="103">
        <v>7.9150652769872956</v>
      </c>
      <c r="DN262" s="103">
        <v>6.0128901778071748</v>
      </c>
      <c r="DO262" s="103">
        <v>7.0828664991589454</v>
      </c>
      <c r="DP262" s="103">
        <v>6.65</v>
      </c>
      <c r="DQ262" s="105">
        <v>7.0858675425005258</v>
      </c>
      <c r="DR262" s="106">
        <v>66</v>
      </c>
      <c r="DS262" s="106">
        <v>2</v>
      </c>
      <c r="DU262" s="104" t="s">
        <v>38</v>
      </c>
      <c r="DV262" s="103">
        <v>7.5217350850010511</v>
      </c>
      <c r="DW262" s="103">
        <v>6.65</v>
      </c>
    </row>
    <row r="263" spans="1:127">
      <c r="A263" s="95">
        <v>2014</v>
      </c>
      <c r="B263" s="96" t="s">
        <v>674</v>
      </c>
      <c r="C263" s="107" t="s">
        <v>25</v>
      </c>
      <c r="D263" s="96">
        <v>5.3733001585996121</v>
      </c>
      <c r="E263" s="96">
        <v>5.5335184521455965</v>
      </c>
      <c r="F263" s="96">
        <v>4.2061078227102806</v>
      </c>
      <c r="G263" s="96">
        <v>5.0376421444851625</v>
      </c>
      <c r="H263" s="96">
        <v>7.0039999999999996</v>
      </c>
      <c r="I263" s="96">
        <v>10</v>
      </c>
      <c r="J263" s="96">
        <v>10</v>
      </c>
      <c r="K263" s="96">
        <v>10</v>
      </c>
      <c r="L263" s="96">
        <v>10</v>
      </c>
      <c r="M263" s="96">
        <v>10</v>
      </c>
      <c r="N263" s="96">
        <v>10</v>
      </c>
      <c r="O263" s="96">
        <v>10</v>
      </c>
      <c r="P263" s="96">
        <v>10</v>
      </c>
      <c r="Q263" s="96">
        <v>10</v>
      </c>
      <c r="R263" s="96">
        <v>10</v>
      </c>
      <c r="S263" s="96">
        <v>10</v>
      </c>
      <c r="T263" s="96">
        <v>10</v>
      </c>
      <c r="U263" s="96">
        <v>9.0013333333333332</v>
      </c>
      <c r="V263" s="96">
        <v>10</v>
      </c>
      <c r="W263" s="96">
        <v>10</v>
      </c>
      <c r="X263" s="96">
        <v>10</v>
      </c>
      <c r="Y263" s="96">
        <v>10</v>
      </c>
      <c r="Z263" s="96" t="s">
        <v>1010</v>
      </c>
      <c r="AA263" s="96">
        <v>5</v>
      </c>
      <c r="AB263" s="96">
        <v>5</v>
      </c>
      <c r="AC263" s="96">
        <v>9.8888888888888893</v>
      </c>
      <c r="AD263" s="96">
        <v>9.8166666666666664</v>
      </c>
      <c r="AE263" s="96">
        <v>7.4263888888888889</v>
      </c>
      <c r="AF263" s="96">
        <v>7.5</v>
      </c>
      <c r="AG263" s="96">
        <v>7.5</v>
      </c>
      <c r="AH263" s="96" t="s">
        <v>1010</v>
      </c>
      <c r="AI263" s="96" t="s">
        <v>1010</v>
      </c>
      <c r="AJ263" s="96" t="s">
        <v>1010</v>
      </c>
      <c r="AK263" s="96" t="s">
        <v>1010</v>
      </c>
      <c r="AL263" s="96">
        <v>7.5</v>
      </c>
      <c r="AM263" s="96">
        <v>5</v>
      </c>
      <c r="AN263" s="96">
        <v>10</v>
      </c>
      <c r="AO263" s="96">
        <v>7.5</v>
      </c>
      <c r="AP263" s="96">
        <v>7.5</v>
      </c>
      <c r="AQ263" s="96">
        <v>10</v>
      </c>
      <c r="AR263" s="96">
        <v>10</v>
      </c>
      <c r="AS263" s="96">
        <v>9.1666666666666661</v>
      </c>
      <c r="AT263" s="96">
        <v>7.9166666666666661</v>
      </c>
      <c r="AU263" s="96">
        <v>10</v>
      </c>
      <c r="AV263" s="96">
        <v>10</v>
      </c>
      <c r="AW263" s="96">
        <v>5.666666666666667</v>
      </c>
      <c r="AX263" s="96">
        <v>7</v>
      </c>
      <c r="AY263" s="96">
        <v>10</v>
      </c>
      <c r="AZ263" s="96">
        <v>10</v>
      </c>
      <c r="BA263" s="96">
        <v>10</v>
      </c>
      <c r="BB263" s="96">
        <v>8.9523809523809526</v>
      </c>
      <c r="BC263" s="96" t="s">
        <v>1010</v>
      </c>
      <c r="BD263" s="96">
        <v>10</v>
      </c>
      <c r="BE263" s="96">
        <v>10</v>
      </c>
      <c r="BF263" s="96">
        <v>10</v>
      </c>
      <c r="BG263" s="96">
        <v>10</v>
      </c>
      <c r="BH263" s="96">
        <v>10</v>
      </c>
      <c r="BI263" s="96">
        <v>10</v>
      </c>
      <c r="BJ263" s="96">
        <v>10</v>
      </c>
      <c r="BK263" s="96">
        <v>10</v>
      </c>
      <c r="BL263" s="96">
        <v>7.9392875202482749</v>
      </c>
      <c r="BM263" s="96">
        <v>6.2676470588235293</v>
      </c>
      <c r="BN263" s="96">
        <v>7.6280066017712445</v>
      </c>
      <c r="BO263" s="96">
        <v>10</v>
      </c>
      <c r="BP263" s="96">
        <v>10</v>
      </c>
      <c r="BQ263" s="96">
        <v>8</v>
      </c>
      <c r="BR263" s="96">
        <v>9</v>
      </c>
      <c r="BS263" s="96">
        <v>8.2239134151486937</v>
      </c>
      <c r="BT263" s="96">
        <v>3.5792180697123217</v>
      </c>
      <c r="BU263" s="96">
        <v>3.6571889022986097</v>
      </c>
      <c r="BV263" s="96">
        <v>4.4640046159426374</v>
      </c>
      <c r="BW263" s="96">
        <v>8.3330000000000002</v>
      </c>
      <c r="BX263" s="96">
        <v>6.6669999999999998</v>
      </c>
      <c r="BY263" s="96">
        <v>5.7869999999999999</v>
      </c>
      <c r="BZ263" s="96">
        <v>9.1112644080298146</v>
      </c>
      <c r="CA263" s="96">
        <v>4.5688039111411278</v>
      </c>
      <c r="CB263" s="96">
        <v>6.9197527567545567</v>
      </c>
      <c r="CC263" s="96">
        <v>0.89189189189189189</v>
      </c>
      <c r="CD263" s="96">
        <v>5.5797391688761788</v>
      </c>
      <c r="CE263" s="96">
        <v>9.3979106949626878</v>
      </c>
      <c r="CF263" s="96">
        <v>7.3274773994649625</v>
      </c>
      <c r="CG263" s="96">
        <v>7.3950703776830604</v>
      </c>
      <c r="CH263" s="96">
        <v>10</v>
      </c>
      <c r="CI263" s="96">
        <v>8.5301146180276781</v>
      </c>
      <c r="CJ263" s="96">
        <v>8.68</v>
      </c>
      <c r="CK263" s="96">
        <v>9</v>
      </c>
      <c r="CL263" s="96">
        <v>9.6999999999999993</v>
      </c>
      <c r="CM263" s="96">
        <v>9.1266666666666669</v>
      </c>
      <c r="CN263" s="96">
        <v>5.2483632428861782</v>
      </c>
      <c r="CO263" s="96">
        <v>4.6455857594344732</v>
      </c>
      <c r="CP263" s="96">
        <v>4.9469745011603257</v>
      </c>
      <c r="CQ263" s="96">
        <v>10</v>
      </c>
      <c r="CR263" s="96">
        <v>5.6684851295731695</v>
      </c>
      <c r="CS263" s="96">
        <v>6.1538461538461542</v>
      </c>
      <c r="CT263" s="96">
        <v>6.4162871962801891</v>
      </c>
      <c r="CU263" s="96">
        <v>6.0795394932331703</v>
      </c>
      <c r="CV263" s="96">
        <v>7.5382951652650405</v>
      </c>
      <c r="CW263" s="96" t="s">
        <v>1011</v>
      </c>
      <c r="CX263" s="96">
        <v>5.4930000000000003</v>
      </c>
      <c r="CY263" s="96">
        <v>10</v>
      </c>
      <c r="CZ263" s="96">
        <v>7.7465000000000002</v>
      </c>
      <c r="DA263" s="96">
        <v>10</v>
      </c>
      <c r="DB263" s="96">
        <v>6.1584443272357712</v>
      </c>
      <c r="DC263" s="96">
        <v>7.9249915955284544</v>
      </c>
      <c r="DD263" s="96">
        <v>6</v>
      </c>
      <c r="DE263" s="96">
        <v>9.2574813431912801</v>
      </c>
      <c r="DF263" s="96">
        <v>3</v>
      </c>
      <c r="DG263" s="96">
        <v>7.0568195443259176</v>
      </c>
      <c r="DH263" s="96">
        <v>3.6224279205004377</v>
      </c>
      <c r="DI263" s="96">
        <v>4.666666666666667</v>
      </c>
      <c r="DJ263" s="96">
        <v>9.7921441100512538</v>
      </c>
      <c r="DK263" s="96">
        <v>3.2423753083712499</v>
      </c>
      <c r="DL263" s="96">
        <v>8.6848087797667155</v>
      </c>
      <c r="DM263" s="96">
        <v>8.3410196827640846</v>
      </c>
      <c r="DN263" s="96">
        <v>6.3915737446867356</v>
      </c>
      <c r="DO263" s="96">
        <v>7.0649644296708844</v>
      </c>
      <c r="DP263" s="96">
        <v>7.39</v>
      </c>
      <c r="DQ263" s="99">
        <v>7.6646437601241377</v>
      </c>
      <c r="DR263" s="100">
        <v>48</v>
      </c>
      <c r="DS263" s="101">
        <v>2</v>
      </c>
      <c r="DU263" s="107" t="s">
        <v>25</v>
      </c>
      <c r="DV263" s="96">
        <v>7.9392875202482749</v>
      </c>
      <c r="DW263" s="96">
        <v>7.39</v>
      </c>
    </row>
    <row r="264" spans="1:127">
      <c r="A264" s="102">
        <v>2014</v>
      </c>
      <c r="B264" s="103" t="s">
        <v>1020</v>
      </c>
      <c r="C264" s="104" t="s">
        <v>121</v>
      </c>
      <c r="D264" s="103" t="s">
        <v>1011</v>
      </c>
      <c r="E264" s="103" t="s">
        <v>1011</v>
      </c>
      <c r="F264" s="103" t="s">
        <v>1011</v>
      </c>
      <c r="G264" s="103">
        <v>5.2288515988168713</v>
      </c>
      <c r="H264" s="103">
        <v>8.7200000000000006</v>
      </c>
      <c r="I264" s="103">
        <v>10</v>
      </c>
      <c r="J264" s="103">
        <v>10</v>
      </c>
      <c r="K264" s="103">
        <v>7.5</v>
      </c>
      <c r="L264" s="103">
        <v>10</v>
      </c>
      <c r="M264" s="103">
        <v>10</v>
      </c>
      <c r="N264" s="103">
        <v>9.5</v>
      </c>
      <c r="O264" s="103" t="s">
        <v>1011</v>
      </c>
      <c r="P264" s="103" t="s">
        <v>1011</v>
      </c>
      <c r="Q264" s="103" t="s">
        <v>1011</v>
      </c>
      <c r="R264" s="103" t="s">
        <v>1011</v>
      </c>
      <c r="S264" s="103" t="s">
        <v>1011</v>
      </c>
      <c r="T264" s="103" t="s">
        <v>1011</v>
      </c>
      <c r="U264" s="103">
        <v>9.11</v>
      </c>
      <c r="V264" s="103">
        <v>10</v>
      </c>
      <c r="W264" s="103">
        <v>10</v>
      </c>
      <c r="X264" s="103" t="s">
        <v>1011</v>
      </c>
      <c r="Y264" s="103">
        <v>10</v>
      </c>
      <c r="Z264" s="103" t="s">
        <v>1010</v>
      </c>
      <c r="AA264" s="103" t="s">
        <v>1011</v>
      </c>
      <c r="AB264" s="103" t="s">
        <v>1011</v>
      </c>
      <c r="AC264" s="103">
        <v>8.9066666666666663</v>
      </c>
      <c r="AD264" s="103">
        <v>7.2666666666666666</v>
      </c>
      <c r="AE264" s="103">
        <v>8.086666666666666</v>
      </c>
      <c r="AF264" s="103" t="s">
        <v>1011</v>
      </c>
      <c r="AG264" s="103" t="s">
        <v>1011</v>
      </c>
      <c r="AH264" s="103" t="s">
        <v>1010</v>
      </c>
      <c r="AI264" s="103" t="s">
        <v>1010</v>
      </c>
      <c r="AJ264" s="103" t="s">
        <v>1010</v>
      </c>
      <c r="AK264" s="103" t="s">
        <v>1010</v>
      </c>
      <c r="AL264" s="103" t="s">
        <v>1011</v>
      </c>
      <c r="AM264" s="103" t="s">
        <v>1011</v>
      </c>
      <c r="AN264" s="103" t="s">
        <v>1011</v>
      </c>
      <c r="AO264" s="103" t="s">
        <v>1011</v>
      </c>
      <c r="AP264" s="103" t="s">
        <v>1011</v>
      </c>
      <c r="AQ264" s="103" t="s">
        <v>1011</v>
      </c>
      <c r="AR264" s="103" t="s">
        <v>1011</v>
      </c>
      <c r="AS264" s="103" t="s">
        <v>1011</v>
      </c>
      <c r="AT264" s="103" t="s">
        <v>1011</v>
      </c>
      <c r="AU264" s="103">
        <v>10</v>
      </c>
      <c r="AV264" s="103">
        <v>10</v>
      </c>
      <c r="AW264" s="103">
        <v>6.666666666666667</v>
      </c>
      <c r="AX264" s="103">
        <v>5.5</v>
      </c>
      <c r="AY264" s="103" t="s">
        <v>1011</v>
      </c>
      <c r="AZ264" s="103" t="s">
        <v>1011</v>
      </c>
      <c r="BA264" s="103" t="s">
        <v>1011</v>
      </c>
      <c r="BB264" s="103">
        <v>8.0416666666666679</v>
      </c>
      <c r="BC264" s="103" t="s">
        <v>1010</v>
      </c>
      <c r="BD264" s="103" t="s">
        <v>1011</v>
      </c>
      <c r="BE264" s="103" t="s">
        <v>1011</v>
      </c>
      <c r="BF264" s="103" t="s">
        <v>1011</v>
      </c>
      <c r="BG264" s="103">
        <v>10</v>
      </c>
      <c r="BH264" s="103">
        <v>10</v>
      </c>
      <c r="BI264" s="103">
        <v>10</v>
      </c>
      <c r="BJ264" s="103" t="s">
        <v>1011</v>
      </c>
      <c r="BK264" s="103">
        <v>10</v>
      </c>
      <c r="BL264" s="103">
        <v>8.1007545663708846</v>
      </c>
      <c r="BM264" s="103">
        <v>6.0441176470588243</v>
      </c>
      <c r="BN264" s="103" t="s">
        <v>1011</v>
      </c>
      <c r="BO264" s="103">
        <v>6</v>
      </c>
      <c r="BP264" s="103">
        <v>10</v>
      </c>
      <c r="BQ264" s="103">
        <v>5</v>
      </c>
      <c r="BR264" s="103">
        <v>7.5</v>
      </c>
      <c r="BS264" s="103">
        <v>6.514705882352942</v>
      </c>
      <c r="BT264" s="103">
        <v>4.0565592152668337</v>
      </c>
      <c r="BU264" s="103">
        <v>4.0242745894071552</v>
      </c>
      <c r="BV264" s="103">
        <v>5.1082611681140779</v>
      </c>
      <c r="BW264" s="103">
        <v>6.94</v>
      </c>
      <c r="BX264" s="103"/>
      <c r="BY264" s="103">
        <v>4.7960000000000003</v>
      </c>
      <c r="BZ264" s="103">
        <v>7.6769477774199038</v>
      </c>
      <c r="CA264" s="103">
        <v>5.5354523795651112</v>
      </c>
      <c r="CB264" s="103">
        <v>5.8041889472158701</v>
      </c>
      <c r="CC264" s="103">
        <v>0.83783783783783783</v>
      </c>
      <c r="CD264" s="103">
        <v>5.0473556034379206</v>
      </c>
      <c r="CE264" s="103">
        <v>9.6548781279851283</v>
      </c>
      <c r="CF264" s="103">
        <v>9.8035714227951836</v>
      </c>
      <c r="CG264" s="103">
        <v>9.85789718965788</v>
      </c>
      <c r="CH264" s="103">
        <v>5</v>
      </c>
      <c r="CI264" s="103">
        <v>8.579086685109548</v>
      </c>
      <c r="CJ264" s="103">
        <v>7.7999999999999989</v>
      </c>
      <c r="CK264" s="103">
        <v>9.18</v>
      </c>
      <c r="CL264" s="103">
        <v>7.5891999999999991</v>
      </c>
      <c r="CM264" s="103">
        <v>8.1897333333333311</v>
      </c>
      <c r="CN264" s="103">
        <v>6.7744761063394687</v>
      </c>
      <c r="CO264" s="103">
        <v>9.2272209558345359</v>
      </c>
      <c r="CP264" s="103">
        <v>8.0008485310870014</v>
      </c>
      <c r="CQ264" s="103">
        <v>10</v>
      </c>
      <c r="CR264" s="103">
        <v>7.3318102546012263</v>
      </c>
      <c r="CS264" s="103">
        <v>6.9230769230769234</v>
      </c>
      <c r="CT264" s="103">
        <v>8.0756718160078247</v>
      </c>
      <c r="CU264" s="103">
        <v>7.4435196645619923</v>
      </c>
      <c r="CV264" s="103">
        <v>8.4085253822455801</v>
      </c>
      <c r="CW264" s="103">
        <v>10</v>
      </c>
      <c r="CX264" s="103">
        <v>6.7130000000000001</v>
      </c>
      <c r="CY264" s="103">
        <v>10</v>
      </c>
      <c r="CZ264" s="103">
        <v>8.9043333333333337</v>
      </c>
      <c r="DA264" s="103">
        <v>5.5666666666666664</v>
      </c>
      <c r="DB264" s="103">
        <v>5.242396844580778</v>
      </c>
      <c r="DC264" s="103">
        <v>6.8231138660531698</v>
      </c>
      <c r="DD264" s="103">
        <v>8</v>
      </c>
      <c r="DE264" s="103">
        <v>7.7551761538341033</v>
      </c>
      <c r="DF264" s="103">
        <v>10</v>
      </c>
      <c r="DG264" s="103">
        <v>7.2312255885224532</v>
      </c>
      <c r="DH264" s="103">
        <v>4.3980398624302959</v>
      </c>
      <c r="DI264" s="103">
        <v>6.8888888888888893</v>
      </c>
      <c r="DJ264" s="103">
        <v>9.6651284290625981</v>
      </c>
      <c r="DK264" s="103">
        <v>4.4183710088489585</v>
      </c>
      <c r="DL264" s="103">
        <v>8.3861128722147651</v>
      </c>
      <c r="DM264" s="103">
        <v>6.4802714891075839</v>
      </c>
      <c r="DN264" s="103">
        <v>6.7061354250921816</v>
      </c>
      <c r="DO264" s="103">
        <v>7.6138981156493228</v>
      </c>
      <c r="DP264" s="103">
        <v>7.23</v>
      </c>
      <c r="DQ264" s="105">
        <v>7.6653772831854425</v>
      </c>
      <c r="DR264" s="106">
        <v>47</v>
      </c>
      <c r="DS264" s="106">
        <v>2</v>
      </c>
      <c r="DU264" s="104" t="s">
        <v>121</v>
      </c>
      <c r="DV264" s="103">
        <v>8.1007545663708846</v>
      </c>
      <c r="DW264" s="103">
        <v>7.23</v>
      </c>
    </row>
    <row r="265" spans="1:127">
      <c r="A265" s="95">
        <v>2014</v>
      </c>
      <c r="B265" s="96" t="s">
        <v>725</v>
      </c>
      <c r="C265" s="107" t="s">
        <v>72</v>
      </c>
      <c r="D265" s="96">
        <v>2.7390744695760287</v>
      </c>
      <c r="E265" s="96">
        <v>5.1253372462525117</v>
      </c>
      <c r="F265" s="96">
        <v>3.3246524576746728</v>
      </c>
      <c r="G265" s="96">
        <v>3.7296880578344043</v>
      </c>
      <c r="H265" s="96">
        <v>9.58</v>
      </c>
      <c r="I265" s="96">
        <v>5</v>
      </c>
      <c r="J265" s="96">
        <v>10</v>
      </c>
      <c r="K265" s="96">
        <v>5</v>
      </c>
      <c r="L265" s="96">
        <v>10</v>
      </c>
      <c r="M265" s="96">
        <v>10</v>
      </c>
      <c r="N265" s="96">
        <v>8</v>
      </c>
      <c r="O265" s="96">
        <v>10</v>
      </c>
      <c r="P265" s="96">
        <v>10</v>
      </c>
      <c r="Q265" s="96">
        <v>0</v>
      </c>
      <c r="R265" s="96">
        <v>0</v>
      </c>
      <c r="S265" s="96">
        <v>0</v>
      </c>
      <c r="T265" s="96">
        <v>6.666666666666667</v>
      </c>
      <c r="U265" s="96">
        <v>8.0822222222222226</v>
      </c>
      <c r="V265" s="96">
        <v>10</v>
      </c>
      <c r="W265" s="96">
        <v>5</v>
      </c>
      <c r="X265" s="96">
        <v>10</v>
      </c>
      <c r="Y265" s="96">
        <v>8.3333333333333339</v>
      </c>
      <c r="Z265" s="96" t="s">
        <v>1010</v>
      </c>
      <c r="AA265" s="96">
        <v>2.5</v>
      </c>
      <c r="AB265" s="96">
        <v>2.5</v>
      </c>
      <c r="AC265" s="96">
        <v>9.6666666666666661</v>
      </c>
      <c r="AD265" s="96">
        <v>7.594444444444445</v>
      </c>
      <c r="AE265" s="96">
        <v>5.5652777777777782</v>
      </c>
      <c r="AF265" s="96">
        <v>7.5</v>
      </c>
      <c r="AG265" s="96">
        <v>7.5</v>
      </c>
      <c r="AH265" s="96" t="s">
        <v>1010</v>
      </c>
      <c r="AI265" s="96" t="s">
        <v>1010</v>
      </c>
      <c r="AJ265" s="96" t="s">
        <v>1010</v>
      </c>
      <c r="AK265" s="96" t="s">
        <v>1010</v>
      </c>
      <c r="AL265" s="96">
        <v>7.5</v>
      </c>
      <c r="AM265" s="96">
        <v>7.5</v>
      </c>
      <c r="AN265" s="96">
        <v>7.5</v>
      </c>
      <c r="AO265" s="96">
        <v>7.5</v>
      </c>
      <c r="AP265" s="96">
        <v>10</v>
      </c>
      <c r="AQ265" s="96">
        <v>5</v>
      </c>
      <c r="AR265" s="96">
        <v>7.5</v>
      </c>
      <c r="AS265" s="96">
        <v>7.5</v>
      </c>
      <c r="AT265" s="96">
        <v>7.5</v>
      </c>
      <c r="AU265" s="96">
        <v>10</v>
      </c>
      <c r="AV265" s="96">
        <v>9.7051991345943716</v>
      </c>
      <c r="AW265" s="96">
        <v>2</v>
      </c>
      <c r="AX265" s="96">
        <v>4</v>
      </c>
      <c r="AY265" s="96">
        <v>10</v>
      </c>
      <c r="AZ265" s="96">
        <v>7.5</v>
      </c>
      <c r="BA265" s="96">
        <v>7.5</v>
      </c>
      <c r="BB265" s="96">
        <v>7.2435998763706246</v>
      </c>
      <c r="BC265" s="96" t="s">
        <v>1010</v>
      </c>
      <c r="BD265" s="96">
        <v>5</v>
      </c>
      <c r="BE265" s="96">
        <v>5</v>
      </c>
      <c r="BF265" s="96">
        <v>5</v>
      </c>
      <c r="BG265" s="96">
        <v>0</v>
      </c>
      <c r="BH265" s="96">
        <v>0</v>
      </c>
      <c r="BI265" s="96">
        <v>0</v>
      </c>
      <c r="BJ265" s="96">
        <v>5</v>
      </c>
      <c r="BK265" s="96">
        <v>3.3333333333333335</v>
      </c>
      <c r="BL265" s="96">
        <v>6.1505320020956633</v>
      </c>
      <c r="BM265" s="96">
        <v>4.4705882352941178</v>
      </c>
      <c r="BN265" s="96">
        <v>7.2940932571941115</v>
      </c>
      <c r="BO265" s="96">
        <v>8</v>
      </c>
      <c r="BP265" s="96">
        <v>5</v>
      </c>
      <c r="BQ265" s="96">
        <v>3</v>
      </c>
      <c r="BR265" s="96">
        <v>4</v>
      </c>
      <c r="BS265" s="96">
        <v>5.9411703731220573</v>
      </c>
      <c r="BT265" s="96">
        <v>4.2368494243848893</v>
      </c>
      <c r="BU265" s="96">
        <v>4.2896834391923182</v>
      </c>
      <c r="BV265" s="96">
        <v>6.1505582729975385</v>
      </c>
      <c r="BW265" s="96">
        <v>6.6669999999999998</v>
      </c>
      <c r="BX265" s="96">
        <v>7.5</v>
      </c>
      <c r="BY265" s="96">
        <v>5.09</v>
      </c>
      <c r="BZ265" s="96">
        <v>7.4936265752421507</v>
      </c>
      <c r="CA265" s="96">
        <v>6.4410005577393372</v>
      </c>
      <c r="CB265" s="96">
        <v>7.4129114917346417</v>
      </c>
      <c r="CC265" s="96">
        <v>0.76923076923076927</v>
      </c>
      <c r="CD265" s="96">
        <v>5.4336644637166254</v>
      </c>
      <c r="CE265" s="96">
        <v>9.9045018857702782</v>
      </c>
      <c r="CF265" s="96">
        <v>9.5871866938909331</v>
      </c>
      <c r="CG265" s="96">
        <v>9.9129087017491457</v>
      </c>
      <c r="CH265" s="96">
        <v>0</v>
      </c>
      <c r="CI265" s="96">
        <v>7.3511493203525893</v>
      </c>
      <c r="CJ265" s="96">
        <v>9.1333333333333329</v>
      </c>
      <c r="CK265" s="96">
        <v>7.7599999999999989</v>
      </c>
      <c r="CL265" s="96">
        <v>3.5936000000000008</v>
      </c>
      <c r="CM265" s="96">
        <v>6.8289777777777774</v>
      </c>
      <c r="CN265" s="96">
        <v>5.1522424711221113</v>
      </c>
      <c r="CO265" s="96">
        <v>4.4236844955283185</v>
      </c>
      <c r="CP265" s="96">
        <v>4.7879634833252149</v>
      </c>
      <c r="CQ265" s="96">
        <v>10</v>
      </c>
      <c r="CR265" s="96">
        <v>6.2296388675742573</v>
      </c>
      <c r="CS265" s="96">
        <v>0.76923076923076927</v>
      </c>
      <c r="CT265" s="96">
        <v>7.4119179681167697</v>
      </c>
      <c r="CU265" s="96">
        <v>4.8035958683072657</v>
      </c>
      <c r="CV265" s="96">
        <v>6.6051342823525649</v>
      </c>
      <c r="CW265" s="96">
        <v>5</v>
      </c>
      <c r="CX265" s="96">
        <v>8.2600000000000016</v>
      </c>
      <c r="CY265" s="96">
        <v>8</v>
      </c>
      <c r="CZ265" s="96">
        <v>7.0866666666666669</v>
      </c>
      <c r="DA265" s="96">
        <v>0</v>
      </c>
      <c r="DB265" s="96">
        <v>4.8633049818481844</v>
      </c>
      <c r="DC265" s="96">
        <v>6.8226999859735979</v>
      </c>
      <c r="DD265" s="96">
        <v>8</v>
      </c>
      <c r="DE265" s="96">
        <v>5.2858699230516155</v>
      </c>
      <c r="DF265" s="96">
        <v>1</v>
      </c>
      <c r="DG265" s="96">
        <v>4.328645815145566</v>
      </c>
      <c r="DH265" s="96">
        <v>4.2133337912105384</v>
      </c>
      <c r="DI265" s="96">
        <v>5.333333333333333</v>
      </c>
      <c r="DJ265" s="96">
        <v>9.5842440428890416</v>
      </c>
      <c r="DK265" s="96">
        <v>4.8391015234071926</v>
      </c>
      <c r="DL265" s="96">
        <v>9.4287438159963166</v>
      </c>
      <c r="DM265" s="96">
        <v>7.6348321152920393</v>
      </c>
      <c r="DN265" s="96">
        <v>6.8389314370214107</v>
      </c>
      <c r="DO265" s="96">
        <v>6.0847479729445482</v>
      </c>
      <c r="DP265" s="96">
        <v>6.28</v>
      </c>
      <c r="DQ265" s="99">
        <v>6.2152660010478318</v>
      </c>
      <c r="DR265" s="100">
        <v>126</v>
      </c>
      <c r="DS265" s="101">
        <v>4</v>
      </c>
      <c r="DU265" s="107" t="s">
        <v>72</v>
      </c>
      <c r="DV265" s="96">
        <v>6.1505320020956633</v>
      </c>
      <c r="DW265" s="96">
        <v>6.28</v>
      </c>
    </row>
    <row r="266" spans="1:127">
      <c r="A266" s="102">
        <v>2014</v>
      </c>
      <c r="B266" s="103" t="s">
        <v>624</v>
      </c>
      <c r="C266" s="104" t="s">
        <v>177</v>
      </c>
      <c r="D266" s="103" t="s">
        <v>1011</v>
      </c>
      <c r="E266" s="103" t="s">
        <v>1011</v>
      </c>
      <c r="F266" s="103" t="s">
        <v>1011</v>
      </c>
      <c r="G266" s="103">
        <v>3.840368205937196</v>
      </c>
      <c r="H266" s="103">
        <v>8.5396748440007642</v>
      </c>
      <c r="I266" s="103">
        <v>10</v>
      </c>
      <c r="J266" s="103">
        <v>10</v>
      </c>
      <c r="K266" s="103">
        <v>5</v>
      </c>
      <c r="L266" s="103">
        <v>9.7305533889598514</v>
      </c>
      <c r="M266" s="103">
        <v>9.5554130917837536</v>
      </c>
      <c r="N266" s="103">
        <v>8.8571932961487203</v>
      </c>
      <c r="O266" s="103">
        <v>10</v>
      </c>
      <c r="P266" s="103">
        <v>10</v>
      </c>
      <c r="Q266" s="103">
        <v>5</v>
      </c>
      <c r="R266" s="103">
        <v>5</v>
      </c>
      <c r="S266" s="103">
        <v>5</v>
      </c>
      <c r="T266" s="103">
        <v>8.3333333333333339</v>
      </c>
      <c r="U266" s="103">
        <v>8.5767338244942746</v>
      </c>
      <c r="V266" s="103">
        <v>0</v>
      </c>
      <c r="W266" s="103">
        <v>10</v>
      </c>
      <c r="X266" s="103">
        <v>5</v>
      </c>
      <c r="Y266" s="103">
        <v>5</v>
      </c>
      <c r="Z266" s="103" t="s">
        <v>1010</v>
      </c>
      <c r="AA266" s="103">
        <v>10</v>
      </c>
      <c r="AB266" s="103">
        <v>7.5</v>
      </c>
      <c r="AC266" s="103">
        <v>9.4266666666666659</v>
      </c>
      <c r="AD266" s="103">
        <v>7.7333333333333334</v>
      </c>
      <c r="AE266" s="103">
        <v>8.6649999999999991</v>
      </c>
      <c r="AF266" s="103">
        <v>10</v>
      </c>
      <c r="AG266" s="103">
        <v>10</v>
      </c>
      <c r="AH266" s="103" t="s">
        <v>1010</v>
      </c>
      <c r="AI266" s="103" t="s">
        <v>1010</v>
      </c>
      <c r="AJ266" s="103" t="s">
        <v>1010</v>
      </c>
      <c r="AK266" s="103" t="s">
        <v>1010</v>
      </c>
      <c r="AL266" s="103">
        <v>7.5</v>
      </c>
      <c r="AM266" s="103">
        <v>7.5</v>
      </c>
      <c r="AN266" s="103">
        <v>7.5</v>
      </c>
      <c r="AO266" s="103">
        <v>7.5</v>
      </c>
      <c r="AP266" s="103">
        <v>10</v>
      </c>
      <c r="AQ266" s="103">
        <v>7.5</v>
      </c>
      <c r="AR266" s="103">
        <v>10</v>
      </c>
      <c r="AS266" s="103">
        <v>9.1666666666666661</v>
      </c>
      <c r="AT266" s="103">
        <v>9.1666666666666661</v>
      </c>
      <c r="AU266" s="103">
        <v>10</v>
      </c>
      <c r="AV266" s="103">
        <v>10</v>
      </c>
      <c r="AW266" s="103">
        <v>6</v>
      </c>
      <c r="AX266" s="103">
        <v>5.75</v>
      </c>
      <c r="AY266" s="103">
        <v>10</v>
      </c>
      <c r="AZ266" s="103">
        <v>10</v>
      </c>
      <c r="BA266" s="103">
        <v>10</v>
      </c>
      <c r="BB266" s="103">
        <v>8.8214285714285712</v>
      </c>
      <c r="BC266" s="103" t="s">
        <v>1010</v>
      </c>
      <c r="BD266" s="103">
        <v>10</v>
      </c>
      <c r="BE266" s="103">
        <v>10</v>
      </c>
      <c r="BF266" s="103">
        <v>10</v>
      </c>
      <c r="BG266" s="103">
        <v>10</v>
      </c>
      <c r="BH266" s="103">
        <v>10</v>
      </c>
      <c r="BI266" s="103">
        <v>10</v>
      </c>
      <c r="BJ266" s="103">
        <v>10</v>
      </c>
      <c r="BK266" s="103">
        <v>10</v>
      </c>
      <c r="BL266" s="103">
        <v>7.2695850314173907</v>
      </c>
      <c r="BM266" s="103">
        <v>3.8441176470588232</v>
      </c>
      <c r="BN266" s="103">
        <v>9.0221957605631005</v>
      </c>
      <c r="BO266" s="103">
        <v>6</v>
      </c>
      <c r="BP266" s="103">
        <v>7</v>
      </c>
      <c r="BQ266" s="103">
        <v>5</v>
      </c>
      <c r="BR266" s="103">
        <v>6</v>
      </c>
      <c r="BS266" s="103">
        <v>6.2165783519054809</v>
      </c>
      <c r="BT266" s="103">
        <v>2.6903365955336644</v>
      </c>
      <c r="BU266" s="103">
        <v>3.4560948098976603</v>
      </c>
      <c r="BV266" s="103">
        <v>4.1990691871207382</v>
      </c>
      <c r="BW266" s="103">
        <v>6.6669999999999998</v>
      </c>
      <c r="BX266" s="103">
        <v>5</v>
      </c>
      <c r="BY266" s="103">
        <v>0</v>
      </c>
      <c r="BZ266" s="103">
        <v>7.5018609426850063</v>
      </c>
      <c r="CA266" s="103">
        <v>3.1030530709507738</v>
      </c>
      <c r="CB266" s="103">
        <v>4.0147080736111862</v>
      </c>
      <c r="CC266" s="103">
        <v>0.94594594594594594</v>
      </c>
      <c r="CD266" s="103">
        <v>3.9602294788971926</v>
      </c>
      <c r="CE266" s="103">
        <v>8.3365267847930102</v>
      </c>
      <c r="CF266" s="103">
        <v>8.1655149896828654</v>
      </c>
      <c r="CG266" s="103">
        <v>9.488050248311346</v>
      </c>
      <c r="CH266" s="103">
        <v>0</v>
      </c>
      <c r="CI266" s="103">
        <v>6.4975230056968059</v>
      </c>
      <c r="CJ266" s="103">
        <v>8.8000000000000007</v>
      </c>
      <c r="CK266" s="103">
        <v>7.9799999999999995</v>
      </c>
      <c r="CL266" s="103">
        <v>7.0508000000000015</v>
      </c>
      <c r="CM266" s="103">
        <v>7.9436000000000009</v>
      </c>
      <c r="CN266" s="103">
        <v>5.0777137494824007</v>
      </c>
      <c r="CO266" s="103">
        <v>6.1976561435290813</v>
      </c>
      <c r="CP266" s="103">
        <v>5.6376849465057415</v>
      </c>
      <c r="CQ266" s="103">
        <v>10</v>
      </c>
      <c r="CR266" s="103">
        <v>6.1988682060041409</v>
      </c>
      <c r="CS266" s="103">
        <v>0</v>
      </c>
      <c r="CT266" s="103">
        <v>0.88500513052140439</v>
      </c>
      <c r="CU266" s="103">
        <v>2.3612911121751821</v>
      </c>
      <c r="CV266" s="103">
        <v>6.485644014670231</v>
      </c>
      <c r="CW266" s="103">
        <v>10</v>
      </c>
      <c r="CX266" s="103">
        <v>3.194</v>
      </c>
      <c r="CY266" s="103">
        <v>10</v>
      </c>
      <c r="CZ266" s="103">
        <v>7.7313333333333327</v>
      </c>
      <c r="DA266" s="103">
        <v>3.3333333333333344</v>
      </c>
      <c r="DB266" s="103">
        <v>3.9700309006211181</v>
      </c>
      <c r="DC266" s="103">
        <v>5.1955705672877848</v>
      </c>
      <c r="DD266" s="103">
        <v>6</v>
      </c>
      <c r="DE266" s="103">
        <v>0</v>
      </c>
      <c r="DF266" s="103">
        <v>0</v>
      </c>
      <c r="DG266" s="103">
        <v>3.0831558002070394</v>
      </c>
      <c r="DH266" s="103">
        <v>3.9596145023952678</v>
      </c>
      <c r="DI266" s="103">
        <v>2.666666666666667</v>
      </c>
      <c r="DJ266" s="103">
        <v>9.2330684614528256</v>
      </c>
      <c r="DK266" s="103">
        <v>3.0344594569986443</v>
      </c>
      <c r="DL266" s="103">
        <v>9.1024610777613386</v>
      </c>
      <c r="DM266" s="103">
        <v>7.5675761564851776</v>
      </c>
      <c r="DN266" s="103">
        <v>5.9273077202933209</v>
      </c>
      <c r="DO266" s="103">
        <v>5.5805989512778966</v>
      </c>
      <c r="DP266" s="103">
        <v>5.75</v>
      </c>
      <c r="DQ266" s="105">
        <v>6.5097925157086953</v>
      </c>
      <c r="DR266" s="106">
        <v>108</v>
      </c>
      <c r="DS266" s="106">
        <v>3</v>
      </c>
      <c r="DU266" s="104" t="s">
        <v>177</v>
      </c>
      <c r="DV266" s="103">
        <v>7.2695850314173907</v>
      </c>
      <c r="DW266" s="103">
        <v>5.75</v>
      </c>
    </row>
    <row r="267" spans="1:127">
      <c r="A267" s="95">
        <v>2014</v>
      </c>
      <c r="B267" s="96" t="s">
        <v>776</v>
      </c>
      <c r="C267" s="107" t="s">
        <v>21</v>
      </c>
      <c r="D267" s="96">
        <v>2.4861871615416442</v>
      </c>
      <c r="E267" s="96">
        <v>3.7309438946267006</v>
      </c>
      <c r="F267" s="96">
        <v>2.9902551017351171</v>
      </c>
      <c r="G267" s="96">
        <v>3.0691287193011534</v>
      </c>
      <c r="H267" s="96">
        <v>8.9920000000000009</v>
      </c>
      <c r="I267" s="96">
        <v>5</v>
      </c>
      <c r="J267" s="96">
        <v>9.2077922156502865</v>
      </c>
      <c r="K267" s="96">
        <v>2.5</v>
      </c>
      <c r="L267" s="96">
        <v>9.8939564383153922</v>
      </c>
      <c r="M267" s="96">
        <v>9.8540341562694227</v>
      </c>
      <c r="N267" s="96">
        <v>7.2911565620470196</v>
      </c>
      <c r="O267" s="96">
        <v>10</v>
      </c>
      <c r="P267" s="96">
        <v>10</v>
      </c>
      <c r="Q267" s="96">
        <v>0</v>
      </c>
      <c r="R267" s="96">
        <v>5</v>
      </c>
      <c r="S267" s="96">
        <v>2.5</v>
      </c>
      <c r="T267" s="96">
        <v>7.5</v>
      </c>
      <c r="U267" s="96">
        <v>7.9277188540156729</v>
      </c>
      <c r="V267" s="96">
        <v>0</v>
      </c>
      <c r="W267" s="96">
        <v>0</v>
      </c>
      <c r="X267" s="96">
        <v>5</v>
      </c>
      <c r="Y267" s="96">
        <v>1.6666666666666667</v>
      </c>
      <c r="Z267" s="96" t="s">
        <v>1010</v>
      </c>
      <c r="AA267" s="96">
        <v>2.5</v>
      </c>
      <c r="AB267" s="96">
        <v>5</v>
      </c>
      <c r="AC267" s="96">
        <v>8.948888888888888</v>
      </c>
      <c r="AD267" s="96">
        <v>9.3500000000000014</v>
      </c>
      <c r="AE267" s="96">
        <v>6.4497222222222224</v>
      </c>
      <c r="AF267" s="96">
        <v>0</v>
      </c>
      <c r="AG267" s="96">
        <v>0</v>
      </c>
      <c r="AH267" s="96" t="s">
        <v>1010</v>
      </c>
      <c r="AI267" s="96" t="s">
        <v>1010</v>
      </c>
      <c r="AJ267" s="96" t="s">
        <v>1010</v>
      </c>
      <c r="AK267" s="96" t="s">
        <v>1010</v>
      </c>
      <c r="AL267" s="96">
        <v>7.5</v>
      </c>
      <c r="AM267" s="96">
        <v>5</v>
      </c>
      <c r="AN267" s="96">
        <v>5</v>
      </c>
      <c r="AO267" s="96">
        <v>5.833333333333333</v>
      </c>
      <c r="AP267" s="96">
        <v>7.5</v>
      </c>
      <c r="AQ267" s="96">
        <v>2.5</v>
      </c>
      <c r="AR267" s="96">
        <v>2.5</v>
      </c>
      <c r="AS267" s="96">
        <v>4.166666666666667</v>
      </c>
      <c r="AT267" s="96">
        <v>2.5</v>
      </c>
      <c r="AU267" s="96">
        <v>8.1286430290951674</v>
      </c>
      <c r="AV267" s="96">
        <v>8.1286430290951657</v>
      </c>
      <c r="AW267" s="96">
        <v>2.3333333333333335</v>
      </c>
      <c r="AX267" s="96">
        <v>3.25</v>
      </c>
      <c r="AY267" s="96">
        <v>7.5</v>
      </c>
      <c r="AZ267" s="96">
        <v>7.5</v>
      </c>
      <c r="BA267" s="96">
        <v>5</v>
      </c>
      <c r="BB267" s="96">
        <v>5.9772313416462373</v>
      </c>
      <c r="BC267" s="96" t="s">
        <v>1010</v>
      </c>
      <c r="BD267" s="96">
        <v>0</v>
      </c>
      <c r="BE267" s="96">
        <v>5</v>
      </c>
      <c r="BF267" s="96">
        <v>2.5</v>
      </c>
      <c r="BG267" s="96">
        <v>0</v>
      </c>
      <c r="BH267" s="96">
        <v>10</v>
      </c>
      <c r="BI267" s="96">
        <v>5</v>
      </c>
      <c r="BJ267" s="96">
        <v>10</v>
      </c>
      <c r="BK267" s="96">
        <v>5.833333333333333</v>
      </c>
      <c r="BL267" s="96">
        <v>4.9919072497160517</v>
      </c>
      <c r="BM267" s="96">
        <v>5.2796380501879137</v>
      </c>
      <c r="BN267" s="96" t="s">
        <v>1011</v>
      </c>
      <c r="BO267" s="96">
        <v>4</v>
      </c>
      <c r="BP267" s="96">
        <v>9</v>
      </c>
      <c r="BQ267" s="96">
        <v>9</v>
      </c>
      <c r="BR267" s="96">
        <v>9</v>
      </c>
      <c r="BS267" s="96">
        <v>6.0932126833959712</v>
      </c>
      <c r="BT267" s="96">
        <v>2.6969544031681165</v>
      </c>
      <c r="BU267" s="96">
        <v>2.7335338332714181</v>
      </c>
      <c r="BV267" s="96">
        <v>3.4096095057634219</v>
      </c>
      <c r="BW267" s="96">
        <v>2.5</v>
      </c>
      <c r="BX267" s="96">
        <v>5</v>
      </c>
      <c r="BY267" s="96">
        <v>1.871</v>
      </c>
      <c r="BZ267" s="96">
        <v>6.7171375029679812</v>
      </c>
      <c r="CA267" s="96">
        <v>3.0954840761785789</v>
      </c>
      <c r="CB267" s="96">
        <v>3.9392062919771575</v>
      </c>
      <c r="CC267" s="96">
        <v>0.92682926829268297</v>
      </c>
      <c r="CD267" s="96">
        <v>3.4215055873344271</v>
      </c>
      <c r="CE267" s="96">
        <v>8.0697115300472166</v>
      </c>
      <c r="CF267" s="96">
        <v>9.4844943901084644</v>
      </c>
      <c r="CG267" s="96">
        <v>8.9051070573621054</v>
      </c>
      <c r="CH267" s="96">
        <v>0</v>
      </c>
      <c r="CI267" s="96">
        <v>6.6148282443794466</v>
      </c>
      <c r="CJ267" s="96">
        <v>0</v>
      </c>
      <c r="CK267" s="96">
        <v>8.8800000000000008</v>
      </c>
      <c r="CL267" s="96">
        <v>7.3120000000000012</v>
      </c>
      <c r="CM267" s="96">
        <v>5.3973333333333331</v>
      </c>
      <c r="CN267" s="96">
        <v>4.9775184090909086</v>
      </c>
      <c r="CO267" s="96">
        <v>2.5147928994082842</v>
      </c>
      <c r="CP267" s="96">
        <v>3.7461556542495966</v>
      </c>
      <c r="CQ267" s="96">
        <v>10</v>
      </c>
      <c r="CR267" s="96">
        <v>3.8518617897898739</v>
      </c>
      <c r="CS267" s="96">
        <v>0</v>
      </c>
      <c r="CT267" s="96">
        <v>0</v>
      </c>
      <c r="CU267" s="96">
        <v>1.283953929929958</v>
      </c>
      <c r="CV267" s="96">
        <v>5.106860729378222</v>
      </c>
      <c r="CW267" s="96">
        <v>0</v>
      </c>
      <c r="CX267" s="96">
        <v>7.6739999999999995</v>
      </c>
      <c r="CY267" s="96">
        <v>10</v>
      </c>
      <c r="CZ267" s="96">
        <v>5.8913333333333329</v>
      </c>
      <c r="DA267" s="96">
        <v>10</v>
      </c>
      <c r="DB267" s="96">
        <v>5.2185184986453583</v>
      </c>
      <c r="DC267" s="96">
        <v>7.4173207159285113</v>
      </c>
      <c r="DD267" s="96">
        <v>8</v>
      </c>
      <c r="DE267" s="96">
        <v>6.2528709644769265</v>
      </c>
      <c r="DF267" s="96">
        <v>0</v>
      </c>
      <c r="DG267" s="96">
        <v>6.1481183631751328</v>
      </c>
      <c r="DH267" s="96">
        <v>3.2354331322205376</v>
      </c>
      <c r="DI267" s="96">
        <v>1.3333333333333326</v>
      </c>
      <c r="DJ267" s="96">
        <v>8.5638014623766523</v>
      </c>
      <c r="DK267" s="96">
        <v>2.1790410738793486</v>
      </c>
      <c r="DL267" s="96">
        <v>9.3629443298734163</v>
      </c>
      <c r="DM267" s="96">
        <v>7.8926466240516744</v>
      </c>
      <c r="DN267" s="96">
        <v>5.4278666592891609</v>
      </c>
      <c r="DO267" s="96">
        <v>5.8224394519325422</v>
      </c>
      <c r="DP267" s="96">
        <v>5.41</v>
      </c>
      <c r="DQ267" s="99">
        <v>5.2009536248580259</v>
      </c>
      <c r="DR267" s="100">
        <v>151</v>
      </c>
      <c r="DS267" s="101">
        <v>4</v>
      </c>
      <c r="DU267" s="107" t="s">
        <v>21</v>
      </c>
      <c r="DV267" s="96">
        <v>4.9919072497160517</v>
      </c>
      <c r="DW267" s="96">
        <v>5.41</v>
      </c>
    </row>
    <row r="268" spans="1:127">
      <c r="A268" s="102">
        <v>2014</v>
      </c>
      <c r="B268" s="103" t="s">
        <v>670</v>
      </c>
      <c r="C268" s="104" t="s">
        <v>140</v>
      </c>
      <c r="D268" s="103" t="s">
        <v>1011</v>
      </c>
      <c r="E268" s="103" t="s">
        <v>1011</v>
      </c>
      <c r="F268" s="103" t="s">
        <v>1011</v>
      </c>
      <c r="G268" s="103">
        <v>5.3399774890492981</v>
      </c>
      <c r="H268" s="103">
        <v>3.01414755833264</v>
      </c>
      <c r="I268" s="103">
        <v>10</v>
      </c>
      <c r="J268" s="103">
        <v>10</v>
      </c>
      <c r="K268" s="103">
        <v>7.5</v>
      </c>
      <c r="L268" s="103">
        <v>10</v>
      </c>
      <c r="M268" s="103">
        <v>10</v>
      </c>
      <c r="N268" s="103">
        <v>9.5</v>
      </c>
      <c r="O268" s="103">
        <v>10</v>
      </c>
      <c r="P268" s="103">
        <v>10</v>
      </c>
      <c r="Q268" s="103">
        <v>5</v>
      </c>
      <c r="R268" s="103">
        <v>5</v>
      </c>
      <c r="S268" s="103">
        <v>5</v>
      </c>
      <c r="T268" s="103">
        <v>8.3333333333333339</v>
      </c>
      <c r="U268" s="103">
        <v>6.949160297221991</v>
      </c>
      <c r="V268" s="103">
        <v>10</v>
      </c>
      <c r="W268" s="103">
        <v>10</v>
      </c>
      <c r="X268" s="103">
        <v>10</v>
      </c>
      <c r="Y268" s="103">
        <v>10</v>
      </c>
      <c r="Z268" s="103" t="s">
        <v>1010</v>
      </c>
      <c r="AA268" s="103">
        <v>7.5</v>
      </c>
      <c r="AB268" s="103">
        <v>7.5</v>
      </c>
      <c r="AC268" s="103">
        <v>8.4555555555555557</v>
      </c>
      <c r="AD268" s="103">
        <v>8.7055555555555557</v>
      </c>
      <c r="AE268" s="103">
        <v>8.0402777777777779</v>
      </c>
      <c r="AF268" s="103">
        <v>7.5</v>
      </c>
      <c r="AG268" s="103">
        <v>7.5</v>
      </c>
      <c r="AH268" s="103" t="s">
        <v>1010</v>
      </c>
      <c r="AI268" s="103" t="s">
        <v>1010</v>
      </c>
      <c r="AJ268" s="103" t="s">
        <v>1010</v>
      </c>
      <c r="AK268" s="103" t="s">
        <v>1010</v>
      </c>
      <c r="AL268" s="103">
        <v>7.5</v>
      </c>
      <c r="AM268" s="103">
        <v>7.5</v>
      </c>
      <c r="AN268" s="103">
        <v>7.5</v>
      </c>
      <c r="AO268" s="103">
        <v>7.5</v>
      </c>
      <c r="AP268" s="103">
        <v>7.5</v>
      </c>
      <c r="AQ268" s="103">
        <v>7.5</v>
      </c>
      <c r="AR268" s="103">
        <v>7.5</v>
      </c>
      <c r="AS268" s="103">
        <v>7.5</v>
      </c>
      <c r="AT268" s="103">
        <v>7.5</v>
      </c>
      <c r="AU268" s="103">
        <v>10</v>
      </c>
      <c r="AV268" s="103">
        <v>10</v>
      </c>
      <c r="AW268" s="103">
        <v>7</v>
      </c>
      <c r="AX268" s="103">
        <v>6.5</v>
      </c>
      <c r="AY268" s="103">
        <v>7.5</v>
      </c>
      <c r="AZ268" s="103">
        <v>7.5</v>
      </c>
      <c r="BA268" s="103">
        <v>7.5</v>
      </c>
      <c r="BB268" s="103">
        <v>8</v>
      </c>
      <c r="BC268" s="103" t="s">
        <v>1010</v>
      </c>
      <c r="BD268" s="103">
        <v>10</v>
      </c>
      <c r="BE268" s="103">
        <v>10</v>
      </c>
      <c r="BF268" s="103">
        <v>10</v>
      </c>
      <c r="BG268" s="103">
        <v>0</v>
      </c>
      <c r="BH268" s="103">
        <v>10</v>
      </c>
      <c r="BI268" s="103">
        <v>5</v>
      </c>
      <c r="BJ268" s="103">
        <v>10</v>
      </c>
      <c r="BK268" s="103">
        <v>8.3333333333333339</v>
      </c>
      <c r="BL268" s="103">
        <v>7.2596455576789332</v>
      </c>
      <c r="BM268" s="103">
        <v>2.9676470588235295</v>
      </c>
      <c r="BN268" s="103">
        <v>8.8528883255922981</v>
      </c>
      <c r="BO268" s="103">
        <v>10</v>
      </c>
      <c r="BP268" s="103">
        <v>7</v>
      </c>
      <c r="BQ268" s="103">
        <v>7</v>
      </c>
      <c r="BR268" s="103">
        <v>7</v>
      </c>
      <c r="BS268" s="103">
        <v>7.2051338461039567</v>
      </c>
      <c r="BT268" s="103">
        <v>6.3494918288891764</v>
      </c>
      <c r="BU268" s="103">
        <v>5.7210512179554538</v>
      </c>
      <c r="BV268" s="103">
        <v>6.7980245524331142</v>
      </c>
      <c r="BW268" s="103">
        <v>10</v>
      </c>
      <c r="BX268" s="103">
        <v>8.3330000000000002</v>
      </c>
      <c r="BY268" s="103">
        <v>4.8230000000000004</v>
      </c>
      <c r="BZ268" s="103">
        <v>4.5138956995868078</v>
      </c>
      <c r="CA268" s="103">
        <v>4.798061600700362</v>
      </c>
      <c r="CB268" s="103">
        <v>5.0241768645089966</v>
      </c>
      <c r="CC268" s="103">
        <v>1</v>
      </c>
      <c r="CD268" s="103">
        <v>6.262300196008213</v>
      </c>
      <c r="CE268" s="103">
        <v>8.7218737105279498</v>
      </c>
      <c r="CF268" s="103">
        <v>9.2820815954599176</v>
      </c>
      <c r="CG268" s="103">
        <v>8.929966066277407</v>
      </c>
      <c r="CH268" s="103">
        <v>0</v>
      </c>
      <c r="CI268" s="103">
        <v>6.7334803430663186</v>
      </c>
      <c r="CJ268" s="103">
        <v>7.48</v>
      </c>
      <c r="CK268" s="103">
        <v>8.48</v>
      </c>
      <c r="CL268" s="103">
        <v>5.44</v>
      </c>
      <c r="CM268" s="103">
        <v>7.1333333333333337</v>
      </c>
      <c r="CN268" s="103">
        <v>6.1972115663265317</v>
      </c>
      <c r="CO268" s="103">
        <v>5.2692634149147244</v>
      </c>
      <c r="CP268" s="103">
        <v>5.7332374906206276</v>
      </c>
      <c r="CQ268" s="103">
        <v>10</v>
      </c>
      <c r="CR268" s="103">
        <v>7.0899770646258498</v>
      </c>
      <c r="CS268" s="103">
        <v>0.76923076923076927</v>
      </c>
      <c r="CT268" s="103">
        <v>5.752533348389135</v>
      </c>
      <c r="CU268" s="103">
        <v>4.5372470607485846</v>
      </c>
      <c r="CV268" s="103">
        <v>6.8509544711756361</v>
      </c>
      <c r="CW268" s="103">
        <v>10</v>
      </c>
      <c r="CX268" s="103">
        <v>7.7789999999999999</v>
      </c>
      <c r="CY268" s="103">
        <v>10</v>
      </c>
      <c r="CZ268" s="103">
        <v>9.259666666666666</v>
      </c>
      <c r="DA268" s="103">
        <v>10</v>
      </c>
      <c r="DB268" s="103">
        <v>2.3769948775510206</v>
      </c>
      <c r="DC268" s="103">
        <v>6.5270887636054429</v>
      </c>
      <c r="DD268" s="103">
        <v>10</v>
      </c>
      <c r="DE268" s="103">
        <v>8.2732124260262339</v>
      </c>
      <c r="DF268" s="103">
        <v>10</v>
      </c>
      <c r="DG268" s="103">
        <v>7.8628826778637828</v>
      </c>
      <c r="DH268" s="103">
        <v>4.3997201679045688</v>
      </c>
      <c r="DI268" s="103">
        <v>5.7777777777777786</v>
      </c>
      <c r="DJ268" s="103">
        <v>7.7703093255426454</v>
      </c>
      <c r="DK268" s="103">
        <v>4.1921927429656289</v>
      </c>
      <c r="DL268" s="103">
        <v>8.6840848617988442</v>
      </c>
      <c r="DM268" s="103">
        <v>6.6147834067213074</v>
      </c>
      <c r="DN268" s="103">
        <v>6.239811380451795</v>
      </c>
      <c r="DO268" s="103">
        <v>7.787453574994081</v>
      </c>
      <c r="DP268" s="103">
        <v>6.97</v>
      </c>
      <c r="DQ268" s="105">
        <v>7.114822778839466</v>
      </c>
      <c r="DR268" s="106">
        <v>64</v>
      </c>
      <c r="DS268" s="106">
        <v>2</v>
      </c>
      <c r="DU268" s="104" t="s">
        <v>140</v>
      </c>
      <c r="DV268" s="103">
        <v>7.2596455576789332</v>
      </c>
      <c r="DW268" s="103">
        <v>6.97</v>
      </c>
    </row>
    <row r="269" spans="1:127">
      <c r="A269" s="95">
        <v>2014</v>
      </c>
      <c r="B269" s="96" t="s">
        <v>746</v>
      </c>
      <c r="C269" s="107" t="s">
        <v>73</v>
      </c>
      <c r="D269" s="96">
        <v>4.3219878880495548</v>
      </c>
      <c r="E269" s="96">
        <v>4.2475629391274152</v>
      </c>
      <c r="F269" s="96">
        <v>4.2371446664802068</v>
      </c>
      <c r="G269" s="96">
        <v>4.2688984978857256</v>
      </c>
      <c r="H269" s="96">
        <v>9.0920000000000005</v>
      </c>
      <c r="I269" s="96">
        <v>10</v>
      </c>
      <c r="J269" s="96">
        <v>10</v>
      </c>
      <c r="K269" s="96">
        <v>7.5</v>
      </c>
      <c r="L269" s="96">
        <v>10</v>
      </c>
      <c r="M269" s="96">
        <v>9.9503100722477349</v>
      </c>
      <c r="N269" s="96">
        <v>9.4900620144495456</v>
      </c>
      <c r="O269" s="96">
        <v>10</v>
      </c>
      <c r="P269" s="96">
        <v>7.5</v>
      </c>
      <c r="Q269" s="96">
        <v>10</v>
      </c>
      <c r="R269" s="96">
        <v>10</v>
      </c>
      <c r="S269" s="96">
        <v>10</v>
      </c>
      <c r="T269" s="96">
        <v>9.1666666666666661</v>
      </c>
      <c r="U269" s="96">
        <v>9.2495762270387374</v>
      </c>
      <c r="V269" s="96">
        <v>10</v>
      </c>
      <c r="W269" s="96">
        <v>10</v>
      </c>
      <c r="X269" s="96">
        <v>5</v>
      </c>
      <c r="Y269" s="96">
        <v>8.3333333333333339</v>
      </c>
      <c r="Z269" s="96" t="s">
        <v>1010</v>
      </c>
      <c r="AA269" s="96">
        <v>7.5</v>
      </c>
      <c r="AB269" s="96">
        <v>5</v>
      </c>
      <c r="AC269" s="96">
        <v>9.7333333333333343</v>
      </c>
      <c r="AD269" s="96">
        <v>8.8888888888888893</v>
      </c>
      <c r="AE269" s="96">
        <v>7.7805555555555559</v>
      </c>
      <c r="AF269" s="96">
        <v>7.5</v>
      </c>
      <c r="AG269" s="96">
        <v>7.5</v>
      </c>
      <c r="AH269" s="96" t="s">
        <v>1010</v>
      </c>
      <c r="AI269" s="96" t="s">
        <v>1010</v>
      </c>
      <c r="AJ269" s="96" t="s">
        <v>1010</v>
      </c>
      <c r="AK269" s="96" t="s">
        <v>1010</v>
      </c>
      <c r="AL269" s="96">
        <v>5</v>
      </c>
      <c r="AM269" s="96">
        <v>5</v>
      </c>
      <c r="AN269" s="96">
        <v>5</v>
      </c>
      <c r="AO269" s="96">
        <v>5</v>
      </c>
      <c r="AP269" s="96">
        <v>7.5</v>
      </c>
      <c r="AQ269" s="96">
        <v>2.5</v>
      </c>
      <c r="AR269" s="96">
        <v>7.5</v>
      </c>
      <c r="AS269" s="96">
        <v>5.833333333333333</v>
      </c>
      <c r="AT269" s="96">
        <v>6.458333333333333</v>
      </c>
      <c r="AU269" s="96">
        <v>10</v>
      </c>
      <c r="AV269" s="96">
        <v>10</v>
      </c>
      <c r="AW269" s="96">
        <v>4.666666666666667</v>
      </c>
      <c r="AX269" s="96">
        <v>4</v>
      </c>
      <c r="AY269" s="96">
        <v>5</v>
      </c>
      <c r="AZ269" s="96">
        <v>5</v>
      </c>
      <c r="BA269" s="96">
        <v>5</v>
      </c>
      <c r="BB269" s="96">
        <v>6.238095238095239</v>
      </c>
      <c r="BC269" s="96" t="s">
        <v>1010</v>
      </c>
      <c r="BD269" s="96">
        <v>10</v>
      </c>
      <c r="BE269" s="96">
        <v>10</v>
      </c>
      <c r="BF269" s="96">
        <v>10</v>
      </c>
      <c r="BG269" s="96">
        <v>10</v>
      </c>
      <c r="BH269" s="96">
        <v>10</v>
      </c>
      <c r="BI269" s="96">
        <v>10</v>
      </c>
      <c r="BJ269" s="96">
        <v>10</v>
      </c>
      <c r="BK269" s="96">
        <v>10</v>
      </c>
      <c r="BL269" s="96">
        <v>7.2606504272628625</v>
      </c>
      <c r="BM269" s="96">
        <v>8.264705882352942</v>
      </c>
      <c r="BN269" s="96">
        <v>9.4696267545442829</v>
      </c>
      <c r="BO269" s="96">
        <v>7</v>
      </c>
      <c r="BP269" s="96">
        <v>7</v>
      </c>
      <c r="BQ269" s="96">
        <v>7</v>
      </c>
      <c r="BR269" s="96">
        <v>7</v>
      </c>
      <c r="BS269" s="96">
        <v>7.9335831592243062</v>
      </c>
      <c r="BT269" s="96">
        <v>4.5152098431045555</v>
      </c>
      <c r="BU269" s="96">
        <v>3.4954685374567185</v>
      </c>
      <c r="BV269" s="96">
        <v>4.5482718265256405</v>
      </c>
      <c r="BW269" s="96">
        <v>4.4400000000000004</v>
      </c>
      <c r="BX269" s="96"/>
      <c r="BY269" s="96">
        <v>3.3719999999999999</v>
      </c>
      <c r="BZ269" s="96">
        <v>8.3276898735732807</v>
      </c>
      <c r="CA269" s="96">
        <v>4.7186581634430969</v>
      </c>
      <c r="CB269" s="96">
        <v>4.9146133397100584</v>
      </c>
      <c r="CC269" s="96">
        <v>0.82857142857142863</v>
      </c>
      <c r="CD269" s="96">
        <v>4.3807898952929545</v>
      </c>
      <c r="CE269" s="96">
        <v>8.5352760124706606</v>
      </c>
      <c r="CF269" s="96">
        <v>8.8390808587153007</v>
      </c>
      <c r="CG269" s="96">
        <v>8.326404245908968</v>
      </c>
      <c r="CH269" s="96">
        <v>0</v>
      </c>
      <c r="CI269" s="96">
        <v>6.4251902792737319</v>
      </c>
      <c r="CJ269" s="96">
        <v>5.4933333333333332</v>
      </c>
      <c r="CK269" s="96">
        <v>7.54</v>
      </c>
      <c r="CL269" s="96">
        <v>5.6703999999999999</v>
      </c>
      <c r="CM269" s="96">
        <v>6.2345777777777771</v>
      </c>
      <c r="CN269" s="96">
        <v>4.6765046666666672</v>
      </c>
      <c r="CO269" s="96">
        <v>7.0290069856581816</v>
      </c>
      <c r="CP269" s="96">
        <v>5.852755826162424</v>
      </c>
      <c r="CQ269" s="96">
        <v>10</v>
      </c>
      <c r="CR269" s="96">
        <v>4.3990217520833337</v>
      </c>
      <c r="CS269" s="96">
        <v>0</v>
      </c>
      <c r="CT269" s="96">
        <v>10</v>
      </c>
      <c r="CU269" s="96">
        <v>4.7996739173611109</v>
      </c>
      <c r="CV269" s="96">
        <v>6.7217518803253284</v>
      </c>
      <c r="CW269" s="96">
        <v>8</v>
      </c>
      <c r="CX269" s="96">
        <v>10</v>
      </c>
      <c r="CY269" s="96">
        <v>7</v>
      </c>
      <c r="CZ269" s="96">
        <v>8.3333333333333339</v>
      </c>
      <c r="DA269" s="96">
        <v>3.3333333333333344</v>
      </c>
      <c r="DB269" s="96">
        <v>3.7669727041666663</v>
      </c>
      <c r="DC269" s="96">
        <v>5.9159793666666669</v>
      </c>
      <c r="DD269" s="96">
        <v>10</v>
      </c>
      <c r="DE269" s="96">
        <v>2.5920813076525402</v>
      </c>
      <c r="DF269" s="96">
        <v>10</v>
      </c>
      <c r="DG269" s="96">
        <v>5.9347277853032017</v>
      </c>
      <c r="DH269" s="96">
        <v>3.3003417517663824</v>
      </c>
      <c r="DI269" s="96">
        <v>4.8888888888888893</v>
      </c>
      <c r="DJ269" s="96">
        <v>9.1573921309342179</v>
      </c>
      <c r="DK269" s="96">
        <v>3.1301026038613462</v>
      </c>
      <c r="DL269" s="96">
        <v>9.5019894439245327</v>
      </c>
      <c r="DM269" s="96">
        <v>6.2560849597513801</v>
      </c>
      <c r="DN269" s="96">
        <v>6.0391332965211246</v>
      </c>
      <c r="DO269" s="96">
        <v>6.7690648050525537</v>
      </c>
      <c r="DP269" s="96">
        <v>6.45</v>
      </c>
      <c r="DQ269" s="99">
        <v>6.8553252136314313</v>
      </c>
      <c r="DR269" s="100">
        <v>84</v>
      </c>
      <c r="DS269" s="101">
        <v>3</v>
      </c>
      <c r="DU269" s="107" t="s">
        <v>73</v>
      </c>
      <c r="DV269" s="96">
        <v>7.2606504272628625</v>
      </c>
      <c r="DW269" s="96">
        <v>6.45</v>
      </c>
    </row>
    <row r="270" spans="1:127">
      <c r="A270" s="102">
        <v>2014</v>
      </c>
      <c r="B270" s="103" t="s">
        <v>660</v>
      </c>
      <c r="C270" s="104" t="s">
        <v>2</v>
      </c>
      <c r="D270" s="103">
        <v>8.5826175477334878</v>
      </c>
      <c r="E270" s="103">
        <v>8.5905107586083123</v>
      </c>
      <c r="F270" s="103">
        <v>7.519715185548538</v>
      </c>
      <c r="G270" s="103">
        <v>8.2309478306301145</v>
      </c>
      <c r="H270" s="103">
        <v>9.7080000000000002</v>
      </c>
      <c r="I270" s="103">
        <v>10</v>
      </c>
      <c r="J270" s="103">
        <v>10</v>
      </c>
      <c r="K270" s="103">
        <v>7.5</v>
      </c>
      <c r="L270" s="103">
        <v>10</v>
      </c>
      <c r="M270" s="103">
        <v>10</v>
      </c>
      <c r="N270" s="103">
        <v>9.5</v>
      </c>
      <c r="O270" s="103">
        <v>10</v>
      </c>
      <c r="P270" s="103">
        <v>10</v>
      </c>
      <c r="Q270" s="103">
        <v>10</v>
      </c>
      <c r="R270" s="103">
        <v>10</v>
      </c>
      <c r="S270" s="103">
        <v>10</v>
      </c>
      <c r="T270" s="103">
        <v>10</v>
      </c>
      <c r="U270" s="103">
        <v>9.7359999999999989</v>
      </c>
      <c r="V270" s="103">
        <v>10</v>
      </c>
      <c r="W270" s="103">
        <v>10</v>
      </c>
      <c r="X270" s="103">
        <v>10</v>
      </c>
      <c r="Y270" s="103">
        <v>10</v>
      </c>
      <c r="Z270" s="103" t="s">
        <v>1010</v>
      </c>
      <c r="AA270" s="103">
        <v>10</v>
      </c>
      <c r="AB270" s="103">
        <v>10</v>
      </c>
      <c r="AC270" s="103">
        <v>6.5777777777777775</v>
      </c>
      <c r="AD270" s="103">
        <v>5.8305555555555557</v>
      </c>
      <c r="AE270" s="103">
        <v>8.1020833333333329</v>
      </c>
      <c r="AF270" s="103">
        <v>10</v>
      </c>
      <c r="AG270" s="103">
        <v>10</v>
      </c>
      <c r="AH270" s="103" t="s">
        <v>1010</v>
      </c>
      <c r="AI270" s="103" t="s">
        <v>1010</v>
      </c>
      <c r="AJ270" s="103" t="s">
        <v>1010</v>
      </c>
      <c r="AK270" s="103" t="s">
        <v>1010</v>
      </c>
      <c r="AL270" s="103">
        <v>10</v>
      </c>
      <c r="AM270" s="103">
        <v>10</v>
      </c>
      <c r="AN270" s="103">
        <v>10</v>
      </c>
      <c r="AO270" s="103">
        <v>10</v>
      </c>
      <c r="AP270" s="103">
        <v>10</v>
      </c>
      <c r="AQ270" s="103">
        <v>10</v>
      </c>
      <c r="AR270" s="103">
        <v>10</v>
      </c>
      <c r="AS270" s="103">
        <v>10</v>
      </c>
      <c r="AT270" s="103">
        <v>10</v>
      </c>
      <c r="AU270" s="103">
        <v>10</v>
      </c>
      <c r="AV270" s="103">
        <v>10</v>
      </c>
      <c r="AW270" s="103">
        <v>9.3333333333333339</v>
      </c>
      <c r="AX270" s="103">
        <v>8.75</v>
      </c>
      <c r="AY270" s="103">
        <v>10</v>
      </c>
      <c r="AZ270" s="103">
        <v>10</v>
      </c>
      <c r="BA270" s="103">
        <v>10</v>
      </c>
      <c r="BB270" s="103">
        <v>9.7261904761904781</v>
      </c>
      <c r="BC270" s="103" t="s">
        <v>1010</v>
      </c>
      <c r="BD270" s="103">
        <v>10</v>
      </c>
      <c r="BE270" s="103">
        <v>10</v>
      </c>
      <c r="BF270" s="103">
        <v>10</v>
      </c>
      <c r="BG270" s="103">
        <v>10</v>
      </c>
      <c r="BH270" s="103">
        <v>10</v>
      </c>
      <c r="BI270" s="103">
        <v>10</v>
      </c>
      <c r="BJ270" s="103">
        <v>10</v>
      </c>
      <c r="BK270" s="103">
        <v>10</v>
      </c>
      <c r="BL270" s="103">
        <v>9.2745643386099079</v>
      </c>
      <c r="BM270" s="103">
        <v>0.98823529411764688</v>
      </c>
      <c r="BN270" s="103">
        <v>3.4313507077248668</v>
      </c>
      <c r="BO270" s="103">
        <v>8</v>
      </c>
      <c r="BP270" s="103">
        <v>3</v>
      </c>
      <c r="BQ270" s="103">
        <v>3</v>
      </c>
      <c r="BR270" s="103">
        <v>3</v>
      </c>
      <c r="BS270" s="103">
        <v>3.8548965004606286</v>
      </c>
      <c r="BT270" s="103">
        <v>8.7840798640111721</v>
      </c>
      <c r="BU270" s="103">
        <v>7.4413506385178572</v>
      </c>
      <c r="BV270" s="103">
        <v>8.3453655828509419</v>
      </c>
      <c r="BW270" s="103">
        <v>10</v>
      </c>
      <c r="BX270" s="103">
        <v>10</v>
      </c>
      <c r="BY270" s="103">
        <v>5.1390000000000002</v>
      </c>
      <c r="BZ270" s="103">
        <v>7.9476133588360254</v>
      </c>
      <c r="CA270" s="103">
        <v>8.3820630244361514</v>
      </c>
      <c r="CB270" s="103">
        <v>6.9943138172751986</v>
      </c>
      <c r="CC270" s="103">
        <v>1</v>
      </c>
      <c r="CD270" s="103">
        <v>8.1148651428808165</v>
      </c>
      <c r="CE270" s="103">
        <v>9.4861030077889588</v>
      </c>
      <c r="CF270" s="103">
        <v>9.9081432654118728</v>
      </c>
      <c r="CG270" s="103">
        <v>9.8047929840600681</v>
      </c>
      <c r="CH270" s="103">
        <v>10</v>
      </c>
      <c r="CI270" s="103">
        <v>9.7997598143152249</v>
      </c>
      <c r="CJ270" s="103">
        <v>9.8133333333333344</v>
      </c>
      <c r="CK270" s="103">
        <v>8.94</v>
      </c>
      <c r="CL270" s="103">
        <v>6.5444000000000004</v>
      </c>
      <c r="CM270" s="103">
        <v>8.4325777777777784</v>
      </c>
      <c r="CN270" s="103">
        <v>7.3396519350961542</v>
      </c>
      <c r="CO270" s="103">
        <v>9.9633137649230932</v>
      </c>
      <c r="CP270" s="103">
        <v>8.6514828500096232</v>
      </c>
      <c r="CQ270" s="103">
        <v>10</v>
      </c>
      <c r="CR270" s="103">
        <v>7.5059464511217957</v>
      </c>
      <c r="CS270" s="103">
        <v>8.4615384615384617</v>
      </c>
      <c r="CT270" s="103">
        <v>7.7437948920622981</v>
      </c>
      <c r="CU270" s="103">
        <v>7.9037599349075185</v>
      </c>
      <c r="CV270" s="103">
        <v>8.7469551406737303</v>
      </c>
      <c r="CW270" s="103">
        <v>8</v>
      </c>
      <c r="CX270" s="103">
        <v>9.218</v>
      </c>
      <c r="CY270" s="103">
        <v>10</v>
      </c>
      <c r="CZ270" s="103">
        <v>9.0726666666666667</v>
      </c>
      <c r="DA270" s="103">
        <v>6.666666666666667</v>
      </c>
      <c r="DB270" s="103">
        <v>3.2977964735576926</v>
      </c>
      <c r="DC270" s="103">
        <v>4.1767916778846166</v>
      </c>
      <c r="DD270" s="103">
        <v>10</v>
      </c>
      <c r="DE270" s="103">
        <v>10</v>
      </c>
      <c r="DF270" s="103">
        <v>10</v>
      </c>
      <c r="DG270" s="103">
        <v>7.3568758030181627</v>
      </c>
      <c r="DH270" s="103">
        <v>4.8953527284179739</v>
      </c>
      <c r="DI270" s="103">
        <v>9.1111111111111107</v>
      </c>
      <c r="DJ270" s="103">
        <v>9.8236133300482624</v>
      </c>
      <c r="DK270" s="103">
        <v>7.5574945270842466</v>
      </c>
      <c r="DL270" s="103">
        <v>8.2867542321738981</v>
      </c>
      <c r="DM270" s="103">
        <v>8.6212528444593399</v>
      </c>
      <c r="DN270" s="103">
        <v>8.0492631288824725</v>
      </c>
      <c r="DO270" s="103">
        <v>8.1596018661891012</v>
      </c>
      <c r="DP270" s="103">
        <v>7.74</v>
      </c>
      <c r="DQ270" s="105">
        <v>8.5072821693049541</v>
      </c>
      <c r="DR270" s="106">
        <v>12</v>
      </c>
      <c r="DS270" s="106">
        <v>1</v>
      </c>
      <c r="DU270" s="104" t="s">
        <v>2</v>
      </c>
      <c r="DV270" s="103">
        <v>9.2745643386099079</v>
      </c>
      <c r="DW270" s="103">
        <v>7.74</v>
      </c>
    </row>
    <row r="271" spans="1:127">
      <c r="A271" s="95">
        <v>2014</v>
      </c>
      <c r="B271" s="96" t="s">
        <v>655</v>
      </c>
      <c r="C271" s="107" t="s">
        <v>17</v>
      </c>
      <c r="D271" s="96">
        <v>8.2035563863018126</v>
      </c>
      <c r="E271" s="96">
        <v>7.7757323599958745</v>
      </c>
      <c r="F271" s="96">
        <v>7.7240017195296069</v>
      </c>
      <c r="G271" s="96">
        <v>7.9010968219424313</v>
      </c>
      <c r="H271" s="96">
        <v>9.6359999999999992</v>
      </c>
      <c r="I271" s="96">
        <v>10</v>
      </c>
      <c r="J271" s="96">
        <v>10</v>
      </c>
      <c r="K271" s="96">
        <v>10</v>
      </c>
      <c r="L271" s="96">
        <v>10</v>
      </c>
      <c r="M271" s="96">
        <v>10</v>
      </c>
      <c r="N271" s="96">
        <v>10</v>
      </c>
      <c r="O271" s="96">
        <v>10</v>
      </c>
      <c r="P271" s="96">
        <v>10</v>
      </c>
      <c r="Q271" s="96">
        <v>10</v>
      </c>
      <c r="R271" s="96">
        <v>10</v>
      </c>
      <c r="S271" s="96">
        <v>10</v>
      </c>
      <c r="T271" s="96">
        <v>10</v>
      </c>
      <c r="U271" s="96">
        <v>9.8786666666666658</v>
      </c>
      <c r="V271" s="96">
        <v>10</v>
      </c>
      <c r="W271" s="96">
        <v>10</v>
      </c>
      <c r="X271" s="96">
        <v>10</v>
      </c>
      <c r="Y271" s="96">
        <v>10</v>
      </c>
      <c r="Z271" s="96" t="s">
        <v>1010</v>
      </c>
      <c r="AA271" s="96">
        <v>5</v>
      </c>
      <c r="AB271" s="96">
        <v>10</v>
      </c>
      <c r="AC271" s="96">
        <v>9.7777777777777768</v>
      </c>
      <c r="AD271" s="96">
        <v>9.2611111111111111</v>
      </c>
      <c r="AE271" s="96">
        <v>8.5097222222222229</v>
      </c>
      <c r="AF271" s="96">
        <v>10</v>
      </c>
      <c r="AG271" s="96">
        <v>10</v>
      </c>
      <c r="AH271" s="96" t="s">
        <v>1010</v>
      </c>
      <c r="AI271" s="96" t="s">
        <v>1010</v>
      </c>
      <c r="AJ271" s="96" t="s">
        <v>1010</v>
      </c>
      <c r="AK271" s="96" t="s">
        <v>1010</v>
      </c>
      <c r="AL271" s="96">
        <v>10</v>
      </c>
      <c r="AM271" s="96">
        <v>7.5</v>
      </c>
      <c r="AN271" s="96">
        <v>10</v>
      </c>
      <c r="AO271" s="96">
        <v>9.1666666666666661</v>
      </c>
      <c r="AP271" s="96">
        <v>5</v>
      </c>
      <c r="AQ271" s="96">
        <v>2.5</v>
      </c>
      <c r="AR271" s="96">
        <v>10</v>
      </c>
      <c r="AS271" s="96">
        <v>5.833333333333333</v>
      </c>
      <c r="AT271" s="96">
        <v>8.75</v>
      </c>
      <c r="AU271" s="96">
        <v>10</v>
      </c>
      <c r="AV271" s="96">
        <v>10</v>
      </c>
      <c r="AW271" s="96">
        <v>8.6666666666666661</v>
      </c>
      <c r="AX271" s="96">
        <v>8</v>
      </c>
      <c r="AY271" s="96">
        <v>10</v>
      </c>
      <c r="AZ271" s="96">
        <v>10</v>
      </c>
      <c r="BA271" s="96">
        <v>10</v>
      </c>
      <c r="BB271" s="96">
        <v>9.5238095238095219</v>
      </c>
      <c r="BC271" s="96" t="s">
        <v>1010</v>
      </c>
      <c r="BD271" s="96">
        <v>10</v>
      </c>
      <c r="BE271" s="96">
        <v>10</v>
      </c>
      <c r="BF271" s="96">
        <v>10</v>
      </c>
      <c r="BG271" s="96">
        <v>10</v>
      </c>
      <c r="BH271" s="96">
        <v>10</v>
      </c>
      <c r="BI271" s="96">
        <v>10</v>
      </c>
      <c r="BJ271" s="96">
        <v>10</v>
      </c>
      <c r="BK271" s="96">
        <v>10</v>
      </c>
      <c r="BL271" s="96">
        <v>9.1232940467554489</v>
      </c>
      <c r="BM271" s="96">
        <v>4.3970588235294112</v>
      </c>
      <c r="BN271" s="96">
        <v>6.3056464912524408</v>
      </c>
      <c r="BO271" s="96">
        <v>8</v>
      </c>
      <c r="BP271" s="96">
        <v>7</v>
      </c>
      <c r="BQ271" s="96">
        <v>7</v>
      </c>
      <c r="BR271" s="96">
        <v>7</v>
      </c>
      <c r="BS271" s="96">
        <v>6.425676328695463</v>
      </c>
      <c r="BT271" s="96">
        <v>9.4725564202129622</v>
      </c>
      <c r="BU271" s="96">
        <v>7.6254768567980493</v>
      </c>
      <c r="BV271" s="96">
        <v>8.4941655009185677</v>
      </c>
      <c r="BW271" s="96">
        <v>10</v>
      </c>
      <c r="BX271" s="96">
        <v>9.1669999999999998</v>
      </c>
      <c r="BY271" s="96">
        <v>7.1840000000000002</v>
      </c>
      <c r="BZ271" s="96">
        <v>9.9482296387788534</v>
      </c>
      <c r="CA271" s="96">
        <v>9.1435374547976647</v>
      </c>
      <c r="CB271" s="96">
        <v>7.5569933575231918</v>
      </c>
      <c r="CC271" s="96">
        <v>1</v>
      </c>
      <c r="CD271" s="96">
        <v>8.7324399143365881</v>
      </c>
      <c r="CE271" s="96">
        <v>8.849474940036961</v>
      </c>
      <c r="CF271" s="96">
        <v>9.149320912085571</v>
      </c>
      <c r="CG271" s="96">
        <v>9.8186801602361378</v>
      </c>
      <c r="CH271" s="96">
        <v>10</v>
      </c>
      <c r="CI271" s="96">
        <v>9.454369003089667</v>
      </c>
      <c r="CJ271" s="96">
        <v>8.913333333333334</v>
      </c>
      <c r="CK271" s="96">
        <v>9.6</v>
      </c>
      <c r="CL271" s="96">
        <v>8.9599999999999991</v>
      </c>
      <c r="CM271" s="96">
        <v>9.1577777777777793</v>
      </c>
      <c r="CN271" s="96">
        <v>8.7422510555555544</v>
      </c>
      <c r="CO271" s="96">
        <v>8.7177578529710935</v>
      </c>
      <c r="CP271" s="96">
        <v>8.7300044542633231</v>
      </c>
      <c r="CQ271" s="96">
        <v>10</v>
      </c>
      <c r="CR271" s="96">
        <v>7.3983652314814821</v>
      </c>
      <c r="CS271" s="96">
        <v>6.9230769230769234</v>
      </c>
      <c r="CT271" s="96">
        <v>7.7437948920622981</v>
      </c>
      <c r="CU271" s="96">
        <v>7.3550790155402339</v>
      </c>
      <c r="CV271" s="96">
        <v>8.8107153118953345</v>
      </c>
      <c r="CW271" s="96">
        <v>10</v>
      </c>
      <c r="CX271" s="96">
        <v>9.6989999999999998</v>
      </c>
      <c r="CY271" s="96">
        <v>10</v>
      </c>
      <c r="CZ271" s="96">
        <v>9.8996666666666666</v>
      </c>
      <c r="DA271" s="96">
        <v>8.9</v>
      </c>
      <c r="DB271" s="96">
        <v>4.1431046944444443</v>
      </c>
      <c r="DC271" s="96">
        <v>7.8200241203703715</v>
      </c>
      <c r="DD271" s="96">
        <v>10</v>
      </c>
      <c r="DE271" s="96">
        <v>10</v>
      </c>
      <c r="DF271" s="96">
        <v>10</v>
      </c>
      <c r="DG271" s="96">
        <v>8.4771881358024697</v>
      </c>
      <c r="DH271" s="96">
        <v>4.7593781724286721</v>
      </c>
      <c r="DI271" s="96">
        <v>10</v>
      </c>
      <c r="DJ271" s="96">
        <v>9.9808403943336597</v>
      </c>
      <c r="DK271" s="96">
        <v>8.4451922220450193</v>
      </c>
      <c r="DL271" s="96">
        <v>9.3995541525202082</v>
      </c>
      <c r="DM271" s="96">
        <v>8.296182376892844</v>
      </c>
      <c r="DN271" s="96">
        <v>8.4801912197034</v>
      </c>
      <c r="DO271" s="96">
        <v>8.9523486740575127</v>
      </c>
      <c r="DP271" s="96">
        <v>8.48</v>
      </c>
      <c r="DQ271" s="99">
        <v>8.8016470233777255</v>
      </c>
      <c r="DR271" s="100">
        <v>3</v>
      </c>
      <c r="DS271" s="101">
        <v>1</v>
      </c>
      <c r="DU271" s="107" t="s">
        <v>17</v>
      </c>
      <c r="DV271" s="96">
        <v>9.1232940467554489</v>
      </c>
      <c r="DW271" s="96">
        <v>8.48</v>
      </c>
    </row>
    <row r="272" spans="1:127">
      <c r="A272" s="102">
        <v>2014</v>
      </c>
      <c r="B272" s="103" t="s">
        <v>682</v>
      </c>
      <c r="C272" s="104" t="s">
        <v>137</v>
      </c>
      <c r="D272" s="103">
        <v>3.7571947026865153</v>
      </c>
      <c r="E272" s="103">
        <v>3.5654037676936055</v>
      </c>
      <c r="F272" s="103">
        <v>3.315519184499589</v>
      </c>
      <c r="G272" s="103">
        <v>3.5460392182932372</v>
      </c>
      <c r="H272" s="103">
        <v>5.4668380590582402</v>
      </c>
      <c r="I272" s="103">
        <v>10</v>
      </c>
      <c r="J272" s="103">
        <v>10</v>
      </c>
      <c r="K272" s="103">
        <v>7.5</v>
      </c>
      <c r="L272" s="103">
        <v>9.722864852440221</v>
      </c>
      <c r="M272" s="103">
        <v>9.0688259041991461</v>
      </c>
      <c r="N272" s="103">
        <v>9.2583381513278731</v>
      </c>
      <c r="O272" s="103">
        <v>10</v>
      </c>
      <c r="P272" s="103">
        <v>10</v>
      </c>
      <c r="Q272" s="103">
        <v>5</v>
      </c>
      <c r="R272" s="103">
        <v>5</v>
      </c>
      <c r="S272" s="103">
        <v>5</v>
      </c>
      <c r="T272" s="103">
        <v>8.3333333333333339</v>
      </c>
      <c r="U272" s="103">
        <v>7.6861698479064815</v>
      </c>
      <c r="V272" s="103">
        <v>10</v>
      </c>
      <c r="W272" s="103">
        <v>5</v>
      </c>
      <c r="X272" s="103">
        <v>5</v>
      </c>
      <c r="Y272" s="103">
        <v>6.666666666666667</v>
      </c>
      <c r="Z272" s="103" t="s">
        <v>1010</v>
      </c>
      <c r="AA272" s="103">
        <v>5</v>
      </c>
      <c r="AB272" s="103">
        <v>7.5</v>
      </c>
      <c r="AC272" s="103">
        <v>9.5377777777777766</v>
      </c>
      <c r="AD272" s="103">
        <v>9.6277777777777764</v>
      </c>
      <c r="AE272" s="103">
        <v>7.9163888888888883</v>
      </c>
      <c r="AF272" s="103">
        <v>7.5</v>
      </c>
      <c r="AG272" s="103">
        <v>7.5</v>
      </c>
      <c r="AH272" s="103" t="s">
        <v>1010</v>
      </c>
      <c r="AI272" s="103" t="s">
        <v>1010</v>
      </c>
      <c r="AJ272" s="103" t="s">
        <v>1010</v>
      </c>
      <c r="AK272" s="103" t="s">
        <v>1010</v>
      </c>
      <c r="AL272" s="103">
        <v>2.5</v>
      </c>
      <c r="AM272" s="103">
        <v>2.5</v>
      </c>
      <c r="AN272" s="103">
        <v>7.5</v>
      </c>
      <c r="AO272" s="103">
        <v>4.166666666666667</v>
      </c>
      <c r="AP272" s="103">
        <v>2.5</v>
      </c>
      <c r="AQ272" s="103">
        <v>5</v>
      </c>
      <c r="AR272" s="103">
        <v>5</v>
      </c>
      <c r="AS272" s="103">
        <v>4.166666666666667</v>
      </c>
      <c r="AT272" s="103">
        <v>5.8333333333333339</v>
      </c>
      <c r="AU272" s="103">
        <v>10</v>
      </c>
      <c r="AV272" s="103">
        <v>10</v>
      </c>
      <c r="AW272" s="103">
        <v>5.333333333333333</v>
      </c>
      <c r="AX272" s="103">
        <v>4.75</v>
      </c>
      <c r="AY272" s="103">
        <v>10</v>
      </c>
      <c r="AZ272" s="103">
        <v>7.5</v>
      </c>
      <c r="BA272" s="103">
        <v>10</v>
      </c>
      <c r="BB272" s="103">
        <v>8.2261904761904763</v>
      </c>
      <c r="BC272" s="103" t="s">
        <v>1010</v>
      </c>
      <c r="BD272" s="103">
        <v>5</v>
      </c>
      <c r="BE272" s="103">
        <v>10</v>
      </c>
      <c r="BF272" s="103">
        <v>7.5</v>
      </c>
      <c r="BG272" s="103">
        <v>10</v>
      </c>
      <c r="BH272" s="103">
        <v>10</v>
      </c>
      <c r="BI272" s="103">
        <v>10</v>
      </c>
      <c r="BJ272" s="103">
        <v>10</v>
      </c>
      <c r="BK272" s="103">
        <v>9.1666666666666661</v>
      </c>
      <c r="BL272" s="103">
        <v>6.5889768697245321</v>
      </c>
      <c r="BM272" s="103">
        <v>9.3470588235294123</v>
      </c>
      <c r="BN272" s="103">
        <v>10</v>
      </c>
      <c r="BO272" s="103">
        <v>7</v>
      </c>
      <c r="BP272" s="103">
        <v>8</v>
      </c>
      <c r="BQ272" s="103">
        <v>8</v>
      </c>
      <c r="BR272" s="103">
        <v>8</v>
      </c>
      <c r="BS272" s="103">
        <v>8.5867647058823522</v>
      </c>
      <c r="BT272" s="103">
        <v>1.1311508019765215</v>
      </c>
      <c r="BU272" s="103">
        <v>2.4292797976069989</v>
      </c>
      <c r="BV272" s="103">
        <v>3.7436342769198943</v>
      </c>
      <c r="BW272" s="103">
        <v>4.1669999999999998</v>
      </c>
      <c r="BX272" s="103">
        <v>5.8330000000000002</v>
      </c>
      <c r="BY272" s="103">
        <v>4.9249999999999998</v>
      </c>
      <c r="BZ272" s="103">
        <v>7.260288039000665</v>
      </c>
      <c r="CA272" s="103">
        <v>4.4984212232713245</v>
      </c>
      <c r="CB272" s="103">
        <v>6.7896825472513846</v>
      </c>
      <c r="CC272" s="103">
        <v>0.89743589743589747</v>
      </c>
      <c r="CD272" s="103">
        <v>4.2984783401224806</v>
      </c>
      <c r="CE272" s="103">
        <v>8.0720139700255409</v>
      </c>
      <c r="CF272" s="103">
        <v>8.6652172423598532</v>
      </c>
      <c r="CG272" s="103">
        <v>8.7928416263953117</v>
      </c>
      <c r="CH272" s="103">
        <v>10</v>
      </c>
      <c r="CI272" s="103">
        <v>8.8825182096951778</v>
      </c>
      <c r="CJ272" s="103">
        <v>9.5599999999999987</v>
      </c>
      <c r="CK272" s="103">
        <v>8.86</v>
      </c>
      <c r="CL272" s="103">
        <v>7.0132000000000003</v>
      </c>
      <c r="CM272" s="103">
        <v>8.4777333333333331</v>
      </c>
      <c r="CN272" s="103">
        <v>4.3841237449186981</v>
      </c>
      <c r="CO272" s="103">
        <v>5.2828644877659006</v>
      </c>
      <c r="CP272" s="103">
        <v>4.8334941163422993</v>
      </c>
      <c r="CQ272" s="103">
        <v>10</v>
      </c>
      <c r="CR272" s="103">
        <v>5.700173017784552</v>
      </c>
      <c r="CS272" s="103">
        <v>5.3846153846153841</v>
      </c>
      <c r="CT272" s="103">
        <v>10</v>
      </c>
      <c r="CU272" s="103">
        <v>7.028262800799979</v>
      </c>
      <c r="CV272" s="103">
        <v>7.5848725626189033</v>
      </c>
      <c r="CW272" s="103">
        <v>10</v>
      </c>
      <c r="CX272" s="103">
        <v>9.4329999999999998</v>
      </c>
      <c r="CY272" s="103">
        <v>9</v>
      </c>
      <c r="CZ272" s="103">
        <v>9.477666666666666</v>
      </c>
      <c r="DA272" s="103">
        <v>6.666666666666667</v>
      </c>
      <c r="DB272" s="103">
        <v>5.490462918699186</v>
      </c>
      <c r="DC272" s="103">
        <v>6.7727619471544696</v>
      </c>
      <c r="DD272" s="103">
        <v>4</v>
      </c>
      <c r="DE272" s="103">
        <v>6.2528709644769265</v>
      </c>
      <c r="DF272" s="103">
        <v>10</v>
      </c>
      <c r="DG272" s="103">
        <v>6.5304604161662079</v>
      </c>
      <c r="DH272" s="103">
        <v>2.9624496830834284</v>
      </c>
      <c r="DI272" s="103">
        <v>3.5555555555555558</v>
      </c>
      <c r="DJ272" s="103">
        <v>8.8253626592236056</v>
      </c>
      <c r="DK272" s="103">
        <v>2.7967849959686579</v>
      </c>
      <c r="DL272" s="103">
        <v>7.5370278522013212</v>
      </c>
      <c r="DM272" s="103">
        <v>7.6796694211632799</v>
      </c>
      <c r="DN272" s="103">
        <v>5.5594750278659752</v>
      </c>
      <c r="DO272" s="103">
        <v>7.189200703566283</v>
      </c>
      <c r="DP272" s="103">
        <v>7.31</v>
      </c>
      <c r="DQ272" s="105">
        <v>6.9494884348622659</v>
      </c>
      <c r="DR272" s="106">
        <v>75</v>
      </c>
      <c r="DS272" s="106">
        <v>2</v>
      </c>
      <c r="DU272" s="104" t="s">
        <v>137</v>
      </c>
      <c r="DV272" s="103">
        <v>6.5889768697245321</v>
      </c>
      <c r="DW272" s="103">
        <v>7.31</v>
      </c>
    </row>
    <row r="273" spans="1:127">
      <c r="A273" s="95">
        <v>2014</v>
      </c>
      <c r="B273" s="96" t="s">
        <v>727</v>
      </c>
      <c r="C273" s="107" t="s">
        <v>26</v>
      </c>
      <c r="D273" s="96" t="s">
        <v>1011</v>
      </c>
      <c r="E273" s="96" t="s">
        <v>1011</v>
      </c>
      <c r="F273" s="96" t="s">
        <v>1011</v>
      </c>
      <c r="G273" s="96">
        <v>4.0701252469535856</v>
      </c>
      <c r="H273" s="96">
        <v>8.1135733286455078</v>
      </c>
      <c r="I273" s="96">
        <v>10</v>
      </c>
      <c r="J273" s="96">
        <v>10</v>
      </c>
      <c r="K273" s="96">
        <v>2.5</v>
      </c>
      <c r="L273" s="96">
        <v>9.8081658027849592</v>
      </c>
      <c r="M273" s="96">
        <v>9.9058268486398902</v>
      </c>
      <c r="N273" s="96">
        <v>8.4427985302849695</v>
      </c>
      <c r="O273" s="96">
        <v>9.8000000000000007</v>
      </c>
      <c r="P273" s="96">
        <v>7.5</v>
      </c>
      <c r="Q273" s="96">
        <v>0</v>
      </c>
      <c r="R273" s="96">
        <v>0</v>
      </c>
      <c r="S273" s="96">
        <v>0</v>
      </c>
      <c r="T273" s="96">
        <v>5.7666666666666666</v>
      </c>
      <c r="U273" s="96">
        <v>7.4410128418657138</v>
      </c>
      <c r="V273" s="96">
        <v>5</v>
      </c>
      <c r="W273" s="96">
        <v>5</v>
      </c>
      <c r="X273" s="96">
        <v>0</v>
      </c>
      <c r="Y273" s="96">
        <v>3.3333333333333335</v>
      </c>
      <c r="Z273" s="96" t="s">
        <v>1010</v>
      </c>
      <c r="AA273" s="96">
        <v>7.5</v>
      </c>
      <c r="AB273" s="96">
        <v>7.5</v>
      </c>
      <c r="AC273" s="96">
        <v>8.6622222222222227</v>
      </c>
      <c r="AD273" s="96">
        <v>8.4222222222222225</v>
      </c>
      <c r="AE273" s="96">
        <v>8.0211111111111109</v>
      </c>
      <c r="AF273" s="96">
        <v>10</v>
      </c>
      <c r="AG273" s="96">
        <v>10</v>
      </c>
      <c r="AH273" s="96" t="s">
        <v>1010</v>
      </c>
      <c r="AI273" s="96" t="s">
        <v>1010</v>
      </c>
      <c r="AJ273" s="96" t="s">
        <v>1010</v>
      </c>
      <c r="AK273" s="96" t="s">
        <v>1010</v>
      </c>
      <c r="AL273" s="96">
        <v>5</v>
      </c>
      <c r="AM273" s="96">
        <v>7.5</v>
      </c>
      <c r="AN273" s="96">
        <v>7.5</v>
      </c>
      <c r="AO273" s="96">
        <v>6.666666666666667</v>
      </c>
      <c r="AP273" s="96">
        <v>7.5</v>
      </c>
      <c r="AQ273" s="96">
        <v>7.5</v>
      </c>
      <c r="AR273" s="96">
        <v>7.5</v>
      </c>
      <c r="AS273" s="96">
        <v>7.5</v>
      </c>
      <c r="AT273" s="96">
        <v>8.5416666666666679</v>
      </c>
      <c r="AU273" s="96">
        <v>10</v>
      </c>
      <c r="AV273" s="96">
        <v>10</v>
      </c>
      <c r="AW273" s="96">
        <v>5</v>
      </c>
      <c r="AX273" s="96">
        <v>5.25</v>
      </c>
      <c r="AY273" s="96">
        <v>10</v>
      </c>
      <c r="AZ273" s="96">
        <v>10</v>
      </c>
      <c r="BA273" s="96">
        <v>10</v>
      </c>
      <c r="BB273" s="96">
        <v>8.6071428571428577</v>
      </c>
      <c r="BC273" s="96" t="s">
        <v>1010</v>
      </c>
      <c r="BD273" s="96">
        <v>5</v>
      </c>
      <c r="BE273" s="96">
        <v>0</v>
      </c>
      <c r="BF273" s="96">
        <v>2.5</v>
      </c>
      <c r="BG273" s="96">
        <v>10</v>
      </c>
      <c r="BH273" s="96">
        <v>10</v>
      </c>
      <c r="BI273" s="96">
        <v>10</v>
      </c>
      <c r="BJ273" s="96">
        <v>0</v>
      </c>
      <c r="BK273" s="96">
        <v>4.166666666666667</v>
      </c>
      <c r="BL273" s="96">
        <v>6.1447765856968886</v>
      </c>
      <c r="BM273" s="96">
        <v>6.2911764705882351</v>
      </c>
      <c r="BN273" s="96">
        <v>9.8392370572207071</v>
      </c>
      <c r="BO273" s="96">
        <v>6</v>
      </c>
      <c r="BP273" s="96">
        <v>7</v>
      </c>
      <c r="BQ273" s="96">
        <v>3</v>
      </c>
      <c r="BR273" s="96">
        <v>5</v>
      </c>
      <c r="BS273" s="96">
        <v>6.7826033819522351</v>
      </c>
      <c r="BT273" s="96"/>
      <c r="BU273" s="96">
        <v>4.34</v>
      </c>
      <c r="BV273" s="96" t="s">
        <v>1027</v>
      </c>
      <c r="BW273" s="96">
        <v>3.3330000000000002</v>
      </c>
      <c r="BX273" s="96">
        <v>3.3330000000000002</v>
      </c>
      <c r="BY273" s="96">
        <v>3.161</v>
      </c>
      <c r="BZ273" s="96">
        <v>6.3801255521981481</v>
      </c>
      <c r="CA273" s="96" t="s">
        <v>1027</v>
      </c>
      <c r="CB273" s="96" t="s">
        <v>1027</v>
      </c>
      <c r="CC273" s="96">
        <v>0.62857142857142856</v>
      </c>
      <c r="CD273" s="96">
        <v>3.3462461613579837</v>
      </c>
      <c r="CE273" s="96">
        <v>8.0403045340366788</v>
      </c>
      <c r="CF273" s="96">
        <v>9.2636774003192528</v>
      </c>
      <c r="CG273" s="96">
        <v>9.8427497047672947</v>
      </c>
      <c r="CH273" s="96">
        <v>0</v>
      </c>
      <c r="CI273" s="96">
        <v>6.7866829097808061</v>
      </c>
      <c r="CJ273" s="96">
        <v>3.8195162250574817</v>
      </c>
      <c r="CK273" s="96">
        <v>7.62</v>
      </c>
      <c r="CL273" s="96">
        <v>7.2867999999999995</v>
      </c>
      <c r="CM273" s="96">
        <v>6.2421054083524936</v>
      </c>
      <c r="CN273" s="96" t="s">
        <v>1011</v>
      </c>
      <c r="CO273" s="96">
        <v>3.3059325498714642</v>
      </c>
      <c r="CP273" s="96">
        <v>3.3059325498714642</v>
      </c>
      <c r="CQ273" s="96">
        <v>10</v>
      </c>
      <c r="CR273" s="96">
        <v>6.9791417880434761</v>
      </c>
      <c r="CS273" s="96">
        <v>0.76923076923076927</v>
      </c>
      <c r="CT273" s="96">
        <v>2.1018871849883372</v>
      </c>
      <c r="CU273" s="96">
        <v>3.2834199140875278</v>
      </c>
      <c r="CV273" s="96">
        <v>5.7078644680778714</v>
      </c>
      <c r="CW273" s="96">
        <v>10</v>
      </c>
      <c r="CX273" s="96">
        <v>8.7633420966754283</v>
      </c>
      <c r="CY273" s="96">
        <v>10</v>
      </c>
      <c r="CZ273" s="96">
        <v>9.5877806988918106</v>
      </c>
      <c r="DA273" s="96">
        <v>1.6666666666666656</v>
      </c>
      <c r="DB273" s="96" t="s">
        <v>1011</v>
      </c>
      <c r="DC273" s="96" t="s">
        <v>1011</v>
      </c>
      <c r="DD273" s="96">
        <v>8</v>
      </c>
      <c r="DE273" s="96">
        <v>7.3752828875598748</v>
      </c>
      <c r="DF273" s="96">
        <v>0</v>
      </c>
      <c r="DG273" s="96">
        <v>4.2604873885566352</v>
      </c>
      <c r="DH273" s="96" t="s">
        <v>1011</v>
      </c>
      <c r="DI273" s="96">
        <v>2.2222222222222223</v>
      </c>
      <c r="DJ273" s="96">
        <v>8.6554269211015704</v>
      </c>
      <c r="DK273" s="96" t="s">
        <v>1011</v>
      </c>
      <c r="DL273" s="96">
        <v>9.0637054838455633</v>
      </c>
      <c r="DM273" s="96">
        <v>6.9734818536912346</v>
      </c>
      <c r="DN273" s="96">
        <v>6.7287091202151483</v>
      </c>
      <c r="DO273" s="96">
        <v>6.8589924025545317</v>
      </c>
      <c r="DP273" s="96">
        <v>5.9</v>
      </c>
      <c r="DQ273" s="99">
        <v>6.0223882928484445</v>
      </c>
      <c r="DR273" s="100">
        <v>135</v>
      </c>
      <c r="DS273" s="101">
        <v>4</v>
      </c>
      <c r="DU273" s="107" t="s">
        <v>26</v>
      </c>
      <c r="DV273" s="96">
        <v>6.1447765856968886</v>
      </c>
      <c r="DW273" s="96">
        <v>5.9</v>
      </c>
    </row>
    <row r="274" spans="1:127">
      <c r="A274" s="102">
        <v>2014</v>
      </c>
      <c r="B274" s="103" t="s">
        <v>749</v>
      </c>
      <c r="C274" s="104" t="s">
        <v>64</v>
      </c>
      <c r="D274" s="103">
        <v>3.2489732099217266</v>
      </c>
      <c r="E274" s="103">
        <v>4.9813151455805507</v>
      </c>
      <c r="F274" s="103">
        <v>3.6071446240779532</v>
      </c>
      <c r="G274" s="103">
        <v>3.9458109931934104</v>
      </c>
      <c r="H274" s="103">
        <v>6.0840000000000005</v>
      </c>
      <c r="I274" s="103">
        <v>0</v>
      </c>
      <c r="J274" s="103">
        <v>1.5857160904386625</v>
      </c>
      <c r="K274" s="103">
        <v>2.5</v>
      </c>
      <c r="L274" s="103">
        <v>0</v>
      </c>
      <c r="M274" s="103">
        <v>7.4272575671167154</v>
      </c>
      <c r="N274" s="103">
        <v>2.3025947315110757</v>
      </c>
      <c r="O274" s="103">
        <v>7</v>
      </c>
      <c r="P274" s="103">
        <v>7.5</v>
      </c>
      <c r="Q274" s="103">
        <v>0</v>
      </c>
      <c r="R274" s="103">
        <v>0</v>
      </c>
      <c r="S274" s="103">
        <v>0</v>
      </c>
      <c r="T274" s="103">
        <v>4.833333333333333</v>
      </c>
      <c r="U274" s="103">
        <v>4.4066426882814698</v>
      </c>
      <c r="V274" s="103">
        <v>0</v>
      </c>
      <c r="W274" s="103">
        <v>5</v>
      </c>
      <c r="X274" s="103">
        <v>5</v>
      </c>
      <c r="Y274" s="103">
        <v>3.3333333333333335</v>
      </c>
      <c r="Z274" s="103" t="s">
        <v>1010</v>
      </c>
      <c r="AA274" s="103">
        <v>10</v>
      </c>
      <c r="AB274" s="103">
        <v>2.5</v>
      </c>
      <c r="AC274" s="103">
        <v>8.6111111111111107</v>
      </c>
      <c r="AD274" s="103">
        <v>9.3555555555555561</v>
      </c>
      <c r="AE274" s="103">
        <v>7.6166666666666671</v>
      </c>
      <c r="AF274" s="103">
        <v>10</v>
      </c>
      <c r="AG274" s="103">
        <v>7.5</v>
      </c>
      <c r="AH274" s="103" t="s">
        <v>1010</v>
      </c>
      <c r="AI274" s="103" t="s">
        <v>1010</v>
      </c>
      <c r="AJ274" s="103" t="s">
        <v>1010</v>
      </c>
      <c r="AK274" s="103" t="s">
        <v>1010</v>
      </c>
      <c r="AL274" s="103">
        <v>7.5</v>
      </c>
      <c r="AM274" s="103">
        <v>7.5</v>
      </c>
      <c r="AN274" s="103">
        <v>10</v>
      </c>
      <c r="AO274" s="103">
        <v>8.3333333333333339</v>
      </c>
      <c r="AP274" s="103">
        <v>10</v>
      </c>
      <c r="AQ274" s="103">
        <v>10</v>
      </c>
      <c r="AR274" s="103">
        <v>10</v>
      </c>
      <c r="AS274" s="103">
        <v>10</v>
      </c>
      <c r="AT274" s="103">
        <v>8.9583333333333339</v>
      </c>
      <c r="AU274" s="103">
        <v>10</v>
      </c>
      <c r="AV274" s="103">
        <v>10</v>
      </c>
      <c r="AW274" s="103">
        <v>5.333333333333333</v>
      </c>
      <c r="AX274" s="103">
        <v>4.25</v>
      </c>
      <c r="AY274" s="103">
        <v>10</v>
      </c>
      <c r="AZ274" s="103">
        <v>10</v>
      </c>
      <c r="BA274" s="103">
        <v>10</v>
      </c>
      <c r="BB274" s="103">
        <v>8.511904761904761</v>
      </c>
      <c r="BC274" s="103" t="s">
        <v>1010</v>
      </c>
      <c r="BD274" s="103">
        <v>5</v>
      </c>
      <c r="BE274" s="103">
        <v>5</v>
      </c>
      <c r="BF274" s="103">
        <v>5</v>
      </c>
      <c r="BG274" s="103">
        <v>0</v>
      </c>
      <c r="BH274" s="103">
        <v>0</v>
      </c>
      <c r="BI274" s="103">
        <v>0</v>
      </c>
      <c r="BJ274" s="103">
        <v>5</v>
      </c>
      <c r="BK274" s="103">
        <v>3.3333333333333335</v>
      </c>
      <c r="BL274" s="103">
        <v>5.2634705632258623</v>
      </c>
      <c r="BM274" s="103">
        <v>9.3323529411764703</v>
      </c>
      <c r="BN274" s="103">
        <v>9.8674937362662867</v>
      </c>
      <c r="BO274" s="103">
        <v>2</v>
      </c>
      <c r="BP274" s="103">
        <v>9</v>
      </c>
      <c r="BQ274" s="103">
        <v>5</v>
      </c>
      <c r="BR274" s="103">
        <v>7</v>
      </c>
      <c r="BS274" s="103">
        <v>7.0499616693606892</v>
      </c>
      <c r="BT274" s="103">
        <v>3.8636326793676767</v>
      </c>
      <c r="BU274" s="103">
        <v>3.8178403528454981</v>
      </c>
      <c r="BV274" s="103">
        <v>4.6895937736217785</v>
      </c>
      <c r="BW274" s="103">
        <v>3.3330000000000002</v>
      </c>
      <c r="BX274" s="103">
        <v>3.3330000000000002</v>
      </c>
      <c r="BY274" s="103">
        <v>3.117</v>
      </c>
      <c r="BZ274" s="103">
        <v>5.2331450790230223</v>
      </c>
      <c r="CA274" s="103">
        <v>2.702066983455687</v>
      </c>
      <c r="CB274" s="103">
        <v>3.4960648585588499</v>
      </c>
      <c r="CC274" s="103">
        <v>0.86486486486486491</v>
      </c>
      <c r="CD274" s="103">
        <v>3.4795626383696749</v>
      </c>
      <c r="CE274" s="103">
        <v>9.7704740193815898</v>
      </c>
      <c r="CF274" s="103">
        <v>8.6376713478876397</v>
      </c>
      <c r="CG274" s="103">
        <v>8.3885234747107802</v>
      </c>
      <c r="CH274" s="103">
        <v>5</v>
      </c>
      <c r="CI274" s="103">
        <v>7.949167210495002</v>
      </c>
      <c r="CJ274" s="103" t="s">
        <v>1011</v>
      </c>
      <c r="CK274" s="103">
        <v>7.62</v>
      </c>
      <c r="CL274" s="103">
        <v>6.5251999999999999</v>
      </c>
      <c r="CM274" s="103">
        <v>7.0725999999999996</v>
      </c>
      <c r="CN274" s="103">
        <v>5.0254246190476195</v>
      </c>
      <c r="CO274" s="103">
        <v>0</v>
      </c>
      <c r="CP274" s="103">
        <v>2.5127123095238098</v>
      </c>
      <c r="CQ274" s="103">
        <v>10</v>
      </c>
      <c r="CR274" s="103">
        <v>6.2858643154761893</v>
      </c>
      <c r="CS274" s="103">
        <v>5.3846153846153841</v>
      </c>
      <c r="CT274" s="103">
        <v>1.9912615436731631</v>
      </c>
      <c r="CU274" s="103">
        <v>4.5539137479215785</v>
      </c>
      <c r="CV274" s="103">
        <v>6.0348065143613461</v>
      </c>
      <c r="CW274" s="103">
        <v>10</v>
      </c>
      <c r="CX274" s="103">
        <v>8.6720000000000006</v>
      </c>
      <c r="CY274" s="103">
        <v>10</v>
      </c>
      <c r="CZ274" s="103">
        <v>9.5573333333333341</v>
      </c>
      <c r="DA274" s="103">
        <v>10</v>
      </c>
      <c r="DB274" s="103">
        <v>7.2564126904761892</v>
      </c>
      <c r="DC274" s="103">
        <v>7.3627940238095233</v>
      </c>
      <c r="DD274" s="103">
        <v>10</v>
      </c>
      <c r="DE274" s="103">
        <v>6.0456564556000734</v>
      </c>
      <c r="DF274" s="103">
        <v>10</v>
      </c>
      <c r="DG274" s="103">
        <v>8.4441438616476301</v>
      </c>
      <c r="DH274" s="103">
        <v>3.3026612087702141</v>
      </c>
      <c r="DI274" s="103">
        <v>1.7777777777777772</v>
      </c>
      <c r="DJ274" s="103">
        <v>8.6808992539126262</v>
      </c>
      <c r="DK274" s="103">
        <v>2.188423338489387</v>
      </c>
      <c r="DL274" s="103">
        <v>9.1416747664091886</v>
      </c>
      <c r="DM274" s="103">
        <v>0</v>
      </c>
      <c r="DN274" s="103">
        <v>4.181906057559865</v>
      </c>
      <c r="DO274" s="103">
        <v>7.3944610841802758</v>
      </c>
      <c r="DP274" s="103">
        <v>6.38</v>
      </c>
      <c r="DQ274" s="105">
        <v>5.8217352816129306</v>
      </c>
      <c r="DR274" s="106">
        <v>139</v>
      </c>
      <c r="DS274" s="106">
        <v>4</v>
      </c>
      <c r="DU274" s="104" t="s">
        <v>64</v>
      </c>
      <c r="DV274" s="103">
        <v>5.2634705632258623</v>
      </c>
      <c r="DW274" s="103">
        <v>6.38</v>
      </c>
    </row>
    <row r="275" spans="1:127">
      <c r="A275" s="95">
        <v>2014</v>
      </c>
      <c r="B275" s="96" t="s">
        <v>628</v>
      </c>
      <c r="C275" s="107" t="s">
        <v>23</v>
      </c>
      <c r="D275" s="96">
        <v>9.1919542763716482</v>
      </c>
      <c r="E275" s="96">
        <v>8.5528789425910912</v>
      </c>
      <c r="F275" s="96">
        <v>8.1733775668036426</v>
      </c>
      <c r="G275" s="96">
        <v>8.6394035952554624</v>
      </c>
      <c r="H275" s="96">
        <v>9.7759999999999998</v>
      </c>
      <c r="I275" s="96">
        <v>10</v>
      </c>
      <c r="J275" s="96">
        <v>10</v>
      </c>
      <c r="K275" s="96">
        <v>10</v>
      </c>
      <c r="L275" s="96">
        <v>10</v>
      </c>
      <c r="M275" s="96">
        <v>10</v>
      </c>
      <c r="N275" s="96">
        <v>10</v>
      </c>
      <c r="O275" s="96">
        <v>10</v>
      </c>
      <c r="P275" s="96">
        <v>10</v>
      </c>
      <c r="Q275" s="96">
        <v>10</v>
      </c>
      <c r="R275" s="96">
        <v>10</v>
      </c>
      <c r="S275" s="96">
        <v>10</v>
      </c>
      <c r="T275" s="96">
        <v>10</v>
      </c>
      <c r="U275" s="96">
        <v>9.9253333333333327</v>
      </c>
      <c r="V275" s="96">
        <v>10</v>
      </c>
      <c r="W275" s="96">
        <v>10</v>
      </c>
      <c r="X275" s="96">
        <v>10</v>
      </c>
      <c r="Y275" s="96">
        <v>10</v>
      </c>
      <c r="Z275" s="96" t="s">
        <v>1010</v>
      </c>
      <c r="AA275" s="96">
        <v>10</v>
      </c>
      <c r="AB275" s="96">
        <v>7.5</v>
      </c>
      <c r="AC275" s="96">
        <v>9.8155555555555551</v>
      </c>
      <c r="AD275" s="96">
        <v>10</v>
      </c>
      <c r="AE275" s="96">
        <v>9.3288888888888888</v>
      </c>
      <c r="AF275" s="96">
        <v>10</v>
      </c>
      <c r="AG275" s="96">
        <v>10</v>
      </c>
      <c r="AH275" s="96" t="s">
        <v>1010</v>
      </c>
      <c r="AI275" s="96" t="s">
        <v>1010</v>
      </c>
      <c r="AJ275" s="96" t="s">
        <v>1010</v>
      </c>
      <c r="AK275" s="96" t="s">
        <v>1010</v>
      </c>
      <c r="AL275" s="96">
        <v>10</v>
      </c>
      <c r="AM275" s="96">
        <v>10</v>
      </c>
      <c r="AN275" s="96">
        <v>10</v>
      </c>
      <c r="AO275" s="96">
        <v>10</v>
      </c>
      <c r="AP275" s="96">
        <v>10</v>
      </c>
      <c r="AQ275" s="96">
        <v>10</v>
      </c>
      <c r="AR275" s="96">
        <v>10</v>
      </c>
      <c r="AS275" s="96">
        <v>10</v>
      </c>
      <c r="AT275" s="96">
        <v>10</v>
      </c>
      <c r="AU275" s="96">
        <v>10</v>
      </c>
      <c r="AV275" s="96">
        <v>10</v>
      </c>
      <c r="AW275" s="96">
        <v>9</v>
      </c>
      <c r="AX275" s="96">
        <v>9.25</v>
      </c>
      <c r="AY275" s="96">
        <v>10</v>
      </c>
      <c r="AZ275" s="96">
        <v>10</v>
      </c>
      <c r="BA275" s="96">
        <v>10</v>
      </c>
      <c r="BB275" s="96">
        <v>9.75</v>
      </c>
      <c r="BC275" s="96" t="s">
        <v>1010</v>
      </c>
      <c r="BD275" s="96">
        <v>10</v>
      </c>
      <c r="BE275" s="96">
        <v>10</v>
      </c>
      <c r="BF275" s="96">
        <v>10</v>
      </c>
      <c r="BG275" s="96">
        <v>10</v>
      </c>
      <c r="BH275" s="96">
        <v>10</v>
      </c>
      <c r="BI275" s="96">
        <v>10</v>
      </c>
      <c r="BJ275" s="96">
        <v>10</v>
      </c>
      <c r="BK275" s="96">
        <v>10</v>
      </c>
      <c r="BL275" s="96">
        <v>9.5490731210360877</v>
      </c>
      <c r="BM275" s="96">
        <v>1.5058823529411758</v>
      </c>
      <c r="BN275" s="96">
        <v>5.3201200992728097</v>
      </c>
      <c r="BO275" s="96">
        <v>8</v>
      </c>
      <c r="BP275" s="96">
        <v>7</v>
      </c>
      <c r="BQ275" s="96">
        <v>4</v>
      </c>
      <c r="BR275" s="96">
        <v>5.5</v>
      </c>
      <c r="BS275" s="96">
        <v>5.0815006130534961</v>
      </c>
      <c r="BT275" s="96">
        <v>9.171354568824567</v>
      </c>
      <c r="BU275" s="96">
        <v>7.5160243776109494</v>
      </c>
      <c r="BV275" s="96">
        <v>8.3142195038063829</v>
      </c>
      <c r="BW275" s="96">
        <v>10</v>
      </c>
      <c r="BX275" s="96">
        <v>10</v>
      </c>
      <c r="BY275" s="96">
        <v>7.7530000000000001</v>
      </c>
      <c r="BZ275" s="96">
        <v>9.1215241943118706</v>
      </c>
      <c r="CA275" s="96">
        <v>8.4374037957261656</v>
      </c>
      <c r="CB275" s="96">
        <v>7.9187232577611546</v>
      </c>
      <c r="CC275" s="96">
        <v>1</v>
      </c>
      <c r="CD275" s="96">
        <v>8.6924721886712337</v>
      </c>
      <c r="CE275" s="96">
        <v>9.9493401958234138</v>
      </c>
      <c r="CF275" s="96">
        <v>8.9750835114974983</v>
      </c>
      <c r="CG275" s="96">
        <v>9.5949807429493852</v>
      </c>
      <c r="CH275" s="96">
        <v>10</v>
      </c>
      <c r="CI275" s="96">
        <v>9.6298511125675752</v>
      </c>
      <c r="CJ275" s="96">
        <v>9.8933333333333326</v>
      </c>
      <c r="CK275" s="96">
        <v>8.4599999999999991</v>
      </c>
      <c r="CL275" s="96">
        <v>0</v>
      </c>
      <c r="CM275" s="96">
        <v>6.1177777777777775</v>
      </c>
      <c r="CN275" s="96">
        <v>5.1003169959349606</v>
      </c>
      <c r="CO275" s="96">
        <v>7.2260547794576775</v>
      </c>
      <c r="CP275" s="96">
        <v>6.1631858876963186</v>
      </c>
      <c r="CQ275" s="96">
        <v>10</v>
      </c>
      <c r="CR275" s="96">
        <v>6.7385774024390255</v>
      </c>
      <c r="CS275" s="96">
        <v>4.6153846153846159</v>
      </c>
      <c r="CT275" s="96">
        <v>7.7437948920622981</v>
      </c>
      <c r="CU275" s="96">
        <v>6.3659189699619789</v>
      </c>
      <c r="CV275" s="96">
        <v>7.1617206588590188</v>
      </c>
      <c r="CW275" s="96">
        <v>10</v>
      </c>
      <c r="CX275" s="96">
        <v>10</v>
      </c>
      <c r="CY275" s="96">
        <v>10</v>
      </c>
      <c r="CZ275" s="96">
        <v>10</v>
      </c>
      <c r="DA275" s="96">
        <v>3.9</v>
      </c>
      <c r="DB275" s="96">
        <v>3.2104975596205971</v>
      </c>
      <c r="DC275" s="96">
        <v>4.6547483197831978</v>
      </c>
      <c r="DD275" s="96">
        <v>4</v>
      </c>
      <c r="DE275" s="96">
        <v>10</v>
      </c>
      <c r="DF275" s="96">
        <v>1</v>
      </c>
      <c r="DG275" s="96">
        <v>4.4608743132339663</v>
      </c>
      <c r="DH275" s="96">
        <v>5.2149814966494459</v>
      </c>
      <c r="DI275" s="96">
        <v>7.5555555555555554</v>
      </c>
      <c r="DJ275" s="96">
        <v>9.8467430611797369</v>
      </c>
      <c r="DK275" s="96">
        <v>7.9694807689494827</v>
      </c>
      <c r="DL275" s="96">
        <v>9.1162285104682201</v>
      </c>
      <c r="DM275" s="96">
        <v>9.0696259031717492</v>
      </c>
      <c r="DN275" s="96">
        <v>8.1287692159956979</v>
      </c>
      <c r="DO275" s="96">
        <v>7.5298811764098872</v>
      </c>
      <c r="DP275" s="96">
        <v>7.62</v>
      </c>
      <c r="DQ275" s="99">
        <v>8.5845365605180444</v>
      </c>
      <c r="DR275" s="100">
        <v>9</v>
      </c>
      <c r="DS275" s="101">
        <v>1</v>
      </c>
      <c r="DU275" s="107" t="s">
        <v>23</v>
      </c>
      <c r="DV275" s="96">
        <v>9.5490731210360877</v>
      </c>
      <c r="DW275" s="96">
        <v>7.62</v>
      </c>
    </row>
    <row r="276" spans="1:127">
      <c r="A276" s="102">
        <v>2014</v>
      </c>
      <c r="B276" s="103" t="s">
        <v>701</v>
      </c>
      <c r="C276" s="104" t="s">
        <v>185</v>
      </c>
      <c r="D276" s="103" t="s">
        <v>1011</v>
      </c>
      <c r="E276" s="103" t="s">
        <v>1011</v>
      </c>
      <c r="F276" s="103" t="s">
        <v>1011</v>
      </c>
      <c r="G276" s="103">
        <v>6.0171081849248065</v>
      </c>
      <c r="H276" s="103">
        <v>9.5163716098134756</v>
      </c>
      <c r="I276" s="103">
        <v>5</v>
      </c>
      <c r="J276" s="103">
        <v>10</v>
      </c>
      <c r="K276" s="103">
        <v>7.5</v>
      </c>
      <c r="L276" s="103">
        <v>10</v>
      </c>
      <c r="M276" s="103">
        <v>10</v>
      </c>
      <c r="N276" s="103">
        <v>8.5</v>
      </c>
      <c r="O276" s="103">
        <v>10</v>
      </c>
      <c r="P276" s="103">
        <v>7.5</v>
      </c>
      <c r="Q276" s="103">
        <v>0</v>
      </c>
      <c r="R276" s="103">
        <v>0</v>
      </c>
      <c r="S276" s="103">
        <v>0</v>
      </c>
      <c r="T276" s="103">
        <v>5.833333333333333</v>
      </c>
      <c r="U276" s="103">
        <v>7.9499016477156026</v>
      </c>
      <c r="V276" s="103">
        <v>10</v>
      </c>
      <c r="W276" s="103">
        <v>10</v>
      </c>
      <c r="X276" s="103">
        <v>0</v>
      </c>
      <c r="Y276" s="103">
        <v>6.666666666666667</v>
      </c>
      <c r="Z276" s="103" t="s">
        <v>1010</v>
      </c>
      <c r="AA276" s="103">
        <v>2.5</v>
      </c>
      <c r="AB276" s="103">
        <v>5</v>
      </c>
      <c r="AC276" s="103">
        <v>9.8822222222222216</v>
      </c>
      <c r="AD276" s="103">
        <v>7.4555555555555557</v>
      </c>
      <c r="AE276" s="103">
        <v>6.2094444444444443</v>
      </c>
      <c r="AF276" s="103">
        <v>2.5</v>
      </c>
      <c r="AG276" s="103">
        <v>2.5</v>
      </c>
      <c r="AH276" s="103" t="s">
        <v>1010</v>
      </c>
      <c r="AI276" s="103" t="s">
        <v>1010</v>
      </c>
      <c r="AJ276" s="103" t="s">
        <v>1010</v>
      </c>
      <c r="AK276" s="103" t="s">
        <v>1010</v>
      </c>
      <c r="AL276" s="103">
        <v>2.5</v>
      </c>
      <c r="AM276" s="103">
        <v>5</v>
      </c>
      <c r="AN276" s="103">
        <v>5</v>
      </c>
      <c r="AO276" s="103">
        <v>4.166666666666667</v>
      </c>
      <c r="AP276" s="103">
        <v>2.5</v>
      </c>
      <c r="AQ276" s="103">
        <v>2.5</v>
      </c>
      <c r="AR276" s="103">
        <v>5</v>
      </c>
      <c r="AS276" s="103">
        <v>3.3333333333333335</v>
      </c>
      <c r="AT276" s="103">
        <v>3.1250000000000004</v>
      </c>
      <c r="AU276" s="103">
        <v>10</v>
      </c>
      <c r="AV276" s="103">
        <v>10</v>
      </c>
      <c r="AW276" s="103">
        <v>1.6666666666666667</v>
      </c>
      <c r="AX276" s="103">
        <v>3.25</v>
      </c>
      <c r="AY276" s="103">
        <v>7.5</v>
      </c>
      <c r="AZ276" s="103">
        <v>5</v>
      </c>
      <c r="BA276" s="103">
        <v>5</v>
      </c>
      <c r="BB276" s="103">
        <v>6.0595238095238102</v>
      </c>
      <c r="BC276" s="103" t="s">
        <v>1010</v>
      </c>
      <c r="BD276" s="103">
        <v>0</v>
      </c>
      <c r="BE276" s="103">
        <v>0</v>
      </c>
      <c r="BF276" s="103">
        <v>0</v>
      </c>
      <c r="BG276" s="103">
        <v>0</v>
      </c>
      <c r="BH276" s="103">
        <v>0</v>
      </c>
      <c r="BI276" s="103">
        <v>0</v>
      </c>
      <c r="BJ276" s="103">
        <v>0</v>
      </c>
      <c r="BK276" s="103">
        <v>0</v>
      </c>
      <c r="BL276" s="103">
        <v>5.6978159502235943</v>
      </c>
      <c r="BM276" s="103">
        <v>0</v>
      </c>
      <c r="BN276" s="103">
        <v>8.1348596636430539</v>
      </c>
      <c r="BO276" s="103">
        <v>0</v>
      </c>
      <c r="BP276" s="103">
        <v>10</v>
      </c>
      <c r="BQ276" s="103">
        <v>10</v>
      </c>
      <c r="BR276" s="103">
        <v>10</v>
      </c>
      <c r="BS276" s="103">
        <v>4.5337149159107639</v>
      </c>
      <c r="BT276" s="103">
        <v>5.8549403367828123</v>
      </c>
      <c r="BU276" s="103">
        <v>4.9965654938157034</v>
      </c>
      <c r="BV276" s="103">
        <v>6.808496343678442</v>
      </c>
      <c r="BW276" s="103">
        <v>8.3330000000000002</v>
      </c>
      <c r="BX276" s="103">
        <v>8.3330000000000002</v>
      </c>
      <c r="BY276" s="103">
        <v>5.1379999999999999</v>
      </c>
      <c r="BZ276" s="103">
        <v>8.7114784882641274</v>
      </c>
      <c r="CA276" s="103">
        <v>7.6027973475869235</v>
      </c>
      <c r="CB276" s="103">
        <v>8.6583118365642218</v>
      </c>
      <c r="CC276" s="103">
        <v>0.58974358974358976</v>
      </c>
      <c r="CD276" s="103">
        <v>5.6909808696508808</v>
      </c>
      <c r="CE276" s="103">
        <v>8.9821463837112816</v>
      </c>
      <c r="CF276" s="103">
        <v>6.3276861486768476</v>
      </c>
      <c r="CG276" s="103">
        <v>9.7971970321516881</v>
      </c>
      <c r="CH276" s="103">
        <v>10</v>
      </c>
      <c r="CI276" s="103">
        <v>8.7767573911349537</v>
      </c>
      <c r="CJ276" s="103">
        <v>9.6266666666666669</v>
      </c>
      <c r="CK276" s="103">
        <v>9.0599999999999987</v>
      </c>
      <c r="CL276" s="103">
        <v>7.6123999999999992</v>
      </c>
      <c r="CM276" s="103">
        <v>8.7663555555555561</v>
      </c>
      <c r="CN276" s="103">
        <v>7.3098906021505394</v>
      </c>
      <c r="CO276" s="103">
        <v>6.7704272594570138</v>
      </c>
      <c r="CP276" s="103">
        <v>7.0401589308037771</v>
      </c>
      <c r="CQ276" s="103">
        <v>10</v>
      </c>
      <c r="CR276" s="103">
        <v>6.5296487123655922</v>
      </c>
      <c r="CS276" s="103">
        <v>5.3846153846153841</v>
      </c>
      <c r="CT276" s="103">
        <v>7.3012923268015948</v>
      </c>
      <c r="CU276" s="103">
        <v>6.4051854745941901</v>
      </c>
      <c r="CV276" s="103">
        <v>8.052924990238381</v>
      </c>
      <c r="CW276" s="103">
        <v>10</v>
      </c>
      <c r="CX276" s="103">
        <v>9.495000000000001</v>
      </c>
      <c r="CY276" s="103">
        <v>10</v>
      </c>
      <c r="CZ276" s="103">
        <v>9.831666666666667</v>
      </c>
      <c r="DA276" s="103">
        <v>8.9</v>
      </c>
      <c r="DB276" s="103">
        <v>5.4061699139784949</v>
      </c>
      <c r="DC276" s="103">
        <v>7.6985914838709704</v>
      </c>
      <c r="DD276" s="103">
        <v>2</v>
      </c>
      <c r="DE276" s="103">
        <v>10</v>
      </c>
      <c r="DF276" s="103">
        <v>10</v>
      </c>
      <c r="DG276" s="103">
        <v>7.3341268996415776</v>
      </c>
      <c r="DH276" s="103">
        <v>4.1728261734333989</v>
      </c>
      <c r="DI276" s="103">
        <v>7.7777777777777777</v>
      </c>
      <c r="DJ276" s="103">
        <v>8.8449449871701535</v>
      </c>
      <c r="DK276" s="103">
        <v>5.9016879566113589</v>
      </c>
      <c r="DL276" s="103">
        <v>8.3570782055959949</v>
      </c>
      <c r="DM276" s="103">
        <v>9.2377658001889031</v>
      </c>
      <c r="DN276" s="103">
        <v>7.3820134834629307</v>
      </c>
      <c r="DO276" s="103">
        <v>8.1826023499237248</v>
      </c>
      <c r="DP276" s="103">
        <v>7.05</v>
      </c>
      <c r="DQ276" s="105">
        <v>6.3739079751117966</v>
      </c>
      <c r="DR276" s="106">
        <v>120</v>
      </c>
      <c r="DS276" s="106">
        <v>4</v>
      </c>
      <c r="DU276" s="104" t="s">
        <v>185</v>
      </c>
      <c r="DV276" s="103">
        <v>5.6978159502235943</v>
      </c>
      <c r="DW276" s="103">
        <v>7.05</v>
      </c>
    </row>
    <row r="277" spans="1:127">
      <c r="A277" s="95">
        <v>2014</v>
      </c>
      <c r="B277" s="96" t="s">
        <v>744</v>
      </c>
      <c r="C277" s="107" t="s">
        <v>89</v>
      </c>
      <c r="D277" s="96">
        <v>2.6184885592180058</v>
      </c>
      <c r="E277" s="96">
        <v>3.9793173330913989</v>
      </c>
      <c r="F277" s="96">
        <v>3.0859501986189946</v>
      </c>
      <c r="G277" s="96">
        <v>3.2279186969761331</v>
      </c>
      <c r="H277" s="96">
        <v>6.8999152440754123</v>
      </c>
      <c r="I277" s="96">
        <v>0</v>
      </c>
      <c r="J277" s="96">
        <v>4.5274361691629501</v>
      </c>
      <c r="K277" s="96">
        <v>2.5</v>
      </c>
      <c r="L277" s="96">
        <v>5.6605162795101558</v>
      </c>
      <c r="M277" s="96">
        <v>6.3306081226415163</v>
      </c>
      <c r="N277" s="96">
        <v>3.8037121142629244</v>
      </c>
      <c r="O277" s="96">
        <v>10</v>
      </c>
      <c r="P277" s="96">
        <v>5</v>
      </c>
      <c r="Q277" s="96">
        <v>0</v>
      </c>
      <c r="R277" s="96">
        <v>0</v>
      </c>
      <c r="S277" s="96">
        <v>0</v>
      </c>
      <c r="T277" s="96">
        <v>5</v>
      </c>
      <c r="U277" s="96">
        <v>5.2345424527794462</v>
      </c>
      <c r="V277" s="96">
        <v>5</v>
      </c>
      <c r="W277" s="96">
        <v>5</v>
      </c>
      <c r="X277" s="96">
        <v>5</v>
      </c>
      <c r="Y277" s="96">
        <v>5</v>
      </c>
      <c r="Z277" s="96" t="s">
        <v>1010</v>
      </c>
      <c r="AA277" s="96">
        <v>2.5</v>
      </c>
      <c r="AB277" s="96">
        <v>7.5</v>
      </c>
      <c r="AC277" s="96">
        <v>9.24</v>
      </c>
      <c r="AD277" s="96">
        <v>8.2388888888888889</v>
      </c>
      <c r="AE277" s="96">
        <v>6.8697222222222223</v>
      </c>
      <c r="AF277" s="96">
        <v>7.5</v>
      </c>
      <c r="AG277" s="96">
        <v>7.5</v>
      </c>
      <c r="AH277" s="96" t="s">
        <v>1010</v>
      </c>
      <c r="AI277" s="96" t="s">
        <v>1010</v>
      </c>
      <c r="AJ277" s="96" t="s">
        <v>1010</v>
      </c>
      <c r="AK277" s="96" t="s">
        <v>1010</v>
      </c>
      <c r="AL277" s="96">
        <v>7.5</v>
      </c>
      <c r="AM277" s="96">
        <v>7.5</v>
      </c>
      <c r="AN277" s="96">
        <v>7.5</v>
      </c>
      <c r="AO277" s="96">
        <v>7.5</v>
      </c>
      <c r="AP277" s="96">
        <v>10</v>
      </c>
      <c r="AQ277" s="96">
        <v>10</v>
      </c>
      <c r="AR277" s="96">
        <v>10</v>
      </c>
      <c r="AS277" s="96">
        <v>10</v>
      </c>
      <c r="AT277" s="96">
        <v>8.125</v>
      </c>
      <c r="AU277" s="96">
        <v>8.3787664753938955</v>
      </c>
      <c r="AV277" s="96">
        <v>10</v>
      </c>
      <c r="AW277" s="96">
        <v>3.6666666666666665</v>
      </c>
      <c r="AX277" s="96">
        <v>2.5</v>
      </c>
      <c r="AY277" s="96">
        <v>10</v>
      </c>
      <c r="AZ277" s="96">
        <v>7.5</v>
      </c>
      <c r="BA277" s="96">
        <v>7.5</v>
      </c>
      <c r="BB277" s="96">
        <v>7.0779190202943658</v>
      </c>
      <c r="BC277" s="96" t="s">
        <v>1010</v>
      </c>
      <c r="BD277" s="96">
        <v>0</v>
      </c>
      <c r="BE277" s="96">
        <v>0</v>
      </c>
      <c r="BF277" s="96">
        <v>0</v>
      </c>
      <c r="BG277" s="96">
        <v>0</v>
      </c>
      <c r="BH277" s="96">
        <v>10</v>
      </c>
      <c r="BI277" s="96">
        <v>5</v>
      </c>
      <c r="BJ277" s="96">
        <v>0</v>
      </c>
      <c r="BK277" s="96">
        <v>1.6666666666666667</v>
      </c>
      <c r="BL277" s="96">
        <v>4.989546078357221</v>
      </c>
      <c r="BM277" s="96">
        <v>8.2911764705882351</v>
      </c>
      <c r="BN277" s="96">
        <v>9.2192776828638419</v>
      </c>
      <c r="BO277" s="96">
        <v>6</v>
      </c>
      <c r="BP277" s="96">
        <v>8</v>
      </c>
      <c r="BQ277" s="96">
        <v>8</v>
      </c>
      <c r="BR277" s="96">
        <v>8</v>
      </c>
      <c r="BS277" s="96">
        <v>7.8776135383630193</v>
      </c>
      <c r="BT277" s="96">
        <v>4.269308436150645</v>
      </c>
      <c r="BU277" s="96">
        <v>3.4111419121424351</v>
      </c>
      <c r="BV277" s="96">
        <v>4.1151023612302895</v>
      </c>
      <c r="BW277" s="96">
        <v>2.5</v>
      </c>
      <c r="BX277" s="96">
        <v>5</v>
      </c>
      <c r="BY277" s="96">
        <v>3.6019999999999999</v>
      </c>
      <c r="BZ277" s="96">
        <v>6.5897038457328012</v>
      </c>
      <c r="CA277" s="96">
        <v>3.0691891810403642</v>
      </c>
      <c r="CB277" s="96">
        <v>3.0434151023041967</v>
      </c>
      <c r="CC277" s="96">
        <v>0.70270270270270274</v>
      </c>
      <c r="CD277" s="96">
        <v>3.3675544036514209</v>
      </c>
      <c r="CE277" s="96">
        <v>8.3973018057393478</v>
      </c>
      <c r="CF277" s="96">
        <v>7.8957638848010987</v>
      </c>
      <c r="CG277" s="96">
        <v>8.5616657670597061</v>
      </c>
      <c r="CH277" s="96">
        <v>0</v>
      </c>
      <c r="CI277" s="96">
        <v>6.2136828644000381</v>
      </c>
      <c r="CJ277" s="96">
        <v>7.9333333333333336</v>
      </c>
      <c r="CK277" s="96">
        <v>7.32</v>
      </c>
      <c r="CL277" s="96">
        <v>5.6048</v>
      </c>
      <c r="CM277" s="96">
        <v>6.9527111111111113</v>
      </c>
      <c r="CN277" s="96">
        <v>5.0517189651162795</v>
      </c>
      <c r="CO277" s="96">
        <v>2.5639272446887285</v>
      </c>
      <c r="CP277" s="96">
        <v>3.807823104902504</v>
      </c>
      <c r="CQ277" s="96">
        <v>10</v>
      </c>
      <c r="CR277" s="96">
        <v>6.0274679825581376</v>
      </c>
      <c r="CS277" s="96">
        <v>0.76923076923076927</v>
      </c>
      <c r="CT277" s="96">
        <v>0.77437948920623056</v>
      </c>
      <c r="CU277" s="96">
        <v>2.5236927469983792</v>
      </c>
      <c r="CV277" s="96">
        <v>5.8210567407529989</v>
      </c>
      <c r="CW277" s="96">
        <v>8</v>
      </c>
      <c r="CX277" s="96">
        <v>6.3079999999999998</v>
      </c>
      <c r="CY277" s="96">
        <v>10</v>
      </c>
      <c r="CZ277" s="96">
        <v>8.102666666666666</v>
      </c>
      <c r="DA277" s="96">
        <v>1.1000000000000001</v>
      </c>
      <c r="DB277" s="96">
        <v>5.4551311821705442</v>
      </c>
      <c r="DC277" s="96">
        <v>6.1903607325581387</v>
      </c>
      <c r="DD277" s="96">
        <v>6</v>
      </c>
      <c r="DE277" s="96">
        <v>2.5920813076525402</v>
      </c>
      <c r="DF277" s="96">
        <v>10</v>
      </c>
      <c r="DG277" s="96">
        <v>5.2229288703968706</v>
      </c>
      <c r="DH277" s="96">
        <v>3.7759294276143991</v>
      </c>
      <c r="DI277" s="96">
        <v>5.1111111111111107</v>
      </c>
      <c r="DJ277" s="96">
        <v>9.2929439161527316</v>
      </c>
      <c r="DK277" s="96">
        <v>3.2017057663485371</v>
      </c>
      <c r="DL277" s="96">
        <v>6.8291752897233904</v>
      </c>
      <c r="DM277" s="96">
        <v>3.3416600781207171</v>
      </c>
      <c r="DN277" s="96">
        <v>5.2587542648451473</v>
      </c>
      <c r="DO277" s="96">
        <v>6.1947832673028946</v>
      </c>
      <c r="DP277" s="96">
        <v>5.89</v>
      </c>
      <c r="DQ277" s="99">
        <v>5.4397730391786103</v>
      </c>
      <c r="DR277" s="100">
        <v>145</v>
      </c>
      <c r="DS277" s="101">
        <v>4</v>
      </c>
      <c r="DU277" s="107" t="s">
        <v>89</v>
      </c>
      <c r="DV277" s="96">
        <v>4.989546078357221</v>
      </c>
      <c r="DW277" s="96">
        <v>5.89</v>
      </c>
    </row>
    <row r="278" spans="1:127">
      <c r="A278" s="102">
        <v>2014</v>
      </c>
      <c r="B278" s="103" t="s">
        <v>673</v>
      </c>
      <c r="C278" s="104" t="s">
        <v>128</v>
      </c>
      <c r="D278" s="103">
        <v>5.7024236614884591</v>
      </c>
      <c r="E278" s="103">
        <v>4.9929583110675484</v>
      </c>
      <c r="F278" s="103">
        <v>3.2173794618717415</v>
      </c>
      <c r="G278" s="103">
        <v>4.6375871448092498</v>
      </c>
      <c r="H278" s="103">
        <v>4.1240000000000006</v>
      </c>
      <c r="I278" s="103">
        <v>10</v>
      </c>
      <c r="J278" s="103">
        <v>10</v>
      </c>
      <c r="K278" s="103">
        <v>10</v>
      </c>
      <c r="L278" s="103">
        <v>10</v>
      </c>
      <c r="M278" s="103">
        <v>10</v>
      </c>
      <c r="N278" s="103">
        <v>10</v>
      </c>
      <c r="O278" s="103">
        <v>10</v>
      </c>
      <c r="P278" s="103">
        <v>10</v>
      </c>
      <c r="Q278" s="103">
        <v>10</v>
      </c>
      <c r="R278" s="103">
        <v>10</v>
      </c>
      <c r="S278" s="103">
        <v>10</v>
      </c>
      <c r="T278" s="103">
        <v>10</v>
      </c>
      <c r="U278" s="103">
        <v>8.0413333333333341</v>
      </c>
      <c r="V278" s="103">
        <v>10</v>
      </c>
      <c r="W278" s="103">
        <v>10</v>
      </c>
      <c r="X278" s="103">
        <v>10</v>
      </c>
      <c r="Y278" s="103">
        <v>10</v>
      </c>
      <c r="Z278" s="103" t="s">
        <v>1010</v>
      </c>
      <c r="AA278" s="103">
        <v>10</v>
      </c>
      <c r="AB278" s="103">
        <v>10</v>
      </c>
      <c r="AC278" s="103">
        <v>9.5555555555555554</v>
      </c>
      <c r="AD278" s="103">
        <v>4.8111111111111118</v>
      </c>
      <c r="AE278" s="103">
        <v>8.5916666666666668</v>
      </c>
      <c r="AF278" s="103">
        <v>10</v>
      </c>
      <c r="AG278" s="103">
        <v>10</v>
      </c>
      <c r="AH278" s="103" t="s">
        <v>1010</v>
      </c>
      <c r="AI278" s="103" t="s">
        <v>1010</v>
      </c>
      <c r="AJ278" s="103" t="s">
        <v>1010</v>
      </c>
      <c r="AK278" s="103" t="s">
        <v>1010</v>
      </c>
      <c r="AL278" s="103">
        <v>10</v>
      </c>
      <c r="AM278" s="103">
        <v>10</v>
      </c>
      <c r="AN278" s="103">
        <v>10</v>
      </c>
      <c r="AO278" s="103">
        <v>10</v>
      </c>
      <c r="AP278" s="103">
        <v>10</v>
      </c>
      <c r="AQ278" s="103">
        <v>10</v>
      </c>
      <c r="AR278" s="103">
        <v>10</v>
      </c>
      <c r="AS278" s="103">
        <v>10</v>
      </c>
      <c r="AT278" s="103">
        <v>10</v>
      </c>
      <c r="AU278" s="103">
        <v>10</v>
      </c>
      <c r="AV278" s="103">
        <v>10</v>
      </c>
      <c r="AW278" s="103">
        <v>4.333333333333333</v>
      </c>
      <c r="AX278" s="103">
        <v>5.25</v>
      </c>
      <c r="AY278" s="103">
        <v>10</v>
      </c>
      <c r="AZ278" s="103">
        <v>10</v>
      </c>
      <c r="BA278" s="103">
        <v>10</v>
      </c>
      <c r="BB278" s="103">
        <v>8.511904761904761</v>
      </c>
      <c r="BC278" s="103" t="s">
        <v>1010</v>
      </c>
      <c r="BD278" s="103">
        <v>10</v>
      </c>
      <c r="BE278" s="103">
        <v>10</v>
      </c>
      <c r="BF278" s="103">
        <v>10</v>
      </c>
      <c r="BG278" s="103">
        <v>10</v>
      </c>
      <c r="BH278" s="103">
        <v>10</v>
      </c>
      <c r="BI278" s="103">
        <v>10</v>
      </c>
      <c r="BJ278" s="103">
        <v>10</v>
      </c>
      <c r="BK278" s="103">
        <v>10</v>
      </c>
      <c r="BL278" s="103">
        <v>7.8800872623927889</v>
      </c>
      <c r="BM278" s="103">
        <v>6.9558823529411757</v>
      </c>
      <c r="BN278" s="103">
        <v>8.5558583106267037</v>
      </c>
      <c r="BO278" s="103">
        <v>8</v>
      </c>
      <c r="BP278" s="103">
        <v>9</v>
      </c>
      <c r="BQ278" s="103">
        <v>4</v>
      </c>
      <c r="BR278" s="103">
        <v>6.5</v>
      </c>
      <c r="BS278" s="103">
        <v>7.5029351658919694</v>
      </c>
      <c r="BT278" s="103">
        <v>2.7494903305794267</v>
      </c>
      <c r="BU278" s="103">
        <v>3.7437333442298666</v>
      </c>
      <c r="BV278" s="103">
        <v>6.0929193868768063</v>
      </c>
      <c r="BW278" s="103">
        <v>8.3330000000000002</v>
      </c>
      <c r="BX278" s="103">
        <v>5</v>
      </c>
      <c r="BY278" s="103">
        <v>2.9860000000000002</v>
      </c>
      <c r="BZ278" s="103">
        <v>8.7858601869316111</v>
      </c>
      <c r="CA278" s="103">
        <v>5.8845115705018411</v>
      </c>
      <c r="CB278" s="103">
        <v>5.6188662107220013</v>
      </c>
      <c r="CC278" s="103">
        <v>0.94594594594594594</v>
      </c>
      <c r="CD278" s="103">
        <v>5.3183114626855739</v>
      </c>
      <c r="CE278" s="103">
        <v>9.8472586114710925</v>
      </c>
      <c r="CF278" s="103">
        <v>7.6577442596831666</v>
      </c>
      <c r="CG278" s="103">
        <v>9.4724341285043927</v>
      </c>
      <c r="CH278" s="103">
        <v>10</v>
      </c>
      <c r="CI278" s="103">
        <v>9.2443592499146625</v>
      </c>
      <c r="CJ278" s="103">
        <v>8.9371449514385191</v>
      </c>
      <c r="CK278" s="103">
        <v>8.64</v>
      </c>
      <c r="CL278" s="103">
        <v>6.0831999999999997</v>
      </c>
      <c r="CM278" s="103">
        <v>7.8867816504795059</v>
      </c>
      <c r="CN278" s="103">
        <v>5.5850917668488167</v>
      </c>
      <c r="CO278" s="103">
        <v>8.8994129476928059</v>
      </c>
      <c r="CP278" s="103">
        <v>7.2422523572708108</v>
      </c>
      <c r="CQ278" s="103">
        <v>10</v>
      </c>
      <c r="CR278" s="103">
        <v>7.6309733306010941</v>
      </c>
      <c r="CS278" s="103">
        <v>10</v>
      </c>
      <c r="CT278" s="103">
        <v>10</v>
      </c>
      <c r="CU278" s="103">
        <v>9.2103244435336986</v>
      </c>
      <c r="CV278" s="103">
        <v>8.5848396128210034</v>
      </c>
      <c r="CW278" s="103">
        <v>8</v>
      </c>
      <c r="CX278" s="103">
        <v>7.5880000000000001</v>
      </c>
      <c r="CY278" s="103">
        <v>10</v>
      </c>
      <c r="CZ278" s="103">
        <v>8.5293333333333337</v>
      </c>
      <c r="DA278" s="103">
        <v>2.2333333333333329</v>
      </c>
      <c r="DB278" s="103">
        <v>3.545590242258652</v>
      </c>
      <c r="DC278" s="103">
        <v>6.6921483378870672</v>
      </c>
      <c r="DD278" s="103">
        <v>4</v>
      </c>
      <c r="DE278" s="103">
        <v>4.1289222484891921</v>
      </c>
      <c r="DF278" s="103">
        <v>10</v>
      </c>
      <c r="DG278" s="103">
        <v>5.0999990269947073</v>
      </c>
      <c r="DH278" s="103">
        <v>4.6985877645149658</v>
      </c>
      <c r="DI278" s="103">
        <v>7.333333333333333</v>
      </c>
      <c r="DJ278" s="103">
        <v>9.7417226745144916</v>
      </c>
      <c r="DK278" s="103">
        <v>3.7297214264883261</v>
      </c>
      <c r="DL278" s="103">
        <v>9.3174405294855607</v>
      </c>
      <c r="DM278" s="103">
        <v>5.3257108629231293</v>
      </c>
      <c r="DN278" s="103">
        <v>6.6910860985433009</v>
      </c>
      <c r="DO278" s="103">
        <v>6.7734728196237803</v>
      </c>
      <c r="DP278" s="103">
        <v>7.48</v>
      </c>
      <c r="DQ278" s="105">
        <v>7.6800436311963942</v>
      </c>
      <c r="DR278" s="106">
        <v>46</v>
      </c>
      <c r="DS278" s="106">
        <v>2</v>
      </c>
      <c r="DU278" s="104" t="s">
        <v>128</v>
      </c>
      <c r="DV278" s="103">
        <v>7.8800872623927889</v>
      </c>
      <c r="DW278" s="103">
        <v>7.48</v>
      </c>
    </row>
    <row r="279" spans="1:127">
      <c r="A279" s="95">
        <v>2014</v>
      </c>
      <c r="B279" s="96" t="s">
        <v>762</v>
      </c>
      <c r="C279" s="107" t="s">
        <v>232</v>
      </c>
      <c r="D279" s="96" t="s">
        <v>1011</v>
      </c>
      <c r="E279" s="96" t="s">
        <v>1011</v>
      </c>
      <c r="F279" s="96" t="s">
        <v>1011</v>
      </c>
      <c r="G279" s="96">
        <v>3.8401413568059133</v>
      </c>
      <c r="H279" s="96">
        <v>5.8419261271230392</v>
      </c>
      <c r="I279" s="96">
        <v>10</v>
      </c>
      <c r="J279" s="96">
        <v>10</v>
      </c>
      <c r="K279" s="96">
        <v>7.5</v>
      </c>
      <c r="L279" s="96">
        <v>10</v>
      </c>
      <c r="M279" s="96">
        <v>10</v>
      </c>
      <c r="N279" s="96">
        <v>9.5</v>
      </c>
      <c r="O279" s="96">
        <v>10</v>
      </c>
      <c r="P279" s="96">
        <v>7.5</v>
      </c>
      <c r="Q279" s="96">
        <v>5</v>
      </c>
      <c r="R279" s="96">
        <v>5</v>
      </c>
      <c r="S279" s="96">
        <v>5</v>
      </c>
      <c r="T279" s="96">
        <v>7.5</v>
      </c>
      <c r="U279" s="96">
        <v>7.6139753757076791</v>
      </c>
      <c r="V279" s="96">
        <v>10</v>
      </c>
      <c r="W279" s="96">
        <v>10</v>
      </c>
      <c r="X279" s="96">
        <v>10</v>
      </c>
      <c r="Y279" s="96">
        <v>10</v>
      </c>
      <c r="Z279" s="96" t="s">
        <v>1010</v>
      </c>
      <c r="AA279" s="96" t="s">
        <v>1011</v>
      </c>
      <c r="AB279" s="96" t="s">
        <v>1011</v>
      </c>
      <c r="AC279" s="96">
        <v>6.1955555555555559</v>
      </c>
      <c r="AD279" s="96">
        <v>5.6000000000000005</v>
      </c>
      <c r="AE279" s="96">
        <v>5.8977777777777778</v>
      </c>
      <c r="AF279" s="96" t="s">
        <v>1011</v>
      </c>
      <c r="AG279" s="96" t="s">
        <v>1011</v>
      </c>
      <c r="AH279" s="96" t="s">
        <v>1010</v>
      </c>
      <c r="AI279" s="96" t="s">
        <v>1010</v>
      </c>
      <c r="AJ279" s="96" t="s">
        <v>1010</v>
      </c>
      <c r="AK279" s="96" t="s">
        <v>1010</v>
      </c>
      <c r="AL279" s="96" t="s">
        <v>1011</v>
      </c>
      <c r="AM279" s="96" t="s">
        <v>1011</v>
      </c>
      <c r="AN279" s="96" t="s">
        <v>1011</v>
      </c>
      <c r="AO279" s="96" t="s">
        <v>1011</v>
      </c>
      <c r="AP279" s="96" t="s">
        <v>1011</v>
      </c>
      <c r="AQ279" s="96" t="s">
        <v>1011</v>
      </c>
      <c r="AR279" s="96" t="s">
        <v>1011</v>
      </c>
      <c r="AS279" s="96" t="s">
        <v>1011</v>
      </c>
      <c r="AT279" s="96" t="s">
        <v>1011</v>
      </c>
      <c r="AU279" s="96">
        <v>10</v>
      </c>
      <c r="AV279" s="96">
        <v>10</v>
      </c>
      <c r="AW279" s="96">
        <v>8</v>
      </c>
      <c r="AX279" s="96">
        <v>6.5</v>
      </c>
      <c r="AY279" s="96" t="s">
        <v>1011</v>
      </c>
      <c r="AZ279" s="96" t="s">
        <v>1011</v>
      </c>
      <c r="BA279" s="96" t="s">
        <v>1011</v>
      </c>
      <c r="BB279" s="96">
        <v>8.625</v>
      </c>
      <c r="BC279" s="96" t="s">
        <v>1010</v>
      </c>
      <c r="BD279" s="96">
        <v>5</v>
      </c>
      <c r="BE279" s="96">
        <v>10</v>
      </c>
      <c r="BF279" s="96">
        <v>7.5</v>
      </c>
      <c r="BG279" s="96">
        <v>0</v>
      </c>
      <c r="BH279" s="96">
        <v>10</v>
      </c>
      <c r="BI279" s="96">
        <v>5</v>
      </c>
      <c r="BJ279" s="96">
        <v>10</v>
      </c>
      <c r="BK279" s="96">
        <v>7.5</v>
      </c>
      <c r="BL279" s="96">
        <v>6.8663764053506195</v>
      </c>
      <c r="BM279" s="96">
        <v>1.7179212480579473</v>
      </c>
      <c r="BN279" s="96">
        <v>9.1160762942779296</v>
      </c>
      <c r="BO279" s="96">
        <v>8</v>
      </c>
      <c r="BP279" s="96">
        <v>5</v>
      </c>
      <c r="BQ279" s="96">
        <v>5</v>
      </c>
      <c r="BR279" s="96">
        <v>5</v>
      </c>
      <c r="BS279" s="96">
        <v>5.9584993855839699</v>
      </c>
      <c r="BT279" s="96">
        <v>5.1025283888888842</v>
      </c>
      <c r="BU279" s="96">
        <v>4.07</v>
      </c>
      <c r="BV279" s="96">
        <v>3.9062873125000004</v>
      </c>
      <c r="BW279" s="96">
        <v>7.5</v>
      </c>
      <c r="BX279" s="96">
        <v>5</v>
      </c>
      <c r="BY279" s="96">
        <v>1.0109999999999999</v>
      </c>
      <c r="BZ279" s="96">
        <v>6.9628275903737498</v>
      </c>
      <c r="CA279" s="96">
        <v>3.0012322986111166</v>
      </c>
      <c r="CB279" s="96">
        <v>3.0251314791666668</v>
      </c>
      <c r="CC279" s="96">
        <v>0.88571428571428568</v>
      </c>
      <c r="CD279" s="96">
        <v>4.1463721691899487</v>
      </c>
      <c r="CE279" s="96">
        <v>8.8345787834684728</v>
      </c>
      <c r="CF279" s="96">
        <v>8.4244593369084182</v>
      </c>
      <c r="CG279" s="96">
        <v>8.9584120982986768</v>
      </c>
      <c r="CH279" s="96">
        <v>5</v>
      </c>
      <c r="CI279" s="96">
        <v>7.8043625546688924</v>
      </c>
      <c r="CJ279" s="96">
        <v>6.6133333333333333</v>
      </c>
      <c r="CK279" s="96">
        <v>9.0599999999999987</v>
      </c>
      <c r="CL279" s="96">
        <v>5.4504000000000001</v>
      </c>
      <c r="CM279" s="96">
        <v>7.0412444444444446</v>
      </c>
      <c r="CN279" s="96">
        <v>5.2815932499999994</v>
      </c>
      <c r="CO279" s="96">
        <v>3.4816829212808917</v>
      </c>
      <c r="CP279" s="96">
        <v>4.3816380856404455</v>
      </c>
      <c r="CQ279" s="96">
        <v>10</v>
      </c>
      <c r="CR279" s="96" t="s">
        <v>1011</v>
      </c>
      <c r="CS279" s="96">
        <v>7.6923076923076925</v>
      </c>
      <c r="CT279" s="96">
        <v>7.080041044171244</v>
      </c>
      <c r="CU279" s="96">
        <v>7.3861743682394678</v>
      </c>
      <c r="CV279" s="96">
        <v>7.2022642245810893</v>
      </c>
      <c r="CW279" s="96">
        <v>10</v>
      </c>
      <c r="CX279" s="96">
        <v>5.7909111747514181</v>
      </c>
      <c r="CY279" s="96">
        <v>8</v>
      </c>
      <c r="CZ279" s="96">
        <v>7.9303037249171391</v>
      </c>
      <c r="DA279" s="96">
        <v>6.666666666666667</v>
      </c>
      <c r="DB279" s="96">
        <v>5.5373668888888838</v>
      </c>
      <c r="DC279" s="96">
        <v>6.2532008819444496</v>
      </c>
      <c r="DD279" s="96">
        <v>10</v>
      </c>
      <c r="DE279" s="96">
        <v>7.0126574970253834</v>
      </c>
      <c r="DF279" s="96">
        <v>10</v>
      </c>
      <c r="DG279" s="96">
        <v>7.5783153224208961</v>
      </c>
      <c r="DH279" s="96">
        <v>3.9819257430555499</v>
      </c>
      <c r="DI279" s="96">
        <v>4.666666666666667</v>
      </c>
      <c r="DJ279" s="96">
        <v>8.1213965525519285</v>
      </c>
      <c r="DK279" s="96" t="s">
        <v>1011</v>
      </c>
      <c r="DL279" s="96">
        <v>7.3764201959713853</v>
      </c>
      <c r="DM279" s="96">
        <v>7.6796694211632799</v>
      </c>
      <c r="DN279" s="96">
        <v>6.3652157158817619</v>
      </c>
      <c r="DO279" s="96">
        <v>7.291278254406599</v>
      </c>
      <c r="DP279" s="96">
        <v>6.48</v>
      </c>
      <c r="DQ279" s="99">
        <v>6.67318820267531</v>
      </c>
      <c r="DR279" s="100">
        <v>93</v>
      </c>
      <c r="DS279" s="101">
        <v>3</v>
      </c>
      <c r="DU279" s="107" t="s">
        <v>232</v>
      </c>
      <c r="DV279" s="96">
        <v>6.8663764053506195</v>
      </c>
      <c r="DW279" s="96">
        <v>6.48</v>
      </c>
    </row>
    <row r="280" spans="1:127">
      <c r="A280" s="102">
        <v>2014</v>
      </c>
      <c r="B280" s="103" t="s">
        <v>761</v>
      </c>
      <c r="C280" s="104" t="s">
        <v>51</v>
      </c>
      <c r="D280" s="103" t="s">
        <v>1011</v>
      </c>
      <c r="E280" s="103" t="s">
        <v>1011</v>
      </c>
      <c r="F280" s="103" t="s">
        <v>1011</v>
      </c>
      <c r="G280" s="103">
        <v>4.0798684262819185</v>
      </c>
      <c r="H280" s="103">
        <v>6.4719999999999995</v>
      </c>
      <c r="I280" s="103">
        <v>10</v>
      </c>
      <c r="J280" s="103">
        <v>10</v>
      </c>
      <c r="K280" s="103">
        <v>5</v>
      </c>
      <c r="L280" s="103">
        <v>9.7965158839192306</v>
      </c>
      <c r="M280" s="103">
        <v>9.9694773825878826</v>
      </c>
      <c r="N280" s="103">
        <v>8.9531986533014223</v>
      </c>
      <c r="O280" s="103">
        <v>10</v>
      </c>
      <c r="P280" s="103">
        <v>10</v>
      </c>
      <c r="Q280" s="103">
        <v>5</v>
      </c>
      <c r="R280" s="103">
        <v>5</v>
      </c>
      <c r="S280" s="103">
        <v>5</v>
      </c>
      <c r="T280" s="103">
        <v>8.3333333333333339</v>
      </c>
      <c r="U280" s="103">
        <v>7.9195106622115858</v>
      </c>
      <c r="V280" s="103">
        <v>10</v>
      </c>
      <c r="W280" s="103">
        <v>10</v>
      </c>
      <c r="X280" s="103">
        <v>10</v>
      </c>
      <c r="Y280" s="103">
        <v>10</v>
      </c>
      <c r="Z280" s="103" t="s">
        <v>1010</v>
      </c>
      <c r="AA280" s="103">
        <v>5</v>
      </c>
      <c r="AB280" s="103">
        <v>7.5</v>
      </c>
      <c r="AC280" s="103">
        <v>9.6666666666666661</v>
      </c>
      <c r="AD280" s="103">
        <v>10</v>
      </c>
      <c r="AE280" s="103">
        <v>8.0416666666666661</v>
      </c>
      <c r="AF280" s="103">
        <v>7.5</v>
      </c>
      <c r="AG280" s="103">
        <v>7.5</v>
      </c>
      <c r="AH280" s="103" t="s">
        <v>1010</v>
      </c>
      <c r="AI280" s="103" t="s">
        <v>1010</v>
      </c>
      <c r="AJ280" s="103" t="s">
        <v>1010</v>
      </c>
      <c r="AK280" s="103" t="s">
        <v>1010</v>
      </c>
      <c r="AL280" s="103">
        <v>5</v>
      </c>
      <c r="AM280" s="103">
        <v>5</v>
      </c>
      <c r="AN280" s="103">
        <v>5</v>
      </c>
      <c r="AO280" s="103">
        <v>5</v>
      </c>
      <c r="AP280" s="103">
        <v>5</v>
      </c>
      <c r="AQ280" s="103">
        <v>5</v>
      </c>
      <c r="AR280" s="103">
        <v>5</v>
      </c>
      <c r="AS280" s="103">
        <v>5</v>
      </c>
      <c r="AT280" s="103">
        <v>6.25</v>
      </c>
      <c r="AU280" s="103">
        <v>0</v>
      </c>
      <c r="AV280" s="103">
        <v>10</v>
      </c>
      <c r="AW280" s="103">
        <v>4.666666666666667</v>
      </c>
      <c r="AX280" s="103">
        <v>3.75</v>
      </c>
      <c r="AY280" s="103">
        <v>10</v>
      </c>
      <c r="AZ280" s="103">
        <v>10</v>
      </c>
      <c r="BA280" s="103">
        <v>10</v>
      </c>
      <c r="BB280" s="103">
        <v>6.916666666666667</v>
      </c>
      <c r="BC280" s="103" t="s">
        <v>1010</v>
      </c>
      <c r="BD280" s="103">
        <v>10</v>
      </c>
      <c r="BE280" s="103">
        <v>10</v>
      </c>
      <c r="BF280" s="103">
        <v>10</v>
      </c>
      <c r="BG280" s="103">
        <v>10</v>
      </c>
      <c r="BH280" s="103">
        <v>10</v>
      </c>
      <c r="BI280" s="103">
        <v>10</v>
      </c>
      <c r="BJ280" s="103">
        <v>10</v>
      </c>
      <c r="BK280" s="103">
        <v>10</v>
      </c>
      <c r="BL280" s="103">
        <v>7.1206781054567099</v>
      </c>
      <c r="BM280" s="103">
        <v>7.2529411764705891</v>
      </c>
      <c r="BN280" s="103">
        <v>9.109581995649517</v>
      </c>
      <c r="BO280" s="103">
        <v>8</v>
      </c>
      <c r="BP280" s="103">
        <v>10</v>
      </c>
      <c r="BQ280" s="103">
        <v>7</v>
      </c>
      <c r="BR280" s="103">
        <v>8.5</v>
      </c>
      <c r="BS280" s="103">
        <v>8.2156307930300265</v>
      </c>
      <c r="BT280" s="103">
        <v>1.5866649314911674</v>
      </c>
      <c r="BU280" s="103">
        <v>2.529858284977951</v>
      </c>
      <c r="BV280" s="103">
        <v>4.3669161233637066</v>
      </c>
      <c r="BW280" s="103">
        <v>2.5</v>
      </c>
      <c r="BX280" s="103">
        <v>3.3330000000000002</v>
      </c>
      <c r="BY280" s="103">
        <v>4.1879999999999997</v>
      </c>
      <c r="BZ280" s="103">
        <v>8.5060837244939282</v>
      </c>
      <c r="CA280" s="103">
        <v>2.0896955497113532</v>
      </c>
      <c r="CB280" s="103">
        <v>4.4441250905846097</v>
      </c>
      <c r="CC280" s="103">
        <v>1</v>
      </c>
      <c r="CD280" s="103">
        <v>3.7271493005136356</v>
      </c>
      <c r="CE280" s="103">
        <v>9.1205952571754132</v>
      </c>
      <c r="CF280" s="103">
        <v>8.9670817663121642</v>
      </c>
      <c r="CG280" s="103">
        <v>8.9942344650864303</v>
      </c>
      <c r="CH280" s="103">
        <v>10</v>
      </c>
      <c r="CI280" s="103">
        <v>9.2704778721435019</v>
      </c>
      <c r="CJ280" s="103">
        <v>9.0733333333333341</v>
      </c>
      <c r="CK280" s="103">
        <v>8</v>
      </c>
      <c r="CL280" s="103">
        <v>6.76</v>
      </c>
      <c r="CM280" s="103">
        <v>7.9444444444444455</v>
      </c>
      <c r="CN280" s="103">
        <v>5.5679181687242796</v>
      </c>
      <c r="CO280" s="103">
        <v>4.0284359452816876</v>
      </c>
      <c r="CP280" s="103">
        <v>4.7981770570029836</v>
      </c>
      <c r="CQ280" s="103">
        <v>10</v>
      </c>
      <c r="CR280" s="103">
        <v>5.1308405802469128</v>
      </c>
      <c r="CS280" s="103">
        <v>3.8461538461538463</v>
      </c>
      <c r="CT280" s="103">
        <v>6.7481641202257157</v>
      </c>
      <c r="CU280" s="103">
        <v>5.2417195155421581</v>
      </c>
      <c r="CV280" s="103">
        <v>6.9960852542473972</v>
      </c>
      <c r="CW280" s="103">
        <v>8</v>
      </c>
      <c r="CX280" s="103">
        <v>9.6460000000000008</v>
      </c>
      <c r="CY280" s="103">
        <v>8</v>
      </c>
      <c r="CZ280" s="103">
        <v>8.5486666666666675</v>
      </c>
      <c r="DA280" s="103">
        <v>4.4333333333333336</v>
      </c>
      <c r="DB280" s="103">
        <v>3.9394340452674896</v>
      </c>
      <c r="DC280" s="103">
        <v>6.6998064156378598</v>
      </c>
      <c r="DD280" s="103">
        <v>6</v>
      </c>
      <c r="DE280" s="103">
        <v>2.5920813076525402</v>
      </c>
      <c r="DF280" s="103">
        <v>1</v>
      </c>
      <c r="DG280" s="103">
        <v>4.1107758503152034</v>
      </c>
      <c r="DH280" s="103">
        <v>4.6330326548730483</v>
      </c>
      <c r="DI280" s="103">
        <v>4.666666666666667</v>
      </c>
      <c r="DJ280" s="103">
        <v>8.4602932009302023</v>
      </c>
      <c r="DK280" s="103">
        <v>2.3546728790463187</v>
      </c>
      <c r="DL280" s="103">
        <v>8.9610632303146378</v>
      </c>
      <c r="DM280" s="103">
        <v>5.7628745951677294</v>
      </c>
      <c r="DN280" s="103">
        <v>5.8064338711664343</v>
      </c>
      <c r="DO280" s="103">
        <v>6.1552921293827687</v>
      </c>
      <c r="DP280" s="103">
        <v>6.87</v>
      </c>
      <c r="DQ280" s="105">
        <v>6.9953390527283545</v>
      </c>
      <c r="DR280" s="106">
        <v>71</v>
      </c>
      <c r="DS280" s="106">
        <v>2</v>
      </c>
      <c r="DU280" s="104" t="s">
        <v>51</v>
      </c>
      <c r="DV280" s="103">
        <v>7.1206781054567099</v>
      </c>
      <c r="DW280" s="103">
        <v>6.87</v>
      </c>
    </row>
    <row r="281" spans="1:127">
      <c r="A281" s="95">
        <v>2014</v>
      </c>
      <c r="B281" s="96" t="s">
        <v>677</v>
      </c>
      <c r="C281" s="107" t="s">
        <v>92</v>
      </c>
      <c r="D281" s="96">
        <v>5.3651456379517528</v>
      </c>
      <c r="E281" s="96">
        <v>4.2625129941482545</v>
      </c>
      <c r="F281" s="96">
        <v>3.396736416337963</v>
      </c>
      <c r="G281" s="96">
        <v>4.3414650161459907</v>
      </c>
      <c r="H281" s="96">
        <v>7.32</v>
      </c>
      <c r="I281" s="96">
        <v>10</v>
      </c>
      <c r="J281" s="96">
        <v>10</v>
      </c>
      <c r="K281" s="96">
        <v>7.5</v>
      </c>
      <c r="L281" s="96">
        <v>9.9569519593767684</v>
      </c>
      <c r="M281" s="96">
        <v>9.9225135268781841</v>
      </c>
      <c r="N281" s="96">
        <v>9.4758930972509905</v>
      </c>
      <c r="O281" s="96">
        <v>10</v>
      </c>
      <c r="P281" s="96">
        <v>10</v>
      </c>
      <c r="Q281" s="96">
        <v>5</v>
      </c>
      <c r="R281" s="96">
        <v>5</v>
      </c>
      <c r="S281" s="96">
        <v>5</v>
      </c>
      <c r="T281" s="96">
        <v>8.3333333333333339</v>
      </c>
      <c r="U281" s="96">
        <v>8.3764088101947749</v>
      </c>
      <c r="V281" s="96">
        <v>10</v>
      </c>
      <c r="W281" s="96">
        <v>10</v>
      </c>
      <c r="X281" s="96">
        <v>10</v>
      </c>
      <c r="Y281" s="96">
        <v>10</v>
      </c>
      <c r="Z281" s="96" t="s">
        <v>1010</v>
      </c>
      <c r="AA281" s="96">
        <v>7.5</v>
      </c>
      <c r="AB281" s="96">
        <v>7.5</v>
      </c>
      <c r="AC281" s="96">
        <v>7.166666666666667</v>
      </c>
      <c r="AD281" s="96">
        <v>5.6000000000000005</v>
      </c>
      <c r="AE281" s="96">
        <v>6.9416666666666673</v>
      </c>
      <c r="AF281" s="96">
        <v>7.5</v>
      </c>
      <c r="AG281" s="96">
        <v>7.5</v>
      </c>
      <c r="AH281" s="96" t="s">
        <v>1010</v>
      </c>
      <c r="AI281" s="96" t="s">
        <v>1010</v>
      </c>
      <c r="AJ281" s="96" t="s">
        <v>1010</v>
      </c>
      <c r="AK281" s="96" t="s">
        <v>1010</v>
      </c>
      <c r="AL281" s="96">
        <v>7.5</v>
      </c>
      <c r="AM281" s="96">
        <v>5</v>
      </c>
      <c r="AN281" s="96">
        <v>7.5</v>
      </c>
      <c r="AO281" s="96">
        <v>6.666666666666667</v>
      </c>
      <c r="AP281" s="96">
        <v>7.5</v>
      </c>
      <c r="AQ281" s="96">
        <v>7.5</v>
      </c>
      <c r="AR281" s="96">
        <v>7.5</v>
      </c>
      <c r="AS281" s="96">
        <v>7.5</v>
      </c>
      <c r="AT281" s="96">
        <v>7.291666666666667</v>
      </c>
      <c r="AU281" s="96">
        <v>10</v>
      </c>
      <c r="AV281" s="96">
        <v>10</v>
      </c>
      <c r="AW281" s="96">
        <v>5</v>
      </c>
      <c r="AX281" s="96">
        <v>5</v>
      </c>
      <c r="AY281" s="96">
        <v>10</v>
      </c>
      <c r="AZ281" s="96">
        <v>10</v>
      </c>
      <c r="BA281" s="96">
        <v>10</v>
      </c>
      <c r="BB281" s="96">
        <v>8.5714285714285712</v>
      </c>
      <c r="BC281" s="96" t="s">
        <v>1010</v>
      </c>
      <c r="BD281" s="96">
        <v>10</v>
      </c>
      <c r="BE281" s="96">
        <v>5</v>
      </c>
      <c r="BF281" s="96">
        <v>7.5</v>
      </c>
      <c r="BG281" s="96">
        <v>10</v>
      </c>
      <c r="BH281" s="96">
        <v>10</v>
      </c>
      <c r="BI281" s="96">
        <v>10</v>
      </c>
      <c r="BJ281" s="96">
        <v>10</v>
      </c>
      <c r="BK281" s="96">
        <v>9.1666666666666661</v>
      </c>
      <c r="BL281" s="96">
        <v>7.3766113137280485</v>
      </c>
      <c r="BM281" s="96">
        <v>6.9911764705882353</v>
      </c>
      <c r="BN281" s="96">
        <v>9.5525936924785668</v>
      </c>
      <c r="BO281" s="96">
        <v>7</v>
      </c>
      <c r="BP281" s="96">
        <v>8</v>
      </c>
      <c r="BQ281" s="96">
        <v>4</v>
      </c>
      <c r="BR281" s="96">
        <v>6</v>
      </c>
      <c r="BS281" s="96">
        <v>7.3859425407667008</v>
      </c>
      <c r="BT281" s="96">
        <v>2.9985192808689498</v>
      </c>
      <c r="BU281" s="96">
        <v>2.775131053206596</v>
      </c>
      <c r="BV281" s="96">
        <v>4.5895698429508656</v>
      </c>
      <c r="BW281" s="96">
        <v>7.5</v>
      </c>
      <c r="BX281" s="96">
        <v>5</v>
      </c>
      <c r="BY281" s="96">
        <v>5.085</v>
      </c>
      <c r="BZ281" s="96">
        <v>8.7924078732600783</v>
      </c>
      <c r="CA281" s="96">
        <v>2.6930763659001782</v>
      </c>
      <c r="CB281" s="96">
        <v>3.0973541409228789</v>
      </c>
      <c r="CC281" s="96">
        <v>1</v>
      </c>
      <c r="CD281" s="96">
        <v>4.7256731730121722</v>
      </c>
      <c r="CE281" s="96">
        <v>9.0854491430369233</v>
      </c>
      <c r="CF281" s="96">
        <v>9.0894056495568236</v>
      </c>
      <c r="CG281" s="96">
        <v>9.3547906422292382</v>
      </c>
      <c r="CH281" s="96">
        <v>10</v>
      </c>
      <c r="CI281" s="96">
        <v>9.3824113587057472</v>
      </c>
      <c r="CJ281" s="96">
        <v>9.6199999999999992</v>
      </c>
      <c r="CK281" s="96">
        <v>9.32</v>
      </c>
      <c r="CL281" s="96">
        <v>8.3544</v>
      </c>
      <c r="CM281" s="96">
        <v>9.0981333333333314</v>
      </c>
      <c r="CN281" s="96">
        <v>6.520373454720616</v>
      </c>
      <c r="CO281" s="96">
        <v>5.7680622610193435</v>
      </c>
      <c r="CP281" s="96">
        <v>6.1442178578699798</v>
      </c>
      <c r="CQ281" s="96">
        <v>10</v>
      </c>
      <c r="CR281" s="96">
        <v>7.8434564932562623</v>
      </c>
      <c r="CS281" s="96">
        <v>8.4615384615384617</v>
      </c>
      <c r="CT281" s="96">
        <v>8.9606769465292349</v>
      </c>
      <c r="CU281" s="96">
        <v>8.4218906337746517</v>
      </c>
      <c r="CV281" s="96">
        <v>8.416060456244491</v>
      </c>
      <c r="CW281" s="96">
        <v>10</v>
      </c>
      <c r="CX281" s="96">
        <v>9.9480000000000004</v>
      </c>
      <c r="CY281" s="96">
        <v>9</v>
      </c>
      <c r="CZ281" s="96">
        <v>9.6493333333333329</v>
      </c>
      <c r="DA281" s="96">
        <v>3.9</v>
      </c>
      <c r="DB281" s="96">
        <v>4.0953051695568394</v>
      </c>
      <c r="DC281" s="96">
        <v>7.4135084778420044</v>
      </c>
      <c r="DD281" s="96">
        <v>10</v>
      </c>
      <c r="DE281" s="96">
        <v>7.0471932485048585</v>
      </c>
      <c r="DF281" s="96">
        <v>10</v>
      </c>
      <c r="DG281" s="96">
        <v>7.0760011493172845</v>
      </c>
      <c r="DH281" s="96">
        <v>2.2979893871780601</v>
      </c>
      <c r="DI281" s="96">
        <v>8.4444444444444446</v>
      </c>
      <c r="DJ281" s="96">
        <v>9.0646264066239084</v>
      </c>
      <c r="DK281" s="96">
        <v>3.5523043445053393</v>
      </c>
      <c r="DL281" s="96">
        <v>8.0804617960641369</v>
      </c>
      <c r="DM281" s="96">
        <v>7.085575118369337</v>
      </c>
      <c r="DN281" s="96">
        <v>6.4209002495308702</v>
      </c>
      <c r="DO281" s="96">
        <v>7.7154115773938292</v>
      </c>
      <c r="DP281" s="96">
        <v>7.53</v>
      </c>
      <c r="DQ281" s="99">
        <v>7.4533056568640248</v>
      </c>
      <c r="DR281" s="100">
        <v>51</v>
      </c>
      <c r="DS281" s="101">
        <v>2</v>
      </c>
      <c r="DU281" s="107" t="s">
        <v>92</v>
      </c>
      <c r="DV281" s="96">
        <v>7.3766113137280485</v>
      </c>
      <c r="DW281" s="96">
        <v>7.53</v>
      </c>
    </row>
    <row r="282" spans="1:127">
      <c r="A282" s="102">
        <v>2014</v>
      </c>
      <c r="B282" s="103" t="s">
        <v>706</v>
      </c>
      <c r="C282" s="104" t="s">
        <v>136</v>
      </c>
      <c r="D282" s="103">
        <v>3.8063537198538961</v>
      </c>
      <c r="E282" s="103">
        <v>4.5885836658933323</v>
      </c>
      <c r="F282" s="103">
        <v>3.7628299365423965</v>
      </c>
      <c r="G282" s="103">
        <v>4.0525891074298741</v>
      </c>
      <c r="H282" s="103">
        <v>6.0640000000000001</v>
      </c>
      <c r="I282" s="103">
        <v>5</v>
      </c>
      <c r="J282" s="103">
        <v>8.4432582946846146</v>
      </c>
      <c r="K282" s="103">
        <v>2.5</v>
      </c>
      <c r="L282" s="103">
        <v>8.4129976567843165</v>
      </c>
      <c r="M282" s="103">
        <v>8.5414372532055847</v>
      </c>
      <c r="N282" s="103">
        <v>6.5795386409349037</v>
      </c>
      <c r="O282" s="103">
        <v>10</v>
      </c>
      <c r="P282" s="103">
        <v>10</v>
      </c>
      <c r="Q282" s="103">
        <v>5</v>
      </c>
      <c r="R282" s="103">
        <v>5</v>
      </c>
      <c r="S282" s="103">
        <v>5</v>
      </c>
      <c r="T282" s="103">
        <v>8.3333333333333339</v>
      </c>
      <c r="U282" s="103">
        <v>6.992290658089412</v>
      </c>
      <c r="V282" s="103">
        <v>10</v>
      </c>
      <c r="W282" s="103">
        <v>5</v>
      </c>
      <c r="X282" s="103">
        <v>5</v>
      </c>
      <c r="Y282" s="103">
        <v>6.666666666666667</v>
      </c>
      <c r="Z282" s="103" t="s">
        <v>1010</v>
      </c>
      <c r="AA282" s="103">
        <v>5</v>
      </c>
      <c r="AB282" s="103">
        <v>10</v>
      </c>
      <c r="AC282" s="103">
        <v>9.8888888888888893</v>
      </c>
      <c r="AD282" s="103">
        <v>7.2666666666666666</v>
      </c>
      <c r="AE282" s="103">
        <v>8.0388888888888896</v>
      </c>
      <c r="AF282" s="103">
        <v>7.5</v>
      </c>
      <c r="AG282" s="103">
        <v>7.5</v>
      </c>
      <c r="AH282" s="103" t="s">
        <v>1010</v>
      </c>
      <c r="AI282" s="103" t="s">
        <v>1010</v>
      </c>
      <c r="AJ282" s="103" t="s">
        <v>1010</v>
      </c>
      <c r="AK282" s="103" t="s">
        <v>1010</v>
      </c>
      <c r="AL282" s="103">
        <v>2.5</v>
      </c>
      <c r="AM282" s="103">
        <v>5</v>
      </c>
      <c r="AN282" s="103">
        <v>5</v>
      </c>
      <c r="AO282" s="103">
        <v>4.166666666666667</v>
      </c>
      <c r="AP282" s="103">
        <v>7.5</v>
      </c>
      <c r="AQ282" s="103">
        <v>5</v>
      </c>
      <c r="AR282" s="103">
        <v>7.5</v>
      </c>
      <c r="AS282" s="103">
        <v>6.666666666666667</v>
      </c>
      <c r="AT282" s="103">
        <v>6.4583333333333339</v>
      </c>
      <c r="AU282" s="103">
        <v>8.9913120699900322</v>
      </c>
      <c r="AV282" s="103">
        <v>10</v>
      </c>
      <c r="AW282" s="103">
        <v>5.333333333333333</v>
      </c>
      <c r="AX282" s="103">
        <v>5</v>
      </c>
      <c r="AY282" s="103">
        <v>7.5</v>
      </c>
      <c r="AZ282" s="103">
        <v>10</v>
      </c>
      <c r="BA282" s="103">
        <v>7.5</v>
      </c>
      <c r="BB282" s="103">
        <v>7.7606636290461939</v>
      </c>
      <c r="BC282" s="103" t="s">
        <v>1010</v>
      </c>
      <c r="BD282" s="103">
        <v>0</v>
      </c>
      <c r="BE282" s="103">
        <v>0</v>
      </c>
      <c r="BF282" s="103">
        <v>0</v>
      </c>
      <c r="BG282" s="103">
        <v>10</v>
      </c>
      <c r="BH282" s="103">
        <v>10</v>
      </c>
      <c r="BI282" s="103">
        <v>10</v>
      </c>
      <c r="BJ282" s="103">
        <v>5</v>
      </c>
      <c r="BK282" s="103">
        <v>5</v>
      </c>
      <c r="BL282" s="103">
        <v>6.1536751931733304</v>
      </c>
      <c r="BM282" s="103">
        <v>8.0735294117647065</v>
      </c>
      <c r="BN282" s="103">
        <v>9.9638525528932504</v>
      </c>
      <c r="BO282" s="103">
        <v>10</v>
      </c>
      <c r="BP282" s="103">
        <v>7</v>
      </c>
      <c r="BQ282" s="103">
        <v>7</v>
      </c>
      <c r="BR282" s="103">
        <v>7</v>
      </c>
      <c r="BS282" s="103">
        <v>8.7593454911644884</v>
      </c>
      <c r="BT282" s="103">
        <v>4.557874139149984</v>
      </c>
      <c r="BU282" s="103">
        <v>3.8990094105402635</v>
      </c>
      <c r="BV282" s="103">
        <v>5.1947579383850107</v>
      </c>
      <c r="BW282" s="103">
        <v>5</v>
      </c>
      <c r="BX282" s="103">
        <v>4.1669999999999998</v>
      </c>
      <c r="BY282" s="103">
        <v>3.1160000000000001</v>
      </c>
      <c r="BZ282" s="103">
        <v>7.9250683674327131</v>
      </c>
      <c r="CA282" s="103">
        <v>4.394844329589489</v>
      </c>
      <c r="CB282" s="103">
        <v>5.1858052571614586</v>
      </c>
      <c r="CC282" s="103">
        <v>0.89189189189189189</v>
      </c>
      <c r="CD282" s="103">
        <v>4.5658035449821686</v>
      </c>
      <c r="CE282" s="103">
        <v>8.7152561281818919</v>
      </c>
      <c r="CF282" s="103">
        <v>9.5684322924724228</v>
      </c>
      <c r="CG282" s="103">
        <v>9.1791044776119399</v>
      </c>
      <c r="CH282" s="103">
        <v>10</v>
      </c>
      <c r="CI282" s="103">
        <v>9.3656982245665645</v>
      </c>
      <c r="CJ282" s="103">
        <v>7.0733333333333324</v>
      </c>
      <c r="CK282" s="103">
        <v>8.740000000000002</v>
      </c>
      <c r="CL282" s="103">
        <v>7.3036000000000003</v>
      </c>
      <c r="CM282" s="103">
        <v>7.7056444444444452</v>
      </c>
      <c r="CN282" s="103">
        <v>5.3103258418367352</v>
      </c>
      <c r="CO282" s="103">
        <v>5.0189526331853225</v>
      </c>
      <c r="CP282" s="103">
        <v>5.1646392375110288</v>
      </c>
      <c r="CQ282" s="103">
        <v>10</v>
      </c>
      <c r="CR282" s="103">
        <v>5.6295753503401356</v>
      </c>
      <c r="CS282" s="103">
        <v>0.76923076923076927</v>
      </c>
      <c r="CT282" s="103">
        <v>10</v>
      </c>
      <c r="CU282" s="103">
        <v>5.4662687065236355</v>
      </c>
      <c r="CV282" s="103">
        <v>7.0841380971197774</v>
      </c>
      <c r="CW282" s="103">
        <v>8</v>
      </c>
      <c r="CX282" s="103">
        <v>10</v>
      </c>
      <c r="CY282" s="103">
        <v>10</v>
      </c>
      <c r="CZ282" s="103">
        <v>9.3333333333333339</v>
      </c>
      <c r="DA282" s="103">
        <v>7.7666666666666657</v>
      </c>
      <c r="DB282" s="103">
        <v>3.5304341615646262</v>
      </c>
      <c r="DC282" s="103">
        <v>6.0644136292517015</v>
      </c>
      <c r="DD282" s="103">
        <v>10</v>
      </c>
      <c r="DE282" s="103">
        <v>2.5230098046935896</v>
      </c>
      <c r="DF282" s="103">
        <v>10</v>
      </c>
      <c r="DG282" s="103">
        <v>6.6474207103627636</v>
      </c>
      <c r="DH282" s="103">
        <v>3.4826310634613038</v>
      </c>
      <c r="DI282" s="103">
        <v>4.8888888888888893</v>
      </c>
      <c r="DJ282" s="103">
        <v>8.8915796322449925</v>
      </c>
      <c r="DK282" s="103">
        <v>3.824152014693829</v>
      </c>
      <c r="DL282" s="103">
        <v>9.3192503244052389</v>
      </c>
      <c r="DM282" s="103">
        <v>7.8365999917126237</v>
      </c>
      <c r="DN282" s="103">
        <v>6.3738503192344789</v>
      </c>
      <c r="DO282" s="103">
        <v>7.4515347876435252</v>
      </c>
      <c r="DP282" s="103">
        <v>7.45</v>
      </c>
      <c r="DQ282" s="105">
        <v>6.8018375965866653</v>
      </c>
      <c r="DR282" s="106">
        <v>86</v>
      </c>
      <c r="DS282" s="106">
        <v>3</v>
      </c>
      <c r="DU282" s="104" t="s">
        <v>136</v>
      </c>
      <c r="DV282" s="103">
        <v>6.1536751931733304</v>
      </c>
      <c r="DW282" s="103">
        <v>7.45</v>
      </c>
    </row>
    <row r="283" spans="1:127">
      <c r="A283" s="95">
        <v>2014</v>
      </c>
      <c r="B283" s="96" t="s">
        <v>665</v>
      </c>
      <c r="C283" s="107" t="s">
        <v>50</v>
      </c>
      <c r="D283" s="96">
        <v>8.3592617687010229</v>
      </c>
      <c r="E283" s="96">
        <v>6.547486056182791</v>
      </c>
      <c r="F283" s="96">
        <v>7.3857940291362043</v>
      </c>
      <c r="G283" s="96">
        <v>7.43084728467334</v>
      </c>
      <c r="H283" s="96">
        <v>9.7080000000000002</v>
      </c>
      <c r="I283" s="96">
        <v>10</v>
      </c>
      <c r="J283" s="96">
        <v>10</v>
      </c>
      <c r="K283" s="96">
        <v>10</v>
      </c>
      <c r="L283" s="96">
        <v>10</v>
      </c>
      <c r="M283" s="96">
        <v>10</v>
      </c>
      <c r="N283" s="96">
        <v>10</v>
      </c>
      <c r="O283" s="96">
        <v>10</v>
      </c>
      <c r="P283" s="96">
        <v>10</v>
      </c>
      <c r="Q283" s="96">
        <v>10</v>
      </c>
      <c r="R283" s="96">
        <v>10</v>
      </c>
      <c r="S283" s="96">
        <v>10</v>
      </c>
      <c r="T283" s="96">
        <v>10</v>
      </c>
      <c r="U283" s="96">
        <v>9.9026666666666667</v>
      </c>
      <c r="V283" s="96">
        <v>10</v>
      </c>
      <c r="W283" s="96">
        <v>10</v>
      </c>
      <c r="X283" s="96">
        <v>10</v>
      </c>
      <c r="Y283" s="96">
        <v>10</v>
      </c>
      <c r="Z283" s="96" t="s">
        <v>1010</v>
      </c>
      <c r="AA283" s="96">
        <v>10</v>
      </c>
      <c r="AB283" s="96">
        <v>10</v>
      </c>
      <c r="AC283" s="96">
        <v>8.8888888888888893</v>
      </c>
      <c r="AD283" s="96">
        <v>7.5444444444444443</v>
      </c>
      <c r="AE283" s="96">
        <v>9.1083333333333343</v>
      </c>
      <c r="AF283" s="96">
        <v>10</v>
      </c>
      <c r="AG283" s="96">
        <v>10</v>
      </c>
      <c r="AH283" s="96" t="s">
        <v>1010</v>
      </c>
      <c r="AI283" s="96" t="s">
        <v>1010</v>
      </c>
      <c r="AJ283" s="96" t="s">
        <v>1010</v>
      </c>
      <c r="AK283" s="96" t="s">
        <v>1010</v>
      </c>
      <c r="AL283" s="96">
        <v>10</v>
      </c>
      <c r="AM283" s="96">
        <v>10</v>
      </c>
      <c r="AN283" s="96">
        <v>5</v>
      </c>
      <c r="AO283" s="96">
        <v>8.3333333333333339</v>
      </c>
      <c r="AP283" s="96">
        <v>10</v>
      </c>
      <c r="AQ283" s="96">
        <v>10</v>
      </c>
      <c r="AR283" s="96">
        <v>10</v>
      </c>
      <c r="AS283" s="96">
        <v>10</v>
      </c>
      <c r="AT283" s="96">
        <v>9.5833333333333339</v>
      </c>
      <c r="AU283" s="96">
        <v>10</v>
      </c>
      <c r="AV283" s="96">
        <v>10</v>
      </c>
      <c r="AW283" s="96">
        <v>7</v>
      </c>
      <c r="AX283" s="96">
        <v>7.5</v>
      </c>
      <c r="AY283" s="96">
        <v>10</v>
      </c>
      <c r="AZ283" s="96">
        <v>10</v>
      </c>
      <c r="BA283" s="96">
        <v>10</v>
      </c>
      <c r="BB283" s="96">
        <v>9.2142857142857135</v>
      </c>
      <c r="BC283" s="96" t="s">
        <v>1010</v>
      </c>
      <c r="BD283" s="96">
        <v>10</v>
      </c>
      <c r="BE283" s="96">
        <v>10</v>
      </c>
      <c r="BF283" s="96">
        <v>10</v>
      </c>
      <c r="BG283" s="96">
        <v>10</v>
      </c>
      <c r="BH283" s="96">
        <v>10</v>
      </c>
      <c r="BI283" s="96">
        <v>10</v>
      </c>
      <c r="BJ283" s="96">
        <v>10</v>
      </c>
      <c r="BK283" s="96">
        <v>10</v>
      </c>
      <c r="BL283" s="96">
        <v>9.1239737259302398</v>
      </c>
      <c r="BM283" s="96">
        <v>4.882352941176471</v>
      </c>
      <c r="BN283" s="96">
        <v>5.5452938285900562</v>
      </c>
      <c r="BO283" s="96">
        <v>7</v>
      </c>
      <c r="BP283" s="96">
        <v>7</v>
      </c>
      <c r="BQ283" s="96">
        <v>4</v>
      </c>
      <c r="BR283" s="96">
        <v>5.5</v>
      </c>
      <c r="BS283" s="96">
        <v>5.7319116924416313</v>
      </c>
      <c r="BT283" s="96">
        <v>5.318712584638364</v>
      </c>
      <c r="BU283" s="96">
        <v>3.9328006354315077</v>
      </c>
      <c r="BV283" s="96">
        <v>5.4953042358975868</v>
      </c>
      <c r="BW283" s="96">
        <v>10</v>
      </c>
      <c r="BX283" s="96">
        <v>7.5</v>
      </c>
      <c r="BY283" s="96">
        <v>4.1230000000000002</v>
      </c>
      <c r="BZ283" s="96">
        <v>9.2777117915540153</v>
      </c>
      <c r="CA283" s="96">
        <v>5.1071862528173906</v>
      </c>
      <c r="CB283" s="96">
        <v>7.0779461929763574</v>
      </c>
      <c r="CC283" s="96">
        <v>0.86486486486486491</v>
      </c>
      <c r="CD283" s="96">
        <v>5.9916721574155414</v>
      </c>
      <c r="CE283" s="96">
        <v>9.3510999510150263</v>
      </c>
      <c r="CF283" s="96">
        <v>9.5053414854432798</v>
      </c>
      <c r="CG283" s="96">
        <v>9.9786096256683869</v>
      </c>
      <c r="CH283" s="96">
        <v>10</v>
      </c>
      <c r="CI283" s="96">
        <v>9.7087627655316737</v>
      </c>
      <c r="CJ283" s="96">
        <v>9.8133333333333344</v>
      </c>
      <c r="CK283" s="96">
        <v>8.94</v>
      </c>
      <c r="CL283" s="96">
        <v>6.5444000000000004</v>
      </c>
      <c r="CM283" s="96">
        <v>8.4325777777777784</v>
      </c>
      <c r="CN283" s="96">
        <v>6.3799285681536553</v>
      </c>
      <c r="CO283" s="96">
        <v>9.9633137649230932</v>
      </c>
      <c r="CP283" s="96">
        <v>8.1716211665383742</v>
      </c>
      <c r="CQ283" s="96">
        <v>10</v>
      </c>
      <c r="CR283" s="96">
        <v>6.5669849241016109</v>
      </c>
      <c r="CS283" s="96">
        <v>2.3076923076923079</v>
      </c>
      <c r="CT283" s="96">
        <v>7.7437948920622981</v>
      </c>
      <c r="CU283" s="96">
        <v>5.5394907079520728</v>
      </c>
      <c r="CV283" s="96">
        <v>8.0359224130670555</v>
      </c>
      <c r="CW283" s="96">
        <v>8</v>
      </c>
      <c r="CX283" s="96">
        <v>8.1850000000000005</v>
      </c>
      <c r="CY283" s="96">
        <v>10</v>
      </c>
      <c r="CZ283" s="96">
        <v>8.7283333333333335</v>
      </c>
      <c r="DA283" s="96">
        <v>8.9</v>
      </c>
      <c r="DB283" s="96">
        <v>4.0776209089219329</v>
      </c>
      <c r="DC283" s="96">
        <v>7.6272185749690227</v>
      </c>
      <c r="DD283" s="96">
        <v>8</v>
      </c>
      <c r="DE283" s="96">
        <v>7.7551761538341033</v>
      </c>
      <c r="DF283" s="96">
        <v>10</v>
      </c>
      <c r="DG283" s="96">
        <v>7.7266692729541759</v>
      </c>
      <c r="DH283" s="96">
        <v>2.9607814897853584</v>
      </c>
      <c r="DI283" s="96">
        <v>7.7777777777777777</v>
      </c>
      <c r="DJ283" s="96">
        <v>8.8739746800680805</v>
      </c>
      <c r="DK283" s="96">
        <v>4.8200432331762331</v>
      </c>
      <c r="DL283" s="96">
        <v>8.3744782194595508</v>
      </c>
      <c r="DM283" s="96">
        <v>6.9622725272234245</v>
      </c>
      <c r="DN283" s="96">
        <v>6.6282213212484047</v>
      </c>
      <c r="DO283" s="96">
        <v>7.6944079758453041</v>
      </c>
      <c r="DP283" s="96">
        <v>7.43</v>
      </c>
      <c r="DQ283" s="99">
        <v>8.2769868629651207</v>
      </c>
      <c r="DR283" s="100">
        <v>22</v>
      </c>
      <c r="DS283" s="101">
        <v>1</v>
      </c>
      <c r="DU283" s="107" t="s">
        <v>50</v>
      </c>
      <c r="DV283" s="96">
        <v>9.1239737259302398</v>
      </c>
      <c r="DW283" s="96">
        <v>7.43</v>
      </c>
    </row>
    <row r="284" spans="1:127">
      <c r="A284" s="102">
        <v>2014</v>
      </c>
      <c r="B284" s="103" t="s">
        <v>642</v>
      </c>
      <c r="C284" s="104" t="s">
        <v>120</v>
      </c>
      <c r="D284" s="103">
        <v>7.8649932567647998</v>
      </c>
      <c r="E284" s="103">
        <v>6.5372199305187717</v>
      </c>
      <c r="F284" s="103">
        <v>6.6992546856504109</v>
      </c>
      <c r="G284" s="103">
        <v>7.0338226243113278</v>
      </c>
      <c r="H284" s="103">
        <v>9.6479999999999997</v>
      </c>
      <c r="I284" s="103">
        <v>10</v>
      </c>
      <c r="J284" s="103">
        <v>10</v>
      </c>
      <c r="K284" s="103">
        <v>10</v>
      </c>
      <c r="L284" s="103">
        <v>10</v>
      </c>
      <c r="M284" s="103">
        <v>10</v>
      </c>
      <c r="N284" s="103">
        <v>10</v>
      </c>
      <c r="O284" s="103">
        <v>10</v>
      </c>
      <c r="P284" s="103">
        <v>10</v>
      </c>
      <c r="Q284" s="103">
        <v>10</v>
      </c>
      <c r="R284" s="103">
        <v>10</v>
      </c>
      <c r="S284" s="103">
        <v>10</v>
      </c>
      <c r="T284" s="103">
        <v>10</v>
      </c>
      <c r="U284" s="103">
        <v>9.8826666666666672</v>
      </c>
      <c r="V284" s="103">
        <v>10</v>
      </c>
      <c r="W284" s="103">
        <v>10</v>
      </c>
      <c r="X284" s="103">
        <v>10</v>
      </c>
      <c r="Y284" s="103">
        <v>10</v>
      </c>
      <c r="Z284" s="103" t="s">
        <v>1010</v>
      </c>
      <c r="AA284" s="103">
        <v>10</v>
      </c>
      <c r="AB284" s="103">
        <v>10</v>
      </c>
      <c r="AC284" s="103">
        <v>9.3333333333333339</v>
      </c>
      <c r="AD284" s="103">
        <v>7.6388888888888884</v>
      </c>
      <c r="AE284" s="103">
        <v>9.2430555555555554</v>
      </c>
      <c r="AF284" s="103">
        <v>10</v>
      </c>
      <c r="AG284" s="103">
        <v>10</v>
      </c>
      <c r="AH284" s="103" t="s">
        <v>1010</v>
      </c>
      <c r="AI284" s="103" t="s">
        <v>1010</v>
      </c>
      <c r="AJ284" s="103" t="s">
        <v>1010</v>
      </c>
      <c r="AK284" s="103" t="s">
        <v>1010</v>
      </c>
      <c r="AL284" s="103">
        <v>10</v>
      </c>
      <c r="AM284" s="103">
        <v>10</v>
      </c>
      <c r="AN284" s="103">
        <v>10</v>
      </c>
      <c r="AO284" s="103">
        <v>10</v>
      </c>
      <c r="AP284" s="103">
        <v>10</v>
      </c>
      <c r="AQ284" s="103">
        <v>10</v>
      </c>
      <c r="AR284" s="103">
        <v>10</v>
      </c>
      <c r="AS284" s="103">
        <v>10</v>
      </c>
      <c r="AT284" s="103">
        <v>10</v>
      </c>
      <c r="AU284" s="103">
        <v>10</v>
      </c>
      <c r="AV284" s="103">
        <v>10</v>
      </c>
      <c r="AW284" s="103">
        <v>8.3333333333333339</v>
      </c>
      <c r="AX284" s="103">
        <v>8.25</v>
      </c>
      <c r="AY284" s="103">
        <v>10</v>
      </c>
      <c r="AZ284" s="103">
        <v>10</v>
      </c>
      <c r="BA284" s="103">
        <v>10</v>
      </c>
      <c r="BB284" s="103">
        <v>9.5119047619047628</v>
      </c>
      <c r="BC284" s="103" t="s">
        <v>1010</v>
      </c>
      <c r="BD284" s="103">
        <v>10</v>
      </c>
      <c r="BE284" s="103">
        <v>10</v>
      </c>
      <c r="BF284" s="103">
        <v>10</v>
      </c>
      <c r="BG284" s="103">
        <v>10</v>
      </c>
      <c r="BH284" s="103">
        <v>10</v>
      </c>
      <c r="BI284" s="103">
        <v>10</v>
      </c>
      <c r="BJ284" s="103">
        <v>10</v>
      </c>
      <c r="BK284" s="103">
        <v>10</v>
      </c>
      <c r="BL284" s="103">
        <v>9.1046183544905297</v>
      </c>
      <c r="BM284" s="103">
        <v>5.3088235294117645</v>
      </c>
      <c r="BN284" s="103">
        <v>4.5216437890362347</v>
      </c>
      <c r="BO284" s="103">
        <v>10</v>
      </c>
      <c r="BP284" s="103">
        <v>4</v>
      </c>
      <c r="BQ284" s="103">
        <v>1</v>
      </c>
      <c r="BR284" s="103">
        <v>2.5</v>
      </c>
      <c r="BS284" s="103">
        <v>5.5826168296120002</v>
      </c>
      <c r="BT284" s="103">
        <v>6.0704952731276993</v>
      </c>
      <c r="BU284" s="103">
        <v>3.6432357255858605</v>
      </c>
      <c r="BV284" s="103">
        <v>6.1605880718038541</v>
      </c>
      <c r="BW284" s="103">
        <v>10</v>
      </c>
      <c r="BX284" s="103">
        <v>8.3330000000000002</v>
      </c>
      <c r="BY284" s="103">
        <v>5.5039999999999996</v>
      </c>
      <c r="BZ284" s="103">
        <v>7.581508730334412</v>
      </c>
      <c r="CA284" s="103">
        <v>7.2220023293567239</v>
      </c>
      <c r="CB284" s="103">
        <v>8.4000078210927018</v>
      </c>
      <c r="CC284" s="103">
        <v>1</v>
      </c>
      <c r="CD284" s="103">
        <v>6.9905375501445839</v>
      </c>
      <c r="CE284" s="103">
        <v>9.6869790424143041</v>
      </c>
      <c r="CF284" s="103">
        <v>9.6322570588709748</v>
      </c>
      <c r="CG284" s="103">
        <v>9.944369326506429</v>
      </c>
      <c r="CH284" s="103">
        <v>10</v>
      </c>
      <c r="CI284" s="103">
        <v>9.8159013569479256</v>
      </c>
      <c r="CJ284" s="103">
        <v>9.8133333333333344</v>
      </c>
      <c r="CK284" s="103">
        <v>8.94</v>
      </c>
      <c r="CL284" s="103">
        <v>6.5444000000000004</v>
      </c>
      <c r="CM284" s="103">
        <v>8.4325777777777784</v>
      </c>
      <c r="CN284" s="103">
        <v>7.4952470576923069</v>
      </c>
      <c r="CO284" s="103">
        <v>9.9633137649230932</v>
      </c>
      <c r="CP284" s="103">
        <v>8.7292804113077</v>
      </c>
      <c r="CQ284" s="103">
        <v>10</v>
      </c>
      <c r="CR284" s="103">
        <v>6.8163704374999998</v>
      </c>
      <c r="CS284" s="103">
        <v>4.6153846153846159</v>
      </c>
      <c r="CT284" s="103">
        <v>7.7437948920622981</v>
      </c>
      <c r="CU284" s="103">
        <v>6.3918499816489707</v>
      </c>
      <c r="CV284" s="103">
        <v>8.3884270426836132</v>
      </c>
      <c r="CW284" s="103">
        <v>8</v>
      </c>
      <c r="CX284" s="103">
        <v>7.08</v>
      </c>
      <c r="CY284" s="103">
        <v>10</v>
      </c>
      <c r="CZ284" s="103">
        <v>8.36</v>
      </c>
      <c r="DA284" s="103">
        <v>5.5666666666666664</v>
      </c>
      <c r="DB284" s="103">
        <v>2.4421798108974357</v>
      </c>
      <c r="DC284" s="103">
        <v>5.6151331923076917</v>
      </c>
      <c r="DD284" s="103">
        <v>6</v>
      </c>
      <c r="DE284" s="103">
        <v>7.0471932485048585</v>
      </c>
      <c r="DF284" s="103">
        <v>10</v>
      </c>
      <c r="DG284" s="103">
        <v>6.1118621530627761</v>
      </c>
      <c r="DH284" s="103">
        <v>3.2297732276145856</v>
      </c>
      <c r="DI284" s="103">
        <v>8.8888888888888893</v>
      </c>
      <c r="DJ284" s="103">
        <v>9.8968488456525225</v>
      </c>
      <c r="DK284" s="103">
        <v>5.4147915219569622</v>
      </c>
      <c r="DL284" s="103">
        <v>9.0741763117450702</v>
      </c>
      <c r="DM284" s="103">
        <v>6.9174352213521839</v>
      </c>
      <c r="DN284" s="103">
        <v>7.236985669535037</v>
      </c>
      <c r="DO284" s="103">
        <v>7.2362826075326048</v>
      </c>
      <c r="DP284" s="103">
        <v>7.6</v>
      </c>
      <c r="DQ284" s="105">
        <v>8.3523091772452638</v>
      </c>
      <c r="DR284" s="106">
        <v>19</v>
      </c>
      <c r="DS284" s="106">
        <v>1</v>
      </c>
      <c r="DU284" s="104" t="s">
        <v>120</v>
      </c>
      <c r="DV284" s="103">
        <v>9.1046183544905297</v>
      </c>
      <c r="DW284" s="103">
        <v>7.6</v>
      </c>
    </row>
    <row r="285" spans="1:127">
      <c r="A285" s="95">
        <v>2014</v>
      </c>
      <c r="B285" s="96" t="s">
        <v>606</v>
      </c>
      <c r="C285" s="107" t="s">
        <v>104</v>
      </c>
      <c r="D285" s="96" t="s">
        <v>1011</v>
      </c>
      <c r="E285" s="96" t="s">
        <v>1011</v>
      </c>
      <c r="F285" s="96" t="s">
        <v>1011</v>
      </c>
      <c r="G285" s="96">
        <v>6.6402600980225701</v>
      </c>
      <c r="H285" s="96">
        <v>6.76</v>
      </c>
      <c r="I285" s="96">
        <v>5</v>
      </c>
      <c r="J285" s="96">
        <v>10</v>
      </c>
      <c r="K285" s="96">
        <v>10</v>
      </c>
      <c r="L285" s="96">
        <v>10</v>
      </c>
      <c r="M285" s="96">
        <v>10</v>
      </c>
      <c r="N285" s="96">
        <v>9</v>
      </c>
      <c r="O285" s="96">
        <v>10</v>
      </c>
      <c r="P285" s="96">
        <v>7.5</v>
      </c>
      <c r="Q285" s="96">
        <v>0</v>
      </c>
      <c r="R285" s="96">
        <v>0</v>
      </c>
      <c r="S285" s="96">
        <v>0</v>
      </c>
      <c r="T285" s="96">
        <v>5.833333333333333</v>
      </c>
      <c r="U285" s="96">
        <v>7.1977777777777776</v>
      </c>
      <c r="V285" s="96">
        <v>10</v>
      </c>
      <c r="W285" s="96">
        <v>0</v>
      </c>
      <c r="X285" s="96">
        <v>0</v>
      </c>
      <c r="Y285" s="96">
        <v>3.3333333333333335</v>
      </c>
      <c r="Z285" s="96" t="s">
        <v>1010</v>
      </c>
      <c r="AA285" s="96">
        <v>2.5</v>
      </c>
      <c r="AB285" s="96">
        <v>2.5</v>
      </c>
      <c r="AC285" s="96">
        <v>9.3511111111111109</v>
      </c>
      <c r="AD285" s="96">
        <v>5.9722222222222223</v>
      </c>
      <c r="AE285" s="96">
        <v>5.0808333333333335</v>
      </c>
      <c r="AF285" s="96">
        <v>2.5</v>
      </c>
      <c r="AG285" s="96">
        <v>5</v>
      </c>
      <c r="AH285" s="96" t="s">
        <v>1010</v>
      </c>
      <c r="AI285" s="96" t="s">
        <v>1010</v>
      </c>
      <c r="AJ285" s="96" t="s">
        <v>1010</v>
      </c>
      <c r="AK285" s="96" t="s">
        <v>1010</v>
      </c>
      <c r="AL285" s="96">
        <v>0</v>
      </c>
      <c r="AM285" s="96">
        <v>0</v>
      </c>
      <c r="AN285" s="96">
        <v>5</v>
      </c>
      <c r="AO285" s="96">
        <v>1.6666666666666667</v>
      </c>
      <c r="AP285" s="96">
        <v>0</v>
      </c>
      <c r="AQ285" s="96">
        <v>0</v>
      </c>
      <c r="AR285" s="96">
        <v>2.5</v>
      </c>
      <c r="AS285" s="96">
        <v>0.83333333333333337</v>
      </c>
      <c r="AT285" s="96">
        <v>2.5</v>
      </c>
      <c r="AU285" s="96">
        <v>10</v>
      </c>
      <c r="AV285" s="96">
        <v>10</v>
      </c>
      <c r="AW285" s="96">
        <v>3</v>
      </c>
      <c r="AX285" s="96">
        <v>4</v>
      </c>
      <c r="AY285" s="96">
        <v>7.5</v>
      </c>
      <c r="AZ285" s="96">
        <v>5</v>
      </c>
      <c r="BA285" s="96">
        <v>5</v>
      </c>
      <c r="BB285" s="96">
        <v>6.3571428571428568</v>
      </c>
      <c r="BC285" s="96" t="s">
        <v>1010</v>
      </c>
      <c r="BD285" s="96">
        <v>0</v>
      </c>
      <c r="BE285" s="96">
        <v>0</v>
      </c>
      <c r="BF285" s="96">
        <v>0</v>
      </c>
      <c r="BG285" s="96">
        <v>0</v>
      </c>
      <c r="BH285" s="96">
        <v>0</v>
      </c>
      <c r="BI285" s="96">
        <v>0</v>
      </c>
      <c r="BJ285" s="96">
        <v>0</v>
      </c>
      <c r="BK285" s="96">
        <v>0</v>
      </c>
      <c r="BL285" s="96">
        <v>5.1866404213310391</v>
      </c>
      <c r="BM285" s="96">
        <v>0</v>
      </c>
      <c r="BN285" s="96">
        <v>9.6136479873883882</v>
      </c>
      <c r="BO285" s="96" t="s">
        <v>1011</v>
      </c>
      <c r="BP285" s="96">
        <v>10</v>
      </c>
      <c r="BQ285" s="96">
        <v>10</v>
      </c>
      <c r="BR285" s="96">
        <v>10</v>
      </c>
      <c r="BS285" s="96">
        <v>6.5378826624627964</v>
      </c>
      <c r="BT285" s="96">
        <v>8.1793683742363488</v>
      </c>
      <c r="BU285" s="96">
        <v>7.7874999910161122</v>
      </c>
      <c r="BV285" s="96">
        <v>8.3095952209067239</v>
      </c>
      <c r="BW285" s="96">
        <v>6.6669999999999998</v>
      </c>
      <c r="BX285" s="96">
        <v>8.3330000000000002</v>
      </c>
      <c r="BY285" s="96">
        <v>4.8559999999999999</v>
      </c>
      <c r="BZ285" s="96">
        <v>9.6556965414090463</v>
      </c>
      <c r="CA285" s="96">
        <v>8.8225455213854236</v>
      </c>
      <c r="CB285" s="96">
        <v>8.8565862558890096</v>
      </c>
      <c r="CC285" s="96">
        <v>0.61538461538461542</v>
      </c>
      <c r="CD285" s="96">
        <v>6.4137313247935728</v>
      </c>
      <c r="CE285" s="96">
        <v>9.6372397094967255</v>
      </c>
      <c r="CF285" s="96">
        <v>7.4552386717296368</v>
      </c>
      <c r="CG285" s="96">
        <v>9.3835051374571883</v>
      </c>
      <c r="CH285" s="96">
        <v>10</v>
      </c>
      <c r="CI285" s="96">
        <v>9.1189958796708872</v>
      </c>
      <c r="CJ285" s="96">
        <v>9.3133333333333326</v>
      </c>
      <c r="CK285" s="96">
        <v>9.0599999999999987</v>
      </c>
      <c r="CL285" s="96">
        <v>7.4244000000000003</v>
      </c>
      <c r="CM285" s="96">
        <v>8.5992444444444445</v>
      </c>
      <c r="CN285" s="96">
        <v>8.6563887746331236</v>
      </c>
      <c r="CO285" s="96">
        <v>6.7574026679296573</v>
      </c>
      <c r="CP285" s="96">
        <v>7.7068957212813904</v>
      </c>
      <c r="CQ285" s="96">
        <v>10</v>
      </c>
      <c r="CR285" s="96">
        <v>7.6821667368972744</v>
      </c>
      <c r="CS285" s="96">
        <v>4.6153846153846159</v>
      </c>
      <c r="CT285" s="96">
        <v>4.0931487286615003</v>
      </c>
      <c r="CU285" s="96">
        <v>5.4635666936477962</v>
      </c>
      <c r="CV285" s="96">
        <v>7.9424267148434078</v>
      </c>
      <c r="CW285" s="96" t="s">
        <v>1011</v>
      </c>
      <c r="CX285" s="96">
        <v>10</v>
      </c>
      <c r="CY285" s="96">
        <v>10</v>
      </c>
      <c r="CZ285" s="96">
        <v>10</v>
      </c>
      <c r="DA285" s="96">
        <v>10</v>
      </c>
      <c r="DB285" s="96">
        <v>6.6565861163521998</v>
      </c>
      <c r="DC285" s="96">
        <v>8.6562998280922443</v>
      </c>
      <c r="DD285" s="96">
        <v>4</v>
      </c>
      <c r="DE285" s="96">
        <v>4.8196372780786989</v>
      </c>
      <c r="DF285" s="96">
        <v>5</v>
      </c>
      <c r="DG285" s="96">
        <v>6.5220872037538582</v>
      </c>
      <c r="DH285" s="96">
        <v>7.123600744010937</v>
      </c>
      <c r="DI285" s="96">
        <v>7.5555555555555554</v>
      </c>
      <c r="DJ285" s="96">
        <v>9.4726590549578198</v>
      </c>
      <c r="DK285" s="96">
        <v>8.336370842057427</v>
      </c>
      <c r="DL285" s="96">
        <v>9.9901207121985891</v>
      </c>
      <c r="DM285" s="96">
        <v>9.5404176148197806</v>
      </c>
      <c r="DN285" s="96">
        <v>8.6697874206000183</v>
      </c>
      <c r="DO285" s="96">
        <v>8.3972915414512936</v>
      </c>
      <c r="DP285" s="96">
        <v>7.68</v>
      </c>
      <c r="DQ285" s="99">
        <v>6.433320210665519</v>
      </c>
      <c r="DR285" s="100">
        <v>111</v>
      </c>
      <c r="DS285" s="101">
        <v>3</v>
      </c>
      <c r="DU285" s="107" t="s">
        <v>104</v>
      </c>
      <c r="DV285" s="96">
        <v>5.1866404213310391</v>
      </c>
      <c r="DW285" s="96">
        <v>7.68</v>
      </c>
    </row>
    <row r="286" spans="1:127">
      <c r="A286" s="102">
        <v>2014</v>
      </c>
      <c r="B286" s="103" t="s">
        <v>1021</v>
      </c>
      <c r="C286" s="104" t="s">
        <v>119</v>
      </c>
      <c r="D286" s="103">
        <v>7.0115213135131436</v>
      </c>
      <c r="E286" s="103">
        <v>6.3326797328077769</v>
      </c>
      <c r="F286" s="103">
        <v>5.9615558003079148</v>
      </c>
      <c r="G286" s="103">
        <v>6.4352522822096114</v>
      </c>
      <c r="H286" s="103">
        <v>9.3919999999999995</v>
      </c>
      <c r="I286" s="103">
        <v>10</v>
      </c>
      <c r="J286" s="103">
        <v>10</v>
      </c>
      <c r="K286" s="103">
        <v>10</v>
      </c>
      <c r="L286" s="103">
        <v>10</v>
      </c>
      <c r="M286" s="103">
        <v>10</v>
      </c>
      <c r="N286" s="103">
        <v>10</v>
      </c>
      <c r="O286" s="103">
        <v>10</v>
      </c>
      <c r="P286" s="103">
        <v>10</v>
      </c>
      <c r="Q286" s="103">
        <v>10</v>
      </c>
      <c r="R286" s="103">
        <v>10</v>
      </c>
      <c r="S286" s="103">
        <v>10</v>
      </c>
      <c r="T286" s="103">
        <v>10</v>
      </c>
      <c r="U286" s="103">
        <v>9.7973333333333326</v>
      </c>
      <c r="V286" s="103">
        <v>10</v>
      </c>
      <c r="W286" s="103">
        <v>10</v>
      </c>
      <c r="X286" s="103">
        <v>10</v>
      </c>
      <c r="Y286" s="103">
        <v>10</v>
      </c>
      <c r="Z286" s="103" t="s">
        <v>1010</v>
      </c>
      <c r="AA286" s="103">
        <v>10</v>
      </c>
      <c r="AB286" s="103">
        <v>5</v>
      </c>
      <c r="AC286" s="103">
        <v>9.7777777777777768</v>
      </c>
      <c r="AD286" s="103">
        <v>8.844444444444445</v>
      </c>
      <c r="AE286" s="103">
        <v>8.405555555555555</v>
      </c>
      <c r="AF286" s="103">
        <v>10</v>
      </c>
      <c r="AG286" s="103">
        <v>7.5</v>
      </c>
      <c r="AH286" s="103" t="s">
        <v>1010</v>
      </c>
      <c r="AI286" s="103" t="s">
        <v>1010</v>
      </c>
      <c r="AJ286" s="103" t="s">
        <v>1010</v>
      </c>
      <c r="AK286" s="103" t="s">
        <v>1010</v>
      </c>
      <c r="AL286" s="103">
        <v>7.5</v>
      </c>
      <c r="AM286" s="103">
        <v>5</v>
      </c>
      <c r="AN286" s="103">
        <v>7.5</v>
      </c>
      <c r="AO286" s="103">
        <v>6.666666666666667</v>
      </c>
      <c r="AP286" s="103">
        <v>10</v>
      </c>
      <c r="AQ286" s="103">
        <v>5</v>
      </c>
      <c r="AR286" s="103">
        <v>10</v>
      </c>
      <c r="AS286" s="103">
        <v>8.3333333333333339</v>
      </c>
      <c r="AT286" s="103">
        <v>8.125</v>
      </c>
      <c r="AU286" s="103">
        <v>10</v>
      </c>
      <c r="AV286" s="103">
        <v>10</v>
      </c>
      <c r="AW286" s="103">
        <v>6</v>
      </c>
      <c r="AX286" s="103">
        <v>6.25</v>
      </c>
      <c r="AY286" s="103">
        <v>10</v>
      </c>
      <c r="AZ286" s="103">
        <v>10</v>
      </c>
      <c r="BA286" s="103">
        <v>10</v>
      </c>
      <c r="BB286" s="103">
        <v>8.8928571428571423</v>
      </c>
      <c r="BC286" s="103" t="s">
        <v>1010</v>
      </c>
      <c r="BD286" s="103">
        <v>10</v>
      </c>
      <c r="BE286" s="103">
        <v>10</v>
      </c>
      <c r="BF286" s="103">
        <v>10</v>
      </c>
      <c r="BG286" s="103">
        <v>10</v>
      </c>
      <c r="BH286" s="103">
        <v>10</v>
      </c>
      <c r="BI286" s="103">
        <v>10</v>
      </c>
      <c r="BJ286" s="103">
        <v>10</v>
      </c>
      <c r="BK286" s="103">
        <v>10</v>
      </c>
      <c r="BL286" s="103">
        <v>8.600487673727006</v>
      </c>
      <c r="BM286" s="103">
        <v>6.3441176470588232</v>
      </c>
      <c r="BN286" s="103">
        <v>6.7177252918703809</v>
      </c>
      <c r="BO286" s="103">
        <v>8</v>
      </c>
      <c r="BP286" s="103">
        <v>10</v>
      </c>
      <c r="BQ286" s="103">
        <v>4</v>
      </c>
      <c r="BR286" s="103">
        <v>7</v>
      </c>
      <c r="BS286" s="103">
        <v>7.0154607347323008</v>
      </c>
      <c r="BT286" s="103">
        <v>4.9278080601043985</v>
      </c>
      <c r="BU286" s="103">
        <v>3.8365403482589873</v>
      </c>
      <c r="BV286" s="103">
        <v>4.812002126065047</v>
      </c>
      <c r="BW286" s="103">
        <v>8.3330000000000002</v>
      </c>
      <c r="BX286" s="103">
        <v>5.8330000000000002</v>
      </c>
      <c r="BY286" s="103">
        <v>4.8499999999999996</v>
      </c>
      <c r="BZ286" s="103">
        <v>9.1807187554401928</v>
      </c>
      <c r="CA286" s="103">
        <v>5.3611236437040777</v>
      </c>
      <c r="CB286" s="103">
        <v>6.5783016179970977</v>
      </c>
      <c r="CC286" s="103">
        <v>1</v>
      </c>
      <c r="CD286" s="103">
        <v>5.9680549501744231</v>
      </c>
      <c r="CE286" s="103">
        <v>8.9322019789971172</v>
      </c>
      <c r="CF286" s="103">
        <v>9.016465446768942</v>
      </c>
      <c r="CG286" s="103">
        <v>9.7862077955937927</v>
      </c>
      <c r="CH286" s="103">
        <v>10</v>
      </c>
      <c r="CI286" s="103">
        <v>9.4337188053399643</v>
      </c>
      <c r="CJ286" s="103">
        <v>9.8133333333333344</v>
      </c>
      <c r="CK286" s="103">
        <v>8.94</v>
      </c>
      <c r="CL286" s="103">
        <v>6.5444000000000004</v>
      </c>
      <c r="CM286" s="103">
        <v>8.4325777777777784</v>
      </c>
      <c r="CN286" s="103">
        <v>6.3256024608501118</v>
      </c>
      <c r="CO286" s="103">
        <v>9.9633137649230932</v>
      </c>
      <c r="CP286" s="103">
        <v>8.1444581128866034</v>
      </c>
      <c r="CQ286" s="103">
        <v>10</v>
      </c>
      <c r="CR286" s="103">
        <v>6.2502208378076061</v>
      </c>
      <c r="CS286" s="103">
        <v>8.4615384615384617</v>
      </c>
      <c r="CT286" s="103">
        <v>7.7437948920622981</v>
      </c>
      <c r="CU286" s="103">
        <v>7.485184730469455</v>
      </c>
      <c r="CV286" s="103">
        <v>8.5155551552834599</v>
      </c>
      <c r="CW286" s="103">
        <v>10</v>
      </c>
      <c r="CX286" s="103">
        <v>9.1720000000000006</v>
      </c>
      <c r="CY286" s="103">
        <v>10</v>
      </c>
      <c r="CZ286" s="103">
        <v>9.7240000000000002</v>
      </c>
      <c r="DA286" s="103">
        <v>3.9</v>
      </c>
      <c r="DB286" s="103">
        <v>5.2027661319910514</v>
      </c>
      <c r="DC286" s="103">
        <v>6.3850902214765117</v>
      </c>
      <c r="DD286" s="103">
        <v>8</v>
      </c>
      <c r="DE286" s="103">
        <v>10</v>
      </c>
      <c r="DF286" s="103">
        <v>10</v>
      </c>
      <c r="DG286" s="103">
        <v>7.2479760589112603</v>
      </c>
      <c r="DH286" s="103">
        <v>3.5353787748951264</v>
      </c>
      <c r="DI286" s="103">
        <v>6.4444444444444438</v>
      </c>
      <c r="DJ286" s="103">
        <v>9.7208917143898237</v>
      </c>
      <c r="DK286" s="103">
        <v>3.59826659494574</v>
      </c>
      <c r="DL286" s="103">
        <v>6.7231308015335589</v>
      </c>
      <c r="DM286" s="103">
        <v>8.2177170916181712</v>
      </c>
      <c r="DN286" s="103">
        <v>6.37330490363781</v>
      </c>
      <c r="DO286" s="103">
        <v>7.7817603208496893</v>
      </c>
      <c r="DP286" s="103">
        <v>7.74</v>
      </c>
      <c r="DQ286" s="105">
        <v>8.1702438368635022</v>
      </c>
      <c r="DR286" s="106">
        <v>28</v>
      </c>
      <c r="DS286" s="106">
        <v>1</v>
      </c>
      <c r="DU286" s="104" t="s">
        <v>119</v>
      </c>
      <c r="DV286" s="103">
        <v>8.600487673727006</v>
      </c>
      <c r="DW286" s="103">
        <v>7.74</v>
      </c>
    </row>
    <row r="287" spans="1:127">
      <c r="A287" s="95">
        <v>2014</v>
      </c>
      <c r="B287" s="96" t="s">
        <v>709</v>
      </c>
      <c r="C287" s="107" t="s">
        <v>76</v>
      </c>
      <c r="D287" s="96">
        <v>3.9234647122313775</v>
      </c>
      <c r="E287" s="96">
        <v>5.015154153895093</v>
      </c>
      <c r="F287" s="96">
        <v>3.6014602335352413</v>
      </c>
      <c r="G287" s="96">
        <v>4.1800263665539035</v>
      </c>
      <c r="H287" s="96">
        <v>5.1440000000000001</v>
      </c>
      <c r="I287" s="96">
        <v>0</v>
      </c>
      <c r="J287" s="96">
        <v>9.6129409436161879</v>
      </c>
      <c r="K287" s="96">
        <v>5</v>
      </c>
      <c r="L287" s="96">
        <v>9.8447128336663745</v>
      </c>
      <c r="M287" s="96">
        <v>9.8804057047341036</v>
      </c>
      <c r="N287" s="96">
        <v>6.8676118964033339</v>
      </c>
      <c r="O287" s="96">
        <v>10</v>
      </c>
      <c r="P287" s="96">
        <v>10</v>
      </c>
      <c r="Q287" s="96">
        <v>10</v>
      </c>
      <c r="R287" s="96">
        <v>10</v>
      </c>
      <c r="S287" s="96">
        <v>10</v>
      </c>
      <c r="T287" s="96">
        <v>10</v>
      </c>
      <c r="U287" s="96">
        <v>7.3372039654677783</v>
      </c>
      <c r="V287" s="96">
        <v>0</v>
      </c>
      <c r="W287" s="96">
        <v>10</v>
      </c>
      <c r="X287" s="96">
        <v>10</v>
      </c>
      <c r="Y287" s="96">
        <v>6.666666666666667</v>
      </c>
      <c r="Z287" s="96" t="s">
        <v>1010</v>
      </c>
      <c r="AA287" s="96">
        <v>2.5</v>
      </c>
      <c r="AB287" s="96">
        <v>5</v>
      </c>
      <c r="AC287" s="96">
        <v>9.1488888888888891</v>
      </c>
      <c r="AD287" s="96">
        <v>4.3500000000000005</v>
      </c>
      <c r="AE287" s="96">
        <v>5.2497222222222231</v>
      </c>
      <c r="AF287" s="96">
        <v>5</v>
      </c>
      <c r="AG287" s="96">
        <v>2.5</v>
      </c>
      <c r="AH287" s="96" t="s">
        <v>1010</v>
      </c>
      <c r="AI287" s="96" t="s">
        <v>1010</v>
      </c>
      <c r="AJ287" s="96" t="s">
        <v>1010</v>
      </c>
      <c r="AK287" s="96" t="s">
        <v>1010</v>
      </c>
      <c r="AL287" s="96">
        <v>5</v>
      </c>
      <c r="AM287" s="96">
        <v>7.5</v>
      </c>
      <c r="AN287" s="96">
        <v>7.5</v>
      </c>
      <c r="AO287" s="96">
        <v>6.666666666666667</v>
      </c>
      <c r="AP287" s="96">
        <v>2.5</v>
      </c>
      <c r="AQ287" s="96">
        <v>5</v>
      </c>
      <c r="AR287" s="96">
        <v>2.5</v>
      </c>
      <c r="AS287" s="96">
        <v>3.3333333333333335</v>
      </c>
      <c r="AT287" s="96">
        <v>4.375</v>
      </c>
      <c r="AU287" s="96">
        <v>10</v>
      </c>
      <c r="AV287" s="96">
        <v>9.9304684329849433</v>
      </c>
      <c r="AW287" s="96">
        <v>1.6666666666666667</v>
      </c>
      <c r="AX287" s="96">
        <v>1.5</v>
      </c>
      <c r="AY287" s="96">
        <v>10</v>
      </c>
      <c r="AZ287" s="96">
        <v>10</v>
      </c>
      <c r="BA287" s="96">
        <v>10</v>
      </c>
      <c r="BB287" s="96">
        <v>7.5853050142359439</v>
      </c>
      <c r="BC287" s="96" t="s">
        <v>1010</v>
      </c>
      <c r="BD287" s="96">
        <v>10</v>
      </c>
      <c r="BE287" s="96">
        <v>10</v>
      </c>
      <c r="BF287" s="96">
        <v>10</v>
      </c>
      <c r="BG287" s="96">
        <v>10</v>
      </c>
      <c r="BH287" s="96">
        <v>10</v>
      </c>
      <c r="BI287" s="96">
        <v>10</v>
      </c>
      <c r="BJ287" s="96">
        <v>10</v>
      </c>
      <c r="BK287" s="96">
        <v>10</v>
      </c>
      <c r="BL287" s="96">
        <v>6.2669769733179042</v>
      </c>
      <c r="BM287" s="96">
        <v>4.1647058823529415</v>
      </c>
      <c r="BN287" s="96">
        <v>4.6132368541151507</v>
      </c>
      <c r="BO287" s="96">
        <v>10</v>
      </c>
      <c r="BP287" s="96">
        <v>10</v>
      </c>
      <c r="BQ287" s="96">
        <v>4</v>
      </c>
      <c r="BR287" s="96">
        <v>7</v>
      </c>
      <c r="BS287" s="96">
        <v>6.4444856841170228</v>
      </c>
      <c r="BT287" s="96">
        <v>3.17456089426208</v>
      </c>
      <c r="BU287" s="96">
        <v>3.4217749417597454</v>
      </c>
      <c r="BV287" s="96">
        <v>3.8896102164032254</v>
      </c>
      <c r="BW287" s="96">
        <v>6.6669999999999998</v>
      </c>
      <c r="BX287" s="96">
        <v>5</v>
      </c>
      <c r="BY287" s="96">
        <v>7.1479999999999997</v>
      </c>
      <c r="BZ287" s="96">
        <v>9.650769190151939</v>
      </c>
      <c r="CA287" s="96">
        <v>3.6588941120491696</v>
      </c>
      <c r="CB287" s="96">
        <v>5.7850284981801892</v>
      </c>
      <c r="CC287" s="96">
        <v>0.78378378378378377</v>
      </c>
      <c r="CD287" s="96">
        <v>4.7959641115393676</v>
      </c>
      <c r="CE287" s="96">
        <v>9.0415515423742718</v>
      </c>
      <c r="CF287" s="96">
        <v>8.3307252723937815</v>
      </c>
      <c r="CG287" s="96">
        <v>8.4347936026297479</v>
      </c>
      <c r="CH287" s="96">
        <v>10</v>
      </c>
      <c r="CI287" s="96">
        <v>8.9517676043494507</v>
      </c>
      <c r="CJ287" s="96">
        <v>0.23999999999999963</v>
      </c>
      <c r="CK287" s="96">
        <v>8.32</v>
      </c>
      <c r="CL287" s="96">
        <v>6.3039999999999994</v>
      </c>
      <c r="CM287" s="96">
        <v>4.9546666666666672</v>
      </c>
      <c r="CN287" s="96">
        <v>4.3305156912798877</v>
      </c>
      <c r="CO287" s="96">
        <v>4.9006133243099974</v>
      </c>
      <c r="CP287" s="96">
        <v>4.615564507794943</v>
      </c>
      <c r="CQ287" s="96">
        <v>10</v>
      </c>
      <c r="CR287" s="96">
        <v>4.4338124432723873</v>
      </c>
      <c r="CS287" s="96">
        <v>6.1538461538461542</v>
      </c>
      <c r="CT287" s="96">
        <v>3.7650330765206883</v>
      </c>
      <c r="CU287" s="96">
        <v>4.7842305578797424</v>
      </c>
      <c r="CV287" s="96">
        <v>6.0886154330853381</v>
      </c>
      <c r="CW287" s="96">
        <v>5</v>
      </c>
      <c r="CX287" s="96">
        <v>9.4820000000000011</v>
      </c>
      <c r="CY287" s="96">
        <v>10</v>
      </c>
      <c r="CZ287" s="96">
        <v>8.1606666666666658</v>
      </c>
      <c r="DA287" s="96">
        <v>3.9</v>
      </c>
      <c r="DB287" s="96">
        <v>5.3885826120487579</v>
      </c>
      <c r="DC287" s="96">
        <v>6.9329858699015476</v>
      </c>
      <c r="DD287" s="96">
        <v>6</v>
      </c>
      <c r="DE287" s="96">
        <v>8.4976948106428232</v>
      </c>
      <c r="DF287" s="96">
        <v>3</v>
      </c>
      <c r="DG287" s="96">
        <v>5.6198772154321874</v>
      </c>
      <c r="DH287" s="96">
        <v>3.1768620441719193</v>
      </c>
      <c r="DI287" s="96">
        <v>5.333333333333333</v>
      </c>
      <c r="DJ287" s="96">
        <v>9.6522715028383512</v>
      </c>
      <c r="DK287" s="96">
        <v>3.5151120272048813</v>
      </c>
      <c r="DL287" s="96">
        <v>6.6183557680509688</v>
      </c>
      <c r="DM287" s="96">
        <v>8.1168331534078799</v>
      </c>
      <c r="DN287" s="96">
        <v>6.0687946381678879</v>
      </c>
      <c r="DO287" s="96">
        <v>6.6164461734222471</v>
      </c>
      <c r="DP287" s="96">
        <v>6.58</v>
      </c>
      <c r="DQ287" s="99">
        <v>6.4234884866589521</v>
      </c>
      <c r="DR287" s="100">
        <v>112</v>
      </c>
      <c r="DS287" s="101">
        <v>3</v>
      </c>
      <c r="DU287" s="107" t="s">
        <v>76</v>
      </c>
      <c r="DV287" s="96">
        <v>6.2669769733179042</v>
      </c>
      <c r="DW287" s="96">
        <v>6.58</v>
      </c>
    </row>
    <row r="288" spans="1:127">
      <c r="A288" s="102">
        <v>2014</v>
      </c>
      <c r="B288" s="103" t="s">
        <v>698</v>
      </c>
      <c r="C288" s="104" t="s">
        <v>12</v>
      </c>
      <c r="D288" s="103" t="s">
        <v>1011</v>
      </c>
      <c r="E288" s="103" t="s">
        <v>1011</v>
      </c>
      <c r="F288" s="103" t="s">
        <v>1011</v>
      </c>
      <c r="G288" s="103">
        <v>5.2517244256493045</v>
      </c>
      <c r="H288" s="103">
        <v>8.1960000000000015</v>
      </c>
      <c r="I288" s="103">
        <v>0</v>
      </c>
      <c r="J288" s="103">
        <v>10</v>
      </c>
      <c r="K288" s="103">
        <v>5</v>
      </c>
      <c r="L288" s="103">
        <v>9.970609527826781</v>
      </c>
      <c r="M288" s="103">
        <v>9.7178514671371019</v>
      </c>
      <c r="N288" s="103">
        <v>6.9376921989927762</v>
      </c>
      <c r="O288" s="103">
        <v>10</v>
      </c>
      <c r="P288" s="103">
        <v>10</v>
      </c>
      <c r="Q288" s="103">
        <v>5</v>
      </c>
      <c r="R288" s="103">
        <v>5</v>
      </c>
      <c r="S288" s="103">
        <v>5</v>
      </c>
      <c r="T288" s="103">
        <v>8.3333333333333339</v>
      </c>
      <c r="U288" s="103">
        <v>7.8223418441087036</v>
      </c>
      <c r="V288" s="103">
        <v>10</v>
      </c>
      <c r="W288" s="103">
        <v>5</v>
      </c>
      <c r="X288" s="103">
        <v>5</v>
      </c>
      <c r="Y288" s="103">
        <v>6.666666666666667</v>
      </c>
      <c r="Z288" s="103" t="s">
        <v>1010</v>
      </c>
      <c r="AA288" s="103">
        <v>5</v>
      </c>
      <c r="AB288" s="103">
        <v>2.5</v>
      </c>
      <c r="AC288" s="103">
        <v>8.8155555555555551</v>
      </c>
      <c r="AD288" s="103">
        <v>6.8500000000000005</v>
      </c>
      <c r="AE288" s="103">
        <v>5.7913888888888891</v>
      </c>
      <c r="AF288" s="103">
        <v>5</v>
      </c>
      <c r="AG288" s="103">
        <v>5</v>
      </c>
      <c r="AH288" s="103" t="s">
        <v>1010</v>
      </c>
      <c r="AI288" s="103" t="s">
        <v>1010</v>
      </c>
      <c r="AJ288" s="103" t="s">
        <v>1010</v>
      </c>
      <c r="AK288" s="103" t="s">
        <v>1010</v>
      </c>
      <c r="AL288" s="103">
        <v>0</v>
      </c>
      <c r="AM288" s="103">
        <v>2.5</v>
      </c>
      <c r="AN288" s="103">
        <v>2.5</v>
      </c>
      <c r="AO288" s="103">
        <v>1.6666666666666667</v>
      </c>
      <c r="AP288" s="103">
        <v>0</v>
      </c>
      <c r="AQ288" s="103">
        <v>2.5</v>
      </c>
      <c r="AR288" s="103">
        <v>5</v>
      </c>
      <c r="AS288" s="103">
        <v>2.5</v>
      </c>
      <c r="AT288" s="103">
        <v>3.5416666666666665</v>
      </c>
      <c r="AU288" s="103">
        <v>10</v>
      </c>
      <c r="AV288" s="103">
        <v>10</v>
      </c>
      <c r="AW288" s="103">
        <v>2.6666666666666665</v>
      </c>
      <c r="AX288" s="103">
        <v>1.5</v>
      </c>
      <c r="AY288" s="103">
        <v>10</v>
      </c>
      <c r="AZ288" s="103">
        <v>7.5</v>
      </c>
      <c r="BA288" s="103">
        <v>7.5</v>
      </c>
      <c r="BB288" s="103">
        <v>7.0238095238095246</v>
      </c>
      <c r="BC288" s="103" t="s">
        <v>1010</v>
      </c>
      <c r="BD288" s="103">
        <v>5</v>
      </c>
      <c r="BE288" s="103">
        <v>10</v>
      </c>
      <c r="BF288" s="103">
        <v>7.5</v>
      </c>
      <c r="BG288" s="103">
        <v>10</v>
      </c>
      <c r="BH288" s="103">
        <v>10</v>
      </c>
      <c r="BI288" s="103">
        <v>10</v>
      </c>
      <c r="BJ288" s="103">
        <v>10</v>
      </c>
      <c r="BK288" s="103">
        <v>9.1666666666666661</v>
      </c>
      <c r="BL288" s="103">
        <v>6.4875364087093441</v>
      </c>
      <c r="BM288" s="103">
        <v>6.7852941176470596</v>
      </c>
      <c r="BN288" s="103">
        <v>8.8433063243940921</v>
      </c>
      <c r="BO288" s="103">
        <v>0</v>
      </c>
      <c r="BP288" s="103">
        <v>8</v>
      </c>
      <c r="BQ288" s="103">
        <v>5</v>
      </c>
      <c r="BR288" s="103">
        <v>6.5</v>
      </c>
      <c r="BS288" s="103">
        <v>5.5321501105102877</v>
      </c>
      <c r="BT288" s="103">
        <v>7.0233758182493977</v>
      </c>
      <c r="BU288" s="103">
        <v>6.9702350724151962</v>
      </c>
      <c r="BV288" s="103">
        <v>7.6178657189836443</v>
      </c>
      <c r="BW288" s="103">
        <v>6.04</v>
      </c>
      <c r="BX288" s="103"/>
      <c r="BY288" s="103">
        <v>3.7309999999999999</v>
      </c>
      <c r="BZ288" s="103">
        <v>9.3623532765035584</v>
      </c>
      <c r="CA288" s="103">
        <v>7.9531099999999997</v>
      </c>
      <c r="CB288" s="103">
        <v>8.829944897842271</v>
      </c>
      <c r="CC288" s="103">
        <v>0.94871794871794868</v>
      </c>
      <c r="CD288" s="103">
        <v>7.0066013518967134</v>
      </c>
      <c r="CE288" s="103">
        <v>9.16210399981634</v>
      </c>
      <c r="CF288" s="103">
        <v>9.1305240509789591</v>
      </c>
      <c r="CG288" s="103">
        <v>9.6431799176064548</v>
      </c>
      <c r="CH288" s="103">
        <v>10</v>
      </c>
      <c r="CI288" s="103">
        <v>9.4839519921004385</v>
      </c>
      <c r="CJ288" s="103">
        <v>8.6533333333333342</v>
      </c>
      <c r="CK288" s="103">
        <v>7.46</v>
      </c>
      <c r="CL288" s="103">
        <v>5.2756000000000007</v>
      </c>
      <c r="CM288" s="103">
        <v>7.1296444444444447</v>
      </c>
      <c r="CN288" s="103">
        <v>5.7873850000000004</v>
      </c>
      <c r="CO288" s="103">
        <v>1.9568263420614764</v>
      </c>
      <c r="CP288" s="103">
        <v>3.8721056710307384</v>
      </c>
      <c r="CQ288" s="103">
        <v>10</v>
      </c>
      <c r="CR288" s="103">
        <v>6.8824233333333353</v>
      </c>
      <c r="CS288" s="103">
        <v>8.4615384615384617</v>
      </c>
      <c r="CT288" s="103">
        <v>1.8806359023579868</v>
      </c>
      <c r="CU288" s="103">
        <v>5.7415325657432605</v>
      </c>
      <c r="CV288" s="103">
        <v>6.6858206703046106</v>
      </c>
      <c r="CW288" s="103">
        <v>8</v>
      </c>
      <c r="CX288" s="103">
        <v>7.2920000000000007</v>
      </c>
      <c r="CY288" s="103">
        <v>9</v>
      </c>
      <c r="CZ288" s="103">
        <v>8.0973333333333333</v>
      </c>
      <c r="DA288" s="103">
        <v>10</v>
      </c>
      <c r="DB288" s="103">
        <v>5.5114799999999997</v>
      </c>
      <c r="DC288" s="103">
        <v>7.0889433333333329</v>
      </c>
      <c r="DD288" s="103">
        <v>10</v>
      </c>
      <c r="DE288" s="103">
        <v>7.7551761538341033</v>
      </c>
      <c r="DF288" s="103">
        <v>10</v>
      </c>
      <c r="DG288" s="103">
        <v>8.3925999145279064</v>
      </c>
      <c r="DH288" s="103">
        <v>7.0413580276931595</v>
      </c>
      <c r="DI288" s="103">
        <v>7.5555555555555554</v>
      </c>
      <c r="DJ288" s="103">
        <v>9.2461634590763868</v>
      </c>
      <c r="DK288" s="103">
        <v>7.0272506862041118</v>
      </c>
      <c r="DL288" s="103">
        <v>9.6531601839375032</v>
      </c>
      <c r="DM288" s="103">
        <v>8.7781834150086837</v>
      </c>
      <c r="DN288" s="103">
        <v>8.2169452212458989</v>
      </c>
      <c r="DO288" s="103">
        <v>8.2356261563690456</v>
      </c>
      <c r="DP288" s="103">
        <v>7.39</v>
      </c>
      <c r="DQ288" s="105">
        <v>6.9387682043546715</v>
      </c>
      <c r="DR288" s="106">
        <v>78</v>
      </c>
      <c r="DS288" s="106">
        <v>2</v>
      </c>
      <c r="DU288" s="104" t="s">
        <v>12</v>
      </c>
      <c r="DV288" s="103">
        <v>6.4875364087093441</v>
      </c>
      <c r="DW288" s="103">
        <v>7.39</v>
      </c>
    </row>
    <row r="289" spans="1:127">
      <c r="A289" s="95">
        <v>2014</v>
      </c>
      <c r="B289" s="96" t="s">
        <v>610</v>
      </c>
      <c r="C289" s="107" t="s">
        <v>126</v>
      </c>
      <c r="D289" s="96" t="s">
        <v>1011</v>
      </c>
      <c r="E289" s="96" t="s">
        <v>1011</v>
      </c>
      <c r="F289" s="96" t="s">
        <v>1011</v>
      </c>
      <c r="G289" s="96">
        <v>5.5410527157436631</v>
      </c>
      <c r="H289" s="96">
        <v>9.6319999999999997</v>
      </c>
      <c r="I289" s="96">
        <v>0</v>
      </c>
      <c r="J289" s="96">
        <v>10</v>
      </c>
      <c r="K289" s="96">
        <v>5</v>
      </c>
      <c r="L289" s="96">
        <v>9.7841562833697751</v>
      </c>
      <c r="M289" s="96">
        <v>9.8510678355251464</v>
      </c>
      <c r="N289" s="96">
        <v>6.927044823778985</v>
      </c>
      <c r="O289" s="96">
        <v>10</v>
      </c>
      <c r="P289" s="96">
        <v>5</v>
      </c>
      <c r="Q289" s="96">
        <v>0</v>
      </c>
      <c r="R289" s="96">
        <v>0</v>
      </c>
      <c r="S289" s="96">
        <v>0</v>
      </c>
      <c r="T289" s="96">
        <v>5</v>
      </c>
      <c r="U289" s="96">
        <v>7.1863482745929943</v>
      </c>
      <c r="V289" s="96">
        <v>0</v>
      </c>
      <c r="W289" s="96">
        <v>0</v>
      </c>
      <c r="X289" s="96">
        <v>0</v>
      </c>
      <c r="Y289" s="96">
        <v>0</v>
      </c>
      <c r="Z289" s="96" t="s">
        <v>1010</v>
      </c>
      <c r="AA289" s="96">
        <v>2.5</v>
      </c>
      <c r="AB289" s="96">
        <v>2.5</v>
      </c>
      <c r="AC289" s="96">
        <v>9.6666666666666661</v>
      </c>
      <c r="AD289" s="96">
        <v>8.2388888888888889</v>
      </c>
      <c r="AE289" s="96">
        <v>5.7263888888888888</v>
      </c>
      <c r="AF289" s="96">
        <v>0</v>
      </c>
      <c r="AG289" s="96">
        <v>0</v>
      </c>
      <c r="AH289" s="96" t="s">
        <v>1010</v>
      </c>
      <c r="AI289" s="96" t="s">
        <v>1010</v>
      </c>
      <c r="AJ289" s="96" t="s">
        <v>1010</v>
      </c>
      <c r="AK289" s="96" t="s">
        <v>1010</v>
      </c>
      <c r="AL289" s="96">
        <v>0</v>
      </c>
      <c r="AM289" s="96">
        <v>0</v>
      </c>
      <c r="AN289" s="96">
        <v>0</v>
      </c>
      <c r="AO289" s="96">
        <v>0</v>
      </c>
      <c r="AP289" s="96">
        <v>0</v>
      </c>
      <c r="AQ289" s="96">
        <v>0</v>
      </c>
      <c r="AR289" s="96">
        <v>2.5</v>
      </c>
      <c r="AS289" s="96">
        <v>0.83333333333333337</v>
      </c>
      <c r="AT289" s="96">
        <v>0.20833333333333334</v>
      </c>
      <c r="AU289" s="96">
        <v>10</v>
      </c>
      <c r="AV289" s="96">
        <v>8.7049377002186556</v>
      </c>
      <c r="AW289" s="96">
        <v>0.33333333333333331</v>
      </c>
      <c r="AX289" s="96">
        <v>2.75</v>
      </c>
      <c r="AY289" s="96">
        <v>5</v>
      </c>
      <c r="AZ289" s="96">
        <v>2.5</v>
      </c>
      <c r="BA289" s="96">
        <v>2.5</v>
      </c>
      <c r="BB289" s="96">
        <v>4.5411815762217129</v>
      </c>
      <c r="BC289" s="96" t="s">
        <v>1010</v>
      </c>
      <c r="BD289" s="96">
        <v>0</v>
      </c>
      <c r="BE289" s="96">
        <v>0</v>
      </c>
      <c r="BF289" s="96">
        <v>0</v>
      </c>
      <c r="BG289" s="96">
        <v>0</v>
      </c>
      <c r="BH289" s="96">
        <v>0</v>
      </c>
      <c r="BI289" s="96">
        <v>0</v>
      </c>
      <c r="BJ289" s="96">
        <v>0</v>
      </c>
      <c r="BK289" s="96">
        <v>0</v>
      </c>
      <c r="BL289" s="96">
        <v>4.2294406274285583</v>
      </c>
      <c r="BM289" s="96">
        <v>0</v>
      </c>
      <c r="BN289" s="96" t="s">
        <v>1011</v>
      </c>
      <c r="BO289" s="96" t="s">
        <v>1011</v>
      </c>
      <c r="BP289" s="96">
        <v>10</v>
      </c>
      <c r="BQ289" s="96">
        <v>10</v>
      </c>
      <c r="BR289" s="96">
        <v>10</v>
      </c>
      <c r="BS289" s="96">
        <v>5</v>
      </c>
      <c r="BT289" s="96">
        <v>7.1374085697310941</v>
      </c>
      <c r="BU289" s="96">
        <v>5.8710078405285326</v>
      </c>
      <c r="BV289" s="96">
        <v>7.2309419821809842</v>
      </c>
      <c r="BW289" s="96">
        <v>8.3330000000000002</v>
      </c>
      <c r="BX289" s="96">
        <v>8.3330000000000002</v>
      </c>
      <c r="BY289" s="96">
        <v>4.46</v>
      </c>
      <c r="BZ289" s="96">
        <v>9.8866045750434921</v>
      </c>
      <c r="CA289" s="96">
        <v>7.0162481984108283</v>
      </c>
      <c r="CB289" s="96">
        <v>7.9715947983441513</v>
      </c>
      <c r="CC289" s="96">
        <v>0.4358974358974359</v>
      </c>
      <c r="CD289" s="96">
        <v>5.2840870854663651</v>
      </c>
      <c r="CE289" s="96">
        <v>8.4832468577081794</v>
      </c>
      <c r="CF289" s="96">
        <v>5.9687755851754796</v>
      </c>
      <c r="CG289" s="96">
        <v>9.4658948891666697</v>
      </c>
      <c r="CH289" s="96">
        <v>10</v>
      </c>
      <c r="CI289" s="96">
        <v>8.4794793330125824</v>
      </c>
      <c r="CJ289" s="96" t="s">
        <v>1011</v>
      </c>
      <c r="CK289" s="96">
        <v>8.98</v>
      </c>
      <c r="CL289" s="96">
        <v>7.0828000000000007</v>
      </c>
      <c r="CM289" s="96">
        <v>8.0314000000000014</v>
      </c>
      <c r="CN289" s="96">
        <v>6.7715501790633601</v>
      </c>
      <c r="CO289" s="96">
        <v>1.518959628689027</v>
      </c>
      <c r="CP289" s="96">
        <v>4.1452549038761939</v>
      </c>
      <c r="CQ289" s="96">
        <v>10</v>
      </c>
      <c r="CR289" s="96">
        <v>5.8664276081267221</v>
      </c>
      <c r="CS289" s="96">
        <v>1.5384615384615385</v>
      </c>
      <c r="CT289" s="96">
        <v>0.55312820657587825</v>
      </c>
      <c r="CU289" s="96">
        <v>2.6526724510547131</v>
      </c>
      <c r="CV289" s="96">
        <v>6.2073318387327268</v>
      </c>
      <c r="CW289" s="96">
        <v>8</v>
      </c>
      <c r="CX289" s="96">
        <v>9.8889999999999993</v>
      </c>
      <c r="CY289" s="96" t="s">
        <v>1011</v>
      </c>
      <c r="CZ289" s="96">
        <v>8.9444999999999997</v>
      </c>
      <c r="DA289" s="96">
        <v>10</v>
      </c>
      <c r="DB289" s="96">
        <v>5.1227811611570253</v>
      </c>
      <c r="DC289" s="96">
        <v>7.3366394600550953</v>
      </c>
      <c r="DD289" s="96">
        <v>6</v>
      </c>
      <c r="DE289" s="96">
        <v>4.3879403845852574</v>
      </c>
      <c r="DF289" s="96">
        <v>10</v>
      </c>
      <c r="DG289" s="96">
        <v>7.1412268342995633</v>
      </c>
      <c r="DH289" s="96">
        <v>4.6530034515868728</v>
      </c>
      <c r="DI289" s="96">
        <v>3.9999999999999996</v>
      </c>
      <c r="DJ289" s="96">
        <v>9.3486175845579051</v>
      </c>
      <c r="DK289" s="96">
        <v>6.6583992283575331</v>
      </c>
      <c r="DL289" s="96">
        <v>9.1900040855550245</v>
      </c>
      <c r="DM289" s="96">
        <v>9.2826031060601437</v>
      </c>
      <c r="DN289" s="96">
        <v>7.1887712426862462</v>
      </c>
      <c r="DO289" s="96">
        <v>7.7581660256619367</v>
      </c>
      <c r="DP289" s="96">
        <v>6.55</v>
      </c>
      <c r="DQ289" s="99">
        <v>5.3897203137142791</v>
      </c>
      <c r="DR289" s="100">
        <v>147</v>
      </c>
      <c r="DS289" s="101">
        <v>4</v>
      </c>
      <c r="DU289" s="107" t="s">
        <v>126</v>
      </c>
      <c r="DV289" s="96">
        <v>4.2294406274285583</v>
      </c>
      <c r="DW289" s="96">
        <v>6.55</v>
      </c>
    </row>
    <row r="290" spans="1:127">
      <c r="A290" s="102">
        <v>2014</v>
      </c>
      <c r="B290" s="103" t="s">
        <v>721</v>
      </c>
      <c r="C290" s="104" t="s">
        <v>7</v>
      </c>
      <c r="D290" s="103">
        <v>4.4951757700934873</v>
      </c>
      <c r="E290" s="103">
        <v>5.3476846732321146</v>
      </c>
      <c r="F290" s="103">
        <v>4.3562321517871592</v>
      </c>
      <c r="G290" s="103">
        <v>4.7330308650375867</v>
      </c>
      <c r="H290" s="103">
        <v>7.08</v>
      </c>
      <c r="I290" s="103">
        <v>10</v>
      </c>
      <c r="J290" s="103">
        <v>10</v>
      </c>
      <c r="K290" s="103">
        <v>5</v>
      </c>
      <c r="L290" s="103">
        <v>9.8409729583375736</v>
      </c>
      <c r="M290" s="103">
        <v>9.9591073321439474</v>
      </c>
      <c r="N290" s="103">
        <v>8.9600160580963042</v>
      </c>
      <c r="O290" s="103">
        <v>7.4</v>
      </c>
      <c r="P290" s="103">
        <v>10</v>
      </c>
      <c r="Q290" s="103">
        <v>5</v>
      </c>
      <c r="R290" s="103">
        <v>5</v>
      </c>
      <c r="S290" s="103">
        <v>5</v>
      </c>
      <c r="T290" s="103">
        <v>7.4666666666666659</v>
      </c>
      <c r="U290" s="103">
        <v>7.8355609082543234</v>
      </c>
      <c r="V290" s="103">
        <v>10</v>
      </c>
      <c r="W290" s="103">
        <v>5</v>
      </c>
      <c r="X290" s="103">
        <v>5</v>
      </c>
      <c r="Y290" s="103">
        <v>6.666666666666667</v>
      </c>
      <c r="Z290" s="103" t="s">
        <v>1010</v>
      </c>
      <c r="AA290" s="103">
        <v>7.5</v>
      </c>
      <c r="AB290" s="103">
        <v>5</v>
      </c>
      <c r="AC290" s="103">
        <v>9.4444444444444446</v>
      </c>
      <c r="AD290" s="103">
        <v>8.5166666666666675</v>
      </c>
      <c r="AE290" s="103">
        <v>7.6152777777777771</v>
      </c>
      <c r="AF290" s="103">
        <v>10</v>
      </c>
      <c r="AG290" s="103">
        <v>10</v>
      </c>
      <c r="AH290" s="103" t="s">
        <v>1010</v>
      </c>
      <c r="AI290" s="103" t="s">
        <v>1010</v>
      </c>
      <c r="AJ290" s="103" t="s">
        <v>1010</v>
      </c>
      <c r="AK290" s="103" t="s">
        <v>1010</v>
      </c>
      <c r="AL290" s="103">
        <v>7.5</v>
      </c>
      <c r="AM290" s="103">
        <v>7.5</v>
      </c>
      <c r="AN290" s="103">
        <v>7.5</v>
      </c>
      <c r="AO290" s="103">
        <v>7.5</v>
      </c>
      <c r="AP290" s="103">
        <v>10</v>
      </c>
      <c r="AQ290" s="103">
        <v>10</v>
      </c>
      <c r="AR290" s="103">
        <v>10</v>
      </c>
      <c r="AS290" s="103">
        <v>10</v>
      </c>
      <c r="AT290" s="103">
        <v>9.375</v>
      </c>
      <c r="AU290" s="103">
        <v>10</v>
      </c>
      <c r="AV290" s="103">
        <v>10</v>
      </c>
      <c r="AW290" s="103">
        <v>4</v>
      </c>
      <c r="AX290" s="103">
        <v>6</v>
      </c>
      <c r="AY290" s="103">
        <v>10</v>
      </c>
      <c r="AZ290" s="103">
        <v>10</v>
      </c>
      <c r="BA290" s="103">
        <v>10</v>
      </c>
      <c r="BB290" s="103">
        <v>8.5714285714285712</v>
      </c>
      <c r="BC290" s="103" t="s">
        <v>1010</v>
      </c>
      <c r="BD290" s="103">
        <v>0</v>
      </c>
      <c r="BE290" s="103">
        <v>5</v>
      </c>
      <c r="BF290" s="103">
        <v>2.5</v>
      </c>
      <c r="BG290" s="103">
        <v>0</v>
      </c>
      <c r="BH290" s="103">
        <v>0</v>
      </c>
      <c r="BI290" s="103">
        <v>0</v>
      </c>
      <c r="BJ290" s="103">
        <v>5</v>
      </c>
      <c r="BK290" s="103">
        <v>2.5</v>
      </c>
      <c r="BL290" s="103">
        <v>6.6149852449102795</v>
      </c>
      <c r="BM290" s="103">
        <v>6.5970588235294114</v>
      </c>
      <c r="BN290" s="103">
        <v>10</v>
      </c>
      <c r="BO290" s="103">
        <v>7</v>
      </c>
      <c r="BP290" s="103">
        <v>5</v>
      </c>
      <c r="BQ290" s="103">
        <v>5</v>
      </c>
      <c r="BR290" s="103">
        <v>5</v>
      </c>
      <c r="BS290" s="103">
        <v>7.1492647058823531</v>
      </c>
      <c r="BT290" s="103">
        <v>4.5976652513470562</v>
      </c>
      <c r="BU290" s="103">
        <v>5.305159832301892</v>
      </c>
      <c r="BV290" s="103">
        <v>5.2544201549730793</v>
      </c>
      <c r="BW290" s="103">
        <v>4.1669999999999998</v>
      </c>
      <c r="BX290" s="103">
        <v>5</v>
      </c>
      <c r="BY290" s="103">
        <v>2.7879999999999998</v>
      </c>
      <c r="BZ290" s="103">
        <v>5.3052995177183551</v>
      </c>
      <c r="CA290" s="103">
        <v>6.044068973834773</v>
      </c>
      <c r="CB290" s="103">
        <v>6.2240370700233862</v>
      </c>
      <c r="CC290" s="103">
        <v>0.64102564102564108</v>
      </c>
      <c r="CD290" s="103">
        <v>4.0739054860579875</v>
      </c>
      <c r="CE290" s="103">
        <v>9.4042951685109308</v>
      </c>
      <c r="CF290" s="103">
        <v>9.4078177346718821</v>
      </c>
      <c r="CG290" s="103">
        <v>9.7840510366826763</v>
      </c>
      <c r="CH290" s="103">
        <v>0</v>
      </c>
      <c r="CI290" s="103">
        <v>7.1490409849663727</v>
      </c>
      <c r="CJ290" s="103">
        <v>7.2733333333333334</v>
      </c>
      <c r="CK290" s="103">
        <v>7.62</v>
      </c>
      <c r="CL290" s="103">
        <v>7.2867999999999995</v>
      </c>
      <c r="CM290" s="103">
        <v>7.3933777777777783</v>
      </c>
      <c r="CN290" s="103">
        <v>5.4933661752136764</v>
      </c>
      <c r="CO290" s="103">
        <v>6.9059275752910523</v>
      </c>
      <c r="CP290" s="103">
        <v>6.1996468752523644</v>
      </c>
      <c r="CQ290" s="103">
        <v>10</v>
      </c>
      <c r="CR290" s="103">
        <v>6.5530698504273497</v>
      </c>
      <c r="CS290" s="103">
        <v>0.76923076923076927</v>
      </c>
      <c r="CT290" s="103">
        <v>4.7569025765525543</v>
      </c>
      <c r="CU290" s="103">
        <v>4.026401065403558</v>
      </c>
      <c r="CV290" s="103">
        <v>6.9048564296084249</v>
      </c>
      <c r="CW290" s="103">
        <v>10</v>
      </c>
      <c r="CX290" s="103">
        <v>7.0880000000000001</v>
      </c>
      <c r="CY290" s="103">
        <v>10</v>
      </c>
      <c r="CZ290" s="103">
        <v>9.0293333333333337</v>
      </c>
      <c r="DA290" s="103">
        <v>0</v>
      </c>
      <c r="DB290" s="103">
        <v>5.1341092521367528</v>
      </c>
      <c r="DC290" s="103">
        <v>5.8356592735042732</v>
      </c>
      <c r="DD290" s="103">
        <v>4</v>
      </c>
      <c r="DE290" s="103">
        <v>7.2026041301624986</v>
      </c>
      <c r="DF290" s="103">
        <v>0</v>
      </c>
      <c r="DG290" s="103">
        <v>3.6953954426339206</v>
      </c>
      <c r="DH290" s="103">
        <v>4.646133138422381</v>
      </c>
      <c r="DI290" s="103">
        <v>0.6666666666666663</v>
      </c>
      <c r="DJ290" s="103">
        <v>9.1230295491259312</v>
      </c>
      <c r="DK290" s="103">
        <v>4.0571610984885629</v>
      </c>
      <c r="DL290" s="103">
        <v>7.6432637129369736</v>
      </c>
      <c r="DM290" s="103">
        <v>3.0502175899576511</v>
      </c>
      <c r="DN290" s="103">
        <v>4.8644119592663611</v>
      </c>
      <c r="DO290" s="103">
        <v>5.8630469117445374</v>
      </c>
      <c r="DP290" s="103">
        <v>6.23</v>
      </c>
      <c r="DQ290" s="105">
        <v>6.42249262245514</v>
      </c>
      <c r="DR290" s="106">
        <v>112</v>
      </c>
      <c r="DS290" s="106">
        <v>3</v>
      </c>
      <c r="DU290" s="104" t="s">
        <v>7</v>
      </c>
      <c r="DV290" s="103">
        <v>6.6149852449102795</v>
      </c>
      <c r="DW290" s="103">
        <v>6.23</v>
      </c>
    </row>
    <row r="291" spans="1:127">
      <c r="A291" s="95">
        <v>2014</v>
      </c>
      <c r="B291" s="96" t="s">
        <v>1022</v>
      </c>
      <c r="C291" s="107" t="s">
        <v>110</v>
      </c>
      <c r="D291" s="96">
        <v>5.147515512219166</v>
      </c>
      <c r="E291" s="96">
        <v>4.6927965251741428</v>
      </c>
      <c r="F291" s="96">
        <v>3.8407758536247369</v>
      </c>
      <c r="G291" s="96">
        <v>4.5603626303393492</v>
      </c>
      <c r="H291" s="96">
        <v>9.468</v>
      </c>
      <c r="I291" s="96">
        <v>10</v>
      </c>
      <c r="J291" s="96">
        <v>10</v>
      </c>
      <c r="K291" s="96">
        <v>7.5</v>
      </c>
      <c r="L291" s="96">
        <v>10</v>
      </c>
      <c r="M291" s="96">
        <v>10</v>
      </c>
      <c r="N291" s="96">
        <v>9.5</v>
      </c>
      <c r="O291" s="96">
        <v>10</v>
      </c>
      <c r="P291" s="96">
        <v>10</v>
      </c>
      <c r="Q291" s="96">
        <v>5</v>
      </c>
      <c r="R291" s="96">
        <v>10</v>
      </c>
      <c r="S291" s="96">
        <v>7.5</v>
      </c>
      <c r="T291" s="96">
        <v>9.1666666666666661</v>
      </c>
      <c r="U291" s="96">
        <v>9.378222222222222</v>
      </c>
      <c r="V291" s="96">
        <v>5</v>
      </c>
      <c r="W291" s="96">
        <v>5</v>
      </c>
      <c r="X291" s="96">
        <v>10</v>
      </c>
      <c r="Y291" s="96">
        <v>6.666666666666667</v>
      </c>
      <c r="Z291" s="96" t="s">
        <v>1010</v>
      </c>
      <c r="AA291" s="96">
        <v>5</v>
      </c>
      <c r="AB291" s="96">
        <v>7.5</v>
      </c>
      <c r="AC291" s="96">
        <v>8.8533333333333335</v>
      </c>
      <c r="AD291" s="96">
        <v>7.8222222222222229</v>
      </c>
      <c r="AE291" s="96">
        <v>7.2938888888888886</v>
      </c>
      <c r="AF291" s="96">
        <v>7.5</v>
      </c>
      <c r="AG291" s="96">
        <v>10</v>
      </c>
      <c r="AH291" s="96" t="s">
        <v>1010</v>
      </c>
      <c r="AI291" s="96" t="s">
        <v>1010</v>
      </c>
      <c r="AJ291" s="96" t="s">
        <v>1010</v>
      </c>
      <c r="AK291" s="96" t="s">
        <v>1010</v>
      </c>
      <c r="AL291" s="96">
        <v>5</v>
      </c>
      <c r="AM291" s="96">
        <v>5</v>
      </c>
      <c r="AN291" s="96">
        <v>7.5</v>
      </c>
      <c r="AO291" s="96">
        <v>5.833333333333333</v>
      </c>
      <c r="AP291" s="96">
        <v>10</v>
      </c>
      <c r="AQ291" s="96">
        <v>5</v>
      </c>
      <c r="AR291" s="96">
        <v>7.5</v>
      </c>
      <c r="AS291" s="96">
        <v>7.5</v>
      </c>
      <c r="AT291" s="96">
        <v>7.708333333333333</v>
      </c>
      <c r="AU291" s="96">
        <v>10</v>
      </c>
      <c r="AV291" s="96">
        <v>10</v>
      </c>
      <c r="AW291" s="96">
        <v>6.333333333333333</v>
      </c>
      <c r="AX291" s="96">
        <v>5.75</v>
      </c>
      <c r="AY291" s="96">
        <v>10</v>
      </c>
      <c r="AZ291" s="96">
        <v>7.5</v>
      </c>
      <c r="BA291" s="96">
        <v>10</v>
      </c>
      <c r="BB291" s="96">
        <v>8.511904761904761</v>
      </c>
      <c r="BC291" s="96" t="s">
        <v>1010</v>
      </c>
      <c r="BD291" s="96">
        <v>10</v>
      </c>
      <c r="BE291" s="96">
        <v>10</v>
      </c>
      <c r="BF291" s="96">
        <v>10</v>
      </c>
      <c r="BG291" s="96">
        <v>10</v>
      </c>
      <c r="BH291" s="96">
        <v>10</v>
      </c>
      <c r="BI291" s="96">
        <v>10</v>
      </c>
      <c r="BJ291" s="96">
        <v>10</v>
      </c>
      <c r="BK291" s="96">
        <v>10</v>
      </c>
      <c r="BL291" s="96">
        <v>7.5027255782197573</v>
      </c>
      <c r="BM291" s="96">
        <v>6.1058823529411761</v>
      </c>
      <c r="BN291" s="96">
        <v>3.6892984716519539</v>
      </c>
      <c r="BO291" s="96">
        <v>10</v>
      </c>
      <c r="BP291" s="96">
        <v>10</v>
      </c>
      <c r="BQ291" s="96">
        <v>5</v>
      </c>
      <c r="BR291" s="96">
        <v>7.5</v>
      </c>
      <c r="BS291" s="96">
        <v>6.8237952061482829</v>
      </c>
      <c r="BT291" s="96">
        <v>2.6830245525992691</v>
      </c>
      <c r="BU291" s="96">
        <v>2.7372277427957687</v>
      </c>
      <c r="BV291" s="96">
        <v>3.5108142546073866</v>
      </c>
      <c r="BW291" s="96">
        <v>6.6669999999999998</v>
      </c>
      <c r="BX291" s="96">
        <v>5.8330000000000002</v>
      </c>
      <c r="BY291" s="96">
        <v>3.613</v>
      </c>
      <c r="BZ291" s="96">
        <v>8.0590497109963621</v>
      </c>
      <c r="CA291" s="96">
        <v>4.7142042674840301</v>
      </c>
      <c r="CB291" s="96">
        <v>5.6374959282739265</v>
      </c>
      <c r="CC291" s="96">
        <v>1</v>
      </c>
      <c r="CD291" s="96">
        <v>4.8283129396396385</v>
      </c>
      <c r="CE291" s="96">
        <v>7.6499030533648806</v>
      </c>
      <c r="CF291" s="96">
        <v>8.6709138528870451</v>
      </c>
      <c r="CG291" s="96">
        <v>9.5835104122396899</v>
      </c>
      <c r="CH291" s="96">
        <v>5</v>
      </c>
      <c r="CI291" s="96">
        <v>7.7260818296229044</v>
      </c>
      <c r="CJ291" s="96">
        <v>9.2666666666666657</v>
      </c>
      <c r="CK291" s="96">
        <v>8.52</v>
      </c>
      <c r="CL291" s="96">
        <v>7.1584000000000003</v>
      </c>
      <c r="CM291" s="96">
        <v>8.3150222222222219</v>
      </c>
      <c r="CN291" s="96">
        <v>5.5610937543859649</v>
      </c>
      <c r="CO291" s="96">
        <v>9.7798825895385608</v>
      </c>
      <c r="CP291" s="96">
        <v>7.6704881719622628</v>
      </c>
      <c r="CQ291" s="96">
        <v>10</v>
      </c>
      <c r="CR291" s="96">
        <v>5.4464581491228046</v>
      </c>
      <c r="CS291" s="96">
        <v>1.5384615384615385</v>
      </c>
      <c r="CT291" s="96">
        <v>6.9694154028560673</v>
      </c>
      <c r="CU291" s="96">
        <v>4.6514450301468031</v>
      </c>
      <c r="CV291" s="96">
        <v>7.6592388560828217</v>
      </c>
      <c r="CW291" s="96">
        <v>8</v>
      </c>
      <c r="CX291" s="96">
        <v>3.4119999999999995</v>
      </c>
      <c r="CY291" s="96">
        <v>9</v>
      </c>
      <c r="CZ291" s="96">
        <v>6.8039999999999994</v>
      </c>
      <c r="DA291" s="96">
        <v>2.2333333333333329</v>
      </c>
      <c r="DB291" s="96">
        <v>5.2465569473684202</v>
      </c>
      <c r="DC291" s="96">
        <v>6.9042781228070185</v>
      </c>
      <c r="DD291" s="96">
        <v>10</v>
      </c>
      <c r="DE291" s="96">
        <v>7.5134258934777751</v>
      </c>
      <c r="DF291" s="96">
        <v>10</v>
      </c>
      <c r="DG291" s="96">
        <v>6.9829323828310912</v>
      </c>
      <c r="DH291" s="96">
        <v>1.9947696107516135</v>
      </c>
      <c r="DI291" s="96">
        <v>6.0000000000000009</v>
      </c>
      <c r="DJ291" s="96">
        <v>9.546472143449936</v>
      </c>
      <c r="DK291" s="96">
        <v>3.5738529337338565</v>
      </c>
      <c r="DL291" s="96">
        <v>6.4760660144617432</v>
      </c>
      <c r="DM291" s="96">
        <v>7.2615615439139596</v>
      </c>
      <c r="DN291" s="96">
        <v>5.8087870410518514</v>
      </c>
      <c r="DO291" s="96">
        <v>6.5319064746276467</v>
      </c>
      <c r="DP291" s="96">
        <v>6.71</v>
      </c>
      <c r="DQ291" s="99">
        <v>7.1063627891098786</v>
      </c>
      <c r="DR291" s="100">
        <v>64</v>
      </c>
      <c r="DS291" s="101">
        <v>2</v>
      </c>
      <c r="DU291" s="107" t="s">
        <v>110</v>
      </c>
      <c r="DV291" s="96">
        <v>7.5027255782197573</v>
      </c>
      <c r="DW291" s="96">
        <v>6.71</v>
      </c>
    </row>
    <row r="292" spans="1:127">
      <c r="A292" s="102">
        <v>2014</v>
      </c>
      <c r="B292" s="103" t="s">
        <v>1023</v>
      </c>
      <c r="C292" s="104" t="s">
        <v>228</v>
      </c>
      <c r="D292" s="103" t="s">
        <v>1011</v>
      </c>
      <c r="E292" s="103" t="s">
        <v>1011</v>
      </c>
      <c r="F292" s="103" t="s">
        <v>1011</v>
      </c>
      <c r="G292" s="103">
        <v>5.2809776813416187</v>
      </c>
      <c r="H292" s="103">
        <v>9.122883957547586</v>
      </c>
      <c r="I292" s="103">
        <v>10</v>
      </c>
      <c r="J292" s="103">
        <v>10</v>
      </c>
      <c r="K292" s="103" t="s">
        <v>1011</v>
      </c>
      <c r="L292" s="103">
        <v>10</v>
      </c>
      <c r="M292" s="103">
        <v>10</v>
      </c>
      <c r="N292" s="103">
        <v>10</v>
      </c>
      <c r="O292" s="103" t="s">
        <v>1011</v>
      </c>
      <c r="P292" s="103" t="s">
        <v>1011</v>
      </c>
      <c r="Q292" s="103" t="s">
        <v>1011</v>
      </c>
      <c r="R292" s="103" t="s">
        <v>1011</v>
      </c>
      <c r="S292" s="103" t="s">
        <v>1011</v>
      </c>
      <c r="T292" s="103" t="s">
        <v>1011</v>
      </c>
      <c r="U292" s="103">
        <v>9.561441978773793</v>
      </c>
      <c r="V292" s="103">
        <v>10</v>
      </c>
      <c r="W292" s="103">
        <v>10</v>
      </c>
      <c r="X292" s="103" t="s">
        <v>1011</v>
      </c>
      <c r="Y292" s="103">
        <v>10</v>
      </c>
      <c r="Z292" s="103" t="s">
        <v>1010</v>
      </c>
      <c r="AA292" s="103" t="s">
        <v>1011</v>
      </c>
      <c r="AB292" s="103" t="s">
        <v>1011</v>
      </c>
      <c r="AC292" s="103">
        <v>9.7777777777777768</v>
      </c>
      <c r="AD292" s="103">
        <v>9.0277777777777786</v>
      </c>
      <c r="AE292" s="103">
        <v>9.4027777777777786</v>
      </c>
      <c r="AF292" s="103" t="s">
        <v>1011</v>
      </c>
      <c r="AG292" s="103" t="s">
        <v>1011</v>
      </c>
      <c r="AH292" s="103" t="s">
        <v>1010</v>
      </c>
      <c r="AI292" s="103" t="s">
        <v>1010</v>
      </c>
      <c r="AJ292" s="103" t="s">
        <v>1010</v>
      </c>
      <c r="AK292" s="103" t="s">
        <v>1010</v>
      </c>
      <c r="AL292" s="103" t="s">
        <v>1011</v>
      </c>
      <c r="AM292" s="103" t="s">
        <v>1011</v>
      </c>
      <c r="AN292" s="103" t="s">
        <v>1011</v>
      </c>
      <c r="AO292" s="103" t="s">
        <v>1011</v>
      </c>
      <c r="AP292" s="103" t="s">
        <v>1011</v>
      </c>
      <c r="AQ292" s="103" t="s">
        <v>1011</v>
      </c>
      <c r="AR292" s="103" t="s">
        <v>1011</v>
      </c>
      <c r="AS292" s="103" t="s">
        <v>1011</v>
      </c>
      <c r="AT292" s="103" t="s">
        <v>1011</v>
      </c>
      <c r="AU292" s="103">
        <v>10</v>
      </c>
      <c r="AV292" s="103">
        <v>10</v>
      </c>
      <c r="AW292" s="103">
        <v>4.666666666666667</v>
      </c>
      <c r="AX292" s="103">
        <v>5.75</v>
      </c>
      <c r="AY292" s="103" t="s">
        <v>1011</v>
      </c>
      <c r="AZ292" s="103" t="s">
        <v>1011</v>
      </c>
      <c r="BA292" s="103" t="s">
        <v>1011</v>
      </c>
      <c r="BB292" s="103">
        <v>7.604166666666667</v>
      </c>
      <c r="BC292" s="103" t="s">
        <v>1010</v>
      </c>
      <c r="BD292" s="103" t="s">
        <v>1011</v>
      </c>
      <c r="BE292" s="103" t="s">
        <v>1011</v>
      </c>
      <c r="BF292" s="103" t="s">
        <v>1011</v>
      </c>
      <c r="BG292" s="103">
        <v>10</v>
      </c>
      <c r="BH292" s="103">
        <v>10</v>
      </c>
      <c r="BI292" s="103">
        <v>10</v>
      </c>
      <c r="BJ292" s="103" t="s">
        <v>1011</v>
      </c>
      <c r="BK292" s="103">
        <v>10</v>
      </c>
      <c r="BL292" s="103">
        <v>8.3364729705844081</v>
      </c>
      <c r="BM292" s="103">
        <v>2.0411764705882347</v>
      </c>
      <c r="BN292" s="103">
        <v>9.1294493562627093</v>
      </c>
      <c r="BO292" s="103">
        <v>8</v>
      </c>
      <c r="BP292" s="103">
        <v>10</v>
      </c>
      <c r="BQ292" s="103">
        <v>10</v>
      </c>
      <c r="BR292" s="103">
        <v>10</v>
      </c>
      <c r="BS292" s="103">
        <v>7.2926564567127361</v>
      </c>
      <c r="BT292" s="103">
        <v>5.1974587979111364</v>
      </c>
      <c r="BU292" s="103">
        <v>4.48280189381199</v>
      </c>
      <c r="BV292" s="103">
        <v>5.2526470568539771</v>
      </c>
      <c r="BW292" s="103">
        <v>7.41</v>
      </c>
      <c r="BX292" s="103"/>
      <c r="BY292" s="103">
        <v>4.0640000000000001</v>
      </c>
      <c r="BZ292" s="103">
        <v>7.0753465017515511</v>
      </c>
      <c r="CA292" s="103">
        <v>5.1973974904270026</v>
      </c>
      <c r="CB292" s="103">
        <v>5.270841579036496</v>
      </c>
      <c r="CC292" s="103">
        <v>0.97435897435897434</v>
      </c>
      <c r="CD292" s="103">
        <v>5.4233781820897375</v>
      </c>
      <c r="CE292" s="103">
        <v>8.0571165954396697</v>
      </c>
      <c r="CF292" s="103">
        <v>8.6326997295518186</v>
      </c>
      <c r="CG292" s="103">
        <v>9.7228330908374812</v>
      </c>
      <c r="CH292" s="103">
        <v>10</v>
      </c>
      <c r="CI292" s="103">
        <v>9.1031623539572433</v>
      </c>
      <c r="CJ292" s="103">
        <v>9.0533333333333328</v>
      </c>
      <c r="CK292" s="103" t="s">
        <v>1011</v>
      </c>
      <c r="CL292" s="103" t="s">
        <v>1011</v>
      </c>
      <c r="CM292" s="103">
        <v>9.0533333333333328</v>
      </c>
      <c r="CN292" s="103">
        <v>5.703680891805174</v>
      </c>
      <c r="CO292" s="103">
        <v>5.244990312522833</v>
      </c>
      <c r="CP292" s="103">
        <v>5.4743356021640039</v>
      </c>
      <c r="CQ292" s="103">
        <v>10</v>
      </c>
      <c r="CR292" s="103">
        <v>5.4288542121014691</v>
      </c>
      <c r="CS292" s="103">
        <v>8.4615384615384617</v>
      </c>
      <c r="CT292" s="103">
        <v>10</v>
      </c>
      <c r="CU292" s="103">
        <v>7.9634642245466436</v>
      </c>
      <c r="CV292" s="103">
        <v>8.1227832900109949</v>
      </c>
      <c r="CW292" s="103">
        <v>5</v>
      </c>
      <c r="CX292" s="103">
        <v>10</v>
      </c>
      <c r="CY292" s="103">
        <v>9</v>
      </c>
      <c r="CZ292" s="103">
        <v>8</v>
      </c>
      <c r="DA292" s="103">
        <v>5.5666666666666664</v>
      </c>
      <c r="DB292" s="103">
        <v>4.4163275440599152</v>
      </c>
      <c r="DC292" s="103">
        <v>6.4252301656013646</v>
      </c>
      <c r="DD292" s="103">
        <v>8</v>
      </c>
      <c r="DE292" s="103">
        <v>7.5306937692175122</v>
      </c>
      <c r="DF292" s="103">
        <v>10</v>
      </c>
      <c r="DG292" s="103">
        <v>6.9898196909242429</v>
      </c>
      <c r="DH292" s="103">
        <v>5.3267810944189522</v>
      </c>
      <c r="DI292" s="103">
        <v>6.0000000000000009</v>
      </c>
      <c r="DJ292" s="103">
        <v>8.8263075660383681</v>
      </c>
      <c r="DK292" s="103">
        <v>4.4187510898177855</v>
      </c>
      <c r="DL292" s="103">
        <v>8.4558679245263271</v>
      </c>
      <c r="DM292" s="103">
        <v>9.0472072502361307</v>
      </c>
      <c r="DN292" s="103">
        <v>7.0124858208395935</v>
      </c>
      <c r="DO292" s="103">
        <v>7.3341018372546118</v>
      </c>
      <c r="DP292" s="103">
        <v>7.46</v>
      </c>
      <c r="DQ292" s="105">
        <v>7.8982364852922036</v>
      </c>
      <c r="DR292" s="106">
        <v>40</v>
      </c>
      <c r="DS292" s="106">
        <v>1</v>
      </c>
      <c r="DU292" s="104" t="s">
        <v>228</v>
      </c>
      <c r="DV292" s="103">
        <v>8.3364729705844081</v>
      </c>
      <c r="DW292" s="103">
        <v>7.46</v>
      </c>
    </row>
    <row r="293" spans="1:127">
      <c r="A293" s="95">
        <v>2014</v>
      </c>
      <c r="B293" s="96" t="s">
        <v>730</v>
      </c>
      <c r="C293" s="107" t="s">
        <v>146</v>
      </c>
      <c r="D293" s="96">
        <v>4.4118831690982478</v>
      </c>
      <c r="E293" s="96">
        <v>4.2785292092179716</v>
      </c>
      <c r="F293" s="96">
        <v>3.3488229137459453</v>
      </c>
      <c r="G293" s="96">
        <v>4.0130784306873881</v>
      </c>
      <c r="H293" s="96">
        <v>9.2319999999999993</v>
      </c>
      <c r="I293" s="96">
        <v>10</v>
      </c>
      <c r="J293" s="96">
        <v>10</v>
      </c>
      <c r="K293" s="96">
        <v>7.5</v>
      </c>
      <c r="L293" s="96">
        <v>10</v>
      </c>
      <c r="M293" s="96">
        <v>10</v>
      </c>
      <c r="N293" s="96">
        <v>9.5</v>
      </c>
      <c r="O293" s="96">
        <v>1.2</v>
      </c>
      <c r="P293" s="96">
        <v>10</v>
      </c>
      <c r="Q293" s="96">
        <v>5</v>
      </c>
      <c r="R293" s="96">
        <v>5</v>
      </c>
      <c r="S293" s="96">
        <v>5</v>
      </c>
      <c r="T293" s="96">
        <v>5.3999999999999995</v>
      </c>
      <c r="U293" s="96">
        <v>8.0439999999999987</v>
      </c>
      <c r="V293" s="96">
        <v>0</v>
      </c>
      <c r="W293" s="96">
        <v>5</v>
      </c>
      <c r="X293" s="96">
        <v>5</v>
      </c>
      <c r="Y293" s="96">
        <v>3.3333333333333335</v>
      </c>
      <c r="Z293" s="96" t="s">
        <v>1010</v>
      </c>
      <c r="AA293" s="96">
        <v>7.5</v>
      </c>
      <c r="AB293" s="96">
        <v>7.5</v>
      </c>
      <c r="AC293" s="96">
        <v>9.7777777777777768</v>
      </c>
      <c r="AD293" s="96">
        <v>10</v>
      </c>
      <c r="AE293" s="96">
        <v>8.6944444444444446</v>
      </c>
      <c r="AF293" s="96">
        <v>5</v>
      </c>
      <c r="AG293" s="96">
        <v>5</v>
      </c>
      <c r="AH293" s="96" t="s">
        <v>1010</v>
      </c>
      <c r="AI293" s="96" t="s">
        <v>1010</v>
      </c>
      <c r="AJ293" s="96" t="s">
        <v>1010</v>
      </c>
      <c r="AK293" s="96" t="s">
        <v>1010</v>
      </c>
      <c r="AL293" s="96">
        <v>5</v>
      </c>
      <c r="AM293" s="96">
        <v>5</v>
      </c>
      <c r="AN293" s="96">
        <v>7.5</v>
      </c>
      <c r="AO293" s="96">
        <v>5.833333333333333</v>
      </c>
      <c r="AP293" s="96">
        <v>5</v>
      </c>
      <c r="AQ293" s="96">
        <v>5</v>
      </c>
      <c r="AR293" s="96">
        <v>5</v>
      </c>
      <c r="AS293" s="96">
        <v>5</v>
      </c>
      <c r="AT293" s="96">
        <v>5.208333333333333</v>
      </c>
      <c r="AU293" s="96">
        <v>10</v>
      </c>
      <c r="AV293" s="96">
        <v>10</v>
      </c>
      <c r="AW293" s="96">
        <v>5</v>
      </c>
      <c r="AX293" s="96">
        <v>5.25</v>
      </c>
      <c r="AY293" s="96">
        <v>7.5</v>
      </c>
      <c r="AZ293" s="96">
        <v>5</v>
      </c>
      <c r="BA293" s="96">
        <v>7.5</v>
      </c>
      <c r="BB293" s="96">
        <v>7.1785714285714288</v>
      </c>
      <c r="BC293" s="96" t="s">
        <v>1010</v>
      </c>
      <c r="BD293" s="96">
        <v>10</v>
      </c>
      <c r="BE293" s="96">
        <v>10</v>
      </c>
      <c r="BF293" s="96">
        <v>10</v>
      </c>
      <c r="BG293" s="96">
        <v>0</v>
      </c>
      <c r="BH293" s="96">
        <v>10</v>
      </c>
      <c r="BI293" s="96">
        <v>5</v>
      </c>
      <c r="BJ293" s="96">
        <v>10</v>
      </c>
      <c r="BK293" s="96">
        <v>8.3333333333333339</v>
      </c>
      <c r="BL293" s="96">
        <v>6.2890711949734337</v>
      </c>
      <c r="BM293" s="96">
        <v>9.8176470588235301</v>
      </c>
      <c r="BN293" s="96">
        <v>10</v>
      </c>
      <c r="BO293" s="96">
        <v>4</v>
      </c>
      <c r="BP293" s="96">
        <v>8</v>
      </c>
      <c r="BQ293" s="96">
        <v>5</v>
      </c>
      <c r="BR293" s="96">
        <v>6.5</v>
      </c>
      <c r="BS293" s="96">
        <v>7.579411764705883</v>
      </c>
      <c r="BT293" s="96">
        <v>2.7710007199069908</v>
      </c>
      <c r="BU293" s="96">
        <v>3.071095853521113</v>
      </c>
      <c r="BV293" s="96">
        <v>3.8577560918372971</v>
      </c>
      <c r="BW293" s="96">
        <v>4.1669999999999998</v>
      </c>
      <c r="BX293" s="96">
        <v>5.8330000000000002</v>
      </c>
      <c r="BY293" s="96">
        <v>4.1829999999999998</v>
      </c>
      <c r="BZ293" s="96">
        <v>5.3915613377392564</v>
      </c>
      <c r="CA293" s="96">
        <v>3.9924753911892159</v>
      </c>
      <c r="CB293" s="96">
        <v>4.7207531427082268</v>
      </c>
      <c r="CC293" s="96">
        <v>0.83783783783783783</v>
      </c>
      <c r="CD293" s="96">
        <v>3.8786181569209353</v>
      </c>
      <c r="CE293" s="96">
        <v>8.5365332213157217</v>
      </c>
      <c r="CF293" s="96">
        <v>7.007871955970554</v>
      </c>
      <c r="CG293" s="96">
        <v>8.5341111223309323</v>
      </c>
      <c r="CH293" s="96">
        <v>5</v>
      </c>
      <c r="CI293" s="96">
        <v>7.2696290749043015</v>
      </c>
      <c r="CJ293" s="96">
        <v>8.9600000000000009</v>
      </c>
      <c r="CK293" s="96">
        <v>7.62</v>
      </c>
      <c r="CL293" s="96">
        <v>7.1439999999999992</v>
      </c>
      <c r="CM293" s="96">
        <v>7.9080000000000004</v>
      </c>
      <c r="CN293" s="96">
        <v>6.0822057039512645</v>
      </c>
      <c r="CO293" s="96">
        <v>1.1432246473877492</v>
      </c>
      <c r="CP293" s="96">
        <v>3.6127151756695071</v>
      </c>
      <c r="CQ293" s="96">
        <v>10</v>
      </c>
      <c r="CR293" s="96">
        <v>6.137268371505856</v>
      </c>
      <c r="CS293" s="96">
        <v>1.6666666666666665</v>
      </c>
      <c r="CT293" s="96">
        <v>1.770010261042811</v>
      </c>
      <c r="CU293" s="96">
        <v>3.1913150997384445</v>
      </c>
      <c r="CV293" s="96">
        <v>6.1780075688519887</v>
      </c>
      <c r="CW293" s="96">
        <v>2</v>
      </c>
      <c r="CX293" s="96">
        <v>1.6910000000000003</v>
      </c>
      <c r="CY293" s="96">
        <v>9</v>
      </c>
      <c r="CZ293" s="96">
        <v>4.2303333333333333</v>
      </c>
      <c r="DA293" s="96">
        <v>3.3333333333333344</v>
      </c>
      <c r="DB293" s="96">
        <v>5.786755406642202</v>
      </c>
      <c r="DC293" s="96">
        <v>6.6668234057709066</v>
      </c>
      <c r="DD293" s="96">
        <v>8</v>
      </c>
      <c r="DE293" s="96">
        <v>0</v>
      </c>
      <c r="DF293" s="96">
        <v>10</v>
      </c>
      <c r="DG293" s="96">
        <v>5.6311520242910733</v>
      </c>
      <c r="DH293" s="96">
        <v>4.2633842208929229</v>
      </c>
      <c r="DI293" s="96">
        <v>2.4444444444444446</v>
      </c>
      <c r="DJ293" s="96">
        <v>9.2155372955264685</v>
      </c>
      <c r="DK293" s="96">
        <v>2.5089622506252107</v>
      </c>
      <c r="DL293" s="96">
        <v>8.2062694245669601</v>
      </c>
      <c r="DM293" s="96">
        <v>6.1439916950732778</v>
      </c>
      <c r="DN293" s="96">
        <v>5.4637648885215464</v>
      </c>
      <c r="DO293" s="96">
        <v>5.1084167487153174</v>
      </c>
      <c r="DP293" s="96">
        <v>6</v>
      </c>
      <c r="DQ293" s="99">
        <v>6.1445355974867173</v>
      </c>
      <c r="DR293" s="100">
        <v>130</v>
      </c>
      <c r="DS293" s="101">
        <v>4</v>
      </c>
      <c r="DU293" s="107" t="s">
        <v>146</v>
      </c>
      <c r="DV293" s="96">
        <v>6.2890711949734337</v>
      </c>
      <c r="DW293" s="96">
        <v>6</v>
      </c>
    </row>
    <row r="294" spans="1:127">
      <c r="A294" s="102">
        <v>2014</v>
      </c>
      <c r="B294" s="103" t="s">
        <v>659</v>
      </c>
      <c r="C294" s="104" t="s">
        <v>3</v>
      </c>
      <c r="D294" s="103">
        <v>7.3859981592956858</v>
      </c>
      <c r="E294" s="103">
        <v>8.4302516818855615</v>
      </c>
      <c r="F294" s="103">
        <v>8.2087404132986688</v>
      </c>
      <c r="G294" s="103">
        <v>8.008330084826639</v>
      </c>
      <c r="H294" s="103">
        <v>9.9</v>
      </c>
      <c r="I294" s="103">
        <v>10</v>
      </c>
      <c r="J294" s="103">
        <v>10</v>
      </c>
      <c r="K294" s="103">
        <v>10</v>
      </c>
      <c r="L294" s="103">
        <v>10</v>
      </c>
      <c r="M294" s="103">
        <v>10</v>
      </c>
      <c r="N294" s="103">
        <v>10</v>
      </c>
      <c r="O294" s="103">
        <v>10</v>
      </c>
      <c r="P294" s="103">
        <v>10</v>
      </c>
      <c r="Q294" s="103">
        <v>5</v>
      </c>
      <c r="R294" s="103">
        <v>5</v>
      </c>
      <c r="S294" s="103">
        <v>5</v>
      </c>
      <c r="T294" s="103">
        <v>8.3333333333333339</v>
      </c>
      <c r="U294" s="103">
        <v>9.4111111111111114</v>
      </c>
      <c r="V294" s="103">
        <v>5</v>
      </c>
      <c r="W294" s="103">
        <v>5</v>
      </c>
      <c r="X294" s="103">
        <v>10</v>
      </c>
      <c r="Y294" s="103">
        <v>6.666666666666667</v>
      </c>
      <c r="Z294" s="103" t="s">
        <v>1010</v>
      </c>
      <c r="AA294" s="103">
        <v>5</v>
      </c>
      <c r="AB294" s="103">
        <v>5</v>
      </c>
      <c r="AC294" s="103">
        <v>7.4377777777777778</v>
      </c>
      <c r="AD294" s="103">
        <v>4.1666666666666661</v>
      </c>
      <c r="AE294" s="103">
        <v>5.4011111111111116</v>
      </c>
      <c r="AF294" s="103">
        <v>2.5</v>
      </c>
      <c r="AG294" s="103">
        <v>0</v>
      </c>
      <c r="AH294" s="103" t="s">
        <v>1010</v>
      </c>
      <c r="AI294" s="103" t="s">
        <v>1010</v>
      </c>
      <c r="AJ294" s="103" t="s">
        <v>1010</v>
      </c>
      <c r="AK294" s="103" t="s">
        <v>1010</v>
      </c>
      <c r="AL294" s="103">
        <v>5</v>
      </c>
      <c r="AM294" s="103">
        <v>2.5</v>
      </c>
      <c r="AN294" s="103">
        <v>5</v>
      </c>
      <c r="AO294" s="103">
        <v>4.166666666666667</v>
      </c>
      <c r="AP294" s="103">
        <v>5</v>
      </c>
      <c r="AQ294" s="103">
        <v>2.5</v>
      </c>
      <c r="AR294" s="103">
        <v>5</v>
      </c>
      <c r="AS294" s="103">
        <v>4.166666666666667</v>
      </c>
      <c r="AT294" s="103">
        <v>2.7083333333333335</v>
      </c>
      <c r="AU294" s="103">
        <v>10</v>
      </c>
      <c r="AV294" s="103">
        <v>10</v>
      </c>
      <c r="AW294" s="103">
        <v>2</v>
      </c>
      <c r="AX294" s="103">
        <v>4.5</v>
      </c>
      <c r="AY294" s="103">
        <v>5</v>
      </c>
      <c r="AZ294" s="103">
        <v>7.5</v>
      </c>
      <c r="BA294" s="103">
        <v>5</v>
      </c>
      <c r="BB294" s="103">
        <v>6.2857142857142856</v>
      </c>
      <c r="BC294" s="103" t="s">
        <v>1010</v>
      </c>
      <c r="BD294" s="103">
        <v>10</v>
      </c>
      <c r="BE294" s="103">
        <v>10</v>
      </c>
      <c r="BF294" s="103">
        <v>10</v>
      </c>
      <c r="BG294" s="103">
        <v>0</v>
      </c>
      <c r="BH294" s="103">
        <v>10</v>
      </c>
      <c r="BI294" s="103">
        <v>5</v>
      </c>
      <c r="BJ294" s="103">
        <v>10</v>
      </c>
      <c r="BK294" s="103">
        <v>8.3333333333333339</v>
      </c>
      <c r="BL294" s="103">
        <v>7.2943761720003106</v>
      </c>
      <c r="BM294" s="103">
        <v>5.5323529411764705</v>
      </c>
      <c r="BN294" s="103">
        <v>8.8541737212120513</v>
      </c>
      <c r="BO294" s="103">
        <v>7</v>
      </c>
      <c r="BP294" s="103">
        <v>10</v>
      </c>
      <c r="BQ294" s="103">
        <v>10</v>
      </c>
      <c r="BR294" s="103">
        <v>10</v>
      </c>
      <c r="BS294" s="103">
        <v>7.8466316655971307</v>
      </c>
      <c r="BT294" s="103">
        <v>7.5682869861281024</v>
      </c>
      <c r="BU294" s="103">
        <v>7.8097348632366668</v>
      </c>
      <c r="BV294" s="103">
        <v>8.7804911672099824</v>
      </c>
      <c r="BW294" s="103">
        <v>8.3330000000000002</v>
      </c>
      <c r="BX294" s="103">
        <v>8.3330000000000002</v>
      </c>
      <c r="BY294" s="103">
        <v>7.7670000000000003</v>
      </c>
      <c r="BZ294" s="103">
        <v>8.9616908431591629</v>
      </c>
      <c r="CA294" s="103">
        <v>8.6031030217227968</v>
      </c>
      <c r="CB294" s="103">
        <v>8.6328908619357314</v>
      </c>
      <c r="CC294" s="103">
        <v>0.97297297297297303</v>
      </c>
      <c r="CD294" s="103">
        <v>8.1976147676691422</v>
      </c>
      <c r="CE294" s="103">
        <v>9.4417686496684503</v>
      </c>
      <c r="CF294" s="103">
        <v>8.5578661699380092</v>
      </c>
      <c r="CG294" s="103">
        <v>9.7979797979797993</v>
      </c>
      <c r="CH294" s="103">
        <v>10</v>
      </c>
      <c r="CI294" s="103">
        <v>9.4494036543965656</v>
      </c>
      <c r="CJ294" s="103">
        <v>10</v>
      </c>
      <c r="CK294" s="103">
        <v>9.9600000000000009</v>
      </c>
      <c r="CL294" s="103">
        <v>10</v>
      </c>
      <c r="CM294" s="103">
        <v>9.9866666666666664</v>
      </c>
      <c r="CN294" s="103">
        <v>8.9172033571428564</v>
      </c>
      <c r="CO294" s="103">
        <v>9.1171622506038155</v>
      </c>
      <c r="CP294" s="103">
        <v>9.0171828038733359</v>
      </c>
      <c r="CQ294" s="103">
        <v>10</v>
      </c>
      <c r="CR294" s="103">
        <v>9.2224797261904747</v>
      </c>
      <c r="CS294" s="103">
        <v>7.6923076923076925</v>
      </c>
      <c r="CT294" s="103">
        <v>10</v>
      </c>
      <c r="CU294" s="103">
        <v>8.9715958061660555</v>
      </c>
      <c r="CV294" s="103">
        <v>9.4938613191765153</v>
      </c>
      <c r="CW294" s="103">
        <v>10</v>
      </c>
      <c r="CX294" s="103">
        <v>10</v>
      </c>
      <c r="CY294" s="103">
        <v>10</v>
      </c>
      <c r="CZ294" s="103">
        <v>10</v>
      </c>
      <c r="DA294" s="103">
        <v>10</v>
      </c>
      <c r="DB294" s="103">
        <v>8.1392012857142859</v>
      </c>
      <c r="DC294" s="103">
        <v>8.6599386904761904</v>
      </c>
      <c r="DD294" s="103">
        <v>10</v>
      </c>
      <c r="DE294" s="103">
        <v>10</v>
      </c>
      <c r="DF294" s="103">
        <v>0</v>
      </c>
      <c r="DG294" s="103">
        <v>7.7998566626984127</v>
      </c>
      <c r="DH294" s="103">
        <v>7.2907851033094451</v>
      </c>
      <c r="DI294" s="103">
        <v>10</v>
      </c>
      <c r="DJ294" s="103">
        <v>9.9136559908314421</v>
      </c>
      <c r="DK294" s="103">
        <v>8.3196236585374148</v>
      </c>
      <c r="DL294" s="103">
        <v>9.9994570615240956</v>
      </c>
      <c r="DM294" s="103">
        <v>9.0640212399378441</v>
      </c>
      <c r="DN294" s="103">
        <v>9.0979238423567086</v>
      </c>
      <c r="DO294" s="103">
        <v>8.9659268350183741</v>
      </c>
      <c r="DP294" s="103">
        <v>8.7899999999999991</v>
      </c>
      <c r="DQ294" s="105">
        <v>8.0421880860001558</v>
      </c>
      <c r="DR294" s="106">
        <v>34</v>
      </c>
      <c r="DS294" s="106">
        <v>1</v>
      </c>
      <c r="DU294" s="104" t="s">
        <v>3</v>
      </c>
      <c r="DV294" s="103">
        <v>7.2943761720003106</v>
      </c>
      <c r="DW294" s="103">
        <v>8.7899999999999991</v>
      </c>
    </row>
    <row r="295" spans="1:127">
      <c r="A295" s="95">
        <v>2014</v>
      </c>
      <c r="B295" s="96" t="s">
        <v>699</v>
      </c>
      <c r="C295" s="107" t="s">
        <v>53</v>
      </c>
      <c r="D295" s="96" t="s">
        <v>1011</v>
      </c>
      <c r="E295" s="96" t="s">
        <v>1011</v>
      </c>
      <c r="F295" s="96" t="s">
        <v>1011</v>
      </c>
      <c r="G295" s="96">
        <v>5.8534199023205513</v>
      </c>
      <c r="H295" s="96">
        <v>9.468</v>
      </c>
      <c r="I295" s="96">
        <v>10</v>
      </c>
      <c r="J295" s="96">
        <v>10</v>
      </c>
      <c r="K295" s="96">
        <v>7.5</v>
      </c>
      <c r="L295" s="96">
        <v>10</v>
      </c>
      <c r="M295" s="96">
        <v>10</v>
      </c>
      <c r="N295" s="96">
        <v>9.5</v>
      </c>
      <c r="O295" s="96">
        <v>10</v>
      </c>
      <c r="P295" s="96">
        <v>10</v>
      </c>
      <c r="Q295" s="96">
        <v>10</v>
      </c>
      <c r="R295" s="96">
        <v>10</v>
      </c>
      <c r="S295" s="96">
        <v>10</v>
      </c>
      <c r="T295" s="96">
        <v>10</v>
      </c>
      <c r="U295" s="96">
        <v>9.6560000000000006</v>
      </c>
      <c r="V295" s="96">
        <v>10</v>
      </c>
      <c r="W295" s="96">
        <v>10</v>
      </c>
      <c r="X295" s="96">
        <v>10</v>
      </c>
      <c r="Y295" s="96">
        <v>10</v>
      </c>
      <c r="Z295" s="96" t="s">
        <v>1010</v>
      </c>
      <c r="AA295" s="96">
        <v>10</v>
      </c>
      <c r="AB295" s="96">
        <v>10</v>
      </c>
      <c r="AC295" s="96">
        <v>9.5</v>
      </c>
      <c r="AD295" s="96">
        <v>8.2888888888888896</v>
      </c>
      <c r="AE295" s="96">
        <v>9.4472222222222229</v>
      </c>
      <c r="AF295" s="96">
        <v>10</v>
      </c>
      <c r="AG295" s="96">
        <v>10</v>
      </c>
      <c r="AH295" s="96" t="s">
        <v>1010</v>
      </c>
      <c r="AI295" s="96" t="s">
        <v>1010</v>
      </c>
      <c r="AJ295" s="96" t="s">
        <v>1010</v>
      </c>
      <c r="AK295" s="96" t="s">
        <v>1010</v>
      </c>
      <c r="AL295" s="96">
        <v>10</v>
      </c>
      <c r="AM295" s="96">
        <v>10</v>
      </c>
      <c r="AN295" s="96">
        <v>10</v>
      </c>
      <c r="AO295" s="96">
        <v>10</v>
      </c>
      <c r="AP295" s="96">
        <v>10</v>
      </c>
      <c r="AQ295" s="96">
        <v>10</v>
      </c>
      <c r="AR295" s="96">
        <v>10</v>
      </c>
      <c r="AS295" s="96">
        <v>10</v>
      </c>
      <c r="AT295" s="96">
        <v>10</v>
      </c>
      <c r="AU295" s="96">
        <v>10</v>
      </c>
      <c r="AV295" s="96">
        <v>10</v>
      </c>
      <c r="AW295" s="96">
        <v>7.666666666666667</v>
      </c>
      <c r="AX295" s="96">
        <v>7.75</v>
      </c>
      <c r="AY295" s="96">
        <v>10</v>
      </c>
      <c r="AZ295" s="96">
        <v>10</v>
      </c>
      <c r="BA295" s="96">
        <v>10</v>
      </c>
      <c r="BB295" s="96">
        <v>9.3452380952380967</v>
      </c>
      <c r="BC295" s="96" t="s">
        <v>1010</v>
      </c>
      <c r="BD295" s="96">
        <v>10</v>
      </c>
      <c r="BE295" s="96">
        <v>10</v>
      </c>
      <c r="BF295" s="96">
        <v>10</v>
      </c>
      <c r="BG295" s="96">
        <v>10</v>
      </c>
      <c r="BH295" s="96">
        <v>10</v>
      </c>
      <c r="BI295" s="96">
        <v>10</v>
      </c>
      <c r="BJ295" s="96">
        <v>10</v>
      </c>
      <c r="BK295" s="96">
        <v>10</v>
      </c>
      <c r="BL295" s="96">
        <v>8.7566010073261697</v>
      </c>
      <c r="BM295" s="96">
        <v>4.4117647058823533</v>
      </c>
      <c r="BN295" s="96">
        <v>4.4835550239845441</v>
      </c>
      <c r="BO295" s="96">
        <v>8</v>
      </c>
      <c r="BP295" s="96">
        <v>9</v>
      </c>
      <c r="BQ295" s="96">
        <v>2</v>
      </c>
      <c r="BR295" s="96">
        <v>5.5</v>
      </c>
      <c r="BS295" s="96">
        <v>5.5988299324667246</v>
      </c>
      <c r="BT295" s="96">
        <v>2.6465036486774558</v>
      </c>
      <c r="BU295" s="96">
        <v>2.1624425083776058</v>
      </c>
      <c r="BV295" s="96">
        <v>4.9993093748132882</v>
      </c>
      <c r="BW295" s="96">
        <v>10</v>
      </c>
      <c r="BX295" s="96">
        <v>6.6669999999999998</v>
      </c>
      <c r="BY295" s="96">
        <v>3.3290000000000002</v>
      </c>
      <c r="BZ295" s="96">
        <v>9.6881625813695997</v>
      </c>
      <c r="CA295" s="96">
        <v>4.2664413589918686</v>
      </c>
      <c r="CB295" s="96">
        <v>6.3109401308534521</v>
      </c>
      <c r="CC295" s="96">
        <v>1</v>
      </c>
      <c r="CD295" s="96">
        <v>5.563311067009252</v>
      </c>
      <c r="CE295" s="96">
        <v>9.5255755594263611</v>
      </c>
      <c r="CF295" s="96">
        <v>9.7152019653515289</v>
      </c>
      <c r="CG295" s="96">
        <v>9.984766934091601</v>
      </c>
      <c r="CH295" s="96">
        <v>10</v>
      </c>
      <c r="CI295" s="96">
        <v>9.8063861147173732</v>
      </c>
      <c r="CJ295" s="96">
        <v>9.8133333333333344</v>
      </c>
      <c r="CK295" s="96">
        <v>8.94</v>
      </c>
      <c r="CL295" s="96">
        <v>6.5444000000000004</v>
      </c>
      <c r="CM295" s="96">
        <v>8.4325777777777784</v>
      </c>
      <c r="CN295" s="96">
        <v>8.0195641192052989</v>
      </c>
      <c r="CO295" s="96">
        <v>9.9633137649230932</v>
      </c>
      <c r="CP295" s="96">
        <v>8.991438942064196</v>
      </c>
      <c r="CQ295" s="96">
        <v>10</v>
      </c>
      <c r="CR295" s="96">
        <v>8.703569749448123</v>
      </c>
      <c r="CS295" s="96">
        <v>5.3846153846153841</v>
      </c>
      <c r="CT295" s="96">
        <v>7.7437948920622981</v>
      </c>
      <c r="CU295" s="96">
        <v>7.2773266753752681</v>
      </c>
      <c r="CV295" s="96">
        <v>8.6753358488043109</v>
      </c>
      <c r="CW295" s="96">
        <v>10</v>
      </c>
      <c r="CX295" s="96">
        <v>8.5719999999999992</v>
      </c>
      <c r="CY295" s="96">
        <v>9</v>
      </c>
      <c r="CZ295" s="96">
        <v>9.190666666666667</v>
      </c>
      <c r="DA295" s="96">
        <v>6.666666666666667</v>
      </c>
      <c r="DB295" s="96">
        <v>4.3756251434878584</v>
      </c>
      <c r="DC295" s="96">
        <v>7.6417056644591597</v>
      </c>
      <c r="DD295" s="96">
        <v>8</v>
      </c>
      <c r="DE295" s="96">
        <v>7.7551761538341033</v>
      </c>
      <c r="DF295" s="96">
        <v>10</v>
      </c>
      <c r="DG295" s="96">
        <v>7.406528938074632</v>
      </c>
      <c r="DH295" s="96">
        <v>2.3132639683248621</v>
      </c>
      <c r="DI295" s="96">
        <v>7.333333333333333</v>
      </c>
      <c r="DJ295" s="96">
        <v>9.5554009651210645</v>
      </c>
      <c r="DK295" s="96">
        <v>2.7180017406727401</v>
      </c>
      <c r="DL295" s="96">
        <v>6.2540023799161393</v>
      </c>
      <c r="DM295" s="96">
        <v>7.8926466240516744</v>
      </c>
      <c r="DN295" s="96">
        <v>6.0111081685699688</v>
      </c>
      <c r="DO295" s="96">
        <v>7.5361012577704223</v>
      </c>
      <c r="DP295" s="96">
        <v>7.44</v>
      </c>
      <c r="DQ295" s="99">
        <v>8.0983005036630846</v>
      </c>
      <c r="DR295" s="100">
        <v>30</v>
      </c>
      <c r="DS295" s="101">
        <v>1</v>
      </c>
      <c r="DU295" s="107" t="s">
        <v>53</v>
      </c>
      <c r="DV295" s="96">
        <v>8.7566010073261697</v>
      </c>
      <c r="DW295" s="96">
        <v>7.44</v>
      </c>
    </row>
    <row r="296" spans="1:127">
      <c r="A296" s="102">
        <v>2014</v>
      </c>
      <c r="B296" s="103" t="s">
        <v>717</v>
      </c>
      <c r="C296" s="104" t="s">
        <v>80</v>
      </c>
      <c r="D296" s="103">
        <v>8.0138381292209484</v>
      </c>
      <c r="E296" s="103">
        <v>6.4165458176491459</v>
      </c>
      <c r="F296" s="103">
        <v>6.303802831744755</v>
      </c>
      <c r="G296" s="103">
        <v>6.9113955928716164</v>
      </c>
      <c r="H296" s="103">
        <v>9.7080000000000002</v>
      </c>
      <c r="I296" s="103">
        <v>10</v>
      </c>
      <c r="J296" s="103">
        <v>10</v>
      </c>
      <c r="K296" s="103">
        <v>7.5</v>
      </c>
      <c r="L296" s="103">
        <v>10</v>
      </c>
      <c r="M296" s="103">
        <v>10</v>
      </c>
      <c r="N296" s="103">
        <v>9.5</v>
      </c>
      <c r="O296" s="103">
        <v>10</v>
      </c>
      <c r="P296" s="103">
        <v>10</v>
      </c>
      <c r="Q296" s="103">
        <v>10</v>
      </c>
      <c r="R296" s="103">
        <v>10</v>
      </c>
      <c r="S296" s="103">
        <v>10</v>
      </c>
      <c r="T296" s="103">
        <v>10</v>
      </c>
      <c r="U296" s="103">
        <v>9.7359999999999989</v>
      </c>
      <c r="V296" s="103">
        <v>10</v>
      </c>
      <c r="W296" s="103">
        <v>10</v>
      </c>
      <c r="X296" s="103">
        <v>10</v>
      </c>
      <c r="Y296" s="103">
        <v>10</v>
      </c>
      <c r="Z296" s="103" t="s">
        <v>1010</v>
      </c>
      <c r="AA296" s="103">
        <v>10</v>
      </c>
      <c r="AB296" s="103">
        <v>10</v>
      </c>
      <c r="AC296" s="103">
        <v>8.9111111111111114</v>
      </c>
      <c r="AD296" s="103">
        <v>6.4777777777777779</v>
      </c>
      <c r="AE296" s="103">
        <v>8.8472222222222214</v>
      </c>
      <c r="AF296" s="103">
        <v>10</v>
      </c>
      <c r="AG296" s="103">
        <v>10</v>
      </c>
      <c r="AH296" s="103" t="s">
        <v>1010</v>
      </c>
      <c r="AI296" s="103" t="s">
        <v>1010</v>
      </c>
      <c r="AJ296" s="103" t="s">
        <v>1010</v>
      </c>
      <c r="AK296" s="103" t="s">
        <v>1010</v>
      </c>
      <c r="AL296" s="103">
        <v>10</v>
      </c>
      <c r="AM296" s="103">
        <v>10</v>
      </c>
      <c r="AN296" s="103">
        <v>10</v>
      </c>
      <c r="AO296" s="103">
        <v>10</v>
      </c>
      <c r="AP296" s="103">
        <v>10</v>
      </c>
      <c r="AQ296" s="103">
        <v>10</v>
      </c>
      <c r="AR296" s="103">
        <v>10</v>
      </c>
      <c r="AS296" s="103">
        <v>10</v>
      </c>
      <c r="AT296" s="103">
        <v>10</v>
      </c>
      <c r="AU296" s="103">
        <v>10</v>
      </c>
      <c r="AV296" s="103">
        <v>10</v>
      </c>
      <c r="AW296" s="103">
        <v>7.666666666666667</v>
      </c>
      <c r="AX296" s="103">
        <v>7.5</v>
      </c>
      <c r="AY296" s="103">
        <v>10</v>
      </c>
      <c r="AZ296" s="103">
        <v>10</v>
      </c>
      <c r="BA296" s="103">
        <v>10</v>
      </c>
      <c r="BB296" s="103">
        <v>9.3095238095238102</v>
      </c>
      <c r="BC296" s="103" t="s">
        <v>1010</v>
      </c>
      <c r="BD296" s="103">
        <v>10</v>
      </c>
      <c r="BE296" s="103">
        <v>10</v>
      </c>
      <c r="BF296" s="103">
        <v>10</v>
      </c>
      <c r="BG296" s="103">
        <v>10</v>
      </c>
      <c r="BH296" s="103">
        <v>10</v>
      </c>
      <c r="BI296" s="103">
        <v>10</v>
      </c>
      <c r="BJ296" s="103">
        <v>10</v>
      </c>
      <c r="BK296" s="103">
        <v>10</v>
      </c>
      <c r="BL296" s="103">
        <v>8.9775235013925077</v>
      </c>
      <c r="BM296" s="103">
        <v>4.1823529411764699</v>
      </c>
      <c r="BN296" s="103">
        <v>4.8657615545436474</v>
      </c>
      <c r="BO296" s="103">
        <v>6</v>
      </c>
      <c r="BP296" s="103">
        <v>4</v>
      </c>
      <c r="BQ296" s="103">
        <v>0</v>
      </c>
      <c r="BR296" s="103">
        <v>2</v>
      </c>
      <c r="BS296" s="103">
        <v>4.2620286239300293</v>
      </c>
      <c r="BT296" s="103">
        <v>4.1664927370561271</v>
      </c>
      <c r="BU296" s="103">
        <v>3.2407559149903675</v>
      </c>
      <c r="BV296" s="103">
        <v>5.5404010757071074</v>
      </c>
      <c r="BW296" s="103">
        <v>9.1669999999999998</v>
      </c>
      <c r="BX296" s="103">
        <v>7.5</v>
      </c>
      <c r="BY296" s="103">
        <v>4.2279999999999998</v>
      </c>
      <c r="BZ296" s="103">
        <v>8.4070652695409045</v>
      </c>
      <c r="CA296" s="103">
        <v>6.5544706551638878</v>
      </c>
      <c r="CB296" s="103">
        <v>7.6705176035563163</v>
      </c>
      <c r="CC296" s="103">
        <v>0.94594594594594594</v>
      </c>
      <c r="CD296" s="103">
        <v>6.105373324974563</v>
      </c>
      <c r="CE296" s="103">
        <v>9.4427726343805709</v>
      </c>
      <c r="CF296" s="103">
        <v>9.6722784987217754</v>
      </c>
      <c r="CG296" s="103">
        <v>9.9599850284119906</v>
      </c>
      <c r="CH296" s="103">
        <v>10</v>
      </c>
      <c r="CI296" s="103">
        <v>9.7687590403785851</v>
      </c>
      <c r="CJ296" s="103">
        <v>9.8133333333333344</v>
      </c>
      <c r="CK296" s="103">
        <v>8.94</v>
      </c>
      <c r="CL296" s="103">
        <v>6.5444000000000004</v>
      </c>
      <c r="CM296" s="103">
        <v>8.4325777777777784</v>
      </c>
      <c r="CN296" s="103">
        <v>7.032052234234234</v>
      </c>
      <c r="CO296" s="103">
        <v>9.9633137649230932</v>
      </c>
      <c r="CP296" s="103">
        <v>8.4976829995786645</v>
      </c>
      <c r="CQ296" s="103">
        <v>10</v>
      </c>
      <c r="CR296" s="103">
        <v>5.4658219346846835</v>
      </c>
      <c r="CS296" s="103">
        <v>3.0769230769230771</v>
      </c>
      <c r="CT296" s="103">
        <v>7.7437948920622981</v>
      </c>
      <c r="CU296" s="103">
        <v>5.4288466345566855</v>
      </c>
      <c r="CV296" s="103">
        <v>8.0897768529782823</v>
      </c>
      <c r="CW296" s="103">
        <v>5</v>
      </c>
      <c r="CX296" s="103">
        <v>7.7210000000000001</v>
      </c>
      <c r="CY296" s="103">
        <v>10</v>
      </c>
      <c r="CZ296" s="103">
        <v>7.573666666666667</v>
      </c>
      <c r="DA296" s="103">
        <v>2.2333333333333329</v>
      </c>
      <c r="DB296" s="103">
        <v>3.387711990990991</v>
      </c>
      <c r="DC296" s="103">
        <v>5.7416320990990988</v>
      </c>
      <c r="DD296" s="103">
        <v>8</v>
      </c>
      <c r="DE296" s="103">
        <v>8.13506942010833</v>
      </c>
      <c r="DF296" s="103">
        <v>10</v>
      </c>
      <c r="DG296" s="103">
        <v>6.2496244739219593</v>
      </c>
      <c r="DH296" s="103">
        <v>2.648425661149572</v>
      </c>
      <c r="DI296" s="103">
        <v>8.6666666666666679</v>
      </c>
      <c r="DJ296" s="103">
        <v>9.6708595774977599</v>
      </c>
      <c r="DK296" s="103">
        <v>4.493254138147396</v>
      </c>
      <c r="DL296" s="103">
        <v>7.2526163331975253</v>
      </c>
      <c r="DM296" s="103">
        <v>7.2537150153864918</v>
      </c>
      <c r="DN296" s="103">
        <v>6.6642562320075678</v>
      </c>
      <c r="DO296" s="103">
        <v>6.8291824575320641</v>
      </c>
      <c r="DP296" s="103">
        <v>7.01</v>
      </c>
      <c r="DQ296" s="105">
        <v>7.9937617506962537</v>
      </c>
      <c r="DR296" s="106">
        <v>39</v>
      </c>
      <c r="DS296" s="106">
        <v>1</v>
      </c>
      <c r="DU296" s="104" t="s">
        <v>80</v>
      </c>
      <c r="DV296" s="103">
        <v>8.9775235013925077</v>
      </c>
      <c r="DW296" s="103">
        <v>7.01</v>
      </c>
    </row>
    <row r="297" spans="1:127">
      <c r="A297" s="95">
        <v>2014</v>
      </c>
      <c r="B297" s="96" t="s">
        <v>722</v>
      </c>
      <c r="C297" s="107" t="s">
        <v>90</v>
      </c>
      <c r="D297" s="96">
        <v>5.5509304194621754</v>
      </c>
      <c r="E297" s="96">
        <v>5.6236381479493645</v>
      </c>
      <c r="F297" s="96">
        <v>5.0190983116835266</v>
      </c>
      <c r="G297" s="96">
        <v>5.3978889596983546</v>
      </c>
      <c r="H297" s="96">
        <v>0</v>
      </c>
      <c r="I297" s="96">
        <v>5</v>
      </c>
      <c r="J297" s="96">
        <v>10</v>
      </c>
      <c r="K297" s="96">
        <v>2.5</v>
      </c>
      <c r="L297" s="96">
        <v>9.9444464536310377</v>
      </c>
      <c r="M297" s="96">
        <v>9.9703714419365532</v>
      </c>
      <c r="N297" s="96">
        <v>7.4829635791135187</v>
      </c>
      <c r="O297" s="96">
        <v>10</v>
      </c>
      <c r="P297" s="96">
        <v>7.5</v>
      </c>
      <c r="Q297" s="96">
        <v>10</v>
      </c>
      <c r="R297" s="96">
        <v>10</v>
      </c>
      <c r="S297" s="96">
        <v>10</v>
      </c>
      <c r="T297" s="96">
        <v>9.1666666666666661</v>
      </c>
      <c r="U297" s="96">
        <v>5.5498767485933946</v>
      </c>
      <c r="V297" s="96">
        <v>10</v>
      </c>
      <c r="W297" s="96">
        <v>10</v>
      </c>
      <c r="X297" s="96">
        <v>10</v>
      </c>
      <c r="Y297" s="96">
        <v>10</v>
      </c>
      <c r="Z297" s="96" t="s">
        <v>1010</v>
      </c>
      <c r="AA297" s="96">
        <v>7.5</v>
      </c>
      <c r="AB297" s="96">
        <v>10</v>
      </c>
      <c r="AC297" s="96">
        <v>8.7222222222222214</v>
      </c>
      <c r="AD297" s="96">
        <v>5.6916666666666664</v>
      </c>
      <c r="AE297" s="96">
        <v>7.978472222222222</v>
      </c>
      <c r="AF297" s="96">
        <v>10</v>
      </c>
      <c r="AG297" s="96">
        <v>10</v>
      </c>
      <c r="AH297" s="96" t="s">
        <v>1010</v>
      </c>
      <c r="AI297" s="96" t="s">
        <v>1010</v>
      </c>
      <c r="AJ297" s="96" t="s">
        <v>1010</v>
      </c>
      <c r="AK297" s="96" t="s">
        <v>1010</v>
      </c>
      <c r="AL297" s="96">
        <v>5</v>
      </c>
      <c r="AM297" s="96">
        <v>2.5</v>
      </c>
      <c r="AN297" s="96">
        <v>7.5</v>
      </c>
      <c r="AO297" s="96">
        <v>5</v>
      </c>
      <c r="AP297" s="96">
        <v>10</v>
      </c>
      <c r="AQ297" s="96">
        <v>7.5</v>
      </c>
      <c r="AR297" s="96">
        <v>7.5</v>
      </c>
      <c r="AS297" s="96">
        <v>8.3333333333333339</v>
      </c>
      <c r="AT297" s="96">
        <v>8.3333333333333339</v>
      </c>
      <c r="AU297" s="96">
        <v>8.148215121034605</v>
      </c>
      <c r="AV297" s="96">
        <v>10</v>
      </c>
      <c r="AW297" s="96">
        <v>6.666666666666667</v>
      </c>
      <c r="AX297" s="96">
        <v>5.75</v>
      </c>
      <c r="AY297" s="96">
        <v>10</v>
      </c>
      <c r="AZ297" s="96">
        <v>10</v>
      </c>
      <c r="BA297" s="96">
        <v>7.5</v>
      </c>
      <c r="BB297" s="96">
        <v>8.2949831125287528</v>
      </c>
      <c r="BC297" s="96" t="s">
        <v>1010</v>
      </c>
      <c r="BD297" s="96">
        <v>10</v>
      </c>
      <c r="BE297" s="96">
        <v>10</v>
      </c>
      <c r="BF297" s="96">
        <v>10</v>
      </c>
      <c r="BG297" s="96">
        <v>10</v>
      </c>
      <c r="BH297" s="96">
        <v>10</v>
      </c>
      <c r="BI297" s="96">
        <v>10</v>
      </c>
      <c r="BJ297" s="96">
        <v>10</v>
      </c>
      <c r="BK297" s="96">
        <v>10</v>
      </c>
      <c r="BL297" s="96">
        <v>7.1976202938813687</v>
      </c>
      <c r="BM297" s="96">
        <v>4.223529411764706</v>
      </c>
      <c r="BN297" s="96">
        <v>8.1496329422290454</v>
      </c>
      <c r="BO297" s="96">
        <v>4</v>
      </c>
      <c r="BP297" s="96">
        <v>6</v>
      </c>
      <c r="BQ297" s="96">
        <v>5</v>
      </c>
      <c r="BR297" s="96">
        <v>5.5</v>
      </c>
      <c r="BS297" s="96">
        <v>5.4682905884984381</v>
      </c>
      <c r="BT297" s="96">
        <v>7.4072676175906338</v>
      </c>
      <c r="BU297" s="96">
        <v>6.8921073270432753</v>
      </c>
      <c r="BV297" s="96">
        <v>7.4517361043412009</v>
      </c>
      <c r="BW297" s="96">
        <v>8.3330000000000002</v>
      </c>
      <c r="BX297" s="96">
        <v>3.3330000000000002</v>
      </c>
      <c r="BY297" s="96">
        <v>3.9260000000000002</v>
      </c>
      <c r="BZ297" s="96">
        <v>7.4615656190494359</v>
      </c>
      <c r="CA297" s="96">
        <v>4.3943161770336818</v>
      </c>
      <c r="CB297" s="96">
        <v>2.9542683598435953</v>
      </c>
      <c r="CC297" s="96">
        <v>1</v>
      </c>
      <c r="CD297" s="96">
        <v>5.7948068005446469</v>
      </c>
      <c r="CE297" s="96">
        <v>8.9349630153759172</v>
      </c>
      <c r="CF297" s="96">
        <v>9.4866558793909057</v>
      </c>
      <c r="CG297" s="96">
        <v>8.724948198222517</v>
      </c>
      <c r="CH297" s="96">
        <v>5</v>
      </c>
      <c r="CI297" s="96">
        <v>8.0366417732473359</v>
      </c>
      <c r="CJ297" s="96">
        <v>8.706666666666667</v>
      </c>
      <c r="CK297" s="96">
        <v>8.48</v>
      </c>
      <c r="CL297" s="96">
        <v>4.7104000000000008</v>
      </c>
      <c r="CM297" s="96">
        <v>7.2990222222222227</v>
      </c>
      <c r="CN297" s="96">
        <v>6.2227518393574286</v>
      </c>
      <c r="CO297" s="96">
        <v>3.6591977141803005</v>
      </c>
      <c r="CP297" s="96">
        <v>4.940974776768865</v>
      </c>
      <c r="CQ297" s="96">
        <v>10</v>
      </c>
      <c r="CR297" s="96">
        <v>6.7336034779116485</v>
      </c>
      <c r="CS297" s="96">
        <v>0.76923076923076927</v>
      </c>
      <c r="CT297" s="96">
        <v>8.2969230986381763</v>
      </c>
      <c r="CU297" s="96">
        <v>5.2665857819268647</v>
      </c>
      <c r="CV297" s="96">
        <v>6.8766456952294881</v>
      </c>
      <c r="CW297" s="96">
        <v>10</v>
      </c>
      <c r="CX297" s="96">
        <v>7.2489999999999997</v>
      </c>
      <c r="CY297" s="96">
        <v>10</v>
      </c>
      <c r="CZ297" s="96">
        <v>9.0830000000000002</v>
      </c>
      <c r="DA297" s="96">
        <v>5.5666666666666664</v>
      </c>
      <c r="DB297" s="96">
        <v>2.4817010421686745</v>
      </c>
      <c r="DC297" s="96">
        <v>3.8733331767068275</v>
      </c>
      <c r="DD297" s="96">
        <v>8</v>
      </c>
      <c r="DE297" s="96">
        <v>8.2732124260262339</v>
      </c>
      <c r="DF297" s="96">
        <v>10</v>
      </c>
      <c r="DG297" s="96">
        <v>6.3658188852614002</v>
      </c>
      <c r="DH297" s="96">
        <v>3.1518371921998485</v>
      </c>
      <c r="DI297" s="96">
        <v>3.9999999999999996</v>
      </c>
      <c r="DJ297" s="96">
        <v>8.5240881933120551</v>
      </c>
      <c r="DK297" s="96">
        <v>4.2034825716705324</v>
      </c>
      <c r="DL297" s="96">
        <v>8.6179234166920082</v>
      </c>
      <c r="DM297" s="96">
        <v>7.7581347064379527</v>
      </c>
      <c r="DN297" s="96">
        <v>6.0425776800520659</v>
      </c>
      <c r="DO297" s="96">
        <v>7.1637988551044884</v>
      </c>
      <c r="DP297" s="96">
        <v>6.67</v>
      </c>
      <c r="DQ297" s="99">
        <v>6.9338101469406848</v>
      </c>
      <c r="DR297" s="100">
        <v>81</v>
      </c>
      <c r="DS297" s="101">
        <v>3</v>
      </c>
      <c r="DU297" s="107" t="s">
        <v>90</v>
      </c>
      <c r="DV297" s="96">
        <v>7.1976202938813687</v>
      </c>
      <c r="DW297" s="96">
        <v>6.67</v>
      </c>
    </row>
    <row r="298" spans="1:127">
      <c r="A298" s="102">
        <v>2014</v>
      </c>
      <c r="B298" s="103" t="s">
        <v>697</v>
      </c>
      <c r="C298" s="104" t="s">
        <v>48</v>
      </c>
      <c r="D298" s="103">
        <v>8.1601662333676082</v>
      </c>
      <c r="E298" s="103">
        <v>6.4187134887387334</v>
      </c>
      <c r="F298" s="103">
        <v>6.1512636036614534</v>
      </c>
      <c r="G298" s="103">
        <v>6.9100477752559319</v>
      </c>
      <c r="H298" s="103">
        <v>9.7199999999999989</v>
      </c>
      <c r="I298" s="103">
        <v>0</v>
      </c>
      <c r="J298" s="103">
        <v>10</v>
      </c>
      <c r="K298" s="103">
        <v>10</v>
      </c>
      <c r="L298" s="103">
        <v>10</v>
      </c>
      <c r="M298" s="103">
        <v>10</v>
      </c>
      <c r="N298" s="103">
        <v>8</v>
      </c>
      <c r="O298" s="103">
        <v>10</v>
      </c>
      <c r="P298" s="103">
        <v>10</v>
      </c>
      <c r="Q298" s="103">
        <v>5</v>
      </c>
      <c r="R298" s="103">
        <v>10</v>
      </c>
      <c r="S298" s="103">
        <v>7.5</v>
      </c>
      <c r="T298" s="103">
        <v>9.1666666666666661</v>
      </c>
      <c r="U298" s="103">
        <v>8.9622222222222216</v>
      </c>
      <c r="V298" s="103">
        <v>10</v>
      </c>
      <c r="W298" s="103">
        <v>10</v>
      </c>
      <c r="X298" s="103">
        <v>10</v>
      </c>
      <c r="Y298" s="103">
        <v>10</v>
      </c>
      <c r="Z298" s="103" t="s">
        <v>1010</v>
      </c>
      <c r="AA298" s="103">
        <v>7.5</v>
      </c>
      <c r="AB298" s="103">
        <v>7.5</v>
      </c>
      <c r="AC298" s="103">
        <v>9.6288888888888895</v>
      </c>
      <c r="AD298" s="103">
        <v>8.5166666666666675</v>
      </c>
      <c r="AE298" s="103">
        <v>8.2863888888888884</v>
      </c>
      <c r="AF298" s="103">
        <v>10</v>
      </c>
      <c r="AG298" s="103">
        <v>10</v>
      </c>
      <c r="AH298" s="103" t="s">
        <v>1010</v>
      </c>
      <c r="AI298" s="103" t="s">
        <v>1010</v>
      </c>
      <c r="AJ298" s="103" t="s">
        <v>1010</v>
      </c>
      <c r="AK298" s="103" t="s">
        <v>1010</v>
      </c>
      <c r="AL298" s="103">
        <v>7.5</v>
      </c>
      <c r="AM298" s="103">
        <v>7.5</v>
      </c>
      <c r="AN298" s="103">
        <v>10</v>
      </c>
      <c r="AO298" s="103">
        <v>8.3333333333333339</v>
      </c>
      <c r="AP298" s="103">
        <v>10</v>
      </c>
      <c r="AQ298" s="103">
        <v>10</v>
      </c>
      <c r="AR298" s="103">
        <v>7.5</v>
      </c>
      <c r="AS298" s="103">
        <v>9.1666666666666661</v>
      </c>
      <c r="AT298" s="103">
        <v>9.375</v>
      </c>
      <c r="AU298" s="103">
        <v>10</v>
      </c>
      <c r="AV298" s="103">
        <v>10</v>
      </c>
      <c r="AW298" s="103">
        <v>8</v>
      </c>
      <c r="AX298" s="103">
        <v>6.5</v>
      </c>
      <c r="AY298" s="103">
        <v>7.5</v>
      </c>
      <c r="AZ298" s="103">
        <v>10</v>
      </c>
      <c r="BA298" s="103">
        <v>10</v>
      </c>
      <c r="BB298" s="103">
        <v>8.8571428571428577</v>
      </c>
      <c r="BC298" s="103" t="s">
        <v>1010</v>
      </c>
      <c r="BD298" s="103">
        <v>10</v>
      </c>
      <c r="BE298" s="103">
        <v>10</v>
      </c>
      <c r="BF298" s="103">
        <v>10</v>
      </c>
      <c r="BG298" s="103">
        <v>10</v>
      </c>
      <c r="BH298" s="103">
        <v>10</v>
      </c>
      <c r="BI298" s="103">
        <v>10</v>
      </c>
      <c r="BJ298" s="103">
        <v>10</v>
      </c>
      <c r="BK298" s="103">
        <v>10</v>
      </c>
      <c r="BL298" s="103">
        <v>8.6199206739727128</v>
      </c>
      <c r="BM298" s="103">
        <v>4.4088235294117641</v>
      </c>
      <c r="BN298" s="103">
        <v>4.3516111891992351</v>
      </c>
      <c r="BO298" s="103">
        <v>10</v>
      </c>
      <c r="BP298" s="103">
        <v>4</v>
      </c>
      <c r="BQ298" s="103">
        <v>4</v>
      </c>
      <c r="BR298" s="103">
        <v>4</v>
      </c>
      <c r="BS298" s="103">
        <v>5.6901086796527496</v>
      </c>
      <c r="BT298" s="103">
        <v>4.2316354314486189</v>
      </c>
      <c r="BU298" s="103">
        <v>4.0309861054023104</v>
      </c>
      <c r="BV298" s="103">
        <v>5.564618706703186</v>
      </c>
      <c r="BW298" s="103">
        <v>8.3330000000000002</v>
      </c>
      <c r="BX298" s="103">
        <v>8.3330000000000002</v>
      </c>
      <c r="BY298" s="103">
        <v>5.4969999999999999</v>
      </c>
      <c r="BZ298" s="103">
        <v>7.7586209839085107</v>
      </c>
      <c r="CA298" s="103">
        <v>8.0094795383733111</v>
      </c>
      <c r="CB298" s="103">
        <v>7.078947226206461</v>
      </c>
      <c r="CC298" s="103">
        <v>1</v>
      </c>
      <c r="CD298" s="103">
        <v>6.5374764435602666</v>
      </c>
      <c r="CE298" s="103">
        <v>9.6157103094336094</v>
      </c>
      <c r="CF298" s="103">
        <v>9.7578176866603812</v>
      </c>
      <c r="CG298" s="103">
        <v>9.9705936379263438</v>
      </c>
      <c r="CH298" s="103">
        <v>10</v>
      </c>
      <c r="CI298" s="103">
        <v>9.8360304085050831</v>
      </c>
      <c r="CJ298" s="103">
        <v>9.8133333333333344</v>
      </c>
      <c r="CK298" s="103">
        <v>8.94</v>
      </c>
      <c r="CL298" s="103">
        <v>6.5444000000000004</v>
      </c>
      <c r="CM298" s="103">
        <v>8.4325777777777784</v>
      </c>
      <c r="CN298" s="103">
        <v>6.5590081818181822</v>
      </c>
      <c r="CO298" s="103">
        <v>9.9633137649230932</v>
      </c>
      <c r="CP298" s="103">
        <v>8.2611609733706377</v>
      </c>
      <c r="CQ298" s="103">
        <v>10</v>
      </c>
      <c r="CR298" s="103">
        <v>6.6290554356060607</v>
      </c>
      <c r="CS298" s="103">
        <v>3.0769230769230771</v>
      </c>
      <c r="CT298" s="103">
        <v>7.7437948920622981</v>
      </c>
      <c r="CU298" s="103">
        <v>5.8165911348638124</v>
      </c>
      <c r="CV298" s="103">
        <v>8.1275824715030573</v>
      </c>
      <c r="CW298" s="103">
        <v>10</v>
      </c>
      <c r="CX298" s="103">
        <v>7.020999999999999</v>
      </c>
      <c r="CY298" s="103">
        <v>10</v>
      </c>
      <c r="CZ298" s="103">
        <v>9.0069999999999997</v>
      </c>
      <c r="DA298" s="103">
        <v>2.2333333333333329</v>
      </c>
      <c r="DB298" s="103">
        <v>2.8523646022727274</v>
      </c>
      <c r="DC298" s="103">
        <v>4.9688864962121215</v>
      </c>
      <c r="DD298" s="103">
        <v>8</v>
      </c>
      <c r="DE298" s="103">
        <v>5.0613875384350262</v>
      </c>
      <c r="DF298" s="103">
        <v>10</v>
      </c>
      <c r="DG298" s="103">
        <v>5.5193286617088679</v>
      </c>
      <c r="DH298" s="103">
        <v>2.9134836296240492</v>
      </c>
      <c r="DI298" s="103">
        <v>7.5555555555555554</v>
      </c>
      <c r="DJ298" s="103">
        <v>9.4532134537690542</v>
      </c>
      <c r="DK298" s="103">
        <v>4.4853713731553713</v>
      </c>
      <c r="DL298" s="103">
        <v>7.5662175156774287</v>
      </c>
      <c r="DM298" s="103">
        <v>8.2289264180859831</v>
      </c>
      <c r="DN298" s="103">
        <v>6.700461324311239</v>
      </c>
      <c r="DO298" s="103">
        <v>7.0755966620067019</v>
      </c>
      <c r="DP298" s="103">
        <v>7.45</v>
      </c>
      <c r="DQ298" s="105">
        <v>8.0349603369863569</v>
      </c>
      <c r="DR298" s="106">
        <v>36</v>
      </c>
      <c r="DS298" s="106">
        <v>1</v>
      </c>
      <c r="DU298" s="104" t="s">
        <v>48</v>
      </c>
      <c r="DV298" s="103">
        <v>8.6199206739727128</v>
      </c>
      <c r="DW298" s="103">
        <v>7.45</v>
      </c>
    </row>
    <row r="299" spans="1:127">
      <c r="A299" s="95">
        <v>2014</v>
      </c>
      <c r="B299" s="96" t="s">
        <v>675</v>
      </c>
      <c r="C299" s="107" t="s">
        <v>52</v>
      </c>
      <c r="D299" s="96">
        <v>3.2876503543452413</v>
      </c>
      <c r="E299" s="96">
        <v>4.7122240265790865</v>
      </c>
      <c r="F299" s="96">
        <v>4.527939485303734</v>
      </c>
      <c r="G299" s="96">
        <v>4.1759379554093536</v>
      </c>
      <c r="H299" s="96">
        <v>8.8359999999999985</v>
      </c>
      <c r="I299" s="96">
        <v>0</v>
      </c>
      <c r="J299" s="96">
        <v>10</v>
      </c>
      <c r="K299" s="96">
        <v>5</v>
      </c>
      <c r="L299" s="96">
        <v>9.9518559530114103</v>
      </c>
      <c r="M299" s="96">
        <v>9.374127389148331</v>
      </c>
      <c r="N299" s="96">
        <v>6.865196668431949</v>
      </c>
      <c r="O299" s="96">
        <v>10</v>
      </c>
      <c r="P299" s="96">
        <v>10</v>
      </c>
      <c r="Q299" s="96">
        <v>5</v>
      </c>
      <c r="R299" s="96">
        <v>5</v>
      </c>
      <c r="S299" s="96">
        <v>5</v>
      </c>
      <c r="T299" s="96">
        <v>8.3333333333333339</v>
      </c>
      <c r="U299" s="96">
        <v>8.0115100005884283</v>
      </c>
      <c r="V299" s="96">
        <v>5</v>
      </c>
      <c r="W299" s="96">
        <v>5</v>
      </c>
      <c r="X299" s="96">
        <v>10</v>
      </c>
      <c r="Y299" s="96">
        <v>6.666666666666667</v>
      </c>
      <c r="Z299" s="96" t="s">
        <v>1010</v>
      </c>
      <c r="AA299" s="96">
        <v>7.5</v>
      </c>
      <c r="AB299" s="96">
        <v>5</v>
      </c>
      <c r="AC299" s="96">
        <v>8.0555555555555554</v>
      </c>
      <c r="AD299" s="96">
        <v>6.4777777777777779</v>
      </c>
      <c r="AE299" s="96">
        <v>6.7583333333333337</v>
      </c>
      <c r="AF299" s="96">
        <v>7.5</v>
      </c>
      <c r="AG299" s="96">
        <v>7.5</v>
      </c>
      <c r="AH299" s="96" t="s">
        <v>1010</v>
      </c>
      <c r="AI299" s="96" t="s">
        <v>1010</v>
      </c>
      <c r="AJ299" s="96" t="s">
        <v>1010</v>
      </c>
      <c r="AK299" s="96" t="s">
        <v>1010</v>
      </c>
      <c r="AL299" s="96">
        <v>10</v>
      </c>
      <c r="AM299" s="96">
        <v>5</v>
      </c>
      <c r="AN299" s="96">
        <v>5</v>
      </c>
      <c r="AO299" s="96">
        <v>6.666666666666667</v>
      </c>
      <c r="AP299" s="96">
        <v>7.5</v>
      </c>
      <c r="AQ299" s="96">
        <v>7.5</v>
      </c>
      <c r="AR299" s="96">
        <v>7.5</v>
      </c>
      <c r="AS299" s="96">
        <v>7.5</v>
      </c>
      <c r="AT299" s="96">
        <v>7.291666666666667</v>
      </c>
      <c r="AU299" s="96">
        <v>10</v>
      </c>
      <c r="AV299" s="96">
        <v>10</v>
      </c>
      <c r="AW299" s="96">
        <v>2.3333333333333335</v>
      </c>
      <c r="AX299" s="96">
        <v>1.75</v>
      </c>
      <c r="AY299" s="96">
        <v>10</v>
      </c>
      <c r="AZ299" s="96">
        <v>7.5</v>
      </c>
      <c r="BA299" s="96">
        <v>7.5</v>
      </c>
      <c r="BB299" s="96">
        <v>7.011904761904761</v>
      </c>
      <c r="BC299" s="96" t="s">
        <v>1010</v>
      </c>
      <c r="BD299" s="96">
        <v>0</v>
      </c>
      <c r="BE299" s="96">
        <v>0</v>
      </c>
      <c r="BF299" s="96">
        <v>0</v>
      </c>
      <c r="BG299" s="96">
        <v>0</v>
      </c>
      <c r="BH299" s="96">
        <v>0</v>
      </c>
      <c r="BI299" s="96">
        <v>0</v>
      </c>
      <c r="BJ299" s="96">
        <v>0</v>
      </c>
      <c r="BK299" s="96">
        <v>0</v>
      </c>
      <c r="BL299" s="96">
        <v>5.8197191318565888</v>
      </c>
      <c r="BM299" s="96">
        <v>8.5470588235294116</v>
      </c>
      <c r="BN299" s="96">
        <v>9.3955794050515138</v>
      </c>
      <c r="BO299" s="96">
        <v>7</v>
      </c>
      <c r="BP299" s="96">
        <v>9</v>
      </c>
      <c r="BQ299" s="96">
        <v>8</v>
      </c>
      <c r="BR299" s="96">
        <v>8.5</v>
      </c>
      <c r="BS299" s="96">
        <v>8.3606595571452313</v>
      </c>
      <c r="BT299" s="96">
        <v>5.4154203688432698</v>
      </c>
      <c r="BU299" s="96">
        <v>5.3798688627943356</v>
      </c>
      <c r="BV299" s="96">
        <v>5.5316675548424366</v>
      </c>
      <c r="BW299" s="96">
        <v>3.3330000000000002</v>
      </c>
      <c r="BX299" s="96">
        <v>4.1669999999999998</v>
      </c>
      <c r="BY299" s="96">
        <v>3.6150000000000002</v>
      </c>
      <c r="BZ299" s="96">
        <v>7.3597115777215301</v>
      </c>
      <c r="CA299" s="96">
        <v>4.4182666339380878</v>
      </c>
      <c r="CB299" s="96">
        <v>6.9947141499688783</v>
      </c>
      <c r="CC299" s="96">
        <v>0.91891891891891897</v>
      </c>
      <c r="CD299" s="96">
        <v>4.9267869211947541</v>
      </c>
      <c r="CE299" s="96">
        <v>9.4930879414765137</v>
      </c>
      <c r="CF299" s="96">
        <v>9.0514416921638645</v>
      </c>
      <c r="CG299" s="96">
        <v>9.3444348741506751</v>
      </c>
      <c r="CH299" s="96">
        <v>0</v>
      </c>
      <c r="CI299" s="96">
        <v>6.9722411269477638</v>
      </c>
      <c r="CJ299" s="96">
        <v>7.2933333333333339</v>
      </c>
      <c r="CK299" s="96">
        <v>8.1000000000000014</v>
      </c>
      <c r="CL299" s="96">
        <v>0.99399999999999977</v>
      </c>
      <c r="CM299" s="96">
        <v>5.4624444444444444</v>
      </c>
      <c r="CN299" s="96">
        <v>5.0958813028764807</v>
      </c>
      <c r="CO299" s="96">
        <v>5.4716161323570027</v>
      </c>
      <c r="CP299" s="96">
        <v>5.2837487176167421</v>
      </c>
      <c r="CQ299" s="96">
        <v>10</v>
      </c>
      <c r="CR299" s="96">
        <v>7.0047498362944136</v>
      </c>
      <c r="CS299" s="96">
        <v>0</v>
      </c>
      <c r="CT299" s="96">
        <v>0</v>
      </c>
      <c r="CU299" s="96">
        <v>2.3349166120981377</v>
      </c>
      <c r="CV299" s="96">
        <v>5.7702774435398307</v>
      </c>
      <c r="CW299" s="96">
        <v>5</v>
      </c>
      <c r="CX299" s="96">
        <v>7.5220000000000002</v>
      </c>
      <c r="CY299" s="96">
        <v>10</v>
      </c>
      <c r="CZ299" s="96">
        <v>7.5073333333333325</v>
      </c>
      <c r="DA299" s="96">
        <v>10</v>
      </c>
      <c r="DB299" s="96">
        <v>4.267141781725889</v>
      </c>
      <c r="DC299" s="96">
        <v>6.6610075389170884</v>
      </c>
      <c r="DD299" s="96">
        <v>8</v>
      </c>
      <c r="DE299" s="96">
        <v>0</v>
      </c>
      <c r="DF299" s="96">
        <v>10</v>
      </c>
      <c r="DG299" s="96">
        <v>6.4880248867738297</v>
      </c>
      <c r="DH299" s="96">
        <v>4.1228278316620433</v>
      </c>
      <c r="DI299" s="96">
        <v>5.333333333333333</v>
      </c>
      <c r="DJ299" s="96">
        <v>9.4834011718155171</v>
      </c>
      <c r="DK299" s="96">
        <v>3.5204543365262637</v>
      </c>
      <c r="DL299" s="96">
        <v>9.0272246754214738</v>
      </c>
      <c r="DM299" s="96">
        <v>8.1280424798756901</v>
      </c>
      <c r="DN299" s="96">
        <v>6.6025473047723864</v>
      </c>
      <c r="DO299" s="96">
        <v>6.8659685082931832</v>
      </c>
      <c r="DP299" s="96">
        <v>6.58</v>
      </c>
      <c r="DQ299" s="99">
        <v>6.1998595659282945</v>
      </c>
      <c r="DR299" s="100">
        <v>128</v>
      </c>
      <c r="DS299" s="101">
        <v>4</v>
      </c>
      <c r="DU299" s="107" t="s">
        <v>52</v>
      </c>
      <c r="DV299" s="96">
        <v>5.8197191318565888</v>
      </c>
      <c r="DW299" s="96">
        <v>6.58</v>
      </c>
    </row>
    <row r="300" spans="1:127">
      <c r="A300" s="102">
        <v>2014</v>
      </c>
      <c r="B300" s="103" t="s">
        <v>779</v>
      </c>
      <c r="C300" s="104" t="s">
        <v>183</v>
      </c>
      <c r="D300" s="103" t="s">
        <v>1011</v>
      </c>
      <c r="E300" s="103" t="s">
        <v>1011</v>
      </c>
      <c r="F300" s="103" t="s">
        <v>1011</v>
      </c>
      <c r="G300" s="103">
        <v>4.874605544598257</v>
      </c>
      <c r="H300" s="103">
        <v>5.7279999999999998</v>
      </c>
      <c r="I300" s="103">
        <v>10</v>
      </c>
      <c r="J300" s="103">
        <v>10</v>
      </c>
      <c r="K300" s="103" t="s">
        <v>1011</v>
      </c>
      <c r="L300" s="103">
        <v>10</v>
      </c>
      <c r="M300" s="103">
        <v>10</v>
      </c>
      <c r="N300" s="103">
        <v>10</v>
      </c>
      <c r="O300" s="103" t="s">
        <v>1011</v>
      </c>
      <c r="P300" s="103" t="s">
        <v>1011</v>
      </c>
      <c r="Q300" s="103" t="s">
        <v>1011</v>
      </c>
      <c r="R300" s="103" t="s">
        <v>1011</v>
      </c>
      <c r="S300" s="103" t="s">
        <v>1011</v>
      </c>
      <c r="T300" s="103" t="s">
        <v>1011</v>
      </c>
      <c r="U300" s="103">
        <v>7.8639999999999999</v>
      </c>
      <c r="V300" s="103">
        <v>10</v>
      </c>
      <c r="W300" s="103">
        <v>10</v>
      </c>
      <c r="X300" s="103" t="s">
        <v>1011</v>
      </c>
      <c r="Y300" s="103">
        <v>10</v>
      </c>
      <c r="Z300" s="103" t="s">
        <v>1010</v>
      </c>
      <c r="AA300" s="103" t="s">
        <v>1011</v>
      </c>
      <c r="AB300" s="103" t="s">
        <v>1011</v>
      </c>
      <c r="AC300" s="103">
        <v>6.9888888888888889</v>
      </c>
      <c r="AD300" s="103">
        <v>3.9333333333333331</v>
      </c>
      <c r="AE300" s="103">
        <v>5.4611111111111112</v>
      </c>
      <c r="AF300" s="103" t="s">
        <v>1011</v>
      </c>
      <c r="AG300" s="103" t="s">
        <v>1011</v>
      </c>
      <c r="AH300" s="103" t="s">
        <v>1010</v>
      </c>
      <c r="AI300" s="103" t="s">
        <v>1010</v>
      </c>
      <c r="AJ300" s="103" t="s">
        <v>1010</v>
      </c>
      <c r="AK300" s="103" t="s">
        <v>1010</v>
      </c>
      <c r="AL300" s="103" t="s">
        <v>1011</v>
      </c>
      <c r="AM300" s="103" t="s">
        <v>1011</v>
      </c>
      <c r="AN300" s="103" t="s">
        <v>1011</v>
      </c>
      <c r="AO300" s="103" t="s">
        <v>1011</v>
      </c>
      <c r="AP300" s="103" t="s">
        <v>1011</v>
      </c>
      <c r="AQ300" s="103" t="s">
        <v>1011</v>
      </c>
      <c r="AR300" s="103" t="s">
        <v>1011</v>
      </c>
      <c r="AS300" s="103" t="s">
        <v>1011</v>
      </c>
      <c r="AT300" s="103" t="s">
        <v>1011</v>
      </c>
      <c r="AU300" s="103">
        <v>10</v>
      </c>
      <c r="AV300" s="103">
        <v>10</v>
      </c>
      <c r="AW300" s="103">
        <v>7.333333333333333</v>
      </c>
      <c r="AX300" s="103">
        <v>6.5</v>
      </c>
      <c r="AY300" s="103" t="s">
        <v>1011</v>
      </c>
      <c r="AZ300" s="103" t="s">
        <v>1011</v>
      </c>
      <c r="BA300" s="103" t="s">
        <v>1011</v>
      </c>
      <c r="BB300" s="103">
        <v>8.4583333333333321</v>
      </c>
      <c r="BC300" s="103" t="s">
        <v>1010</v>
      </c>
      <c r="BD300" s="103" t="s">
        <v>1011</v>
      </c>
      <c r="BE300" s="103" t="s">
        <v>1011</v>
      </c>
      <c r="BF300" s="103" t="s">
        <v>1011</v>
      </c>
      <c r="BG300" s="103">
        <v>10</v>
      </c>
      <c r="BH300" s="103">
        <v>10</v>
      </c>
      <c r="BI300" s="103">
        <v>10</v>
      </c>
      <c r="BJ300" s="103" t="s">
        <v>1011</v>
      </c>
      <c r="BK300" s="103">
        <v>10</v>
      </c>
      <c r="BL300" s="103">
        <v>7.4245819417051209</v>
      </c>
      <c r="BM300" s="103">
        <v>0</v>
      </c>
      <c r="BN300" s="103">
        <v>8.5847829180637429</v>
      </c>
      <c r="BO300" s="103">
        <v>10</v>
      </c>
      <c r="BP300" s="103">
        <v>5</v>
      </c>
      <c r="BQ300" s="103">
        <v>5</v>
      </c>
      <c r="BR300" s="103">
        <v>5</v>
      </c>
      <c r="BS300" s="103">
        <v>5.8961957295159362</v>
      </c>
      <c r="BT300" s="103">
        <v>4.7472714938161094</v>
      </c>
      <c r="BU300" s="103">
        <v>5.27</v>
      </c>
      <c r="BV300" s="103">
        <v>3.7560531905421768</v>
      </c>
      <c r="BW300" s="103">
        <v>5</v>
      </c>
      <c r="BX300" s="103">
        <v>5</v>
      </c>
      <c r="BY300" s="103">
        <v>2.746</v>
      </c>
      <c r="BZ300" s="103">
        <v>3.4933368749782296</v>
      </c>
      <c r="CA300" s="103">
        <v>5.7454993562286152</v>
      </c>
      <c r="CB300" s="103">
        <v>5.5127173912262428</v>
      </c>
      <c r="CC300" s="103">
        <v>0.97435897435897434</v>
      </c>
      <c r="CD300" s="103">
        <v>4.526862720260592</v>
      </c>
      <c r="CE300" s="103">
        <v>9.7656745832614575</v>
      </c>
      <c r="CF300" s="103">
        <v>7.5766520386809191</v>
      </c>
      <c r="CG300" s="103">
        <v>9.3308424908424854</v>
      </c>
      <c r="CH300" s="103">
        <v>10</v>
      </c>
      <c r="CI300" s="103">
        <v>9.1682922781962155</v>
      </c>
      <c r="CJ300" s="103">
        <v>8.3866666666666667</v>
      </c>
      <c r="CK300" s="103">
        <v>7.92</v>
      </c>
      <c r="CL300" s="103">
        <v>6.1311999999999998</v>
      </c>
      <c r="CM300" s="103">
        <v>7.4792888888888882</v>
      </c>
      <c r="CN300" s="103">
        <v>6.5628618252854451</v>
      </c>
      <c r="CO300" s="103">
        <v>6.0449909343453836</v>
      </c>
      <c r="CP300" s="103">
        <v>6.3039263798154144</v>
      </c>
      <c r="CQ300" s="103">
        <v>10</v>
      </c>
      <c r="CR300" s="103">
        <v>4.651966483116297</v>
      </c>
      <c r="CS300" s="103">
        <v>0</v>
      </c>
      <c r="CT300" s="103">
        <v>1.9912615436731631</v>
      </c>
      <c r="CU300" s="103">
        <v>2.2144093422631532</v>
      </c>
      <c r="CV300" s="103">
        <v>6.4994061527418641</v>
      </c>
      <c r="CW300" s="103">
        <v>5</v>
      </c>
      <c r="CX300" s="103">
        <v>8.9659999999999993</v>
      </c>
      <c r="CY300" s="103">
        <v>10</v>
      </c>
      <c r="CZ300" s="103">
        <v>7.988666666666667</v>
      </c>
      <c r="DA300" s="103">
        <v>10</v>
      </c>
      <c r="DB300" s="103">
        <v>3.2777183628483257</v>
      </c>
      <c r="DC300" s="103">
        <v>6.663445236434109</v>
      </c>
      <c r="DD300" s="103">
        <v>10</v>
      </c>
      <c r="DE300" s="103">
        <v>7.0126574970253834</v>
      </c>
      <c r="DF300" s="103">
        <v>10</v>
      </c>
      <c r="DG300" s="103">
        <v>7.8256368493846367</v>
      </c>
      <c r="DH300" s="103">
        <v>3.7059728123854407</v>
      </c>
      <c r="DI300" s="103">
        <v>1.3333333333333326</v>
      </c>
      <c r="DJ300" s="103">
        <v>6.2518280719866413</v>
      </c>
      <c r="DK300" s="103">
        <v>3.9416165507158496</v>
      </c>
      <c r="DL300" s="103">
        <v>7.281612025864348</v>
      </c>
      <c r="DM300" s="103">
        <v>7.7693440329057619</v>
      </c>
      <c r="DN300" s="103">
        <v>5.0472844711985623</v>
      </c>
      <c r="DO300" s="103">
        <v>6.953862662416622</v>
      </c>
      <c r="DP300" s="103">
        <v>6.61</v>
      </c>
      <c r="DQ300" s="105">
        <v>7.0172909708525602</v>
      </c>
      <c r="DR300" s="106">
        <v>70</v>
      </c>
      <c r="DS300" s="106">
        <v>2</v>
      </c>
      <c r="DU300" s="104" t="s">
        <v>183</v>
      </c>
      <c r="DV300" s="103">
        <v>7.4245819417051209</v>
      </c>
      <c r="DW300" s="103">
        <v>6.61</v>
      </c>
    </row>
    <row r="301" spans="1:127">
      <c r="A301" s="95">
        <v>2014</v>
      </c>
      <c r="B301" s="96" t="s">
        <v>1025</v>
      </c>
      <c r="C301" s="107" t="s">
        <v>182</v>
      </c>
      <c r="D301" s="96" t="s">
        <v>1011</v>
      </c>
      <c r="E301" s="96" t="s">
        <v>1011</v>
      </c>
      <c r="F301" s="96" t="s">
        <v>1011</v>
      </c>
      <c r="G301" s="96">
        <v>4.6990317430504547</v>
      </c>
      <c r="H301" s="96">
        <v>6.7359999999999998</v>
      </c>
      <c r="I301" s="96">
        <v>5</v>
      </c>
      <c r="J301" s="96">
        <v>10</v>
      </c>
      <c r="K301" s="96">
        <v>7.5</v>
      </c>
      <c r="L301" s="96">
        <v>10</v>
      </c>
      <c r="M301" s="96">
        <v>10</v>
      </c>
      <c r="N301" s="96">
        <v>8.5</v>
      </c>
      <c r="O301" s="96">
        <v>10</v>
      </c>
      <c r="P301" s="96">
        <v>10</v>
      </c>
      <c r="Q301" s="96">
        <v>0</v>
      </c>
      <c r="R301" s="96">
        <v>5</v>
      </c>
      <c r="S301" s="96">
        <v>2.5</v>
      </c>
      <c r="T301" s="96">
        <v>7.5</v>
      </c>
      <c r="U301" s="96">
        <v>7.5786666666666669</v>
      </c>
      <c r="V301" s="96">
        <v>5</v>
      </c>
      <c r="W301" s="96">
        <v>5</v>
      </c>
      <c r="X301" s="96">
        <v>5</v>
      </c>
      <c r="Y301" s="96">
        <v>5</v>
      </c>
      <c r="Z301" s="96" t="s">
        <v>1010</v>
      </c>
      <c r="AA301" s="96" t="s">
        <v>1011</v>
      </c>
      <c r="AB301" s="96" t="s">
        <v>1011</v>
      </c>
      <c r="AC301" s="96">
        <v>9.5555555555555554</v>
      </c>
      <c r="AD301" s="96">
        <v>10</v>
      </c>
      <c r="AE301" s="96">
        <v>9.7777777777777786</v>
      </c>
      <c r="AF301" s="96" t="s">
        <v>1011</v>
      </c>
      <c r="AG301" s="96" t="s">
        <v>1011</v>
      </c>
      <c r="AH301" s="96" t="s">
        <v>1010</v>
      </c>
      <c r="AI301" s="96" t="s">
        <v>1010</v>
      </c>
      <c r="AJ301" s="96" t="s">
        <v>1010</v>
      </c>
      <c r="AK301" s="96" t="s">
        <v>1010</v>
      </c>
      <c r="AL301" s="96" t="s">
        <v>1011</v>
      </c>
      <c r="AM301" s="96" t="s">
        <v>1011</v>
      </c>
      <c r="AN301" s="96" t="s">
        <v>1011</v>
      </c>
      <c r="AO301" s="96" t="s">
        <v>1011</v>
      </c>
      <c r="AP301" s="96" t="s">
        <v>1011</v>
      </c>
      <c r="AQ301" s="96" t="s">
        <v>1011</v>
      </c>
      <c r="AR301" s="96" t="s">
        <v>1011</v>
      </c>
      <c r="AS301" s="96" t="s">
        <v>1011</v>
      </c>
      <c r="AT301" s="96" t="s">
        <v>1011</v>
      </c>
      <c r="AU301" s="96">
        <v>10</v>
      </c>
      <c r="AV301" s="96">
        <v>2.1204747886711339</v>
      </c>
      <c r="AW301" s="96">
        <v>1.6666666666666667</v>
      </c>
      <c r="AX301" s="96">
        <v>3</v>
      </c>
      <c r="AY301" s="96" t="s">
        <v>1011</v>
      </c>
      <c r="AZ301" s="96" t="s">
        <v>1011</v>
      </c>
      <c r="BA301" s="96" t="s">
        <v>1011</v>
      </c>
      <c r="BB301" s="96">
        <v>4.1967853638344499</v>
      </c>
      <c r="BC301" s="96" t="s">
        <v>1010</v>
      </c>
      <c r="BD301" s="96">
        <v>5</v>
      </c>
      <c r="BE301" s="96">
        <v>0</v>
      </c>
      <c r="BF301" s="96">
        <v>2.5</v>
      </c>
      <c r="BG301" s="96">
        <v>0</v>
      </c>
      <c r="BH301" s="96">
        <v>10</v>
      </c>
      <c r="BI301" s="96">
        <v>5</v>
      </c>
      <c r="BJ301" s="96">
        <v>5</v>
      </c>
      <c r="BK301" s="96">
        <v>4.166666666666667</v>
      </c>
      <c r="BL301" s="96">
        <v>5.9620783284641421</v>
      </c>
      <c r="BM301" s="96">
        <v>6.8709645602081926</v>
      </c>
      <c r="BN301" s="96">
        <v>9.8753890380998079</v>
      </c>
      <c r="BO301" s="96">
        <v>6</v>
      </c>
      <c r="BP301" s="96">
        <v>7</v>
      </c>
      <c r="BQ301" s="96">
        <v>7</v>
      </c>
      <c r="BR301" s="96">
        <v>7</v>
      </c>
      <c r="BS301" s="96">
        <v>7.4365883995770004</v>
      </c>
      <c r="BT301" s="96">
        <v>3.1043651302655544</v>
      </c>
      <c r="BU301" s="96">
        <v>3.8642305135726929</v>
      </c>
      <c r="BV301" s="96">
        <v>5.855555534362793</v>
      </c>
      <c r="BW301" s="96">
        <v>4.93</v>
      </c>
      <c r="BX301" s="96"/>
      <c r="BY301" s="96">
        <v>1.591</v>
      </c>
      <c r="BZ301" s="96">
        <v>7.2692662279361731</v>
      </c>
      <c r="CA301" s="96">
        <v>5.9526745000000005</v>
      </c>
      <c r="CB301" s="96">
        <v>6.1090027888615941</v>
      </c>
      <c r="CC301" s="96">
        <v>0.69230769230769229</v>
      </c>
      <c r="CD301" s="96">
        <v>4.0907407850479505</v>
      </c>
      <c r="CE301" s="96">
        <v>8.9450065179382676</v>
      </c>
      <c r="CF301" s="96">
        <v>9.1890716735972191</v>
      </c>
      <c r="CG301" s="96">
        <v>8.8629466272811221</v>
      </c>
      <c r="CH301" s="96">
        <v>5</v>
      </c>
      <c r="CI301" s="96">
        <v>7.9992562047041522</v>
      </c>
      <c r="CJ301" s="96">
        <v>0</v>
      </c>
      <c r="CK301" s="96">
        <v>8.48</v>
      </c>
      <c r="CL301" s="96">
        <v>5.4704000000000006</v>
      </c>
      <c r="CM301" s="96">
        <v>4.6501333333333337</v>
      </c>
      <c r="CN301" s="96">
        <v>6.0186217276255292</v>
      </c>
      <c r="CO301" s="96">
        <v>9.7136105556450865</v>
      </c>
      <c r="CP301" s="96">
        <v>7.8661161416353078</v>
      </c>
      <c r="CQ301" s="96">
        <v>10</v>
      </c>
      <c r="CR301" s="96">
        <v>5.6146203702290851</v>
      </c>
      <c r="CS301" s="96">
        <v>0.76923076923076927</v>
      </c>
      <c r="CT301" s="96">
        <v>9.6244307944202827</v>
      </c>
      <c r="CU301" s="96">
        <v>5.3360939779600463</v>
      </c>
      <c r="CV301" s="96">
        <v>6.9630858632321724</v>
      </c>
      <c r="CW301" s="96">
        <v>8</v>
      </c>
      <c r="CX301" s="96">
        <v>8.3279999999999994</v>
      </c>
      <c r="CY301" s="96">
        <v>10</v>
      </c>
      <c r="CZ301" s="96">
        <v>8.7759999999999998</v>
      </c>
      <c r="DA301" s="96">
        <v>8.9</v>
      </c>
      <c r="DB301" s="96">
        <v>4.6561249166666663</v>
      </c>
      <c r="DC301" s="96">
        <v>5.8363259166666683</v>
      </c>
      <c r="DD301" s="96">
        <v>10</v>
      </c>
      <c r="DE301" s="96">
        <v>6.8917823668472202</v>
      </c>
      <c r="DF301" s="96">
        <v>10</v>
      </c>
      <c r="DG301" s="96">
        <v>7.7140388666967583</v>
      </c>
      <c r="DH301" s="96">
        <v>4.1050067345301304</v>
      </c>
      <c r="DI301" s="96">
        <v>3.5555555555555558</v>
      </c>
      <c r="DJ301" s="96">
        <v>8.7923881456995119</v>
      </c>
      <c r="DK301" s="96">
        <v>4.1326203097825367</v>
      </c>
      <c r="DL301" s="96">
        <v>9.3486209673733143</v>
      </c>
      <c r="DM301" s="96">
        <v>8.7669740885408736</v>
      </c>
      <c r="DN301" s="96">
        <v>6.450194300246987</v>
      </c>
      <c r="DO301" s="96">
        <v>7.6467443889812481</v>
      </c>
      <c r="DP301" s="96">
        <v>6.83</v>
      </c>
      <c r="DQ301" s="99">
        <v>6.3960391642320715</v>
      </c>
      <c r="DR301" s="100">
        <v>116</v>
      </c>
      <c r="DS301" s="101">
        <v>3</v>
      </c>
      <c r="DU301" s="107" t="s">
        <v>182</v>
      </c>
      <c r="DV301" s="96">
        <v>5.9620783284641421</v>
      </c>
      <c r="DW301" s="96">
        <v>6.83</v>
      </c>
    </row>
    <row r="302" spans="1:127">
      <c r="A302" s="102">
        <v>2014</v>
      </c>
      <c r="B302" s="103" t="s">
        <v>658</v>
      </c>
      <c r="C302" s="104" t="s">
        <v>13</v>
      </c>
      <c r="D302" s="103">
        <v>9.3899333541564047</v>
      </c>
      <c r="E302" s="103">
        <v>8.1064328124025646</v>
      </c>
      <c r="F302" s="103">
        <v>7.7542710740934595</v>
      </c>
      <c r="G302" s="103">
        <v>8.4168790802174751</v>
      </c>
      <c r="H302" s="103">
        <v>9.64</v>
      </c>
      <c r="I302" s="103">
        <v>10</v>
      </c>
      <c r="J302" s="103">
        <v>10</v>
      </c>
      <c r="K302" s="103">
        <v>10</v>
      </c>
      <c r="L302" s="103">
        <v>10</v>
      </c>
      <c r="M302" s="103">
        <v>9.8762390278163092</v>
      </c>
      <c r="N302" s="103">
        <v>9.9752478055632618</v>
      </c>
      <c r="O302" s="103">
        <v>10</v>
      </c>
      <c r="P302" s="103">
        <v>10</v>
      </c>
      <c r="Q302" s="103">
        <v>10</v>
      </c>
      <c r="R302" s="103">
        <v>10</v>
      </c>
      <c r="S302" s="103">
        <v>10</v>
      </c>
      <c r="T302" s="103">
        <v>10</v>
      </c>
      <c r="U302" s="103">
        <v>9.8717492685210875</v>
      </c>
      <c r="V302" s="103">
        <v>10</v>
      </c>
      <c r="W302" s="103">
        <v>10</v>
      </c>
      <c r="X302" s="103">
        <v>10</v>
      </c>
      <c r="Y302" s="103">
        <v>10</v>
      </c>
      <c r="Z302" s="103" t="s">
        <v>1010</v>
      </c>
      <c r="AA302" s="103">
        <v>10</v>
      </c>
      <c r="AB302" s="103">
        <v>10</v>
      </c>
      <c r="AC302" s="103">
        <v>9.26</v>
      </c>
      <c r="AD302" s="103">
        <v>6.8944444444444457</v>
      </c>
      <c r="AE302" s="103">
        <v>9.0386111111111109</v>
      </c>
      <c r="AF302" s="103">
        <v>10</v>
      </c>
      <c r="AG302" s="103">
        <v>10</v>
      </c>
      <c r="AH302" s="103" t="s">
        <v>1010</v>
      </c>
      <c r="AI302" s="103" t="s">
        <v>1010</v>
      </c>
      <c r="AJ302" s="103" t="s">
        <v>1010</v>
      </c>
      <c r="AK302" s="103" t="s">
        <v>1010</v>
      </c>
      <c r="AL302" s="103">
        <v>10</v>
      </c>
      <c r="AM302" s="103">
        <v>10</v>
      </c>
      <c r="AN302" s="103">
        <v>10</v>
      </c>
      <c r="AO302" s="103">
        <v>10</v>
      </c>
      <c r="AP302" s="103">
        <v>10</v>
      </c>
      <c r="AQ302" s="103">
        <v>10</v>
      </c>
      <c r="AR302" s="103">
        <v>10</v>
      </c>
      <c r="AS302" s="103">
        <v>10</v>
      </c>
      <c r="AT302" s="103">
        <v>10</v>
      </c>
      <c r="AU302" s="103">
        <v>10</v>
      </c>
      <c r="AV302" s="103">
        <v>10</v>
      </c>
      <c r="AW302" s="103">
        <v>9.3333333333333339</v>
      </c>
      <c r="AX302" s="103">
        <v>9</v>
      </c>
      <c r="AY302" s="103">
        <v>10</v>
      </c>
      <c r="AZ302" s="103">
        <v>10</v>
      </c>
      <c r="BA302" s="103">
        <v>10</v>
      </c>
      <c r="BB302" s="103">
        <v>9.7619047619047628</v>
      </c>
      <c r="BC302" s="103" t="s">
        <v>1010</v>
      </c>
      <c r="BD302" s="103">
        <v>10</v>
      </c>
      <c r="BE302" s="103">
        <v>10</v>
      </c>
      <c r="BF302" s="103">
        <v>10</v>
      </c>
      <c r="BG302" s="103">
        <v>10</v>
      </c>
      <c r="BH302" s="103">
        <v>10</v>
      </c>
      <c r="BI302" s="103">
        <v>10</v>
      </c>
      <c r="BJ302" s="103">
        <v>5</v>
      </c>
      <c r="BK302" s="103">
        <v>8.3333333333333339</v>
      </c>
      <c r="BL302" s="103">
        <v>9.2855420078195614</v>
      </c>
      <c r="BM302" s="103">
        <v>1.0970588235294108</v>
      </c>
      <c r="BN302" s="103">
        <v>4.5271750935531507</v>
      </c>
      <c r="BO302" s="103">
        <v>8</v>
      </c>
      <c r="BP302" s="103">
        <v>2</v>
      </c>
      <c r="BQ302" s="103">
        <v>0</v>
      </c>
      <c r="BR302" s="103">
        <v>1</v>
      </c>
      <c r="BS302" s="103">
        <v>3.6560584792706403</v>
      </c>
      <c r="BT302" s="103">
        <v>8.218279441197712</v>
      </c>
      <c r="BU302" s="103">
        <v>7.0992165253712578</v>
      </c>
      <c r="BV302" s="103">
        <v>8.2134301662445051</v>
      </c>
      <c r="BW302" s="103">
        <v>9.1669999999999998</v>
      </c>
      <c r="BX302" s="103">
        <v>10</v>
      </c>
      <c r="BY302" s="103">
        <v>6.1980000000000004</v>
      </c>
      <c r="BZ302" s="103">
        <v>8.3219523547804926</v>
      </c>
      <c r="CA302" s="103">
        <v>7.8021925866764805</v>
      </c>
      <c r="CB302" s="103">
        <v>7.3941210172115222</v>
      </c>
      <c r="CC302" s="103">
        <v>1</v>
      </c>
      <c r="CD302" s="103">
        <v>8.0460213434979959</v>
      </c>
      <c r="CE302" s="103">
        <v>9.2575583939353443</v>
      </c>
      <c r="CF302" s="103">
        <v>9.9094242266002261</v>
      </c>
      <c r="CG302" s="103">
        <v>9.9640723011770476</v>
      </c>
      <c r="CH302" s="103">
        <v>10</v>
      </c>
      <c r="CI302" s="103">
        <v>9.7827637304281545</v>
      </c>
      <c r="CJ302" s="103">
        <v>9.8133333333333344</v>
      </c>
      <c r="CK302" s="103">
        <v>8.94</v>
      </c>
      <c r="CL302" s="103">
        <v>6.5444000000000004</v>
      </c>
      <c r="CM302" s="103">
        <v>8.4325777777777784</v>
      </c>
      <c r="CN302" s="103">
        <v>8.3395783895582323</v>
      </c>
      <c r="CO302" s="103">
        <v>9.9195270935858488</v>
      </c>
      <c r="CP302" s="103">
        <v>9.1295527415720414</v>
      </c>
      <c r="CQ302" s="103">
        <v>10</v>
      </c>
      <c r="CR302" s="103">
        <v>8.2642334076305222</v>
      </c>
      <c r="CS302" s="103">
        <v>3.0769230769230771</v>
      </c>
      <c r="CT302" s="103">
        <v>7.7437948920622981</v>
      </c>
      <c r="CU302" s="103">
        <v>6.3616504588719662</v>
      </c>
      <c r="CV302" s="103">
        <v>8.4809452445554463</v>
      </c>
      <c r="CW302" s="103">
        <v>10</v>
      </c>
      <c r="CX302" s="103">
        <v>9.2810000000000006</v>
      </c>
      <c r="CY302" s="103">
        <v>10</v>
      </c>
      <c r="CZ302" s="103">
        <v>9.7603333333333335</v>
      </c>
      <c r="DA302" s="103">
        <v>6.666666666666667</v>
      </c>
      <c r="DB302" s="103">
        <v>3.7391917811244983</v>
      </c>
      <c r="DC302" s="103">
        <v>3.7643893995983935</v>
      </c>
      <c r="DD302" s="103">
        <v>6</v>
      </c>
      <c r="DE302" s="103">
        <v>10</v>
      </c>
      <c r="DF302" s="103">
        <v>10</v>
      </c>
      <c r="DG302" s="103">
        <v>6.6950413078982605</v>
      </c>
      <c r="DH302" s="103">
        <v>5.0843044641690369</v>
      </c>
      <c r="DI302" s="103">
        <v>7.5555555555555554</v>
      </c>
      <c r="DJ302" s="103">
        <v>9.7312900636605377</v>
      </c>
      <c r="DK302" s="103">
        <v>7.2760317494814952</v>
      </c>
      <c r="DL302" s="103">
        <v>9.0236050855821155</v>
      </c>
      <c r="DM302" s="103">
        <v>8.6324621709271518</v>
      </c>
      <c r="DN302" s="103">
        <v>7.8838748482293157</v>
      </c>
      <c r="DO302" s="103">
        <v>8.113083163153636</v>
      </c>
      <c r="DP302" s="103">
        <v>7.62</v>
      </c>
      <c r="DQ302" s="105">
        <v>8.4527710039097812</v>
      </c>
      <c r="DR302" s="106">
        <v>15</v>
      </c>
      <c r="DS302" s="106">
        <v>1</v>
      </c>
      <c r="DU302" s="104" t="s">
        <v>13</v>
      </c>
      <c r="DV302" s="103">
        <v>9.2855420078195614</v>
      </c>
      <c r="DW302" s="103">
        <v>7.62</v>
      </c>
    </row>
    <row r="303" spans="1:127">
      <c r="A303" s="95">
        <v>2014</v>
      </c>
      <c r="B303" s="96" t="s">
        <v>689</v>
      </c>
      <c r="C303" s="107" t="s">
        <v>6</v>
      </c>
      <c r="D303" s="96" t="s">
        <v>1011</v>
      </c>
      <c r="E303" s="96" t="s">
        <v>1011</v>
      </c>
      <c r="F303" s="96" t="s">
        <v>1011</v>
      </c>
      <c r="G303" s="96">
        <v>8.2195130995730192</v>
      </c>
      <c r="H303" s="96">
        <v>9.8000000000000007</v>
      </c>
      <c r="I303" s="96">
        <v>10</v>
      </c>
      <c r="J303" s="96">
        <v>10</v>
      </c>
      <c r="K303" s="96">
        <v>10</v>
      </c>
      <c r="L303" s="96">
        <v>10</v>
      </c>
      <c r="M303" s="96">
        <v>10</v>
      </c>
      <c r="N303" s="96">
        <v>10</v>
      </c>
      <c r="O303" s="96">
        <v>10</v>
      </c>
      <c r="P303" s="96">
        <v>10</v>
      </c>
      <c r="Q303" s="96">
        <v>10</v>
      </c>
      <c r="R303" s="96">
        <v>5</v>
      </c>
      <c r="S303" s="96">
        <v>7.5</v>
      </c>
      <c r="T303" s="96">
        <v>9.1666666666666661</v>
      </c>
      <c r="U303" s="96">
        <v>9.6555555555555568</v>
      </c>
      <c r="V303" s="96">
        <v>10</v>
      </c>
      <c r="W303" s="96">
        <v>10</v>
      </c>
      <c r="X303" s="96">
        <v>10</v>
      </c>
      <c r="Y303" s="96">
        <v>10</v>
      </c>
      <c r="Z303" s="96" t="s">
        <v>1010</v>
      </c>
      <c r="AA303" s="96">
        <v>10</v>
      </c>
      <c r="AB303" s="96">
        <v>10</v>
      </c>
      <c r="AC303" s="96">
        <v>8.4622222222222216</v>
      </c>
      <c r="AD303" s="96">
        <v>7.5888888888888895</v>
      </c>
      <c r="AE303" s="96">
        <v>9.012777777777778</v>
      </c>
      <c r="AF303" s="96">
        <v>10</v>
      </c>
      <c r="AG303" s="96">
        <v>10</v>
      </c>
      <c r="AH303" s="96" t="s">
        <v>1010</v>
      </c>
      <c r="AI303" s="96" t="s">
        <v>1010</v>
      </c>
      <c r="AJ303" s="96" t="s">
        <v>1010</v>
      </c>
      <c r="AK303" s="96" t="s">
        <v>1010</v>
      </c>
      <c r="AL303" s="96">
        <v>10</v>
      </c>
      <c r="AM303" s="96">
        <v>10</v>
      </c>
      <c r="AN303" s="96">
        <v>10</v>
      </c>
      <c r="AO303" s="96">
        <v>10</v>
      </c>
      <c r="AP303" s="96">
        <v>10</v>
      </c>
      <c r="AQ303" s="96">
        <v>10</v>
      </c>
      <c r="AR303" s="96">
        <v>10</v>
      </c>
      <c r="AS303" s="96">
        <v>10</v>
      </c>
      <c r="AT303" s="96">
        <v>10</v>
      </c>
      <c r="AU303" s="96">
        <v>10</v>
      </c>
      <c r="AV303" s="96">
        <v>10</v>
      </c>
      <c r="AW303" s="96">
        <v>8.6666666666666661</v>
      </c>
      <c r="AX303" s="96">
        <v>9</v>
      </c>
      <c r="AY303" s="96">
        <v>10</v>
      </c>
      <c r="AZ303" s="96">
        <v>10</v>
      </c>
      <c r="BA303" s="96">
        <v>10</v>
      </c>
      <c r="BB303" s="96">
        <v>9.6666666666666661</v>
      </c>
      <c r="BC303" s="96" t="s">
        <v>1010</v>
      </c>
      <c r="BD303" s="96">
        <v>10</v>
      </c>
      <c r="BE303" s="96">
        <v>10</v>
      </c>
      <c r="BF303" s="96">
        <v>10</v>
      </c>
      <c r="BG303" s="96">
        <v>10</v>
      </c>
      <c r="BH303" s="96">
        <v>10</v>
      </c>
      <c r="BI303" s="96">
        <v>10</v>
      </c>
      <c r="BJ303" s="96">
        <v>10</v>
      </c>
      <c r="BK303" s="96">
        <v>10</v>
      </c>
      <c r="BL303" s="96">
        <v>9.3367116082265884</v>
      </c>
      <c r="BM303" s="96">
        <v>6.7147058823529404</v>
      </c>
      <c r="BN303" s="96">
        <v>6.0691954619087838</v>
      </c>
      <c r="BO303" s="96">
        <v>10</v>
      </c>
      <c r="BP303" s="96">
        <v>9</v>
      </c>
      <c r="BQ303" s="96">
        <v>7</v>
      </c>
      <c r="BR303" s="96">
        <v>8</v>
      </c>
      <c r="BS303" s="96">
        <v>7.6959753360654313</v>
      </c>
      <c r="BT303" s="96">
        <v>8.7935237823388519</v>
      </c>
      <c r="BU303" s="96">
        <v>7.6442789267270985</v>
      </c>
      <c r="BV303" s="96">
        <v>8.8905728407950946</v>
      </c>
      <c r="BW303" s="96">
        <v>10</v>
      </c>
      <c r="BX303" s="96">
        <v>8.3330000000000002</v>
      </c>
      <c r="BY303" s="96">
        <v>6.0670000000000002</v>
      </c>
      <c r="BZ303" s="96">
        <v>9.5989988289307906</v>
      </c>
      <c r="CA303" s="96">
        <v>8.7039736678422273</v>
      </c>
      <c r="CB303" s="96">
        <v>8.0382217944085177</v>
      </c>
      <c r="CC303" s="96">
        <v>1</v>
      </c>
      <c r="CD303" s="96">
        <v>8.4521744267825092</v>
      </c>
      <c r="CE303" s="96">
        <v>9.1786807490857125</v>
      </c>
      <c r="CF303" s="96">
        <v>9.8507843913297268</v>
      </c>
      <c r="CG303" s="96">
        <v>9.9973549349224804</v>
      </c>
      <c r="CH303" s="96">
        <v>10</v>
      </c>
      <c r="CI303" s="96">
        <v>9.7567050188344808</v>
      </c>
      <c r="CJ303" s="96">
        <v>9.48</v>
      </c>
      <c r="CK303" s="96">
        <v>8.66</v>
      </c>
      <c r="CL303" s="96">
        <v>0</v>
      </c>
      <c r="CM303" s="96">
        <v>6.0466666666666669</v>
      </c>
      <c r="CN303" s="96">
        <v>5.3911291249999991</v>
      </c>
      <c r="CO303" s="96">
        <v>9.8899412947692795</v>
      </c>
      <c r="CP303" s="96">
        <v>7.6405352098846393</v>
      </c>
      <c r="CQ303" s="96">
        <v>10</v>
      </c>
      <c r="CR303" s="96">
        <v>7.7059498145833327</v>
      </c>
      <c r="CS303" s="96">
        <v>3.0769230769230771</v>
      </c>
      <c r="CT303" s="96">
        <v>7.7437948920622981</v>
      </c>
      <c r="CU303" s="96">
        <v>6.1755559278562364</v>
      </c>
      <c r="CV303" s="96">
        <v>7.4656894511018859</v>
      </c>
      <c r="CW303" s="96">
        <v>8</v>
      </c>
      <c r="CX303" s="96">
        <v>10</v>
      </c>
      <c r="CY303" s="96">
        <v>10</v>
      </c>
      <c r="CZ303" s="96">
        <v>9.3333333333333339</v>
      </c>
      <c r="DA303" s="96">
        <v>10</v>
      </c>
      <c r="DB303" s="96">
        <v>7.6274534833333316</v>
      </c>
      <c r="DC303" s="96">
        <v>7.8317933958333317</v>
      </c>
      <c r="DD303" s="96">
        <v>6</v>
      </c>
      <c r="DE303" s="96">
        <v>10</v>
      </c>
      <c r="DF303" s="96">
        <v>5</v>
      </c>
      <c r="DG303" s="96">
        <v>7.7432078131944442</v>
      </c>
      <c r="DH303" s="96">
        <v>5.8668580866638056</v>
      </c>
      <c r="DI303" s="96">
        <v>9.1111111111111107</v>
      </c>
      <c r="DJ303" s="96">
        <v>9.5781746901347393</v>
      </c>
      <c r="DK303" s="96">
        <v>7.5594112506572744</v>
      </c>
      <c r="DL303" s="96">
        <v>8.3737543014916795</v>
      </c>
      <c r="DM303" s="96">
        <v>9.2938124325279539</v>
      </c>
      <c r="DN303" s="96">
        <v>8.2971869787644277</v>
      </c>
      <c r="DO303" s="96">
        <v>8.457909375097401</v>
      </c>
      <c r="DP303" s="96">
        <v>8.3699999999999992</v>
      </c>
      <c r="DQ303" s="99">
        <v>8.8533558041132938</v>
      </c>
      <c r="DR303" s="100">
        <v>2</v>
      </c>
      <c r="DS303" s="101">
        <v>1</v>
      </c>
      <c r="DU303" s="107" t="s">
        <v>6</v>
      </c>
      <c r="DV303" s="96">
        <v>9.3367116082265884</v>
      </c>
      <c r="DW303" s="96">
        <v>8.3699999999999992</v>
      </c>
    </row>
    <row r="304" spans="1:127">
      <c r="A304" s="102">
        <v>2014</v>
      </c>
      <c r="B304" s="103" t="s">
        <v>616</v>
      </c>
      <c r="C304" s="104" t="s">
        <v>135</v>
      </c>
      <c r="D304" s="103" t="s">
        <v>1011</v>
      </c>
      <c r="E304" s="103" t="s">
        <v>1011</v>
      </c>
      <c r="F304" s="103" t="s">
        <v>1011</v>
      </c>
      <c r="G304" s="103">
        <v>3.0757997142890261</v>
      </c>
      <c r="H304" s="103">
        <v>9.1399106668121206</v>
      </c>
      <c r="I304" s="103">
        <v>0</v>
      </c>
      <c r="J304" s="103">
        <v>0</v>
      </c>
      <c r="K304" s="103">
        <v>0</v>
      </c>
      <c r="L304" s="103">
        <v>0</v>
      </c>
      <c r="M304" s="103">
        <v>0</v>
      </c>
      <c r="N304" s="103">
        <v>0</v>
      </c>
      <c r="O304" s="103">
        <v>10</v>
      </c>
      <c r="P304" s="103">
        <v>7.5</v>
      </c>
      <c r="Q304" s="103">
        <v>0</v>
      </c>
      <c r="R304" s="103">
        <v>0</v>
      </c>
      <c r="S304" s="103">
        <v>0</v>
      </c>
      <c r="T304" s="103">
        <v>5.833333333333333</v>
      </c>
      <c r="U304" s="103">
        <v>4.9910813333818176</v>
      </c>
      <c r="V304" s="103">
        <v>5</v>
      </c>
      <c r="W304" s="103">
        <v>0</v>
      </c>
      <c r="X304" s="103">
        <v>0</v>
      </c>
      <c r="Y304" s="103">
        <v>1.6666666666666667</v>
      </c>
      <c r="Z304" s="103" t="s">
        <v>1010</v>
      </c>
      <c r="AA304" s="103">
        <v>10</v>
      </c>
      <c r="AB304" s="103">
        <v>7.5</v>
      </c>
      <c r="AC304" s="103">
        <v>8.8511111111111109</v>
      </c>
      <c r="AD304" s="103">
        <v>7.7277777777777779</v>
      </c>
      <c r="AE304" s="103">
        <v>8.5197222222222209</v>
      </c>
      <c r="AF304" s="103">
        <v>7.5</v>
      </c>
      <c r="AG304" s="103">
        <v>2.5</v>
      </c>
      <c r="AH304" s="103" t="s">
        <v>1010</v>
      </c>
      <c r="AI304" s="103" t="s">
        <v>1010</v>
      </c>
      <c r="AJ304" s="103" t="s">
        <v>1010</v>
      </c>
      <c r="AK304" s="103" t="s">
        <v>1010</v>
      </c>
      <c r="AL304" s="103">
        <v>2.5</v>
      </c>
      <c r="AM304" s="103">
        <v>2.5</v>
      </c>
      <c r="AN304" s="103">
        <v>7.5</v>
      </c>
      <c r="AO304" s="103">
        <v>4.166666666666667</v>
      </c>
      <c r="AP304" s="103">
        <v>5</v>
      </c>
      <c r="AQ304" s="103">
        <v>2.5</v>
      </c>
      <c r="AR304" s="103">
        <v>10</v>
      </c>
      <c r="AS304" s="103">
        <v>5.833333333333333</v>
      </c>
      <c r="AT304" s="103">
        <v>5</v>
      </c>
      <c r="AU304" s="103">
        <v>0</v>
      </c>
      <c r="AV304" s="103">
        <v>4.5842998853676811</v>
      </c>
      <c r="AW304" s="103">
        <v>0.33333333333333331</v>
      </c>
      <c r="AX304" s="103">
        <v>0.5</v>
      </c>
      <c r="AY304" s="103">
        <v>7.5</v>
      </c>
      <c r="AZ304" s="103">
        <v>5</v>
      </c>
      <c r="BA304" s="103">
        <v>7.5</v>
      </c>
      <c r="BB304" s="103">
        <v>3.6310904598144305</v>
      </c>
      <c r="BC304" s="103" t="s">
        <v>1010</v>
      </c>
      <c r="BD304" s="103">
        <v>0</v>
      </c>
      <c r="BE304" s="103">
        <v>0</v>
      </c>
      <c r="BF304" s="103">
        <v>0</v>
      </c>
      <c r="BG304" s="103">
        <v>0</v>
      </c>
      <c r="BH304" s="103">
        <v>0</v>
      </c>
      <c r="BI304" s="103">
        <v>0</v>
      </c>
      <c r="BJ304" s="103">
        <v>0</v>
      </c>
      <c r="BK304" s="103">
        <v>0</v>
      </c>
      <c r="BL304" s="103">
        <v>3.8984681967880421</v>
      </c>
      <c r="BM304" s="103">
        <v>6.8279625471955647</v>
      </c>
      <c r="BN304" s="103">
        <v>8.9670299727520444</v>
      </c>
      <c r="BO304" s="103">
        <v>2</v>
      </c>
      <c r="BP304" s="103">
        <v>9</v>
      </c>
      <c r="BQ304" s="103">
        <v>5</v>
      </c>
      <c r="BR304" s="103">
        <v>7</v>
      </c>
      <c r="BS304" s="103">
        <v>6.1987481299869023</v>
      </c>
      <c r="BT304" s="103">
        <v>8.5878341065573824</v>
      </c>
      <c r="BU304" s="103">
        <v>3.19</v>
      </c>
      <c r="BV304" s="103">
        <v>8.099699133879783</v>
      </c>
      <c r="BW304" s="103">
        <v>3.3330000000000002</v>
      </c>
      <c r="BX304" s="103">
        <v>7.5</v>
      </c>
      <c r="BY304" s="103">
        <v>3.22</v>
      </c>
      <c r="BZ304" s="103">
        <v>4.6409144876377226</v>
      </c>
      <c r="CA304" s="103">
        <v>8.2228032158469997</v>
      </c>
      <c r="CB304" s="103">
        <v>7.5267953237705001</v>
      </c>
      <c r="CC304" s="103">
        <v>0.48717948717948717</v>
      </c>
      <c r="CD304" s="103">
        <v>4.488063651746665</v>
      </c>
      <c r="CE304" s="103">
        <v>9.4783064812505238</v>
      </c>
      <c r="CF304" s="103">
        <v>0</v>
      </c>
      <c r="CG304" s="103">
        <v>1</v>
      </c>
      <c r="CH304" s="103">
        <v>10</v>
      </c>
      <c r="CI304" s="103">
        <v>5.1195766203126309</v>
      </c>
      <c r="CJ304" s="103">
        <v>8.3666666666666671</v>
      </c>
      <c r="CK304" s="103">
        <v>6.7</v>
      </c>
      <c r="CL304" s="103">
        <v>0.62800000000000011</v>
      </c>
      <c r="CM304" s="103">
        <v>5.2315555555555555</v>
      </c>
      <c r="CN304" s="103">
        <v>5.2433703180661597</v>
      </c>
      <c r="CO304" s="103">
        <v>2.8201388633394671</v>
      </c>
      <c r="CP304" s="103">
        <v>4.0317545907028132</v>
      </c>
      <c r="CQ304" s="103">
        <v>6.9662921348314599</v>
      </c>
      <c r="CR304" s="103">
        <v>4.5719933193384223</v>
      </c>
      <c r="CS304" s="103">
        <v>0.83333333333333326</v>
      </c>
      <c r="CT304" s="103">
        <v>0</v>
      </c>
      <c r="CU304" s="103">
        <v>1.8017755508905851</v>
      </c>
      <c r="CV304" s="103">
        <v>4.5078444579951036</v>
      </c>
      <c r="CW304" s="103">
        <v>2</v>
      </c>
      <c r="CX304" s="103">
        <v>4.7562562562562558</v>
      </c>
      <c r="CY304" s="103">
        <v>10</v>
      </c>
      <c r="CZ304" s="103">
        <v>5.5854187520854195</v>
      </c>
      <c r="DA304" s="103">
        <v>7.2333333333333325</v>
      </c>
      <c r="DB304" s="103">
        <v>3.606796020356235</v>
      </c>
      <c r="DC304" s="103">
        <v>7.1407090559796451</v>
      </c>
      <c r="DD304" s="103">
        <v>6</v>
      </c>
      <c r="DE304" s="103">
        <v>10</v>
      </c>
      <c r="DF304" s="103">
        <v>0</v>
      </c>
      <c r="DG304" s="103">
        <v>5.6634730682782015</v>
      </c>
      <c r="DH304" s="103">
        <v>5.2465829207650341</v>
      </c>
      <c r="DI304" s="103">
        <v>1.1111111111111112</v>
      </c>
      <c r="DJ304" s="103">
        <v>9.1168141163846013</v>
      </c>
      <c r="DK304" s="103">
        <v>8.4044666436768232</v>
      </c>
      <c r="DL304" s="103" t="s">
        <v>1011</v>
      </c>
      <c r="DM304" s="103">
        <v>6.2336663068157598</v>
      </c>
      <c r="DN304" s="103">
        <v>6.022528219750666</v>
      </c>
      <c r="DO304" s="103">
        <v>5.757140013371429</v>
      </c>
      <c r="DP304" s="103">
        <v>5.21</v>
      </c>
      <c r="DQ304" s="105">
        <v>4.554234098394021</v>
      </c>
      <c r="DR304" s="106">
        <v>158</v>
      </c>
      <c r="DS304" s="106">
        <v>4</v>
      </c>
      <c r="DU304" s="104" t="s">
        <v>135</v>
      </c>
      <c r="DV304" s="103">
        <v>3.8984681967880421</v>
      </c>
      <c r="DW304" s="103">
        <v>5.21</v>
      </c>
    </row>
    <row r="305" spans="1:127">
      <c r="A305" s="95">
        <v>2014</v>
      </c>
      <c r="B305" s="96" t="s">
        <v>666</v>
      </c>
      <c r="C305" s="107" t="s">
        <v>44</v>
      </c>
      <c r="D305" s="96" t="s">
        <v>1011</v>
      </c>
      <c r="E305" s="96" t="s">
        <v>1011</v>
      </c>
      <c r="F305" s="96" t="s">
        <v>1011</v>
      </c>
      <c r="G305" s="96">
        <v>6.9629471378173289</v>
      </c>
      <c r="H305" s="96">
        <v>9.7119999999999997</v>
      </c>
      <c r="I305" s="96">
        <v>10</v>
      </c>
      <c r="J305" s="96">
        <v>10</v>
      </c>
      <c r="K305" s="96">
        <v>7.5</v>
      </c>
      <c r="L305" s="96">
        <v>10</v>
      </c>
      <c r="M305" s="96">
        <v>10</v>
      </c>
      <c r="N305" s="96">
        <v>9.5</v>
      </c>
      <c r="O305" s="96" t="s">
        <v>1011</v>
      </c>
      <c r="P305" s="96" t="s">
        <v>1011</v>
      </c>
      <c r="Q305" s="96" t="s">
        <v>1011</v>
      </c>
      <c r="R305" s="96" t="s">
        <v>1011</v>
      </c>
      <c r="S305" s="96" t="s">
        <v>1011</v>
      </c>
      <c r="T305" s="96" t="s">
        <v>1011</v>
      </c>
      <c r="U305" s="96">
        <v>9.6059999999999999</v>
      </c>
      <c r="V305" s="96">
        <v>10</v>
      </c>
      <c r="W305" s="96">
        <v>10</v>
      </c>
      <c r="X305" s="96" t="s">
        <v>1011</v>
      </c>
      <c r="Y305" s="96">
        <v>10</v>
      </c>
      <c r="Z305" s="96" t="s">
        <v>1010</v>
      </c>
      <c r="AA305" s="96">
        <v>10</v>
      </c>
      <c r="AB305" s="96">
        <v>7.5</v>
      </c>
      <c r="AC305" s="96">
        <v>6.0888888888888886</v>
      </c>
      <c r="AD305" s="96">
        <v>4.6722222222222225</v>
      </c>
      <c r="AE305" s="96">
        <v>7.0652777777777782</v>
      </c>
      <c r="AF305" s="96">
        <v>10</v>
      </c>
      <c r="AG305" s="96">
        <v>10</v>
      </c>
      <c r="AH305" s="96" t="s">
        <v>1010</v>
      </c>
      <c r="AI305" s="96" t="s">
        <v>1010</v>
      </c>
      <c r="AJ305" s="96" t="s">
        <v>1010</v>
      </c>
      <c r="AK305" s="96" t="s">
        <v>1010</v>
      </c>
      <c r="AL305" s="96">
        <v>7.5</v>
      </c>
      <c r="AM305" s="96">
        <v>7.5</v>
      </c>
      <c r="AN305" s="96">
        <v>7.5</v>
      </c>
      <c r="AO305" s="96">
        <v>7.5</v>
      </c>
      <c r="AP305" s="96">
        <v>10</v>
      </c>
      <c r="AQ305" s="96">
        <v>10</v>
      </c>
      <c r="AR305" s="96">
        <v>10</v>
      </c>
      <c r="AS305" s="96">
        <v>10</v>
      </c>
      <c r="AT305" s="96">
        <v>9.375</v>
      </c>
      <c r="AU305" s="96">
        <v>10</v>
      </c>
      <c r="AV305" s="96">
        <v>10</v>
      </c>
      <c r="AW305" s="96">
        <v>7</v>
      </c>
      <c r="AX305" s="96">
        <v>7.5</v>
      </c>
      <c r="AY305" s="96">
        <v>10</v>
      </c>
      <c r="AZ305" s="96">
        <v>10</v>
      </c>
      <c r="BA305" s="96">
        <v>10</v>
      </c>
      <c r="BB305" s="96">
        <v>9.2142857142857135</v>
      </c>
      <c r="BC305" s="96" t="s">
        <v>1010</v>
      </c>
      <c r="BD305" s="96" t="s">
        <v>1011</v>
      </c>
      <c r="BE305" s="96" t="s">
        <v>1011</v>
      </c>
      <c r="BF305" s="96" t="s">
        <v>1011</v>
      </c>
      <c r="BG305" s="96">
        <v>10</v>
      </c>
      <c r="BH305" s="96">
        <v>10</v>
      </c>
      <c r="BI305" s="96">
        <v>10</v>
      </c>
      <c r="BJ305" s="96" t="s">
        <v>1011</v>
      </c>
      <c r="BK305" s="96">
        <v>10</v>
      </c>
      <c r="BL305" s="96">
        <v>8.7076931336606798</v>
      </c>
      <c r="BM305" s="96">
        <v>5.4596815294832961</v>
      </c>
      <c r="BN305" s="96">
        <v>9.1553133514986378</v>
      </c>
      <c r="BO305" s="96">
        <v>7</v>
      </c>
      <c r="BP305" s="96">
        <v>7</v>
      </c>
      <c r="BQ305" s="96">
        <v>7</v>
      </c>
      <c r="BR305" s="96">
        <v>7</v>
      </c>
      <c r="BS305" s="96">
        <v>7.153748720245483</v>
      </c>
      <c r="BT305" s="96">
        <v>5.5840380042011208</v>
      </c>
      <c r="BU305" s="96">
        <v>4.5155085454228443</v>
      </c>
      <c r="BV305" s="96">
        <v>7.8097024313442365</v>
      </c>
      <c r="BW305" s="96">
        <v>6.6669999999999998</v>
      </c>
      <c r="BX305" s="96">
        <v>8.3330000000000002</v>
      </c>
      <c r="BY305" s="96">
        <v>5.5460000000000003</v>
      </c>
      <c r="BZ305" s="96">
        <v>7.8863933788685037</v>
      </c>
      <c r="CA305" s="96">
        <v>6.6599537128407862</v>
      </c>
      <c r="CB305" s="96">
        <v>7.954354101866743</v>
      </c>
      <c r="CC305" s="96">
        <v>0.89189189189189189</v>
      </c>
      <c r="CD305" s="96">
        <v>6.4067815498770218</v>
      </c>
      <c r="CE305" s="96">
        <v>9.6150523762383919</v>
      </c>
      <c r="CF305" s="96">
        <v>9.174133926199632</v>
      </c>
      <c r="CG305" s="96">
        <v>9.76</v>
      </c>
      <c r="CH305" s="96">
        <v>10</v>
      </c>
      <c r="CI305" s="96">
        <v>9.6372965756095059</v>
      </c>
      <c r="CJ305" s="96">
        <v>9.66</v>
      </c>
      <c r="CK305" s="96">
        <v>8.6999999999999993</v>
      </c>
      <c r="CL305" s="96">
        <v>4.41</v>
      </c>
      <c r="CM305" s="96">
        <v>7.59</v>
      </c>
      <c r="CN305" s="96">
        <v>6.2654623320209968</v>
      </c>
      <c r="CO305" s="96">
        <v>7.647344739977127</v>
      </c>
      <c r="CP305" s="96">
        <v>6.9564035359990619</v>
      </c>
      <c r="CQ305" s="96">
        <v>10</v>
      </c>
      <c r="CR305" s="96">
        <v>7.1726663562992119</v>
      </c>
      <c r="CS305" s="96" t="s">
        <v>1011</v>
      </c>
      <c r="CT305" s="96">
        <v>5.1994051418132567</v>
      </c>
      <c r="CU305" s="96">
        <v>6.1860357490562343</v>
      </c>
      <c r="CV305" s="96">
        <v>7.683109821263824</v>
      </c>
      <c r="CW305" s="96">
        <v>8</v>
      </c>
      <c r="CX305" s="96">
        <v>9.2970000000000006</v>
      </c>
      <c r="CY305" s="96">
        <v>10</v>
      </c>
      <c r="CZ305" s="96">
        <v>9.0990000000000002</v>
      </c>
      <c r="DA305" s="96">
        <v>3.3333333333333344</v>
      </c>
      <c r="DB305" s="96">
        <v>6.370973419947509</v>
      </c>
      <c r="DC305" s="96">
        <v>8.0178391994750662</v>
      </c>
      <c r="DD305" s="96">
        <v>10</v>
      </c>
      <c r="DE305" s="96">
        <v>2.5230098046935896</v>
      </c>
      <c r="DF305" s="96">
        <v>5</v>
      </c>
      <c r="DG305" s="96">
        <v>5.8741926262415829</v>
      </c>
      <c r="DH305" s="96">
        <v>5.1291682740988733</v>
      </c>
      <c r="DI305" s="96">
        <v>10</v>
      </c>
      <c r="DJ305" s="96">
        <v>9.6577753030468187</v>
      </c>
      <c r="DK305" s="96">
        <v>6.1166700669392551</v>
      </c>
      <c r="DL305" s="96">
        <v>9.4020878654077595</v>
      </c>
      <c r="DM305" s="96">
        <v>7.522738850613937</v>
      </c>
      <c r="DN305" s="96">
        <v>7.9714067266844397</v>
      </c>
      <c r="DO305" s="96">
        <v>7.648199784308674</v>
      </c>
      <c r="DP305" s="96">
        <v>7.71</v>
      </c>
      <c r="DQ305" s="99">
        <v>8.2088465668303403</v>
      </c>
      <c r="DR305" s="100">
        <v>26</v>
      </c>
      <c r="DS305" s="101">
        <v>1</v>
      </c>
      <c r="DU305" s="107" t="s">
        <v>44</v>
      </c>
      <c r="DV305" s="96">
        <v>8.7076931336606798</v>
      </c>
      <c r="DW305" s="96">
        <v>7.71</v>
      </c>
    </row>
    <row r="306" spans="1:127">
      <c r="A306" s="102">
        <v>2014</v>
      </c>
      <c r="B306" s="103" t="s">
        <v>684</v>
      </c>
      <c r="C306" s="104" t="s">
        <v>20</v>
      </c>
      <c r="D306" s="103" t="s">
        <v>1011</v>
      </c>
      <c r="E306" s="103" t="s">
        <v>1011</v>
      </c>
      <c r="F306" s="103" t="s">
        <v>1011</v>
      </c>
      <c r="G306" s="103">
        <v>3.6533007531534887</v>
      </c>
      <c r="H306" s="103">
        <v>9.4239999999999995</v>
      </c>
      <c r="I306" s="103">
        <v>10</v>
      </c>
      <c r="J306" s="103">
        <v>10</v>
      </c>
      <c r="K306" s="103">
        <v>2.5</v>
      </c>
      <c r="L306" s="103">
        <v>9.9598192186284535</v>
      </c>
      <c r="M306" s="103">
        <v>9.9517830623541457</v>
      </c>
      <c r="N306" s="103">
        <v>8.4823204561965202</v>
      </c>
      <c r="O306" s="103">
        <v>10</v>
      </c>
      <c r="P306" s="103">
        <v>10</v>
      </c>
      <c r="Q306" s="103">
        <v>5</v>
      </c>
      <c r="R306" s="103">
        <v>5</v>
      </c>
      <c r="S306" s="103">
        <v>5</v>
      </c>
      <c r="T306" s="103">
        <v>8.3333333333333339</v>
      </c>
      <c r="U306" s="103">
        <v>8.7465512631766185</v>
      </c>
      <c r="V306" s="103">
        <v>10</v>
      </c>
      <c r="W306" s="103">
        <v>5</v>
      </c>
      <c r="X306" s="103">
        <v>10</v>
      </c>
      <c r="Y306" s="103">
        <v>8.3333333333333339</v>
      </c>
      <c r="Z306" s="103" t="s">
        <v>1010</v>
      </c>
      <c r="AA306" s="103" t="s">
        <v>1011</v>
      </c>
      <c r="AB306" s="103" t="s">
        <v>1011</v>
      </c>
      <c r="AC306" s="103">
        <v>9.5555555555555554</v>
      </c>
      <c r="AD306" s="103">
        <v>9.8166666666666664</v>
      </c>
      <c r="AE306" s="103">
        <v>9.68611111111111</v>
      </c>
      <c r="AF306" s="103" t="s">
        <v>1011</v>
      </c>
      <c r="AG306" s="103" t="s">
        <v>1011</v>
      </c>
      <c r="AH306" s="103" t="s">
        <v>1010</v>
      </c>
      <c r="AI306" s="103" t="s">
        <v>1010</v>
      </c>
      <c r="AJ306" s="103" t="s">
        <v>1010</v>
      </c>
      <c r="AK306" s="103" t="s">
        <v>1010</v>
      </c>
      <c r="AL306" s="103" t="s">
        <v>1011</v>
      </c>
      <c r="AM306" s="103" t="s">
        <v>1011</v>
      </c>
      <c r="AN306" s="103" t="s">
        <v>1011</v>
      </c>
      <c r="AO306" s="103" t="s">
        <v>1011</v>
      </c>
      <c r="AP306" s="103" t="s">
        <v>1011</v>
      </c>
      <c r="AQ306" s="103" t="s">
        <v>1011</v>
      </c>
      <c r="AR306" s="103" t="s">
        <v>1011</v>
      </c>
      <c r="AS306" s="103" t="s">
        <v>1011</v>
      </c>
      <c r="AT306" s="103" t="s">
        <v>1011</v>
      </c>
      <c r="AU306" s="103">
        <v>10</v>
      </c>
      <c r="AV306" s="103">
        <v>10</v>
      </c>
      <c r="AW306" s="103">
        <v>1.6666666666666667</v>
      </c>
      <c r="AX306" s="103">
        <v>2</v>
      </c>
      <c r="AY306" s="103" t="s">
        <v>1011</v>
      </c>
      <c r="AZ306" s="103" t="s">
        <v>1011</v>
      </c>
      <c r="BA306" s="103" t="s">
        <v>1011</v>
      </c>
      <c r="BB306" s="103">
        <v>5.916666666666667</v>
      </c>
      <c r="BC306" s="103" t="s">
        <v>1010</v>
      </c>
      <c r="BD306" s="103">
        <v>10</v>
      </c>
      <c r="BE306" s="103">
        <v>10</v>
      </c>
      <c r="BF306" s="103">
        <v>10</v>
      </c>
      <c r="BG306" s="103">
        <v>10</v>
      </c>
      <c r="BH306" s="103">
        <v>10</v>
      </c>
      <c r="BI306" s="103">
        <v>10</v>
      </c>
      <c r="BJ306" s="103">
        <v>5</v>
      </c>
      <c r="BK306" s="103">
        <v>8.3333333333333339</v>
      </c>
      <c r="BL306" s="103">
        <v>7.1336435596380827</v>
      </c>
      <c r="BM306" s="103">
        <v>8.1235294117647054</v>
      </c>
      <c r="BN306" s="103">
        <v>9.0634877384196191</v>
      </c>
      <c r="BO306" s="103">
        <v>0</v>
      </c>
      <c r="BP306" s="103">
        <v>10</v>
      </c>
      <c r="BQ306" s="103">
        <v>7</v>
      </c>
      <c r="BR306" s="103">
        <v>8.5</v>
      </c>
      <c r="BS306" s="103">
        <v>6.4217542875460811</v>
      </c>
      <c r="BT306" s="103">
        <v>5.1423949404597691</v>
      </c>
      <c r="BU306" s="103">
        <v>5.0205984563137154</v>
      </c>
      <c r="BV306" s="103">
        <v>5.3347545733756885</v>
      </c>
      <c r="BW306" s="103">
        <v>4.51</v>
      </c>
      <c r="BX306" s="103"/>
      <c r="BY306" s="103">
        <v>5.6749999999999998</v>
      </c>
      <c r="BZ306" s="103">
        <v>8.1831100060027655</v>
      </c>
      <c r="CA306" s="103">
        <v>4.7543859481811523</v>
      </c>
      <c r="CB306" s="103">
        <v>5.8137969846275919</v>
      </c>
      <c r="CC306" s="103">
        <v>0.7567567567567568</v>
      </c>
      <c r="CD306" s="103">
        <v>4.8787375998014264</v>
      </c>
      <c r="CE306" s="103">
        <v>9.6726228248525903</v>
      </c>
      <c r="CF306" s="103">
        <v>8.037398550294764</v>
      </c>
      <c r="CG306" s="103">
        <v>8.7791144697406622</v>
      </c>
      <c r="CH306" s="103">
        <v>10</v>
      </c>
      <c r="CI306" s="103">
        <v>9.1222839612220046</v>
      </c>
      <c r="CJ306" s="103">
        <v>9.1866666666666656</v>
      </c>
      <c r="CK306" s="103">
        <v>8.4599999999999991</v>
      </c>
      <c r="CL306" s="103">
        <v>7.5975999999999999</v>
      </c>
      <c r="CM306" s="103">
        <v>8.4147555555555549</v>
      </c>
      <c r="CN306" s="103">
        <v>4.5064227500000005</v>
      </c>
      <c r="CO306" s="103">
        <v>3.45150120918577</v>
      </c>
      <c r="CP306" s="103">
        <v>3.978961979592885</v>
      </c>
      <c r="CQ306" s="103">
        <v>10</v>
      </c>
      <c r="CR306" s="103">
        <v>5.1602254166666661</v>
      </c>
      <c r="CS306" s="103">
        <v>2.3076923076923079</v>
      </c>
      <c r="CT306" s="103">
        <v>9.6244307944202827</v>
      </c>
      <c r="CU306" s="103">
        <v>5.6974495062597521</v>
      </c>
      <c r="CV306" s="103">
        <v>7.0227917603520478</v>
      </c>
      <c r="CW306" s="103">
        <v>8</v>
      </c>
      <c r="CX306" s="103">
        <v>10</v>
      </c>
      <c r="CY306" s="103">
        <v>8</v>
      </c>
      <c r="CZ306" s="103">
        <v>8.6666666666666661</v>
      </c>
      <c r="DA306" s="103">
        <v>5.5666666666666664</v>
      </c>
      <c r="DB306" s="103">
        <v>5.596100250000001</v>
      </c>
      <c r="DC306" s="103">
        <v>7.1770026666666675</v>
      </c>
      <c r="DD306" s="103">
        <v>6</v>
      </c>
      <c r="DE306" s="103">
        <v>8.13506942010833</v>
      </c>
      <c r="DF306" s="103">
        <v>0</v>
      </c>
      <c r="DG306" s="103">
        <v>5.4124731672402779</v>
      </c>
      <c r="DH306" s="103">
        <v>5.2993272823918147</v>
      </c>
      <c r="DI306" s="103">
        <v>2.666666666666667</v>
      </c>
      <c r="DJ306" s="103">
        <v>9.4219721358618216</v>
      </c>
      <c r="DK306" s="103">
        <v>4.2837498933578582</v>
      </c>
      <c r="DL306" s="103">
        <v>6.9680238347017607</v>
      </c>
      <c r="DM306" s="103">
        <v>6.9062258948843738</v>
      </c>
      <c r="DN306" s="103">
        <v>5.9243276179773829</v>
      </c>
      <c r="DO306" s="103">
        <v>6.6678224839614417</v>
      </c>
      <c r="DP306" s="103">
        <v>6.82</v>
      </c>
      <c r="DQ306" s="105">
        <v>6.9768217798190415</v>
      </c>
      <c r="DR306" s="106">
        <v>72</v>
      </c>
      <c r="DS306" s="106">
        <v>2</v>
      </c>
      <c r="DU306" s="104" t="s">
        <v>20</v>
      </c>
      <c r="DV306" s="103">
        <v>7.1336435596380827</v>
      </c>
      <c r="DW306" s="103">
        <v>6.82</v>
      </c>
    </row>
    <row r="307" spans="1:127">
      <c r="A307" s="95">
        <v>2014</v>
      </c>
      <c r="B307" s="96" t="s">
        <v>745</v>
      </c>
      <c r="C307" s="107" t="s">
        <v>108</v>
      </c>
      <c r="D307" s="96">
        <v>4.5678767233040389</v>
      </c>
      <c r="E307" s="96">
        <v>5.0740962427208363</v>
      </c>
      <c r="F307" s="96">
        <v>3.7445447581131619</v>
      </c>
      <c r="G307" s="96">
        <v>4.462172574712679</v>
      </c>
      <c r="H307" s="96">
        <v>6.9879999999999995</v>
      </c>
      <c r="I307" s="96">
        <v>5</v>
      </c>
      <c r="J307" s="96">
        <v>10</v>
      </c>
      <c r="K307" s="96">
        <v>7.5</v>
      </c>
      <c r="L307" s="96">
        <v>9.974271209992768</v>
      </c>
      <c r="M307" s="96">
        <v>9.8340493044533588</v>
      </c>
      <c r="N307" s="96">
        <v>8.461664102889225</v>
      </c>
      <c r="O307" s="96">
        <v>8.5</v>
      </c>
      <c r="P307" s="96">
        <v>7.5</v>
      </c>
      <c r="Q307" s="96">
        <v>0</v>
      </c>
      <c r="R307" s="96">
        <v>0</v>
      </c>
      <c r="S307" s="96">
        <v>0</v>
      </c>
      <c r="T307" s="96">
        <v>5.333333333333333</v>
      </c>
      <c r="U307" s="96">
        <v>6.9276658120741859</v>
      </c>
      <c r="V307" s="96">
        <v>10</v>
      </c>
      <c r="W307" s="96">
        <v>10</v>
      </c>
      <c r="X307" s="96">
        <v>5</v>
      </c>
      <c r="Y307" s="96">
        <v>8.3333333333333339</v>
      </c>
      <c r="Z307" s="96" t="s">
        <v>1010</v>
      </c>
      <c r="AA307" s="96">
        <v>10</v>
      </c>
      <c r="AB307" s="96">
        <v>7.5</v>
      </c>
      <c r="AC307" s="96">
        <v>8.9888888888888889</v>
      </c>
      <c r="AD307" s="96">
        <v>5.7888888888888888</v>
      </c>
      <c r="AE307" s="96">
        <v>8.0694444444444446</v>
      </c>
      <c r="AF307" s="96">
        <v>5</v>
      </c>
      <c r="AG307" s="96">
        <v>5</v>
      </c>
      <c r="AH307" s="96" t="s">
        <v>1010</v>
      </c>
      <c r="AI307" s="96" t="s">
        <v>1010</v>
      </c>
      <c r="AJ307" s="96" t="s">
        <v>1010</v>
      </c>
      <c r="AK307" s="96" t="s">
        <v>1010</v>
      </c>
      <c r="AL307" s="96">
        <v>7.5</v>
      </c>
      <c r="AM307" s="96">
        <v>5</v>
      </c>
      <c r="AN307" s="96">
        <v>7.5</v>
      </c>
      <c r="AO307" s="96">
        <v>6.666666666666667</v>
      </c>
      <c r="AP307" s="96">
        <v>2.5</v>
      </c>
      <c r="AQ307" s="96">
        <v>2.5</v>
      </c>
      <c r="AR307" s="96">
        <v>10</v>
      </c>
      <c r="AS307" s="96">
        <v>5</v>
      </c>
      <c r="AT307" s="96">
        <v>5.416666666666667</v>
      </c>
      <c r="AU307" s="96">
        <v>10</v>
      </c>
      <c r="AV307" s="96">
        <v>10</v>
      </c>
      <c r="AW307" s="96">
        <v>4</v>
      </c>
      <c r="AX307" s="96">
        <v>4.75</v>
      </c>
      <c r="AY307" s="96">
        <v>7.5</v>
      </c>
      <c r="AZ307" s="96">
        <v>7.5</v>
      </c>
      <c r="BA307" s="96">
        <v>10</v>
      </c>
      <c r="BB307" s="96">
        <v>7.6785714285714288</v>
      </c>
      <c r="BC307" s="96" t="s">
        <v>1010</v>
      </c>
      <c r="BD307" s="96">
        <v>5</v>
      </c>
      <c r="BE307" s="96">
        <v>5</v>
      </c>
      <c r="BF307" s="96">
        <v>5</v>
      </c>
      <c r="BG307" s="96">
        <v>0</v>
      </c>
      <c r="BH307" s="96">
        <v>10</v>
      </c>
      <c r="BI307" s="96">
        <v>5</v>
      </c>
      <c r="BJ307" s="96">
        <v>10</v>
      </c>
      <c r="BK307" s="96">
        <v>6.666666666666667</v>
      </c>
      <c r="BL307" s="96">
        <v>6.4639278506649713</v>
      </c>
      <c r="BM307" s="96">
        <v>6.5676470588235292</v>
      </c>
      <c r="BN307" s="96">
        <v>9.9392332899035782</v>
      </c>
      <c r="BO307" s="96">
        <v>7</v>
      </c>
      <c r="BP307" s="96">
        <v>8</v>
      </c>
      <c r="BQ307" s="96">
        <v>4</v>
      </c>
      <c r="BR307" s="96">
        <v>6</v>
      </c>
      <c r="BS307" s="96">
        <v>7.3767200871817771</v>
      </c>
      <c r="BT307" s="96">
        <v>4.0313808123270674</v>
      </c>
      <c r="BU307" s="96">
        <v>4.2947999338308973</v>
      </c>
      <c r="BV307" s="96">
        <v>4.1768760681152344</v>
      </c>
      <c r="BW307" s="96">
        <v>6.6669999999999998</v>
      </c>
      <c r="BX307" s="96">
        <v>8.3330000000000002</v>
      </c>
      <c r="BY307" s="96">
        <v>5.7140000000000004</v>
      </c>
      <c r="BZ307" s="96">
        <v>7.2874216439362716</v>
      </c>
      <c r="CA307" s="96">
        <v>4.1104121215853855</v>
      </c>
      <c r="CB307" s="96">
        <v>5.1897479494412746</v>
      </c>
      <c r="CC307" s="96">
        <v>0.91428571428571426</v>
      </c>
      <c r="CD307" s="96">
        <v>5.2966837800933657</v>
      </c>
      <c r="CE307" s="96">
        <v>8.9104805303555565</v>
      </c>
      <c r="CF307" s="96">
        <v>8.9853198607892892</v>
      </c>
      <c r="CG307" s="96">
        <v>8.7736771340239486</v>
      </c>
      <c r="CH307" s="96">
        <v>5</v>
      </c>
      <c r="CI307" s="96">
        <v>7.9173693812921986</v>
      </c>
      <c r="CJ307" s="96">
        <v>3.34</v>
      </c>
      <c r="CK307" s="96">
        <v>7.4400000000000013</v>
      </c>
      <c r="CL307" s="96">
        <v>5.1871999999999998</v>
      </c>
      <c r="CM307" s="96">
        <v>5.3224000000000009</v>
      </c>
      <c r="CN307" s="96">
        <v>5.7501674166666659</v>
      </c>
      <c r="CO307" s="96">
        <v>0.79647955162448547</v>
      </c>
      <c r="CP307" s="96">
        <v>3.2733234841455756</v>
      </c>
      <c r="CQ307" s="96">
        <v>10</v>
      </c>
      <c r="CR307" s="96">
        <v>6.5448650416666663</v>
      </c>
      <c r="CS307" s="96">
        <v>0</v>
      </c>
      <c r="CT307" s="96">
        <v>10</v>
      </c>
      <c r="CU307" s="96">
        <v>5.5149550138888896</v>
      </c>
      <c r="CV307" s="96">
        <v>6.0276696245086168</v>
      </c>
      <c r="CW307" s="96">
        <v>10</v>
      </c>
      <c r="CX307" s="96">
        <v>8.2050000000000001</v>
      </c>
      <c r="CY307" s="96">
        <v>10</v>
      </c>
      <c r="CZ307" s="96">
        <v>9.4016666666666655</v>
      </c>
      <c r="DA307" s="96">
        <v>5.5666666666666664</v>
      </c>
      <c r="DB307" s="96">
        <v>4.1372601666666666</v>
      </c>
      <c r="DC307" s="96">
        <v>5.0558244166666677</v>
      </c>
      <c r="DD307" s="96">
        <v>10</v>
      </c>
      <c r="DE307" s="96">
        <v>8.2732124260262339</v>
      </c>
      <c r="DF307" s="96">
        <v>5</v>
      </c>
      <c r="DG307" s="96">
        <v>6.3388272793377061</v>
      </c>
      <c r="DH307" s="96">
        <v>4.2198296984036769</v>
      </c>
      <c r="DI307" s="96">
        <v>2.4444444444444446</v>
      </c>
      <c r="DJ307" s="96">
        <v>8.9784897875819407</v>
      </c>
      <c r="DK307" s="96">
        <v>3.3624067751049962</v>
      </c>
      <c r="DL307" s="96">
        <v>7.5653126182175887</v>
      </c>
      <c r="DM307" s="96">
        <v>7.9935305622619666</v>
      </c>
      <c r="DN307" s="96">
        <v>5.7606689810024356</v>
      </c>
      <c r="DO307" s="96">
        <v>7.1670543090022685</v>
      </c>
      <c r="DP307" s="96">
        <v>6.76</v>
      </c>
      <c r="DQ307" s="99">
        <v>6.6119639253324856</v>
      </c>
      <c r="DR307" s="100">
        <v>99</v>
      </c>
      <c r="DS307" s="101">
        <v>3</v>
      </c>
      <c r="DU307" s="107" t="s">
        <v>108</v>
      </c>
      <c r="DV307" s="96">
        <v>6.4639278506649713</v>
      </c>
      <c r="DW307" s="96">
        <v>6.76</v>
      </c>
    </row>
    <row r="308" spans="1:127">
      <c r="A308" s="102">
        <v>2014</v>
      </c>
      <c r="B308" s="103" t="s">
        <v>634</v>
      </c>
      <c r="C308" s="104" t="s">
        <v>33</v>
      </c>
      <c r="D308" s="103">
        <v>3.367279970639554</v>
      </c>
      <c r="E308" s="103">
        <v>4.6231215166000972</v>
      </c>
      <c r="F308" s="103">
        <v>4.3192414638395205</v>
      </c>
      <c r="G308" s="103">
        <v>4.1032143170263904</v>
      </c>
      <c r="H308" s="103">
        <v>8.4359999999999999</v>
      </c>
      <c r="I308" s="103">
        <v>5</v>
      </c>
      <c r="J308" s="103">
        <v>9.6997705513665107</v>
      </c>
      <c r="K308" s="103">
        <v>5</v>
      </c>
      <c r="L308" s="103">
        <v>9.0550155059404904</v>
      </c>
      <c r="M308" s="103">
        <v>8.0775471698976844</v>
      </c>
      <c r="N308" s="103">
        <v>7.3664666454409371</v>
      </c>
      <c r="O308" s="103">
        <v>10</v>
      </c>
      <c r="P308" s="103">
        <v>10</v>
      </c>
      <c r="Q308" s="103">
        <v>5</v>
      </c>
      <c r="R308" s="103">
        <v>5</v>
      </c>
      <c r="S308" s="103">
        <v>5</v>
      </c>
      <c r="T308" s="103">
        <v>8.3333333333333339</v>
      </c>
      <c r="U308" s="103">
        <v>8.0452666595914248</v>
      </c>
      <c r="V308" s="103">
        <v>10</v>
      </c>
      <c r="W308" s="103">
        <v>10</v>
      </c>
      <c r="X308" s="103">
        <v>10</v>
      </c>
      <c r="Y308" s="103">
        <v>10</v>
      </c>
      <c r="Z308" s="103" t="s">
        <v>1010</v>
      </c>
      <c r="AA308" s="103">
        <v>7.5</v>
      </c>
      <c r="AB308" s="103">
        <v>7.5</v>
      </c>
      <c r="AC308" s="103">
        <v>8.3888888888888893</v>
      </c>
      <c r="AD308" s="103">
        <v>7.4055555555555568</v>
      </c>
      <c r="AE308" s="103">
        <v>7.6986111111111111</v>
      </c>
      <c r="AF308" s="103">
        <v>7.5</v>
      </c>
      <c r="AG308" s="103">
        <v>7.5</v>
      </c>
      <c r="AH308" s="103" t="s">
        <v>1010</v>
      </c>
      <c r="AI308" s="103" t="s">
        <v>1010</v>
      </c>
      <c r="AJ308" s="103" t="s">
        <v>1010</v>
      </c>
      <c r="AK308" s="103" t="s">
        <v>1010</v>
      </c>
      <c r="AL308" s="103">
        <v>7.5</v>
      </c>
      <c r="AM308" s="103">
        <v>7.5</v>
      </c>
      <c r="AN308" s="103">
        <v>7.5</v>
      </c>
      <c r="AO308" s="103">
        <v>7.5</v>
      </c>
      <c r="AP308" s="103">
        <v>10</v>
      </c>
      <c r="AQ308" s="103">
        <v>7.5</v>
      </c>
      <c r="AR308" s="103">
        <v>7.5</v>
      </c>
      <c r="AS308" s="103">
        <v>8.3333333333333339</v>
      </c>
      <c r="AT308" s="103">
        <v>7.7083333333333339</v>
      </c>
      <c r="AU308" s="103">
        <v>10</v>
      </c>
      <c r="AV308" s="103">
        <v>9.7046923456064036</v>
      </c>
      <c r="AW308" s="103">
        <v>1</v>
      </c>
      <c r="AX308" s="103">
        <v>2.25</v>
      </c>
      <c r="AY308" s="103">
        <v>7.5</v>
      </c>
      <c r="AZ308" s="103">
        <v>7.5</v>
      </c>
      <c r="BA308" s="103">
        <v>5</v>
      </c>
      <c r="BB308" s="103">
        <v>6.1363846208009152</v>
      </c>
      <c r="BC308" s="103" t="s">
        <v>1010</v>
      </c>
      <c r="BD308" s="103">
        <v>10</v>
      </c>
      <c r="BE308" s="103">
        <v>5</v>
      </c>
      <c r="BF308" s="103">
        <v>7.5</v>
      </c>
      <c r="BG308" s="103">
        <v>10</v>
      </c>
      <c r="BH308" s="103">
        <v>10</v>
      </c>
      <c r="BI308" s="103">
        <v>10</v>
      </c>
      <c r="BJ308" s="103">
        <v>0</v>
      </c>
      <c r="BK308" s="103">
        <v>5.833333333333333</v>
      </c>
      <c r="BL308" s="103">
        <v>6.7747864840123233</v>
      </c>
      <c r="BM308" s="103">
        <v>4.514705882352942</v>
      </c>
      <c r="BN308" s="103">
        <v>9.131974559720998</v>
      </c>
      <c r="BO308" s="103">
        <v>7</v>
      </c>
      <c r="BP308" s="103">
        <v>8</v>
      </c>
      <c r="BQ308" s="103">
        <v>8</v>
      </c>
      <c r="BR308" s="103">
        <v>8</v>
      </c>
      <c r="BS308" s="103">
        <v>7.161670110518485</v>
      </c>
      <c r="BT308" s="103">
        <v>5.1367444172854668</v>
      </c>
      <c r="BU308" s="103">
        <v>4.6665316000933892</v>
      </c>
      <c r="BV308" s="103">
        <v>5.1690204542771712</v>
      </c>
      <c r="BW308" s="103">
        <v>3.3330000000000002</v>
      </c>
      <c r="BX308" s="103">
        <v>4.1669999999999998</v>
      </c>
      <c r="BY308" s="103">
        <v>5.9640000000000004</v>
      </c>
      <c r="BZ308" s="103">
        <v>7.87242149263286</v>
      </c>
      <c r="CA308" s="103">
        <v>3.6682023221271809</v>
      </c>
      <c r="CB308" s="103">
        <v>4.9103523306372043</v>
      </c>
      <c r="CC308" s="103">
        <v>0.86486486486486491</v>
      </c>
      <c r="CD308" s="103">
        <v>4.6504831990640776</v>
      </c>
      <c r="CE308" s="103">
        <v>9.4833244362925395</v>
      </c>
      <c r="CF308" s="103">
        <v>9.4116176852697144</v>
      </c>
      <c r="CG308" s="103">
        <v>9.6219245749026285</v>
      </c>
      <c r="CH308" s="103">
        <v>0</v>
      </c>
      <c r="CI308" s="103">
        <v>7.1292166741162202</v>
      </c>
      <c r="CJ308" s="103">
        <v>9.5733333333333324</v>
      </c>
      <c r="CK308" s="103">
        <v>7.68</v>
      </c>
      <c r="CL308" s="103">
        <v>3.4111999999999991</v>
      </c>
      <c r="CM308" s="103">
        <v>6.8881777777777771</v>
      </c>
      <c r="CN308" s="103">
        <v>5.6629607889546349</v>
      </c>
      <c r="CO308" s="103">
        <v>7.8437966204980691</v>
      </c>
      <c r="CP308" s="103">
        <v>6.7533787047263516</v>
      </c>
      <c r="CQ308" s="103">
        <v>10</v>
      </c>
      <c r="CR308" s="103">
        <v>6.7619155843195253</v>
      </c>
      <c r="CS308" s="103">
        <v>1.5384615384615385</v>
      </c>
      <c r="CT308" s="103">
        <v>2.6550153915642154</v>
      </c>
      <c r="CU308" s="103">
        <v>3.6517975047817601</v>
      </c>
      <c r="CV308" s="103">
        <v>6.8233384968214725</v>
      </c>
      <c r="CW308" s="103">
        <v>8</v>
      </c>
      <c r="CX308" s="103">
        <v>9.3780000000000001</v>
      </c>
      <c r="CY308" s="103">
        <v>10</v>
      </c>
      <c r="CZ308" s="103">
        <v>9.1259999999999994</v>
      </c>
      <c r="DA308" s="103">
        <v>5.5666666666666664</v>
      </c>
      <c r="DB308" s="103">
        <v>5.6900931341222885</v>
      </c>
      <c r="DC308" s="103">
        <v>6.2781058353057198</v>
      </c>
      <c r="DD308" s="103">
        <v>10</v>
      </c>
      <c r="DE308" s="103">
        <v>1.3660621301311653</v>
      </c>
      <c r="DF308" s="103">
        <v>0</v>
      </c>
      <c r="DG308" s="103">
        <v>4.8168212943709738</v>
      </c>
      <c r="DH308" s="103">
        <v>3.8734204015837275</v>
      </c>
      <c r="DI308" s="103">
        <v>10</v>
      </c>
      <c r="DJ308" s="103">
        <v>9.0523167922932384</v>
      </c>
      <c r="DK308" s="103">
        <v>3.8558431107726192</v>
      </c>
      <c r="DL308" s="103">
        <v>9.2394894347661758</v>
      </c>
      <c r="DM308" s="103">
        <v>7.0407378124980973</v>
      </c>
      <c r="DN308" s="103">
        <v>7.1769679253189764</v>
      </c>
      <c r="DO308" s="103">
        <v>7.0399297398966496</v>
      </c>
      <c r="DP308" s="103">
        <v>6.56</v>
      </c>
      <c r="DQ308" s="105">
        <v>6.6673932420061615</v>
      </c>
      <c r="DR308" s="106">
        <v>93</v>
      </c>
      <c r="DS308" s="106">
        <v>3</v>
      </c>
      <c r="DU308" s="104" t="s">
        <v>33</v>
      </c>
      <c r="DV308" s="103">
        <v>6.7747864840123233</v>
      </c>
      <c r="DW308" s="103">
        <v>6.56</v>
      </c>
    </row>
    <row r="309" spans="1:127">
      <c r="A309" s="95">
        <v>2014</v>
      </c>
      <c r="B309" s="96" t="s">
        <v>777</v>
      </c>
      <c r="C309" s="107" t="s">
        <v>318</v>
      </c>
      <c r="D309" s="96" t="s">
        <v>1011</v>
      </c>
      <c r="E309" s="96" t="s">
        <v>1011</v>
      </c>
      <c r="F309" s="96" t="s">
        <v>1011</v>
      </c>
      <c r="G309" s="96">
        <v>3.3416369177006122</v>
      </c>
      <c r="H309" s="96">
        <v>8.554819584047431</v>
      </c>
      <c r="I309" s="96">
        <v>10</v>
      </c>
      <c r="J309" s="96">
        <v>10</v>
      </c>
      <c r="K309" s="96">
        <v>7.5</v>
      </c>
      <c r="L309" s="96">
        <v>10</v>
      </c>
      <c r="M309" s="96">
        <v>10</v>
      </c>
      <c r="N309" s="96">
        <v>9.5</v>
      </c>
      <c r="O309" s="96">
        <v>10</v>
      </c>
      <c r="P309" s="96">
        <v>7.5</v>
      </c>
      <c r="Q309" s="96">
        <v>5</v>
      </c>
      <c r="R309" s="96">
        <v>5</v>
      </c>
      <c r="S309" s="96">
        <v>5</v>
      </c>
      <c r="T309" s="96">
        <v>7.5</v>
      </c>
      <c r="U309" s="96">
        <v>8.518273194682477</v>
      </c>
      <c r="V309" s="96">
        <v>10</v>
      </c>
      <c r="W309" s="96">
        <v>10</v>
      </c>
      <c r="X309" s="96">
        <v>0</v>
      </c>
      <c r="Y309" s="96">
        <v>6.666666666666667</v>
      </c>
      <c r="Z309" s="96" t="s">
        <v>1010</v>
      </c>
      <c r="AA309" s="96" t="s">
        <v>1011</v>
      </c>
      <c r="AB309" s="96" t="s">
        <v>1011</v>
      </c>
      <c r="AC309" s="96">
        <v>7.6444444444444448</v>
      </c>
      <c r="AD309" s="96">
        <v>6.0166666666666666</v>
      </c>
      <c r="AE309" s="96">
        <v>6.8305555555555557</v>
      </c>
      <c r="AF309" s="96" t="s">
        <v>1011</v>
      </c>
      <c r="AG309" s="96" t="s">
        <v>1011</v>
      </c>
      <c r="AH309" s="96" t="s">
        <v>1010</v>
      </c>
      <c r="AI309" s="96" t="s">
        <v>1010</v>
      </c>
      <c r="AJ309" s="96" t="s">
        <v>1010</v>
      </c>
      <c r="AK309" s="96" t="s">
        <v>1010</v>
      </c>
      <c r="AL309" s="96" t="s">
        <v>1011</v>
      </c>
      <c r="AM309" s="96" t="s">
        <v>1011</v>
      </c>
      <c r="AN309" s="96" t="s">
        <v>1011</v>
      </c>
      <c r="AO309" s="96" t="s">
        <v>1011</v>
      </c>
      <c r="AP309" s="96" t="s">
        <v>1011</v>
      </c>
      <c r="AQ309" s="96" t="s">
        <v>1011</v>
      </c>
      <c r="AR309" s="96" t="s">
        <v>1011</v>
      </c>
      <c r="AS309" s="96" t="s">
        <v>1011</v>
      </c>
      <c r="AT309" s="96" t="s">
        <v>1011</v>
      </c>
      <c r="AU309" s="96">
        <v>10</v>
      </c>
      <c r="AV309" s="96">
        <v>10</v>
      </c>
      <c r="AW309" s="96">
        <v>6.333333333333333</v>
      </c>
      <c r="AX309" s="96">
        <v>7.25</v>
      </c>
      <c r="AY309" s="96" t="s">
        <v>1011</v>
      </c>
      <c r="AZ309" s="96" t="s">
        <v>1011</v>
      </c>
      <c r="BA309" s="96" t="s">
        <v>1011</v>
      </c>
      <c r="BB309" s="96">
        <v>8.3958333333333321</v>
      </c>
      <c r="BC309" s="96" t="s">
        <v>1010</v>
      </c>
      <c r="BD309" s="96">
        <v>5</v>
      </c>
      <c r="BE309" s="96">
        <v>5</v>
      </c>
      <c r="BF309" s="96">
        <v>5</v>
      </c>
      <c r="BG309" s="96">
        <v>10</v>
      </c>
      <c r="BH309" s="96">
        <v>10</v>
      </c>
      <c r="BI309" s="96">
        <v>10</v>
      </c>
      <c r="BJ309" s="96">
        <v>5</v>
      </c>
      <c r="BK309" s="96">
        <v>6.666666666666667</v>
      </c>
      <c r="BL309" s="96">
        <v>6.5349428058735501</v>
      </c>
      <c r="BM309" s="96">
        <v>0</v>
      </c>
      <c r="BN309" s="96">
        <v>8.1684199835274445</v>
      </c>
      <c r="BO309" s="96">
        <v>0</v>
      </c>
      <c r="BP309" s="96">
        <v>10</v>
      </c>
      <c r="BQ309" s="96">
        <v>10</v>
      </c>
      <c r="BR309" s="96">
        <v>10</v>
      </c>
      <c r="BS309" s="96">
        <v>4.5421049958818607</v>
      </c>
      <c r="BT309" s="96">
        <v>3.850188265765766</v>
      </c>
      <c r="BU309" s="96">
        <v>3.2165298762641088</v>
      </c>
      <c r="BV309" s="96">
        <v>2.9973928288288292</v>
      </c>
      <c r="BW309" s="96">
        <v>5.73</v>
      </c>
      <c r="BX309" s="96"/>
      <c r="BY309" s="96">
        <v>0</v>
      </c>
      <c r="BZ309" s="96" t="s">
        <v>1027</v>
      </c>
      <c r="CA309" s="96">
        <v>4.2929724774774769</v>
      </c>
      <c r="CB309" s="96">
        <v>4.7338106218975859</v>
      </c>
      <c r="CC309" s="96">
        <v>1</v>
      </c>
      <c r="CD309" s="96">
        <v>3.5458420100333954</v>
      </c>
      <c r="CE309" s="96">
        <v>7.7885473123665161</v>
      </c>
      <c r="CF309" s="96">
        <v>7.4766387387796227</v>
      </c>
      <c r="CG309" s="96">
        <v>9.9112903225805162</v>
      </c>
      <c r="CH309" s="96">
        <v>10</v>
      </c>
      <c r="CI309" s="96">
        <v>8.7941190934316644</v>
      </c>
      <c r="CJ309" s="96">
        <v>9.3666666666666671</v>
      </c>
      <c r="CK309" s="96">
        <v>9.5</v>
      </c>
      <c r="CL309" s="96">
        <v>10</v>
      </c>
      <c r="CM309" s="96">
        <v>9.6222222222222218</v>
      </c>
      <c r="CN309" s="96">
        <v>4.2884665289115649</v>
      </c>
      <c r="CO309" s="96">
        <v>5.104753781587938</v>
      </c>
      <c r="CP309" s="96">
        <v>4.6966101552497515</v>
      </c>
      <c r="CQ309" s="96" t="s">
        <v>1011</v>
      </c>
      <c r="CR309" s="96">
        <v>5.3419158647959186</v>
      </c>
      <c r="CS309" s="96">
        <v>8.4615384615384617</v>
      </c>
      <c r="CT309" s="96" t="s">
        <v>1011</v>
      </c>
      <c r="CU309" s="96">
        <v>6.9017271631671901</v>
      </c>
      <c r="CV309" s="96">
        <v>7.073519846879722</v>
      </c>
      <c r="CW309" s="96" t="s">
        <v>1011</v>
      </c>
      <c r="CX309" s="96">
        <v>10</v>
      </c>
      <c r="CY309" s="96">
        <v>9</v>
      </c>
      <c r="CZ309" s="96">
        <v>9.5</v>
      </c>
      <c r="DA309" s="96">
        <v>3.3333333333333344</v>
      </c>
      <c r="DB309" s="96">
        <v>4.16184087414966</v>
      </c>
      <c r="DC309" s="96">
        <v>5.7479523894557829</v>
      </c>
      <c r="DD309" s="96">
        <v>8</v>
      </c>
      <c r="DE309" s="96">
        <v>10</v>
      </c>
      <c r="DF309" s="96">
        <v>10</v>
      </c>
      <c r="DG309" s="96">
        <v>6.8738544328231299</v>
      </c>
      <c r="DH309" s="96">
        <v>3.4958719006249366</v>
      </c>
      <c r="DI309" s="96">
        <v>3.9999999999999996</v>
      </c>
      <c r="DJ309" s="96">
        <v>9.195287031171409</v>
      </c>
      <c r="DK309" s="96">
        <v>3.5116332142354327</v>
      </c>
      <c r="DL309" s="96">
        <v>7.5424572369603604</v>
      </c>
      <c r="DM309" s="96">
        <v>6.9062258948843738</v>
      </c>
      <c r="DN309" s="96">
        <v>5.7752458796460848</v>
      </c>
      <c r="DO309" s="96">
        <v>7.3830334374897388</v>
      </c>
      <c r="DP309" s="96">
        <v>6.27</v>
      </c>
      <c r="DQ309" s="99">
        <v>6.4024714029367749</v>
      </c>
      <c r="DR309" s="100">
        <v>116</v>
      </c>
      <c r="DS309" s="101">
        <v>3</v>
      </c>
      <c r="DU309" s="107" t="s">
        <v>318</v>
      </c>
      <c r="DV309" s="96">
        <v>6.5349428058735501</v>
      </c>
      <c r="DW309" s="96">
        <v>6.27</v>
      </c>
    </row>
    <row r="310" spans="1:127">
      <c r="A310" s="102">
        <v>2014</v>
      </c>
      <c r="B310" s="103" t="s">
        <v>707</v>
      </c>
      <c r="C310" s="104" t="s">
        <v>81</v>
      </c>
      <c r="D310" s="103" t="s">
        <v>1011</v>
      </c>
      <c r="E310" s="103" t="s">
        <v>1011</v>
      </c>
      <c r="F310" s="103" t="s">
        <v>1011</v>
      </c>
      <c r="G310" s="103">
        <v>3.7886983351122043</v>
      </c>
      <c r="H310" s="103">
        <v>6.3439999999999994</v>
      </c>
      <c r="I310" s="103">
        <v>10</v>
      </c>
      <c r="J310" s="103">
        <v>10</v>
      </c>
      <c r="K310" s="103">
        <v>7.5</v>
      </c>
      <c r="L310" s="103">
        <v>10</v>
      </c>
      <c r="M310" s="103">
        <v>10</v>
      </c>
      <c r="N310" s="103">
        <v>9.5</v>
      </c>
      <c r="O310" s="103">
        <v>9.6</v>
      </c>
      <c r="P310" s="103">
        <v>10</v>
      </c>
      <c r="Q310" s="103">
        <v>5</v>
      </c>
      <c r="R310" s="103">
        <v>5</v>
      </c>
      <c r="S310" s="103">
        <v>5</v>
      </c>
      <c r="T310" s="103">
        <v>8.2000000000000011</v>
      </c>
      <c r="U310" s="103">
        <v>8.0146666666666668</v>
      </c>
      <c r="V310" s="103">
        <v>0</v>
      </c>
      <c r="W310" s="103">
        <v>5</v>
      </c>
      <c r="X310" s="103">
        <v>10</v>
      </c>
      <c r="Y310" s="103">
        <v>5</v>
      </c>
      <c r="Z310" s="103" t="s">
        <v>1010</v>
      </c>
      <c r="AA310" s="103">
        <v>7.5</v>
      </c>
      <c r="AB310" s="103">
        <v>7.5</v>
      </c>
      <c r="AC310" s="103">
        <v>9.9266666666666676</v>
      </c>
      <c r="AD310" s="103">
        <v>7.7333333333333334</v>
      </c>
      <c r="AE310" s="103">
        <v>8.1650000000000009</v>
      </c>
      <c r="AF310" s="103">
        <v>5</v>
      </c>
      <c r="AG310" s="103">
        <v>5</v>
      </c>
      <c r="AH310" s="103" t="s">
        <v>1010</v>
      </c>
      <c r="AI310" s="103" t="s">
        <v>1010</v>
      </c>
      <c r="AJ310" s="103" t="s">
        <v>1010</v>
      </c>
      <c r="AK310" s="103" t="s">
        <v>1010</v>
      </c>
      <c r="AL310" s="103">
        <v>5</v>
      </c>
      <c r="AM310" s="103">
        <v>5</v>
      </c>
      <c r="AN310" s="103">
        <v>7.5</v>
      </c>
      <c r="AO310" s="103">
        <v>5.833333333333333</v>
      </c>
      <c r="AP310" s="103">
        <v>5</v>
      </c>
      <c r="AQ310" s="103">
        <v>7.5</v>
      </c>
      <c r="AR310" s="103">
        <v>7.5</v>
      </c>
      <c r="AS310" s="103">
        <v>6.666666666666667</v>
      </c>
      <c r="AT310" s="103">
        <v>5.625</v>
      </c>
      <c r="AU310" s="103">
        <v>10</v>
      </c>
      <c r="AV310" s="103">
        <v>10</v>
      </c>
      <c r="AW310" s="103">
        <v>3.6666666666666665</v>
      </c>
      <c r="AX310" s="103">
        <v>4.25</v>
      </c>
      <c r="AY310" s="103">
        <v>7.5</v>
      </c>
      <c r="AZ310" s="103">
        <v>7.5</v>
      </c>
      <c r="BA310" s="103">
        <v>7.5</v>
      </c>
      <c r="BB310" s="103">
        <v>7.2023809523809534</v>
      </c>
      <c r="BC310" s="103" t="s">
        <v>1010</v>
      </c>
      <c r="BD310" s="103">
        <v>5</v>
      </c>
      <c r="BE310" s="103">
        <v>5</v>
      </c>
      <c r="BF310" s="103">
        <v>5</v>
      </c>
      <c r="BG310" s="103">
        <v>0</v>
      </c>
      <c r="BH310" s="103">
        <v>10</v>
      </c>
      <c r="BI310" s="103">
        <v>5</v>
      </c>
      <c r="BJ310" s="103">
        <v>5</v>
      </c>
      <c r="BK310" s="103">
        <v>5</v>
      </c>
      <c r="BL310" s="103">
        <v>6.0500793456828141</v>
      </c>
      <c r="BM310" s="103">
        <v>7.3764705882352928</v>
      </c>
      <c r="BN310" s="103">
        <v>8.4472623391018065</v>
      </c>
      <c r="BO310" s="103">
        <v>4</v>
      </c>
      <c r="BP310" s="103">
        <v>7</v>
      </c>
      <c r="BQ310" s="103" t="s">
        <v>1011</v>
      </c>
      <c r="BR310" s="103">
        <v>7</v>
      </c>
      <c r="BS310" s="103">
        <v>6.7059332318342744</v>
      </c>
      <c r="BT310" s="103"/>
      <c r="BU310" s="103">
        <v>4.01</v>
      </c>
      <c r="BV310" s="103" t="s">
        <v>1027</v>
      </c>
      <c r="BW310" s="103">
        <v>0</v>
      </c>
      <c r="BX310" s="103">
        <v>5</v>
      </c>
      <c r="BY310" s="103">
        <v>3.9009999999999998</v>
      </c>
      <c r="BZ310" s="103">
        <v>1.9758566169876588</v>
      </c>
      <c r="CA310" s="103" t="s">
        <v>1027</v>
      </c>
      <c r="CB310" s="103" t="s">
        <v>1027</v>
      </c>
      <c r="CC310" s="103">
        <v>0.89743589743589747</v>
      </c>
      <c r="CD310" s="103">
        <v>2.8246856145053503</v>
      </c>
      <c r="CE310" s="103">
        <v>9.5087815955121702</v>
      </c>
      <c r="CF310" s="103">
        <v>8.927521019939693</v>
      </c>
      <c r="CG310" s="103">
        <v>9.9620710106831449</v>
      </c>
      <c r="CH310" s="103">
        <v>0</v>
      </c>
      <c r="CI310" s="103">
        <v>7.0995934065337529</v>
      </c>
      <c r="CJ310" s="103">
        <v>7.253333333333333</v>
      </c>
      <c r="CK310" s="103">
        <v>7.62</v>
      </c>
      <c r="CL310" s="103">
        <v>7.2867999999999995</v>
      </c>
      <c r="CM310" s="103">
        <v>7.3867111111111114</v>
      </c>
      <c r="CN310" s="103" t="s">
        <v>1011</v>
      </c>
      <c r="CO310" s="103">
        <v>4.1023732375864785</v>
      </c>
      <c r="CP310" s="103">
        <v>4.1023732375864785</v>
      </c>
      <c r="CQ310" s="103">
        <v>10</v>
      </c>
      <c r="CR310" s="103">
        <v>6.6080277717391347</v>
      </c>
      <c r="CS310" s="103">
        <v>0.76923076923076927</v>
      </c>
      <c r="CT310" s="103">
        <v>1.6593846197276347</v>
      </c>
      <c r="CU310" s="103">
        <v>3.0122143868991795</v>
      </c>
      <c r="CV310" s="103">
        <v>6.1253246838991924</v>
      </c>
      <c r="CW310" s="103">
        <v>5</v>
      </c>
      <c r="CX310" s="103">
        <v>10</v>
      </c>
      <c r="CY310" s="103">
        <v>10</v>
      </c>
      <c r="CZ310" s="103">
        <v>8.3333333333333339</v>
      </c>
      <c r="DA310" s="103">
        <v>1.6666666666666656</v>
      </c>
      <c r="DB310" s="103" t="s">
        <v>1011</v>
      </c>
      <c r="DC310" s="103" t="s">
        <v>1011</v>
      </c>
      <c r="DD310" s="103">
        <v>8</v>
      </c>
      <c r="DE310" s="103">
        <v>7.0126574970253834</v>
      </c>
      <c r="DF310" s="103">
        <v>0</v>
      </c>
      <c r="DG310" s="103">
        <v>4.1698310409230128</v>
      </c>
      <c r="DH310" s="103" t="s">
        <v>1011</v>
      </c>
      <c r="DI310" s="103">
        <v>1.5555555555555558</v>
      </c>
      <c r="DJ310" s="103">
        <v>8.7488233539172686</v>
      </c>
      <c r="DK310" s="103" t="s">
        <v>1011</v>
      </c>
      <c r="DL310" s="103">
        <v>8.2012279814264879</v>
      </c>
      <c r="DM310" s="103">
        <v>6.9734818536912346</v>
      </c>
      <c r="DN310" s="103">
        <v>6.3697721861476371</v>
      </c>
      <c r="DO310" s="103">
        <v>6.2909788534679949</v>
      </c>
      <c r="DP310" s="103">
        <v>5.81</v>
      </c>
      <c r="DQ310" s="105">
        <v>5.9300396728414064</v>
      </c>
      <c r="DR310" s="106">
        <v>138</v>
      </c>
      <c r="DS310" s="106">
        <v>4</v>
      </c>
      <c r="DU310" s="104" t="s">
        <v>81</v>
      </c>
      <c r="DV310" s="103">
        <v>6.0500793456828141</v>
      </c>
      <c r="DW310" s="103">
        <v>5.81</v>
      </c>
    </row>
    <row r="311" spans="1:127">
      <c r="A311" s="95">
        <v>2014</v>
      </c>
      <c r="B311" s="96" t="s">
        <v>621</v>
      </c>
      <c r="C311" s="107" t="s">
        <v>95</v>
      </c>
      <c r="D311" s="96" t="s">
        <v>1011</v>
      </c>
      <c r="E311" s="96" t="s">
        <v>1011</v>
      </c>
      <c r="F311" s="96" t="s">
        <v>1011</v>
      </c>
      <c r="G311" s="96">
        <v>4.9297688646256761</v>
      </c>
      <c r="H311" s="96">
        <v>0</v>
      </c>
      <c r="I311" s="96">
        <v>10</v>
      </c>
      <c r="J311" s="96">
        <v>10</v>
      </c>
      <c r="K311" s="96">
        <v>7.5</v>
      </c>
      <c r="L311" s="96">
        <v>10</v>
      </c>
      <c r="M311" s="96">
        <v>10</v>
      </c>
      <c r="N311" s="96">
        <v>9.5</v>
      </c>
      <c r="O311" s="96">
        <v>10</v>
      </c>
      <c r="P311" s="96">
        <v>10</v>
      </c>
      <c r="Q311" s="96">
        <v>5</v>
      </c>
      <c r="R311" s="96">
        <v>5</v>
      </c>
      <c r="S311" s="96">
        <v>5</v>
      </c>
      <c r="T311" s="96">
        <v>8.3333333333333339</v>
      </c>
      <c r="U311" s="96">
        <v>5.9444444444444455</v>
      </c>
      <c r="V311" s="96">
        <v>10</v>
      </c>
      <c r="W311" s="96">
        <v>10</v>
      </c>
      <c r="X311" s="96">
        <v>10</v>
      </c>
      <c r="Y311" s="96">
        <v>10</v>
      </c>
      <c r="Z311" s="96" t="s">
        <v>1010</v>
      </c>
      <c r="AA311" s="96" t="s">
        <v>1011</v>
      </c>
      <c r="AB311" s="96" t="s">
        <v>1011</v>
      </c>
      <c r="AC311" s="96">
        <v>9.7777777777777768</v>
      </c>
      <c r="AD311" s="96">
        <v>8.9833333333333325</v>
      </c>
      <c r="AE311" s="96">
        <v>9.3805555555555546</v>
      </c>
      <c r="AF311" s="96" t="s">
        <v>1011</v>
      </c>
      <c r="AG311" s="96" t="s">
        <v>1011</v>
      </c>
      <c r="AH311" s="96" t="s">
        <v>1010</v>
      </c>
      <c r="AI311" s="96" t="s">
        <v>1010</v>
      </c>
      <c r="AJ311" s="96" t="s">
        <v>1010</v>
      </c>
      <c r="AK311" s="96" t="s">
        <v>1010</v>
      </c>
      <c r="AL311" s="96" t="s">
        <v>1011</v>
      </c>
      <c r="AM311" s="96" t="s">
        <v>1011</v>
      </c>
      <c r="AN311" s="96" t="s">
        <v>1011</v>
      </c>
      <c r="AO311" s="96" t="s">
        <v>1011</v>
      </c>
      <c r="AP311" s="96" t="s">
        <v>1011</v>
      </c>
      <c r="AQ311" s="96" t="s">
        <v>1011</v>
      </c>
      <c r="AR311" s="96" t="s">
        <v>1011</v>
      </c>
      <c r="AS311" s="96" t="s">
        <v>1011</v>
      </c>
      <c r="AT311" s="96" t="s">
        <v>1011</v>
      </c>
      <c r="AU311" s="96">
        <v>10</v>
      </c>
      <c r="AV311" s="96">
        <v>10</v>
      </c>
      <c r="AW311" s="96">
        <v>7.666666666666667</v>
      </c>
      <c r="AX311" s="96">
        <v>7</v>
      </c>
      <c r="AY311" s="96" t="s">
        <v>1011</v>
      </c>
      <c r="AZ311" s="96" t="s">
        <v>1011</v>
      </c>
      <c r="BA311" s="96" t="s">
        <v>1011</v>
      </c>
      <c r="BB311" s="96">
        <v>8.6666666666666679</v>
      </c>
      <c r="BC311" s="96" t="s">
        <v>1010</v>
      </c>
      <c r="BD311" s="96">
        <v>10</v>
      </c>
      <c r="BE311" s="96">
        <v>10</v>
      </c>
      <c r="BF311" s="96">
        <v>10</v>
      </c>
      <c r="BG311" s="96">
        <v>0</v>
      </c>
      <c r="BH311" s="96">
        <v>0</v>
      </c>
      <c r="BI311" s="96">
        <v>0</v>
      </c>
      <c r="BJ311" s="96">
        <v>10</v>
      </c>
      <c r="BK311" s="96">
        <v>6.666666666666667</v>
      </c>
      <c r="BL311" s="96">
        <v>7.0577894383786415</v>
      </c>
      <c r="BM311" s="96">
        <v>6.3529411764705888</v>
      </c>
      <c r="BN311" s="96">
        <v>8.4189983071914902</v>
      </c>
      <c r="BO311" s="96">
        <v>0</v>
      </c>
      <c r="BP311" s="96">
        <v>9</v>
      </c>
      <c r="BQ311" s="96">
        <v>5</v>
      </c>
      <c r="BR311" s="96">
        <v>7</v>
      </c>
      <c r="BS311" s="96">
        <v>5.4429848709155202</v>
      </c>
      <c r="BT311" s="96">
        <v>5.4672134486577839</v>
      </c>
      <c r="BU311" s="96">
        <v>3.6410463314543491</v>
      </c>
      <c r="BV311" s="96">
        <v>5.0422642166896523</v>
      </c>
      <c r="BW311" s="96">
        <v>8.3330000000000002</v>
      </c>
      <c r="BX311" s="96">
        <v>3.3330000000000002</v>
      </c>
      <c r="BY311" s="96">
        <v>2.964</v>
      </c>
      <c r="BZ311" s="96">
        <v>6.2437800520704876</v>
      </c>
      <c r="CA311" s="96">
        <v>3.4644996884675194</v>
      </c>
      <c r="CB311" s="96">
        <v>2.3816468375985345</v>
      </c>
      <c r="CC311" s="96">
        <v>0.97435897435897434</v>
      </c>
      <c r="CD311" s="96">
        <v>4.4829411599291316</v>
      </c>
      <c r="CE311" s="96">
        <v>8.3668024134993715</v>
      </c>
      <c r="CF311" s="96">
        <v>7.1391047969258548</v>
      </c>
      <c r="CG311" s="96">
        <v>8.8631163708087097</v>
      </c>
      <c r="CH311" s="96">
        <v>10</v>
      </c>
      <c r="CI311" s="96">
        <v>8.5922558953084831</v>
      </c>
      <c r="CJ311" s="96">
        <v>8.9533333333333331</v>
      </c>
      <c r="CK311" s="96">
        <v>7.8599999999999994</v>
      </c>
      <c r="CL311" s="96">
        <v>5.805600000000001</v>
      </c>
      <c r="CM311" s="96">
        <v>7.5396444444444448</v>
      </c>
      <c r="CN311" s="96">
        <v>6.6420714533333349</v>
      </c>
      <c r="CO311" s="96">
        <v>6.1810793906760821</v>
      </c>
      <c r="CP311" s="96">
        <v>6.4115754220047085</v>
      </c>
      <c r="CQ311" s="96">
        <v>10</v>
      </c>
      <c r="CR311" s="96">
        <v>6.9525134366666661</v>
      </c>
      <c r="CS311" s="96">
        <v>6.1538461538461542</v>
      </c>
      <c r="CT311" s="96">
        <v>10</v>
      </c>
      <c r="CU311" s="96">
        <v>7.7021198635042731</v>
      </c>
      <c r="CV311" s="96">
        <v>7.9133349324883566</v>
      </c>
      <c r="CW311" s="96">
        <v>8</v>
      </c>
      <c r="CX311" s="96">
        <v>8.2070000000000007</v>
      </c>
      <c r="CY311" s="96">
        <v>10</v>
      </c>
      <c r="CZ311" s="96">
        <v>8.7356666666666669</v>
      </c>
      <c r="DA311" s="96">
        <v>10</v>
      </c>
      <c r="DB311" s="96">
        <v>4.6936094199999996</v>
      </c>
      <c r="DC311" s="96">
        <v>6.3884426133333339</v>
      </c>
      <c r="DD311" s="96">
        <v>10</v>
      </c>
      <c r="DE311" s="96">
        <v>5.1304590413939781</v>
      </c>
      <c r="DF311" s="96">
        <v>10</v>
      </c>
      <c r="DG311" s="96">
        <v>7.7020851791212186</v>
      </c>
      <c r="DH311" s="96">
        <v>3.9130254554492172</v>
      </c>
      <c r="DI311" s="96">
        <v>6.6666666666666661</v>
      </c>
      <c r="DJ311" s="96">
        <v>9.6244567572424984</v>
      </c>
      <c r="DK311" s="96">
        <v>2.7159951945571841</v>
      </c>
      <c r="DL311" s="96">
        <v>6.7923688980038506</v>
      </c>
      <c r="DM311" s="96">
        <v>7.6460414417598503</v>
      </c>
      <c r="DN311" s="96">
        <v>6.2264257356132111</v>
      </c>
      <c r="DO311" s="96">
        <v>7.5547258604670331</v>
      </c>
      <c r="DP311" s="96">
        <v>6.8</v>
      </c>
      <c r="DQ311" s="99">
        <v>6.9288947191893211</v>
      </c>
      <c r="DR311" s="100">
        <v>81</v>
      </c>
      <c r="DS311" s="101">
        <v>3</v>
      </c>
      <c r="DU311" s="107" t="s">
        <v>95</v>
      </c>
      <c r="DV311" s="96">
        <v>7.0577894383786415</v>
      </c>
      <c r="DW311" s="96">
        <v>6.8</v>
      </c>
    </row>
    <row r="312" spans="1:127">
      <c r="A312" s="102">
        <v>2014</v>
      </c>
      <c r="B312" s="103" t="s">
        <v>757</v>
      </c>
      <c r="C312" s="104" t="s">
        <v>88</v>
      </c>
      <c r="D312" s="103">
        <v>4.0968616913174722</v>
      </c>
      <c r="E312" s="103">
        <v>5.2059583002826715</v>
      </c>
      <c r="F312" s="103">
        <v>4.9283138061778375</v>
      </c>
      <c r="G312" s="103">
        <v>4.7437112659259935</v>
      </c>
      <c r="H312" s="103">
        <v>8.7729057866497122</v>
      </c>
      <c r="I312" s="103">
        <v>10</v>
      </c>
      <c r="J312" s="103">
        <v>10</v>
      </c>
      <c r="K312" s="103">
        <v>5</v>
      </c>
      <c r="L312" s="103">
        <v>8.6965668176224167</v>
      </c>
      <c r="M312" s="103">
        <v>8.8360038557372285</v>
      </c>
      <c r="N312" s="103">
        <v>8.506514134671928</v>
      </c>
      <c r="O312" s="103">
        <v>10</v>
      </c>
      <c r="P312" s="103">
        <v>7.5</v>
      </c>
      <c r="Q312" s="103">
        <v>0</v>
      </c>
      <c r="R312" s="103">
        <v>0</v>
      </c>
      <c r="S312" s="103">
        <v>0</v>
      </c>
      <c r="T312" s="103">
        <v>5.833333333333333</v>
      </c>
      <c r="U312" s="103">
        <v>7.7042510848849908</v>
      </c>
      <c r="V312" s="103">
        <v>10</v>
      </c>
      <c r="W312" s="103">
        <v>0</v>
      </c>
      <c r="X312" s="103">
        <v>5</v>
      </c>
      <c r="Y312" s="103">
        <v>5</v>
      </c>
      <c r="Z312" s="103" t="s">
        <v>1010</v>
      </c>
      <c r="AA312" s="103">
        <v>2.5</v>
      </c>
      <c r="AB312" s="103">
        <v>5</v>
      </c>
      <c r="AC312" s="103">
        <v>7.6888888888888882</v>
      </c>
      <c r="AD312" s="103">
        <v>4.95</v>
      </c>
      <c r="AE312" s="103">
        <v>5.0347222222222223</v>
      </c>
      <c r="AF312" s="103">
        <v>7.5</v>
      </c>
      <c r="AG312" s="103">
        <v>5</v>
      </c>
      <c r="AH312" s="103" t="s">
        <v>1010</v>
      </c>
      <c r="AI312" s="103" t="s">
        <v>1010</v>
      </c>
      <c r="AJ312" s="103" t="s">
        <v>1010</v>
      </c>
      <c r="AK312" s="103" t="s">
        <v>1010</v>
      </c>
      <c r="AL312" s="103">
        <v>7.5</v>
      </c>
      <c r="AM312" s="103">
        <v>7.5</v>
      </c>
      <c r="AN312" s="103">
        <v>5</v>
      </c>
      <c r="AO312" s="103">
        <v>6.666666666666667</v>
      </c>
      <c r="AP312" s="103">
        <v>7.5</v>
      </c>
      <c r="AQ312" s="103">
        <v>7.5</v>
      </c>
      <c r="AR312" s="103">
        <v>7.5</v>
      </c>
      <c r="AS312" s="103">
        <v>7.5</v>
      </c>
      <c r="AT312" s="103">
        <v>6.666666666666667</v>
      </c>
      <c r="AU312" s="103">
        <v>10</v>
      </c>
      <c r="AV312" s="103">
        <v>10</v>
      </c>
      <c r="AW312" s="103">
        <v>4.666666666666667</v>
      </c>
      <c r="AX312" s="103">
        <v>6</v>
      </c>
      <c r="AY312" s="103">
        <v>10</v>
      </c>
      <c r="AZ312" s="103">
        <v>7.5</v>
      </c>
      <c r="BA312" s="103">
        <v>5</v>
      </c>
      <c r="BB312" s="103">
        <v>7.5952380952380958</v>
      </c>
      <c r="BC312" s="103" t="s">
        <v>1010</v>
      </c>
      <c r="BD312" s="103">
        <v>5</v>
      </c>
      <c r="BE312" s="103">
        <v>0</v>
      </c>
      <c r="BF312" s="103">
        <v>2.5</v>
      </c>
      <c r="BG312" s="103">
        <v>0</v>
      </c>
      <c r="BH312" s="103">
        <v>0</v>
      </c>
      <c r="BI312" s="103">
        <v>0</v>
      </c>
      <c r="BJ312" s="103">
        <v>10</v>
      </c>
      <c r="BK312" s="103">
        <v>4.166666666666667</v>
      </c>
      <c r="BL312" s="103">
        <v>5.9583199527821114</v>
      </c>
      <c r="BM312" s="103">
        <v>5.4558823529411775</v>
      </c>
      <c r="BN312" s="103">
        <v>6.4111521088053935</v>
      </c>
      <c r="BO312" s="103">
        <v>7</v>
      </c>
      <c r="BP312" s="103">
        <v>7</v>
      </c>
      <c r="BQ312" s="103">
        <v>4</v>
      </c>
      <c r="BR312" s="103">
        <v>5.5</v>
      </c>
      <c r="BS312" s="103">
        <v>6.0917586154366425</v>
      </c>
      <c r="BT312" s="103">
        <v>4.6245607824454176</v>
      </c>
      <c r="BU312" s="103">
        <v>4.2969667047893827</v>
      </c>
      <c r="BV312" s="103">
        <v>5.5852293290614154</v>
      </c>
      <c r="BW312" s="103">
        <v>6.6669999999999998</v>
      </c>
      <c r="BX312" s="103">
        <v>8.3330000000000002</v>
      </c>
      <c r="BY312" s="103">
        <v>4.8819999999999997</v>
      </c>
      <c r="BZ312" s="103">
        <v>7.2577911903505976</v>
      </c>
      <c r="CA312" s="103">
        <v>5.1406270336231472</v>
      </c>
      <c r="CB312" s="103">
        <v>4.944053687341869</v>
      </c>
      <c r="CC312" s="103">
        <v>0.79487179487179482</v>
      </c>
      <c r="CD312" s="103">
        <v>5.1583846309584445</v>
      </c>
      <c r="CE312" s="103">
        <v>9.0902266929788222</v>
      </c>
      <c r="CF312" s="103">
        <v>9.7740147712468346</v>
      </c>
      <c r="CG312" s="103">
        <v>9.0124529394729773</v>
      </c>
      <c r="CH312" s="103">
        <v>0</v>
      </c>
      <c r="CI312" s="103">
        <v>6.969173600924659</v>
      </c>
      <c r="CJ312" s="103">
        <v>8.8333333333333321</v>
      </c>
      <c r="CK312" s="103">
        <v>7.18</v>
      </c>
      <c r="CL312" s="103">
        <v>5.5444000000000004</v>
      </c>
      <c r="CM312" s="103">
        <v>7.1859111111111105</v>
      </c>
      <c r="CN312" s="103">
        <v>6.1833284210526305</v>
      </c>
      <c r="CO312" s="103">
        <v>7.2568129728766184</v>
      </c>
      <c r="CP312" s="103">
        <v>6.7200706969646244</v>
      </c>
      <c r="CQ312" s="103">
        <v>9.4954374664519605</v>
      </c>
      <c r="CR312" s="103">
        <v>7.6861916988304078</v>
      </c>
      <c r="CS312" s="103">
        <v>0.76923076923076927</v>
      </c>
      <c r="CT312" s="103">
        <v>9.4031795117899328</v>
      </c>
      <c r="CU312" s="103">
        <v>5.952867326617036</v>
      </c>
      <c r="CV312" s="103">
        <v>7.3385716502861831</v>
      </c>
      <c r="CW312" s="103">
        <v>5</v>
      </c>
      <c r="CX312" s="103">
        <v>7.0019999999999989</v>
      </c>
      <c r="CY312" s="103">
        <v>10</v>
      </c>
      <c r="CZ312" s="103">
        <v>7.3339999999999996</v>
      </c>
      <c r="DA312" s="103">
        <v>7.7666666666666657</v>
      </c>
      <c r="DB312" s="103">
        <v>4.9094397134502916</v>
      </c>
      <c r="DC312" s="103">
        <v>4.7988143138401558</v>
      </c>
      <c r="DD312" s="103">
        <v>10</v>
      </c>
      <c r="DE312" s="103">
        <v>7.7551761538341033</v>
      </c>
      <c r="DF312" s="103">
        <v>3</v>
      </c>
      <c r="DG312" s="103">
        <v>6.371682807965203</v>
      </c>
      <c r="DH312" s="103">
        <v>3.790928668369447</v>
      </c>
      <c r="DI312" s="103">
        <v>5.1111111111111107</v>
      </c>
      <c r="DJ312" s="103">
        <v>9.6068507328299493</v>
      </c>
      <c r="DK312" s="103">
        <v>4.2509780932704766</v>
      </c>
      <c r="DL312" s="103">
        <v>9.3982872960764325</v>
      </c>
      <c r="DM312" s="103">
        <v>8.3858569886353251</v>
      </c>
      <c r="DN312" s="103">
        <v>6.7573354817154572</v>
      </c>
      <c r="DO312" s="103">
        <v>6.8210060965602208</v>
      </c>
      <c r="DP312" s="103">
        <v>6.48</v>
      </c>
      <c r="DQ312" s="105">
        <v>6.2191599763910563</v>
      </c>
      <c r="DR312" s="106">
        <v>126</v>
      </c>
      <c r="DS312" s="106">
        <v>4</v>
      </c>
      <c r="DU312" s="104" t="s">
        <v>88</v>
      </c>
      <c r="DV312" s="103">
        <v>5.9583199527821114</v>
      </c>
      <c r="DW312" s="103">
        <v>6.48</v>
      </c>
    </row>
    <row r="313" spans="1:127">
      <c r="A313" s="95">
        <v>2014</v>
      </c>
      <c r="B313" s="96" t="s">
        <v>672</v>
      </c>
      <c r="C313" s="107" t="s">
        <v>114</v>
      </c>
      <c r="D313" s="96">
        <v>3.3018318856210787</v>
      </c>
      <c r="E313" s="96">
        <v>4.946313197282981</v>
      </c>
      <c r="F313" s="96">
        <v>3.5136472452253504</v>
      </c>
      <c r="G313" s="96">
        <v>3.9205974427098034</v>
      </c>
      <c r="H313" s="96">
        <v>8.2605499870700676</v>
      </c>
      <c r="I313" s="96">
        <v>10</v>
      </c>
      <c r="J313" s="96">
        <v>10</v>
      </c>
      <c r="K313" s="96">
        <v>5</v>
      </c>
      <c r="L313" s="96">
        <v>9.8331848415030372</v>
      </c>
      <c r="M313" s="96">
        <v>9.7866521920275655</v>
      </c>
      <c r="N313" s="96">
        <v>8.9239674067061223</v>
      </c>
      <c r="O313" s="96">
        <v>10</v>
      </c>
      <c r="P313" s="96">
        <v>10</v>
      </c>
      <c r="Q313" s="96">
        <v>10</v>
      </c>
      <c r="R313" s="96">
        <v>10</v>
      </c>
      <c r="S313" s="96">
        <v>10</v>
      </c>
      <c r="T313" s="96">
        <v>10</v>
      </c>
      <c r="U313" s="96">
        <v>9.0615057979253972</v>
      </c>
      <c r="V313" s="96">
        <v>10</v>
      </c>
      <c r="W313" s="96">
        <v>10</v>
      </c>
      <c r="X313" s="96">
        <v>10</v>
      </c>
      <c r="Y313" s="96">
        <v>10</v>
      </c>
      <c r="Z313" s="96" t="s">
        <v>1010</v>
      </c>
      <c r="AA313" s="96">
        <v>5</v>
      </c>
      <c r="AB313" s="96">
        <v>5</v>
      </c>
      <c r="AC313" s="96">
        <v>7.0444444444444443</v>
      </c>
      <c r="AD313" s="96">
        <v>3.7472222222222227</v>
      </c>
      <c r="AE313" s="96">
        <v>5.197916666666667</v>
      </c>
      <c r="AF313" s="96">
        <v>7.5</v>
      </c>
      <c r="AG313" s="96">
        <v>7.5</v>
      </c>
      <c r="AH313" s="96" t="s">
        <v>1010</v>
      </c>
      <c r="AI313" s="96" t="s">
        <v>1010</v>
      </c>
      <c r="AJ313" s="96" t="s">
        <v>1010</v>
      </c>
      <c r="AK313" s="96" t="s">
        <v>1010</v>
      </c>
      <c r="AL313" s="96">
        <v>5</v>
      </c>
      <c r="AM313" s="96">
        <v>7.5</v>
      </c>
      <c r="AN313" s="96">
        <v>5</v>
      </c>
      <c r="AO313" s="96">
        <v>5.833333333333333</v>
      </c>
      <c r="AP313" s="96">
        <v>7.5</v>
      </c>
      <c r="AQ313" s="96">
        <v>7.5</v>
      </c>
      <c r="AR313" s="96">
        <v>7.5</v>
      </c>
      <c r="AS313" s="96">
        <v>7.5</v>
      </c>
      <c r="AT313" s="96">
        <v>7.083333333333333</v>
      </c>
      <c r="AU313" s="96">
        <v>10</v>
      </c>
      <c r="AV313" s="96">
        <v>9.0781267556746688</v>
      </c>
      <c r="AW313" s="96">
        <v>2</v>
      </c>
      <c r="AX313" s="96">
        <v>3.25</v>
      </c>
      <c r="AY313" s="96">
        <v>10</v>
      </c>
      <c r="AZ313" s="96">
        <v>10</v>
      </c>
      <c r="BA313" s="96">
        <v>5</v>
      </c>
      <c r="BB313" s="96">
        <v>7.0468752508106665</v>
      </c>
      <c r="BC313" s="96" t="s">
        <v>1010</v>
      </c>
      <c r="BD313" s="96">
        <v>10</v>
      </c>
      <c r="BE313" s="96">
        <v>10</v>
      </c>
      <c r="BF313" s="96">
        <v>10</v>
      </c>
      <c r="BG313" s="96">
        <v>10</v>
      </c>
      <c r="BH313" s="96">
        <v>10</v>
      </c>
      <c r="BI313" s="96">
        <v>10</v>
      </c>
      <c r="BJ313" s="96">
        <v>10</v>
      </c>
      <c r="BK313" s="96">
        <v>10</v>
      </c>
      <c r="BL313" s="96">
        <v>7.1783383352398671</v>
      </c>
      <c r="BM313" s="96">
        <v>6.4058823529411768</v>
      </c>
      <c r="BN313" s="96">
        <v>6.145692391148466</v>
      </c>
      <c r="BO313" s="96">
        <v>7</v>
      </c>
      <c r="BP313" s="96">
        <v>7</v>
      </c>
      <c r="BQ313" s="96">
        <v>7</v>
      </c>
      <c r="BR313" s="96">
        <v>7</v>
      </c>
      <c r="BS313" s="96">
        <v>6.6378936860224105</v>
      </c>
      <c r="BT313" s="96">
        <v>3.2617458223599431</v>
      </c>
      <c r="BU313" s="96">
        <v>3.9411177823418058</v>
      </c>
      <c r="BV313" s="96">
        <v>5.7158923948485016</v>
      </c>
      <c r="BW313" s="96">
        <v>3.3330000000000002</v>
      </c>
      <c r="BX313" s="96">
        <v>5</v>
      </c>
      <c r="BY313" s="96">
        <v>4.5810000000000004</v>
      </c>
      <c r="BZ313" s="96">
        <v>8.5528603884149401</v>
      </c>
      <c r="CA313" s="96">
        <v>4.2995687619343297</v>
      </c>
      <c r="CB313" s="96">
        <v>6.3288807822482163</v>
      </c>
      <c r="CC313" s="96">
        <v>0.91891891891891897</v>
      </c>
      <c r="CD313" s="96">
        <v>4.7987968185923258</v>
      </c>
      <c r="CE313" s="96">
        <v>8.3984977657588189</v>
      </c>
      <c r="CF313" s="96">
        <v>9.50606521792335</v>
      </c>
      <c r="CG313" s="96">
        <v>8.229085457271335</v>
      </c>
      <c r="CH313" s="96">
        <v>10</v>
      </c>
      <c r="CI313" s="96">
        <v>9.0334121102383769</v>
      </c>
      <c r="CJ313" s="96">
        <v>9.4866666666666664</v>
      </c>
      <c r="CK313" s="96">
        <v>7.8599999999999994</v>
      </c>
      <c r="CL313" s="96">
        <v>0.49840000000000084</v>
      </c>
      <c r="CM313" s="96">
        <v>5.9483555555555547</v>
      </c>
      <c r="CN313" s="96">
        <v>6.2067019788053948</v>
      </c>
      <c r="CO313" s="96">
        <v>9.0858003711244262</v>
      </c>
      <c r="CP313" s="96">
        <v>7.6462511749649105</v>
      </c>
      <c r="CQ313" s="96">
        <v>10</v>
      </c>
      <c r="CR313" s="96">
        <v>6.6853695751445077</v>
      </c>
      <c r="CS313" s="96">
        <v>2.3076923076923079</v>
      </c>
      <c r="CT313" s="96">
        <v>8.4075487399533504</v>
      </c>
      <c r="CU313" s="96">
        <v>5.8002035409300561</v>
      </c>
      <c r="CV313" s="96">
        <v>7.3487025678626301</v>
      </c>
      <c r="CW313" s="96">
        <v>5</v>
      </c>
      <c r="CX313" s="96">
        <v>8.8780000000000001</v>
      </c>
      <c r="CY313" s="96">
        <v>10</v>
      </c>
      <c r="CZ313" s="96">
        <v>7.9593333333333334</v>
      </c>
      <c r="DA313" s="96">
        <v>5.5666666666666664</v>
      </c>
      <c r="DB313" s="96">
        <v>5.6518269344894012</v>
      </c>
      <c r="DC313" s="96">
        <v>6.847372250481695</v>
      </c>
      <c r="DD313" s="96">
        <v>8</v>
      </c>
      <c r="DE313" s="96">
        <v>2.5230098046935896</v>
      </c>
      <c r="DF313" s="96">
        <v>1</v>
      </c>
      <c r="DG313" s="96">
        <v>4.9314792760552253</v>
      </c>
      <c r="DH313" s="96">
        <v>4.1168870391436725</v>
      </c>
      <c r="DI313" s="96">
        <v>6.6666666666666661</v>
      </c>
      <c r="DJ313" s="96">
        <v>9.5494383977054369</v>
      </c>
      <c r="DK313" s="96">
        <v>4.3210426959254917</v>
      </c>
      <c r="DL313" s="96">
        <v>9.2331551525472975</v>
      </c>
      <c r="DM313" s="96">
        <v>7.4666922182748854</v>
      </c>
      <c r="DN313" s="96">
        <v>6.8923136950439075</v>
      </c>
      <c r="DO313" s="96">
        <v>6.5943754348108214</v>
      </c>
      <c r="DP313" s="96">
        <v>6.88</v>
      </c>
      <c r="DQ313" s="99">
        <v>7.0291691676199335</v>
      </c>
      <c r="DR313" s="100">
        <v>68</v>
      </c>
      <c r="DS313" s="101">
        <v>2</v>
      </c>
      <c r="DU313" s="107" t="s">
        <v>114</v>
      </c>
      <c r="DV313" s="96">
        <v>7.1783383352398671</v>
      </c>
      <c r="DW313" s="96">
        <v>6.88</v>
      </c>
    </row>
    <row r="314" spans="1:127">
      <c r="A314" s="102">
        <v>2014</v>
      </c>
      <c r="B314" s="103" t="s">
        <v>713</v>
      </c>
      <c r="C314" s="104" t="s">
        <v>70</v>
      </c>
      <c r="D314" s="103">
        <v>2.2848768822375867</v>
      </c>
      <c r="E314" s="103">
        <v>4.7722917963987754</v>
      </c>
      <c r="F314" s="103">
        <v>3.3906182213402651</v>
      </c>
      <c r="G314" s="103">
        <v>3.4825956333255426</v>
      </c>
      <c r="H314" s="103">
        <v>5.2639999999999993</v>
      </c>
      <c r="I314" s="103">
        <v>5</v>
      </c>
      <c r="J314" s="103">
        <v>2.377518432841081</v>
      </c>
      <c r="K314" s="103">
        <v>5</v>
      </c>
      <c r="L314" s="103">
        <v>10</v>
      </c>
      <c r="M314" s="103">
        <v>10</v>
      </c>
      <c r="N314" s="103">
        <v>6.4755036865682154</v>
      </c>
      <c r="O314" s="103">
        <v>9.9</v>
      </c>
      <c r="P314" s="103">
        <v>7.5</v>
      </c>
      <c r="Q314" s="103">
        <v>5</v>
      </c>
      <c r="R314" s="103">
        <v>5</v>
      </c>
      <c r="S314" s="103">
        <v>5</v>
      </c>
      <c r="T314" s="103">
        <v>7.4666666666666659</v>
      </c>
      <c r="U314" s="103">
        <v>6.4020567844116272</v>
      </c>
      <c r="V314" s="103">
        <v>10</v>
      </c>
      <c r="W314" s="103">
        <v>10</v>
      </c>
      <c r="X314" s="103">
        <v>5</v>
      </c>
      <c r="Y314" s="103">
        <v>8.3333333333333339</v>
      </c>
      <c r="Z314" s="103" t="s">
        <v>1010</v>
      </c>
      <c r="AA314" s="103">
        <v>7.5</v>
      </c>
      <c r="AB314" s="103">
        <v>5</v>
      </c>
      <c r="AC314" s="103">
        <v>8.4955555555555566</v>
      </c>
      <c r="AD314" s="103">
        <v>6.9916666666666671</v>
      </c>
      <c r="AE314" s="103">
        <v>6.9968055555555555</v>
      </c>
      <c r="AF314" s="103">
        <v>5</v>
      </c>
      <c r="AG314" s="103">
        <v>5</v>
      </c>
      <c r="AH314" s="103" t="s">
        <v>1010</v>
      </c>
      <c r="AI314" s="103" t="s">
        <v>1010</v>
      </c>
      <c r="AJ314" s="103" t="s">
        <v>1010</v>
      </c>
      <c r="AK314" s="103" t="s">
        <v>1010</v>
      </c>
      <c r="AL314" s="103">
        <v>5</v>
      </c>
      <c r="AM314" s="103">
        <v>5</v>
      </c>
      <c r="AN314" s="103">
        <v>7.5</v>
      </c>
      <c r="AO314" s="103">
        <v>5.833333333333333</v>
      </c>
      <c r="AP314" s="103">
        <v>5</v>
      </c>
      <c r="AQ314" s="103">
        <v>7.5</v>
      </c>
      <c r="AR314" s="103">
        <v>10</v>
      </c>
      <c r="AS314" s="103">
        <v>7.5</v>
      </c>
      <c r="AT314" s="103">
        <v>5.833333333333333</v>
      </c>
      <c r="AU314" s="103">
        <v>10</v>
      </c>
      <c r="AV314" s="103">
        <v>10</v>
      </c>
      <c r="AW314" s="103">
        <v>3.6666666666666665</v>
      </c>
      <c r="AX314" s="103">
        <v>4.25</v>
      </c>
      <c r="AY314" s="103">
        <v>10</v>
      </c>
      <c r="AZ314" s="103">
        <v>7.5</v>
      </c>
      <c r="BA314" s="103">
        <v>7.5</v>
      </c>
      <c r="BB314" s="103">
        <v>7.5595238095238102</v>
      </c>
      <c r="BC314" s="103" t="s">
        <v>1010</v>
      </c>
      <c r="BD314" s="103">
        <v>5</v>
      </c>
      <c r="BE314" s="103">
        <v>5</v>
      </c>
      <c r="BF314" s="103">
        <v>5</v>
      </c>
      <c r="BG314" s="103">
        <v>0</v>
      </c>
      <c r="BH314" s="103">
        <v>0</v>
      </c>
      <c r="BI314" s="103">
        <v>0</v>
      </c>
      <c r="BJ314" s="103">
        <v>10</v>
      </c>
      <c r="BK314" s="103">
        <v>5</v>
      </c>
      <c r="BL314" s="103">
        <v>5.8434627076088965</v>
      </c>
      <c r="BM314" s="103">
        <v>8.6558823529411768</v>
      </c>
      <c r="BN314" s="103">
        <v>10</v>
      </c>
      <c r="BO314" s="103">
        <v>7</v>
      </c>
      <c r="BP314" s="103">
        <v>5</v>
      </c>
      <c r="BQ314" s="103">
        <v>3</v>
      </c>
      <c r="BR314" s="103">
        <v>4</v>
      </c>
      <c r="BS314" s="103">
        <v>7.4139705882352942</v>
      </c>
      <c r="BT314" s="103">
        <v>4.0171610104140427</v>
      </c>
      <c r="BU314" s="103">
        <v>4.5199070117806883</v>
      </c>
      <c r="BV314" s="103">
        <v>4.8186341254941878</v>
      </c>
      <c r="BW314" s="103">
        <v>3.3330000000000002</v>
      </c>
      <c r="BX314" s="103">
        <v>5.8330000000000002</v>
      </c>
      <c r="BY314" s="103">
        <v>4.87</v>
      </c>
      <c r="BZ314" s="103">
        <v>8.3515828083661674</v>
      </c>
      <c r="CA314" s="103">
        <v>4.5404694313763887</v>
      </c>
      <c r="CB314" s="103">
        <v>4.1080571541222195</v>
      </c>
      <c r="CC314" s="103">
        <v>0.91428571428571426</v>
      </c>
      <c r="CD314" s="103">
        <v>4.7210339258477747</v>
      </c>
      <c r="CE314" s="103">
        <v>9.2371538815684318</v>
      </c>
      <c r="CF314" s="103">
        <v>6.4527206011285356</v>
      </c>
      <c r="CG314" s="103">
        <v>9.1423581473592659</v>
      </c>
      <c r="CH314" s="103">
        <v>10</v>
      </c>
      <c r="CI314" s="103">
        <v>8.7080581575140581</v>
      </c>
      <c r="CJ314" s="103">
        <v>8.4533333333333331</v>
      </c>
      <c r="CK314" s="103">
        <v>7.46</v>
      </c>
      <c r="CL314" s="103">
        <v>5.2248000000000001</v>
      </c>
      <c r="CM314" s="103">
        <v>7.046044444444445</v>
      </c>
      <c r="CN314" s="103">
        <v>5.4358608839137643</v>
      </c>
      <c r="CO314" s="103">
        <v>2.6674775405467166</v>
      </c>
      <c r="CP314" s="103">
        <v>4.0516692122302409</v>
      </c>
      <c r="CQ314" s="103">
        <v>10</v>
      </c>
      <c r="CR314" s="103">
        <v>7.9326131334991725</v>
      </c>
      <c r="CS314" s="103">
        <v>8.4615384615384617</v>
      </c>
      <c r="CT314" s="103">
        <v>10</v>
      </c>
      <c r="CU314" s="103">
        <v>8.7980505316792108</v>
      </c>
      <c r="CV314" s="103">
        <v>7.4739410470884735</v>
      </c>
      <c r="CW314" s="103">
        <v>10</v>
      </c>
      <c r="CX314" s="103">
        <v>8.3780000000000001</v>
      </c>
      <c r="CY314" s="103">
        <v>9</v>
      </c>
      <c r="CZ314" s="103">
        <v>9.1259999999999994</v>
      </c>
      <c r="DA314" s="103">
        <v>10</v>
      </c>
      <c r="DB314" s="103">
        <v>7.0792537014925383</v>
      </c>
      <c r="DC314" s="103">
        <v>8.6503962786069657</v>
      </c>
      <c r="DD314" s="103">
        <v>8</v>
      </c>
      <c r="DE314" s="103">
        <v>10</v>
      </c>
      <c r="DF314" s="103">
        <v>10</v>
      </c>
      <c r="DG314" s="103">
        <v>8.9549416633499188</v>
      </c>
      <c r="DH314" s="103">
        <v>4.5267522924689843</v>
      </c>
      <c r="DI314" s="103">
        <v>3.5555555555555558</v>
      </c>
      <c r="DJ314" s="103">
        <v>8.7185263492022447</v>
      </c>
      <c r="DK314" s="103">
        <v>2.7693531756389849</v>
      </c>
      <c r="DL314" s="103">
        <v>8.3087047159712846</v>
      </c>
      <c r="DM314" s="103">
        <v>7.6572507682276605</v>
      </c>
      <c r="DN314" s="103">
        <v>5.9226904761774515</v>
      </c>
      <c r="DO314" s="103">
        <v>8.001210713175789</v>
      </c>
      <c r="DP314" s="103">
        <v>7.26</v>
      </c>
      <c r="DQ314" s="105">
        <v>6.5517313538044482</v>
      </c>
      <c r="DR314" s="106">
        <v>106</v>
      </c>
      <c r="DS314" s="106">
        <v>3</v>
      </c>
      <c r="DU314" s="104" t="s">
        <v>70</v>
      </c>
      <c r="DV314" s="103">
        <v>5.8434627076088965</v>
      </c>
      <c r="DW314" s="103">
        <v>7.26</v>
      </c>
    </row>
    <row r="315" spans="1:127">
      <c r="A315" s="95">
        <v>2014</v>
      </c>
      <c r="B315" s="96" t="s">
        <v>747</v>
      </c>
      <c r="C315" s="107" t="s">
        <v>57</v>
      </c>
      <c r="D315" s="96">
        <v>5.0578956074856265</v>
      </c>
      <c r="E315" s="96">
        <v>4.8758284293876413</v>
      </c>
      <c r="F315" s="96">
        <v>3.6396206816903458</v>
      </c>
      <c r="G315" s="96">
        <v>4.5244482395212042</v>
      </c>
      <c r="H315" s="96">
        <v>8.2731895743386232</v>
      </c>
      <c r="I315" s="96">
        <v>10</v>
      </c>
      <c r="J315" s="96">
        <v>0</v>
      </c>
      <c r="K315" s="96">
        <v>0</v>
      </c>
      <c r="L315" s="96">
        <v>0</v>
      </c>
      <c r="M315" s="96">
        <v>4.6299729514647421</v>
      </c>
      <c r="N315" s="96">
        <v>2.9259945902929485</v>
      </c>
      <c r="O315" s="96">
        <v>10</v>
      </c>
      <c r="P315" s="96">
        <v>7.5</v>
      </c>
      <c r="Q315" s="96">
        <v>10</v>
      </c>
      <c r="R315" s="96">
        <v>10</v>
      </c>
      <c r="S315" s="96">
        <v>10</v>
      </c>
      <c r="T315" s="96">
        <v>9.1666666666666661</v>
      </c>
      <c r="U315" s="96">
        <v>6.7886169437660797</v>
      </c>
      <c r="V315" s="96">
        <v>10</v>
      </c>
      <c r="W315" s="96">
        <v>10</v>
      </c>
      <c r="X315" s="96">
        <v>10</v>
      </c>
      <c r="Y315" s="96">
        <v>10</v>
      </c>
      <c r="Z315" s="96" t="s">
        <v>1010</v>
      </c>
      <c r="AA315" s="96">
        <v>7.5</v>
      </c>
      <c r="AB315" s="96">
        <v>7.5</v>
      </c>
      <c r="AC315" s="96">
        <v>7.8266666666666662</v>
      </c>
      <c r="AD315" s="96">
        <v>7.45</v>
      </c>
      <c r="AE315" s="96">
        <v>7.5691666666666668</v>
      </c>
      <c r="AF315" s="96">
        <v>7.5</v>
      </c>
      <c r="AG315" s="96">
        <v>7.5</v>
      </c>
      <c r="AH315" s="96" t="s">
        <v>1010</v>
      </c>
      <c r="AI315" s="96" t="s">
        <v>1010</v>
      </c>
      <c r="AJ315" s="96" t="s">
        <v>1010</v>
      </c>
      <c r="AK315" s="96" t="s">
        <v>1010</v>
      </c>
      <c r="AL315" s="96">
        <v>5</v>
      </c>
      <c r="AM315" s="96">
        <v>7.5</v>
      </c>
      <c r="AN315" s="96">
        <v>7.5</v>
      </c>
      <c r="AO315" s="96">
        <v>6.666666666666667</v>
      </c>
      <c r="AP315" s="96">
        <v>5</v>
      </c>
      <c r="AQ315" s="96">
        <v>7.5</v>
      </c>
      <c r="AR315" s="96">
        <v>7.5</v>
      </c>
      <c r="AS315" s="96">
        <v>6.666666666666667</v>
      </c>
      <c r="AT315" s="96">
        <v>7.0833333333333339</v>
      </c>
      <c r="AU315" s="96">
        <v>0</v>
      </c>
      <c r="AV315" s="96">
        <v>10</v>
      </c>
      <c r="AW315" s="96">
        <v>5.333333333333333</v>
      </c>
      <c r="AX315" s="96">
        <v>3.5</v>
      </c>
      <c r="AY315" s="96">
        <v>10</v>
      </c>
      <c r="AZ315" s="96">
        <v>5</v>
      </c>
      <c r="BA315" s="96">
        <v>10</v>
      </c>
      <c r="BB315" s="96">
        <v>6.261904761904761</v>
      </c>
      <c r="BC315" s="96" t="s">
        <v>1010</v>
      </c>
      <c r="BD315" s="96">
        <v>10</v>
      </c>
      <c r="BE315" s="96">
        <v>10</v>
      </c>
      <c r="BF315" s="96">
        <v>10</v>
      </c>
      <c r="BG315" s="96">
        <v>10</v>
      </c>
      <c r="BH315" s="96">
        <v>10</v>
      </c>
      <c r="BI315" s="96">
        <v>10</v>
      </c>
      <c r="BJ315" s="96">
        <v>10</v>
      </c>
      <c r="BK315" s="96">
        <v>10</v>
      </c>
      <c r="BL315" s="96">
        <v>6.9197067720122964</v>
      </c>
      <c r="BM315" s="96">
        <v>5.408823529411765</v>
      </c>
      <c r="BN315" s="96">
        <v>4.0425183264555749</v>
      </c>
      <c r="BO315" s="96">
        <v>10</v>
      </c>
      <c r="BP315" s="96">
        <v>10</v>
      </c>
      <c r="BQ315" s="96">
        <v>4</v>
      </c>
      <c r="BR315" s="96">
        <v>7</v>
      </c>
      <c r="BS315" s="96">
        <v>6.6128354639668352</v>
      </c>
      <c r="BT315" s="96">
        <v>2.1339035034179688</v>
      </c>
      <c r="BU315" s="96">
        <v>2.838060875733694</v>
      </c>
      <c r="BV315" s="96">
        <v>3.2456502318382263</v>
      </c>
      <c r="BW315" s="96">
        <v>8.3330000000000002</v>
      </c>
      <c r="BX315" s="96">
        <v>6.6669999999999998</v>
      </c>
      <c r="BY315" s="96">
        <v>4.8029999999999999</v>
      </c>
      <c r="BZ315" s="96">
        <v>8.9078950630988167</v>
      </c>
      <c r="CA315" s="96">
        <v>2.7473166255881436</v>
      </c>
      <c r="CB315" s="96">
        <v>4.0760317047437038</v>
      </c>
      <c r="CC315" s="96">
        <v>0.7567567567567568</v>
      </c>
      <c r="CD315" s="96">
        <v>4.2700762316626673</v>
      </c>
      <c r="CE315" s="96">
        <v>8.1792930743758099</v>
      </c>
      <c r="CF315" s="96">
        <v>7.9632003857951315</v>
      </c>
      <c r="CG315" s="96">
        <v>7.5623268698060997</v>
      </c>
      <c r="CH315" s="96">
        <v>0</v>
      </c>
      <c r="CI315" s="96">
        <v>5.9262050824942598</v>
      </c>
      <c r="CJ315" s="96">
        <v>9.3533333333333317</v>
      </c>
      <c r="CK315" s="96">
        <v>9.1</v>
      </c>
      <c r="CL315" s="96">
        <v>7.93</v>
      </c>
      <c r="CM315" s="96">
        <v>8.7944444444444443</v>
      </c>
      <c r="CN315" s="96">
        <v>4.9416234720965306</v>
      </c>
      <c r="CO315" s="96">
        <v>4.0745751786055733</v>
      </c>
      <c r="CP315" s="96">
        <v>4.5080993253510524</v>
      </c>
      <c r="CQ315" s="96">
        <v>7.8059606848446403</v>
      </c>
      <c r="CR315" s="96">
        <v>4.476806366515838</v>
      </c>
      <c r="CS315" s="96">
        <v>0</v>
      </c>
      <c r="CT315" s="96">
        <v>5.8631589897043117</v>
      </c>
      <c r="CU315" s="96">
        <v>3.44665511874005</v>
      </c>
      <c r="CV315" s="96">
        <v>6.1387898933450469</v>
      </c>
      <c r="CW315" s="96">
        <v>8</v>
      </c>
      <c r="CX315" s="96">
        <v>5.806</v>
      </c>
      <c r="CY315" s="96">
        <v>10</v>
      </c>
      <c r="CZ315" s="96">
        <v>7.9353333333333333</v>
      </c>
      <c r="DA315" s="96">
        <v>5.5666666666666664</v>
      </c>
      <c r="DB315" s="96">
        <v>6.2054489698340873</v>
      </c>
      <c r="DC315" s="96">
        <v>7.1032540829562585</v>
      </c>
      <c r="DD315" s="96">
        <v>6</v>
      </c>
      <c r="DE315" s="96">
        <v>9.2574813431912801</v>
      </c>
      <c r="DF315" s="96">
        <v>0</v>
      </c>
      <c r="DG315" s="96">
        <v>5.6888085104413824</v>
      </c>
      <c r="DH315" s="96">
        <v>3.7603175242741909</v>
      </c>
      <c r="DI315" s="96">
        <v>4.666666666666667</v>
      </c>
      <c r="DJ315" s="96">
        <v>9.7695815973238123</v>
      </c>
      <c r="DK315" s="96">
        <v>3.042023230052517</v>
      </c>
      <c r="DL315" s="96">
        <v>9.799470460301972</v>
      </c>
      <c r="DM315" s="96">
        <v>6.0767357362664152</v>
      </c>
      <c r="DN315" s="96">
        <v>6.1857992024809292</v>
      </c>
      <c r="DO315" s="96">
        <v>6.603313682085215</v>
      </c>
      <c r="DP315" s="96">
        <v>5.91</v>
      </c>
      <c r="DQ315" s="99">
        <v>6.4148533860061487</v>
      </c>
      <c r="DR315" s="100">
        <v>115</v>
      </c>
      <c r="DS315" s="101">
        <v>3</v>
      </c>
      <c r="DU315" s="107" t="s">
        <v>57</v>
      </c>
      <c r="DV315" s="96">
        <v>6.9197067720122964</v>
      </c>
      <c r="DW315" s="96">
        <v>5.91</v>
      </c>
    </row>
    <row r="316" spans="1:127" ht="24">
      <c r="A316" s="102">
        <v>2014</v>
      </c>
      <c r="B316" s="103" t="s">
        <v>619</v>
      </c>
      <c r="C316" s="104" t="s">
        <v>60</v>
      </c>
      <c r="D316" s="103">
        <v>5.8583812850741968</v>
      </c>
      <c r="E316" s="103">
        <v>6.2767333204895799</v>
      </c>
      <c r="F316" s="103">
        <v>7.68740435977824</v>
      </c>
      <c r="G316" s="103">
        <v>6.6075063217806731</v>
      </c>
      <c r="H316" s="103">
        <v>9.7319999999999993</v>
      </c>
      <c r="I316" s="103">
        <v>10</v>
      </c>
      <c r="J316" s="103">
        <v>10</v>
      </c>
      <c r="K316" s="103">
        <v>10</v>
      </c>
      <c r="L316" s="103">
        <v>9.9633140838662779</v>
      </c>
      <c r="M316" s="103">
        <v>10</v>
      </c>
      <c r="N316" s="103">
        <v>9.9926628167732563</v>
      </c>
      <c r="O316" s="103">
        <v>10</v>
      </c>
      <c r="P316" s="103">
        <v>7.5</v>
      </c>
      <c r="Q316" s="103">
        <v>0</v>
      </c>
      <c r="R316" s="103">
        <v>0</v>
      </c>
      <c r="S316" s="103">
        <v>0</v>
      </c>
      <c r="T316" s="103">
        <v>5.833333333333333</v>
      </c>
      <c r="U316" s="103">
        <v>8.5193320500355281</v>
      </c>
      <c r="V316" s="103">
        <v>5</v>
      </c>
      <c r="W316" s="103">
        <v>0</v>
      </c>
      <c r="X316" s="103">
        <v>0</v>
      </c>
      <c r="Y316" s="103">
        <v>1.6666666666666667</v>
      </c>
      <c r="Z316" s="103" t="s">
        <v>1010</v>
      </c>
      <c r="AA316" s="103">
        <v>0</v>
      </c>
      <c r="AB316" s="103">
        <v>5</v>
      </c>
      <c r="AC316" s="103">
        <v>8.76</v>
      </c>
      <c r="AD316" s="103">
        <v>5.5055555555555555</v>
      </c>
      <c r="AE316" s="103">
        <v>4.8163888888888886</v>
      </c>
      <c r="AF316" s="103">
        <v>0</v>
      </c>
      <c r="AG316" s="103">
        <v>0</v>
      </c>
      <c r="AH316" s="103" t="s">
        <v>1010</v>
      </c>
      <c r="AI316" s="103" t="s">
        <v>1010</v>
      </c>
      <c r="AJ316" s="103" t="s">
        <v>1010</v>
      </c>
      <c r="AK316" s="103" t="s">
        <v>1010</v>
      </c>
      <c r="AL316" s="103">
        <v>0</v>
      </c>
      <c r="AM316" s="103">
        <v>0</v>
      </c>
      <c r="AN316" s="103">
        <v>5</v>
      </c>
      <c r="AO316" s="103">
        <v>1.6666666666666667</v>
      </c>
      <c r="AP316" s="103">
        <v>0</v>
      </c>
      <c r="AQ316" s="103">
        <v>0</v>
      </c>
      <c r="AR316" s="103">
        <v>2.5</v>
      </c>
      <c r="AS316" s="103">
        <v>0.83333333333333337</v>
      </c>
      <c r="AT316" s="103">
        <v>0.625</v>
      </c>
      <c r="AU316" s="103">
        <v>10</v>
      </c>
      <c r="AV316" s="103">
        <v>10</v>
      </c>
      <c r="AW316" s="103">
        <v>1.6666666666666667</v>
      </c>
      <c r="AX316" s="103">
        <v>3</v>
      </c>
      <c r="AY316" s="103">
        <v>5</v>
      </c>
      <c r="AZ316" s="103">
        <v>7.5</v>
      </c>
      <c r="BA316" s="103">
        <v>2.5</v>
      </c>
      <c r="BB316" s="103">
        <v>5.666666666666667</v>
      </c>
      <c r="BC316" s="103" t="s">
        <v>1010</v>
      </c>
      <c r="BD316" s="103">
        <v>0</v>
      </c>
      <c r="BE316" s="103">
        <v>0</v>
      </c>
      <c r="BF316" s="103">
        <v>0</v>
      </c>
      <c r="BG316" s="103">
        <v>0</v>
      </c>
      <c r="BH316" s="103">
        <v>0</v>
      </c>
      <c r="BI316" s="103">
        <v>0</v>
      </c>
      <c r="BJ316" s="103">
        <v>0</v>
      </c>
      <c r="BK316" s="103">
        <v>0</v>
      </c>
      <c r="BL316" s="103">
        <v>5.0591818151762729</v>
      </c>
      <c r="BM316" s="103">
        <v>5.4705882352941178</v>
      </c>
      <c r="BN316" s="103">
        <v>8.3633103147294392</v>
      </c>
      <c r="BO316" s="103">
        <v>4</v>
      </c>
      <c r="BP316" s="103">
        <v>10</v>
      </c>
      <c r="BQ316" s="103">
        <v>10</v>
      </c>
      <c r="BR316" s="103">
        <v>10</v>
      </c>
      <c r="BS316" s="103">
        <v>6.9584746375058888</v>
      </c>
      <c r="BT316" s="103">
        <v>7.6823599900574955</v>
      </c>
      <c r="BU316" s="103">
        <v>6.5718231939579228</v>
      </c>
      <c r="BV316" s="103">
        <v>7.4327842555131198</v>
      </c>
      <c r="BW316" s="103">
        <v>8.3330000000000002</v>
      </c>
      <c r="BX316" s="103">
        <v>6.6669999999999998</v>
      </c>
      <c r="BY316" s="103">
        <v>5.5490000000000004</v>
      </c>
      <c r="BZ316" s="103">
        <v>9.9059088963040836</v>
      </c>
      <c r="CA316" s="103">
        <v>8.6513898153503188</v>
      </c>
      <c r="CB316" s="103">
        <v>9.1992059443376704</v>
      </c>
      <c r="CC316" s="103">
        <v>0.53846153846153844</v>
      </c>
      <c r="CD316" s="103">
        <v>5.9822625722667198</v>
      </c>
      <c r="CE316" s="103">
        <v>8.1809171628288659</v>
      </c>
      <c r="CF316" s="103">
        <v>7.2355055120591167</v>
      </c>
      <c r="CG316" s="103">
        <v>9.5310592104799952</v>
      </c>
      <c r="CH316" s="103">
        <v>10</v>
      </c>
      <c r="CI316" s="103">
        <v>8.7368704713419945</v>
      </c>
      <c r="CJ316" s="103">
        <v>9.9933333333333323</v>
      </c>
      <c r="CK316" s="103">
        <v>9.0599999999999987</v>
      </c>
      <c r="CL316" s="103">
        <v>7.4432</v>
      </c>
      <c r="CM316" s="103">
        <v>8.8321777777777779</v>
      </c>
      <c r="CN316" s="103">
        <v>8.3028297695035462</v>
      </c>
      <c r="CO316" s="103">
        <v>7.4242671950776522</v>
      </c>
      <c r="CP316" s="103">
        <v>7.8635484822905992</v>
      </c>
      <c r="CQ316" s="103">
        <v>10</v>
      </c>
      <c r="CR316" s="103">
        <v>7.4020455877659561</v>
      </c>
      <c r="CS316" s="103">
        <v>5.8333333333333339</v>
      </c>
      <c r="CT316" s="103">
        <v>5.3100307831284335</v>
      </c>
      <c r="CU316" s="103">
        <v>6.1818032347425742</v>
      </c>
      <c r="CV316" s="103">
        <v>8.2193823737027376</v>
      </c>
      <c r="CW316" s="103">
        <v>5</v>
      </c>
      <c r="CX316" s="103">
        <v>10</v>
      </c>
      <c r="CY316" s="103">
        <v>10</v>
      </c>
      <c r="CZ316" s="103">
        <v>8.3333333333333339</v>
      </c>
      <c r="DA316" s="103">
        <v>10</v>
      </c>
      <c r="DB316" s="103">
        <v>6.4259416418439717</v>
      </c>
      <c r="DC316" s="103">
        <v>8.5317426347517724</v>
      </c>
      <c r="DD316" s="103">
        <v>6</v>
      </c>
      <c r="DE316" s="103">
        <v>10</v>
      </c>
      <c r="DF316" s="103">
        <v>0</v>
      </c>
      <c r="DG316" s="103">
        <v>6.826280712765957</v>
      </c>
      <c r="DH316" s="103">
        <v>6.9970917999770901</v>
      </c>
      <c r="DI316" s="103">
        <v>9.3333333333333339</v>
      </c>
      <c r="DJ316" s="103">
        <v>9.6787400573070048</v>
      </c>
      <c r="DK316" s="103">
        <v>8.0766474043895187</v>
      </c>
      <c r="DL316" s="103">
        <v>9.9996380410160643</v>
      </c>
      <c r="DM316" s="103">
        <v>9.8654880823862765</v>
      </c>
      <c r="DN316" s="103">
        <v>8.9918231197348817</v>
      </c>
      <c r="DO316" s="103">
        <v>8.0504790552780587</v>
      </c>
      <c r="DP316" s="103">
        <v>7.59</v>
      </c>
      <c r="DQ316" s="105">
        <v>6.3245909075881368</v>
      </c>
      <c r="DR316" s="106">
        <v>124</v>
      </c>
      <c r="DS316" s="106">
        <v>4</v>
      </c>
      <c r="DU316" s="104" t="s">
        <v>60</v>
      </c>
      <c r="DV316" s="103">
        <v>5.0591818151762729</v>
      </c>
      <c r="DW316" s="103">
        <v>7.59</v>
      </c>
    </row>
    <row r="317" spans="1:127">
      <c r="A317" s="95">
        <v>2014</v>
      </c>
      <c r="B317" s="96" t="s">
        <v>691</v>
      </c>
      <c r="C317" s="107" t="s">
        <v>42</v>
      </c>
      <c r="D317" s="96">
        <v>8.058342866547088</v>
      </c>
      <c r="E317" s="96">
        <v>7.419845845839447</v>
      </c>
      <c r="F317" s="96">
        <v>7.6342725389691068</v>
      </c>
      <c r="G317" s="96">
        <v>7.7041537504518809</v>
      </c>
      <c r="H317" s="96">
        <v>9.6319999999999997</v>
      </c>
      <c r="I317" s="96">
        <v>10</v>
      </c>
      <c r="J317" s="96">
        <v>10</v>
      </c>
      <c r="K317" s="96">
        <v>10</v>
      </c>
      <c r="L317" s="96">
        <v>10</v>
      </c>
      <c r="M317" s="96">
        <v>9.9876082602407852</v>
      </c>
      <c r="N317" s="96">
        <v>9.9975216520481567</v>
      </c>
      <c r="O317" s="96">
        <v>10</v>
      </c>
      <c r="P317" s="96">
        <v>10</v>
      </c>
      <c r="Q317" s="96">
        <v>10</v>
      </c>
      <c r="R317" s="96">
        <v>10</v>
      </c>
      <c r="S317" s="96">
        <v>10</v>
      </c>
      <c r="T317" s="96">
        <v>10</v>
      </c>
      <c r="U317" s="96">
        <v>9.8765072173493849</v>
      </c>
      <c r="V317" s="96">
        <v>10</v>
      </c>
      <c r="W317" s="96">
        <v>10</v>
      </c>
      <c r="X317" s="96">
        <v>10</v>
      </c>
      <c r="Y317" s="96">
        <v>10</v>
      </c>
      <c r="Z317" s="96" t="s">
        <v>1010</v>
      </c>
      <c r="AA317" s="96">
        <v>10</v>
      </c>
      <c r="AB317" s="96">
        <v>10</v>
      </c>
      <c r="AC317" s="96">
        <v>8.2955555555555556</v>
      </c>
      <c r="AD317" s="96">
        <v>6.7611111111111111</v>
      </c>
      <c r="AE317" s="96">
        <v>8.7641666666666662</v>
      </c>
      <c r="AF317" s="96">
        <v>10</v>
      </c>
      <c r="AG317" s="96">
        <v>10</v>
      </c>
      <c r="AH317" s="96" t="s">
        <v>1010</v>
      </c>
      <c r="AI317" s="96" t="s">
        <v>1010</v>
      </c>
      <c r="AJ317" s="96" t="s">
        <v>1010</v>
      </c>
      <c r="AK317" s="96" t="s">
        <v>1010</v>
      </c>
      <c r="AL317" s="96">
        <v>10</v>
      </c>
      <c r="AM317" s="96">
        <v>10</v>
      </c>
      <c r="AN317" s="96">
        <v>10</v>
      </c>
      <c r="AO317" s="96">
        <v>10</v>
      </c>
      <c r="AP317" s="96">
        <v>10</v>
      </c>
      <c r="AQ317" s="96">
        <v>10</v>
      </c>
      <c r="AR317" s="96">
        <v>10</v>
      </c>
      <c r="AS317" s="96">
        <v>10</v>
      </c>
      <c r="AT317" s="96">
        <v>10</v>
      </c>
      <c r="AU317" s="96">
        <v>10</v>
      </c>
      <c r="AV317" s="96">
        <v>10</v>
      </c>
      <c r="AW317" s="96">
        <v>7</v>
      </c>
      <c r="AX317" s="96">
        <v>7.75</v>
      </c>
      <c r="AY317" s="96">
        <v>10</v>
      </c>
      <c r="AZ317" s="96">
        <v>10</v>
      </c>
      <c r="BA317" s="96">
        <v>10</v>
      </c>
      <c r="BB317" s="96">
        <v>9.25</v>
      </c>
      <c r="BC317" s="96" t="s">
        <v>1010</v>
      </c>
      <c r="BD317" s="96">
        <v>10</v>
      </c>
      <c r="BE317" s="96">
        <v>10</v>
      </c>
      <c r="BF317" s="96">
        <v>10</v>
      </c>
      <c r="BG317" s="96">
        <v>10</v>
      </c>
      <c r="BH317" s="96">
        <v>10</v>
      </c>
      <c r="BI317" s="96">
        <v>10</v>
      </c>
      <c r="BJ317" s="96">
        <v>10</v>
      </c>
      <c r="BK317" s="96">
        <v>10</v>
      </c>
      <c r="BL317" s="96">
        <v>9.1965819086169827</v>
      </c>
      <c r="BM317" s="96">
        <v>4.908823529411765</v>
      </c>
      <c r="BN317" s="96">
        <v>6.0086679009502388</v>
      </c>
      <c r="BO317" s="96">
        <v>8</v>
      </c>
      <c r="BP317" s="96">
        <v>6</v>
      </c>
      <c r="BQ317" s="96">
        <v>2</v>
      </c>
      <c r="BR317" s="96">
        <v>4</v>
      </c>
      <c r="BS317" s="96">
        <v>5.7293728575905014</v>
      </c>
      <c r="BT317" s="96">
        <v>8.67919336359925</v>
      </c>
      <c r="BU317" s="96">
        <v>7.4529178008467634</v>
      </c>
      <c r="BV317" s="96">
        <v>8.8111064258528629</v>
      </c>
      <c r="BW317" s="96">
        <v>10</v>
      </c>
      <c r="BX317" s="96">
        <v>8.3330000000000002</v>
      </c>
      <c r="BY317" s="96">
        <v>4.5039999999999996</v>
      </c>
      <c r="BZ317" s="96">
        <v>8.0815947023996735</v>
      </c>
      <c r="CA317" s="96">
        <v>7.6783923245497441</v>
      </c>
      <c r="CB317" s="96">
        <v>6.9249426538471317</v>
      </c>
      <c r="CC317" s="96">
        <v>1</v>
      </c>
      <c r="CD317" s="96">
        <v>7.8294608078994905</v>
      </c>
      <c r="CE317" s="96">
        <v>9.5110582850118384</v>
      </c>
      <c r="CF317" s="96">
        <v>9.7880076704069108</v>
      </c>
      <c r="CG317" s="96">
        <v>9.707961678229216</v>
      </c>
      <c r="CH317" s="96">
        <v>10</v>
      </c>
      <c r="CI317" s="96">
        <v>9.7517569084119913</v>
      </c>
      <c r="CJ317" s="96">
        <v>9.8133333333333344</v>
      </c>
      <c r="CK317" s="96">
        <v>8.94</v>
      </c>
      <c r="CL317" s="96">
        <v>6.5444000000000004</v>
      </c>
      <c r="CM317" s="96">
        <v>8.4325777777777784</v>
      </c>
      <c r="CN317" s="96">
        <v>7.1529131351351349</v>
      </c>
      <c r="CO317" s="96">
        <v>9.2390576071957291</v>
      </c>
      <c r="CP317" s="96">
        <v>8.1959853711654311</v>
      </c>
      <c r="CQ317" s="96">
        <v>10</v>
      </c>
      <c r="CR317" s="96">
        <v>7.9590384752252241</v>
      </c>
      <c r="CS317" s="96">
        <v>4.6153846153846159</v>
      </c>
      <c r="CT317" s="96">
        <v>9.0713025878444036</v>
      </c>
      <c r="CU317" s="96">
        <v>7.2152418928180815</v>
      </c>
      <c r="CV317" s="96">
        <v>8.4609512604403214</v>
      </c>
      <c r="CW317" s="96">
        <v>10</v>
      </c>
      <c r="CX317" s="96">
        <v>5.3149999999999995</v>
      </c>
      <c r="CY317" s="96">
        <v>8</v>
      </c>
      <c r="CZ317" s="96">
        <v>7.7716666666666656</v>
      </c>
      <c r="DA317" s="96">
        <v>8.9</v>
      </c>
      <c r="DB317" s="96">
        <v>5.2166554099099107</v>
      </c>
      <c r="DC317" s="96">
        <v>7.8271693513513494</v>
      </c>
      <c r="DD317" s="96">
        <v>8</v>
      </c>
      <c r="DE317" s="96">
        <v>8.5322305621222974</v>
      </c>
      <c r="DF317" s="96">
        <v>10</v>
      </c>
      <c r="DG317" s="96">
        <v>8.079342553897261</v>
      </c>
      <c r="DH317" s="96">
        <v>4.8668973109473486</v>
      </c>
      <c r="DI317" s="96">
        <v>7.7777777777777777</v>
      </c>
      <c r="DJ317" s="96">
        <v>9.8548751599186861</v>
      </c>
      <c r="DK317" s="96">
        <v>6.9991466475870876</v>
      </c>
      <c r="DL317" s="96">
        <v>9.2050513660229978</v>
      </c>
      <c r="DM317" s="96">
        <v>8.7669740885408736</v>
      </c>
      <c r="DN317" s="96">
        <v>7.9117870584657952</v>
      </c>
      <c r="DO317" s="96">
        <v>7.920932093009907</v>
      </c>
      <c r="DP317" s="96">
        <v>7.94</v>
      </c>
      <c r="DQ317" s="99">
        <v>8.5682909543084911</v>
      </c>
      <c r="DR317" s="100">
        <v>10</v>
      </c>
      <c r="DS317" s="101">
        <v>1</v>
      </c>
      <c r="DU317" s="107" t="s">
        <v>42</v>
      </c>
      <c r="DV317" s="96">
        <v>9.1965819086169827</v>
      </c>
      <c r="DW317" s="96">
        <v>7.94</v>
      </c>
    </row>
    <row r="318" spans="1:127">
      <c r="A318" s="102">
        <v>2014</v>
      </c>
      <c r="B318" s="103" t="s">
        <v>640</v>
      </c>
      <c r="C318" s="104" t="s">
        <v>83</v>
      </c>
      <c r="D318" s="103">
        <v>7.0726156974938661</v>
      </c>
      <c r="E318" s="103">
        <v>6.6747838975015217</v>
      </c>
      <c r="F318" s="103">
        <v>6.4496794423453432</v>
      </c>
      <c r="G318" s="103">
        <v>6.7323596791135776</v>
      </c>
      <c r="H318" s="103">
        <v>8.2279999999999998</v>
      </c>
      <c r="I318" s="103">
        <v>10</v>
      </c>
      <c r="J318" s="103">
        <v>9.8923237460571265</v>
      </c>
      <c r="K318" s="103">
        <v>10</v>
      </c>
      <c r="L318" s="103">
        <v>9.9811827905730901</v>
      </c>
      <c r="M318" s="103">
        <v>9.9962365581146173</v>
      </c>
      <c r="N318" s="103">
        <v>9.9739486189489668</v>
      </c>
      <c r="O318" s="103">
        <v>10</v>
      </c>
      <c r="P318" s="103">
        <v>10</v>
      </c>
      <c r="Q318" s="103">
        <v>10</v>
      </c>
      <c r="R318" s="103">
        <v>10</v>
      </c>
      <c r="S318" s="103">
        <v>10</v>
      </c>
      <c r="T318" s="103">
        <v>10</v>
      </c>
      <c r="U318" s="103">
        <v>9.4006495396496561</v>
      </c>
      <c r="V318" s="103">
        <v>10</v>
      </c>
      <c r="W318" s="103">
        <v>5</v>
      </c>
      <c r="X318" s="103">
        <v>10</v>
      </c>
      <c r="Y318" s="103">
        <v>8.3333333333333339</v>
      </c>
      <c r="Z318" s="103" t="s">
        <v>1010</v>
      </c>
      <c r="AA318" s="103">
        <v>10</v>
      </c>
      <c r="AB318" s="103">
        <v>10</v>
      </c>
      <c r="AC318" s="103">
        <v>7.7888888888888896</v>
      </c>
      <c r="AD318" s="103">
        <v>8.7944444444444443</v>
      </c>
      <c r="AE318" s="103">
        <v>9.1458333333333339</v>
      </c>
      <c r="AF318" s="103">
        <v>10</v>
      </c>
      <c r="AG318" s="103">
        <v>10</v>
      </c>
      <c r="AH318" s="103" t="s">
        <v>1010</v>
      </c>
      <c r="AI318" s="103" t="s">
        <v>1010</v>
      </c>
      <c r="AJ318" s="103" t="s">
        <v>1010</v>
      </c>
      <c r="AK318" s="103" t="s">
        <v>1010</v>
      </c>
      <c r="AL318" s="103">
        <v>10</v>
      </c>
      <c r="AM318" s="103">
        <v>10</v>
      </c>
      <c r="AN318" s="103">
        <v>10</v>
      </c>
      <c r="AO318" s="103">
        <v>10</v>
      </c>
      <c r="AP318" s="103">
        <v>10</v>
      </c>
      <c r="AQ318" s="103">
        <v>10</v>
      </c>
      <c r="AR318" s="103">
        <v>10</v>
      </c>
      <c r="AS318" s="103">
        <v>10</v>
      </c>
      <c r="AT318" s="103">
        <v>10</v>
      </c>
      <c r="AU318" s="103">
        <v>10</v>
      </c>
      <c r="AV318" s="103">
        <v>10</v>
      </c>
      <c r="AW318" s="103">
        <v>8</v>
      </c>
      <c r="AX318" s="103">
        <v>7.25</v>
      </c>
      <c r="AY318" s="103">
        <v>10</v>
      </c>
      <c r="AZ318" s="103">
        <v>10</v>
      </c>
      <c r="BA318" s="103">
        <v>10</v>
      </c>
      <c r="BB318" s="103">
        <v>9.3214285714285712</v>
      </c>
      <c r="BC318" s="103" t="s">
        <v>1010</v>
      </c>
      <c r="BD318" s="103">
        <v>10</v>
      </c>
      <c r="BE318" s="103">
        <v>10</v>
      </c>
      <c r="BF318" s="103">
        <v>10</v>
      </c>
      <c r="BG318" s="103">
        <v>10</v>
      </c>
      <c r="BH318" s="103">
        <v>10</v>
      </c>
      <c r="BI318" s="103">
        <v>10</v>
      </c>
      <c r="BJ318" s="103">
        <v>10</v>
      </c>
      <c r="BK318" s="103">
        <v>10</v>
      </c>
      <c r="BL318" s="103">
        <v>8.7133118285003324</v>
      </c>
      <c r="BM318" s="103">
        <v>6.5470588235294125</v>
      </c>
      <c r="BN318" s="103">
        <v>6.0832255423428938</v>
      </c>
      <c r="BO318" s="103">
        <v>8</v>
      </c>
      <c r="BP318" s="103">
        <v>5</v>
      </c>
      <c r="BQ318" s="103">
        <v>5</v>
      </c>
      <c r="BR318" s="103">
        <v>5</v>
      </c>
      <c r="BS318" s="103">
        <v>6.4075710914680766</v>
      </c>
      <c r="BT318" s="103">
        <v>6.9216408767992323</v>
      </c>
      <c r="BU318" s="103">
        <v>6.3817068004454391</v>
      </c>
      <c r="BV318" s="103">
        <v>7.5748953284010287</v>
      </c>
      <c r="BW318" s="103">
        <v>6.6669999999999998</v>
      </c>
      <c r="BX318" s="103">
        <v>8.3330000000000002</v>
      </c>
      <c r="BY318" s="103">
        <v>5.4459999999999997</v>
      </c>
      <c r="BZ318" s="103">
        <v>8.9238246206286966</v>
      </c>
      <c r="CA318" s="103">
        <v>7.8919559073452659</v>
      </c>
      <c r="CB318" s="103">
        <v>5.7566055550973081</v>
      </c>
      <c r="CC318" s="103">
        <v>1</v>
      </c>
      <c r="CD318" s="103">
        <v>7.0996254543018846</v>
      </c>
      <c r="CE318" s="103">
        <v>8.0564153249461157</v>
      </c>
      <c r="CF318" s="103">
        <v>9.8266268747544068</v>
      </c>
      <c r="CG318" s="103">
        <v>9.6755554045182972</v>
      </c>
      <c r="CH318" s="103">
        <v>10</v>
      </c>
      <c r="CI318" s="103">
        <v>9.3896494010547045</v>
      </c>
      <c r="CJ318" s="103">
        <v>9.5266666666666673</v>
      </c>
      <c r="CK318" s="103">
        <v>9.3000000000000007</v>
      </c>
      <c r="CL318" s="103">
        <v>6.3879999999999999</v>
      </c>
      <c r="CM318" s="103">
        <v>8.4048888888888893</v>
      </c>
      <c r="CN318" s="103">
        <v>6.5151075717439291</v>
      </c>
      <c r="CO318" s="103">
        <v>9.7644976632426683</v>
      </c>
      <c r="CP318" s="103">
        <v>8.1398026174932987</v>
      </c>
      <c r="CQ318" s="103">
        <v>10</v>
      </c>
      <c r="CR318" s="103">
        <v>6.8494385794701982</v>
      </c>
      <c r="CS318" s="103">
        <v>3.8461538461538463</v>
      </c>
      <c r="CT318" s="103">
        <v>0.55312820657587825</v>
      </c>
      <c r="CU318" s="103">
        <v>3.7495735440666409</v>
      </c>
      <c r="CV318" s="103">
        <v>7.5735662626122071</v>
      </c>
      <c r="CW318" s="103">
        <v>10</v>
      </c>
      <c r="CX318" s="103">
        <v>7.0179999999999998</v>
      </c>
      <c r="CY318" s="103">
        <v>10</v>
      </c>
      <c r="CZ318" s="103">
        <v>9.0060000000000002</v>
      </c>
      <c r="DA318" s="103">
        <v>10</v>
      </c>
      <c r="DB318" s="103">
        <v>7.26898945253863</v>
      </c>
      <c r="DC318" s="103">
        <v>7.9229002781456934</v>
      </c>
      <c r="DD318" s="103">
        <v>10</v>
      </c>
      <c r="DE318" s="103">
        <v>10</v>
      </c>
      <c r="DF318" s="103">
        <v>10</v>
      </c>
      <c r="DG318" s="103">
        <v>9.1986482884473872</v>
      </c>
      <c r="DH318" s="103">
        <v>4.3644845273791661</v>
      </c>
      <c r="DI318" s="103">
        <v>8</v>
      </c>
      <c r="DJ318" s="103">
        <v>9.8091525091022174</v>
      </c>
      <c r="DK318" s="103">
        <v>5.4055141075295641</v>
      </c>
      <c r="DL318" s="103">
        <v>9.6032972861616379</v>
      </c>
      <c r="DM318" s="103">
        <v>8.0383678681332089</v>
      </c>
      <c r="DN318" s="103">
        <v>7.5368027163842983</v>
      </c>
      <c r="DO318" s="103">
        <v>8.5804836682772283</v>
      </c>
      <c r="DP318" s="103">
        <v>7.81</v>
      </c>
      <c r="DQ318" s="105">
        <v>8.2616559142501664</v>
      </c>
      <c r="DR318" s="106">
        <v>24</v>
      </c>
      <c r="DS318" s="106">
        <v>1</v>
      </c>
      <c r="DU318" s="104" t="s">
        <v>83</v>
      </c>
      <c r="DV318" s="103">
        <v>8.7133118285003324</v>
      </c>
      <c r="DW318" s="103">
        <v>7.81</v>
      </c>
    </row>
    <row r="319" spans="1:127">
      <c r="A319" s="95">
        <v>2014</v>
      </c>
      <c r="B319" s="96" t="s">
        <v>630</v>
      </c>
      <c r="C319" s="107" t="s">
        <v>98</v>
      </c>
      <c r="D319" s="96">
        <v>7.5145632856293219</v>
      </c>
      <c r="E319" s="96">
        <v>7.122691211914157</v>
      </c>
      <c r="F319" s="96">
        <v>5.3921770321428841</v>
      </c>
      <c r="G319" s="96">
        <v>6.6764771765621198</v>
      </c>
      <c r="H319" s="96">
        <v>6.8639999999999999</v>
      </c>
      <c r="I319" s="96">
        <v>10</v>
      </c>
      <c r="J319" s="96">
        <v>10</v>
      </c>
      <c r="K319" s="96">
        <v>10</v>
      </c>
      <c r="L319" s="96">
        <v>10</v>
      </c>
      <c r="M319" s="96">
        <v>10</v>
      </c>
      <c r="N319" s="96">
        <v>10</v>
      </c>
      <c r="O319" s="96">
        <v>10</v>
      </c>
      <c r="P319" s="96">
        <v>10</v>
      </c>
      <c r="Q319" s="96">
        <v>5</v>
      </c>
      <c r="R319" s="96">
        <v>5</v>
      </c>
      <c r="S319" s="96">
        <v>5</v>
      </c>
      <c r="T319" s="96">
        <v>8.3333333333333339</v>
      </c>
      <c r="U319" s="96">
        <v>8.399111111111111</v>
      </c>
      <c r="V319" s="96">
        <v>10</v>
      </c>
      <c r="W319" s="96">
        <v>10</v>
      </c>
      <c r="X319" s="96">
        <v>10</v>
      </c>
      <c r="Y319" s="96">
        <v>10</v>
      </c>
      <c r="Z319" s="96" t="s">
        <v>1010</v>
      </c>
      <c r="AA319" s="96">
        <v>10</v>
      </c>
      <c r="AB319" s="96">
        <v>10</v>
      </c>
      <c r="AC319" s="96">
        <v>9.6666666666666661</v>
      </c>
      <c r="AD319" s="96">
        <v>9.2111111111111104</v>
      </c>
      <c r="AE319" s="96">
        <v>9.7194444444444432</v>
      </c>
      <c r="AF319" s="96">
        <v>10</v>
      </c>
      <c r="AG319" s="96">
        <v>10</v>
      </c>
      <c r="AH319" s="96" t="s">
        <v>1010</v>
      </c>
      <c r="AI319" s="96" t="s">
        <v>1010</v>
      </c>
      <c r="AJ319" s="96" t="s">
        <v>1010</v>
      </c>
      <c r="AK319" s="96" t="s">
        <v>1010</v>
      </c>
      <c r="AL319" s="96">
        <v>7.5</v>
      </c>
      <c r="AM319" s="96">
        <v>7.5</v>
      </c>
      <c r="AN319" s="96">
        <v>7.5</v>
      </c>
      <c r="AO319" s="96">
        <v>7.5</v>
      </c>
      <c r="AP319" s="96">
        <v>10</v>
      </c>
      <c r="AQ319" s="96">
        <v>7.5</v>
      </c>
      <c r="AR319" s="96">
        <v>7.5</v>
      </c>
      <c r="AS319" s="96">
        <v>8.3333333333333339</v>
      </c>
      <c r="AT319" s="96">
        <v>8.9583333333333339</v>
      </c>
      <c r="AU319" s="96">
        <v>10</v>
      </c>
      <c r="AV319" s="96">
        <v>10</v>
      </c>
      <c r="AW319" s="96">
        <v>8</v>
      </c>
      <c r="AX319" s="96">
        <v>7.5</v>
      </c>
      <c r="AY319" s="96">
        <v>10</v>
      </c>
      <c r="AZ319" s="96">
        <v>10</v>
      </c>
      <c r="BA319" s="96">
        <v>10</v>
      </c>
      <c r="BB319" s="96">
        <v>9.3571428571428577</v>
      </c>
      <c r="BC319" s="96" t="s">
        <v>1010</v>
      </c>
      <c r="BD319" s="96">
        <v>10</v>
      </c>
      <c r="BE319" s="96">
        <v>10</v>
      </c>
      <c r="BF319" s="96">
        <v>10</v>
      </c>
      <c r="BG319" s="96">
        <v>10</v>
      </c>
      <c r="BH319" s="96">
        <v>10</v>
      </c>
      <c r="BI319" s="96">
        <v>10</v>
      </c>
      <c r="BJ319" s="96">
        <v>10</v>
      </c>
      <c r="BK319" s="96">
        <v>10</v>
      </c>
      <c r="BL319" s="96">
        <v>8.5723891354103721</v>
      </c>
      <c r="BM319" s="96">
        <v>6.7823529411764705</v>
      </c>
      <c r="BN319" s="96">
        <v>5.9828603053458629</v>
      </c>
      <c r="BO319" s="96">
        <v>7</v>
      </c>
      <c r="BP319" s="96">
        <v>9</v>
      </c>
      <c r="BQ319" s="96">
        <v>7</v>
      </c>
      <c r="BR319" s="96">
        <v>8</v>
      </c>
      <c r="BS319" s="96">
        <v>6.9413033116305831</v>
      </c>
      <c r="BT319" s="96">
        <v>7.8232601764155376</v>
      </c>
      <c r="BU319" s="96">
        <v>5.1797633883999836</v>
      </c>
      <c r="BV319" s="96">
        <v>6.8760266631257307</v>
      </c>
      <c r="BW319" s="96">
        <v>5.8330000000000002</v>
      </c>
      <c r="BX319" s="96">
        <v>4.1669999999999998</v>
      </c>
      <c r="BY319" s="96">
        <v>3.8460000000000001</v>
      </c>
      <c r="BZ319" s="96">
        <v>6.4516716644907532</v>
      </c>
      <c r="CA319" s="96">
        <v>5.1371835412268521</v>
      </c>
      <c r="CB319" s="96">
        <v>4.5712281442156026</v>
      </c>
      <c r="CC319" s="96">
        <v>1</v>
      </c>
      <c r="CD319" s="96">
        <v>5.5427926197638291</v>
      </c>
      <c r="CE319" s="96">
        <v>8.6590813188645299</v>
      </c>
      <c r="CF319" s="96">
        <v>9.3282108603891185</v>
      </c>
      <c r="CG319" s="96">
        <v>8.2245293335402838</v>
      </c>
      <c r="CH319" s="96">
        <v>10</v>
      </c>
      <c r="CI319" s="96">
        <v>9.0529553781984831</v>
      </c>
      <c r="CJ319" s="96">
        <v>8.6266666666666652</v>
      </c>
      <c r="CK319" s="96">
        <v>7.9</v>
      </c>
      <c r="CL319" s="96">
        <v>6.8079999999999998</v>
      </c>
      <c r="CM319" s="96">
        <v>7.7782222222222215</v>
      </c>
      <c r="CN319" s="96">
        <v>5.8712914849340869</v>
      </c>
      <c r="CO319" s="96">
        <v>3.7426035502958581</v>
      </c>
      <c r="CP319" s="96">
        <v>4.8069475176149723</v>
      </c>
      <c r="CQ319" s="96">
        <v>10</v>
      </c>
      <c r="CR319" s="96">
        <v>7.8346175145951023</v>
      </c>
      <c r="CS319" s="96">
        <v>7.6923076923076925</v>
      </c>
      <c r="CT319" s="96">
        <v>7.7437948920622981</v>
      </c>
      <c r="CU319" s="96">
        <v>7.7569066996550307</v>
      </c>
      <c r="CV319" s="96">
        <v>7.5855191098730561</v>
      </c>
      <c r="CW319" s="96">
        <v>5</v>
      </c>
      <c r="CX319" s="96">
        <v>8.02</v>
      </c>
      <c r="CY319" s="96">
        <v>9</v>
      </c>
      <c r="CZ319" s="96">
        <v>7.34</v>
      </c>
      <c r="DA319" s="96">
        <v>5.5666666666666664</v>
      </c>
      <c r="DB319" s="96">
        <v>2.950658079096045</v>
      </c>
      <c r="DC319" s="96">
        <v>2.3329539679849334</v>
      </c>
      <c r="DD319" s="96">
        <v>8</v>
      </c>
      <c r="DE319" s="96">
        <v>4.6124227692018476</v>
      </c>
      <c r="DF319" s="96">
        <v>10</v>
      </c>
      <c r="DG319" s="96">
        <v>5.5771169138249155</v>
      </c>
      <c r="DH319" s="96">
        <v>3.7833458956550148</v>
      </c>
      <c r="DI319" s="96">
        <v>5.333333333333333</v>
      </c>
      <c r="DJ319" s="96">
        <v>9.5607942965010402</v>
      </c>
      <c r="DK319" s="96">
        <v>6.3787849282957012</v>
      </c>
      <c r="DL319" s="96">
        <v>6.8230063974156998</v>
      </c>
      <c r="DM319" s="96">
        <v>6.8950165684165636</v>
      </c>
      <c r="DN319" s="96">
        <v>6.4623802366028924</v>
      </c>
      <c r="DO319" s="96">
        <v>6.4598323834759368</v>
      </c>
      <c r="DP319" s="96">
        <v>7.12</v>
      </c>
      <c r="DQ319" s="99">
        <v>7.8461945677051865</v>
      </c>
      <c r="DR319" s="100">
        <v>44</v>
      </c>
      <c r="DS319" s="101">
        <v>2</v>
      </c>
      <c r="DU319" s="107" t="s">
        <v>98</v>
      </c>
      <c r="DV319" s="96">
        <v>8.5723891354103721</v>
      </c>
      <c r="DW319" s="96">
        <v>7.12</v>
      </c>
    </row>
    <row r="320" spans="1:127">
      <c r="A320" s="102">
        <v>2014</v>
      </c>
      <c r="B320" s="103" t="s">
        <v>716</v>
      </c>
      <c r="C320" s="104" t="s">
        <v>124</v>
      </c>
      <c r="D320" s="103">
        <v>1.5421316208958247</v>
      </c>
      <c r="E320" s="103">
        <v>3.4855096869945958</v>
      </c>
      <c r="F320" s="103">
        <v>1.5983016397253345</v>
      </c>
      <c r="G320" s="103">
        <v>2.2086476492052518</v>
      </c>
      <c r="H320" s="103">
        <v>0</v>
      </c>
      <c r="I320" s="103">
        <v>10</v>
      </c>
      <c r="J320" s="103">
        <v>10</v>
      </c>
      <c r="K320" s="103">
        <v>5</v>
      </c>
      <c r="L320" s="103">
        <v>9.989140053036289</v>
      </c>
      <c r="M320" s="103">
        <v>9.9934840318217724</v>
      </c>
      <c r="N320" s="103">
        <v>8.9965248169716112</v>
      </c>
      <c r="O320" s="103">
        <v>10</v>
      </c>
      <c r="P320" s="103">
        <v>10</v>
      </c>
      <c r="Q320" s="103">
        <v>10</v>
      </c>
      <c r="R320" s="103">
        <v>10</v>
      </c>
      <c r="S320" s="103">
        <v>10</v>
      </c>
      <c r="T320" s="103">
        <v>10</v>
      </c>
      <c r="U320" s="103">
        <v>6.3321749389905371</v>
      </c>
      <c r="V320" s="103">
        <v>10</v>
      </c>
      <c r="W320" s="103">
        <v>10</v>
      </c>
      <c r="X320" s="103">
        <v>10</v>
      </c>
      <c r="Y320" s="103">
        <v>10</v>
      </c>
      <c r="Z320" s="103" t="s">
        <v>1010</v>
      </c>
      <c r="AA320" s="103">
        <v>10</v>
      </c>
      <c r="AB320" s="103">
        <v>7.5</v>
      </c>
      <c r="AC320" s="103">
        <v>9.086666666666666</v>
      </c>
      <c r="AD320" s="103">
        <v>7.9166666666666661</v>
      </c>
      <c r="AE320" s="103">
        <v>8.6258333333333326</v>
      </c>
      <c r="AF320" s="103">
        <v>10</v>
      </c>
      <c r="AG320" s="103">
        <v>10</v>
      </c>
      <c r="AH320" s="103" t="s">
        <v>1010</v>
      </c>
      <c r="AI320" s="103" t="s">
        <v>1010</v>
      </c>
      <c r="AJ320" s="103" t="s">
        <v>1010</v>
      </c>
      <c r="AK320" s="103" t="s">
        <v>1010</v>
      </c>
      <c r="AL320" s="103">
        <v>10</v>
      </c>
      <c r="AM320" s="103">
        <v>5</v>
      </c>
      <c r="AN320" s="103">
        <v>5</v>
      </c>
      <c r="AO320" s="103">
        <v>6.666666666666667</v>
      </c>
      <c r="AP320" s="103">
        <v>10</v>
      </c>
      <c r="AQ320" s="103">
        <v>7.5</v>
      </c>
      <c r="AR320" s="103">
        <v>10</v>
      </c>
      <c r="AS320" s="103">
        <v>9.1666666666666661</v>
      </c>
      <c r="AT320" s="103">
        <v>8.9583333333333339</v>
      </c>
      <c r="AU320" s="103">
        <v>10</v>
      </c>
      <c r="AV320" s="103">
        <v>10</v>
      </c>
      <c r="AW320" s="103">
        <v>1.3333333333333333</v>
      </c>
      <c r="AX320" s="103">
        <v>2.25</v>
      </c>
      <c r="AY320" s="103">
        <v>10</v>
      </c>
      <c r="AZ320" s="103">
        <v>10</v>
      </c>
      <c r="BA320" s="103">
        <v>7.5</v>
      </c>
      <c r="BB320" s="103">
        <v>7.2976190476190466</v>
      </c>
      <c r="BC320" s="103" t="s">
        <v>1010</v>
      </c>
      <c r="BD320" s="103">
        <v>10</v>
      </c>
      <c r="BE320" s="103">
        <v>10</v>
      </c>
      <c r="BF320" s="103">
        <v>10</v>
      </c>
      <c r="BG320" s="103">
        <v>10</v>
      </c>
      <c r="BH320" s="103">
        <v>10</v>
      </c>
      <c r="BI320" s="103">
        <v>10</v>
      </c>
      <c r="BJ320" s="103">
        <v>10</v>
      </c>
      <c r="BK320" s="103">
        <v>10</v>
      </c>
      <c r="BL320" s="103">
        <v>6.6233842184775193</v>
      </c>
      <c r="BM320" s="103">
        <v>6.985294117647058</v>
      </c>
      <c r="BN320" s="103">
        <v>5.7738419618528614</v>
      </c>
      <c r="BO320" s="103">
        <v>0</v>
      </c>
      <c r="BP320" s="103">
        <v>8</v>
      </c>
      <c r="BQ320" s="103">
        <v>6</v>
      </c>
      <c r="BR320" s="103">
        <v>7</v>
      </c>
      <c r="BS320" s="103">
        <v>4.9397840198749794</v>
      </c>
      <c r="BT320" s="103">
        <v>0.21281065543492628</v>
      </c>
      <c r="BU320" s="103">
        <v>0.64105635964208196</v>
      </c>
      <c r="BV320" s="103">
        <v>0.99032921923531414</v>
      </c>
      <c r="BW320" s="103">
        <v>0.83299999999999996</v>
      </c>
      <c r="BX320" s="103">
        <v>1.667</v>
      </c>
      <c r="BY320" s="103">
        <v>3.2120000000000002</v>
      </c>
      <c r="BZ320" s="103">
        <v>8.1954615571670502</v>
      </c>
      <c r="CA320" s="103">
        <v>1.214753015792847</v>
      </c>
      <c r="CB320" s="103">
        <v>1.057448829213778</v>
      </c>
      <c r="CC320" s="103">
        <v>1</v>
      </c>
      <c r="CD320" s="103">
        <v>2.0026510707206664</v>
      </c>
      <c r="CE320" s="103">
        <v>2.7684042599611218</v>
      </c>
      <c r="CF320" s="103">
        <v>4.9760236292139046</v>
      </c>
      <c r="CG320" s="103">
        <v>0</v>
      </c>
      <c r="CH320" s="103">
        <v>5</v>
      </c>
      <c r="CI320" s="103">
        <v>3.1861069722937567</v>
      </c>
      <c r="CJ320" s="103">
        <v>8.4466666666666672</v>
      </c>
      <c r="CK320" s="103">
        <v>7.42</v>
      </c>
      <c r="CL320" s="103">
        <v>6.8523999999999994</v>
      </c>
      <c r="CM320" s="103">
        <v>7.5730222222222219</v>
      </c>
      <c r="CN320" s="103">
        <v>3.6675964583333331</v>
      </c>
      <c r="CO320" s="103">
        <v>0</v>
      </c>
      <c r="CP320" s="103">
        <v>1.8337982291666666</v>
      </c>
      <c r="CQ320" s="103">
        <v>0</v>
      </c>
      <c r="CR320" s="103">
        <v>3.1237759791666657</v>
      </c>
      <c r="CS320" s="103">
        <v>0</v>
      </c>
      <c r="CT320" s="103">
        <v>7.190666685486419</v>
      </c>
      <c r="CU320" s="103">
        <v>3.4381475548843614</v>
      </c>
      <c r="CV320" s="103">
        <v>3.2112420015683125</v>
      </c>
      <c r="CW320" s="103">
        <v>5</v>
      </c>
      <c r="CX320" s="103">
        <v>2.9020000000000001</v>
      </c>
      <c r="CY320" s="103">
        <v>5</v>
      </c>
      <c r="CZ320" s="103">
        <v>4.3006666666666673</v>
      </c>
      <c r="DA320" s="103">
        <v>2.2333333333333329</v>
      </c>
      <c r="DB320" s="103">
        <v>1.9012626874999996</v>
      </c>
      <c r="DC320" s="103">
        <v>4.4856802499999997</v>
      </c>
      <c r="DD320" s="103">
        <v>4</v>
      </c>
      <c r="DE320" s="103" t="s">
        <v>1011</v>
      </c>
      <c r="DF320" s="103">
        <v>0</v>
      </c>
      <c r="DG320" s="103">
        <v>2.5240552541666665</v>
      </c>
      <c r="DH320" s="103">
        <v>0.52915745808018577</v>
      </c>
      <c r="DI320" s="103">
        <v>0</v>
      </c>
      <c r="DJ320" s="103">
        <v>5.7349205558102545</v>
      </c>
      <c r="DK320" s="103">
        <v>1.4711660405423035</v>
      </c>
      <c r="DL320" s="103">
        <v>4.9980092255883521</v>
      </c>
      <c r="DM320" s="103">
        <v>1.1222134374942896</v>
      </c>
      <c r="DN320" s="103">
        <v>2.3092444529192311</v>
      </c>
      <c r="DO320" s="103">
        <v>3.0446554579175213</v>
      </c>
      <c r="DP320" s="103">
        <v>3.28</v>
      </c>
      <c r="DQ320" s="105">
        <v>4.9516921092387598</v>
      </c>
      <c r="DR320" s="106">
        <v>155</v>
      </c>
      <c r="DS320" s="106">
        <v>4</v>
      </c>
      <c r="DU320" s="104" t="s">
        <v>124</v>
      </c>
      <c r="DV320" s="103">
        <v>6.6233842184775193</v>
      </c>
      <c r="DW320" s="103">
        <v>3.28</v>
      </c>
    </row>
    <row r="321" spans="1:127">
      <c r="A321" s="95">
        <v>2014</v>
      </c>
      <c r="B321" s="96" t="s">
        <v>743</v>
      </c>
      <c r="C321" s="107" t="s">
        <v>10</v>
      </c>
      <c r="D321" s="96">
        <v>5.729388017911532</v>
      </c>
      <c r="E321" s="96">
        <v>4.5763181335347918</v>
      </c>
      <c r="F321" s="96">
        <v>4.9700942773520493</v>
      </c>
      <c r="G321" s="96">
        <v>5.0919334762661252</v>
      </c>
      <c r="H321" s="96">
        <v>9.3952349161092847</v>
      </c>
      <c r="I321" s="96">
        <v>10</v>
      </c>
      <c r="J321" s="96">
        <v>10</v>
      </c>
      <c r="K321" s="96">
        <v>10</v>
      </c>
      <c r="L321" s="96">
        <v>10</v>
      </c>
      <c r="M321" s="96">
        <v>10</v>
      </c>
      <c r="N321" s="96">
        <v>10</v>
      </c>
      <c r="O321" s="96">
        <v>10</v>
      </c>
      <c r="P321" s="96">
        <v>7.5</v>
      </c>
      <c r="Q321" s="96">
        <v>5</v>
      </c>
      <c r="R321" s="96">
        <v>5</v>
      </c>
      <c r="S321" s="96">
        <v>5</v>
      </c>
      <c r="T321" s="96">
        <v>7.5</v>
      </c>
      <c r="U321" s="96">
        <v>8.9650783053697616</v>
      </c>
      <c r="V321" s="96">
        <v>0</v>
      </c>
      <c r="W321" s="96">
        <v>5</v>
      </c>
      <c r="X321" s="96">
        <v>5</v>
      </c>
      <c r="Y321" s="96">
        <v>3.3333333333333335</v>
      </c>
      <c r="Z321" s="96" t="s">
        <v>1010</v>
      </c>
      <c r="AA321" s="96">
        <v>2.5</v>
      </c>
      <c r="AB321" s="96">
        <v>2.5</v>
      </c>
      <c r="AC321" s="96">
        <v>7.9666666666666668</v>
      </c>
      <c r="AD321" s="96">
        <v>7.1777777777777789</v>
      </c>
      <c r="AE321" s="96">
        <v>5.0361111111111114</v>
      </c>
      <c r="AF321" s="96">
        <v>2.5</v>
      </c>
      <c r="AG321" s="96">
        <v>2.5</v>
      </c>
      <c r="AH321" s="96" t="s">
        <v>1010</v>
      </c>
      <c r="AI321" s="96" t="s">
        <v>1010</v>
      </c>
      <c r="AJ321" s="96" t="s">
        <v>1010</v>
      </c>
      <c r="AK321" s="96" t="s">
        <v>1010</v>
      </c>
      <c r="AL321" s="96">
        <v>7.5</v>
      </c>
      <c r="AM321" s="96">
        <v>2.5</v>
      </c>
      <c r="AN321" s="96">
        <v>2.5</v>
      </c>
      <c r="AO321" s="96">
        <v>4.166666666666667</v>
      </c>
      <c r="AP321" s="96">
        <v>0</v>
      </c>
      <c r="AQ321" s="96">
        <v>2.5</v>
      </c>
      <c r="AR321" s="96">
        <v>7.5</v>
      </c>
      <c r="AS321" s="96">
        <v>3.3333333333333335</v>
      </c>
      <c r="AT321" s="96">
        <v>3.1250000000000004</v>
      </c>
      <c r="AU321" s="96">
        <v>10</v>
      </c>
      <c r="AV321" s="96">
        <v>8.2365259561335833</v>
      </c>
      <c r="AW321" s="96">
        <v>0</v>
      </c>
      <c r="AX321" s="96">
        <v>1.5</v>
      </c>
      <c r="AY321" s="96">
        <v>7.5</v>
      </c>
      <c r="AZ321" s="96">
        <v>5</v>
      </c>
      <c r="BA321" s="96">
        <v>2.5</v>
      </c>
      <c r="BB321" s="96">
        <v>4.9623608508762258</v>
      </c>
      <c r="BC321" s="96" t="s">
        <v>1010</v>
      </c>
      <c r="BD321" s="96">
        <v>10</v>
      </c>
      <c r="BE321" s="96">
        <v>10</v>
      </c>
      <c r="BF321" s="96">
        <v>10</v>
      </c>
      <c r="BG321" s="96">
        <v>10</v>
      </c>
      <c r="BH321" s="96">
        <v>10</v>
      </c>
      <c r="BI321" s="96">
        <v>10</v>
      </c>
      <c r="BJ321" s="96">
        <v>10</v>
      </c>
      <c r="BK321" s="96">
        <v>10</v>
      </c>
      <c r="BL321" s="96">
        <v>6.1599334749410399</v>
      </c>
      <c r="BM321" s="96">
        <v>9.2088235294117649</v>
      </c>
      <c r="BN321" s="96" t="s">
        <v>1011</v>
      </c>
      <c r="BO321" s="96" t="s">
        <v>1011</v>
      </c>
      <c r="BP321" s="96">
        <v>7</v>
      </c>
      <c r="BQ321" s="96">
        <v>5</v>
      </c>
      <c r="BR321" s="96">
        <v>6</v>
      </c>
      <c r="BS321" s="96">
        <v>7.6044117647058824</v>
      </c>
      <c r="BT321" s="96">
        <v>4.1292333233264067</v>
      </c>
      <c r="BU321" s="96">
        <v>4.1847336167512941</v>
      </c>
      <c r="BV321" s="96">
        <v>4.8495898265247197</v>
      </c>
      <c r="BW321" s="96">
        <v>5</v>
      </c>
      <c r="BX321" s="96">
        <v>6.6669999999999998</v>
      </c>
      <c r="BY321" s="96">
        <v>5.6879999999999997</v>
      </c>
      <c r="BZ321" s="96">
        <v>8.7160671017964209</v>
      </c>
      <c r="CA321" s="96">
        <v>4.4478309822646001</v>
      </c>
      <c r="CB321" s="96">
        <v>5.9948185451270994</v>
      </c>
      <c r="CC321" s="96">
        <v>0.82051282051282048</v>
      </c>
      <c r="CD321" s="96">
        <v>5.0243396169531742</v>
      </c>
      <c r="CE321" s="96">
        <v>8.3652483325566926</v>
      </c>
      <c r="CF321" s="96">
        <v>7.2503022992516408</v>
      </c>
      <c r="CG321" s="96">
        <v>9.1828200118544103</v>
      </c>
      <c r="CH321" s="96">
        <v>0</v>
      </c>
      <c r="CI321" s="96">
        <v>6.1995926609156857</v>
      </c>
      <c r="CJ321" s="96">
        <v>8.1574803149606296</v>
      </c>
      <c r="CK321" s="96">
        <v>8.1000000000000014</v>
      </c>
      <c r="CL321" s="96">
        <v>5.516</v>
      </c>
      <c r="CM321" s="96">
        <v>7.2578267716535434</v>
      </c>
      <c r="CN321" s="96">
        <v>5.1498605973235998</v>
      </c>
      <c r="CO321" s="96">
        <v>4.4201401069845696</v>
      </c>
      <c r="CP321" s="96">
        <v>4.7850003521540847</v>
      </c>
      <c r="CQ321" s="96">
        <v>10</v>
      </c>
      <c r="CR321" s="96">
        <v>6.452234671532846</v>
      </c>
      <c r="CS321" s="96">
        <v>0.76923076923076927</v>
      </c>
      <c r="CT321" s="96">
        <v>0.77437948920623056</v>
      </c>
      <c r="CU321" s="96">
        <v>2.665281643323282</v>
      </c>
      <c r="CV321" s="96">
        <v>6.1770271917827273</v>
      </c>
      <c r="CW321" s="96" t="s">
        <v>1011</v>
      </c>
      <c r="CX321" s="96">
        <v>8.270999999999999</v>
      </c>
      <c r="CY321" s="96">
        <v>10</v>
      </c>
      <c r="CZ321" s="96">
        <v>9.1355000000000004</v>
      </c>
      <c r="DA321" s="96">
        <v>7.7666666666666657</v>
      </c>
      <c r="DB321" s="96">
        <v>5.944467609489049</v>
      </c>
      <c r="DC321" s="96">
        <v>6.6494932603406323</v>
      </c>
      <c r="DD321" s="96">
        <v>10</v>
      </c>
      <c r="DE321" s="96">
        <v>2.5230098046935896</v>
      </c>
      <c r="DF321" s="96">
        <v>0</v>
      </c>
      <c r="DG321" s="96">
        <v>5.4806062235316553</v>
      </c>
      <c r="DH321" s="96">
        <v>3.728525273559629</v>
      </c>
      <c r="DI321" s="96">
        <v>5.1111111111111107</v>
      </c>
      <c r="DJ321" s="96">
        <v>9.30819748007786</v>
      </c>
      <c r="DK321" s="96">
        <v>3.6550696457025662</v>
      </c>
      <c r="DL321" s="96">
        <v>8.2104319528822227</v>
      </c>
      <c r="DM321" s="96">
        <v>1.368818619786115</v>
      </c>
      <c r="DN321" s="96">
        <v>5.230359013853251</v>
      </c>
      <c r="DO321" s="96">
        <v>6.6154884124616347</v>
      </c>
      <c r="DP321" s="96">
        <v>6.32</v>
      </c>
      <c r="DQ321" s="99">
        <v>6.2399667374705201</v>
      </c>
      <c r="DR321" s="100">
        <v>125</v>
      </c>
      <c r="DS321" s="101">
        <v>4</v>
      </c>
      <c r="DU321" s="107" t="s">
        <v>10</v>
      </c>
      <c r="DV321" s="96">
        <v>6.1599334749410399</v>
      </c>
      <c r="DW321" s="96">
        <v>6.32</v>
      </c>
    </row>
    <row r="322" spans="1:127">
      <c r="A322" s="102">
        <v>2014</v>
      </c>
      <c r="B322" s="103" t="s">
        <v>626</v>
      </c>
      <c r="C322" s="104" t="s">
        <v>1026</v>
      </c>
      <c r="D322" s="103" t="s">
        <v>1011</v>
      </c>
      <c r="E322" s="103" t="s">
        <v>1011</v>
      </c>
      <c r="F322" s="103" t="s">
        <v>1011</v>
      </c>
      <c r="G322" s="103">
        <v>3.3334107576635761</v>
      </c>
      <c r="H322" s="103">
        <v>7.3319999999999999</v>
      </c>
      <c r="I322" s="103">
        <v>0</v>
      </c>
      <c r="J322" s="103">
        <v>0</v>
      </c>
      <c r="K322" s="103">
        <v>0</v>
      </c>
      <c r="L322" s="103">
        <v>0</v>
      </c>
      <c r="M322" s="103">
        <v>2.8138142253210673E-2</v>
      </c>
      <c r="N322" s="103">
        <v>5.6276284506421347E-3</v>
      </c>
      <c r="O322" s="103">
        <v>6.2</v>
      </c>
      <c r="P322" s="103">
        <v>7.5</v>
      </c>
      <c r="Q322" s="103">
        <v>0</v>
      </c>
      <c r="R322" s="103">
        <v>0</v>
      </c>
      <c r="S322" s="103">
        <v>0</v>
      </c>
      <c r="T322" s="103">
        <v>4.5666666666666664</v>
      </c>
      <c r="U322" s="103">
        <v>3.9680980983724363</v>
      </c>
      <c r="V322" s="103">
        <v>5</v>
      </c>
      <c r="W322" s="103">
        <v>0</v>
      </c>
      <c r="X322" s="103">
        <v>0</v>
      </c>
      <c r="Y322" s="103">
        <v>1.6666666666666667</v>
      </c>
      <c r="Z322" s="103" t="s">
        <v>1010</v>
      </c>
      <c r="AA322" s="103" t="s">
        <v>1011</v>
      </c>
      <c r="AB322" s="103" t="s">
        <v>1011</v>
      </c>
      <c r="AC322" s="103">
        <v>6.6</v>
      </c>
      <c r="AD322" s="103">
        <v>6.3888888888888884</v>
      </c>
      <c r="AE322" s="103">
        <v>6.4944444444444436</v>
      </c>
      <c r="AF322" s="103" t="s">
        <v>1011</v>
      </c>
      <c r="AG322" s="103" t="s">
        <v>1011</v>
      </c>
      <c r="AH322" s="103" t="s">
        <v>1010</v>
      </c>
      <c r="AI322" s="103" t="s">
        <v>1010</v>
      </c>
      <c r="AJ322" s="103" t="s">
        <v>1010</v>
      </c>
      <c r="AK322" s="103" t="s">
        <v>1010</v>
      </c>
      <c r="AL322" s="103" t="s">
        <v>1011</v>
      </c>
      <c r="AM322" s="103" t="s">
        <v>1011</v>
      </c>
      <c r="AN322" s="103" t="s">
        <v>1011</v>
      </c>
      <c r="AO322" s="103" t="s">
        <v>1011</v>
      </c>
      <c r="AP322" s="103" t="s">
        <v>1011</v>
      </c>
      <c r="AQ322" s="103" t="s">
        <v>1011</v>
      </c>
      <c r="AR322" s="103" t="s">
        <v>1011</v>
      </c>
      <c r="AS322" s="103" t="s">
        <v>1011</v>
      </c>
      <c r="AT322" s="103" t="s">
        <v>1011</v>
      </c>
      <c r="AU322" s="103">
        <v>6.1808265577377295</v>
      </c>
      <c r="AV322" s="103">
        <v>10</v>
      </c>
      <c r="AW322" s="103">
        <v>2</v>
      </c>
      <c r="AX322" s="103">
        <v>2.25</v>
      </c>
      <c r="AY322" s="103" t="s">
        <v>1011</v>
      </c>
      <c r="AZ322" s="103" t="s">
        <v>1011</v>
      </c>
      <c r="BA322" s="103" t="s">
        <v>1011</v>
      </c>
      <c r="BB322" s="103">
        <v>5.1077066394344328</v>
      </c>
      <c r="BC322" s="103" t="s">
        <v>1010</v>
      </c>
      <c r="BD322" s="103">
        <v>0</v>
      </c>
      <c r="BE322" s="103">
        <v>0</v>
      </c>
      <c r="BF322" s="103">
        <v>0</v>
      </c>
      <c r="BG322" s="103">
        <v>0</v>
      </c>
      <c r="BH322" s="103">
        <v>0</v>
      </c>
      <c r="BI322" s="103">
        <v>0</v>
      </c>
      <c r="BJ322" s="103">
        <v>0</v>
      </c>
      <c r="BK322" s="103">
        <v>0</v>
      </c>
      <c r="BL322" s="103">
        <v>3.483979432827196</v>
      </c>
      <c r="BM322" s="103">
        <v>8.1470588235294112</v>
      </c>
      <c r="BN322" s="103">
        <v>9.0203959600152004</v>
      </c>
      <c r="BO322" s="103">
        <v>7</v>
      </c>
      <c r="BP322" s="103">
        <v>10</v>
      </c>
      <c r="BQ322" s="103">
        <v>8</v>
      </c>
      <c r="BR322" s="103">
        <v>9</v>
      </c>
      <c r="BS322" s="103">
        <v>8.2918636958861534</v>
      </c>
      <c r="BT322" s="103">
        <v>2.130663609375</v>
      </c>
      <c r="BU322" s="103">
        <v>3.49</v>
      </c>
      <c r="BV322" s="103">
        <v>3.4713999200000001</v>
      </c>
      <c r="BW322" s="103">
        <v>5.8330000000000002</v>
      </c>
      <c r="BX322" s="103">
        <v>3.3330000000000002</v>
      </c>
      <c r="BY322" s="103">
        <v>3.7810000000000001</v>
      </c>
      <c r="BZ322" s="103">
        <v>9.0492342605266121</v>
      </c>
      <c r="CA322" s="103">
        <v>2.1178390000000005</v>
      </c>
      <c r="CB322" s="103">
        <v>2.410379747578125</v>
      </c>
      <c r="CC322" s="103">
        <v>0.61538461538461542</v>
      </c>
      <c r="CD322" s="103">
        <v>3.196354048235361</v>
      </c>
      <c r="CE322" s="103">
        <v>9.9067499158480352</v>
      </c>
      <c r="CF322" s="103">
        <v>6.689961275832772</v>
      </c>
      <c r="CG322" s="103">
        <v>8.3681999999999999</v>
      </c>
      <c r="CH322" s="103">
        <v>10</v>
      </c>
      <c r="CI322" s="103">
        <v>8.7412277979202013</v>
      </c>
      <c r="CJ322" s="103">
        <v>8.9199999999999982</v>
      </c>
      <c r="CK322" s="103">
        <v>8.5</v>
      </c>
      <c r="CL322" s="103">
        <v>7.9</v>
      </c>
      <c r="CM322" s="103">
        <v>8.44</v>
      </c>
      <c r="CN322" s="103">
        <v>4.7064485248177075</v>
      </c>
      <c r="CO322" s="103">
        <v>5.76</v>
      </c>
      <c r="CP322" s="103">
        <v>5.2332242624088536</v>
      </c>
      <c r="CQ322" s="103">
        <v>10</v>
      </c>
      <c r="CR322" s="103">
        <v>3.4</v>
      </c>
      <c r="CS322" s="103">
        <v>6.9230769230769234</v>
      </c>
      <c r="CT322" s="103">
        <v>0.99563077183658044</v>
      </c>
      <c r="CU322" s="103">
        <v>3.7729025649711683</v>
      </c>
      <c r="CV322" s="103">
        <v>6.861531706845005</v>
      </c>
      <c r="CW322" s="103" t="s">
        <v>1011</v>
      </c>
      <c r="CX322" s="103">
        <v>0</v>
      </c>
      <c r="CY322" s="103">
        <v>10</v>
      </c>
      <c r="CZ322" s="103">
        <v>5</v>
      </c>
      <c r="DA322" s="103">
        <v>8.9</v>
      </c>
      <c r="DB322" s="103">
        <v>4.7475267831510415</v>
      </c>
      <c r="DC322" s="103">
        <v>8.0554127896093739</v>
      </c>
      <c r="DD322" s="103">
        <v>8</v>
      </c>
      <c r="DE322" s="103">
        <v>2.5230098046935896</v>
      </c>
      <c r="DF322" s="103">
        <v>10</v>
      </c>
      <c r="DG322" s="103">
        <v>7.0376582295756664</v>
      </c>
      <c r="DH322" s="103">
        <v>3.2990655270312503</v>
      </c>
      <c r="DI322" s="103">
        <v>0</v>
      </c>
      <c r="DJ322" s="103">
        <v>8.0050350542724846</v>
      </c>
      <c r="DK322" s="103">
        <v>1.8526826410716146</v>
      </c>
      <c r="DL322" s="103">
        <v>7.9165965089787766</v>
      </c>
      <c r="DM322" s="103">
        <v>7.2200870359830605</v>
      </c>
      <c r="DN322" s="103">
        <v>4.7155777945561974</v>
      </c>
      <c r="DO322" s="103">
        <v>5.5844120080439543</v>
      </c>
      <c r="DP322" s="103">
        <v>6.54</v>
      </c>
      <c r="DQ322" s="105">
        <v>5.0119897164135985</v>
      </c>
      <c r="DR322" s="106">
        <v>153</v>
      </c>
      <c r="DS322" s="106">
        <v>4</v>
      </c>
      <c r="DU322" s="104" t="s">
        <v>1026</v>
      </c>
      <c r="DV322" s="103">
        <v>3.483979432827196</v>
      </c>
      <c r="DW322" s="103">
        <v>6.54</v>
      </c>
    </row>
    <row r="323" spans="1:127">
      <c r="A323" s="95">
        <v>2014</v>
      </c>
      <c r="B323" s="96" t="s">
        <v>703</v>
      </c>
      <c r="C323" s="107" t="s">
        <v>133</v>
      </c>
      <c r="D323" s="96">
        <v>3.4323866607369231</v>
      </c>
      <c r="E323" s="96">
        <v>4.7020298480249849</v>
      </c>
      <c r="F323" s="96">
        <v>3.7703608999263545</v>
      </c>
      <c r="G323" s="96">
        <v>3.9682591362294213</v>
      </c>
      <c r="H323" s="96">
        <v>7.5365032191532322</v>
      </c>
      <c r="I323" s="96">
        <v>10</v>
      </c>
      <c r="J323" s="96">
        <v>10</v>
      </c>
      <c r="K323" s="96">
        <v>7.5</v>
      </c>
      <c r="L323" s="96">
        <v>10</v>
      </c>
      <c r="M323" s="96">
        <v>10</v>
      </c>
      <c r="N323" s="96">
        <v>9.5</v>
      </c>
      <c r="O323" s="96">
        <v>9.9</v>
      </c>
      <c r="P323" s="96">
        <v>7.5</v>
      </c>
      <c r="Q323" s="96">
        <v>5</v>
      </c>
      <c r="R323" s="96">
        <v>5</v>
      </c>
      <c r="S323" s="96">
        <v>5</v>
      </c>
      <c r="T323" s="96">
        <v>7.4666666666666659</v>
      </c>
      <c r="U323" s="96">
        <v>8.1677232952732997</v>
      </c>
      <c r="V323" s="96">
        <v>5</v>
      </c>
      <c r="W323" s="96">
        <v>10</v>
      </c>
      <c r="X323" s="96">
        <v>5</v>
      </c>
      <c r="Y323" s="96">
        <v>6.666666666666667</v>
      </c>
      <c r="Z323" s="96" t="s">
        <v>1010</v>
      </c>
      <c r="AA323" s="96">
        <v>7.5</v>
      </c>
      <c r="AB323" s="96">
        <v>7.5</v>
      </c>
      <c r="AC323" s="96">
        <v>8.5777777777777775</v>
      </c>
      <c r="AD323" s="96">
        <v>6.8027777777777771</v>
      </c>
      <c r="AE323" s="96">
        <v>7.5951388888888882</v>
      </c>
      <c r="AF323" s="96">
        <v>7.5</v>
      </c>
      <c r="AG323" s="96">
        <v>7.5</v>
      </c>
      <c r="AH323" s="96" t="s">
        <v>1010</v>
      </c>
      <c r="AI323" s="96" t="s">
        <v>1010</v>
      </c>
      <c r="AJ323" s="96" t="s">
        <v>1010</v>
      </c>
      <c r="AK323" s="96" t="s">
        <v>1010</v>
      </c>
      <c r="AL323" s="96">
        <v>7.5</v>
      </c>
      <c r="AM323" s="96">
        <v>7.5</v>
      </c>
      <c r="AN323" s="96">
        <v>10</v>
      </c>
      <c r="AO323" s="96">
        <v>8.3333333333333339</v>
      </c>
      <c r="AP323" s="96">
        <v>7.5</v>
      </c>
      <c r="AQ323" s="96">
        <v>5</v>
      </c>
      <c r="AR323" s="96">
        <v>10</v>
      </c>
      <c r="AS323" s="96">
        <v>7.5</v>
      </c>
      <c r="AT323" s="96">
        <v>7.7083333333333339</v>
      </c>
      <c r="AU323" s="96">
        <v>10</v>
      </c>
      <c r="AV323" s="96">
        <v>10</v>
      </c>
      <c r="AW323" s="96">
        <v>4</v>
      </c>
      <c r="AX323" s="96">
        <v>3.75</v>
      </c>
      <c r="AY323" s="96">
        <v>7.5</v>
      </c>
      <c r="AZ323" s="96">
        <v>7.5</v>
      </c>
      <c r="BA323" s="96">
        <v>7.5</v>
      </c>
      <c r="BB323" s="96">
        <v>7.1785714285714288</v>
      </c>
      <c r="BC323" s="96" t="s">
        <v>1010</v>
      </c>
      <c r="BD323" s="96">
        <v>0</v>
      </c>
      <c r="BE323" s="96">
        <v>5</v>
      </c>
      <c r="BF323" s="96">
        <v>2.5</v>
      </c>
      <c r="BG323" s="96">
        <v>0</v>
      </c>
      <c r="BH323" s="96">
        <v>0</v>
      </c>
      <c r="BI323" s="96">
        <v>0</v>
      </c>
      <c r="BJ323" s="96" t="s">
        <v>1011</v>
      </c>
      <c r="BK323" s="96">
        <v>1.25</v>
      </c>
      <c r="BL323" s="96">
        <v>6.0738666396217127</v>
      </c>
      <c r="BM323" s="96">
        <v>5.3588235294117652</v>
      </c>
      <c r="BN323" s="96">
        <v>10</v>
      </c>
      <c r="BO323" s="96">
        <v>4</v>
      </c>
      <c r="BP323" s="96">
        <v>7</v>
      </c>
      <c r="BQ323" s="96">
        <v>4</v>
      </c>
      <c r="BR323" s="96">
        <v>5.5</v>
      </c>
      <c r="BS323" s="96">
        <v>6.2147058823529413</v>
      </c>
      <c r="BT323" s="96">
        <v>5.0713167563587636</v>
      </c>
      <c r="BU323" s="96">
        <v>5.1374260116866921</v>
      </c>
      <c r="BV323" s="96">
        <v>5.916442472648189</v>
      </c>
      <c r="BW323" s="96">
        <v>8.3330000000000002</v>
      </c>
      <c r="BX323" s="96">
        <v>6.6669999999999998</v>
      </c>
      <c r="BY323" s="96">
        <v>3.508</v>
      </c>
      <c r="BZ323" s="96">
        <v>4.7119326094928571</v>
      </c>
      <c r="CA323" s="96">
        <v>5.072290403508771</v>
      </c>
      <c r="CB323" s="96">
        <v>6.6917259779646834</v>
      </c>
      <c r="CC323" s="96">
        <v>1</v>
      </c>
      <c r="CD323" s="96">
        <v>5.6787926924066632</v>
      </c>
      <c r="CE323" s="96">
        <v>8.8178963070931911</v>
      </c>
      <c r="CF323" s="96">
        <v>8.6771400174728139</v>
      </c>
      <c r="CG323" s="96">
        <v>8.4376091165921672</v>
      </c>
      <c r="CH323" s="96">
        <v>10</v>
      </c>
      <c r="CI323" s="96">
        <v>8.983161360289543</v>
      </c>
      <c r="CJ323" s="96">
        <v>7.5</v>
      </c>
      <c r="CK323" s="96">
        <v>7.3</v>
      </c>
      <c r="CL323" s="96">
        <v>5.8959999999999999</v>
      </c>
      <c r="CM323" s="96">
        <v>6.8986666666666672</v>
      </c>
      <c r="CN323" s="96">
        <v>6.3964712594696982</v>
      </c>
      <c r="CO323" s="96">
        <v>0.96153846153846156</v>
      </c>
      <c r="CP323" s="96">
        <v>3.6790048605040799</v>
      </c>
      <c r="CQ323" s="96">
        <v>10</v>
      </c>
      <c r="CR323" s="96">
        <v>7.7787551908143948</v>
      </c>
      <c r="CS323" s="96">
        <v>9.2307692307692317</v>
      </c>
      <c r="CT323" s="96">
        <v>10</v>
      </c>
      <c r="CU323" s="96">
        <v>9.0031748071945419</v>
      </c>
      <c r="CV323" s="96">
        <v>7.3952115835913226</v>
      </c>
      <c r="CW323" s="96">
        <v>5</v>
      </c>
      <c r="CX323" s="96">
        <v>8.1829999999999998</v>
      </c>
      <c r="CY323" s="96">
        <v>10</v>
      </c>
      <c r="CZ323" s="96">
        <v>7.7276666666666669</v>
      </c>
      <c r="DA323" s="96">
        <v>6.666666666666667</v>
      </c>
      <c r="DB323" s="96">
        <v>5.663353818181819</v>
      </c>
      <c r="DC323" s="96">
        <v>6.5156072339015161</v>
      </c>
      <c r="DD323" s="96">
        <v>8</v>
      </c>
      <c r="DE323" s="96">
        <v>0</v>
      </c>
      <c r="DF323" s="96">
        <v>10</v>
      </c>
      <c r="DG323" s="96">
        <v>6.1409379531250003</v>
      </c>
      <c r="DH323" s="96">
        <v>4.3881302312388177</v>
      </c>
      <c r="DI323" s="96">
        <v>3.5555555555555558</v>
      </c>
      <c r="DJ323" s="96">
        <v>9.4069259620632817</v>
      </c>
      <c r="DK323" s="96">
        <v>4.1157040503626341</v>
      </c>
      <c r="DL323" s="96">
        <v>7.5221615512253166</v>
      </c>
      <c r="DM323" s="96">
        <v>8.2401357445537933</v>
      </c>
      <c r="DN323" s="96">
        <v>6.2047688491665669</v>
      </c>
      <c r="DO323" s="96">
        <v>6.6911244896527444</v>
      </c>
      <c r="DP323" s="96">
        <v>6.99</v>
      </c>
      <c r="DQ323" s="99">
        <v>6.5319333198108565</v>
      </c>
      <c r="DR323" s="100">
        <v>107</v>
      </c>
      <c r="DS323" s="101">
        <v>3</v>
      </c>
      <c r="DU323" s="107" t="s">
        <v>133</v>
      </c>
      <c r="DV323" s="96">
        <v>6.0738666396217127</v>
      </c>
      <c r="DW323" s="96">
        <v>6.99</v>
      </c>
    </row>
    <row r="324" spans="1:127">
      <c r="A324" s="102">
        <v>2014</v>
      </c>
      <c r="B324" s="103" t="s">
        <v>734</v>
      </c>
      <c r="C324" s="104" t="s">
        <v>82</v>
      </c>
      <c r="D324" s="103">
        <v>1.973274583028539</v>
      </c>
      <c r="E324" s="103">
        <v>4.5191936987929875</v>
      </c>
      <c r="F324" s="103">
        <v>3.6128959826432321</v>
      </c>
      <c r="G324" s="103">
        <v>3.368454754821586</v>
      </c>
      <c r="H324" s="103">
        <v>6.9876782978099437</v>
      </c>
      <c r="I324" s="103">
        <v>5</v>
      </c>
      <c r="J324" s="103">
        <v>10</v>
      </c>
      <c r="K324" s="103">
        <v>5</v>
      </c>
      <c r="L324" s="103">
        <v>10</v>
      </c>
      <c r="M324" s="103">
        <v>10</v>
      </c>
      <c r="N324" s="103">
        <v>8</v>
      </c>
      <c r="O324" s="103">
        <v>10</v>
      </c>
      <c r="P324" s="103">
        <v>7.5</v>
      </c>
      <c r="Q324" s="103">
        <v>5</v>
      </c>
      <c r="R324" s="103">
        <v>5</v>
      </c>
      <c r="S324" s="103">
        <v>5</v>
      </c>
      <c r="T324" s="103">
        <v>7.5</v>
      </c>
      <c r="U324" s="103">
        <v>7.4958927659366479</v>
      </c>
      <c r="V324" s="103">
        <v>0</v>
      </c>
      <c r="W324" s="103">
        <v>0</v>
      </c>
      <c r="X324" s="103">
        <v>10</v>
      </c>
      <c r="Y324" s="103">
        <v>3.3333333333333335</v>
      </c>
      <c r="Z324" s="103" t="s">
        <v>1010</v>
      </c>
      <c r="AA324" s="103">
        <v>2.5</v>
      </c>
      <c r="AB324" s="103">
        <v>5</v>
      </c>
      <c r="AC324" s="103">
        <v>8.5911111111111111</v>
      </c>
      <c r="AD324" s="103">
        <v>7.7749999999999995</v>
      </c>
      <c r="AE324" s="103">
        <v>5.9665277777777774</v>
      </c>
      <c r="AF324" s="103">
        <v>5</v>
      </c>
      <c r="AG324" s="103">
        <v>5</v>
      </c>
      <c r="AH324" s="103" t="s">
        <v>1010</v>
      </c>
      <c r="AI324" s="103" t="s">
        <v>1010</v>
      </c>
      <c r="AJ324" s="103" t="s">
        <v>1010</v>
      </c>
      <c r="AK324" s="103" t="s">
        <v>1010</v>
      </c>
      <c r="AL324" s="103">
        <v>2.5</v>
      </c>
      <c r="AM324" s="103">
        <v>2.5</v>
      </c>
      <c r="AN324" s="103">
        <v>5</v>
      </c>
      <c r="AO324" s="103">
        <v>3.3333333333333335</v>
      </c>
      <c r="AP324" s="103">
        <v>2.5</v>
      </c>
      <c r="AQ324" s="103">
        <v>2.5</v>
      </c>
      <c r="AR324" s="103">
        <v>2.5</v>
      </c>
      <c r="AS324" s="103">
        <v>2.5</v>
      </c>
      <c r="AT324" s="103">
        <v>3.9583333333333335</v>
      </c>
      <c r="AU324" s="103">
        <v>10</v>
      </c>
      <c r="AV324" s="103">
        <v>10</v>
      </c>
      <c r="AW324" s="103">
        <v>2.3333333333333335</v>
      </c>
      <c r="AX324" s="103">
        <v>4.25</v>
      </c>
      <c r="AY324" s="103">
        <v>7.5</v>
      </c>
      <c r="AZ324" s="103">
        <v>7.5</v>
      </c>
      <c r="BA324" s="103">
        <v>7.5</v>
      </c>
      <c r="BB324" s="103">
        <v>7.011904761904761</v>
      </c>
      <c r="BC324" s="103" t="s">
        <v>1010</v>
      </c>
      <c r="BD324" s="103" t="s">
        <v>1011</v>
      </c>
      <c r="BE324" s="103">
        <v>10</v>
      </c>
      <c r="BF324" s="103">
        <v>10</v>
      </c>
      <c r="BG324" s="103">
        <v>0</v>
      </c>
      <c r="BH324" s="103">
        <v>10</v>
      </c>
      <c r="BI324" s="103">
        <v>5</v>
      </c>
      <c r="BJ324" s="103" t="s">
        <v>1011</v>
      </c>
      <c r="BK324" s="103">
        <v>7.5</v>
      </c>
      <c r="BL324" s="103">
        <v>5.4930968008244792</v>
      </c>
      <c r="BM324" s="103">
        <v>5.4588235294117649</v>
      </c>
      <c r="BN324" s="103">
        <v>7.7465940054495919</v>
      </c>
      <c r="BO324" s="103">
        <v>8</v>
      </c>
      <c r="BP324" s="103">
        <v>4</v>
      </c>
      <c r="BQ324" s="103">
        <v>4</v>
      </c>
      <c r="BR324" s="103">
        <v>4</v>
      </c>
      <c r="BS324" s="103">
        <v>6.3013543837153394</v>
      </c>
      <c r="BT324" s="103">
        <v>2.8150123455086535</v>
      </c>
      <c r="BU324" s="103">
        <v>3.287001435448524</v>
      </c>
      <c r="BV324" s="103">
        <v>2.329074523886856</v>
      </c>
      <c r="BW324" s="103">
        <v>3.3330000000000002</v>
      </c>
      <c r="BX324" s="103">
        <v>5</v>
      </c>
      <c r="BY324" s="103">
        <v>2.3740000000000001</v>
      </c>
      <c r="BZ324" s="103">
        <v>6.8214220469029261</v>
      </c>
      <c r="CA324" s="103">
        <v>3.26724385264622</v>
      </c>
      <c r="CB324" s="103">
        <v>6.1846973879807656</v>
      </c>
      <c r="CC324" s="103">
        <v>0.83783783783783783</v>
      </c>
      <c r="CD324" s="103">
        <v>3.6155836460682105</v>
      </c>
      <c r="CE324" s="103">
        <v>8.3149504682591253</v>
      </c>
      <c r="CF324" s="103">
        <v>8.5948416277948265</v>
      </c>
      <c r="CG324" s="103">
        <v>9.9573999999999998</v>
      </c>
      <c r="CH324" s="103">
        <v>5</v>
      </c>
      <c r="CI324" s="103">
        <v>7.9667980240134879</v>
      </c>
      <c r="CJ324" s="103">
        <v>6.1933333333333334</v>
      </c>
      <c r="CK324" s="103">
        <v>6.74</v>
      </c>
      <c r="CL324" s="103">
        <v>2.371599999999999</v>
      </c>
      <c r="CM324" s="103">
        <v>5.1016444444444442</v>
      </c>
      <c r="CN324" s="103">
        <v>4.7372046855345911</v>
      </c>
      <c r="CO324" s="103">
        <v>4.1704407840975097</v>
      </c>
      <c r="CP324" s="103">
        <v>4.4538227348160504</v>
      </c>
      <c r="CQ324" s="103">
        <v>10</v>
      </c>
      <c r="CR324" s="103">
        <v>3.3930027327044021</v>
      </c>
      <c r="CS324" s="103">
        <v>0</v>
      </c>
      <c r="CT324" s="103">
        <v>8.8500513052140537</v>
      </c>
      <c r="CU324" s="103">
        <v>4.0810180126394853</v>
      </c>
      <c r="CV324" s="103">
        <v>5.9091212979749956</v>
      </c>
      <c r="CW324" s="103">
        <v>8</v>
      </c>
      <c r="CX324" s="103">
        <v>0</v>
      </c>
      <c r="CY324" s="103">
        <v>0</v>
      </c>
      <c r="CZ324" s="103">
        <v>2.6666666666666665</v>
      </c>
      <c r="DA324" s="103">
        <v>6.666666666666667</v>
      </c>
      <c r="DB324" s="103">
        <v>2.7924808301886794</v>
      </c>
      <c r="DC324" s="103">
        <v>3.0562719245283021</v>
      </c>
      <c r="DD324" s="103">
        <v>8</v>
      </c>
      <c r="DE324" s="103">
        <v>0</v>
      </c>
      <c r="DF324" s="103">
        <v>10</v>
      </c>
      <c r="DG324" s="103">
        <v>5.0859032368972743</v>
      </c>
      <c r="DH324" s="103">
        <v>2.6251783427738014</v>
      </c>
      <c r="DI324" s="103">
        <v>0.6666666666666663</v>
      </c>
      <c r="DJ324" s="103">
        <v>5.9420119673229301</v>
      </c>
      <c r="DK324" s="103">
        <v>2.912651757022549</v>
      </c>
      <c r="DL324" s="103">
        <v>4.9543931680240725</v>
      </c>
      <c r="DM324" s="103">
        <v>7.2873429947899213</v>
      </c>
      <c r="DN324" s="103">
        <v>4.0647074827666563</v>
      </c>
      <c r="DO324" s="103">
        <v>3.9390924621101995</v>
      </c>
      <c r="DP324" s="103">
        <v>5.55</v>
      </c>
      <c r="DQ324" s="105">
        <v>5.5215484004122395</v>
      </c>
      <c r="DR324" s="106">
        <v>144</v>
      </c>
      <c r="DS324" s="106">
        <v>4</v>
      </c>
      <c r="DU324" s="104" t="s">
        <v>82</v>
      </c>
      <c r="DV324" s="103">
        <v>5.4930968008244792</v>
      </c>
      <c r="DW324" s="103">
        <v>5.55</v>
      </c>
    </row>
    <row r="325" spans="1:127">
      <c r="A325" s="95">
        <v>2013</v>
      </c>
      <c r="B325" s="96" t="s">
        <v>759</v>
      </c>
      <c r="C325" s="107" t="s">
        <v>130</v>
      </c>
      <c r="D325" s="96">
        <v>5</v>
      </c>
      <c r="E325" s="96">
        <v>4.9000000000000004</v>
      </c>
      <c r="F325" s="96">
        <v>3.5999999999999996</v>
      </c>
      <c r="G325" s="96">
        <v>4.4936507936507937</v>
      </c>
      <c r="H325" s="96">
        <v>8</v>
      </c>
      <c r="I325" s="96">
        <v>10</v>
      </c>
      <c r="J325" s="96">
        <v>10</v>
      </c>
      <c r="K325" s="96">
        <v>10</v>
      </c>
      <c r="L325" s="96">
        <v>9.8849529768302187</v>
      </c>
      <c r="M325" s="96">
        <v>10</v>
      </c>
      <c r="N325" s="96">
        <v>9.9769905953660434</v>
      </c>
      <c r="O325" s="96">
        <v>10</v>
      </c>
      <c r="P325" s="96">
        <v>7.5</v>
      </c>
      <c r="Q325" s="96">
        <v>5</v>
      </c>
      <c r="R325" s="96">
        <v>5</v>
      </c>
      <c r="S325" s="96">
        <v>5</v>
      </c>
      <c r="T325" s="96">
        <v>7.5</v>
      </c>
      <c r="U325" s="96">
        <v>8.4923301984553472</v>
      </c>
      <c r="V325" s="96">
        <v>5</v>
      </c>
      <c r="W325" s="96">
        <v>10</v>
      </c>
      <c r="X325" s="96">
        <v>5</v>
      </c>
      <c r="Y325" s="96">
        <v>6.666666666666667</v>
      </c>
      <c r="Z325" s="96" t="s">
        <v>1010</v>
      </c>
      <c r="AA325" s="96">
        <v>10</v>
      </c>
      <c r="AB325" s="96">
        <v>7.5</v>
      </c>
      <c r="AC325" s="96">
        <v>9.66</v>
      </c>
      <c r="AD325" s="96">
        <v>8.9333333333333336</v>
      </c>
      <c r="AE325" s="96">
        <v>9.0233333333333334</v>
      </c>
      <c r="AF325" s="96">
        <v>10</v>
      </c>
      <c r="AG325" s="96">
        <v>10</v>
      </c>
      <c r="AH325" s="96" t="s">
        <v>1010</v>
      </c>
      <c r="AI325" s="96" t="s">
        <v>1010</v>
      </c>
      <c r="AJ325" s="96" t="s">
        <v>1010</v>
      </c>
      <c r="AK325" s="96" t="s">
        <v>1010</v>
      </c>
      <c r="AL325" s="96">
        <v>7.5</v>
      </c>
      <c r="AM325" s="96">
        <v>5</v>
      </c>
      <c r="AN325" s="96">
        <v>7.5</v>
      </c>
      <c r="AO325" s="96">
        <v>6.666666666666667</v>
      </c>
      <c r="AP325" s="96">
        <v>10</v>
      </c>
      <c r="AQ325" s="96">
        <v>10</v>
      </c>
      <c r="AR325" s="96">
        <v>10</v>
      </c>
      <c r="AS325" s="96">
        <v>10</v>
      </c>
      <c r="AT325" s="96">
        <v>9.1666666666666679</v>
      </c>
      <c r="AU325" s="96">
        <v>10</v>
      </c>
      <c r="AV325" s="96">
        <v>10</v>
      </c>
      <c r="AW325" s="96">
        <v>5</v>
      </c>
      <c r="AX325" s="96">
        <v>5.75</v>
      </c>
      <c r="AY325" s="96">
        <v>10</v>
      </c>
      <c r="AZ325" s="96">
        <v>10</v>
      </c>
      <c r="BA325" s="96">
        <v>10</v>
      </c>
      <c r="BB325" s="96">
        <v>8.6785714285714288</v>
      </c>
      <c r="BC325" s="96" t="s">
        <v>1010</v>
      </c>
      <c r="BD325" s="96">
        <v>10</v>
      </c>
      <c r="BE325" s="96">
        <v>10</v>
      </c>
      <c r="BF325" s="96">
        <v>10</v>
      </c>
      <c r="BG325" s="96">
        <v>10</v>
      </c>
      <c r="BH325" s="96">
        <v>10</v>
      </c>
      <c r="BI325" s="96">
        <v>10</v>
      </c>
      <c r="BJ325" s="96">
        <v>5</v>
      </c>
      <c r="BK325" s="96">
        <v>8.3333333333333339</v>
      </c>
      <c r="BL325" s="96">
        <v>7.4333523908836785</v>
      </c>
      <c r="BM325" s="96">
        <v>8.1735294117647062</v>
      </c>
      <c r="BN325" s="96">
        <v>7.5399033396344795</v>
      </c>
      <c r="BO325" s="96">
        <v>7</v>
      </c>
      <c r="BP325" s="96">
        <v>10</v>
      </c>
      <c r="BQ325" s="96">
        <v>7</v>
      </c>
      <c r="BR325" s="96">
        <v>8.5</v>
      </c>
      <c r="BS325" s="96">
        <v>7.8033581878497964</v>
      </c>
      <c r="BT325" s="96">
        <v>2.4654618851741152</v>
      </c>
      <c r="BU325" s="96">
        <v>3.2715209603196378</v>
      </c>
      <c r="BV325" s="96">
        <v>2.9559380587756641</v>
      </c>
      <c r="BW325" s="96">
        <v>8.3333333333333339</v>
      </c>
      <c r="BX325" s="96">
        <v>4.166666666666667</v>
      </c>
      <c r="BY325" s="96">
        <v>4.3874440548181726</v>
      </c>
      <c r="BZ325" s="96">
        <v>6.3299755260483614</v>
      </c>
      <c r="CA325" s="96">
        <v>4.5400756386272105</v>
      </c>
      <c r="CB325" s="96">
        <v>5.5795717803223921</v>
      </c>
      <c r="CC325" s="96">
        <v>0.94594594594594594</v>
      </c>
      <c r="CD325" s="96">
        <v>4.5437824761173573</v>
      </c>
      <c r="CE325" s="96">
        <v>9.6652608729944092</v>
      </c>
      <c r="CF325" s="96">
        <v>9.4860315370666566</v>
      </c>
      <c r="CG325" s="96">
        <v>9.6124764901921704</v>
      </c>
      <c r="CH325" s="96">
        <v>10</v>
      </c>
      <c r="CI325" s="96">
        <v>9.6909422250633099</v>
      </c>
      <c r="CJ325" s="96">
        <v>9.64</v>
      </c>
      <c r="CK325" s="96">
        <v>9.24</v>
      </c>
      <c r="CL325" s="96">
        <v>8.0391999999999992</v>
      </c>
      <c r="CM325" s="96">
        <v>8.9730666666666679</v>
      </c>
      <c r="CN325" s="96">
        <v>4.4577716569888599</v>
      </c>
      <c r="CO325" s="96">
        <v>7.4475905415388013</v>
      </c>
      <c r="CP325" s="96">
        <v>5.952681099263831</v>
      </c>
      <c r="CQ325" s="96">
        <v>10</v>
      </c>
      <c r="CR325" s="96">
        <v>4.7796993238272272</v>
      </c>
      <c r="CS325" s="96">
        <v>4.6153846153846159</v>
      </c>
      <c r="CT325" s="96">
        <v>6.2885315264422665</v>
      </c>
      <c r="CU325" s="96">
        <v>5.2278718218847038</v>
      </c>
      <c r="CV325" s="96">
        <v>7.5384048969538009</v>
      </c>
      <c r="CW325" s="96">
        <v>5</v>
      </c>
      <c r="CX325" s="96">
        <v>5.9449130205587775</v>
      </c>
      <c r="CY325" s="96">
        <v>10</v>
      </c>
      <c r="CZ325" s="96">
        <v>6.9816376735195931</v>
      </c>
      <c r="DA325" s="96">
        <v>5.5666666666666664</v>
      </c>
      <c r="DB325" s="96">
        <v>4.8143014258138344</v>
      </c>
      <c r="DC325" s="96">
        <v>5.2017421811215083</v>
      </c>
      <c r="DD325" s="96">
        <v>8</v>
      </c>
      <c r="DE325" s="96">
        <v>6.2997409129133617</v>
      </c>
      <c r="DF325" s="96">
        <v>10</v>
      </c>
      <c r="DG325" s="96">
        <v>6.6470751977525611</v>
      </c>
      <c r="DH325" s="96">
        <v>4.9395845653967063</v>
      </c>
      <c r="DI325" s="96">
        <v>6.0000000000000009</v>
      </c>
      <c r="DJ325" s="96">
        <v>9.7508809491241148</v>
      </c>
      <c r="DK325" s="96">
        <v>3.5858015602336613</v>
      </c>
      <c r="DL325" s="96">
        <v>7.194430977054596</v>
      </c>
      <c r="DM325" s="96">
        <v>5.9982704509917442</v>
      </c>
      <c r="DN325" s="96">
        <v>6.2448280838001375</v>
      </c>
      <c r="DO325" s="96">
        <v>6.624513651690763</v>
      </c>
      <c r="DP325" s="96">
        <v>7.24</v>
      </c>
      <c r="DQ325" s="99">
        <v>7.34</v>
      </c>
      <c r="DR325" s="100">
        <v>55</v>
      </c>
      <c r="DS325" s="101">
        <v>2</v>
      </c>
      <c r="DU325" s="107" t="s">
        <v>130</v>
      </c>
      <c r="DV325" s="96">
        <v>7.4333523908836785</v>
      </c>
      <c r="DW325" s="96">
        <v>7.24</v>
      </c>
    </row>
    <row r="326" spans="1:127">
      <c r="A326" s="102">
        <v>2013</v>
      </c>
      <c r="B326" s="103" t="s">
        <v>646</v>
      </c>
      <c r="C326" s="104" t="s">
        <v>43</v>
      </c>
      <c r="D326" s="103" t="s">
        <v>1011</v>
      </c>
      <c r="E326" s="103" t="s">
        <v>1011</v>
      </c>
      <c r="F326" s="103" t="s">
        <v>1011</v>
      </c>
      <c r="G326" s="103">
        <v>4.0458179999999997</v>
      </c>
      <c r="H326" s="103">
        <v>9.7199999999999989</v>
      </c>
      <c r="I326" s="103">
        <v>5</v>
      </c>
      <c r="J326" s="103">
        <v>8.7168117433199264</v>
      </c>
      <c r="K326" s="103">
        <v>5</v>
      </c>
      <c r="L326" s="103">
        <v>9.1358119903991337</v>
      </c>
      <c r="M326" s="103">
        <v>9.7538373548409645</v>
      </c>
      <c r="N326" s="103">
        <v>7.5212922177120047</v>
      </c>
      <c r="O326" s="103">
        <v>10</v>
      </c>
      <c r="P326" s="103">
        <v>7.5</v>
      </c>
      <c r="Q326" s="103">
        <v>0</v>
      </c>
      <c r="R326" s="103">
        <v>0</v>
      </c>
      <c r="S326" s="103">
        <v>0</v>
      </c>
      <c r="T326" s="103">
        <v>5.833333333333333</v>
      </c>
      <c r="U326" s="103">
        <v>7.6915418503484458</v>
      </c>
      <c r="V326" s="103">
        <v>5</v>
      </c>
      <c r="W326" s="103">
        <v>5</v>
      </c>
      <c r="X326" s="103">
        <v>5</v>
      </c>
      <c r="Y326" s="103">
        <v>5</v>
      </c>
      <c r="Z326" s="103" t="s">
        <v>1010</v>
      </c>
      <c r="AA326" s="103">
        <v>2.5</v>
      </c>
      <c r="AB326" s="103">
        <v>5</v>
      </c>
      <c r="AC326" s="103">
        <v>7.6155555555555559</v>
      </c>
      <c r="AD326" s="103">
        <v>4.1638888888888896</v>
      </c>
      <c r="AE326" s="103">
        <v>4.8198611111111109</v>
      </c>
      <c r="AF326" s="103">
        <v>5</v>
      </c>
      <c r="AG326" s="103">
        <v>2.5</v>
      </c>
      <c r="AH326" s="103" t="s">
        <v>1010</v>
      </c>
      <c r="AI326" s="103" t="s">
        <v>1010</v>
      </c>
      <c r="AJ326" s="103" t="s">
        <v>1010</v>
      </c>
      <c r="AK326" s="103" t="s">
        <v>1010</v>
      </c>
      <c r="AL326" s="103">
        <v>5</v>
      </c>
      <c r="AM326" s="103">
        <v>5</v>
      </c>
      <c r="AN326" s="103">
        <v>5</v>
      </c>
      <c r="AO326" s="103">
        <v>5</v>
      </c>
      <c r="AP326" s="103">
        <v>2.5</v>
      </c>
      <c r="AQ326" s="103">
        <v>2.5</v>
      </c>
      <c r="AR326" s="103">
        <v>2.5</v>
      </c>
      <c r="AS326" s="103">
        <v>2.5</v>
      </c>
      <c r="AT326" s="103">
        <v>3.75</v>
      </c>
      <c r="AU326" s="103">
        <v>10</v>
      </c>
      <c r="AV326" s="103">
        <v>10</v>
      </c>
      <c r="AW326" s="103">
        <v>3.3333333333333335</v>
      </c>
      <c r="AX326" s="103">
        <v>4.5</v>
      </c>
      <c r="AY326" s="103">
        <v>10</v>
      </c>
      <c r="AZ326" s="103">
        <v>7.5</v>
      </c>
      <c r="BA326" s="103">
        <v>7.5</v>
      </c>
      <c r="BB326" s="103">
        <v>7.5476190476190466</v>
      </c>
      <c r="BC326" s="103" t="s">
        <v>1010</v>
      </c>
      <c r="BD326" s="103">
        <v>0</v>
      </c>
      <c r="BE326" s="103">
        <v>5</v>
      </c>
      <c r="BF326" s="103">
        <v>2.5</v>
      </c>
      <c r="BG326" s="103">
        <v>0</v>
      </c>
      <c r="BH326" s="103">
        <v>0</v>
      </c>
      <c r="BI326" s="103">
        <v>0</v>
      </c>
      <c r="BJ326" s="103">
        <v>0</v>
      </c>
      <c r="BK326" s="103">
        <v>0.83333333333333337</v>
      </c>
      <c r="BL326" s="103">
        <v>5.1294213117934602</v>
      </c>
      <c r="BM326" s="103">
        <v>1.2941176470588232</v>
      </c>
      <c r="BN326" s="103">
        <v>7.8171290144327212</v>
      </c>
      <c r="BO326" s="103">
        <v>0</v>
      </c>
      <c r="BP326" s="103">
        <v>7</v>
      </c>
      <c r="BQ326" s="103">
        <v>2</v>
      </c>
      <c r="BR326" s="103">
        <v>4.5</v>
      </c>
      <c r="BS326" s="103">
        <v>3.4028116653728859</v>
      </c>
      <c r="BT326" s="103">
        <v>4.1020893050639158</v>
      </c>
      <c r="BU326" s="103">
        <v>3.4003547404537908</v>
      </c>
      <c r="BV326" s="103">
        <v>4.5377390302291376</v>
      </c>
      <c r="BW326" s="103">
        <v>5</v>
      </c>
      <c r="BX326" s="103">
        <v>5</v>
      </c>
      <c r="BY326" s="103">
        <v>4.3860155341802827</v>
      </c>
      <c r="BZ326" s="103">
        <v>6.6266921531826242</v>
      </c>
      <c r="CA326" s="103">
        <v>5.1214357788065845</v>
      </c>
      <c r="CB326" s="103">
        <v>4.9814210174884881</v>
      </c>
      <c r="CC326" s="103">
        <v>0.81081081081081086</v>
      </c>
      <c r="CD326" s="103">
        <v>4.3414941238440292</v>
      </c>
      <c r="CE326" s="103">
        <v>8.9158427853474276</v>
      </c>
      <c r="CF326" s="103">
        <v>5.418321244023323</v>
      </c>
      <c r="CG326" s="103">
        <v>9.3492631646835687</v>
      </c>
      <c r="CH326" s="103">
        <v>5</v>
      </c>
      <c r="CI326" s="103">
        <v>7.1708567985135794</v>
      </c>
      <c r="CJ326" s="103">
        <v>8.48</v>
      </c>
      <c r="CK326" s="103">
        <v>6.28</v>
      </c>
      <c r="CL326" s="103">
        <v>5.8320000000000007</v>
      </c>
      <c r="CM326" s="103">
        <v>6.8640000000000008</v>
      </c>
      <c r="CN326" s="103">
        <v>4.5116147971641167</v>
      </c>
      <c r="CO326" s="103">
        <v>7.1157245447534443</v>
      </c>
      <c r="CP326" s="103">
        <v>5.813669670958781</v>
      </c>
      <c r="CQ326" s="103">
        <v>5.2720079129574664</v>
      </c>
      <c r="CR326" s="103">
        <v>3.7927797782414991</v>
      </c>
      <c r="CS326" s="103">
        <v>0</v>
      </c>
      <c r="CT326" s="103">
        <v>0.83847087019230182</v>
      </c>
      <c r="CU326" s="103">
        <v>1.5437502161446002</v>
      </c>
      <c r="CV326" s="103">
        <v>4.8733569500152125</v>
      </c>
      <c r="CW326" s="103">
        <v>0</v>
      </c>
      <c r="CX326" s="103">
        <v>10</v>
      </c>
      <c r="CY326" s="103">
        <v>10</v>
      </c>
      <c r="CZ326" s="103">
        <v>6.666666666666667</v>
      </c>
      <c r="DA326" s="103">
        <v>5.5666666666666664</v>
      </c>
      <c r="DB326" s="103">
        <v>3.4717415639863036</v>
      </c>
      <c r="DC326" s="103">
        <v>5.9833221583906893</v>
      </c>
      <c r="DD326" s="103">
        <v>4</v>
      </c>
      <c r="DE326" s="103">
        <v>7.7551761538341033</v>
      </c>
      <c r="DF326" s="103">
        <v>1</v>
      </c>
      <c r="DG326" s="103">
        <v>4.6294844238129604</v>
      </c>
      <c r="DH326" s="103">
        <v>3.4177579110502716</v>
      </c>
      <c r="DI326" s="103">
        <v>1.3333333333333326</v>
      </c>
      <c r="DJ326" s="103">
        <v>9.1010753649928358</v>
      </c>
      <c r="DK326" s="103">
        <v>3.2070932501619835</v>
      </c>
      <c r="DL326" s="103">
        <v>7.5906757297277352</v>
      </c>
      <c r="DM326" s="103">
        <v>4.9445937630175809</v>
      </c>
      <c r="DN326" s="103">
        <v>4.9324215587139557</v>
      </c>
      <c r="DO326" s="103">
        <v>5.4095242163978616</v>
      </c>
      <c r="DP326" s="103">
        <v>5.04</v>
      </c>
      <c r="DQ326" s="105">
        <v>5.08</v>
      </c>
      <c r="DR326" s="106">
        <v>150</v>
      </c>
      <c r="DS326" s="106">
        <v>4</v>
      </c>
      <c r="DU326" s="104" t="s">
        <v>43</v>
      </c>
      <c r="DV326" s="103">
        <v>5.1294213117934602</v>
      </c>
      <c r="DW326" s="103">
        <v>5.04</v>
      </c>
    </row>
    <row r="327" spans="1:127">
      <c r="A327" s="95">
        <v>2013</v>
      </c>
      <c r="B327" s="96" t="s">
        <v>764</v>
      </c>
      <c r="C327" s="107" t="s">
        <v>107</v>
      </c>
      <c r="D327" s="96" t="s">
        <v>1011</v>
      </c>
      <c r="E327" s="96" t="s">
        <v>1011</v>
      </c>
      <c r="F327" s="96" t="s">
        <v>1011</v>
      </c>
      <c r="G327" s="96">
        <v>7.304392</v>
      </c>
      <c r="H327" s="96">
        <v>6</v>
      </c>
      <c r="I327" s="96">
        <v>5</v>
      </c>
      <c r="J327" s="96">
        <v>10</v>
      </c>
      <c r="K327" s="96">
        <v>7.5</v>
      </c>
      <c r="L327" s="96">
        <v>10</v>
      </c>
      <c r="M327" s="96">
        <v>10</v>
      </c>
      <c r="N327" s="96">
        <v>8.5</v>
      </c>
      <c r="O327" s="96">
        <v>10</v>
      </c>
      <c r="P327" s="96">
        <v>10</v>
      </c>
      <c r="Q327" s="96">
        <v>5</v>
      </c>
      <c r="R327" s="96">
        <v>5</v>
      </c>
      <c r="S327" s="96">
        <v>5</v>
      </c>
      <c r="T327" s="96">
        <v>8.3333333333333339</v>
      </c>
      <c r="U327" s="96">
        <v>7.6111111111111116</v>
      </c>
      <c r="V327" s="96">
        <v>0</v>
      </c>
      <c r="W327" s="96">
        <v>5</v>
      </c>
      <c r="X327" s="96">
        <v>10</v>
      </c>
      <c r="Y327" s="96">
        <v>5</v>
      </c>
      <c r="Z327" s="96" t="s">
        <v>1010</v>
      </c>
      <c r="AA327" s="96">
        <v>5</v>
      </c>
      <c r="AB327" s="96">
        <v>5</v>
      </c>
      <c r="AC327" s="96">
        <v>8.2888888888888896</v>
      </c>
      <c r="AD327" s="96">
        <v>6.9916666666666671</v>
      </c>
      <c r="AE327" s="96">
        <v>6.3201388888888896</v>
      </c>
      <c r="AF327" s="96">
        <v>2.5</v>
      </c>
      <c r="AG327" s="96">
        <v>2.5</v>
      </c>
      <c r="AH327" s="96" t="s">
        <v>1010</v>
      </c>
      <c r="AI327" s="96" t="s">
        <v>1010</v>
      </c>
      <c r="AJ327" s="96" t="s">
        <v>1010</v>
      </c>
      <c r="AK327" s="96" t="s">
        <v>1010</v>
      </c>
      <c r="AL327" s="96">
        <v>2.5</v>
      </c>
      <c r="AM327" s="96">
        <v>2.5</v>
      </c>
      <c r="AN327" s="96">
        <v>5</v>
      </c>
      <c r="AO327" s="96">
        <v>3.3333333333333335</v>
      </c>
      <c r="AP327" s="96">
        <v>2.5</v>
      </c>
      <c r="AQ327" s="96">
        <v>2.5</v>
      </c>
      <c r="AR327" s="96">
        <v>5</v>
      </c>
      <c r="AS327" s="96">
        <v>3.3333333333333335</v>
      </c>
      <c r="AT327" s="96">
        <v>2.916666666666667</v>
      </c>
      <c r="AU327" s="96">
        <v>10</v>
      </c>
      <c r="AV327" s="96">
        <v>10</v>
      </c>
      <c r="AW327" s="96">
        <v>3.6666666666666665</v>
      </c>
      <c r="AX327" s="96">
        <v>2.75</v>
      </c>
      <c r="AY327" s="96">
        <v>7.5</v>
      </c>
      <c r="AZ327" s="96">
        <v>5</v>
      </c>
      <c r="BA327" s="96">
        <v>7.5</v>
      </c>
      <c r="BB327" s="96">
        <v>6.6309523809523814</v>
      </c>
      <c r="BC327" s="96" t="s">
        <v>1010</v>
      </c>
      <c r="BD327" s="96">
        <v>10</v>
      </c>
      <c r="BE327" s="96">
        <v>10</v>
      </c>
      <c r="BF327" s="96">
        <v>10</v>
      </c>
      <c r="BG327" s="96">
        <v>0</v>
      </c>
      <c r="BH327" s="96">
        <v>0</v>
      </c>
      <c r="BI327" s="96">
        <v>0</v>
      </c>
      <c r="BJ327" s="96">
        <v>10</v>
      </c>
      <c r="BK327" s="96">
        <v>6.666666666666667</v>
      </c>
      <c r="BL327" s="96">
        <v>6.482318238095238</v>
      </c>
      <c r="BM327" s="96">
        <v>3.3294117647058825</v>
      </c>
      <c r="BN327" s="96">
        <v>8.2539058429236185</v>
      </c>
      <c r="BO327" s="96">
        <v>0</v>
      </c>
      <c r="BP327" s="96">
        <v>10</v>
      </c>
      <c r="BQ327" s="96">
        <v>9</v>
      </c>
      <c r="BR327" s="96">
        <v>9.5</v>
      </c>
      <c r="BS327" s="96">
        <v>5.2708294019073758</v>
      </c>
      <c r="BT327" s="96">
        <v>1.8431291636654303</v>
      </c>
      <c r="BU327" s="96">
        <v>1.9745657244500259</v>
      </c>
      <c r="BV327" s="96">
        <v>2.5123641870552622</v>
      </c>
      <c r="BW327" s="96">
        <v>3.333333333333333</v>
      </c>
      <c r="BX327" s="96">
        <v>4.166666666666667</v>
      </c>
      <c r="BY327" s="96">
        <v>2.3022003966015929</v>
      </c>
      <c r="BZ327" s="96">
        <v>5.4230111645253736</v>
      </c>
      <c r="CA327" s="96">
        <v>3.0161039868995543</v>
      </c>
      <c r="CB327" s="96">
        <v>4.2911966307626432</v>
      </c>
      <c r="CC327" s="96">
        <v>0.86486486486486491</v>
      </c>
      <c r="CD327" s="96">
        <v>2.9902663911760241</v>
      </c>
      <c r="CE327" s="96">
        <v>8.9970993959449039</v>
      </c>
      <c r="CF327" s="96">
        <v>4.669166812064061</v>
      </c>
      <c r="CG327" s="96">
        <v>8.2447818134181805</v>
      </c>
      <c r="CH327" s="96">
        <v>5</v>
      </c>
      <c r="CI327" s="96">
        <v>6.7277620053567864</v>
      </c>
      <c r="CJ327" s="96">
        <v>9.2866666666666671</v>
      </c>
      <c r="CK327" s="96">
        <v>8.5400000000000009</v>
      </c>
      <c r="CL327" s="96">
        <v>7.3136000000000001</v>
      </c>
      <c r="CM327" s="96">
        <v>8.3800888888888903</v>
      </c>
      <c r="CN327" s="96">
        <v>3.1327383346976618</v>
      </c>
      <c r="CO327" s="96">
        <v>4.1257872809180212</v>
      </c>
      <c r="CP327" s="96">
        <v>3.6292628078078417</v>
      </c>
      <c r="CQ327" s="96">
        <v>10</v>
      </c>
      <c r="CR327" s="96">
        <v>2.9469193303689574</v>
      </c>
      <c r="CS327" s="96">
        <v>2.3076923076923079</v>
      </c>
      <c r="CT327" s="96">
        <v>8.3847087019230535E-2</v>
      </c>
      <c r="CU327" s="96">
        <v>1.7794862416934984</v>
      </c>
      <c r="CV327" s="96">
        <v>5.9472094845975576</v>
      </c>
      <c r="CW327" s="96">
        <v>8</v>
      </c>
      <c r="CX327" s="96">
        <v>9.1947154917223983</v>
      </c>
      <c r="CY327" s="96">
        <v>9</v>
      </c>
      <c r="CZ327" s="96">
        <v>8.7315718305741328</v>
      </c>
      <c r="DA327" s="96">
        <v>3.3333333333333344</v>
      </c>
      <c r="DB327" s="96">
        <v>2.6561976006572996</v>
      </c>
      <c r="DC327" s="96">
        <v>5.1729870961933599</v>
      </c>
      <c r="DD327" s="96">
        <v>4</v>
      </c>
      <c r="DE327" s="96">
        <v>0.64656730764210724</v>
      </c>
      <c r="DF327" s="96">
        <v>0</v>
      </c>
      <c r="DG327" s="96">
        <v>2.6348475563043503</v>
      </c>
      <c r="DH327" s="96">
        <v>2.7584278168414356</v>
      </c>
      <c r="DI327" s="96">
        <v>1.5555555555555558</v>
      </c>
      <c r="DJ327" s="96">
        <v>6.5240374096618767</v>
      </c>
      <c r="DK327" s="96">
        <v>2.1665110210473251</v>
      </c>
      <c r="DL327" s="96">
        <v>7.6073518256234198</v>
      </c>
      <c r="DM327" s="96">
        <v>6.8389699360775129</v>
      </c>
      <c r="DN327" s="96">
        <v>4.5751422608011874</v>
      </c>
      <c r="DO327" s="96">
        <v>5.31385388255989</v>
      </c>
      <c r="DP327" s="96">
        <v>5.25</v>
      </c>
      <c r="DQ327" s="99">
        <v>5.87</v>
      </c>
      <c r="DR327" s="100">
        <v>136</v>
      </c>
      <c r="DS327" s="101">
        <v>4</v>
      </c>
      <c r="DU327" s="107" t="s">
        <v>107</v>
      </c>
      <c r="DV327" s="96">
        <v>6.482318238095238</v>
      </c>
      <c r="DW327" s="96">
        <v>5.25</v>
      </c>
    </row>
    <row r="328" spans="1:127">
      <c r="A328" s="102">
        <v>2013</v>
      </c>
      <c r="B328" s="103" t="s">
        <v>768</v>
      </c>
      <c r="C328" s="104" t="s">
        <v>75</v>
      </c>
      <c r="D328" s="103">
        <v>6.6000000000000005</v>
      </c>
      <c r="E328" s="103">
        <v>5.4</v>
      </c>
      <c r="F328" s="103">
        <v>3.7</v>
      </c>
      <c r="G328" s="103">
        <v>5.2396825396825406</v>
      </c>
      <c r="H328" s="103">
        <v>7.8000000000000007</v>
      </c>
      <c r="I328" s="103">
        <v>10</v>
      </c>
      <c r="J328" s="103">
        <v>10</v>
      </c>
      <c r="K328" s="103">
        <v>7.5</v>
      </c>
      <c r="L328" s="103">
        <v>9.9843278503377402</v>
      </c>
      <c r="M328" s="103">
        <v>9.9952983551013226</v>
      </c>
      <c r="N328" s="103">
        <v>9.4959252410878126</v>
      </c>
      <c r="O328" s="103">
        <v>10</v>
      </c>
      <c r="P328" s="103">
        <v>10</v>
      </c>
      <c r="Q328" s="103">
        <v>10</v>
      </c>
      <c r="R328" s="103">
        <v>10</v>
      </c>
      <c r="S328" s="103">
        <v>10</v>
      </c>
      <c r="T328" s="103">
        <v>10</v>
      </c>
      <c r="U328" s="103">
        <v>9.0986417470292711</v>
      </c>
      <c r="V328" s="103">
        <v>10</v>
      </c>
      <c r="W328" s="103">
        <v>10</v>
      </c>
      <c r="X328" s="103">
        <v>10</v>
      </c>
      <c r="Y328" s="103">
        <v>10</v>
      </c>
      <c r="Z328" s="103" t="s">
        <v>1010</v>
      </c>
      <c r="AA328" s="103">
        <v>10</v>
      </c>
      <c r="AB328" s="103">
        <v>10</v>
      </c>
      <c r="AC328" s="103">
        <v>9.26</v>
      </c>
      <c r="AD328" s="103">
        <v>7.31111111111111</v>
      </c>
      <c r="AE328" s="103">
        <v>9.142777777777777</v>
      </c>
      <c r="AF328" s="103">
        <v>10</v>
      </c>
      <c r="AG328" s="103">
        <v>10</v>
      </c>
      <c r="AH328" s="103" t="s">
        <v>1010</v>
      </c>
      <c r="AI328" s="103" t="s">
        <v>1010</v>
      </c>
      <c r="AJ328" s="103" t="s">
        <v>1010</v>
      </c>
      <c r="AK328" s="103" t="s">
        <v>1010</v>
      </c>
      <c r="AL328" s="103">
        <v>5</v>
      </c>
      <c r="AM328" s="103">
        <v>5</v>
      </c>
      <c r="AN328" s="103">
        <v>10</v>
      </c>
      <c r="AO328" s="103">
        <v>6.666666666666667</v>
      </c>
      <c r="AP328" s="103">
        <v>10</v>
      </c>
      <c r="AQ328" s="103">
        <v>5</v>
      </c>
      <c r="AR328" s="103">
        <v>10</v>
      </c>
      <c r="AS328" s="103">
        <v>8.3333333333333339</v>
      </c>
      <c r="AT328" s="103">
        <v>8.75</v>
      </c>
      <c r="AU328" s="103">
        <v>10</v>
      </c>
      <c r="AV328" s="103">
        <v>10</v>
      </c>
      <c r="AW328" s="103">
        <v>5.333333333333333</v>
      </c>
      <c r="AX328" s="103">
        <v>4.75</v>
      </c>
      <c r="AY328" s="103">
        <v>10</v>
      </c>
      <c r="AZ328" s="103">
        <v>10</v>
      </c>
      <c r="BA328" s="103">
        <v>10</v>
      </c>
      <c r="BB328" s="103">
        <v>8.5833333333333321</v>
      </c>
      <c r="BC328" s="103" t="s">
        <v>1010</v>
      </c>
      <c r="BD328" s="103">
        <v>10</v>
      </c>
      <c r="BE328" s="103">
        <v>10</v>
      </c>
      <c r="BF328" s="103">
        <v>10</v>
      </c>
      <c r="BG328" s="103">
        <v>10</v>
      </c>
      <c r="BH328" s="103">
        <v>10</v>
      </c>
      <c r="BI328" s="103">
        <v>10</v>
      </c>
      <c r="BJ328" s="103">
        <v>10</v>
      </c>
      <c r="BK328" s="103">
        <v>10</v>
      </c>
      <c r="BL328" s="103">
        <v>8.2321921827890634</v>
      </c>
      <c r="BM328" s="103">
        <v>5.7529411764705873</v>
      </c>
      <c r="BN328" s="103">
        <v>4.9349961693543669</v>
      </c>
      <c r="BO328" s="103">
        <v>6</v>
      </c>
      <c r="BP328" s="103">
        <v>7</v>
      </c>
      <c r="BQ328" s="103">
        <v>1</v>
      </c>
      <c r="BR328" s="103">
        <v>4</v>
      </c>
      <c r="BS328" s="103">
        <v>5.171984336456239</v>
      </c>
      <c r="BT328" s="103">
        <v>2.1547418171091439</v>
      </c>
      <c r="BU328" s="103">
        <v>2.1003208797690465</v>
      </c>
      <c r="BV328" s="103">
        <v>2.7054971236112473</v>
      </c>
      <c r="BW328" s="103">
        <v>7.5</v>
      </c>
      <c r="BX328" s="103">
        <v>3.3</v>
      </c>
      <c r="BY328" s="103">
        <v>4.7725383544547633</v>
      </c>
      <c r="BZ328" s="103">
        <v>6.8571951030492304</v>
      </c>
      <c r="CA328" s="103">
        <v>2.8005099129610089</v>
      </c>
      <c r="CB328" s="103">
        <v>3.7253289961497211</v>
      </c>
      <c r="CC328" s="103">
        <v>0.81081081081081086</v>
      </c>
      <c r="CD328" s="103">
        <v>3.6131844692732411</v>
      </c>
      <c r="CE328" s="103">
        <v>6.3280514924533282</v>
      </c>
      <c r="CF328" s="103">
        <v>9.2624951596973286</v>
      </c>
      <c r="CG328" s="103">
        <v>4.4000000000000004</v>
      </c>
      <c r="CH328" s="103">
        <v>5</v>
      </c>
      <c r="CI328" s="103">
        <v>6.2476366630376639</v>
      </c>
      <c r="CJ328" s="103">
        <v>4.6466666666666674</v>
      </c>
      <c r="CK328" s="103">
        <v>7.32</v>
      </c>
      <c r="CL328" s="103">
        <v>6.1943999999999999</v>
      </c>
      <c r="CM328" s="103">
        <v>6.0536888888888898</v>
      </c>
      <c r="CN328" s="103">
        <v>3.222217200295372</v>
      </c>
      <c r="CO328" s="103">
        <v>7.2851635860916346</v>
      </c>
      <c r="CP328" s="103">
        <v>5.2536903931935033</v>
      </c>
      <c r="CQ328" s="103">
        <v>0</v>
      </c>
      <c r="CR328" s="103">
        <v>3.5190948354050571</v>
      </c>
      <c r="CS328" s="103">
        <v>0.76923076923076927</v>
      </c>
      <c r="CT328" s="103">
        <v>6.0369902653845742</v>
      </c>
      <c r="CU328" s="103">
        <v>3.4417719566734668</v>
      </c>
      <c r="CV328" s="103">
        <v>3.6872878096889652</v>
      </c>
      <c r="CW328" s="103">
        <v>5</v>
      </c>
      <c r="CX328" s="103">
        <v>8.3820361524772871</v>
      </c>
      <c r="CY328" s="103">
        <v>7</v>
      </c>
      <c r="CZ328" s="103">
        <v>6.7940120508257626</v>
      </c>
      <c r="DA328" s="103">
        <v>1.6666666666666656</v>
      </c>
      <c r="DB328" s="103">
        <v>2.6388568505180148</v>
      </c>
      <c r="DC328" s="103">
        <v>2.734225657021581</v>
      </c>
      <c r="DD328" s="103">
        <v>10</v>
      </c>
      <c r="DE328" s="103">
        <v>2.5172538461136824</v>
      </c>
      <c r="DF328" s="103">
        <v>10</v>
      </c>
      <c r="DG328" s="103">
        <v>4.9261671700533238</v>
      </c>
      <c r="DH328" s="103">
        <v>2.1148107015553474</v>
      </c>
      <c r="DI328" s="103">
        <v>4.2222222222222223</v>
      </c>
      <c r="DJ328" s="103">
        <v>9.0268048301233161</v>
      </c>
      <c r="DK328" s="103">
        <v>2.7798540122785842</v>
      </c>
      <c r="DL328" s="103">
        <v>5.3505715470430415</v>
      </c>
      <c r="DM328" s="103">
        <v>5.4602227805368528</v>
      </c>
      <c r="DN328" s="103">
        <v>4.825747682293227</v>
      </c>
      <c r="DO328" s="103">
        <v>5.5153089677241036</v>
      </c>
      <c r="DP328" s="103">
        <v>4.8499999999999996</v>
      </c>
      <c r="DQ328" s="105">
        <v>6.54</v>
      </c>
      <c r="DR328" s="106">
        <v>104</v>
      </c>
      <c r="DS328" s="106">
        <v>3</v>
      </c>
      <c r="DU328" s="104" t="s">
        <v>75</v>
      </c>
      <c r="DV328" s="103">
        <v>8.2321921827890634</v>
      </c>
      <c r="DW328" s="103">
        <v>4.8499999999999996</v>
      </c>
    </row>
    <row r="329" spans="1:127">
      <c r="A329" s="95">
        <v>2013</v>
      </c>
      <c r="B329" s="96" t="s">
        <v>648</v>
      </c>
      <c r="C329" s="107" t="s">
        <v>99</v>
      </c>
      <c r="D329" s="96" t="s">
        <v>1011</v>
      </c>
      <c r="E329" s="96" t="s">
        <v>1011</v>
      </c>
      <c r="F329" s="96" t="s">
        <v>1011</v>
      </c>
      <c r="G329" s="96">
        <v>4.626112</v>
      </c>
      <c r="H329" s="96">
        <v>9.2799999999999994</v>
      </c>
      <c r="I329" s="96">
        <v>10</v>
      </c>
      <c r="J329" s="96">
        <v>10</v>
      </c>
      <c r="K329" s="96">
        <v>7.5</v>
      </c>
      <c r="L329" s="96">
        <v>10</v>
      </c>
      <c r="M329" s="96">
        <v>9.8663187389044555</v>
      </c>
      <c r="N329" s="96">
        <v>9.4732637477808908</v>
      </c>
      <c r="O329" s="96">
        <v>10</v>
      </c>
      <c r="P329" s="96">
        <v>5</v>
      </c>
      <c r="Q329" s="96">
        <v>10</v>
      </c>
      <c r="R329" s="96">
        <v>10</v>
      </c>
      <c r="S329" s="96">
        <v>10</v>
      </c>
      <c r="T329" s="96">
        <v>8.3333333333333339</v>
      </c>
      <c r="U329" s="96">
        <v>9.0288656937047431</v>
      </c>
      <c r="V329" s="96">
        <v>5</v>
      </c>
      <c r="W329" s="96">
        <v>5</v>
      </c>
      <c r="X329" s="96">
        <v>10</v>
      </c>
      <c r="Y329" s="96">
        <v>6.666666666666667</v>
      </c>
      <c r="Z329" s="96" t="s">
        <v>1010</v>
      </c>
      <c r="AA329" s="96">
        <v>5</v>
      </c>
      <c r="AB329" s="96">
        <v>5</v>
      </c>
      <c r="AC329" s="96">
        <v>7.9288888888888884</v>
      </c>
      <c r="AD329" s="96">
        <v>5.8333333333333321</v>
      </c>
      <c r="AE329" s="96">
        <v>5.9405555555555551</v>
      </c>
      <c r="AF329" s="96">
        <v>5</v>
      </c>
      <c r="AG329" s="96">
        <v>7.5</v>
      </c>
      <c r="AH329" s="96" t="s">
        <v>1010</v>
      </c>
      <c r="AI329" s="96" t="s">
        <v>1010</v>
      </c>
      <c r="AJ329" s="96" t="s">
        <v>1010</v>
      </c>
      <c r="AK329" s="96" t="s">
        <v>1010</v>
      </c>
      <c r="AL329" s="96">
        <v>10</v>
      </c>
      <c r="AM329" s="96">
        <v>7.5</v>
      </c>
      <c r="AN329" s="96">
        <v>10</v>
      </c>
      <c r="AO329" s="96">
        <v>9.1666666666666661</v>
      </c>
      <c r="AP329" s="96">
        <v>10</v>
      </c>
      <c r="AQ329" s="96">
        <v>5</v>
      </c>
      <c r="AR329" s="96">
        <v>10</v>
      </c>
      <c r="AS329" s="96">
        <v>8.3333333333333339</v>
      </c>
      <c r="AT329" s="96">
        <v>7.5</v>
      </c>
      <c r="AU329" s="96">
        <v>10</v>
      </c>
      <c r="AV329" s="96">
        <v>10</v>
      </c>
      <c r="AW329" s="96">
        <v>3.6666666666666665</v>
      </c>
      <c r="AX329" s="96">
        <v>4.25</v>
      </c>
      <c r="AY329" s="96">
        <v>10</v>
      </c>
      <c r="AZ329" s="96">
        <v>10</v>
      </c>
      <c r="BA329" s="96">
        <v>10</v>
      </c>
      <c r="BB329" s="96">
        <v>8.2738095238095237</v>
      </c>
      <c r="BC329" s="96" t="s">
        <v>1010</v>
      </c>
      <c r="BD329" s="96">
        <v>10</v>
      </c>
      <c r="BE329" s="96">
        <v>10</v>
      </c>
      <c r="BF329" s="96">
        <v>10</v>
      </c>
      <c r="BG329" s="96">
        <v>10</v>
      </c>
      <c r="BH329" s="96">
        <v>10</v>
      </c>
      <c r="BI329" s="96">
        <v>10</v>
      </c>
      <c r="BJ329" s="96">
        <v>5</v>
      </c>
      <c r="BK329" s="96">
        <v>8.3333333333333339</v>
      </c>
      <c r="BL329" s="96">
        <v>7.0851809313626948</v>
      </c>
      <c r="BM329" s="96">
        <v>8.2235294117647069</v>
      </c>
      <c r="BN329" s="96">
        <v>7.995039669080465</v>
      </c>
      <c r="BO329" s="96">
        <v>10</v>
      </c>
      <c r="BP329" s="96">
        <v>6</v>
      </c>
      <c r="BQ329" s="96">
        <v>6</v>
      </c>
      <c r="BR329" s="96">
        <v>6</v>
      </c>
      <c r="BS329" s="96">
        <v>8.0546422702112928</v>
      </c>
      <c r="BT329" s="96">
        <v>3.1996512327054343</v>
      </c>
      <c r="BU329" s="96">
        <v>3.5560489276123053</v>
      </c>
      <c r="BV329" s="96">
        <v>5.2559618907775887</v>
      </c>
      <c r="BW329" s="96">
        <v>5.8333333333333339</v>
      </c>
      <c r="BX329" s="96">
        <v>5</v>
      </c>
      <c r="BY329" s="96">
        <v>5.3182150280990026</v>
      </c>
      <c r="BZ329" s="96">
        <v>9.8019630900939507</v>
      </c>
      <c r="CA329" s="96">
        <v>4.9902411328290306</v>
      </c>
      <c r="CB329" s="96">
        <v>7.562823601674399</v>
      </c>
      <c r="CC329" s="96">
        <v>1</v>
      </c>
      <c r="CD329" s="96">
        <v>5.6131375819027829</v>
      </c>
      <c r="CE329" s="96">
        <v>9.4113895305429764</v>
      </c>
      <c r="CF329" s="96">
        <v>8.4538091816569256</v>
      </c>
      <c r="CG329" s="96">
        <v>8.8412424165295747</v>
      </c>
      <c r="CH329" s="96">
        <v>10</v>
      </c>
      <c r="CI329" s="96">
        <v>9.1766102821823701</v>
      </c>
      <c r="CJ329" s="96">
        <v>9.033333333333335</v>
      </c>
      <c r="CK329" s="96">
        <v>9.3000000000000007</v>
      </c>
      <c r="CL329" s="96">
        <v>8.3620000000000001</v>
      </c>
      <c r="CM329" s="96">
        <v>8.8984444444444453</v>
      </c>
      <c r="CN329" s="96">
        <v>5.5026372862981168</v>
      </c>
      <c r="CO329" s="96">
        <v>7.6991195713369525</v>
      </c>
      <c r="CP329" s="96">
        <v>6.6008784288175342</v>
      </c>
      <c r="CQ329" s="96">
        <v>10</v>
      </c>
      <c r="CR329" s="96">
        <v>5.0731750957603463</v>
      </c>
      <c r="CS329" s="96">
        <v>5.3846153846153841</v>
      </c>
      <c r="CT329" s="96">
        <v>10</v>
      </c>
      <c r="CU329" s="96">
        <v>6.8192634934585774</v>
      </c>
      <c r="CV329" s="96">
        <v>8.0796465916801399</v>
      </c>
      <c r="CW329" s="96">
        <v>10</v>
      </c>
      <c r="CX329" s="96">
        <v>8.3909900606686456</v>
      </c>
      <c r="CY329" s="96">
        <v>10</v>
      </c>
      <c r="CZ329" s="96">
        <v>9.4636633535562158</v>
      </c>
      <c r="DA329" s="96">
        <v>6.666666666666667</v>
      </c>
      <c r="DB329" s="96">
        <v>5.8256708329544074</v>
      </c>
      <c r="DC329" s="96">
        <v>6.7904726138356519</v>
      </c>
      <c r="DD329" s="96">
        <v>10</v>
      </c>
      <c r="DE329" s="96">
        <v>8.9927072485153037</v>
      </c>
      <c r="DF329" s="96">
        <v>0</v>
      </c>
      <c r="DG329" s="96">
        <v>6.379252893662005</v>
      </c>
      <c r="DH329" s="96">
        <v>4.4992095812924706</v>
      </c>
      <c r="DI329" s="96">
        <v>5.7777777777777786</v>
      </c>
      <c r="DJ329" s="96">
        <v>9.8934459385914213</v>
      </c>
      <c r="DK329" s="96">
        <v>4.5089965527721585</v>
      </c>
      <c r="DL329" s="96">
        <v>9.563781398589505</v>
      </c>
      <c r="DM329" s="96">
        <v>6.4018062038329129</v>
      </c>
      <c r="DN329" s="96">
        <v>6.7741695754760407</v>
      </c>
      <c r="DO329" s="96">
        <v>7.5390286075647532</v>
      </c>
      <c r="DP329" s="96">
        <v>7.69</v>
      </c>
      <c r="DQ329" s="99">
        <v>7.39</v>
      </c>
      <c r="DR329" s="100">
        <v>52</v>
      </c>
      <c r="DS329" s="101">
        <v>2</v>
      </c>
      <c r="DU329" s="107" t="s">
        <v>99</v>
      </c>
      <c r="DV329" s="96">
        <v>7.0851809313626948</v>
      </c>
      <c r="DW329" s="96">
        <v>7.69</v>
      </c>
    </row>
    <row r="330" spans="1:127">
      <c r="A330" s="102">
        <v>2013</v>
      </c>
      <c r="B330" s="103" t="s">
        <v>692</v>
      </c>
      <c r="C330" s="104" t="s">
        <v>28</v>
      </c>
      <c r="D330" s="103">
        <v>8.5</v>
      </c>
      <c r="E330" s="103">
        <v>7.3</v>
      </c>
      <c r="F330" s="103">
        <v>7.3</v>
      </c>
      <c r="G330" s="103">
        <v>7.6809523809523803</v>
      </c>
      <c r="H330" s="103">
        <v>9.5599999999999987</v>
      </c>
      <c r="I330" s="103">
        <v>10</v>
      </c>
      <c r="J330" s="103">
        <v>10</v>
      </c>
      <c r="K330" s="103">
        <v>10</v>
      </c>
      <c r="L330" s="103">
        <v>10</v>
      </c>
      <c r="M330" s="103">
        <v>9.991351675967362</v>
      </c>
      <c r="N330" s="103">
        <v>9.9982703351934727</v>
      </c>
      <c r="O330" s="103">
        <v>10</v>
      </c>
      <c r="P330" s="103">
        <v>10</v>
      </c>
      <c r="Q330" s="103">
        <v>10</v>
      </c>
      <c r="R330" s="103">
        <v>10</v>
      </c>
      <c r="S330" s="103">
        <v>10</v>
      </c>
      <c r="T330" s="103">
        <v>10</v>
      </c>
      <c r="U330" s="103">
        <v>9.8527567783978238</v>
      </c>
      <c r="V330" s="103">
        <v>10</v>
      </c>
      <c r="W330" s="103">
        <v>10</v>
      </c>
      <c r="X330" s="103">
        <v>10</v>
      </c>
      <c r="Y330" s="103">
        <v>10</v>
      </c>
      <c r="Z330" s="103" t="s">
        <v>1010</v>
      </c>
      <c r="AA330" s="103">
        <v>10</v>
      </c>
      <c r="AB330" s="103">
        <v>10</v>
      </c>
      <c r="AC330" s="103">
        <v>9.3333333333333339</v>
      </c>
      <c r="AD330" s="103">
        <v>8.4277777777777771</v>
      </c>
      <c r="AE330" s="103">
        <v>9.4402777777777782</v>
      </c>
      <c r="AF330" s="103">
        <v>10</v>
      </c>
      <c r="AG330" s="103">
        <v>10</v>
      </c>
      <c r="AH330" s="103" t="s">
        <v>1010</v>
      </c>
      <c r="AI330" s="103" t="s">
        <v>1010</v>
      </c>
      <c r="AJ330" s="103" t="s">
        <v>1010</v>
      </c>
      <c r="AK330" s="103" t="s">
        <v>1010</v>
      </c>
      <c r="AL330" s="103">
        <v>10</v>
      </c>
      <c r="AM330" s="103">
        <v>7.5</v>
      </c>
      <c r="AN330" s="103">
        <v>5</v>
      </c>
      <c r="AO330" s="103">
        <v>7.5</v>
      </c>
      <c r="AP330" s="103">
        <v>10</v>
      </c>
      <c r="AQ330" s="103">
        <v>10</v>
      </c>
      <c r="AR330" s="103">
        <v>10</v>
      </c>
      <c r="AS330" s="103">
        <v>10</v>
      </c>
      <c r="AT330" s="103">
        <v>9.375</v>
      </c>
      <c r="AU330" s="103">
        <v>10</v>
      </c>
      <c r="AV330" s="103">
        <v>10</v>
      </c>
      <c r="AW330" s="103">
        <v>8.3333333333333339</v>
      </c>
      <c r="AX330" s="103">
        <v>7.5</v>
      </c>
      <c r="AY330" s="103">
        <v>10</v>
      </c>
      <c r="AZ330" s="103">
        <v>10</v>
      </c>
      <c r="BA330" s="103">
        <v>10</v>
      </c>
      <c r="BB330" s="103">
        <v>9.4047619047619069</v>
      </c>
      <c r="BC330" s="103" t="s">
        <v>1010</v>
      </c>
      <c r="BD330" s="103">
        <v>10</v>
      </c>
      <c r="BE330" s="103">
        <v>10</v>
      </c>
      <c r="BF330" s="103">
        <v>10</v>
      </c>
      <c r="BG330" s="103">
        <v>10</v>
      </c>
      <c r="BH330" s="103">
        <v>10</v>
      </c>
      <c r="BI330" s="103">
        <v>10</v>
      </c>
      <c r="BJ330" s="103">
        <v>10</v>
      </c>
      <c r="BK330" s="103">
        <v>10</v>
      </c>
      <c r="BL330" s="103">
        <v>9.2054312580915187</v>
      </c>
      <c r="BM330" s="103">
        <v>4.5882352941176476</v>
      </c>
      <c r="BN330" s="103">
        <v>6.798428804535769</v>
      </c>
      <c r="BO330" s="103">
        <v>10</v>
      </c>
      <c r="BP330" s="103">
        <v>6</v>
      </c>
      <c r="BQ330" s="103">
        <v>5</v>
      </c>
      <c r="BR330" s="103">
        <v>5.5</v>
      </c>
      <c r="BS330" s="103">
        <v>6.7216660246633539</v>
      </c>
      <c r="BT330" s="103">
        <v>8.1465406975323464</v>
      </c>
      <c r="BU330" s="103">
        <v>5.7706162626605781</v>
      </c>
      <c r="BV330" s="103">
        <v>7.5128459893416757</v>
      </c>
      <c r="BW330" s="103">
        <v>10</v>
      </c>
      <c r="BX330" s="103">
        <v>9.1666666666666661</v>
      </c>
      <c r="BY330" s="103">
        <v>6.1631519281214153</v>
      </c>
      <c r="BZ330" s="103">
        <v>8.2056549974060786</v>
      </c>
      <c r="CA330" s="103">
        <v>8.4240304460983904</v>
      </c>
      <c r="CB330" s="103">
        <v>7.4835677807869025</v>
      </c>
      <c r="CC330" s="103">
        <v>1</v>
      </c>
      <c r="CD330" s="103">
        <v>7.8747860854015626</v>
      </c>
      <c r="CE330" s="103">
        <v>8.5702969310933561</v>
      </c>
      <c r="CF330" s="103">
        <v>8.9292231822930024</v>
      </c>
      <c r="CG330" s="103">
        <v>9.5100222717149254</v>
      </c>
      <c r="CH330" s="103">
        <v>10</v>
      </c>
      <c r="CI330" s="103">
        <v>9.252385596275321</v>
      </c>
      <c r="CJ330" s="103">
        <v>9.1466666666666683</v>
      </c>
      <c r="CK330" s="103">
        <v>9.4599999999999991</v>
      </c>
      <c r="CL330" s="103">
        <v>8.3691999999999993</v>
      </c>
      <c r="CM330" s="103">
        <v>8.9919555555555561</v>
      </c>
      <c r="CN330" s="103">
        <v>5.8620085293600201</v>
      </c>
      <c r="CO330" s="103">
        <v>8.9104606616794602</v>
      </c>
      <c r="CP330" s="103">
        <v>7.3862345955197402</v>
      </c>
      <c r="CQ330" s="103">
        <v>10</v>
      </c>
      <c r="CR330" s="103">
        <v>6.913769341972662</v>
      </c>
      <c r="CS330" s="103">
        <v>4.6153846153846159</v>
      </c>
      <c r="CT330" s="103">
        <v>8.3847087019230535E-2</v>
      </c>
      <c r="CU330" s="103">
        <v>3.8710003481255026</v>
      </c>
      <c r="CV330" s="103">
        <v>7.5622976248001992</v>
      </c>
      <c r="CW330" s="103">
        <v>10</v>
      </c>
      <c r="CX330" s="103">
        <v>8.5042146214945706</v>
      </c>
      <c r="CY330" s="103">
        <v>10</v>
      </c>
      <c r="CZ330" s="103">
        <v>9.5014048738315235</v>
      </c>
      <c r="DA330" s="103">
        <v>8.9</v>
      </c>
      <c r="DB330" s="103">
        <v>2.8451118547258458</v>
      </c>
      <c r="DC330" s="103">
        <v>4.4725608146269895</v>
      </c>
      <c r="DD330" s="103">
        <v>8</v>
      </c>
      <c r="DE330" s="103">
        <v>7.9278549112314796</v>
      </c>
      <c r="DF330" s="103">
        <v>10</v>
      </c>
      <c r="DG330" s="103">
        <v>7.0242545967640524</v>
      </c>
      <c r="DH330" s="103">
        <v>3.0071727915922963</v>
      </c>
      <c r="DI330" s="103">
        <v>10</v>
      </c>
      <c r="DJ330" s="103">
        <v>9.9126055442577616</v>
      </c>
      <c r="DK330" s="103">
        <v>7.6402219975821808</v>
      </c>
      <c r="DL330" s="103">
        <v>9.0919382845925654</v>
      </c>
      <c r="DM330" s="103">
        <v>8.8230207208799243</v>
      </c>
      <c r="DN330" s="103">
        <v>8.0791598898174541</v>
      </c>
      <c r="DO330" s="103">
        <v>8.20160645347101</v>
      </c>
      <c r="DP330" s="103">
        <v>7.92</v>
      </c>
      <c r="DQ330" s="105">
        <v>8.56</v>
      </c>
      <c r="DR330" s="106">
        <v>6</v>
      </c>
      <c r="DS330" s="106">
        <v>1</v>
      </c>
      <c r="DU330" s="104" t="s">
        <v>28</v>
      </c>
      <c r="DV330" s="103">
        <v>9.2054312580915187</v>
      </c>
      <c r="DW330" s="103">
        <v>7.92</v>
      </c>
    </row>
    <row r="331" spans="1:127">
      <c r="A331" s="95">
        <v>2013</v>
      </c>
      <c r="B331" s="96" t="s">
        <v>663</v>
      </c>
      <c r="C331" s="107" t="s">
        <v>35</v>
      </c>
      <c r="D331" s="96">
        <v>9.1</v>
      </c>
      <c r="E331" s="96">
        <v>7.5</v>
      </c>
      <c r="F331" s="96">
        <v>8.1000000000000014</v>
      </c>
      <c r="G331" s="96">
        <v>8.2365079365079357</v>
      </c>
      <c r="H331" s="96">
        <v>9.64</v>
      </c>
      <c r="I331" s="96">
        <v>10</v>
      </c>
      <c r="J331" s="96">
        <v>10</v>
      </c>
      <c r="K331" s="96">
        <v>10</v>
      </c>
      <c r="L331" s="96">
        <v>10</v>
      </c>
      <c r="M331" s="96">
        <v>10</v>
      </c>
      <c r="N331" s="96">
        <v>10</v>
      </c>
      <c r="O331" s="96">
        <v>10</v>
      </c>
      <c r="P331" s="96">
        <v>10</v>
      </c>
      <c r="Q331" s="96">
        <v>10</v>
      </c>
      <c r="R331" s="96">
        <v>10</v>
      </c>
      <c r="S331" s="96">
        <v>10</v>
      </c>
      <c r="T331" s="96">
        <v>10</v>
      </c>
      <c r="U331" s="96">
        <v>9.8800000000000008</v>
      </c>
      <c r="V331" s="96">
        <v>10</v>
      </c>
      <c r="W331" s="96">
        <v>10</v>
      </c>
      <c r="X331" s="96">
        <v>10</v>
      </c>
      <c r="Y331" s="96">
        <v>10</v>
      </c>
      <c r="Z331" s="96" t="s">
        <v>1010</v>
      </c>
      <c r="AA331" s="96">
        <v>10</v>
      </c>
      <c r="AB331" s="96">
        <v>10</v>
      </c>
      <c r="AC331" s="96">
        <v>9.1666666666666661</v>
      </c>
      <c r="AD331" s="96">
        <v>6.3888888888888884</v>
      </c>
      <c r="AE331" s="96">
        <v>8.8888888888888875</v>
      </c>
      <c r="AF331" s="96">
        <v>10</v>
      </c>
      <c r="AG331" s="96">
        <v>10</v>
      </c>
      <c r="AH331" s="96" t="s">
        <v>1010</v>
      </c>
      <c r="AI331" s="96" t="s">
        <v>1010</v>
      </c>
      <c r="AJ331" s="96" t="s">
        <v>1010</v>
      </c>
      <c r="AK331" s="96" t="s">
        <v>1010</v>
      </c>
      <c r="AL331" s="96">
        <v>10</v>
      </c>
      <c r="AM331" s="96">
        <v>10</v>
      </c>
      <c r="AN331" s="96">
        <v>10</v>
      </c>
      <c r="AO331" s="96">
        <v>10</v>
      </c>
      <c r="AP331" s="96">
        <v>10</v>
      </c>
      <c r="AQ331" s="96">
        <v>10</v>
      </c>
      <c r="AR331" s="96">
        <v>10</v>
      </c>
      <c r="AS331" s="96">
        <v>10</v>
      </c>
      <c r="AT331" s="96">
        <v>10</v>
      </c>
      <c r="AU331" s="96">
        <v>10</v>
      </c>
      <c r="AV331" s="96">
        <v>10</v>
      </c>
      <c r="AW331" s="96">
        <v>7.333333333333333</v>
      </c>
      <c r="AX331" s="96">
        <v>8</v>
      </c>
      <c r="AY331" s="96">
        <v>10</v>
      </c>
      <c r="AZ331" s="96">
        <v>10</v>
      </c>
      <c r="BA331" s="96">
        <v>10</v>
      </c>
      <c r="BB331" s="96">
        <v>9.3333333333333321</v>
      </c>
      <c r="BC331" s="96" t="s">
        <v>1010</v>
      </c>
      <c r="BD331" s="96">
        <v>10</v>
      </c>
      <c r="BE331" s="96">
        <v>10</v>
      </c>
      <c r="BF331" s="96">
        <v>10</v>
      </c>
      <c r="BG331" s="96">
        <v>10</v>
      </c>
      <c r="BH331" s="96">
        <v>10</v>
      </c>
      <c r="BI331" s="96">
        <v>10</v>
      </c>
      <c r="BJ331" s="96">
        <v>10</v>
      </c>
      <c r="BK331" s="96">
        <v>10</v>
      </c>
      <c r="BL331" s="96">
        <v>9.351349206349207</v>
      </c>
      <c r="BM331" s="96">
        <v>3.8529411764705883</v>
      </c>
      <c r="BN331" s="96">
        <v>3.1661348275506738</v>
      </c>
      <c r="BO331" s="96">
        <v>10</v>
      </c>
      <c r="BP331" s="96">
        <v>4</v>
      </c>
      <c r="BQ331" s="96">
        <v>3</v>
      </c>
      <c r="BR331" s="96">
        <v>3.5</v>
      </c>
      <c r="BS331" s="96">
        <v>5.1297690010053154</v>
      </c>
      <c r="BT331" s="96">
        <v>6.9571527512634876</v>
      </c>
      <c r="BU331" s="96">
        <v>5.8016559320986136</v>
      </c>
      <c r="BV331" s="96">
        <v>8.0739708535302857</v>
      </c>
      <c r="BW331" s="96">
        <v>10</v>
      </c>
      <c r="BX331" s="96">
        <v>10</v>
      </c>
      <c r="BY331" s="96">
        <v>6.3789718336201195</v>
      </c>
      <c r="BZ331" s="96">
        <v>8.1004939398924254</v>
      </c>
      <c r="CA331" s="96">
        <v>8.2333505194830803</v>
      </c>
      <c r="CB331" s="96">
        <v>8.4792422648170316</v>
      </c>
      <c r="CC331" s="96">
        <v>1</v>
      </c>
      <c r="CD331" s="96">
        <v>8.0027597883005601</v>
      </c>
      <c r="CE331" s="96">
        <v>9.1186031662054745</v>
      </c>
      <c r="CF331" s="96">
        <v>9.7936080394945275</v>
      </c>
      <c r="CG331" s="96">
        <v>9.5999685014569671</v>
      </c>
      <c r="CH331" s="96">
        <v>10</v>
      </c>
      <c r="CI331" s="96">
        <v>9.6280449267892436</v>
      </c>
      <c r="CJ331" s="96">
        <v>9.640666666666668</v>
      </c>
      <c r="CK331" s="96">
        <v>8.9</v>
      </c>
      <c r="CL331" s="96">
        <v>6.2159999999999993</v>
      </c>
      <c r="CM331" s="96">
        <v>8.2522222222222226</v>
      </c>
      <c r="CN331" s="96">
        <v>5.8681707249730417</v>
      </c>
      <c r="CO331" s="96">
        <v>8.7641736496653948</v>
      </c>
      <c r="CP331" s="96">
        <v>7.3161721873192178</v>
      </c>
      <c r="CQ331" s="96">
        <v>10</v>
      </c>
      <c r="CR331" s="96">
        <v>6.2645622633985631</v>
      </c>
      <c r="CS331" s="96">
        <v>3.0769230769230771</v>
      </c>
      <c r="CT331" s="96">
        <v>5.869296091346115</v>
      </c>
      <c r="CU331" s="96">
        <v>5.0702604772225852</v>
      </c>
      <c r="CV331" s="96">
        <v>7.6596637216910066</v>
      </c>
      <c r="CW331" s="96">
        <v>8</v>
      </c>
      <c r="CX331" s="96">
        <v>9.2491550958915276</v>
      </c>
      <c r="CY331" s="96">
        <v>10</v>
      </c>
      <c r="CZ331" s="96">
        <v>9.0830516986305092</v>
      </c>
      <c r="DA331" s="96">
        <v>8.9</v>
      </c>
      <c r="DB331" s="96">
        <v>4.1102677347764409</v>
      </c>
      <c r="DC331" s="96">
        <v>2.5068281566960211</v>
      </c>
      <c r="DD331" s="96">
        <v>8</v>
      </c>
      <c r="DE331" s="96">
        <v>10</v>
      </c>
      <c r="DF331" s="96">
        <v>3</v>
      </c>
      <c r="DG331" s="96">
        <v>6.0861826485787445</v>
      </c>
      <c r="DH331" s="96">
        <v>3.9831561526795927</v>
      </c>
      <c r="DI331" s="96">
        <v>8.8888888888888893</v>
      </c>
      <c r="DJ331" s="96">
        <v>9.247897381084206</v>
      </c>
      <c r="DK331" s="96">
        <v>7.0910425682893221</v>
      </c>
      <c r="DL331" s="96">
        <v>7.78572145470085</v>
      </c>
      <c r="DM331" s="96">
        <v>8.1392518063435002</v>
      </c>
      <c r="DN331" s="96">
        <v>7.5226597086643929</v>
      </c>
      <c r="DO331" s="96">
        <v>7.5639646852912152</v>
      </c>
      <c r="DP331" s="96">
        <v>7.6</v>
      </c>
      <c r="DQ331" s="99">
        <v>8.48</v>
      </c>
      <c r="DR331" s="100">
        <v>11</v>
      </c>
      <c r="DS331" s="101">
        <v>1</v>
      </c>
      <c r="DU331" s="107" t="s">
        <v>35</v>
      </c>
      <c r="DV331" s="96">
        <v>9.351349206349207</v>
      </c>
      <c r="DW331" s="96">
        <v>7.6</v>
      </c>
    </row>
    <row r="332" spans="1:127">
      <c r="A332" s="102">
        <v>2013</v>
      </c>
      <c r="B332" s="103" t="s">
        <v>729</v>
      </c>
      <c r="C332" s="104" t="s">
        <v>18</v>
      </c>
      <c r="D332" s="103" t="s">
        <v>1011</v>
      </c>
      <c r="E332" s="103" t="s">
        <v>1011</v>
      </c>
      <c r="F332" s="103" t="s">
        <v>1011</v>
      </c>
      <c r="G332" s="103">
        <v>4.0160590000000003</v>
      </c>
      <c r="H332" s="103">
        <v>9.16</v>
      </c>
      <c r="I332" s="103">
        <v>10</v>
      </c>
      <c r="J332" s="103">
        <v>10</v>
      </c>
      <c r="K332" s="103">
        <v>7.5</v>
      </c>
      <c r="L332" s="103">
        <v>10</v>
      </c>
      <c r="M332" s="103">
        <v>10</v>
      </c>
      <c r="N332" s="103">
        <v>9.5</v>
      </c>
      <c r="O332" s="103">
        <v>10</v>
      </c>
      <c r="P332" s="103">
        <v>7.5</v>
      </c>
      <c r="Q332" s="103">
        <v>5</v>
      </c>
      <c r="R332" s="103">
        <v>10</v>
      </c>
      <c r="S332" s="103">
        <v>7.5</v>
      </c>
      <c r="T332" s="103">
        <v>8.3333333333333339</v>
      </c>
      <c r="U332" s="103">
        <v>8.9977777777777774</v>
      </c>
      <c r="V332" s="103">
        <v>5</v>
      </c>
      <c r="W332" s="103">
        <v>5</v>
      </c>
      <c r="X332" s="103">
        <v>5</v>
      </c>
      <c r="Y332" s="103">
        <v>5</v>
      </c>
      <c r="Z332" s="103" t="s">
        <v>1010</v>
      </c>
      <c r="AA332" s="103">
        <v>2.5</v>
      </c>
      <c r="AB332" s="103">
        <v>2.5</v>
      </c>
      <c r="AC332" s="103">
        <v>7.7288888888888883</v>
      </c>
      <c r="AD332" s="103">
        <v>6.1083333333333334</v>
      </c>
      <c r="AE332" s="103">
        <v>4.7093055555555559</v>
      </c>
      <c r="AF332" s="103">
        <v>2.5</v>
      </c>
      <c r="AG332" s="103">
        <v>5</v>
      </c>
      <c r="AH332" s="103" t="s">
        <v>1010</v>
      </c>
      <c r="AI332" s="103" t="s">
        <v>1010</v>
      </c>
      <c r="AJ332" s="103" t="s">
        <v>1010</v>
      </c>
      <c r="AK332" s="103" t="s">
        <v>1010</v>
      </c>
      <c r="AL332" s="103">
        <v>2.5</v>
      </c>
      <c r="AM332" s="103">
        <v>2.5</v>
      </c>
      <c r="AN332" s="103">
        <v>2.5</v>
      </c>
      <c r="AO332" s="103">
        <v>2.5</v>
      </c>
      <c r="AP332" s="103">
        <v>2.5</v>
      </c>
      <c r="AQ332" s="103">
        <v>2.5</v>
      </c>
      <c r="AR332" s="103">
        <v>2.5</v>
      </c>
      <c r="AS332" s="103">
        <v>2.5</v>
      </c>
      <c r="AT332" s="103">
        <v>3.125</v>
      </c>
      <c r="AU332" s="103">
        <v>10</v>
      </c>
      <c r="AV332" s="103">
        <v>1.5045459705477471</v>
      </c>
      <c r="AW332" s="103">
        <v>0.66666666666666663</v>
      </c>
      <c r="AX332" s="103">
        <v>1.5</v>
      </c>
      <c r="AY332" s="103">
        <v>7.5</v>
      </c>
      <c r="AZ332" s="103">
        <v>7.5</v>
      </c>
      <c r="BA332" s="103">
        <v>7.5</v>
      </c>
      <c r="BB332" s="103">
        <v>5.1673160910306297</v>
      </c>
      <c r="BC332" s="103" t="s">
        <v>1010</v>
      </c>
      <c r="BD332" s="103">
        <v>10</v>
      </c>
      <c r="BE332" s="103">
        <v>10</v>
      </c>
      <c r="BF332" s="103">
        <v>10</v>
      </c>
      <c r="BG332" s="103">
        <v>10</v>
      </c>
      <c r="BH332" s="103">
        <v>10</v>
      </c>
      <c r="BI332" s="103">
        <v>10</v>
      </c>
      <c r="BJ332" s="103">
        <v>5</v>
      </c>
      <c r="BK332" s="103">
        <v>8.3333333333333339</v>
      </c>
      <c r="BL332" s="103">
        <v>5.8869546924363974</v>
      </c>
      <c r="BM332" s="103">
        <v>5.5294117647058822</v>
      </c>
      <c r="BN332" s="103">
        <v>8.1046555312620914</v>
      </c>
      <c r="BO332" s="103">
        <v>0</v>
      </c>
      <c r="BP332" s="103">
        <v>9</v>
      </c>
      <c r="BQ332" s="103">
        <v>4</v>
      </c>
      <c r="BR332" s="103">
        <v>6.5</v>
      </c>
      <c r="BS332" s="103">
        <v>5.0335168239919934</v>
      </c>
      <c r="BT332" s="103">
        <v>3.6008412359601931</v>
      </c>
      <c r="BU332" s="103">
        <v>4.4697935828377684</v>
      </c>
      <c r="BV332" s="103">
        <v>4.6820070131971621</v>
      </c>
      <c r="BW332" s="103">
        <v>5</v>
      </c>
      <c r="BX332" s="103">
        <v>5.8333333333333339</v>
      </c>
      <c r="BY332" s="103">
        <v>7.2529624084982363</v>
      </c>
      <c r="BZ332" s="103">
        <v>9.7078719863980325</v>
      </c>
      <c r="CA332" s="103">
        <v>5.1393976443144949</v>
      </c>
      <c r="CB332" s="103">
        <v>7.787123988539002</v>
      </c>
      <c r="CC332" s="103">
        <v>0.7567567567567568</v>
      </c>
      <c r="CD332" s="103">
        <v>5.2188686599851115</v>
      </c>
      <c r="CE332" s="103">
        <v>8.4967068753454136</v>
      </c>
      <c r="CF332" s="103">
        <v>4.0582254390577219</v>
      </c>
      <c r="CG332" s="103">
        <v>9.5152397192287079</v>
      </c>
      <c r="CH332" s="103">
        <v>5</v>
      </c>
      <c r="CI332" s="103">
        <v>6.7675430084079604</v>
      </c>
      <c r="CJ332" s="103">
        <v>8.9733333333333345</v>
      </c>
      <c r="CK332" s="103">
        <v>8.1999999999999993</v>
      </c>
      <c r="CL332" s="103">
        <v>6.76</v>
      </c>
      <c r="CM332" s="103">
        <v>7.977777777777777</v>
      </c>
      <c r="CN332" s="103">
        <v>5.6204524897796979</v>
      </c>
      <c r="CO332" s="103">
        <v>6.3397384475076226</v>
      </c>
      <c r="CP332" s="103">
        <v>5.9800954686436603</v>
      </c>
      <c r="CQ332" s="103">
        <v>10</v>
      </c>
      <c r="CR332" s="103">
        <v>5.0518078563002788</v>
      </c>
      <c r="CS332" s="103">
        <v>4.6153846153846159</v>
      </c>
      <c r="CT332" s="103">
        <v>1.0900121312499917</v>
      </c>
      <c r="CU332" s="103">
        <v>3.5857348676449625</v>
      </c>
      <c r="CV332" s="103">
        <v>6.8859020285165995</v>
      </c>
      <c r="CW332" s="103">
        <v>5</v>
      </c>
      <c r="CX332" s="103">
        <v>10</v>
      </c>
      <c r="CY332" s="103">
        <v>9</v>
      </c>
      <c r="CZ332" s="103">
        <v>8</v>
      </c>
      <c r="DA332" s="103">
        <v>8.3333333333333339</v>
      </c>
      <c r="DB332" s="103">
        <v>5.6816644634832478</v>
      </c>
      <c r="DC332" s="103">
        <v>7.3086853510175631</v>
      </c>
      <c r="DD332" s="103">
        <v>8</v>
      </c>
      <c r="DE332" s="103">
        <v>7.7551761538341033</v>
      </c>
      <c r="DF332" s="103">
        <v>1</v>
      </c>
      <c r="DG332" s="103">
        <v>6.3464765502780409</v>
      </c>
      <c r="DH332" s="103">
        <v>4.8905937108639392</v>
      </c>
      <c r="DI332" s="103">
        <v>6.0000000000000009</v>
      </c>
      <c r="DJ332" s="103">
        <v>9.8073534967629161</v>
      </c>
      <c r="DK332" s="103">
        <v>4.3235198457203774</v>
      </c>
      <c r="DL332" s="103">
        <v>8.4491716833235131</v>
      </c>
      <c r="DM332" s="103">
        <v>7.8141813387770034</v>
      </c>
      <c r="DN332" s="103">
        <v>6.8808033459079576</v>
      </c>
      <c r="DO332" s="103">
        <v>7.0757599653953323</v>
      </c>
      <c r="DP332" s="103">
        <v>6.2</v>
      </c>
      <c r="DQ332" s="105">
        <v>6.04</v>
      </c>
      <c r="DR332" s="106">
        <v>131</v>
      </c>
      <c r="DS332" s="106">
        <v>4</v>
      </c>
      <c r="DU332" s="104" t="s">
        <v>18</v>
      </c>
      <c r="DV332" s="103">
        <v>5.8869546924363974</v>
      </c>
      <c r="DW332" s="103">
        <v>6.2</v>
      </c>
    </row>
    <row r="333" spans="1:127">
      <c r="A333" s="95">
        <v>2013</v>
      </c>
      <c r="B333" s="96" t="s">
        <v>780</v>
      </c>
      <c r="C333" s="107" t="s">
        <v>238</v>
      </c>
      <c r="D333" s="96" t="s">
        <v>1011</v>
      </c>
      <c r="E333" s="96" t="s">
        <v>1011</v>
      </c>
      <c r="F333" s="96" t="s">
        <v>1011</v>
      </c>
      <c r="G333" s="96">
        <v>6.0991660000000003</v>
      </c>
      <c r="H333" s="96">
        <v>0</v>
      </c>
      <c r="I333" s="96">
        <v>10</v>
      </c>
      <c r="J333" s="96">
        <v>10</v>
      </c>
      <c r="K333" s="96" t="s">
        <v>1011</v>
      </c>
      <c r="L333" s="96">
        <v>10</v>
      </c>
      <c r="M333" s="96">
        <v>8.9413536381705523</v>
      </c>
      <c r="N333" s="96">
        <v>9.7353384095426385</v>
      </c>
      <c r="O333" s="96" t="s">
        <v>1011</v>
      </c>
      <c r="P333" s="96" t="s">
        <v>1011</v>
      </c>
      <c r="Q333" s="96" t="s">
        <v>1011</v>
      </c>
      <c r="R333" s="96" t="s">
        <v>1011</v>
      </c>
      <c r="S333" s="96" t="s">
        <v>1011</v>
      </c>
      <c r="T333" s="96" t="s">
        <v>1011</v>
      </c>
      <c r="U333" s="96">
        <v>4.8676692047713193</v>
      </c>
      <c r="V333" s="96">
        <v>10</v>
      </c>
      <c r="W333" s="96">
        <v>10</v>
      </c>
      <c r="X333" s="96" t="s">
        <v>1011</v>
      </c>
      <c r="Y333" s="96">
        <v>10</v>
      </c>
      <c r="Z333" s="96" t="s">
        <v>1010</v>
      </c>
      <c r="AA333" s="96" t="s">
        <v>1011</v>
      </c>
      <c r="AB333" s="96" t="s">
        <v>1011</v>
      </c>
      <c r="AC333" s="96">
        <v>9.6666666666666661</v>
      </c>
      <c r="AD333" s="96">
        <v>6.9416666666666664</v>
      </c>
      <c r="AE333" s="96">
        <v>8.3041666666666671</v>
      </c>
      <c r="AF333" s="96" t="s">
        <v>1011</v>
      </c>
      <c r="AG333" s="96" t="s">
        <v>1011</v>
      </c>
      <c r="AH333" s="96" t="s">
        <v>1010</v>
      </c>
      <c r="AI333" s="96" t="s">
        <v>1010</v>
      </c>
      <c r="AJ333" s="96" t="s">
        <v>1010</v>
      </c>
      <c r="AK333" s="96" t="s">
        <v>1010</v>
      </c>
      <c r="AL333" s="96" t="s">
        <v>1011</v>
      </c>
      <c r="AM333" s="96" t="s">
        <v>1011</v>
      </c>
      <c r="AN333" s="96" t="s">
        <v>1011</v>
      </c>
      <c r="AO333" s="96" t="s">
        <v>1011</v>
      </c>
      <c r="AP333" s="96" t="s">
        <v>1011</v>
      </c>
      <c r="AQ333" s="96" t="s">
        <v>1011</v>
      </c>
      <c r="AR333" s="96" t="s">
        <v>1011</v>
      </c>
      <c r="AS333" s="96" t="s">
        <v>1011</v>
      </c>
      <c r="AT333" s="96" t="s">
        <v>1011</v>
      </c>
      <c r="AU333" s="96">
        <v>10</v>
      </c>
      <c r="AV333" s="96">
        <v>10</v>
      </c>
      <c r="AW333" s="96">
        <v>8.6666666666666661</v>
      </c>
      <c r="AX333" s="96">
        <v>7.75</v>
      </c>
      <c r="AY333" s="96" t="s">
        <v>1011</v>
      </c>
      <c r="AZ333" s="96" t="s">
        <v>1011</v>
      </c>
      <c r="BA333" s="96" t="s">
        <v>1011</v>
      </c>
      <c r="BB333" s="96">
        <v>9.1041666666666661</v>
      </c>
      <c r="BC333" s="96" t="s">
        <v>1010</v>
      </c>
      <c r="BD333" s="96" t="s">
        <v>1011</v>
      </c>
      <c r="BE333" s="96" t="s">
        <v>1011</v>
      </c>
      <c r="BF333" s="96" t="s">
        <v>1011</v>
      </c>
      <c r="BG333" s="96">
        <v>10</v>
      </c>
      <c r="BH333" s="96">
        <v>10</v>
      </c>
      <c r="BI333" s="96">
        <v>10</v>
      </c>
      <c r="BJ333" s="96" t="s">
        <v>1011</v>
      </c>
      <c r="BK333" s="96">
        <v>10</v>
      </c>
      <c r="BL333" s="96">
        <v>7.4177504678594968</v>
      </c>
      <c r="BM333" s="96">
        <v>6.2941176470588234</v>
      </c>
      <c r="BN333" s="96">
        <v>8.9147061212990675</v>
      </c>
      <c r="BO333" s="96">
        <v>7</v>
      </c>
      <c r="BP333" s="96">
        <v>10</v>
      </c>
      <c r="BQ333" s="96">
        <v>10</v>
      </c>
      <c r="BR333" s="96">
        <v>10</v>
      </c>
      <c r="BS333" s="96">
        <v>8.052205942089472</v>
      </c>
      <c r="BT333" s="96" t="s">
        <v>1011</v>
      </c>
      <c r="BU333" s="96">
        <v>6.5967383829999999</v>
      </c>
      <c r="BV333" s="96" t="s">
        <v>1011</v>
      </c>
      <c r="BW333" s="96">
        <v>10</v>
      </c>
      <c r="BX333" s="96">
        <v>7.5</v>
      </c>
      <c r="BY333" s="96">
        <v>5.4905813829756482</v>
      </c>
      <c r="BZ333" s="96">
        <v>3.716887054748526</v>
      </c>
      <c r="CA333" s="96" t="s">
        <v>1011</v>
      </c>
      <c r="CB333" s="96" t="s">
        <v>1011</v>
      </c>
      <c r="CC333" s="96">
        <v>0.94594594594594594</v>
      </c>
      <c r="CD333" s="96">
        <v>6.4808186245733523</v>
      </c>
      <c r="CE333" s="96">
        <v>9.0859125838341761</v>
      </c>
      <c r="CF333" s="96">
        <v>9.4176204808582806</v>
      </c>
      <c r="CG333" s="96">
        <v>9.9260541220892957</v>
      </c>
      <c r="CH333" s="96">
        <v>0</v>
      </c>
      <c r="CI333" s="96">
        <v>7.1073967966954381</v>
      </c>
      <c r="CJ333" s="96">
        <v>4.4866666666666672</v>
      </c>
      <c r="CK333" s="96">
        <v>2.9599999999999991</v>
      </c>
      <c r="CL333" s="96">
        <v>2.3967999999999989</v>
      </c>
      <c r="CM333" s="96">
        <v>3.2811555555555549</v>
      </c>
      <c r="CN333" s="96" t="s">
        <v>1011</v>
      </c>
      <c r="CO333" s="96">
        <v>7.759810551945546</v>
      </c>
      <c r="CP333" s="96">
        <v>7.759810551945546</v>
      </c>
      <c r="CQ333" s="96">
        <v>10</v>
      </c>
      <c r="CR333" s="96" t="s">
        <v>1011</v>
      </c>
      <c r="CS333" s="96">
        <v>0.76923076923076927</v>
      </c>
      <c r="CT333" s="96">
        <v>9.6424150072114738</v>
      </c>
      <c r="CU333" s="96">
        <v>5.2058228882211219</v>
      </c>
      <c r="CV333" s="96">
        <v>6.5616972489305549</v>
      </c>
      <c r="CW333" s="96">
        <v>10</v>
      </c>
      <c r="CX333" s="96">
        <v>5.8681995970131515</v>
      </c>
      <c r="CY333" s="96">
        <v>10</v>
      </c>
      <c r="CZ333" s="96">
        <v>8.6227331990043847</v>
      </c>
      <c r="DA333" s="96">
        <v>8.9</v>
      </c>
      <c r="DB333" s="96" t="s">
        <v>1011</v>
      </c>
      <c r="DC333" s="96" t="s">
        <v>1011</v>
      </c>
      <c r="DD333" s="96">
        <v>8</v>
      </c>
      <c r="DE333" s="96">
        <v>6.5464248520524659</v>
      </c>
      <c r="DF333" s="96">
        <v>10</v>
      </c>
      <c r="DG333" s="96">
        <v>8.3616062130131166</v>
      </c>
      <c r="DH333" s="96" t="s">
        <v>1011</v>
      </c>
      <c r="DI333" s="96">
        <v>5.5555555555555554</v>
      </c>
      <c r="DJ333" s="96">
        <v>9.1404659500556402</v>
      </c>
      <c r="DK333" s="96" t="s">
        <v>1011</v>
      </c>
      <c r="DL333" s="96">
        <v>8.014300350957301</v>
      </c>
      <c r="DM333" s="96">
        <v>9.3498590648670064</v>
      </c>
      <c r="DN333" s="96">
        <v>8.0150452303588757</v>
      </c>
      <c r="DO333" s="96">
        <v>8.333128214125459</v>
      </c>
      <c r="DP333" s="96">
        <v>7.31</v>
      </c>
      <c r="DQ333" s="99">
        <v>7.36</v>
      </c>
      <c r="DR333" s="100">
        <v>54</v>
      </c>
      <c r="DS333" s="101">
        <v>2</v>
      </c>
      <c r="DU333" s="107" t="s">
        <v>238</v>
      </c>
      <c r="DV333" s="96">
        <v>7.4177504678594968</v>
      </c>
      <c r="DW333" s="96">
        <v>7.31</v>
      </c>
    </row>
    <row r="334" spans="1:127">
      <c r="A334" s="102">
        <v>2013</v>
      </c>
      <c r="B334" s="103" t="s">
        <v>607</v>
      </c>
      <c r="C334" s="104" t="s">
        <v>96</v>
      </c>
      <c r="D334" s="103" t="s">
        <v>1011</v>
      </c>
      <c r="E334" s="103" t="s">
        <v>1011</v>
      </c>
      <c r="F334" s="103" t="s">
        <v>1011</v>
      </c>
      <c r="G334" s="103">
        <v>5.6379070000000002</v>
      </c>
      <c r="H334" s="103">
        <v>9.8000000000000007</v>
      </c>
      <c r="I334" s="103">
        <v>0</v>
      </c>
      <c r="J334" s="103">
        <v>10</v>
      </c>
      <c r="K334" s="103">
        <v>2.5</v>
      </c>
      <c r="L334" s="103">
        <v>9.2589447224636814</v>
      </c>
      <c r="M334" s="103">
        <v>4.2197688352167253</v>
      </c>
      <c r="N334" s="103">
        <v>5.1957427115360817</v>
      </c>
      <c r="O334" s="103">
        <v>10</v>
      </c>
      <c r="P334" s="103">
        <v>7.5</v>
      </c>
      <c r="Q334" s="103">
        <v>0</v>
      </c>
      <c r="R334" s="103">
        <v>0</v>
      </c>
      <c r="S334" s="103">
        <v>0</v>
      </c>
      <c r="T334" s="103">
        <v>5.833333333333333</v>
      </c>
      <c r="U334" s="103">
        <v>6.9430253482898046</v>
      </c>
      <c r="V334" s="103">
        <v>10</v>
      </c>
      <c r="W334" s="103">
        <v>5</v>
      </c>
      <c r="X334" s="103">
        <v>5</v>
      </c>
      <c r="Y334" s="103">
        <v>6.666666666666667</v>
      </c>
      <c r="Z334" s="103" t="s">
        <v>1010</v>
      </c>
      <c r="AA334" s="103">
        <v>7.5</v>
      </c>
      <c r="AB334" s="103">
        <v>7.5</v>
      </c>
      <c r="AC334" s="103">
        <v>7.4222222222222225</v>
      </c>
      <c r="AD334" s="103">
        <v>4.4888888888888889</v>
      </c>
      <c r="AE334" s="103">
        <v>6.7277777777777779</v>
      </c>
      <c r="AF334" s="103">
        <v>5</v>
      </c>
      <c r="AG334" s="103">
        <v>2.5</v>
      </c>
      <c r="AH334" s="103" t="s">
        <v>1010</v>
      </c>
      <c r="AI334" s="103" t="s">
        <v>1010</v>
      </c>
      <c r="AJ334" s="103" t="s">
        <v>1010</v>
      </c>
      <c r="AK334" s="103" t="s">
        <v>1010</v>
      </c>
      <c r="AL334" s="103">
        <v>5</v>
      </c>
      <c r="AM334" s="103">
        <v>7.5</v>
      </c>
      <c r="AN334" s="103">
        <v>7.5</v>
      </c>
      <c r="AO334" s="103">
        <v>6.666666666666667</v>
      </c>
      <c r="AP334" s="103">
        <v>7.5</v>
      </c>
      <c r="AQ334" s="103">
        <v>7.5</v>
      </c>
      <c r="AR334" s="103">
        <v>7.5</v>
      </c>
      <c r="AS334" s="103">
        <v>7.5</v>
      </c>
      <c r="AT334" s="103">
        <v>5.416666666666667</v>
      </c>
      <c r="AU334" s="103">
        <v>10</v>
      </c>
      <c r="AV334" s="103">
        <v>0</v>
      </c>
      <c r="AW334" s="103">
        <v>0.66666666666666663</v>
      </c>
      <c r="AX334" s="103">
        <v>0.75</v>
      </c>
      <c r="AY334" s="103">
        <v>10</v>
      </c>
      <c r="AZ334" s="103">
        <v>7.5</v>
      </c>
      <c r="BA334" s="103">
        <v>2.5</v>
      </c>
      <c r="BB334" s="103">
        <v>4.4880952380952381</v>
      </c>
      <c r="BC334" s="103" t="s">
        <v>1010</v>
      </c>
      <c r="BD334" s="103">
        <v>0</v>
      </c>
      <c r="BE334" s="103">
        <v>0</v>
      </c>
      <c r="BF334" s="103">
        <v>0</v>
      </c>
      <c r="BG334" s="103">
        <v>10</v>
      </c>
      <c r="BH334" s="103">
        <v>10</v>
      </c>
      <c r="BI334" s="103">
        <v>10</v>
      </c>
      <c r="BJ334" s="103">
        <v>0</v>
      </c>
      <c r="BK334" s="103">
        <v>3.3333333333333335</v>
      </c>
      <c r="BL334" s="103">
        <v>5.8084870553264194</v>
      </c>
      <c r="BM334" s="103">
        <v>3.5635651128990964</v>
      </c>
      <c r="BN334" s="103">
        <v>9.5817043390728127</v>
      </c>
      <c r="BO334" s="103">
        <v>4</v>
      </c>
      <c r="BP334" s="103">
        <v>10</v>
      </c>
      <c r="BQ334" s="103">
        <v>10</v>
      </c>
      <c r="BR334" s="103">
        <v>10</v>
      </c>
      <c r="BS334" s="103">
        <v>6.7863173629929774</v>
      </c>
      <c r="BT334" s="103">
        <v>5.6860386130875309</v>
      </c>
      <c r="BU334" s="103">
        <v>5.0660786420674677</v>
      </c>
      <c r="BV334" s="103">
        <v>7.0779741954879203</v>
      </c>
      <c r="BW334" s="103">
        <v>5</v>
      </c>
      <c r="BX334" s="103">
        <v>7.5</v>
      </c>
      <c r="BY334" s="103">
        <v>4.7858144175708199</v>
      </c>
      <c r="BZ334" s="103">
        <v>8.8553145343419892</v>
      </c>
      <c r="CA334" s="103">
        <v>6.7280682541322037</v>
      </c>
      <c r="CB334" s="103">
        <v>5.8189624826090158</v>
      </c>
      <c r="CC334" s="103">
        <v>0.53658536585365857</v>
      </c>
      <c r="CD334" s="103">
        <v>4.8247287557936422</v>
      </c>
      <c r="CE334" s="103">
        <v>9.8706298728084274</v>
      </c>
      <c r="CF334" s="103">
        <v>5.6138125247602417</v>
      </c>
      <c r="CG334" s="103">
        <v>9.3621503814020244</v>
      </c>
      <c r="CH334" s="103">
        <v>10</v>
      </c>
      <c r="CI334" s="103">
        <v>8.7116481947426738</v>
      </c>
      <c r="CJ334" s="103">
        <v>9.48</v>
      </c>
      <c r="CK334" s="103">
        <v>9.0599999999999987</v>
      </c>
      <c r="CL334" s="103">
        <v>7.1048</v>
      </c>
      <c r="CM334" s="103">
        <v>8.5482666666666667</v>
      </c>
      <c r="CN334" s="103">
        <v>6.4464058742750421</v>
      </c>
      <c r="CO334" s="103">
        <v>8.3056666272445838</v>
      </c>
      <c r="CP334" s="103">
        <v>7.376036250759813</v>
      </c>
      <c r="CQ334" s="103">
        <v>10</v>
      </c>
      <c r="CR334" s="103">
        <v>7.3921419469058556</v>
      </c>
      <c r="CS334" s="103">
        <v>6.1538461538461542</v>
      </c>
      <c r="CT334" s="103">
        <v>0.58692960913461201</v>
      </c>
      <c r="CU334" s="103">
        <v>4.7109725699622071</v>
      </c>
      <c r="CV334" s="103">
        <v>7.6588188718471724</v>
      </c>
      <c r="CW334" s="103">
        <v>10</v>
      </c>
      <c r="CX334" s="103">
        <v>8.4418416517181942</v>
      </c>
      <c r="CY334" s="103">
        <v>10</v>
      </c>
      <c r="CZ334" s="103">
        <v>9.4806138839060647</v>
      </c>
      <c r="DA334" s="103">
        <v>8.3333333333333339</v>
      </c>
      <c r="DB334" s="103">
        <v>5.5732703439840234</v>
      </c>
      <c r="DC334" s="103">
        <v>7.9998757693510205</v>
      </c>
      <c r="DD334" s="103">
        <v>8</v>
      </c>
      <c r="DE334" s="103">
        <v>10</v>
      </c>
      <c r="DF334" s="103">
        <v>10</v>
      </c>
      <c r="DG334" s="103">
        <v>8.3177465744447296</v>
      </c>
      <c r="DH334" s="103">
        <v>5.4375186223323659</v>
      </c>
      <c r="DI334" s="103">
        <v>7.7777777777777777</v>
      </c>
      <c r="DJ334" s="103">
        <v>9.0733202569333589</v>
      </c>
      <c r="DK334" s="103">
        <v>7.0774091508996371</v>
      </c>
      <c r="DL334" s="103">
        <v>9.9408163424794083</v>
      </c>
      <c r="DM334" s="103">
        <v>9.3274404119313861</v>
      </c>
      <c r="DN334" s="103">
        <v>8.1057137603923231</v>
      </c>
      <c r="DO334" s="103">
        <v>8.6346914062477058</v>
      </c>
      <c r="DP334" s="103">
        <v>7.32</v>
      </c>
      <c r="DQ334" s="105">
        <v>6.56</v>
      </c>
      <c r="DR334" s="106">
        <v>103</v>
      </c>
      <c r="DS334" s="106">
        <v>3</v>
      </c>
      <c r="DU334" s="104" t="s">
        <v>96</v>
      </c>
      <c r="DV334" s="103">
        <v>5.8084870553264194</v>
      </c>
      <c r="DW334" s="103">
        <v>7.32</v>
      </c>
    </row>
    <row r="335" spans="1:127">
      <c r="A335" s="95">
        <v>2013</v>
      </c>
      <c r="B335" s="96" t="s">
        <v>732</v>
      </c>
      <c r="C335" s="107" t="s">
        <v>65</v>
      </c>
      <c r="D335" s="96">
        <v>2.6</v>
      </c>
      <c r="E335" s="96">
        <v>3.5999999999999996</v>
      </c>
      <c r="F335" s="96">
        <v>2.9</v>
      </c>
      <c r="G335" s="96">
        <v>3.0476190476190479</v>
      </c>
      <c r="H335" s="96">
        <v>8.92</v>
      </c>
      <c r="I335" s="96">
        <v>5</v>
      </c>
      <c r="J335" s="96">
        <v>10</v>
      </c>
      <c r="K335" s="96">
        <v>5</v>
      </c>
      <c r="L335" s="96">
        <v>9.9787898408818538</v>
      </c>
      <c r="M335" s="96">
        <v>9.8600129498202289</v>
      </c>
      <c r="N335" s="96">
        <v>7.9677605581404167</v>
      </c>
      <c r="O335" s="96">
        <v>10</v>
      </c>
      <c r="P335" s="96">
        <v>7.5</v>
      </c>
      <c r="Q335" s="96">
        <v>0</v>
      </c>
      <c r="R335" s="96">
        <v>0</v>
      </c>
      <c r="S335" s="96">
        <v>0</v>
      </c>
      <c r="T335" s="96">
        <v>5.833333333333333</v>
      </c>
      <c r="U335" s="96">
        <v>7.5736979638245829</v>
      </c>
      <c r="V335" s="96">
        <v>10</v>
      </c>
      <c r="W335" s="96">
        <v>5</v>
      </c>
      <c r="X335" s="96">
        <v>5</v>
      </c>
      <c r="Y335" s="96">
        <v>6.666666666666667</v>
      </c>
      <c r="Z335" s="96" t="s">
        <v>1010</v>
      </c>
      <c r="AA335" s="96">
        <v>5</v>
      </c>
      <c r="AB335" s="96">
        <v>5</v>
      </c>
      <c r="AC335" s="96">
        <v>6.1</v>
      </c>
      <c r="AD335" s="96">
        <v>5.3194444444444429</v>
      </c>
      <c r="AE335" s="96">
        <v>5.3548611111111111</v>
      </c>
      <c r="AF335" s="96">
        <v>7.5</v>
      </c>
      <c r="AG335" s="96">
        <v>5</v>
      </c>
      <c r="AH335" s="96" t="s">
        <v>1010</v>
      </c>
      <c r="AI335" s="96" t="s">
        <v>1010</v>
      </c>
      <c r="AJ335" s="96" t="s">
        <v>1010</v>
      </c>
      <c r="AK335" s="96" t="s">
        <v>1010</v>
      </c>
      <c r="AL335" s="96">
        <v>7.5</v>
      </c>
      <c r="AM335" s="96">
        <v>5</v>
      </c>
      <c r="AN335" s="96">
        <v>5</v>
      </c>
      <c r="AO335" s="96">
        <v>5.833333333333333</v>
      </c>
      <c r="AP335" s="96">
        <v>7.5</v>
      </c>
      <c r="AQ335" s="96">
        <v>5</v>
      </c>
      <c r="AR335" s="96">
        <v>7.5</v>
      </c>
      <c r="AS335" s="96">
        <v>6.666666666666667</v>
      </c>
      <c r="AT335" s="96">
        <v>6.25</v>
      </c>
      <c r="AU335" s="96">
        <v>9.3636952264555884</v>
      </c>
      <c r="AV335" s="96">
        <v>9.936369522645558</v>
      </c>
      <c r="AW335" s="96">
        <v>5</v>
      </c>
      <c r="AX335" s="96">
        <v>4.25</v>
      </c>
      <c r="AY335" s="96">
        <v>7.5</v>
      </c>
      <c r="AZ335" s="96">
        <v>10</v>
      </c>
      <c r="BA335" s="96">
        <v>10</v>
      </c>
      <c r="BB335" s="96">
        <v>8.0071521070144502</v>
      </c>
      <c r="BC335" s="96" t="s">
        <v>1010</v>
      </c>
      <c r="BD335" s="96">
        <v>0</v>
      </c>
      <c r="BE335" s="96">
        <v>0</v>
      </c>
      <c r="BF335" s="96">
        <v>0</v>
      </c>
      <c r="BG335" s="96">
        <v>0</v>
      </c>
      <c r="BH335" s="96">
        <v>0</v>
      </c>
      <c r="BI335" s="96">
        <v>0</v>
      </c>
      <c r="BJ335" s="96">
        <v>0</v>
      </c>
      <c r="BK335" s="96">
        <v>0</v>
      </c>
      <c r="BL335" s="96">
        <v>5.2831972413401314</v>
      </c>
      <c r="BM335" s="96">
        <v>9.8235294117647047</v>
      </c>
      <c r="BN335" s="96">
        <v>9.5816896642085396</v>
      </c>
      <c r="BO335" s="96">
        <v>7</v>
      </c>
      <c r="BP335" s="96">
        <v>9</v>
      </c>
      <c r="BQ335" s="96">
        <v>9</v>
      </c>
      <c r="BR335" s="96">
        <v>9</v>
      </c>
      <c r="BS335" s="96">
        <v>8.8513047689933106</v>
      </c>
      <c r="BT335" s="96">
        <v>2.0496188032409948</v>
      </c>
      <c r="BU335" s="96">
        <v>3.1305699980486752</v>
      </c>
      <c r="BV335" s="96">
        <v>3.7545016021051909</v>
      </c>
      <c r="BW335" s="96">
        <v>4.166666666666667</v>
      </c>
      <c r="BX335" s="96">
        <v>3.333333333333333</v>
      </c>
      <c r="BY335" s="96">
        <v>0.94114834443663098</v>
      </c>
      <c r="BZ335" s="96">
        <v>3.0218651433242054</v>
      </c>
      <c r="CA335" s="96">
        <v>2.6178807778200426</v>
      </c>
      <c r="CB335" s="96">
        <v>4.1500559705638063</v>
      </c>
      <c r="CC335" s="96">
        <v>0.81081081081081086</v>
      </c>
      <c r="CD335" s="96">
        <v>2.7328797640377624</v>
      </c>
      <c r="CE335" s="96">
        <v>8.8533603919761248</v>
      </c>
      <c r="CF335" s="96">
        <v>9.6695305340293398</v>
      </c>
      <c r="CG335" s="96">
        <v>8.4940054353259544</v>
      </c>
      <c r="CH335" s="96">
        <v>0</v>
      </c>
      <c r="CI335" s="96">
        <v>6.7542240903328548</v>
      </c>
      <c r="CJ335" s="96">
        <v>6.5266666666666664</v>
      </c>
      <c r="CK335" s="96">
        <v>7.22</v>
      </c>
      <c r="CL335" s="96">
        <v>6.274799999999999</v>
      </c>
      <c r="CM335" s="96">
        <v>6.6738222222222214</v>
      </c>
      <c r="CN335" s="96">
        <v>6.1125506337457081</v>
      </c>
      <c r="CO335" s="96">
        <v>5.6937241166954902</v>
      </c>
      <c r="CP335" s="96">
        <v>5.9031373752205987</v>
      </c>
      <c r="CQ335" s="96">
        <v>10</v>
      </c>
      <c r="CR335" s="96">
        <v>5.332569039272542</v>
      </c>
      <c r="CS335" s="96">
        <v>0</v>
      </c>
      <c r="CT335" s="96">
        <v>5.7854490043268854</v>
      </c>
      <c r="CU335" s="96">
        <v>3.7060060145331426</v>
      </c>
      <c r="CV335" s="96">
        <v>6.5707414029939901</v>
      </c>
      <c r="CW335" s="96">
        <v>5</v>
      </c>
      <c r="CX335" s="96">
        <v>8.5915743108837734</v>
      </c>
      <c r="CY335" s="96">
        <v>10</v>
      </c>
      <c r="CZ335" s="96">
        <v>7.8638581036279236</v>
      </c>
      <c r="DA335" s="96">
        <v>10</v>
      </c>
      <c r="DB335" s="96">
        <v>5.6174913726252687</v>
      </c>
      <c r="DC335" s="96">
        <v>6.3922485437197532</v>
      </c>
      <c r="DD335" s="96">
        <v>10</v>
      </c>
      <c r="DE335" s="96">
        <v>1.3660621301311653</v>
      </c>
      <c r="DF335" s="96">
        <v>10</v>
      </c>
      <c r="DG335" s="96">
        <v>7.229300341079365</v>
      </c>
      <c r="DH335" s="96">
        <v>3.2604449102209876</v>
      </c>
      <c r="DI335" s="96">
        <v>3.9999999999999996</v>
      </c>
      <c r="DJ335" s="96">
        <v>9.1992026037549319</v>
      </c>
      <c r="DK335" s="96">
        <v>2.1028286006185835</v>
      </c>
      <c r="DL335" s="96">
        <v>6.5244602901941606</v>
      </c>
      <c r="DM335" s="96">
        <v>6.6147834067213074</v>
      </c>
      <c r="DN335" s="96">
        <v>5.2836199685849952</v>
      </c>
      <c r="DO335" s="96">
        <v>6.7922594710974282</v>
      </c>
      <c r="DP335" s="96">
        <v>6.34</v>
      </c>
      <c r="DQ335" s="99">
        <v>5.81</v>
      </c>
      <c r="DR335" s="100">
        <v>137</v>
      </c>
      <c r="DS335" s="101">
        <v>4</v>
      </c>
      <c r="DU335" s="107" t="s">
        <v>65</v>
      </c>
      <c r="DV335" s="96">
        <v>5.2831972413401314</v>
      </c>
      <c r="DW335" s="96">
        <v>6.34</v>
      </c>
    </row>
    <row r="336" spans="1:127">
      <c r="A336" s="102">
        <v>2013</v>
      </c>
      <c r="B336" s="103" t="s">
        <v>1012</v>
      </c>
      <c r="C336" s="104" t="s">
        <v>239</v>
      </c>
      <c r="D336" s="103" t="s">
        <v>1011</v>
      </c>
      <c r="E336" s="103" t="s">
        <v>1011</v>
      </c>
      <c r="F336" s="103" t="s">
        <v>1011</v>
      </c>
      <c r="G336" s="103">
        <v>6.6943399999999995</v>
      </c>
      <c r="H336" s="103">
        <v>7.0400000000000009</v>
      </c>
      <c r="I336" s="103">
        <v>10</v>
      </c>
      <c r="J336" s="103">
        <v>10</v>
      </c>
      <c r="K336" s="103" t="s">
        <v>1011</v>
      </c>
      <c r="L336" s="103">
        <v>10</v>
      </c>
      <c r="M336" s="103">
        <v>10</v>
      </c>
      <c r="N336" s="103">
        <v>10</v>
      </c>
      <c r="O336" s="103" t="s">
        <v>1011</v>
      </c>
      <c r="P336" s="103" t="s">
        <v>1011</v>
      </c>
      <c r="Q336" s="103" t="s">
        <v>1011</v>
      </c>
      <c r="R336" s="103" t="s">
        <v>1011</v>
      </c>
      <c r="S336" s="103" t="s">
        <v>1011</v>
      </c>
      <c r="T336" s="103" t="s">
        <v>1011</v>
      </c>
      <c r="U336" s="103">
        <v>8.52</v>
      </c>
      <c r="V336" s="103">
        <v>10</v>
      </c>
      <c r="W336" s="103">
        <v>10</v>
      </c>
      <c r="X336" s="103" t="s">
        <v>1011</v>
      </c>
      <c r="Y336" s="103">
        <v>10</v>
      </c>
      <c r="Z336" s="103" t="s">
        <v>1010</v>
      </c>
      <c r="AA336" s="103" t="s">
        <v>1011</v>
      </c>
      <c r="AB336" s="103" t="s">
        <v>1011</v>
      </c>
      <c r="AC336" s="103">
        <v>9.5555555555555554</v>
      </c>
      <c r="AD336" s="103">
        <v>8.5166666666666675</v>
      </c>
      <c r="AE336" s="103">
        <v>9.0361111111111114</v>
      </c>
      <c r="AF336" s="103" t="s">
        <v>1011</v>
      </c>
      <c r="AG336" s="103" t="s">
        <v>1011</v>
      </c>
      <c r="AH336" s="103" t="s">
        <v>1010</v>
      </c>
      <c r="AI336" s="103" t="s">
        <v>1010</v>
      </c>
      <c r="AJ336" s="103" t="s">
        <v>1010</v>
      </c>
      <c r="AK336" s="103" t="s">
        <v>1010</v>
      </c>
      <c r="AL336" s="103" t="s">
        <v>1011</v>
      </c>
      <c r="AM336" s="103" t="s">
        <v>1011</v>
      </c>
      <c r="AN336" s="103" t="s">
        <v>1011</v>
      </c>
      <c r="AO336" s="103" t="s">
        <v>1011</v>
      </c>
      <c r="AP336" s="103" t="s">
        <v>1011</v>
      </c>
      <c r="AQ336" s="103" t="s">
        <v>1011</v>
      </c>
      <c r="AR336" s="103" t="s">
        <v>1011</v>
      </c>
      <c r="AS336" s="103" t="s">
        <v>1011</v>
      </c>
      <c r="AT336" s="103" t="s">
        <v>1011</v>
      </c>
      <c r="AU336" s="103">
        <v>10</v>
      </c>
      <c r="AV336" s="103">
        <v>10</v>
      </c>
      <c r="AW336" s="103">
        <v>9</v>
      </c>
      <c r="AX336" s="103">
        <v>7.75</v>
      </c>
      <c r="AY336" s="103" t="s">
        <v>1011</v>
      </c>
      <c r="AZ336" s="103" t="s">
        <v>1011</v>
      </c>
      <c r="BA336" s="103" t="s">
        <v>1011</v>
      </c>
      <c r="BB336" s="103">
        <v>9.1875</v>
      </c>
      <c r="BC336" s="103" t="s">
        <v>1010</v>
      </c>
      <c r="BD336" s="103" t="s">
        <v>1011</v>
      </c>
      <c r="BE336" s="103" t="s">
        <v>1011</v>
      </c>
      <c r="BF336" s="103" t="s">
        <v>1011</v>
      </c>
      <c r="BG336" s="103">
        <v>0</v>
      </c>
      <c r="BH336" s="103">
        <v>0</v>
      </c>
      <c r="BI336" s="103">
        <v>0</v>
      </c>
      <c r="BJ336" s="103" t="s">
        <v>1011</v>
      </c>
      <c r="BK336" s="103">
        <v>0</v>
      </c>
      <c r="BL336" s="103">
        <v>7.3315363888888889</v>
      </c>
      <c r="BM336" s="103">
        <v>7.276470588235294</v>
      </c>
      <c r="BN336" s="103">
        <v>5.9689419427150838</v>
      </c>
      <c r="BO336" s="103">
        <v>6</v>
      </c>
      <c r="BP336" s="103">
        <v>6</v>
      </c>
      <c r="BQ336" s="103">
        <v>6</v>
      </c>
      <c r="BR336" s="103">
        <v>6</v>
      </c>
      <c r="BS336" s="103">
        <v>6.3113531327375947</v>
      </c>
      <c r="BT336" s="103">
        <v>7.1182478718610067</v>
      </c>
      <c r="BU336" s="103">
        <v>5.2516736748913084</v>
      </c>
      <c r="BV336" s="103">
        <v>6.6944468051506592</v>
      </c>
      <c r="BW336" s="103">
        <v>9.6999999999999993</v>
      </c>
      <c r="BX336" s="103" t="s">
        <v>1011</v>
      </c>
      <c r="BY336" s="103">
        <v>3.8030033291227787</v>
      </c>
      <c r="BZ336" s="103">
        <v>5.9291070470652079</v>
      </c>
      <c r="CA336" s="103">
        <v>7.7193061805204142</v>
      </c>
      <c r="CB336" s="103">
        <v>5.247298150919443</v>
      </c>
      <c r="CC336" s="103">
        <v>0.87179487179487181</v>
      </c>
      <c r="CD336" s="103">
        <v>6.0205209348489577</v>
      </c>
      <c r="CE336" s="103">
        <v>9.3368981944967651</v>
      </c>
      <c r="CF336" s="103">
        <v>8.8437242462717691</v>
      </c>
      <c r="CG336" s="103">
        <v>9.6391988992510136</v>
      </c>
      <c r="CH336" s="103">
        <v>0</v>
      </c>
      <c r="CI336" s="103">
        <v>6.9549553350048869</v>
      </c>
      <c r="CJ336" s="103">
        <v>8.3533333333333317</v>
      </c>
      <c r="CK336" s="103">
        <v>7.84</v>
      </c>
      <c r="CL336" s="103">
        <v>5.1616</v>
      </c>
      <c r="CM336" s="103">
        <v>7.1183111111111108</v>
      </c>
      <c r="CN336" s="103">
        <v>6.7697020505050496</v>
      </c>
      <c r="CO336" s="103">
        <v>8.9104606616794602</v>
      </c>
      <c r="CP336" s="103">
        <v>7.8400813560922549</v>
      </c>
      <c r="CQ336" s="103">
        <v>10</v>
      </c>
      <c r="CR336" s="103">
        <v>6.8105337281915688</v>
      </c>
      <c r="CS336" s="103">
        <v>0</v>
      </c>
      <c r="CT336" s="103">
        <v>7.1270023966345688</v>
      </c>
      <c r="CU336" s="103">
        <v>4.6458453749420459</v>
      </c>
      <c r="CV336" s="103">
        <v>7.4010594605363531</v>
      </c>
      <c r="CW336" s="103">
        <v>8</v>
      </c>
      <c r="CX336" s="103">
        <v>0</v>
      </c>
      <c r="CY336" s="103">
        <v>10</v>
      </c>
      <c r="CZ336" s="103">
        <v>6</v>
      </c>
      <c r="DA336" s="103">
        <v>8.9</v>
      </c>
      <c r="DB336" s="103">
        <v>4.4079047416158348</v>
      </c>
      <c r="DC336" s="103">
        <v>6.5059657064749974</v>
      </c>
      <c r="DD336" s="103">
        <v>8</v>
      </c>
      <c r="DE336" s="103">
        <v>5.6830310650655829</v>
      </c>
      <c r="DF336" s="103">
        <v>10</v>
      </c>
      <c r="DG336" s="103">
        <v>7.2494835855260691</v>
      </c>
      <c r="DH336" s="103">
        <v>5.109819067883965</v>
      </c>
      <c r="DI336" s="103">
        <v>5.333333333333333</v>
      </c>
      <c r="DJ336" s="103">
        <v>9.3438684863696011</v>
      </c>
      <c r="DK336" s="103">
        <v>6.0893405016669178</v>
      </c>
      <c r="DL336" s="103">
        <v>4.9996380410160643</v>
      </c>
      <c r="DM336" s="103">
        <v>7.3433896271289729</v>
      </c>
      <c r="DN336" s="103">
        <v>6.3698981762331419</v>
      </c>
      <c r="DO336" s="103">
        <v>6.539793920586404</v>
      </c>
      <c r="DP336" s="103">
        <v>6.65</v>
      </c>
      <c r="DQ336" s="105">
        <v>6.99</v>
      </c>
      <c r="DR336" s="106">
        <v>72</v>
      </c>
      <c r="DS336" s="106">
        <v>2</v>
      </c>
      <c r="DU336" s="104" t="s">
        <v>239</v>
      </c>
      <c r="DV336" s="103">
        <v>7.3315363888888889</v>
      </c>
      <c r="DW336" s="103">
        <v>6.65</v>
      </c>
    </row>
    <row r="337" spans="1:129">
      <c r="A337" s="95">
        <v>2013</v>
      </c>
      <c r="B337" s="96" t="s">
        <v>693</v>
      </c>
      <c r="C337" s="107" t="s">
        <v>16</v>
      </c>
      <c r="D337" s="96">
        <v>8.5</v>
      </c>
      <c r="E337" s="96">
        <v>6.8999999999999995</v>
      </c>
      <c r="F337" s="96">
        <v>6.7</v>
      </c>
      <c r="G337" s="96">
        <v>7.3603174603174617</v>
      </c>
      <c r="H337" s="96">
        <v>9.36</v>
      </c>
      <c r="I337" s="96">
        <v>10</v>
      </c>
      <c r="J337" s="96">
        <v>10</v>
      </c>
      <c r="K337" s="96">
        <v>10</v>
      </c>
      <c r="L337" s="96">
        <v>10</v>
      </c>
      <c r="M337" s="96">
        <v>10</v>
      </c>
      <c r="N337" s="96">
        <v>10</v>
      </c>
      <c r="O337" s="96">
        <v>10</v>
      </c>
      <c r="P337" s="96">
        <v>10</v>
      </c>
      <c r="Q337" s="96">
        <v>10</v>
      </c>
      <c r="R337" s="96">
        <v>10</v>
      </c>
      <c r="S337" s="96">
        <v>10</v>
      </c>
      <c r="T337" s="96">
        <v>10</v>
      </c>
      <c r="U337" s="96">
        <v>9.7866666666666671</v>
      </c>
      <c r="V337" s="96">
        <v>10</v>
      </c>
      <c r="W337" s="96">
        <v>10</v>
      </c>
      <c r="X337" s="96">
        <v>10</v>
      </c>
      <c r="Y337" s="96">
        <v>10</v>
      </c>
      <c r="Z337" s="96" t="s">
        <v>1010</v>
      </c>
      <c r="AA337" s="96">
        <v>10</v>
      </c>
      <c r="AB337" s="96">
        <v>10</v>
      </c>
      <c r="AC337" s="96">
        <v>8.8155555555555551</v>
      </c>
      <c r="AD337" s="96">
        <v>6.0166666666666666</v>
      </c>
      <c r="AE337" s="96">
        <v>8.7080555555555552</v>
      </c>
      <c r="AF337" s="96">
        <v>10</v>
      </c>
      <c r="AG337" s="96">
        <v>10</v>
      </c>
      <c r="AH337" s="96" t="s">
        <v>1010</v>
      </c>
      <c r="AI337" s="96" t="s">
        <v>1010</v>
      </c>
      <c r="AJ337" s="96" t="s">
        <v>1010</v>
      </c>
      <c r="AK337" s="96" t="s">
        <v>1010</v>
      </c>
      <c r="AL337" s="96">
        <v>10</v>
      </c>
      <c r="AM337" s="96">
        <v>10</v>
      </c>
      <c r="AN337" s="96">
        <v>7.5</v>
      </c>
      <c r="AO337" s="96">
        <v>9.1666666666666661</v>
      </c>
      <c r="AP337" s="96">
        <v>10</v>
      </c>
      <c r="AQ337" s="96">
        <v>10</v>
      </c>
      <c r="AR337" s="96">
        <v>10</v>
      </c>
      <c r="AS337" s="96">
        <v>10</v>
      </c>
      <c r="AT337" s="96">
        <v>9.7916666666666661</v>
      </c>
      <c r="AU337" s="96">
        <v>10</v>
      </c>
      <c r="AV337" s="96">
        <v>10</v>
      </c>
      <c r="AW337" s="96">
        <v>9.3333333333333339</v>
      </c>
      <c r="AX337" s="96">
        <v>9</v>
      </c>
      <c r="AY337" s="96">
        <v>10</v>
      </c>
      <c r="AZ337" s="96">
        <v>10</v>
      </c>
      <c r="BA337" s="96">
        <v>10</v>
      </c>
      <c r="BB337" s="96">
        <v>9.7619047619047628</v>
      </c>
      <c r="BC337" s="96" t="s">
        <v>1010</v>
      </c>
      <c r="BD337" s="96">
        <v>10</v>
      </c>
      <c r="BE337" s="96">
        <v>10</v>
      </c>
      <c r="BF337" s="96">
        <v>10</v>
      </c>
      <c r="BG337" s="96">
        <v>10</v>
      </c>
      <c r="BH337" s="96">
        <v>10</v>
      </c>
      <c r="BI337" s="96">
        <v>10</v>
      </c>
      <c r="BJ337" s="96">
        <v>10</v>
      </c>
      <c r="BK337" s="96">
        <v>10</v>
      </c>
      <c r="BL337" s="96">
        <v>9.1129087301587308</v>
      </c>
      <c r="BM337" s="96">
        <v>2.3235294117647056</v>
      </c>
      <c r="BN337" s="96">
        <v>2.4317858996538684</v>
      </c>
      <c r="BO337" s="96">
        <v>10</v>
      </c>
      <c r="BP337" s="96">
        <v>2</v>
      </c>
      <c r="BQ337" s="96">
        <v>0</v>
      </c>
      <c r="BR337" s="96">
        <v>1</v>
      </c>
      <c r="BS337" s="96">
        <v>3.9388288278546435</v>
      </c>
      <c r="BT337" s="96">
        <v>7.7835217699181447</v>
      </c>
      <c r="BU337" s="96">
        <v>5.2213298134151875</v>
      </c>
      <c r="BV337" s="96">
        <v>7.4143275368018244</v>
      </c>
      <c r="BW337" s="96">
        <v>10</v>
      </c>
      <c r="BX337" s="96">
        <v>8.3333333333333339</v>
      </c>
      <c r="BY337" s="96">
        <v>5.5832661283804965</v>
      </c>
      <c r="BZ337" s="96">
        <v>4.6158160869577403</v>
      </c>
      <c r="CA337" s="96">
        <v>7.8239791358673108</v>
      </c>
      <c r="CB337" s="96">
        <v>7.4223228010698108</v>
      </c>
      <c r="CC337" s="96">
        <v>1</v>
      </c>
      <c r="CD337" s="96">
        <v>7.1330996228604278</v>
      </c>
      <c r="CE337" s="96">
        <v>9.51322199031274</v>
      </c>
      <c r="CF337" s="96">
        <v>9.838112599871458</v>
      </c>
      <c r="CG337" s="96">
        <v>9.7775530839231557</v>
      </c>
      <c r="CH337" s="96">
        <v>10</v>
      </c>
      <c r="CI337" s="96">
        <v>9.7822219185268384</v>
      </c>
      <c r="CJ337" s="96">
        <v>9.640666666666668</v>
      </c>
      <c r="CK337" s="96">
        <v>8.9</v>
      </c>
      <c r="CL337" s="96">
        <v>6.2159999999999993</v>
      </c>
      <c r="CM337" s="96">
        <v>8.2522222222222226</v>
      </c>
      <c r="CN337" s="96">
        <v>6.1196375738043898</v>
      </c>
      <c r="CO337" s="96">
        <v>8.9104606616794602</v>
      </c>
      <c r="CP337" s="96">
        <v>7.515049117741925</v>
      </c>
      <c r="CQ337" s="96">
        <v>10</v>
      </c>
      <c r="CR337" s="96">
        <v>6.7444369224156695</v>
      </c>
      <c r="CS337" s="96">
        <v>4.6153846153846159</v>
      </c>
      <c r="CT337" s="96">
        <v>5.869296091346115</v>
      </c>
      <c r="CU337" s="96">
        <v>5.7430392097154668</v>
      </c>
      <c r="CV337" s="96">
        <v>7.8775776374199031</v>
      </c>
      <c r="CW337" s="96">
        <v>10</v>
      </c>
      <c r="CX337" s="96">
        <v>8.4382399911889436</v>
      </c>
      <c r="CY337" s="96">
        <v>10</v>
      </c>
      <c r="CZ337" s="96">
        <v>9.479413330396314</v>
      </c>
      <c r="DA337" s="96">
        <v>8.9</v>
      </c>
      <c r="DB337" s="96">
        <v>2.6309504201953464</v>
      </c>
      <c r="DC337" s="96">
        <v>4.7377146994060944</v>
      </c>
      <c r="DD337" s="96">
        <v>6</v>
      </c>
      <c r="DE337" s="96">
        <v>10</v>
      </c>
      <c r="DF337" s="96">
        <v>10</v>
      </c>
      <c r="DG337" s="96">
        <v>7.0447775199335725</v>
      </c>
      <c r="DH337" s="96">
        <v>2.6202160493089459</v>
      </c>
      <c r="DI337" s="96">
        <v>8.6666666666666679</v>
      </c>
      <c r="DJ337" s="96">
        <v>9.7597428737274825</v>
      </c>
      <c r="DK337" s="96">
        <v>7.529572738531134</v>
      </c>
      <c r="DL337" s="96">
        <v>7.4594387164658729</v>
      </c>
      <c r="DM337" s="96">
        <v>8.2065077651503611</v>
      </c>
      <c r="DN337" s="96">
        <v>7.373690801641744</v>
      </c>
      <c r="DO337" s="96">
        <v>7.9659605506572104</v>
      </c>
      <c r="DP337" s="96">
        <v>7.34</v>
      </c>
      <c r="DQ337" s="99">
        <v>8.23</v>
      </c>
      <c r="DR337" s="100">
        <v>18</v>
      </c>
      <c r="DS337" s="101">
        <v>1</v>
      </c>
      <c r="DU337" s="107" t="s">
        <v>16</v>
      </c>
      <c r="DV337" s="96">
        <v>9.1129087301587308</v>
      </c>
      <c r="DW337" s="96">
        <v>7.34</v>
      </c>
    </row>
    <row r="338" spans="1:129">
      <c r="A338" s="102">
        <v>2013</v>
      </c>
      <c r="B338" s="103" t="s">
        <v>1013</v>
      </c>
      <c r="C338" s="104" t="s">
        <v>131</v>
      </c>
      <c r="D338" s="103" t="s">
        <v>1011</v>
      </c>
      <c r="E338" s="103" t="s">
        <v>1011</v>
      </c>
      <c r="F338" s="103" t="s">
        <v>1011</v>
      </c>
      <c r="G338" s="103">
        <v>4.5665940000000003</v>
      </c>
      <c r="H338" s="103">
        <v>0</v>
      </c>
      <c r="I338" s="103">
        <v>10</v>
      </c>
      <c r="J338" s="103">
        <v>10</v>
      </c>
      <c r="K338" s="103" t="s">
        <v>1011</v>
      </c>
      <c r="L338" s="103">
        <v>10</v>
      </c>
      <c r="M338" s="103">
        <v>5.9325146066305825</v>
      </c>
      <c r="N338" s="103">
        <v>8.9831286516576458</v>
      </c>
      <c r="O338" s="103" t="s">
        <v>1011</v>
      </c>
      <c r="P338" s="103" t="s">
        <v>1011</v>
      </c>
      <c r="Q338" s="103" t="s">
        <v>1011</v>
      </c>
      <c r="R338" s="103" t="s">
        <v>1011</v>
      </c>
      <c r="S338" s="103" t="s">
        <v>1011</v>
      </c>
      <c r="T338" s="103" t="s">
        <v>1011</v>
      </c>
      <c r="U338" s="103">
        <v>4.4915643258288229</v>
      </c>
      <c r="V338" s="103">
        <v>10</v>
      </c>
      <c r="W338" s="103">
        <v>10</v>
      </c>
      <c r="X338" s="103" t="s">
        <v>1011</v>
      </c>
      <c r="Y338" s="103">
        <v>10</v>
      </c>
      <c r="Z338" s="103" t="s">
        <v>1010</v>
      </c>
      <c r="AA338" s="103" t="s">
        <v>1011</v>
      </c>
      <c r="AB338" s="103" t="s">
        <v>1011</v>
      </c>
      <c r="AC338" s="103">
        <v>9.8888888888888893</v>
      </c>
      <c r="AD338" s="103">
        <v>8.2388888888888889</v>
      </c>
      <c r="AE338" s="103">
        <v>9.06388888888889</v>
      </c>
      <c r="AF338" s="103" t="s">
        <v>1011</v>
      </c>
      <c r="AG338" s="103" t="s">
        <v>1011</v>
      </c>
      <c r="AH338" s="103" t="s">
        <v>1010</v>
      </c>
      <c r="AI338" s="103" t="s">
        <v>1010</v>
      </c>
      <c r="AJ338" s="103" t="s">
        <v>1010</v>
      </c>
      <c r="AK338" s="103" t="s">
        <v>1010</v>
      </c>
      <c r="AL338" s="103" t="s">
        <v>1011</v>
      </c>
      <c r="AM338" s="103" t="s">
        <v>1011</v>
      </c>
      <c r="AN338" s="103" t="s">
        <v>1011</v>
      </c>
      <c r="AO338" s="103" t="s">
        <v>1011</v>
      </c>
      <c r="AP338" s="103" t="s">
        <v>1011</v>
      </c>
      <c r="AQ338" s="103" t="s">
        <v>1011</v>
      </c>
      <c r="AR338" s="103" t="s">
        <v>1011</v>
      </c>
      <c r="AS338" s="103" t="s">
        <v>1011</v>
      </c>
      <c r="AT338" s="103" t="s">
        <v>1011</v>
      </c>
      <c r="AU338" s="103">
        <v>10</v>
      </c>
      <c r="AV338" s="103">
        <v>10</v>
      </c>
      <c r="AW338" s="103">
        <v>7.333333333333333</v>
      </c>
      <c r="AX338" s="103">
        <v>7.75</v>
      </c>
      <c r="AY338" s="103" t="s">
        <v>1011</v>
      </c>
      <c r="AZ338" s="103" t="s">
        <v>1011</v>
      </c>
      <c r="BA338" s="103" t="s">
        <v>1011</v>
      </c>
      <c r="BB338" s="103">
        <v>8.7708333333333321</v>
      </c>
      <c r="BC338" s="103" t="s">
        <v>1010</v>
      </c>
      <c r="BD338" s="103" t="s">
        <v>1011</v>
      </c>
      <c r="BE338" s="103" t="s">
        <v>1011</v>
      </c>
      <c r="BF338" s="103" t="s">
        <v>1011</v>
      </c>
      <c r="BG338" s="103">
        <v>0</v>
      </c>
      <c r="BH338" s="103">
        <v>10</v>
      </c>
      <c r="BI338" s="103">
        <v>5</v>
      </c>
      <c r="BJ338" s="103" t="s">
        <v>1011</v>
      </c>
      <c r="BK338" s="103">
        <v>5</v>
      </c>
      <c r="BL338" s="103">
        <v>6.3688798592349842</v>
      </c>
      <c r="BM338" s="103">
        <v>6.647058823529413</v>
      </c>
      <c r="BN338" s="103">
        <v>8.6851850329657836</v>
      </c>
      <c r="BO338" s="103">
        <v>4</v>
      </c>
      <c r="BP338" s="103">
        <v>9</v>
      </c>
      <c r="BQ338" s="103" t="s">
        <v>1011</v>
      </c>
      <c r="BR338" s="103">
        <v>9</v>
      </c>
      <c r="BS338" s="103">
        <v>7.0830609641237992</v>
      </c>
      <c r="BT338" s="103">
        <v>3.4276800000000001</v>
      </c>
      <c r="BU338" s="103">
        <v>4.77677146</v>
      </c>
      <c r="BV338" s="103">
        <v>4.7327216666666665</v>
      </c>
      <c r="BW338" s="103">
        <v>6.8</v>
      </c>
      <c r="BX338" s="103" t="s">
        <v>1011</v>
      </c>
      <c r="BY338" s="103">
        <v>3.3290655609581936</v>
      </c>
      <c r="BZ338" s="103">
        <v>7.3071310489647034</v>
      </c>
      <c r="CA338" s="103">
        <v>3.2429383333333335</v>
      </c>
      <c r="CB338" s="103">
        <v>3.0253416666666673</v>
      </c>
      <c r="CC338" s="103">
        <v>0.83783783783783783</v>
      </c>
      <c r="CD338" s="103">
        <v>4.2088381454190715</v>
      </c>
      <c r="CE338" s="103">
        <v>8.6080531317525342</v>
      </c>
      <c r="CF338" s="103">
        <v>9.6707626716929944</v>
      </c>
      <c r="CG338" s="103">
        <v>9.8694895766721906</v>
      </c>
      <c r="CH338" s="103">
        <v>0</v>
      </c>
      <c r="CI338" s="103">
        <v>7.0370763450294298</v>
      </c>
      <c r="CJ338" s="103">
        <v>6.9933333333333341</v>
      </c>
      <c r="CK338" s="103">
        <v>7.78</v>
      </c>
      <c r="CL338" s="103">
        <v>5.160400000000001</v>
      </c>
      <c r="CM338" s="103">
        <v>6.644577777777779</v>
      </c>
      <c r="CN338" s="103">
        <v>3.8962399999999997</v>
      </c>
      <c r="CO338" s="103">
        <v>7.5528325593228871</v>
      </c>
      <c r="CP338" s="103">
        <v>5.724536279661443</v>
      </c>
      <c r="CQ338" s="103">
        <v>10</v>
      </c>
      <c r="CR338" s="103">
        <v>5.1620925</v>
      </c>
      <c r="CS338" s="103">
        <v>0</v>
      </c>
      <c r="CT338" s="103">
        <v>4.7792839600961212</v>
      </c>
      <c r="CU338" s="103">
        <v>3.3137921533653736</v>
      </c>
      <c r="CV338" s="103">
        <v>6.420726552701149</v>
      </c>
      <c r="CW338" s="103">
        <v>10</v>
      </c>
      <c r="CX338" s="103">
        <v>9.8438255296127437</v>
      </c>
      <c r="CY338" s="103">
        <v>10</v>
      </c>
      <c r="CZ338" s="103">
        <v>9.9479418432042479</v>
      </c>
      <c r="DA338" s="103">
        <v>7.7666666666666657</v>
      </c>
      <c r="DB338" s="103">
        <v>6.0299683333333345</v>
      </c>
      <c r="DC338" s="103">
        <v>7.1179066666666655</v>
      </c>
      <c r="DD338" s="103">
        <v>10</v>
      </c>
      <c r="DE338" s="103">
        <v>6.5464248520524659</v>
      </c>
      <c r="DF338" s="103">
        <v>10</v>
      </c>
      <c r="DG338" s="103">
        <v>7.910161086453189</v>
      </c>
      <c r="DH338" s="103">
        <v>3.1637083333333331</v>
      </c>
      <c r="DI338" s="103">
        <v>4.8888888888888893</v>
      </c>
      <c r="DJ338" s="103">
        <v>8.1884042472002871</v>
      </c>
      <c r="DK338" s="103">
        <v>2.8361028571428575</v>
      </c>
      <c r="DL338" s="103">
        <v>9.1220328455285102</v>
      </c>
      <c r="DM338" s="103">
        <v>8.3522290092318947</v>
      </c>
      <c r="DN338" s="103">
        <v>6.0918943635542959</v>
      </c>
      <c r="DO338" s="103">
        <v>7.9833324310705782</v>
      </c>
      <c r="DP338" s="103">
        <v>6.55</v>
      </c>
      <c r="DQ338" s="105">
        <v>6.46</v>
      </c>
      <c r="DR338" s="106">
        <v>112</v>
      </c>
      <c r="DS338" s="106">
        <v>3</v>
      </c>
      <c r="DU338" s="104" t="s">
        <v>131</v>
      </c>
      <c r="DV338" s="103">
        <v>6.3688798592349842</v>
      </c>
      <c r="DW338" s="103">
        <v>6.55</v>
      </c>
    </row>
    <row r="339" spans="1:129">
      <c r="A339" s="95">
        <v>2013</v>
      </c>
      <c r="B339" s="96" t="s">
        <v>676</v>
      </c>
      <c r="C339" s="107" t="s">
        <v>29</v>
      </c>
      <c r="D339" s="96" t="s">
        <v>1011</v>
      </c>
      <c r="E339" s="96" t="s">
        <v>1011</v>
      </c>
      <c r="F339" s="96" t="s">
        <v>1011</v>
      </c>
      <c r="G339" s="96">
        <v>4.2690080000000004</v>
      </c>
      <c r="H339" s="96">
        <v>6.6400000000000006</v>
      </c>
      <c r="I339" s="96">
        <v>10</v>
      </c>
      <c r="J339" s="96">
        <v>10</v>
      </c>
      <c r="K339" s="96">
        <v>2.5</v>
      </c>
      <c r="L339" s="96">
        <v>10</v>
      </c>
      <c r="M339" s="96">
        <v>10</v>
      </c>
      <c r="N339" s="96">
        <v>8.5</v>
      </c>
      <c r="O339" s="96">
        <v>8.6999999999999993</v>
      </c>
      <c r="P339" s="96">
        <v>7.5</v>
      </c>
      <c r="Q339" s="96">
        <v>5</v>
      </c>
      <c r="R339" s="96">
        <v>5</v>
      </c>
      <c r="S339" s="96">
        <v>5</v>
      </c>
      <c r="T339" s="96">
        <v>7.0666666666666664</v>
      </c>
      <c r="U339" s="96">
        <v>7.402222222222222</v>
      </c>
      <c r="V339" s="96">
        <v>0</v>
      </c>
      <c r="W339" s="96">
        <v>10</v>
      </c>
      <c r="X339" s="96">
        <v>5</v>
      </c>
      <c r="Y339" s="96">
        <v>5</v>
      </c>
      <c r="Z339" s="96" t="s">
        <v>1010</v>
      </c>
      <c r="AA339" s="96">
        <v>10</v>
      </c>
      <c r="AB339" s="96">
        <v>10</v>
      </c>
      <c r="AC339" s="96">
        <v>9.5933333333333337</v>
      </c>
      <c r="AD339" s="96">
        <v>9.8166666666666664</v>
      </c>
      <c r="AE339" s="96">
        <v>9.8524999999999991</v>
      </c>
      <c r="AF339" s="96">
        <v>10</v>
      </c>
      <c r="AG339" s="96">
        <v>10</v>
      </c>
      <c r="AH339" s="96" t="s">
        <v>1010</v>
      </c>
      <c r="AI339" s="96" t="s">
        <v>1010</v>
      </c>
      <c r="AJ339" s="96" t="s">
        <v>1010</v>
      </c>
      <c r="AK339" s="96" t="s">
        <v>1010</v>
      </c>
      <c r="AL339" s="96">
        <v>10</v>
      </c>
      <c r="AM339" s="96">
        <v>10</v>
      </c>
      <c r="AN339" s="96">
        <v>10</v>
      </c>
      <c r="AO339" s="96">
        <v>10</v>
      </c>
      <c r="AP339" s="96">
        <v>10</v>
      </c>
      <c r="AQ339" s="96">
        <v>10</v>
      </c>
      <c r="AR339" s="96">
        <v>10</v>
      </c>
      <c r="AS339" s="96">
        <v>10</v>
      </c>
      <c r="AT339" s="96">
        <v>10</v>
      </c>
      <c r="AU339" s="96">
        <v>10</v>
      </c>
      <c r="AV339" s="96">
        <v>10</v>
      </c>
      <c r="AW339" s="96">
        <v>6</v>
      </c>
      <c r="AX339" s="96">
        <v>7.25</v>
      </c>
      <c r="AY339" s="96">
        <v>10</v>
      </c>
      <c r="AZ339" s="96">
        <v>10</v>
      </c>
      <c r="BA339" s="96">
        <v>10</v>
      </c>
      <c r="BB339" s="96">
        <v>9.0357142857142865</v>
      </c>
      <c r="BC339" s="96" t="s">
        <v>1010</v>
      </c>
      <c r="BD339" s="96">
        <v>10</v>
      </c>
      <c r="BE339" s="96">
        <v>10</v>
      </c>
      <c r="BF339" s="96">
        <v>10</v>
      </c>
      <c r="BG339" s="96">
        <v>10</v>
      </c>
      <c r="BH339" s="96">
        <v>10</v>
      </c>
      <c r="BI339" s="96">
        <v>10</v>
      </c>
      <c r="BJ339" s="96">
        <v>10</v>
      </c>
      <c r="BK339" s="96">
        <v>10</v>
      </c>
      <c r="BL339" s="96">
        <v>7.3066289841269842</v>
      </c>
      <c r="BM339" s="96">
        <v>6.0647058823529409</v>
      </c>
      <c r="BN339" s="96">
        <v>9.7714746360555758</v>
      </c>
      <c r="BO339" s="96">
        <v>6</v>
      </c>
      <c r="BP339" s="96">
        <v>4</v>
      </c>
      <c r="BQ339" s="96">
        <v>3</v>
      </c>
      <c r="BR339" s="96">
        <v>3.5</v>
      </c>
      <c r="BS339" s="96">
        <v>6.3340451296021296</v>
      </c>
      <c r="BT339" s="96">
        <v>2.8963986509598665</v>
      </c>
      <c r="BU339" s="96">
        <v>3.7561653429319337</v>
      </c>
      <c r="BV339" s="96">
        <v>4.0662845165794002</v>
      </c>
      <c r="BW339" s="96">
        <v>7.1</v>
      </c>
      <c r="BX339" s="96" t="s">
        <v>1011</v>
      </c>
      <c r="BY339" s="96">
        <v>1.0687469743270959</v>
      </c>
      <c r="BZ339" s="96">
        <v>3.8861700246476096</v>
      </c>
      <c r="CA339" s="96">
        <v>5.6801874659685838</v>
      </c>
      <c r="CB339" s="96">
        <v>5.2940552530540996</v>
      </c>
      <c r="CC339" s="96">
        <v>0.66666666666666663</v>
      </c>
      <c r="CD339" s="96">
        <v>3.5154175237988108</v>
      </c>
      <c r="CE339" s="96">
        <v>9.3218010720366919</v>
      </c>
      <c r="CF339" s="96">
        <v>9.1578649084442443</v>
      </c>
      <c r="CG339" s="96">
        <v>9.8059259259259832</v>
      </c>
      <c r="CH339" s="96">
        <v>0</v>
      </c>
      <c r="CI339" s="96">
        <v>7.0713979766017303</v>
      </c>
      <c r="CJ339" s="96">
        <v>5.84</v>
      </c>
      <c r="CK339" s="96">
        <v>7.62</v>
      </c>
      <c r="CL339" s="96">
        <v>7.2867999999999995</v>
      </c>
      <c r="CM339" s="96">
        <v>6.9156000000000004</v>
      </c>
      <c r="CN339" s="96">
        <v>4.002958319371734</v>
      </c>
      <c r="CO339" s="96">
        <v>6.5074244673730561</v>
      </c>
      <c r="CP339" s="96">
        <v>5.255191393372395</v>
      </c>
      <c r="CQ339" s="96">
        <v>10</v>
      </c>
      <c r="CR339" s="96">
        <v>3.6467951099476497</v>
      </c>
      <c r="CS339" s="96">
        <v>0.76923076923076927</v>
      </c>
      <c r="CT339" s="96">
        <v>1.3415533923076834</v>
      </c>
      <c r="CU339" s="96">
        <v>1.9191930904953676</v>
      </c>
      <c r="CV339" s="96">
        <v>6.0224961209669416</v>
      </c>
      <c r="CW339" s="96">
        <v>10</v>
      </c>
      <c r="CX339" s="96">
        <v>10</v>
      </c>
      <c r="CY339" s="96">
        <v>10</v>
      </c>
      <c r="CZ339" s="96">
        <v>10</v>
      </c>
      <c r="DA339" s="96">
        <v>6.1000000000000005</v>
      </c>
      <c r="DB339" s="96">
        <v>4.573194977312383</v>
      </c>
      <c r="DC339" s="96">
        <v>7.1744749057591672</v>
      </c>
      <c r="DD339" s="96">
        <v>8</v>
      </c>
      <c r="DE339" s="96">
        <v>7.56810749998695</v>
      </c>
      <c r="DF339" s="96">
        <v>1</v>
      </c>
      <c r="DG339" s="96">
        <v>5.7359628971764174</v>
      </c>
      <c r="DH339" s="96">
        <v>3.0626117015706833</v>
      </c>
      <c r="DI339" s="96">
        <v>0.44444444444444481</v>
      </c>
      <c r="DJ339" s="96">
        <v>9.0089978895737239</v>
      </c>
      <c r="DK339" s="96">
        <v>2.5177414502119189</v>
      </c>
      <c r="DL339" s="96">
        <v>9.1033659752211769</v>
      </c>
      <c r="DM339" s="96">
        <v>6.9734818536912346</v>
      </c>
      <c r="DN339" s="96">
        <v>5.185107219118863</v>
      </c>
      <c r="DO339" s="96">
        <v>6.9736900387650929</v>
      </c>
      <c r="DP339" s="96">
        <v>5.98</v>
      </c>
      <c r="DQ339" s="99">
        <v>6.64</v>
      </c>
      <c r="DR339" s="100">
        <v>95</v>
      </c>
      <c r="DS339" s="101">
        <v>3</v>
      </c>
      <c r="DU339" s="107" t="s">
        <v>29</v>
      </c>
      <c r="DV339" s="96">
        <v>7.3066289841269842</v>
      </c>
      <c r="DW339" s="96">
        <v>5.98</v>
      </c>
    </row>
    <row r="340" spans="1:129">
      <c r="A340" s="102">
        <v>2013</v>
      </c>
      <c r="B340" s="103" t="s">
        <v>695</v>
      </c>
      <c r="C340" s="104" t="s">
        <v>1</v>
      </c>
      <c r="D340" s="103" t="s">
        <v>1011</v>
      </c>
      <c r="E340" s="103" t="s">
        <v>1011</v>
      </c>
      <c r="F340" s="103" t="s">
        <v>1011</v>
      </c>
      <c r="G340" s="103">
        <v>5.5039920000000002</v>
      </c>
      <c r="H340" s="103">
        <v>9.32</v>
      </c>
      <c r="I340" s="103">
        <v>10</v>
      </c>
      <c r="J340" s="103">
        <v>10</v>
      </c>
      <c r="K340" s="103">
        <v>7.5</v>
      </c>
      <c r="L340" s="103">
        <v>10</v>
      </c>
      <c r="M340" s="103">
        <v>10</v>
      </c>
      <c r="N340" s="103">
        <v>9.5</v>
      </c>
      <c r="O340" s="103">
        <v>10</v>
      </c>
      <c r="P340" s="103">
        <v>7.5</v>
      </c>
      <c r="Q340" s="103">
        <v>5</v>
      </c>
      <c r="R340" s="103">
        <v>5</v>
      </c>
      <c r="S340" s="103">
        <v>5</v>
      </c>
      <c r="T340" s="103">
        <v>7.5</v>
      </c>
      <c r="U340" s="103">
        <v>8.7733333333333334</v>
      </c>
      <c r="V340" s="103">
        <v>10</v>
      </c>
      <c r="W340" s="103">
        <v>0</v>
      </c>
      <c r="X340" s="103">
        <v>10</v>
      </c>
      <c r="Y340" s="103">
        <v>6.666666666666667</v>
      </c>
      <c r="Z340" s="103" t="s">
        <v>1010</v>
      </c>
      <c r="AA340" s="103" t="s">
        <v>1011</v>
      </c>
      <c r="AB340" s="103" t="s">
        <v>1011</v>
      </c>
      <c r="AC340" s="103">
        <v>9.0377777777777784</v>
      </c>
      <c r="AD340" s="103">
        <v>6.0166666666666666</v>
      </c>
      <c r="AE340" s="103">
        <v>7.5272222222222229</v>
      </c>
      <c r="AF340" s="103" t="s">
        <v>1011</v>
      </c>
      <c r="AG340" s="103" t="s">
        <v>1011</v>
      </c>
      <c r="AH340" s="103" t="s">
        <v>1010</v>
      </c>
      <c r="AI340" s="103" t="s">
        <v>1010</v>
      </c>
      <c r="AJ340" s="103" t="s">
        <v>1010</v>
      </c>
      <c r="AK340" s="103" t="s">
        <v>1010</v>
      </c>
      <c r="AL340" s="103" t="s">
        <v>1011</v>
      </c>
      <c r="AM340" s="103" t="s">
        <v>1011</v>
      </c>
      <c r="AN340" s="103" t="s">
        <v>1011</v>
      </c>
      <c r="AO340" s="103" t="s">
        <v>1011</v>
      </c>
      <c r="AP340" s="103" t="s">
        <v>1011</v>
      </c>
      <c r="AQ340" s="103" t="s">
        <v>1011</v>
      </c>
      <c r="AR340" s="103" t="s">
        <v>1011</v>
      </c>
      <c r="AS340" s="103" t="s">
        <v>1011</v>
      </c>
      <c r="AT340" s="103" t="s">
        <v>1011</v>
      </c>
      <c r="AU340" s="103">
        <v>10</v>
      </c>
      <c r="AV340" s="103">
        <v>10</v>
      </c>
      <c r="AW340" s="103">
        <v>4</v>
      </c>
      <c r="AX340" s="103">
        <v>4.75</v>
      </c>
      <c r="AY340" s="103" t="s">
        <v>1011</v>
      </c>
      <c r="AZ340" s="103" t="s">
        <v>1011</v>
      </c>
      <c r="BA340" s="103" t="s">
        <v>1011</v>
      </c>
      <c r="BB340" s="103">
        <v>7.1875</v>
      </c>
      <c r="BC340" s="103" t="s">
        <v>1010</v>
      </c>
      <c r="BD340" s="103" t="s">
        <v>1011</v>
      </c>
      <c r="BE340" s="103">
        <v>10</v>
      </c>
      <c r="BF340" s="103">
        <v>10</v>
      </c>
      <c r="BG340" s="103">
        <v>0</v>
      </c>
      <c r="BH340" s="103">
        <v>0</v>
      </c>
      <c r="BI340" s="103">
        <v>0</v>
      </c>
      <c r="BJ340" s="103">
        <v>5</v>
      </c>
      <c r="BK340" s="103">
        <v>5</v>
      </c>
      <c r="BL340" s="103">
        <v>6.867004944444445</v>
      </c>
      <c r="BM340" s="103">
        <v>5.0411764705882351</v>
      </c>
      <c r="BN340" s="103">
        <v>9.8342259548511048</v>
      </c>
      <c r="BO340" s="103">
        <v>6</v>
      </c>
      <c r="BP340" s="103">
        <v>9</v>
      </c>
      <c r="BQ340" s="103">
        <v>9</v>
      </c>
      <c r="BR340" s="103">
        <v>9</v>
      </c>
      <c r="BS340" s="103">
        <v>7.468850606359835</v>
      </c>
      <c r="BT340" s="103">
        <v>6.3514070326299867</v>
      </c>
      <c r="BU340" s="103">
        <v>4.3975723144276042</v>
      </c>
      <c r="BV340" s="103">
        <v>5.6195420301306367</v>
      </c>
      <c r="BW340" s="103">
        <v>8.4</v>
      </c>
      <c r="BX340" s="103" t="s">
        <v>1011</v>
      </c>
      <c r="BY340" s="103">
        <v>7.3653548349042097</v>
      </c>
      <c r="BZ340" s="103">
        <v>6.6177139642471161</v>
      </c>
      <c r="CA340" s="103">
        <v>6.5585757369666764</v>
      </c>
      <c r="CB340" s="103">
        <v>7.6956214270578691</v>
      </c>
      <c r="CC340" s="103">
        <v>0.92307692307692313</v>
      </c>
      <c r="CD340" s="103">
        <v>6.3708879014860695</v>
      </c>
      <c r="CE340" s="103">
        <v>9.6747988398499665</v>
      </c>
      <c r="CF340" s="103">
        <v>9.2457507155754275</v>
      </c>
      <c r="CG340" s="103">
        <v>8.5986666666665954</v>
      </c>
      <c r="CH340" s="103">
        <v>0</v>
      </c>
      <c r="CI340" s="103">
        <v>6.8798040555229978</v>
      </c>
      <c r="CJ340" s="103">
        <v>9.82</v>
      </c>
      <c r="CK340" s="103" t="s">
        <v>1011</v>
      </c>
      <c r="CL340" s="103" t="s">
        <v>1011</v>
      </c>
      <c r="CM340" s="103">
        <v>9.82</v>
      </c>
      <c r="CN340" s="103">
        <v>5.2517285499776847</v>
      </c>
      <c r="CO340" s="103">
        <v>4.6681373132715489</v>
      </c>
      <c r="CP340" s="103">
        <v>4.9599329316246168</v>
      </c>
      <c r="CQ340" s="103">
        <v>10</v>
      </c>
      <c r="CR340" s="103">
        <v>4.0173467293808773</v>
      </c>
      <c r="CS340" s="103">
        <v>0</v>
      </c>
      <c r="CT340" s="103">
        <v>0.25</v>
      </c>
      <c r="CU340" s="103">
        <v>1.4224489097936257</v>
      </c>
      <c r="CV340" s="103">
        <v>6.5505954603545611</v>
      </c>
      <c r="CW340" s="103">
        <v>5</v>
      </c>
      <c r="CX340" s="103">
        <v>8.7407804324528762</v>
      </c>
      <c r="CY340" s="103">
        <v>8</v>
      </c>
      <c r="CZ340" s="103">
        <v>7.2469268108176257</v>
      </c>
      <c r="DA340" s="103">
        <v>10</v>
      </c>
      <c r="DB340" s="103">
        <v>4.8931481282269766</v>
      </c>
      <c r="DC340" s="103">
        <v>6.9392942920594027</v>
      </c>
      <c r="DD340" s="103">
        <v>10</v>
      </c>
      <c r="DE340" s="103">
        <v>10</v>
      </c>
      <c r="DF340" s="103">
        <v>10</v>
      </c>
      <c r="DG340" s="103">
        <v>8.6387404033810622</v>
      </c>
      <c r="DH340" s="103">
        <v>4.4396816253484257</v>
      </c>
      <c r="DI340" s="103">
        <v>2.4444444444444446</v>
      </c>
      <c r="DJ340" s="103">
        <v>9.4094993086180292</v>
      </c>
      <c r="DK340" s="103">
        <v>6.0784302670306314</v>
      </c>
      <c r="DL340" s="103">
        <v>8.4705532460103647</v>
      </c>
      <c r="DM340" s="103">
        <v>6.9286445478199941</v>
      </c>
      <c r="DN340" s="103">
        <v>6.2952089065453158</v>
      </c>
      <c r="DO340" s="103">
        <v>7.393625373581334</v>
      </c>
      <c r="DP340" s="103">
        <v>6.93</v>
      </c>
      <c r="DQ340" s="105">
        <v>6.9</v>
      </c>
      <c r="DR340" s="106">
        <v>77</v>
      </c>
      <c r="DS340" s="106">
        <v>2</v>
      </c>
      <c r="DU340" s="104" t="s">
        <v>1</v>
      </c>
      <c r="DV340" s="103">
        <v>6.867004944444445</v>
      </c>
      <c r="DW340" s="103">
        <v>6.93</v>
      </c>
    </row>
    <row r="341" spans="1:129">
      <c r="A341" s="95">
        <v>2013</v>
      </c>
      <c r="B341" s="96" t="s">
        <v>678</v>
      </c>
      <c r="C341" s="107" t="s">
        <v>59</v>
      </c>
      <c r="D341" s="96">
        <v>4.2</v>
      </c>
      <c r="E341" s="96">
        <v>3.4000000000000004</v>
      </c>
      <c r="F341" s="96">
        <v>2.3000000000000003</v>
      </c>
      <c r="G341" s="96">
        <v>3.2984126984126987</v>
      </c>
      <c r="H341" s="96">
        <v>5.16</v>
      </c>
      <c r="I341" s="96">
        <v>10</v>
      </c>
      <c r="J341" s="96">
        <v>10</v>
      </c>
      <c r="K341" s="96">
        <v>7.5</v>
      </c>
      <c r="L341" s="96">
        <v>10</v>
      </c>
      <c r="M341" s="96">
        <v>10</v>
      </c>
      <c r="N341" s="96">
        <v>9.5</v>
      </c>
      <c r="O341" s="96">
        <v>10</v>
      </c>
      <c r="P341" s="96">
        <v>10</v>
      </c>
      <c r="Q341" s="96">
        <v>5</v>
      </c>
      <c r="R341" s="96">
        <v>5</v>
      </c>
      <c r="S341" s="96">
        <v>5</v>
      </c>
      <c r="T341" s="96">
        <v>8.3333333333333339</v>
      </c>
      <c r="U341" s="96">
        <v>7.6644444444444444</v>
      </c>
      <c r="V341" s="96">
        <v>10</v>
      </c>
      <c r="W341" s="96">
        <v>10</v>
      </c>
      <c r="X341" s="96">
        <v>10</v>
      </c>
      <c r="Y341" s="96">
        <v>10</v>
      </c>
      <c r="Z341" s="96" t="s">
        <v>1010</v>
      </c>
      <c r="AA341" s="96">
        <v>10</v>
      </c>
      <c r="AB341" s="96">
        <v>10</v>
      </c>
      <c r="AC341" s="96">
        <v>9.7777777777777768</v>
      </c>
      <c r="AD341" s="96">
        <v>8.655555555555555</v>
      </c>
      <c r="AE341" s="96">
        <v>9.6083333333333343</v>
      </c>
      <c r="AF341" s="96">
        <v>10</v>
      </c>
      <c r="AG341" s="96">
        <v>10</v>
      </c>
      <c r="AH341" s="96" t="s">
        <v>1010</v>
      </c>
      <c r="AI341" s="96" t="s">
        <v>1010</v>
      </c>
      <c r="AJ341" s="96" t="s">
        <v>1010</v>
      </c>
      <c r="AK341" s="96" t="s">
        <v>1010</v>
      </c>
      <c r="AL341" s="96">
        <v>7.5</v>
      </c>
      <c r="AM341" s="96">
        <v>7.5</v>
      </c>
      <c r="AN341" s="96">
        <v>10</v>
      </c>
      <c r="AO341" s="96">
        <v>8.3333333333333339</v>
      </c>
      <c r="AP341" s="96">
        <v>10</v>
      </c>
      <c r="AQ341" s="96">
        <v>10</v>
      </c>
      <c r="AR341" s="96">
        <v>10</v>
      </c>
      <c r="AS341" s="96">
        <v>10</v>
      </c>
      <c r="AT341" s="96">
        <v>9.5833333333333339</v>
      </c>
      <c r="AU341" s="96">
        <v>10</v>
      </c>
      <c r="AV341" s="96">
        <v>10</v>
      </c>
      <c r="AW341" s="96">
        <v>5.333333333333333</v>
      </c>
      <c r="AX341" s="96">
        <v>4.5</v>
      </c>
      <c r="AY341" s="96">
        <v>10</v>
      </c>
      <c r="AZ341" s="96">
        <v>10</v>
      </c>
      <c r="BA341" s="96">
        <v>10</v>
      </c>
      <c r="BB341" s="96">
        <v>8.5476190476190474</v>
      </c>
      <c r="BC341" s="96" t="s">
        <v>1010</v>
      </c>
      <c r="BD341" s="96">
        <v>10</v>
      </c>
      <c r="BE341" s="96">
        <v>10</v>
      </c>
      <c r="BF341" s="96">
        <v>10</v>
      </c>
      <c r="BG341" s="96">
        <v>10</v>
      </c>
      <c r="BH341" s="96">
        <v>10</v>
      </c>
      <c r="BI341" s="96">
        <v>10</v>
      </c>
      <c r="BJ341" s="96">
        <v>10</v>
      </c>
      <c r="BK341" s="96">
        <v>10</v>
      </c>
      <c r="BL341" s="96">
        <v>7.5146428571428574</v>
      </c>
      <c r="BM341" s="96">
        <v>6.2647058823529411</v>
      </c>
      <c r="BN341" s="96">
        <v>8.8365122615803813</v>
      </c>
      <c r="BO341" s="96">
        <v>0</v>
      </c>
      <c r="BP341" s="96">
        <v>10</v>
      </c>
      <c r="BQ341" s="96">
        <v>10</v>
      </c>
      <c r="BR341" s="96">
        <v>10</v>
      </c>
      <c r="BS341" s="96">
        <v>6.2753045359833308</v>
      </c>
      <c r="BT341" s="96">
        <v>3.8230748965165233</v>
      </c>
      <c r="BU341" s="96">
        <v>4.2650772765845835</v>
      </c>
      <c r="BV341" s="96">
        <v>4.0846814021278606</v>
      </c>
      <c r="BW341" s="96">
        <v>5</v>
      </c>
      <c r="BX341" s="96">
        <v>4.166666666666667</v>
      </c>
      <c r="BY341" s="96">
        <v>3.9933340232037384</v>
      </c>
      <c r="BZ341" s="96">
        <v>6.7352265729250522</v>
      </c>
      <c r="CA341" s="96">
        <v>4.0899803140212905</v>
      </c>
      <c r="CB341" s="96">
        <v>4.3500358359647544</v>
      </c>
      <c r="CC341" s="96">
        <v>0.83783783783783783</v>
      </c>
      <c r="CD341" s="96">
        <v>4.1359598125896575</v>
      </c>
      <c r="CE341" s="96">
        <v>7.3848075952907166</v>
      </c>
      <c r="CF341" s="96">
        <v>7.4903250572397786</v>
      </c>
      <c r="CG341" s="96">
        <v>8.8568839803358976</v>
      </c>
      <c r="CH341" s="96">
        <v>10</v>
      </c>
      <c r="CI341" s="96">
        <v>8.4330041582165975</v>
      </c>
      <c r="CJ341" s="96">
        <v>9.2379332851494542</v>
      </c>
      <c r="CK341" s="96">
        <v>7.68</v>
      </c>
      <c r="CL341" s="96">
        <v>6.3807999999999998</v>
      </c>
      <c r="CM341" s="96">
        <v>7.7662444283831507</v>
      </c>
      <c r="CN341" s="96">
        <v>4.4167143852938491</v>
      </c>
      <c r="CO341" s="96">
        <v>6.5716214909271606</v>
      </c>
      <c r="CP341" s="96">
        <v>5.4941679381105049</v>
      </c>
      <c r="CQ341" s="96">
        <v>10</v>
      </c>
      <c r="CR341" s="96">
        <v>4.2474415601839395</v>
      </c>
      <c r="CS341" s="96">
        <v>4.6153846153846159</v>
      </c>
      <c r="CT341" s="96">
        <v>10</v>
      </c>
      <c r="CU341" s="96">
        <v>6.2876087251895187</v>
      </c>
      <c r="CV341" s="96">
        <v>7.3870052729207929</v>
      </c>
      <c r="CW341" s="96">
        <v>8</v>
      </c>
      <c r="CX341" s="96">
        <v>10</v>
      </c>
      <c r="CY341" s="96">
        <v>9</v>
      </c>
      <c r="CZ341" s="96">
        <v>9</v>
      </c>
      <c r="DA341" s="96">
        <v>2.2333333333333329</v>
      </c>
      <c r="DB341" s="96">
        <v>4.1652542284374237</v>
      </c>
      <c r="DC341" s="96">
        <v>5.009154865893791</v>
      </c>
      <c r="DD341" s="96">
        <v>8</v>
      </c>
      <c r="DE341" s="96" t="s">
        <v>1011</v>
      </c>
      <c r="DF341" s="96">
        <v>3</v>
      </c>
      <c r="DG341" s="96">
        <v>4.48154848553291</v>
      </c>
      <c r="DH341" s="96">
        <v>4.3254421742544302</v>
      </c>
      <c r="DI341" s="96">
        <v>1.1111111111111112</v>
      </c>
      <c r="DJ341" s="96">
        <v>7.7494567465448654</v>
      </c>
      <c r="DK341" s="96">
        <v>2.9235549757482482</v>
      </c>
      <c r="DL341" s="96">
        <v>6.4316480910256963</v>
      </c>
      <c r="DM341" s="96">
        <v>0</v>
      </c>
      <c r="DN341" s="96">
        <v>3.7568688497807252</v>
      </c>
      <c r="DO341" s="96">
        <v>5.7461391117712113</v>
      </c>
      <c r="DP341" s="96">
        <v>6.4</v>
      </c>
      <c r="DQ341" s="99">
        <v>6.96</v>
      </c>
      <c r="DR341" s="100">
        <v>73</v>
      </c>
      <c r="DS341" s="101">
        <v>2</v>
      </c>
      <c r="DU341" s="107" t="s">
        <v>59</v>
      </c>
      <c r="DV341" s="96">
        <v>7.5146428571428574</v>
      </c>
      <c r="DW341" s="96">
        <v>6.4</v>
      </c>
    </row>
    <row r="342" spans="1:129" ht="24">
      <c r="A342" s="102">
        <v>2013</v>
      </c>
      <c r="B342" s="103" t="s">
        <v>723</v>
      </c>
      <c r="C342" s="104" t="s">
        <v>150</v>
      </c>
      <c r="D342" s="103">
        <v>6.8999999999999995</v>
      </c>
      <c r="E342" s="103">
        <v>4.9000000000000004</v>
      </c>
      <c r="F342" s="103">
        <v>5.4</v>
      </c>
      <c r="G342" s="103">
        <v>5.7301587301587311</v>
      </c>
      <c r="H342" s="103">
        <v>9.48</v>
      </c>
      <c r="I342" s="103">
        <v>10</v>
      </c>
      <c r="J342" s="103">
        <v>10</v>
      </c>
      <c r="K342" s="103">
        <v>7.5</v>
      </c>
      <c r="L342" s="103">
        <v>10</v>
      </c>
      <c r="M342" s="103">
        <v>10</v>
      </c>
      <c r="N342" s="103">
        <v>9.5</v>
      </c>
      <c r="O342" s="103">
        <v>10</v>
      </c>
      <c r="P342" s="103">
        <v>10</v>
      </c>
      <c r="Q342" s="103">
        <v>5</v>
      </c>
      <c r="R342" s="103">
        <v>5</v>
      </c>
      <c r="S342" s="103">
        <v>5</v>
      </c>
      <c r="T342" s="103">
        <v>8.3333333333333339</v>
      </c>
      <c r="U342" s="103">
        <v>9.1044444444444448</v>
      </c>
      <c r="V342" s="103">
        <v>0</v>
      </c>
      <c r="W342" s="103">
        <v>10</v>
      </c>
      <c r="X342" s="103">
        <v>10</v>
      </c>
      <c r="Y342" s="103">
        <v>6.666666666666667</v>
      </c>
      <c r="Z342" s="103" t="s">
        <v>1010</v>
      </c>
      <c r="AA342" s="103">
        <v>7.5</v>
      </c>
      <c r="AB342" s="103">
        <v>7.5</v>
      </c>
      <c r="AC342" s="103">
        <v>8.0844444444444434</v>
      </c>
      <c r="AD342" s="103">
        <v>7.4055555555555568</v>
      </c>
      <c r="AE342" s="103">
        <v>7.6225000000000005</v>
      </c>
      <c r="AF342" s="103">
        <v>10</v>
      </c>
      <c r="AG342" s="103">
        <v>10</v>
      </c>
      <c r="AH342" s="103" t="s">
        <v>1010</v>
      </c>
      <c r="AI342" s="103" t="s">
        <v>1010</v>
      </c>
      <c r="AJ342" s="103" t="s">
        <v>1010</v>
      </c>
      <c r="AK342" s="103" t="s">
        <v>1010</v>
      </c>
      <c r="AL342" s="103">
        <v>2.5</v>
      </c>
      <c r="AM342" s="103">
        <v>7.5</v>
      </c>
      <c r="AN342" s="103">
        <v>10</v>
      </c>
      <c r="AO342" s="103">
        <v>6.666666666666667</v>
      </c>
      <c r="AP342" s="103">
        <v>10</v>
      </c>
      <c r="AQ342" s="103">
        <v>7.5</v>
      </c>
      <c r="AR342" s="103">
        <v>10</v>
      </c>
      <c r="AS342" s="103">
        <v>9.1666666666666661</v>
      </c>
      <c r="AT342" s="103">
        <v>8.9583333333333339</v>
      </c>
      <c r="AU342" s="103">
        <v>10</v>
      </c>
      <c r="AV342" s="103">
        <v>10</v>
      </c>
      <c r="AW342" s="103">
        <v>6.666666666666667</v>
      </c>
      <c r="AX342" s="103">
        <v>4.25</v>
      </c>
      <c r="AY342" s="103">
        <v>10</v>
      </c>
      <c r="AZ342" s="103">
        <v>10</v>
      </c>
      <c r="BA342" s="103">
        <v>10</v>
      </c>
      <c r="BB342" s="103">
        <v>8.7023809523809526</v>
      </c>
      <c r="BC342" s="103" t="s">
        <v>1010</v>
      </c>
      <c r="BD342" s="103">
        <v>10</v>
      </c>
      <c r="BE342" s="103">
        <v>10</v>
      </c>
      <c r="BF342" s="103">
        <v>10</v>
      </c>
      <c r="BG342" s="103">
        <v>10</v>
      </c>
      <c r="BH342" s="103">
        <v>10</v>
      </c>
      <c r="BI342" s="103">
        <v>10</v>
      </c>
      <c r="BJ342" s="103">
        <v>10</v>
      </c>
      <c r="BK342" s="103">
        <v>10</v>
      </c>
      <c r="BL342" s="103">
        <v>7.9036388888888887</v>
      </c>
      <c r="BM342" s="103">
        <v>5.5882352941176467</v>
      </c>
      <c r="BN342" s="103">
        <v>5.4609116219091582</v>
      </c>
      <c r="BO342" s="103">
        <v>4</v>
      </c>
      <c r="BP342" s="103">
        <v>10</v>
      </c>
      <c r="BQ342" s="103">
        <v>3</v>
      </c>
      <c r="BR342" s="103">
        <v>6.5</v>
      </c>
      <c r="BS342" s="103">
        <v>5.3872867290067017</v>
      </c>
      <c r="BT342" s="103">
        <v>4.7892866666666665</v>
      </c>
      <c r="BU342" s="103">
        <v>4.3346891666666671</v>
      </c>
      <c r="BV342" s="103">
        <v>4.4653200000000002</v>
      </c>
      <c r="BW342" s="103">
        <v>5.3</v>
      </c>
      <c r="BX342" s="103" t="s">
        <v>1011</v>
      </c>
      <c r="BY342" s="103">
        <v>3.9145793146392873</v>
      </c>
      <c r="BZ342" s="103">
        <v>7.8371198662974244</v>
      </c>
      <c r="CA342" s="103">
        <v>7.2961333333333336</v>
      </c>
      <c r="CB342" s="103">
        <v>8.7010899999999989</v>
      </c>
      <c r="CC342" s="103">
        <v>0.89189189189189189</v>
      </c>
      <c r="CD342" s="103">
        <v>5.5146541965071556</v>
      </c>
      <c r="CE342" s="103">
        <v>9.7710359468923702</v>
      </c>
      <c r="CF342" s="103">
        <v>9.6595623468401932</v>
      </c>
      <c r="CG342" s="103">
        <v>9.9826717076243856</v>
      </c>
      <c r="CH342" s="103">
        <v>5</v>
      </c>
      <c r="CI342" s="103">
        <v>8.6033175003392373</v>
      </c>
      <c r="CJ342" s="103">
        <v>10</v>
      </c>
      <c r="CK342" s="103">
        <v>8.7200000000000006</v>
      </c>
      <c r="CL342" s="103">
        <v>6.7232000000000003</v>
      </c>
      <c r="CM342" s="103">
        <v>8.4810666666666652</v>
      </c>
      <c r="CN342" s="103">
        <v>4.9649183333333333</v>
      </c>
      <c r="CO342" s="103">
        <v>8.0113395817436963</v>
      </c>
      <c r="CP342" s="103">
        <v>6.4881289575385148</v>
      </c>
      <c r="CQ342" s="103">
        <v>10</v>
      </c>
      <c r="CR342" s="103">
        <v>5.6178666666666679</v>
      </c>
      <c r="CS342" s="103">
        <v>3.0769230769230771</v>
      </c>
      <c r="CT342" s="103">
        <v>6.4562257004807257</v>
      </c>
      <c r="CU342" s="103">
        <v>5.0503384813568237</v>
      </c>
      <c r="CV342" s="103">
        <v>7.5048835263905014</v>
      </c>
      <c r="CW342" s="103">
        <v>10</v>
      </c>
      <c r="CX342" s="103">
        <v>8.4412335432936629</v>
      </c>
      <c r="CY342" s="103">
        <v>10</v>
      </c>
      <c r="CZ342" s="103">
        <v>9.4804111810978871</v>
      </c>
      <c r="DA342" s="103">
        <v>4.4333333333333336</v>
      </c>
      <c r="DB342" s="103">
        <v>5.5514833333333335</v>
      </c>
      <c r="DC342" s="103">
        <v>5.673681666666667</v>
      </c>
      <c r="DD342" s="103">
        <v>10</v>
      </c>
      <c r="DE342" s="103">
        <v>7.5057512820628354</v>
      </c>
      <c r="DF342" s="103">
        <v>10</v>
      </c>
      <c r="DG342" s="103">
        <v>7.1940416025660285</v>
      </c>
      <c r="DH342" s="103">
        <v>4.2920883333333331</v>
      </c>
      <c r="DI342" s="103">
        <v>4.2222222222222223</v>
      </c>
      <c r="DJ342" s="103">
        <v>8.5682580673926356</v>
      </c>
      <c r="DK342" s="103">
        <v>5.5202694761904771</v>
      </c>
      <c r="DL342" s="103">
        <v>7.9641430490475429</v>
      </c>
      <c r="DM342" s="103">
        <v>5.4378041276012326</v>
      </c>
      <c r="DN342" s="103">
        <v>6.0007975459645735</v>
      </c>
      <c r="DO342" s="103">
        <v>7.5584167765428303</v>
      </c>
      <c r="DP342" s="103">
        <v>6.91</v>
      </c>
      <c r="DQ342" s="105">
        <v>7.41</v>
      </c>
      <c r="DR342" s="106">
        <v>51</v>
      </c>
      <c r="DS342" s="106">
        <v>2</v>
      </c>
      <c r="DU342" s="104" t="s">
        <v>150</v>
      </c>
      <c r="DV342" s="103">
        <v>7.9036388888888887</v>
      </c>
      <c r="DW342" s="103">
        <v>6.91</v>
      </c>
    </row>
    <row r="343" spans="1:129">
      <c r="A343" s="95">
        <v>2013</v>
      </c>
      <c r="B343" s="96" t="s">
        <v>631</v>
      </c>
      <c r="C343" s="107" t="s">
        <v>105</v>
      </c>
      <c r="D343" s="96">
        <v>4.6999999999999993</v>
      </c>
      <c r="E343" s="96">
        <v>6.1</v>
      </c>
      <c r="F343" s="96">
        <v>6.4</v>
      </c>
      <c r="G343" s="96">
        <v>5.6984126984126995</v>
      </c>
      <c r="H343" s="96">
        <v>2.6400000000000006</v>
      </c>
      <c r="I343" s="96">
        <v>10</v>
      </c>
      <c r="J343" s="96">
        <v>10</v>
      </c>
      <c r="K343" s="96">
        <v>10</v>
      </c>
      <c r="L343" s="96">
        <v>10</v>
      </c>
      <c r="M343" s="96">
        <v>10</v>
      </c>
      <c r="N343" s="96">
        <v>10</v>
      </c>
      <c r="O343" s="96">
        <v>10</v>
      </c>
      <c r="P343" s="96">
        <v>7.5</v>
      </c>
      <c r="Q343" s="96">
        <v>5</v>
      </c>
      <c r="R343" s="96">
        <v>5</v>
      </c>
      <c r="S343" s="96">
        <v>5</v>
      </c>
      <c r="T343" s="96">
        <v>7.5</v>
      </c>
      <c r="U343" s="96">
        <v>6.7133333333333338</v>
      </c>
      <c r="V343" s="96">
        <v>5</v>
      </c>
      <c r="W343" s="96">
        <v>10</v>
      </c>
      <c r="X343" s="96">
        <v>5</v>
      </c>
      <c r="Y343" s="96">
        <v>6.666666666666667</v>
      </c>
      <c r="Z343" s="96" t="s">
        <v>1010</v>
      </c>
      <c r="AA343" s="96">
        <v>5</v>
      </c>
      <c r="AB343" s="96">
        <v>7.5</v>
      </c>
      <c r="AC343" s="96">
        <v>10</v>
      </c>
      <c r="AD343" s="96">
        <v>9.2111111111111104</v>
      </c>
      <c r="AE343" s="96">
        <v>7.9277777777777771</v>
      </c>
      <c r="AF343" s="96">
        <v>7.5</v>
      </c>
      <c r="AG343" s="96">
        <v>7.5</v>
      </c>
      <c r="AH343" s="96" t="s">
        <v>1010</v>
      </c>
      <c r="AI343" s="96" t="s">
        <v>1010</v>
      </c>
      <c r="AJ343" s="96" t="s">
        <v>1010</v>
      </c>
      <c r="AK343" s="96" t="s">
        <v>1010</v>
      </c>
      <c r="AL343" s="96">
        <v>5</v>
      </c>
      <c r="AM343" s="96">
        <v>5</v>
      </c>
      <c r="AN343" s="96">
        <v>7.5</v>
      </c>
      <c r="AO343" s="96">
        <v>5.833333333333333</v>
      </c>
      <c r="AP343" s="96">
        <v>5</v>
      </c>
      <c r="AQ343" s="96">
        <v>5</v>
      </c>
      <c r="AR343" s="96">
        <v>5</v>
      </c>
      <c r="AS343" s="96">
        <v>5</v>
      </c>
      <c r="AT343" s="96">
        <v>6.458333333333333</v>
      </c>
      <c r="AU343" s="96">
        <v>10</v>
      </c>
      <c r="AV343" s="96">
        <v>10</v>
      </c>
      <c r="AW343" s="96">
        <v>6.333333333333333</v>
      </c>
      <c r="AX343" s="96">
        <v>5.75</v>
      </c>
      <c r="AY343" s="96">
        <v>7.5</v>
      </c>
      <c r="AZ343" s="96">
        <v>5</v>
      </c>
      <c r="BA343" s="96">
        <v>7.5</v>
      </c>
      <c r="BB343" s="96">
        <v>7.4404761904761898</v>
      </c>
      <c r="BC343" s="96" t="s">
        <v>1010</v>
      </c>
      <c r="BD343" s="96">
        <v>5</v>
      </c>
      <c r="BE343" s="96">
        <v>5</v>
      </c>
      <c r="BF343" s="96">
        <v>5</v>
      </c>
      <c r="BG343" s="96">
        <v>0</v>
      </c>
      <c r="BH343" s="96">
        <v>0</v>
      </c>
      <c r="BI343" s="96">
        <v>0</v>
      </c>
      <c r="BJ343" s="96">
        <v>5</v>
      </c>
      <c r="BK343" s="96">
        <v>3.3333333333333335</v>
      </c>
      <c r="BL343" s="96">
        <v>6.2855952380952385</v>
      </c>
      <c r="BM343" s="96">
        <v>3.8823529411764701</v>
      </c>
      <c r="BN343" s="96">
        <v>7.1640326975476842</v>
      </c>
      <c r="BO343" s="96">
        <v>7</v>
      </c>
      <c r="BP343" s="96">
        <v>9</v>
      </c>
      <c r="BQ343" s="96">
        <v>9</v>
      </c>
      <c r="BR343" s="96">
        <v>9</v>
      </c>
      <c r="BS343" s="96">
        <v>6.7615964096810384</v>
      </c>
      <c r="BT343" s="96">
        <v>6.4578263432173966</v>
      </c>
      <c r="BU343" s="96">
        <v>5.2077290192165382</v>
      </c>
      <c r="BV343" s="96">
        <v>6.4996609139491488</v>
      </c>
      <c r="BW343" s="96">
        <v>8.3333333333333339</v>
      </c>
      <c r="BX343" s="96">
        <v>5.8333333333333339</v>
      </c>
      <c r="BY343" s="96">
        <v>3.3360712508716599</v>
      </c>
      <c r="BZ343" s="96">
        <v>8.0400841274605828</v>
      </c>
      <c r="CA343" s="96">
        <v>5.4243647265258055</v>
      </c>
      <c r="CB343" s="96">
        <v>5.2141372155620038</v>
      </c>
      <c r="CC343" s="96">
        <v>0.97297297297297303</v>
      </c>
      <c r="CD343" s="96">
        <v>5.9569030619118557</v>
      </c>
      <c r="CE343" s="96">
        <v>8.3554928154827515</v>
      </c>
      <c r="CF343" s="96">
        <v>6.3774136961196701</v>
      </c>
      <c r="CG343" s="96">
        <v>8.8232223034355286</v>
      </c>
      <c r="CH343" s="96">
        <v>10</v>
      </c>
      <c r="CI343" s="96">
        <v>8.3890322037594878</v>
      </c>
      <c r="CJ343" s="96">
        <v>4.293333333333333</v>
      </c>
      <c r="CK343" s="96">
        <v>8.48</v>
      </c>
      <c r="CL343" s="96">
        <v>5.4096000000000002</v>
      </c>
      <c r="CM343" s="96">
        <v>6.0609777777777785</v>
      </c>
      <c r="CN343" s="96">
        <v>5.6468512335681007</v>
      </c>
      <c r="CO343" s="96">
        <v>5.7152984266941331</v>
      </c>
      <c r="CP343" s="96">
        <v>5.6810748301311165</v>
      </c>
      <c r="CQ343" s="96">
        <v>10</v>
      </c>
      <c r="CR343" s="96">
        <v>6.4542688209068668</v>
      </c>
      <c r="CS343" s="96">
        <v>5.3846153846153841</v>
      </c>
      <c r="CT343" s="96">
        <v>7.7977790927884083</v>
      </c>
      <c r="CU343" s="96">
        <v>6.5455544327702198</v>
      </c>
      <c r="CV343" s="96">
        <v>7.0719017601697791</v>
      </c>
      <c r="CW343" s="96">
        <v>8</v>
      </c>
      <c r="CX343" s="96">
        <v>10</v>
      </c>
      <c r="CY343" s="96">
        <v>10</v>
      </c>
      <c r="CZ343" s="96">
        <v>9.3333333333333339</v>
      </c>
      <c r="DA343" s="96">
        <v>10</v>
      </c>
      <c r="DB343" s="96">
        <v>4.6156753475439887</v>
      </c>
      <c r="DC343" s="96">
        <v>7.2903568469147437</v>
      </c>
      <c r="DD343" s="96">
        <v>10</v>
      </c>
      <c r="DE343" s="96">
        <v>3.7835647336944387</v>
      </c>
      <c r="DF343" s="96">
        <v>10</v>
      </c>
      <c r="DG343" s="96">
        <v>7.6149328213588623</v>
      </c>
      <c r="DH343" s="96">
        <v>4.1755608475883115</v>
      </c>
      <c r="DI343" s="96">
        <v>6.2222222222222223</v>
      </c>
      <c r="DJ343" s="96">
        <v>8.0685036208280909</v>
      </c>
      <c r="DK343" s="96">
        <v>6.0222221114873609</v>
      </c>
      <c r="DL343" s="96">
        <v>9.1249285173999972</v>
      </c>
      <c r="DM343" s="96">
        <v>8.296182376892844</v>
      </c>
      <c r="DN343" s="96">
        <v>6.9849366160698052</v>
      </c>
      <c r="DO343" s="96">
        <v>7.9777342569206668</v>
      </c>
      <c r="DP343" s="96">
        <v>7.23</v>
      </c>
      <c r="DQ343" s="99">
        <v>6.76</v>
      </c>
      <c r="DR343" s="100">
        <v>85</v>
      </c>
      <c r="DS343" s="101">
        <v>3</v>
      </c>
      <c r="DU343" s="107" t="s">
        <v>105</v>
      </c>
      <c r="DV343" s="96">
        <v>6.2855952380952385</v>
      </c>
      <c r="DW343" s="96">
        <v>7.23</v>
      </c>
      <c r="DY343" t="s">
        <v>593</v>
      </c>
    </row>
    <row r="344" spans="1:129">
      <c r="A344" s="102">
        <v>2013</v>
      </c>
      <c r="B344" s="103" t="s">
        <v>739</v>
      </c>
      <c r="C344" s="104" t="s">
        <v>103</v>
      </c>
      <c r="D344" s="103">
        <v>5.5</v>
      </c>
      <c r="E344" s="103">
        <v>5.0999999999999996</v>
      </c>
      <c r="F344" s="103">
        <v>3.7</v>
      </c>
      <c r="G344" s="103">
        <v>4.746031746031746</v>
      </c>
      <c r="H344" s="103">
        <v>0</v>
      </c>
      <c r="I344" s="103">
        <v>5</v>
      </c>
      <c r="J344" s="103">
        <v>10</v>
      </c>
      <c r="K344" s="103">
        <v>10</v>
      </c>
      <c r="L344" s="103">
        <v>9.9967361759520763</v>
      </c>
      <c r="M344" s="103">
        <v>10</v>
      </c>
      <c r="N344" s="103">
        <v>8.9993472351904167</v>
      </c>
      <c r="O344" s="103">
        <v>10</v>
      </c>
      <c r="P344" s="103">
        <v>10</v>
      </c>
      <c r="Q344" s="103">
        <v>5</v>
      </c>
      <c r="R344" s="103">
        <v>5</v>
      </c>
      <c r="S344" s="103">
        <v>5</v>
      </c>
      <c r="T344" s="103">
        <v>8.3333333333333339</v>
      </c>
      <c r="U344" s="103">
        <v>5.7775601895079163</v>
      </c>
      <c r="V344" s="103">
        <v>10</v>
      </c>
      <c r="W344" s="103">
        <v>10</v>
      </c>
      <c r="X344" s="103">
        <v>10</v>
      </c>
      <c r="Y344" s="103">
        <v>10</v>
      </c>
      <c r="Z344" s="103" t="s">
        <v>1010</v>
      </c>
      <c r="AA344" s="103">
        <v>10</v>
      </c>
      <c r="AB344" s="103">
        <v>10</v>
      </c>
      <c r="AC344" s="103">
        <v>8.6311111111111121</v>
      </c>
      <c r="AD344" s="103">
        <v>9.5388888888888896</v>
      </c>
      <c r="AE344" s="103">
        <v>9.5425000000000004</v>
      </c>
      <c r="AF344" s="103">
        <v>10</v>
      </c>
      <c r="AG344" s="103">
        <v>10</v>
      </c>
      <c r="AH344" s="103" t="s">
        <v>1010</v>
      </c>
      <c r="AI344" s="103" t="s">
        <v>1010</v>
      </c>
      <c r="AJ344" s="103" t="s">
        <v>1010</v>
      </c>
      <c r="AK344" s="103" t="s">
        <v>1010</v>
      </c>
      <c r="AL344" s="103">
        <v>7.5</v>
      </c>
      <c r="AM344" s="103">
        <v>7.5</v>
      </c>
      <c r="AN344" s="103">
        <v>10</v>
      </c>
      <c r="AO344" s="103">
        <v>8.3333333333333339</v>
      </c>
      <c r="AP344" s="103">
        <v>10</v>
      </c>
      <c r="AQ344" s="103">
        <v>10</v>
      </c>
      <c r="AR344" s="103">
        <v>10</v>
      </c>
      <c r="AS344" s="103">
        <v>10</v>
      </c>
      <c r="AT344" s="103">
        <v>9.5833333333333339</v>
      </c>
      <c r="AU344" s="103">
        <v>8.5312791784339979</v>
      </c>
      <c r="AV344" s="103">
        <v>10</v>
      </c>
      <c r="AW344" s="103">
        <v>5.666666666666667</v>
      </c>
      <c r="AX344" s="103">
        <v>4.75</v>
      </c>
      <c r="AY344" s="103">
        <v>10</v>
      </c>
      <c r="AZ344" s="103">
        <v>10</v>
      </c>
      <c r="BA344" s="103">
        <v>10</v>
      </c>
      <c r="BB344" s="103">
        <v>8.4211351207286658</v>
      </c>
      <c r="BC344" s="103" t="s">
        <v>1010</v>
      </c>
      <c r="BD344" s="103">
        <v>10</v>
      </c>
      <c r="BE344" s="103">
        <v>10</v>
      </c>
      <c r="BF344" s="103">
        <v>10</v>
      </c>
      <c r="BG344" s="103">
        <v>10</v>
      </c>
      <c r="BH344" s="103">
        <v>10</v>
      </c>
      <c r="BI344" s="103">
        <v>10</v>
      </c>
      <c r="BJ344" s="103">
        <v>10</v>
      </c>
      <c r="BK344" s="103">
        <v>10</v>
      </c>
      <c r="BL344" s="103">
        <v>7.3855948292911169</v>
      </c>
      <c r="BM344" s="103">
        <v>4.8441176470588232</v>
      </c>
      <c r="BN344" s="103">
        <v>6.6913795086089429</v>
      </c>
      <c r="BO344" s="103">
        <v>4</v>
      </c>
      <c r="BP344" s="103">
        <v>8</v>
      </c>
      <c r="BQ344" s="103">
        <v>4</v>
      </c>
      <c r="BR344" s="103">
        <v>6</v>
      </c>
      <c r="BS344" s="103">
        <v>5.3838742889169415</v>
      </c>
      <c r="BT344" s="103">
        <v>4.2552640213700785</v>
      </c>
      <c r="BU344" s="103">
        <v>3.5508478108485724</v>
      </c>
      <c r="BV344" s="103">
        <v>4.9892753615895158</v>
      </c>
      <c r="BW344" s="103">
        <v>6.6666666666666661</v>
      </c>
      <c r="BX344" s="103">
        <v>3.333333333333333</v>
      </c>
      <c r="BY344" s="103">
        <v>3.9974393365749163</v>
      </c>
      <c r="BZ344" s="103">
        <v>8.5791160782699052</v>
      </c>
      <c r="CA344" s="103">
        <v>4.8482022238755853</v>
      </c>
      <c r="CB344" s="103">
        <v>3.7183950172955975</v>
      </c>
      <c r="CC344" s="103">
        <v>0.89189189189189189</v>
      </c>
      <c r="CD344" s="103">
        <v>4.6181648490806193</v>
      </c>
      <c r="CE344" s="103">
        <v>9.2276653766251826</v>
      </c>
      <c r="CF344" s="103">
        <v>9.5243547639189412</v>
      </c>
      <c r="CG344" s="103">
        <v>8.7596200774892239</v>
      </c>
      <c r="CH344" s="103">
        <v>5</v>
      </c>
      <c r="CI344" s="103">
        <v>8.1279100545083374</v>
      </c>
      <c r="CJ344" s="103">
        <v>8.1866666666666674</v>
      </c>
      <c r="CK344" s="103">
        <v>7.3</v>
      </c>
      <c r="CL344" s="103">
        <v>6.0579999999999998</v>
      </c>
      <c r="CM344" s="103">
        <v>7.1815555555555557</v>
      </c>
      <c r="CN344" s="103">
        <v>4.9654777238228753</v>
      </c>
      <c r="CO344" s="103">
        <v>7.9795553992433659</v>
      </c>
      <c r="CP344" s="103">
        <v>6.472516561533121</v>
      </c>
      <c r="CQ344" s="103">
        <v>9.4490599038041072</v>
      </c>
      <c r="CR344" s="103">
        <v>5.0379654276253696</v>
      </c>
      <c r="CS344" s="103">
        <v>3.0769230769230771</v>
      </c>
      <c r="CT344" s="103">
        <v>5.6177548302884244</v>
      </c>
      <c r="CU344" s="103">
        <v>4.5775477782789569</v>
      </c>
      <c r="CV344" s="103">
        <v>6.9201699497929354</v>
      </c>
      <c r="CW344" s="103">
        <v>5</v>
      </c>
      <c r="CX344" s="103">
        <v>7.7783842794759828</v>
      </c>
      <c r="CY344" s="103">
        <v>8</v>
      </c>
      <c r="CZ344" s="103">
        <v>6.9261280931586606</v>
      </c>
      <c r="DA344" s="103">
        <v>2.2333333333333329</v>
      </c>
      <c r="DB344" s="103">
        <v>2.8597258824112615</v>
      </c>
      <c r="DC344" s="103">
        <v>4.9462240832109021</v>
      </c>
      <c r="DD344" s="103">
        <v>6</v>
      </c>
      <c r="DE344" s="103">
        <v>7.1266254769076518</v>
      </c>
      <c r="DF344" s="103">
        <v>3</v>
      </c>
      <c r="DG344" s="103">
        <v>4.360984795977191</v>
      </c>
      <c r="DH344" s="103">
        <v>1.5016718517104333</v>
      </c>
      <c r="DI344" s="103">
        <v>4.4444444444444446</v>
      </c>
      <c r="DJ344" s="103">
        <v>7.2782487312787678</v>
      </c>
      <c r="DK344" s="103">
        <v>4.0606115641837448</v>
      </c>
      <c r="DL344" s="103">
        <v>4.9992760820321278</v>
      </c>
      <c r="DM344" s="103">
        <v>0</v>
      </c>
      <c r="DN344" s="103">
        <v>3.7140421122749196</v>
      </c>
      <c r="DO344" s="103">
        <v>5.0003850004702572</v>
      </c>
      <c r="DP344" s="103">
        <v>6.01</v>
      </c>
      <c r="DQ344" s="105">
        <v>6.7</v>
      </c>
      <c r="DR344" s="106">
        <v>89</v>
      </c>
      <c r="DS344" s="106">
        <v>3</v>
      </c>
      <c r="DU344" s="104" t="s">
        <v>103</v>
      </c>
      <c r="DV344" s="103">
        <v>7.3855948292911169</v>
      </c>
      <c r="DW344" s="103">
        <v>6.01</v>
      </c>
      <c r="DY344" t="s">
        <v>1032</v>
      </c>
    </row>
    <row r="345" spans="1:129">
      <c r="A345" s="95">
        <v>2013</v>
      </c>
      <c r="B345" s="96" t="s">
        <v>786</v>
      </c>
      <c r="C345" s="107" t="s">
        <v>1014</v>
      </c>
      <c r="D345" s="96" t="s">
        <v>1011</v>
      </c>
      <c r="E345" s="96" t="s">
        <v>1011</v>
      </c>
      <c r="F345" s="96" t="s">
        <v>1011</v>
      </c>
      <c r="G345" s="96">
        <v>6.4265110000000005</v>
      </c>
      <c r="H345" s="96">
        <v>9.2000000000000011</v>
      </c>
      <c r="I345" s="96">
        <v>10</v>
      </c>
      <c r="J345" s="96">
        <v>10</v>
      </c>
      <c r="K345" s="96" t="s">
        <v>1011</v>
      </c>
      <c r="L345" s="96">
        <v>10</v>
      </c>
      <c r="M345" s="96">
        <v>10</v>
      </c>
      <c r="N345" s="96">
        <v>10</v>
      </c>
      <c r="O345" s="96" t="s">
        <v>1011</v>
      </c>
      <c r="P345" s="96" t="s">
        <v>1011</v>
      </c>
      <c r="Q345" s="96" t="s">
        <v>1011</v>
      </c>
      <c r="R345" s="96" t="s">
        <v>1011</v>
      </c>
      <c r="S345" s="96" t="s">
        <v>1011</v>
      </c>
      <c r="T345" s="96" t="s">
        <v>1011</v>
      </c>
      <c r="U345" s="96">
        <v>9.6000000000000014</v>
      </c>
      <c r="V345" s="96">
        <v>10</v>
      </c>
      <c r="W345" s="96">
        <v>5</v>
      </c>
      <c r="X345" s="96" t="s">
        <v>1011</v>
      </c>
      <c r="Y345" s="96">
        <v>7.5</v>
      </c>
      <c r="Z345" s="96" t="s">
        <v>1010</v>
      </c>
      <c r="AA345" s="96" t="s">
        <v>1011</v>
      </c>
      <c r="AB345" s="96" t="s">
        <v>1011</v>
      </c>
      <c r="AC345" s="96">
        <v>8.06</v>
      </c>
      <c r="AD345" s="96">
        <v>4.0250000000000004</v>
      </c>
      <c r="AE345" s="96">
        <v>6.0425000000000004</v>
      </c>
      <c r="AF345" s="96" t="s">
        <v>1011</v>
      </c>
      <c r="AG345" s="96" t="s">
        <v>1011</v>
      </c>
      <c r="AH345" s="96" t="s">
        <v>1010</v>
      </c>
      <c r="AI345" s="96" t="s">
        <v>1010</v>
      </c>
      <c r="AJ345" s="96" t="s">
        <v>1010</v>
      </c>
      <c r="AK345" s="96" t="s">
        <v>1010</v>
      </c>
      <c r="AL345" s="96" t="s">
        <v>1011</v>
      </c>
      <c r="AM345" s="96" t="s">
        <v>1011</v>
      </c>
      <c r="AN345" s="96" t="s">
        <v>1011</v>
      </c>
      <c r="AO345" s="96" t="s">
        <v>1011</v>
      </c>
      <c r="AP345" s="96" t="s">
        <v>1011</v>
      </c>
      <c r="AQ345" s="96" t="s">
        <v>1011</v>
      </c>
      <c r="AR345" s="96" t="s">
        <v>1011</v>
      </c>
      <c r="AS345" s="96" t="s">
        <v>1011</v>
      </c>
      <c r="AT345" s="96" t="s">
        <v>1011</v>
      </c>
      <c r="AU345" s="96">
        <v>10</v>
      </c>
      <c r="AV345" s="96">
        <v>10</v>
      </c>
      <c r="AW345" s="96">
        <v>0.66666666666666663</v>
      </c>
      <c r="AX345" s="96">
        <v>3.75</v>
      </c>
      <c r="AY345" s="96" t="s">
        <v>1011</v>
      </c>
      <c r="AZ345" s="96" t="s">
        <v>1011</v>
      </c>
      <c r="BA345" s="96" t="s">
        <v>1011</v>
      </c>
      <c r="BB345" s="96">
        <v>6.104166666666667</v>
      </c>
      <c r="BC345" s="96" t="s">
        <v>1010</v>
      </c>
      <c r="BD345" s="96" t="s">
        <v>1011</v>
      </c>
      <c r="BE345" s="96" t="s">
        <v>1011</v>
      </c>
      <c r="BF345" s="96" t="s">
        <v>1011</v>
      </c>
      <c r="BG345" s="96">
        <v>0</v>
      </c>
      <c r="BH345" s="96">
        <v>10</v>
      </c>
      <c r="BI345" s="96">
        <v>5</v>
      </c>
      <c r="BJ345" s="96" t="s">
        <v>1011</v>
      </c>
      <c r="BK345" s="96">
        <v>5</v>
      </c>
      <c r="BL345" s="96">
        <v>7.0874610833333342</v>
      </c>
      <c r="BM345" s="96">
        <v>0</v>
      </c>
      <c r="BN345" s="96" t="s">
        <v>1011</v>
      </c>
      <c r="BO345" s="96" t="s">
        <v>1011</v>
      </c>
      <c r="BP345" s="96">
        <v>10</v>
      </c>
      <c r="BQ345" s="96">
        <v>10</v>
      </c>
      <c r="BR345" s="96">
        <v>10</v>
      </c>
      <c r="BS345" s="96">
        <v>5</v>
      </c>
      <c r="BT345" s="96">
        <v>6.7325582649572668</v>
      </c>
      <c r="BU345" s="96">
        <v>5.2303499743589752</v>
      </c>
      <c r="BV345" s="96">
        <v>5.9662305213675157</v>
      </c>
      <c r="BW345" s="96">
        <v>8.3333333333333339</v>
      </c>
      <c r="BX345" s="96">
        <v>8.3333333333333339</v>
      </c>
      <c r="BY345" s="96">
        <v>4.1711035257289097</v>
      </c>
      <c r="BZ345" s="96">
        <v>4.8027732576296298</v>
      </c>
      <c r="CA345" s="96">
        <v>7.1965357008547004</v>
      </c>
      <c r="CB345" s="96">
        <v>8.6136835128205167</v>
      </c>
      <c r="CC345" s="96">
        <v>0.79487179487179482</v>
      </c>
      <c r="CD345" s="96">
        <v>5.9210727916052601</v>
      </c>
      <c r="CE345" s="96">
        <v>8.8036809060454591</v>
      </c>
      <c r="CF345" s="96">
        <v>3.993678197527093</v>
      </c>
      <c r="CG345" s="96">
        <v>9.9233473827169956</v>
      </c>
      <c r="CH345" s="96">
        <v>10</v>
      </c>
      <c r="CI345" s="96">
        <v>8.1801766215723859</v>
      </c>
      <c r="CJ345" s="96" t="s">
        <v>1011</v>
      </c>
      <c r="CK345" s="96">
        <v>9.5</v>
      </c>
      <c r="CL345" s="96">
        <v>7.82</v>
      </c>
      <c r="CM345" s="96">
        <v>8.66</v>
      </c>
      <c r="CN345" s="96">
        <v>5.506864358974366</v>
      </c>
      <c r="CO345" s="96">
        <v>7.634922547782848</v>
      </c>
      <c r="CP345" s="96">
        <v>6.5708934533786074</v>
      </c>
      <c r="CQ345" s="96">
        <v>10</v>
      </c>
      <c r="CR345" s="96">
        <v>5.8923933547008591</v>
      </c>
      <c r="CS345" s="96">
        <v>6.1538461538461542</v>
      </c>
      <c r="CT345" s="96">
        <v>3.2700363937499777</v>
      </c>
      <c r="CU345" s="96">
        <v>5.1054253007656643</v>
      </c>
      <c r="CV345" s="96">
        <v>7.5840796885360673</v>
      </c>
      <c r="CW345" s="96" t="s">
        <v>1011</v>
      </c>
      <c r="CX345" s="96">
        <v>8.9892511817066865</v>
      </c>
      <c r="CY345" s="96">
        <v>10</v>
      </c>
      <c r="CZ345" s="96">
        <v>9.4946255908533423</v>
      </c>
      <c r="DA345" s="96">
        <v>10</v>
      </c>
      <c r="DB345" s="96">
        <v>5.1937803247863332</v>
      </c>
      <c r="DC345" s="96">
        <v>7.9654914615384662</v>
      </c>
      <c r="DD345" s="96">
        <v>10</v>
      </c>
      <c r="DE345" s="96">
        <v>10</v>
      </c>
      <c r="DF345" s="96">
        <v>10</v>
      </c>
      <c r="DG345" s="96">
        <v>8.8598786310541335</v>
      </c>
      <c r="DH345" s="96">
        <v>5.4492753846153832</v>
      </c>
      <c r="DI345" s="96">
        <v>6.8888888888888893</v>
      </c>
      <c r="DJ345" s="96">
        <v>6.6570838353879589</v>
      </c>
      <c r="DK345" s="96">
        <v>7.6217786942612911</v>
      </c>
      <c r="DL345" s="96">
        <v>9.4842014884424088</v>
      </c>
      <c r="DM345" s="96">
        <v>8.9575326384936478</v>
      </c>
      <c r="DN345" s="96">
        <v>7.5097934883482624</v>
      </c>
      <c r="DO345" s="96">
        <v>8.6214325700852452</v>
      </c>
      <c r="DP345" s="96">
        <v>7.06</v>
      </c>
      <c r="DQ345" s="99">
        <v>7.07</v>
      </c>
      <c r="DR345" s="100">
        <v>68</v>
      </c>
      <c r="DS345" s="101">
        <v>2</v>
      </c>
      <c r="DU345" s="107" t="s">
        <v>1014</v>
      </c>
      <c r="DV345" s="96">
        <v>7.0874610833333342</v>
      </c>
      <c r="DW345" s="96">
        <v>7.06</v>
      </c>
    </row>
    <row r="346" spans="1:129">
      <c r="A346" s="102">
        <v>2013</v>
      </c>
      <c r="B346" s="103" t="s">
        <v>702</v>
      </c>
      <c r="C346" s="104" t="s">
        <v>87</v>
      </c>
      <c r="D346" s="103">
        <v>5.8999999999999995</v>
      </c>
      <c r="E346" s="103">
        <v>5.3000000000000007</v>
      </c>
      <c r="F346" s="103">
        <v>4.0999999999999996</v>
      </c>
      <c r="G346" s="103">
        <v>5.098412698412699</v>
      </c>
      <c r="H346" s="103">
        <v>9.24</v>
      </c>
      <c r="I346" s="103">
        <v>10</v>
      </c>
      <c r="J346" s="103">
        <v>10</v>
      </c>
      <c r="K346" s="103">
        <v>10</v>
      </c>
      <c r="L346" s="103">
        <v>10</v>
      </c>
      <c r="M346" s="103">
        <v>10</v>
      </c>
      <c r="N346" s="103">
        <v>10</v>
      </c>
      <c r="O346" s="103">
        <v>10</v>
      </c>
      <c r="P346" s="103">
        <v>10</v>
      </c>
      <c r="Q346" s="103" t="s">
        <v>1011</v>
      </c>
      <c r="R346" s="103">
        <v>10</v>
      </c>
      <c r="S346" s="103">
        <v>10</v>
      </c>
      <c r="T346" s="103">
        <v>10</v>
      </c>
      <c r="U346" s="103">
        <v>9.7466666666666679</v>
      </c>
      <c r="V346" s="103">
        <v>10</v>
      </c>
      <c r="W346" s="103">
        <v>10</v>
      </c>
      <c r="X346" s="103">
        <v>10</v>
      </c>
      <c r="Y346" s="103">
        <v>10</v>
      </c>
      <c r="Z346" s="103" t="s">
        <v>1010</v>
      </c>
      <c r="AA346" s="103">
        <v>7.5</v>
      </c>
      <c r="AB346" s="103">
        <v>7.5</v>
      </c>
      <c r="AC346" s="103">
        <v>7.9955555555555557</v>
      </c>
      <c r="AD346" s="103">
        <v>6.4777777777777779</v>
      </c>
      <c r="AE346" s="103">
        <v>7.3683333333333332</v>
      </c>
      <c r="AF346" s="103">
        <v>10</v>
      </c>
      <c r="AG346" s="103">
        <v>10</v>
      </c>
      <c r="AH346" s="103" t="s">
        <v>1010</v>
      </c>
      <c r="AI346" s="103" t="s">
        <v>1010</v>
      </c>
      <c r="AJ346" s="103" t="s">
        <v>1010</v>
      </c>
      <c r="AK346" s="103" t="s">
        <v>1010</v>
      </c>
      <c r="AL346" s="103">
        <v>7.5</v>
      </c>
      <c r="AM346" s="103">
        <v>7.5</v>
      </c>
      <c r="AN346" s="103">
        <v>10</v>
      </c>
      <c r="AO346" s="103">
        <v>8.3333333333333339</v>
      </c>
      <c r="AP346" s="103">
        <v>10</v>
      </c>
      <c r="AQ346" s="103">
        <v>10</v>
      </c>
      <c r="AR346" s="103">
        <v>10</v>
      </c>
      <c r="AS346" s="103">
        <v>10</v>
      </c>
      <c r="AT346" s="103">
        <v>9.5833333333333339</v>
      </c>
      <c r="AU346" s="103">
        <v>10</v>
      </c>
      <c r="AV346" s="103">
        <v>10</v>
      </c>
      <c r="AW346" s="103">
        <v>6.333333333333333</v>
      </c>
      <c r="AX346" s="103">
        <v>6</v>
      </c>
      <c r="AY346" s="103">
        <v>10</v>
      </c>
      <c r="AZ346" s="103">
        <v>10</v>
      </c>
      <c r="BA346" s="103">
        <v>10</v>
      </c>
      <c r="BB346" s="103">
        <v>8.9047619047619033</v>
      </c>
      <c r="BC346" s="103" t="s">
        <v>1010</v>
      </c>
      <c r="BD346" s="103">
        <v>10</v>
      </c>
      <c r="BE346" s="103">
        <v>10</v>
      </c>
      <c r="BF346" s="103">
        <v>10</v>
      </c>
      <c r="BG346" s="103">
        <v>10</v>
      </c>
      <c r="BH346" s="103">
        <v>10</v>
      </c>
      <c r="BI346" s="103">
        <v>10</v>
      </c>
      <c r="BJ346" s="103">
        <v>10</v>
      </c>
      <c r="BK346" s="103">
        <v>10</v>
      </c>
      <c r="BL346" s="103">
        <v>8.2969126984126991</v>
      </c>
      <c r="BM346" s="103">
        <v>5.617647058823529</v>
      </c>
      <c r="BN346" s="103">
        <v>5.823796781137851</v>
      </c>
      <c r="BO346" s="103">
        <v>8</v>
      </c>
      <c r="BP346" s="103">
        <v>10</v>
      </c>
      <c r="BQ346" s="103">
        <v>7</v>
      </c>
      <c r="BR346" s="103">
        <v>8.5</v>
      </c>
      <c r="BS346" s="103">
        <v>6.985360959990345</v>
      </c>
      <c r="BT346" s="103">
        <v>2.2151200523967582</v>
      </c>
      <c r="BU346" s="103">
        <v>2.6974481343070029</v>
      </c>
      <c r="BV346" s="103">
        <v>4.1133263970270244</v>
      </c>
      <c r="BW346" s="103">
        <v>8.3333333333333339</v>
      </c>
      <c r="BX346" s="103">
        <v>4.166666666666667</v>
      </c>
      <c r="BY346" s="103">
        <v>4.7679733153289572</v>
      </c>
      <c r="BZ346" s="103">
        <v>8.85774503694903</v>
      </c>
      <c r="CA346" s="103">
        <v>3.7756284260291029</v>
      </c>
      <c r="CB346" s="103">
        <v>5.4313495192099914</v>
      </c>
      <c r="CC346" s="103">
        <v>0.89189189189189189</v>
      </c>
      <c r="CD346" s="103">
        <v>4.6623143568879133</v>
      </c>
      <c r="CE346" s="103">
        <v>8.7644951844974841</v>
      </c>
      <c r="CF346" s="103">
        <v>9.1253962190182492</v>
      </c>
      <c r="CG346" s="103">
        <v>9.8219812918173801</v>
      </c>
      <c r="CH346" s="103">
        <v>10</v>
      </c>
      <c r="CI346" s="103">
        <v>9.4279681738332783</v>
      </c>
      <c r="CJ346" s="103">
        <v>9.64</v>
      </c>
      <c r="CK346" s="103">
        <v>8.9</v>
      </c>
      <c r="CL346" s="103">
        <v>6.2159999999999993</v>
      </c>
      <c r="CM346" s="103">
        <v>8.2520000000000007</v>
      </c>
      <c r="CN346" s="103">
        <v>5.1892543648288489</v>
      </c>
      <c r="CO346" s="103">
        <v>7.5938775535528675</v>
      </c>
      <c r="CP346" s="103">
        <v>6.3915659591908582</v>
      </c>
      <c r="CQ346" s="103">
        <v>10</v>
      </c>
      <c r="CR346" s="103">
        <v>4.8592779909446655</v>
      </c>
      <c r="CS346" s="103">
        <v>6.9230769230769234</v>
      </c>
      <c r="CT346" s="103">
        <v>5.7854490043268854</v>
      </c>
      <c r="CU346" s="103">
        <v>5.8559346394494911</v>
      </c>
      <c r="CV346" s="103">
        <v>7.6248751496600873</v>
      </c>
      <c r="CW346" s="103">
        <v>10</v>
      </c>
      <c r="CX346" s="103">
        <v>9.1946833463643465</v>
      </c>
      <c r="CY346" s="103">
        <v>10</v>
      </c>
      <c r="CZ346" s="103">
        <v>9.7315611154547828</v>
      </c>
      <c r="DA346" s="103">
        <v>5.5666666666666664</v>
      </c>
      <c r="DB346" s="103">
        <v>4.2550561700367293</v>
      </c>
      <c r="DC346" s="103">
        <v>7.28273555276132</v>
      </c>
      <c r="DD346" s="103">
        <v>8</v>
      </c>
      <c r="DE346" s="103">
        <v>9.251725384611369</v>
      </c>
      <c r="DF346" s="103">
        <v>10</v>
      </c>
      <c r="DG346" s="103">
        <v>7.3926972956793477</v>
      </c>
      <c r="DH346" s="103">
        <v>3.4413508506444996</v>
      </c>
      <c r="DI346" s="103">
        <v>6.0000000000000009</v>
      </c>
      <c r="DJ346" s="103">
        <v>9.4152988533800137</v>
      </c>
      <c r="DK346" s="103">
        <v>4.8998946215238641</v>
      </c>
      <c r="DL346" s="103">
        <v>9.1173273787373432</v>
      </c>
      <c r="DM346" s="103">
        <v>4.9109657836141505</v>
      </c>
      <c r="DN346" s="103">
        <v>6.2974729146499788</v>
      </c>
      <c r="DO346" s="103">
        <v>7.8072437752613695</v>
      </c>
      <c r="DP346" s="103">
        <v>7.3</v>
      </c>
      <c r="DQ346" s="105">
        <v>7.8</v>
      </c>
      <c r="DR346" s="106">
        <v>42</v>
      </c>
      <c r="DS346" s="106">
        <v>2</v>
      </c>
      <c r="DU346" s="104" t="s">
        <v>87</v>
      </c>
      <c r="DV346" s="103">
        <v>8.2969126984126991</v>
      </c>
      <c r="DW346" s="103">
        <v>7.3</v>
      </c>
    </row>
    <row r="347" spans="1:129">
      <c r="A347" s="95">
        <v>2013</v>
      </c>
      <c r="B347" s="96" t="s">
        <v>767</v>
      </c>
      <c r="C347" s="107" t="s">
        <v>54</v>
      </c>
      <c r="D347" s="96">
        <v>4.4000000000000004</v>
      </c>
      <c r="E347" s="96">
        <v>5.4</v>
      </c>
      <c r="F347" s="96">
        <v>3.8</v>
      </c>
      <c r="G347" s="96">
        <v>4.5126984126984127</v>
      </c>
      <c r="H347" s="96">
        <v>6.8000000000000007</v>
      </c>
      <c r="I347" s="96">
        <v>10</v>
      </c>
      <c r="J347" s="96">
        <v>10</v>
      </c>
      <c r="K347" s="96">
        <v>7.5</v>
      </c>
      <c r="L347" s="96">
        <v>10</v>
      </c>
      <c r="M347" s="96">
        <v>10</v>
      </c>
      <c r="N347" s="96">
        <v>9.5</v>
      </c>
      <c r="O347" s="96">
        <v>2.4</v>
      </c>
      <c r="P347" s="96">
        <v>10</v>
      </c>
      <c r="Q347" s="96">
        <v>5</v>
      </c>
      <c r="R347" s="96">
        <v>5</v>
      </c>
      <c r="S347" s="96">
        <v>5</v>
      </c>
      <c r="T347" s="96">
        <v>5.8</v>
      </c>
      <c r="U347" s="96">
        <v>7.3666666666666671</v>
      </c>
      <c r="V347" s="96">
        <v>10</v>
      </c>
      <c r="W347" s="96">
        <v>10</v>
      </c>
      <c r="X347" s="96">
        <v>5</v>
      </c>
      <c r="Y347" s="96">
        <v>8.3333333333333339</v>
      </c>
      <c r="Z347" s="96" t="s">
        <v>1010</v>
      </c>
      <c r="AA347" s="96">
        <v>7.5</v>
      </c>
      <c r="AB347" s="96">
        <v>10</v>
      </c>
      <c r="AC347" s="96">
        <v>8.8711111111111105</v>
      </c>
      <c r="AD347" s="96">
        <v>8.3333333333333339</v>
      </c>
      <c r="AE347" s="96">
        <v>8.676111111111112</v>
      </c>
      <c r="AF347" s="96">
        <v>10</v>
      </c>
      <c r="AG347" s="96">
        <v>7.5</v>
      </c>
      <c r="AH347" s="96" t="s">
        <v>1010</v>
      </c>
      <c r="AI347" s="96" t="s">
        <v>1010</v>
      </c>
      <c r="AJ347" s="96" t="s">
        <v>1010</v>
      </c>
      <c r="AK347" s="96" t="s">
        <v>1010</v>
      </c>
      <c r="AL347" s="96">
        <v>2.5</v>
      </c>
      <c r="AM347" s="96">
        <v>7.5</v>
      </c>
      <c r="AN347" s="96">
        <v>10</v>
      </c>
      <c r="AO347" s="96">
        <v>6.666666666666667</v>
      </c>
      <c r="AP347" s="96">
        <v>10</v>
      </c>
      <c r="AQ347" s="96">
        <v>10</v>
      </c>
      <c r="AR347" s="96">
        <v>10</v>
      </c>
      <c r="AS347" s="96">
        <v>10</v>
      </c>
      <c r="AT347" s="96">
        <v>8.5416666666666679</v>
      </c>
      <c r="AU347" s="96">
        <v>10</v>
      </c>
      <c r="AV347" s="96">
        <v>10</v>
      </c>
      <c r="AW347" s="96">
        <v>5.333333333333333</v>
      </c>
      <c r="AX347" s="96">
        <v>5.75</v>
      </c>
      <c r="AY347" s="96">
        <v>10</v>
      </c>
      <c r="AZ347" s="96">
        <v>10</v>
      </c>
      <c r="BA347" s="96">
        <v>10</v>
      </c>
      <c r="BB347" s="96">
        <v>8.7261904761904763</v>
      </c>
      <c r="BC347" s="96" t="s">
        <v>1010</v>
      </c>
      <c r="BD347" s="96">
        <v>10</v>
      </c>
      <c r="BE347" s="96">
        <v>10</v>
      </c>
      <c r="BF347" s="96">
        <v>10</v>
      </c>
      <c r="BG347" s="96">
        <v>10</v>
      </c>
      <c r="BH347" s="96">
        <v>10</v>
      </c>
      <c r="BI347" s="96">
        <v>10</v>
      </c>
      <c r="BJ347" s="96">
        <v>10</v>
      </c>
      <c r="BK347" s="96">
        <v>10</v>
      </c>
      <c r="BL347" s="96">
        <v>7.39757142857143</v>
      </c>
      <c r="BM347" s="96">
        <v>4.2647058823529411</v>
      </c>
      <c r="BN347" s="96">
        <v>10</v>
      </c>
      <c r="BO347" s="96">
        <v>0</v>
      </c>
      <c r="BP347" s="96">
        <v>8</v>
      </c>
      <c r="BQ347" s="96">
        <v>4</v>
      </c>
      <c r="BR347" s="96">
        <v>6</v>
      </c>
      <c r="BS347" s="96">
        <v>5.0661764705882355</v>
      </c>
      <c r="BT347" s="96">
        <v>1.853980189227443</v>
      </c>
      <c r="BU347" s="96">
        <v>3.5946266593027421</v>
      </c>
      <c r="BV347" s="96">
        <v>4.163926422409304</v>
      </c>
      <c r="BW347" s="96">
        <v>4.166666666666667</v>
      </c>
      <c r="BX347" s="96">
        <v>5</v>
      </c>
      <c r="BY347" s="96">
        <v>2.1391951531836493</v>
      </c>
      <c r="BZ347" s="96">
        <v>4.6906028693930661</v>
      </c>
      <c r="CA347" s="96">
        <v>5.0772169892473116</v>
      </c>
      <c r="CB347" s="96">
        <v>4.6772933782561932</v>
      </c>
      <c r="CC347" s="96">
        <v>0.89189189189189189</v>
      </c>
      <c r="CD347" s="96">
        <v>3.7168852596667361</v>
      </c>
      <c r="CE347" s="96">
        <v>8.9978972815504008</v>
      </c>
      <c r="CF347" s="96">
        <v>9.0784816612379675</v>
      </c>
      <c r="CG347" s="96">
        <v>9.8924731182795753</v>
      </c>
      <c r="CH347" s="96">
        <v>0</v>
      </c>
      <c r="CI347" s="96">
        <v>6.9922130152669855</v>
      </c>
      <c r="CJ347" s="96">
        <v>7.0333333333333332</v>
      </c>
      <c r="CK347" s="96">
        <v>7.62</v>
      </c>
      <c r="CL347" s="96">
        <v>7.2867999999999995</v>
      </c>
      <c r="CM347" s="96">
        <v>7.3133777777777773</v>
      </c>
      <c r="CN347" s="96">
        <v>5.4864520369338177</v>
      </c>
      <c r="CO347" s="96">
        <v>3.6672802584972111</v>
      </c>
      <c r="CP347" s="96">
        <v>4.5768661477155144</v>
      </c>
      <c r="CQ347" s="96">
        <v>10</v>
      </c>
      <c r="CR347" s="96">
        <v>5.572018731673456</v>
      </c>
      <c r="CS347" s="96">
        <v>0.76923076923076927</v>
      </c>
      <c r="CT347" s="96">
        <v>5.4500606562499634</v>
      </c>
      <c r="CU347" s="96">
        <v>3.9304367190513965</v>
      </c>
      <c r="CV347" s="96">
        <v>6.4551701611361718</v>
      </c>
      <c r="CW347" s="96">
        <v>10</v>
      </c>
      <c r="CX347" s="96">
        <v>8.026940847270124</v>
      </c>
      <c r="CY347" s="96">
        <v>10</v>
      </c>
      <c r="CZ347" s="96">
        <v>9.3423136157567086</v>
      </c>
      <c r="DA347" s="96">
        <v>7.7666666666666657</v>
      </c>
      <c r="DB347" s="96">
        <v>5.1508933147583003</v>
      </c>
      <c r="DC347" s="96">
        <v>7.1902120659812994</v>
      </c>
      <c r="DD347" s="96">
        <v>6</v>
      </c>
      <c r="DE347" s="96">
        <v>7.9422448076812557</v>
      </c>
      <c r="DF347" s="96">
        <v>10</v>
      </c>
      <c r="DG347" s="96">
        <v>7.3416694758479197</v>
      </c>
      <c r="DH347" s="96">
        <v>4.3301878562033052</v>
      </c>
      <c r="DI347" s="96">
        <v>2.0000000000000009</v>
      </c>
      <c r="DJ347" s="96">
        <v>8.1028187250612174</v>
      </c>
      <c r="DK347" s="96">
        <v>3.1431920975428751</v>
      </c>
      <c r="DL347" s="96">
        <v>9.0828893099941652</v>
      </c>
      <c r="DM347" s="96">
        <v>6.9734818536912346</v>
      </c>
      <c r="DN347" s="96">
        <v>5.6054283070821329</v>
      </c>
      <c r="DO347" s="96">
        <v>7.4298037995622535</v>
      </c>
      <c r="DP347" s="96">
        <v>5.93</v>
      </c>
      <c r="DQ347" s="99">
        <v>6.66</v>
      </c>
      <c r="DR347" s="100">
        <v>93</v>
      </c>
      <c r="DS347" s="101">
        <v>3</v>
      </c>
      <c r="DU347" s="107" t="s">
        <v>54</v>
      </c>
      <c r="DV347" s="96">
        <v>7.39757142857143</v>
      </c>
      <c r="DW347" s="96">
        <v>5.93</v>
      </c>
    </row>
    <row r="348" spans="1:129">
      <c r="A348" s="102">
        <v>2013</v>
      </c>
      <c r="B348" s="103" t="s">
        <v>687</v>
      </c>
      <c r="C348" s="104" t="s">
        <v>102</v>
      </c>
      <c r="D348" s="103" t="s">
        <v>1011</v>
      </c>
      <c r="E348" s="103" t="s">
        <v>1011</v>
      </c>
      <c r="F348" s="103" t="s">
        <v>1011</v>
      </c>
      <c r="G348" s="103">
        <v>3.599437</v>
      </c>
      <c r="H348" s="103">
        <v>6.8000000000000007</v>
      </c>
      <c r="I348" s="103">
        <v>10</v>
      </c>
      <c r="J348" s="103">
        <v>10</v>
      </c>
      <c r="K348" s="103">
        <v>2.5</v>
      </c>
      <c r="L348" s="103">
        <v>9.9044521385952304</v>
      </c>
      <c r="M348" s="103">
        <v>9.8089042771904609</v>
      </c>
      <c r="N348" s="103">
        <v>8.4426712831571393</v>
      </c>
      <c r="O348" s="103">
        <v>10</v>
      </c>
      <c r="P348" s="103">
        <v>7.5</v>
      </c>
      <c r="Q348" s="103">
        <v>5</v>
      </c>
      <c r="R348" s="103">
        <v>0</v>
      </c>
      <c r="S348" s="103">
        <v>2.5</v>
      </c>
      <c r="T348" s="103">
        <v>6.666666666666667</v>
      </c>
      <c r="U348" s="103">
        <v>7.3031126499412693</v>
      </c>
      <c r="V348" s="103">
        <v>5</v>
      </c>
      <c r="W348" s="103">
        <v>5</v>
      </c>
      <c r="X348" s="103">
        <v>5</v>
      </c>
      <c r="Y348" s="103">
        <v>5</v>
      </c>
      <c r="Z348" s="103" t="s">
        <v>1010</v>
      </c>
      <c r="AA348" s="103">
        <v>10</v>
      </c>
      <c r="AB348" s="103">
        <v>10</v>
      </c>
      <c r="AC348" s="103">
        <v>9.3711111111111105</v>
      </c>
      <c r="AD348" s="103">
        <v>7.1277777777777773</v>
      </c>
      <c r="AE348" s="103">
        <v>9.1247222222222231</v>
      </c>
      <c r="AF348" s="103">
        <v>7.5</v>
      </c>
      <c r="AG348" s="103">
        <v>7.5</v>
      </c>
      <c r="AH348" s="103" t="s">
        <v>1010</v>
      </c>
      <c r="AI348" s="103" t="s">
        <v>1010</v>
      </c>
      <c r="AJ348" s="103" t="s">
        <v>1010</v>
      </c>
      <c r="AK348" s="103" t="s">
        <v>1010</v>
      </c>
      <c r="AL348" s="103">
        <v>5</v>
      </c>
      <c r="AM348" s="103">
        <v>10</v>
      </c>
      <c r="AN348" s="103">
        <v>10</v>
      </c>
      <c r="AO348" s="103">
        <v>8.3333333333333339</v>
      </c>
      <c r="AP348" s="103">
        <v>10</v>
      </c>
      <c r="AQ348" s="103">
        <v>10</v>
      </c>
      <c r="AR348" s="103">
        <v>10</v>
      </c>
      <c r="AS348" s="103">
        <v>10</v>
      </c>
      <c r="AT348" s="103">
        <v>8.3333333333333339</v>
      </c>
      <c r="AU348" s="103">
        <v>10</v>
      </c>
      <c r="AV348" s="103">
        <v>10</v>
      </c>
      <c r="AW348" s="103">
        <v>2</v>
      </c>
      <c r="AX348" s="103">
        <v>2.75</v>
      </c>
      <c r="AY348" s="103">
        <v>7.5</v>
      </c>
      <c r="AZ348" s="103">
        <v>10</v>
      </c>
      <c r="BA348" s="103">
        <v>10</v>
      </c>
      <c r="BB348" s="103">
        <v>7.4642857142857144</v>
      </c>
      <c r="BC348" s="103" t="s">
        <v>1010</v>
      </c>
      <c r="BD348" s="103">
        <v>5</v>
      </c>
      <c r="BE348" s="103">
        <v>10</v>
      </c>
      <c r="BF348" s="103">
        <v>7.5</v>
      </c>
      <c r="BG348" s="103">
        <v>0</v>
      </c>
      <c r="BH348" s="103">
        <v>0</v>
      </c>
      <c r="BI348" s="103">
        <v>0</v>
      </c>
      <c r="BJ348" s="103">
        <v>10</v>
      </c>
      <c r="BK348" s="103">
        <v>5.833333333333333</v>
      </c>
      <c r="BL348" s="103">
        <v>6.3012048728027779</v>
      </c>
      <c r="BM348" s="103">
        <v>5.1470588235294112</v>
      </c>
      <c r="BN348" s="103">
        <v>10</v>
      </c>
      <c r="BO348" s="103">
        <v>2</v>
      </c>
      <c r="BP348" s="103">
        <v>8</v>
      </c>
      <c r="BQ348" s="103">
        <v>5</v>
      </c>
      <c r="BR348" s="103">
        <v>6.5</v>
      </c>
      <c r="BS348" s="103">
        <v>5.9117647058823533</v>
      </c>
      <c r="BT348" s="103">
        <v>1.0459134460900372</v>
      </c>
      <c r="BU348" s="103">
        <v>3.1862709652549519</v>
      </c>
      <c r="BV348" s="103">
        <v>2.9343241767454216</v>
      </c>
      <c r="BW348" s="103">
        <v>2.9</v>
      </c>
      <c r="BX348" s="103" t="s">
        <v>1011</v>
      </c>
      <c r="BY348" s="103">
        <v>2.654615660108592</v>
      </c>
      <c r="BZ348" s="103">
        <v>8.5134415783580764</v>
      </c>
      <c r="CA348" s="103">
        <v>1.9302559908484418</v>
      </c>
      <c r="CB348" s="103">
        <v>4.1530092181151401</v>
      </c>
      <c r="CC348" s="103">
        <v>0.89743589743589747</v>
      </c>
      <c r="CD348" s="103">
        <v>3.2396145779303351</v>
      </c>
      <c r="CE348" s="103">
        <v>8.8213905309604623</v>
      </c>
      <c r="CF348" s="103">
        <v>9.5291891367399941</v>
      </c>
      <c r="CG348" s="103">
        <v>8.4098651343138737</v>
      </c>
      <c r="CH348" s="103">
        <v>5</v>
      </c>
      <c r="CI348" s="103">
        <v>7.9401112005035834</v>
      </c>
      <c r="CJ348" s="103">
        <v>8.0666666666666664</v>
      </c>
      <c r="CK348" s="103">
        <v>7.4400000000000013</v>
      </c>
      <c r="CL348" s="103">
        <v>5.1871999999999998</v>
      </c>
      <c r="CM348" s="103">
        <v>6.8979555555555558</v>
      </c>
      <c r="CN348" s="103">
        <v>4.1024660864022451</v>
      </c>
      <c r="CO348" s="103">
        <v>4.7965313603797579</v>
      </c>
      <c r="CP348" s="103">
        <v>4.4494987233910015</v>
      </c>
      <c r="CQ348" s="103">
        <v>10</v>
      </c>
      <c r="CR348" s="103">
        <v>3.3666874388287615</v>
      </c>
      <c r="CS348" s="103">
        <v>0.76923076923076927</v>
      </c>
      <c r="CT348" s="103">
        <v>10</v>
      </c>
      <c r="CU348" s="103">
        <v>4.7119727360198436</v>
      </c>
      <c r="CV348" s="103">
        <v>6.5148567537416007</v>
      </c>
      <c r="CW348" s="103">
        <v>5</v>
      </c>
      <c r="CX348" s="103">
        <v>0</v>
      </c>
      <c r="CY348" s="103">
        <v>10</v>
      </c>
      <c r="CZ348" s="103">
        <v>5</v>
      </c>
      <c r="DA348" s="103">
        <v>10</v>
      </c>
      <c r="DB348" s="103">
        <v>3.7926393255670838</v>
      </c>
      <c r="DC348" s="103">
        <v>6.9010560746777596</v>
      </c>
      <c r="DD348" s="103">
        <v>8</v>
      </c>
      <c r="DE348" s="103">
        <v>7.7551761538341033</v>
      </c>
      <c r="DF348" s="103">
        <v>10</v>
      </c>
      <c r="DG348" s="103">
        <v>7.7414785923464917</v>
      </c>
      <c r="DH348" s="103">
        <v>3.5718394472575472</v>
      </c>
      <c r="DI348" s="103">
        <v>2.666666666666667</v>
      </c>
      <c r="DJ348" s="103">
        <v>9.6991574996736176</v>
      </c>
      <c r="DK348" s="103">
        <v>2.9801596892259075</v>
      </c>
      <c r="DL348" s="103">
        <v>9.2866480332163732</v>
      </c>
      <c r="DM348" s="103">
        <v>6.9286445478199941</v>
      </c>
      <c r="DN348" s="103">
        <v>5.8555193139766848</v>
      </c>
      <c r="DO348" s="103">
        <v>6.1989993021077261</v>
      </c>
      <c r="DP348" s="103">
        <v>5.96</v>
      </c>
      <c r="DQ348" s="105">
        <v>6.13</v>
      </c>
      <c r="DR348" s="106">
        <v>128</v>
      </c>
      <c r="DS348" s="106">
        <v>4</v>
      </c>
      <c r="DU348" s="104" t="s">
        <v>102</v>
      </c>
      <c r="DV348" s="103">
        <v>6.3012048728027779</v>
      </c>
      <c r="DW348" s="103">
        <v>5.96</v>
      </c>
    </row>
    <row r="349" spans="1:129">
      <c r="A349" s="95">
        <v>2013</v>
      </c>
      <c r="B349" s="96" t="s">
        <v>714</v>
      </c>
      <c r="C349" s="107" t="s">
        <v>106</v>
      </c>
      <c r="D349" s="96">
        <v>4</v>
      </c>
      <c r="E349" s="96">
        <v>3.4000000000000004</v>
      </c>
      <c r="F349" s="96">
        <v>2.9</v>
      </c>
      <c r="G349" s="96">
        <v>3.4238095238095241</v>
      </c>
      <c r="H349" s="96">
        <v>7.4</v>
      </c>
      <c r="I349" s="96">
        <v>10</v>
      </c>
      <c r="J349" s="96">
        <v>10</v>
      </c>
      <c r="K349" s="96">
        <v>5</v>
      </c>
      <c r="L349" s="96">
        <v>9.9336806873651895</v>
      </c>
      <c r="M349" s="96">
        <v>9.9734722749460758</v>
      </c>
      <c r="N349" s="96">
        <v>8.9814305924622531</v>
      </c>
      <c r="O349" s="96">
        <v>10</v>
      </c>
      <c r="P349" s="96">
        <v>10</v>
      </c>
      <c r="Q349" s="96">
        <v>10</v>
      </c>
      <c r="R349" s="96">
        <v>10</v>
      </c>
      <c r="S349" s="96">
        <v>10</v>
      </c>
      <c r="T349" s="96">
        <v>10</v>
      </c>
      <c r="U349" s="96">
        <v>8.7938101974874172</v>
      </c>
      <c r="V349" s="96">
        <v>10</v>
      </c>
      <c r="W349" s="96">
        <v>5</v>
      </c>
      <c r="X349" s="96">
        <v>10</v>
      </c>
      <c r="Y349" s="96">
        <v>8.3333333333333339</v>
      </c>
      <c r="Z349" s="96" t="s">
        <v>1010</v>
      </c>
      <c r="AA349" s="96">
        <v>7.5</v>
      </c>
      <c r="AB349" s="96">
        <v>7.5</v>
      </c>
      <c r="AC349" s="96">
        <v>9.5222222222222221</v>
      </c>
      <c r="AD349" s="96">
        <v>8.3333333333333339</v>
      </c>
      <c r="AE349" s="96">
        <v>8.2138888888888886</v>
      </c>
      <c r="AF349" s="96">
        <v>7.5</v>
      </c>
      <c r="AG349" s="96">
        <v>5</v>
      </c>
      <c r="AH349" s="96" t="s">
        <v>1010</v>
      </c>
      <c r="AI349" s="96" t="s">
        <v>1010</v>
      </c>
      <c r="AJ349" s="96" t="s">
        <v>1010</v>
      </c>
      <c r="AK349" s="96" t="s">
        <v>1010</v>
      </c>
      <c r="AL349" s="96">
        <v>7.5</v>
      </c>
      <c r="AM349" s="96">
        <v>7.5</v>
      </c>
      <c r="AN349" s="96">
        <v>7.5</v>
      </c>
      <c r="AO349" s="96">
        <v>7.5</v>
      </c>
      <c r="AP349" s="96">
        <v>7.5</v>
      </c>
      <c r="AQ349" s="96">
        <v>7.5</v>
      </c>
      <c r="AR349" s="96">
        <v>7.5</v>
      </c>
      <c r="AS349" s="96">
        <v>7.5</v>
      </c>
      <c r="AT349" s="96">
        <v>6.875</v>
      </c>
      <c r="AU349" s="96">
        <v>10</v>
      </c>
      <c r="AV349" s="96">
        <v>10</v>
      </c>
      <c r="AW349" s="96">
        <v>2.3333333333333335</v>
      </c>
      <c r="AX349" s="96">
        <v>4</v>
      </c>
      <c r="AY349" s="96">
        <v>10</v>
      </c>
      <c r="AZ349" s="96">
        <v>10</v>
      </c>
      <c r="BA349" s="96">
        <v>10</v>
      </c>
      <c r="BB349" s="96">
        <v>8.0476190476190474</v>
      </c>
      <c r="BC349" s="96" t="s">
        <v>1010</v>
      </c>
      <c r="BD349" s="96">
        <v>10</v>
      </c>
      <c r="BE349" s="96">
        <v>10</v>
      </c>
      <c r="BF349" s="96">
        <v>10</v>
      </c>
      <c r="BG349" s="96">
        <v>10</v>
      </c>
      <c r="BH349" s="96">
        <v>10</v>
      </c>
      <c r="BI349" s="96">
        <v>10</v>
      </c>
      <c r="BJ349" s="96">
        <v>5</v>
      </c>
      <c r="BK349" s="96">
        <v>8.3333333333333339</v>
      </c>
      <c r="BL349" s="96">
        <v>7.0347223906416954</v>
      </c>
      <c r="BM349" s="96">
        <v>9.8058823529411772</v>
      </c>
      <c r="BN349" s="96">
        <v>9.6823585920507877</v>
      </c>
      <c r="BO349" s="96">
        <v>2</v>
      </c>
      <c r="BP349" s="96">
        <v>10</v>
      </c>
      <c r="BQ349" s="96">
        <v>10</v>
      </c>
      <c r="BR349" s="96">
        <v>10</v>
      </c>
      <c r="BS349" s="96">
        <v>7.8720602362479912</v>
      </c>
      <c r="BT349" s="96">
        <v>2.1153916523977325</v>
      </c>
      <c r="BU349" s="96">
        <v>3.1262993561323444</v>
      </c>
      <c r="BV349" s="96">
        <v>3.912923413550355</v>
      </c>
      <c r="BW349" s="96">
        <v>5.9</v>
      </c>
      <c r="BX349" s="96" t="s">
        <v>1011</v>
      </c>
      <c r="BY349" s="96">
        <v>1.8245416814579256</v>
      </c>
      <c r="BZ349" s="96">
        <v>7.4953132563565372</v>
      </c>
      <c r="CA349" s="96">
        <v>3.2446002831712617</v>
      </c>
      <c r="CB349" s="96">
        <v>5.2040181335784421</v>
      </c>
      <c r="CC349" s="96">
        <v>1</v>
      </c>
      <c r="CD349" s="96">
        <v>4.1028859720805748</v>
      </c>
      <c r="CE349" s="96">
        <v>8.8976672287358483</v>
      </c>
      <c r="CF349" s="96">
        <v>9.686109367470074</v>
      </c>
      <c r="CG349" s="96">
        <v>9.4114799680300223</v>
      </c>
      <c r="CH349" s="96">
        <v>10</v>
      </c>
      <c r="CI349" s="96">
        <v>9.4988141410589861</v>
      </c>
      <c r="CJ349" s="96">
        <v>8.6066666666666674</v>
      </c>
      <c r="CK349" s="96">
        <v>7.82</v>
      </c>
      <c r="CL349" s="96">
        <v>6.5555999999999992</v>
      </c>
      <c r="CM349" s="96">
        <v>7.6607555555555562</v>
      </c>
      <c r="CN349" s="96">
        <v>5.4512090214820974</v>
      </c>
      <c r="CO349" s="96">
        <v>6.8213974992525568</v>
      </c>
      <c r="CP349" s="96">
        <v>6.1363032603673275</v>
      </c>
      <c r="CQ349" s="96">
        <v>10</v>
      </c>
      <c r="CR349" s="96">
        <v>6.2756273239806415</v>
      </c>
      <c r="CS349" s="96">
        <v>6.9230769230769234</v>
      </c>
      <c r="CT349" s="96">
        <v>10</v>
      </c>
      <c r="CU349" s="96">
        <v>7.7329014156858547</v>
      </c>
      <c r="CV349" s="96">
        <v>7.882490057902185</v>
      </c>
      <c r="CW349" s="96" t="s">
        <v>1011</v>
      </c>
      <c r="CX349" s="96">
        <v>8.0067114093959741</v>
      </c>
      <c r="CY349" s="96" t="s">
        <v>1011</v>
      </c>
      <c r="CZ349" s="96">
        <v>8.0067114093959741</v>
      </c>
      <c r="DA349" s="96">
        <v>6.666666666666667</v>
      </c>
      <c r="DB349" s="96">
        <v>6.2647914433466889</v>
      </c>
      <c r="DC349" s="96">
        <v>6.2701649696384099</v>
      </c>
      <c r="DD349" s="96">
        <v>10</v>
      </c>
      <c r="DE349" s="96">
        <v>6.2997409129133617</v>
      </c>
      <c r="DF349" s="96">
        <v>5</v>
      </c>
      <c r="DG349" s="96">
        <v>6.7502273320941883</v>
      </c>
      <c r="DH349" s="96">
        <v>3.9265266570857875</v>
      </c>
      <c r="DI349" s="96">
        <v>2.8888888888888884</v>
      </c>
      <c r="DJ349" s="96">
        <v>5.2153885017484205</v>
      </c>
      <c r="DK349" s="96">
        <v>2.8869812515608122</v>
      </c>
      <c r="DL349" s="96">
        <v>4.9878743740381468</v>
      </c>
      <c r="DM349" s="96">
        <v>8.0607865210688274</v>
      </c>
      <c r="DN349" s="96">
        <v>4.6610743657318139</v>
      </c>
      <c r="DO349" s="96">
        <v>6.4726710357406594</v>
      </c>
      <c r="DP349" s="96">
        <v>7.17</v>
      </c>
      <c r="DQ349" s="99">
        <v>7.1</v>
      </c>
      <c r="DR349" s="100">
        <v>64</v>
      </c>
      <c r="DS349" s="101">
        <v>2</v>
      </c>
      <c r="DU349" s="107" t="s">
        <v>106</v>
      </c>
      <c r="DV349" s="96">
        <v>7.0347223906416954</v>
      </c>
      <c r="DW349" s="96">
        <v>7.17</v>
      </c>
    </row>
    <row r="350" spans="1:129">
      <c r="A350" s="102">
        <v>2013</v>
      </c>
      <c r="B350" s="103" t="s">
        <v>683</v>
      </c>
      <c r="C350" s="104" t="s">
        <v>112</v>
      </c>
      <c r="D350" s="103">
        <v>3.7</v>
      </c>
      <c r="E350" s="103">
        <v>3.4000000000000004</v>
      </c>
      <c r="F350" s="103">
        <v>3.1</v>
      </c>
      <c r="G350" s="103">
        <v>3.4000000000000004</v>
      </c>
      <c r="H350" s="103">
        <v>6.9599999999999991</v>
      </c>
      <c r="I350" s="103">
        <v>10</v>
      </c>
      <c r="J350" s="103">
        <v>10</v>
      </c>
      <c r="K350" s="103">
        <v>5</v>
      </c>
      <c r="L350" s="103">
        <v>10</v>
      </c>
      <c r="M350" s="103">
        <v>10</v>
      </c>
      <c r="N350" s="103">
        <v>9</v>
      </c>
      <c r="O350" s="103">
        <v>9.9</v>
      </c>
      <c r="P350" s="103">
        <v>7.5</v>
      </c>
      <c r="Q350" s="103">
        <v>5</v>
      </c>
      <c r="R350" s="103">
        <v>5</v>
      </c>
      <c r="S350" s="103">
        <v>5</v>
      </c>
      <c r="T350" s="103">
        <v>7.4666666666666659</v>
      </c>
      <c r="U350" s="103">
        <v>7.8088888888888883</v>
      </c>
      <c r="V350" s="103">
        <v>0</v>
      </c>
      <c r="W350" s="103">
        <v>5</v>
      </c>
      <c r="X350" s="103">
        <v>5</v>
      </c>
      <c r="Y350" s="103">
        <v>3.3333333333333335</v>
      </c>
      <c r="Z350" s="103" t="s">
        <v>1010</v>
      </c>
      <c r="AA350" s="103">
        <v>10</v>
      </c>
      <c r="AB350" s="103">
        <v>7.5</v>
      </c>
      <c r="AC350" s="103">
        <v>9.3333333333333339</v>
      </c>
      <c r="AD350" s="103">
        <v>9.0277777777777786</v>
      </c>
      <c r="AE350" s="103">
        <v>8.9652777777777786</v>
      </c>
      <c r="AF350" s="103">
        <v>7.5</v>
      </c>
      <c r="AG350" s="103">
        <v>7.5</v>
      </c>
      <c r="AH350" s="103" t="s">
        <v>1010</v>
      </c>
      <c r="AI350" s="103" t="s">
        <v>1010</v>
      </c>
      <c r="AJ350" s="103" t="s">
        <v>1010</v>
      </c>
      <c r="AK350" s="103" t="s">
        <v>1010</v>
      </c>
      <c r="AL350" s="103">
        <v>10</v>
      </c>
      <c r="AM350" s="103">
        <v>5</v>
      </c>
      <c r="AN350" s="103">
        <v>7.5</v>
      </c>
      <c r="AO350" s="103">
        <v>7.5</v>
      </c>
      <c r="AP350" s="103">
        <v>7.5</v>
      </c>
      <c r="AQ350" s="103">
        <v>7.5</v>
      </c>
      <c r="AR350" s="103">
        <v>10</v>
      </c>
      <c r="AS350" s="103">
        <v>8.3333333333333339</v>
      </c>
      <c r="AT350" s="103">
        <v>7.7083333333333339</v>
      </c>
      <c r="AU350" s="103">
        <v>10</v>
      </c>
      <c r="AV350" s="103">
        <v>10</v>
      </c>
      <c r="AW350" s="103">
        <v>2.6666666666666665</v>
      </c>
      <c r="AX350" s="103">
        <v>4.25</v>
      </c>
      <c r="AY350" s="103">
        <v>10</v>
      </c>
      <c r="AZ350" s="103">
        <v>7.5</v>
      </c>
      <c r="BA350" s="103">
        <v>10</v>
      </c>
      <c r="BB350" s="103">
        <v>7.7738095238095246</v>
      </c>
      <c r="BC350" s="103" t="s">
        <v>1010</v>
      </c>
      <c r="BD350" s="103">
        <v>10</v>
      </c>
      <c r="BE350" s="103" t="s">
        <v>1011</v>
      </c>
      <c r="BF350" s="103">
        <v>10</v>
      </c>
      <c r="BG350" s="103">
        <v>0</v>
      </c>
      <c r="BH350" s="103">
        <v>0</v>
      </c>
      <c r="BI350" s="103">
        <v>0</v>
      </c>
      <c r="BJ350" s="103">
        <v>5</v>
      </c>
      <c r="BK350" s="103">
        <v>5</v>
      </c>
      <c r="BL350" s="103">
        <v>6.0802976190476192</v>
      </c>
      <c r="BM350" s="103">
        <v>7.9411764705882346</v>
      </c>
      <c r="BN350" s="103">
        <v>9.5671001560576325</v>
      </c>
      <c r="BO350" s="103">
        <v>10</v>
      </c>
      <c r="BP350" s="103">
        <v>5</v>
      </c>
      <c r="BQ350" s="103">
        <v>4</v>
      </c>
      <c r="BR350" s="103">
        <v>4.5</v>
      </c>
      <c r="BS350" s="103">
        <v>8.0020691566614666</v>
      </c>
      <c r="BT350" s="103">
        <v>3.0487341831619013</v>
      </c>
      <c r="BU350" s="103">
        <v>4.0452256363226455</v>
      </c>
      <c r="BV350" s="103">
        <v>4.3933588183997845</v>
      </c>
      <c r="BW350" s="103">
        <v>5</v>
      </c>
      <c r="BX350" s="103">
        <v>3.333333333333333</v>
      </c>
      <c r="BY350" s="103">
        <v>2.1685256414782481</v>
      </c>
      <c r="BZ350" s="103">
        <v>3.374665575623375</v>
      </c>
      <c r="CA350" s="103">
        <v>5.4815226989098917</v>
      </c>
      <c r="CB350" s="103">
        <v>5.6610861320366723</v>
      </c>
      <c r="CC350" s="103">
        <v>0.61538461538461542</v>
      </c>
      <c r="CD350" s="103">
        <v>3.2762200530110377</v>
      </c>
      <c r="CE350" s="103">
        <v>9.356718766041304</v>
      </c>
      <c r="CF350" s="103">
        <v>8.8947175711266286</v>
      </c>
      <c r="CG350" s="103">
        <v>9.6109709449013856</v>
      </c>
      <c r="CH350" s="103">
        <v>0</v>
      </c>
      <c r="CI350" s="103">
        <v>6.9656018205173291</v>
      </c>
      <c r="CJ350" s="103">
        <v>3.84</v>
      </c>
      <c r="CK350" s="103">
        <v>6.4</v>
      </c>
      <c r="CL350" s="103">
        <v>6.1840000000000011</v>
      </c>
      <c r="CM350" s="103">
        <v>5.4746666666666668</v>
      </c>
      <c r="CN350" s="103">
        <v>4.9074298004781802</v>
      </c>
      <c r="CO350" s="103">
        <v>6.6751104872384905</v>
      </c>
      <c r="CP350" s="103">
        <v>5.7912701438583358</v>
      </c>
      <c r="CQ350" s="103">
        <v>10</v>
      </c>
      <c r="CR350" s="103">
        <v>6.0143574004053999</v>
      </c>
      <c r="CS350" s="103">
        <v>1.5384615384615385</v>
      </c>
      <c r="CT350" s="103">
        <v>0.41923543509615091</v>
      </c>
      <c r="CU350" s="103">
        <v>2.6573514579876965</v>
      </c>
      <c r="CV350" s="103">
        <v>5.9808220671281749</v>
      </c>
      <c r="CW350" s="103">
        <v>5</v>
      </c>
      <c r="CX350" s="103">
        <v>7.4351851851851851</v>
      </c>
      <c r="CY350" s="103">
        <v>9</v>
      </c>
      <c r="CZ350" s="103">
        <v>7.1450617283950608</v>
      </c>
      <c r="DA350" s="103">
        <v>7.2333333333333325</v>
      </c>
      <c r="DB350" s="103">
        <v>5.3508896186297514</v>
      </c>
      <c r="DC350" s="103">
        <v>6.1478163667194385</v>
      </c>
      <c r="DD350" s="103">
        <v>8</v>
      </c>
      <c r="DE350" s="103">
        <v>7.0069015384454758</v>
      </c>
      <c r="DF350" s="103">
        <v>10</v>
      </c>
      <c r="DG350" s="103">
        <v>7.2898234761880003</v>
      </c>
      <c r="DH350" s="103">
        <v>4.0352902570744922</v>
      </c>
      <c r="DI350" s="103">
        <v>1.1111111111111112</v>
      </c>
      <c r="DJ350" s="103">
        <v>8.6466917044464537</v>
      </c>
      <c r="DK350" s="103">
        <v>3.3564384870126069</v>
      </c>
      <c r="DL350" s="103">
        <v>8.6761477467868833</v>
      </c>
      <c r="DM350" s="103">
        <v>2.9381243252795484</v>
      </c>
      <c r="DN350" s="103">
        <v>4.7939672719518489</v>
      </c>
      <c r="DO350" s="103">
        <v>6.4096174921783033</v>
      </c>
      <c r="DP350" s="103">
        <v>6.13</v>
      </c>
      <c r="DQ350" s="105">
        <v>6.11</v>
      </c>
      <c r="DR350" s="106">
        <v>130</v>
      </c>
      <c r="DS350" s="106">
        <v>4</v>
      </c>
      <c r="DU350" s="104" t="s">
        <v>112</v>
      </c>
      <c r="DV350" s="103">
        <v>6.0802976190476192</v>
      </c>
      <c r="DW350" s="103">
        <v>6.13</v>
      </c>
    </row>
    <row r="351" spans="1:129">
      <c r="A351" s="95">
        <v>2013</v>
      </c>
      <c r="B351" s="96" t="s">
        <v>661</v>
      </c>
      <c r="C351" s="107" t="s">
        <v>27</v>
      </c>
      <c r="D351" s="96">
        <v>7.9</v>
      </c>
      <c r="E351" s="96">
        <v>7.3</v>
      </c>
      <c r="F351" s="96">
        <v>7.1999999999999993</v>
      </c>
      <c r="G351" s="96">
        <v>7.4380952380952383</v>
      </c>
      <c r="H351" s="96">
        <v>9.36</v>
      </c>
      <c r="I351" s="96">
        <v>10</v>
      </c>
      <c r="J351" s="96">
        <v>10</v>
      </c>
      <c r="K351" s="96">
        <v>10</v>
      </c>
      <c r="L351" s="96">
        <v>9.933633507084604</v>
      </c>
      <c r="M351" s="96">
        <v>10</v>
      </c>
      <c r="N351" s="96">
        <v>9.9867267014169219</v>
      </c>
      <c r="O351" s="96">
        <v>10</v>
      </c>
      <c r="P351" s="96">
        <v>10</v>
      </c>
      <c r="Q351" s="96">
        <v>10</v>
      </c>
      <c r="R351" s="96">
        <v>10</v>
      </c>
      <c r="S351" s="96">
        <v>10</v>
      </c>
      <c r="T351" s="96">
        <v>10</v>
      </c>
      <c r="U351" s="96">
        <v>9.7822422338056398</v>
      </c>
      <c r="V351" s="96">
        <v>10</v>
      </c>
      <c r="W351" s="96">
        <v>10</v>
      </c>
      <c r="X351" s="96">
        <v>10</v>
      </c>
      <c r="Y351" s="96">
        <v>10</v>
      </c>
      <c r="Z351" s="96" t="s">
        <v>1010</v>
      </c>
      <c r="AA351" s="96">
        <v>10</v>
      </c>
      <c r="AB351" s="96">
        <v>10</v>
      </c>
      <c r="AC351" s="96">
        <v>9.7222222222222214</v>
      </c>
      <c r="AD351" s="96">
        <v>9.3055555555555554</v>
      </c>
      <c r="AE351" s="96">
        <v>9.7569444444444446</v>
      </c>
      <c r="AF351" s="96">
        <v>10</v>
      </c>
      <c r="AG351" s="96">
        <v>10</v>
      </c>
      <c r="AH351" s="96" t="s">
        <v>1010</v>
      </c>
      <c r="AI351" s="96" t="s">
        <v>1010</v>
      </c>
      <c r="AJ351" s="96" t="s">
        <v>1010</v>
      </c>
      <c r="AK351" s="96" t="s">
        <v>1010</v>
      </c>
      <c r="AL351" s="96">
        <v>10</v>
      </c>
      <c r="AM351" s="96">
        <v>10</v>
      </c>
      <c r="AN351" s="96">
        <v>10</v>
      </c>
      <c r="AO351" s="96">
        <v>10</v>
      </c>
      <c r="AP351" s="96">
        <v>10</v>
      </c>
      <c r="AQ351" s="96">
        <v>10</v>
      </c>
      <c r="AR351" s="96">
        <v>10</v>
      </c>
      <c r="AS351" s="96">
        <v>10</v>
      </c>
      <c r="AT351" s="96">
        <v>10</v>
      </c>
      <c r="AU351" s="96">
        <v>10</v>
      </c>
      <c r="AV351" s="96">
        <v>10</v>
      </c>
      <c r="AW351" s="96">
        <v>8.3333333333333339</v>
      </c>
      <c r="AX351" s="96">
        <v>8</v>
      </c>
      <c r="AY351" s="96">
        <v>10</v>
      </c>
      <c r="AZ351" s="96">
        <v>10</v>
      </c>
      <c r="BA351" s="96">
        <v>10</v>
      </c>
      <c r="BB351" s="96">
        <v>9.4761904761904781</v>
      </c>
      <c r="BC351" s="96" t="s">
        <v>1010</v>
      </c>
      <c r="BD351" s="96">
        <v>10</v>
      </c>
      <c r="BE351" s="96">
        <v>10</v>
      </c>
      <c r="BF351" s="96">
        <v>10</v>
      </c>
      <c r="BG351" s="96">
        <v>10</v>
      </c>
      <c r="BH351" s="96">
        <v>10</v>
      </c>
      <c r="BI351" s="96">
        <v>10</v>
      </c>
      <c r="BJ351" s="96">
        <v>10</v>
      </c>
      <c r="BK351" s="96">
        <v>10</v>
      </c>
      <c r="BL351" s="96">
        <v>9.2283978600387115</v>
      </c>
      <c r="BM351" s="96">
        <v>3.5294117647058827</v>
      </c>
      <c r="BN351" s="96">
        <v>7.5115031620100563</v>
      </c>
      <c r="BO351" s="96">
        <v>8</v>
      </c>
      <c r="BP351" s="96">
        <v>6</v>
      </c>
      <c r="BQ351" s="96">
        <v>6</v>
      </c>
      <c r="BR351" s="96">
        <v>6</v>
      </c>
      <c r="BS351" s="96">
        <v>6.2602287316789846</v>
      </c>
      <c r="BT351" s="96">
        <v>8.5878135033009126</v>
      </c>
      <c r="BU351" s="96">
        <v>6.9163248970391979</v>
      </c>
      <c r="BV351" s="96">
        <v>8.3150604809287199</v>
      </c>
      <c r="BW351" s="96">
        <v>10</v>
      </c>
      <c r="BX351" s="96">
        <v>9.1666666666666661</v>
      </c>
      <c r="BY351" s="96">
        <v>4.8138966337700211</v>
      </c>
      <c r="BZ351" s="96">
        <v>8.6034154983325646</v>
      </c>
      <c r="CA351" s="96">
        <v>8.5456932736961786</v>
      </c>
      <c r="CB351" s="96">
        <v>6.9806387676500048</v>
      </c>
      <c r="CC351" s="96">
        <v>1</v>
      </c>
      <c r="CD351" s="96">
        <v>7.9921677468204742</v>
      </c>
      <c r="CE351" s="96">
        <v>8.9297300114322908</v>
      </c>
      <c r="CF351" s="96">
        <v>9.1463554985228672</v>
      </c>
      <c r="CG351" s="96">
        <v>9.8123416204369569</v>
      </c>
      <c r="CH351" s="96">
        <v>10</v>
      </c>
      <c r="CI351" s="96">
        <v>9.4721067825980292</v>
      </c>
      <c r="CJ351" s="96">
        <v>9.7666666666666675</v>
      </c>
      <c r="CK351" s="96">
        <v>9.16</v>
      </c>
      <c r="CL351" s="96">
        <v>2.1040000000000005</v>
      </c>
      <c r="CM351" s="96">
        <v>7.0102222222222226</v>
      </c>
      <c r="CN351" s="96">
        <v>5.5009402232602431</v>
      </c>
      <c r="CO351" s="96">
        <v>8.8694156674494788</v>
      </c>
      <c r="CP351" s="96">
        <v>7.1851779453548605</v>
      </c>
      <c r="CQ351" s="96">
        <v>10</v>
      </c>
      <c r="CR351" s="96">
        <v>6.8063300200997832</v>
      </c>
      <c r="CS351" s="96">
        <v>6.9230769230769234</v>
      </c>
      <c r="CT351" s="96">
        <v>4.1923543509615095</v>
      </c>
      <c r="CU351" s="96">
        <v>5.9739204313794048</v>
      </c>
      <c r="CV351" s="96">
        <v>7.5423301497391222</v>
      </c>
      <c r="CW351" s="96">
        <v>10</v>
      </c>
      <c r="CX351" s="96">
        <v>10</v>
      </c>
      <c r="CY351" s="96">
        <v>10</v>
      </c>
      <c r="CZ351" s="96">
        <v>10</v>
      </c>
      <c r="DA351" s="96">
        <v>8.9</v>
      </c>
      <c r="DB351" s="96">
        <v>5.6752315911847715</v>
      </c>
      <c r="DC351" s="96">
        <v>7.2602657552588354</v>
      </c>
      <c r="DD351" s="96">
        <v>10</v>
      </c>
      <c r="DE351" s="96">
        <v>8.2732124260262339</v>
      </c>
      <c r="DF351" s="96">
        <v>10</v>
      </c>
      <c r="DG351" s="96">
        <v>8.3514516287449734</v>
      </c>
      <c r="DH351" s="96">
        <v>4.7356649018379304</v>
      </c>
      <c r="DI351" s="96">
        <v>9.7777777777777786</v>
      </c>
      <c r="DJ351" s="96">
        <v>9.8357155542523458</v>
      </c>
      <c r="DK351" s="96">
        <v>7.6474748430713824</v>
      </c>
      <c r="DL351" s="96">
        <v>6.8554536917472291</v>
      </c>
      <c r="DM351" s="96">
        <v>8.5315782327168588</v>
      </c>
      <c r="DN351" s="96">
        <v>7.8972775002339199</v>
      </c>
      <c r="DO351" s="96">
        <v>8.7495763763262975</v>
      </c>
      <c r="DP351" s="96">
        <v>8</v>
      </c>
      <c r="DQ351" s="99">
        <v>8.61</v>
      </c>
      <c r="DR351" s="100">
        <v>4</v>
      </c>
      <c r="DS351" s="101">
        <v>1</v>
      </c>
      <c r="DU351" s="107" t="s">
        <v>27</v>
      </c>
      <c r="DV351" s="96">
        <v>9.2283978600387115</v>
      </c>
      <c r="DW351" s="96">
        <v>8</v>
      </c>
    </row>
    <row r="352" spans="1:129">
      <c r="A352" s="102">
        <v>2013</v>
      </c>
      <c r="B352" s="103" t="s">
        <v>765</v>
      </c>
      <c r="C352" s="104" t="s">
        <v>222</v>
      </c>
      <c r="D352" s="103" t="s">
        <v>1011</v>
      </c>
      <c r="E352" s="103" t="s">
        <v>1011</v>
      </c>
      <c r="F352" s="103" t="s">
        <v>1011</v>
      </c>
      <c r="G352" s="103">
        <v>5.9354929999999992</v>
      </c>
      <c r="H352" s="103">
        <v>5.88</v>
      </c>
      <c r="I352" s="103">
        <v>10</v>
      </c>
      <c r="J352" s="103">
        <v>10</v>
      </c>
      <c r="K352" s="103" t="s">
        <v>1011</v>
      </c>
      <c r="L352" s="103">
        <v>10</v>
      </c>
      <c r="M352" s="103">
        <v>10</v>
      </c>
      <c r="N352" s="103">
        <v>10</v>
      </c>
      <c r="O352" s="103" t="s">
        <v>1011</v>
      </c>
      <c r="P352" s="103" t="s">
        <v>1011</v>
      </c>
      <c r="Q352" s="103" t="s">
        <v>1011</v>
      </c>
      <c r="R352" s="103" t="s">
        <v>1011</v>
      </c>
      <c r="S352" s="103" t="s">
        <v>1011</v>
      </c>
      <c r="T352" s="103" t="s">
        <v>1011</v>
      </c>
      <c r="U352" s="103">
        <v>7.9399999999999995</v>
      </c>
      <c r="V352" s="103">
        <v>10</v>
      </c>
      <c r="W352" s="103">
        <v>10</v>
      </c>
      <c r="X352" s="103" t="s">
        <v>1011</v>
      </c>
      <c r="Y352" s="103">
        <v>10</v>
      </c>
      <c r="Z352" s="103" t="s">
        <v>1010</v>
      </c>
      <c r="AA352" s="103" t="s">
        <v>1011</v>
      </c>
      <c r="AB352" s="103" t="s">
        <v>1011</v>
      </c>
      <c r="AC352" s="103">
        <v>7.0666666666666664</v>
      </c>
      <c r="AD352" s="103">
        <v>7.7277777777777779</v>
      </c>
      <c r="AE352" s="103">
        <v>7.3972222222222221</v>
      </c>
      <c r="AF352" s="103" t="s">
        <v>1011</v>
      </c>
      <c r="AG352" s="103" t="s">
        <v>1011</v>
      </c>
      <c r="AH352" s="103" t="s">
        <v>1010</v>
      </c>
      <c r="AI352" s="103" t="s">
        <v>1010</v>
      </c>
      <c r="AJ352" s="103" t="s">
        <v>1010</v>
      </c>
      <c r="AK352" s="103" t="s">
        <v>1010</v>
      </c>
      <c r="AL352" s="103" t="s">
        <v>1011</v>
      </c>
      <c r="AM352" s="103" t="s">
        <v>1011</v>
      </c>
      <c r="AN352" s="103" t="s">
        <v>1011</v>
      </c>
      <c r="AO352" s="103" t="s">
        <v>1011</v>
      </c>
      <c r="AP352" s="103" t="s">
        <v>1011</v>
      </c>
      <c r="AQ352" s="103" t="s">
        <v>1011</v>
      </c>
      <c r="AR352" s="103" t="s">
        <v>1011</v>
      </c>
      <c r="AS352" s="103" t="s">
        <v>1011</v>
      </c>
      <c r="AT352" s="103" t="s">
        <v>1011</v>
      </c>
      <c r="AU352" s="103">
        <v>10</v>
      </c>
      <c r="AV352" s="103">
        <v>10</v>
      </c>
      <c r="AW352" s="103">
        <v>8</v>
      </c>
      <c r="AX352" s="103">
        <v>7.75</v>
      </c>
      <c r="AY352" s="103" t="s">
        <v>1011</v>
      </c>
      <c r="AZ352" s="103" t="s">
        <v>1011</v>
      </c>
      <c r="BA352" s="103" t="s">
        <v>1011</v>
      </c>
      <c r="BB352" s="103">
        <v>8.9375</v>
      </c>
      <c r="BC352" s="103" t="s">
        <v>1010</v>
      </c>
      <c r="BD352" s="103" t="s">
        <v>1011</v>
      </c>
      <c r="BE352" s="103" t="s">
        <v>1011</v>
      </c>
      <c r="BF352" s="103" t="s">
        <v>1011</v>
      </c>
      <c r="BG352" s="103">
        <v>10</v>
      </c>
      <c r="BH352" s="103">
        <v>10</v>
      </c>
      <c r="BI352" s="103">
        <v>10</v>
      </c>
      <c r="BJ352" s="103" t="s">
        <v>1011</v>
      </c>
      <c r="BK352" s="103">
        <v>10</v>
      </c>
      <c r="BL352" s="103">
        <v>8.0107135277777779</v>
      </c>
      <c r="BM352" s="103">
        <v>4.8080626796303898</v>
      </c>
      <c r="BN352" s="103">
        <v>9.3599808693102364</v>
      </c>
      <c r="BO352" s="103">
        <v>0</v>
      </c>
      <c r="BP352" s="103">
        <v>7</v>
      </c>
      <c r="BQ352" s="103">
        <v>3</v>
      </c>
      <c r="BR352" s="103">
        <v>5</v>
      </c>
      <c r="BS352" s="103">
        <v>4.7920108872351568</v>
      </c>
      <c r="BT352" s="103">
        <v>5.2536879832361727</v>
      </c>
      <c r="BU352" s="103">
        <v>4.1913675418430731</v>
      </c>
      <c r="BV352" s="103">
        <v>4.6272955875189563</v>
      </c>
      <c r="BW352" s="103">
        <v>8.5</v>
      </c>
      <c r="BX352" s="103" t="s">
        <v>1011</v>
      </c>
      <c r="BY352" s="103">
        <v>6.058581632518373</v>
      </c>
      <c r="BZ352" s="103">
        <v>8.3679851972088528</v>
      </c>
      <c r="CA352" s="103">
        <v>5.7122934166225035</v>
      </c>
      <c r="CB352" s="103">
        <v>4.682549456773712</v>
      </c>
      <c r="CC352" s="103">
        <v>1</v>
      </c>
      <c r="CD352" s="103">
        <v>5.9242201019652052</v>
      </c>
      <c r="CE352" s="103">
        <v>9.8721810191221078</v>
      </c>
      <c r="CF352" s="103">
        <v>9.401377805206991</v>
      </c>
      <c r="CG352" s="103">
        <v>9.6975692481627274</v>
      </c>
      <c r="CH352" s="103">
        <v>5</v>
      </c>
      <c r="CI352" s="103">
        <v>8.4927820181229574</v>
      </c>
      <c r="CJ352" s="103">
        <v>7.253333333333333</v>
      </c>
      <c r="CK352" s="103">
        <v>7.9799999999999995</v>
      </c>
      <c r="CL352" s="103">
        <v>4.8288000000000002</v>
      </c>
      <c r="CM352" s="103">
        <v>6.687377777777777</v>
      </c>
      <c r="CN352" s="103">
        <v>5.1669723971780925</v>
      </c>
      <c r="CO352" s="103">
        <v>7.2388595274433865</v>
      </c>
      <c r="CP352" s="103">
        <v>6.2029159623107395</v>
      </c>
      <c r="CQ352" s="103">
        <v>10</v>
      </c>
      <c r="CR352" s="103">
        <v>5.6838600907416614</v>
      </c>
      <c r="CS352" s="103">
        <v>3.333333333333333</v>
      </c>
      <c r="CT352" s="103">
        <v>10</v>
      </c>
      <c r="CU352" s="103">
        <v>6.3390644746916651</v>
      </c>
      <c r="CV352" s="103">
        <v>7.3073395536950452</v>
      </c>
      <c r="CW352" s="103" t="s">
        <v>1011</v>
      </c>
      <c r="CX352" s="103">
        <v>7.7849418839993056</v>
      </c>
      <c r="CY352" s="103">
        <v>10</v>
      </c>
      <c r="CZ352" s="103">
        <v>8.8924709419996528</v>
      </c>
      <c r="DA352" s="103">
        <v>3.9</v>
      </c>
      <c r="DB352" s="103">
        <v>3.9390257951208603</v>
      </c>
      <c r="DC352" s="103">
        <v>6.5068360849634175</v>
      </c>
      <c r="DD352" s="103">
        <v>8</v>
      </c>
      <c r="DE352" s="103">
        <v>2.5172538461136824</v>
      </c>
      <c r="DF352" s="103">
        <v>1</v>
      </c>
      <c r="DG352" s="103">
        <v>4.3105192876996599</v>
      </c>
      <c r="DH352" s="103">
        <v>4.3909217325114431</v>
      </c>
      <c r="DI352" s="103">
        <v>3.7777777777777781</v>
      </c>
      <c r="DJ352" s="103">
        <v>9.5296208210575486</v>
      </c>
      <c r="DK352" s="103">
        <v>5.4638524191297879</v>
      </c>
      <c r="DL352" s="103">
        <v>8.6286271893527502</v>
      </c>
      <c r="DM352" s="103">
        <v>7.9150652769872956</v>
      </c>
      <c r="DN352" s="103">
        <v>6.6176442028027678</v>
      </c>
      <c r="DO352" s="103">
        <v>6.6068781441673607</v>
      </c>
      <c r="DP352" s="103">
        <v>6.62</v>
      </c>
      <c r="DQ352" s="105">
        <v>7.32</v>
      </c>
      <c r="DR352" s="106">
        <v>56</v>
      </c>
      <c r="DS352" s="106">
        <v>2</v>
      </c>
      <c r="DU352" s="104" t="s">
        <v>222</v>
      </c>
      <c r="DV352" s="103">
        <v>8.0107135277777779</v>
      </c>
      <c r="DW352" s="103">
        <v>6.62</v>
      </c>
    </row>
    <row r="353" spans="1:127" ht="24">
      <c r="A353" s="95">
        <v>2013</v>
      </c>
      <c r="B353" s="96" t="s">
        <v>625</v>
      </c>
      <c r="C353" s="107" t="s">
        <v>175</v>
      </c>
      <c r="D353" s="96" t="s">
        <v>1011</v>
      </c>
      <c r="E353" s="96" t="s">
        <v>1011</v>
      </c>
      <c r="F353" s="96" t="s">
        <v>1011</v>
      </c>
      <c r="G353" s="96">
        <v>3.0637819999999998</v>
      </c>
      <c r="H353" s="96">
        <v>5.28</v>
      </c>
      <c r="I353" s="96">
        <v>10</v>
      </c>
      <c r="J353" s="96">
        <v>0</v>
      </c>
      <c r="K353" s="96">
        <v>0</v>
      </c>
      <c r="L353" s="96">
        <v>1.5086533191188198</v>
      </c>
      <c r="M353" s="96">
        <v>6.9855719282871798</v>
      </c>
      <c r="N353" s="96">
        <v>3.6988450494812</v>
      </c>
      <c r="O353" s="96">
        <v>7.6</v>
      </c>
      <c r="P353" s="96">
        <v>10</v>
      </c>
      <c r="Q353" s="96">
        <v>5</v>
      </c>
      <c r="R353" s="96">
        <v>5</v>
      </c>
      <c r="S353" s="96">
        <v>5</v>
      </c>
      <c r="T353" s="96">
        <v>7.5333333333333341</v>
      </c>
      <c r="U353" s="96">
        <v>5.504059460938179</v>
      </c>
      <c r="V353" s="96">
        <v>0</v>
      </c>
      <c r="W353" s="96">
        <v>5</v>
      </c>
      <c r="X353" s="96">
        <v>5</v>
      </c>
      <c r="Y353" s="96">
        <v>3.3333333333333335</v>
      </c>
      <c r="Z353" s="96" t="s">
        <v>1010</v>
      </c>
      <c r="AA353" s="96">
        <v>7.5</v>
      </c>
      <c r="AB353" s="96">
        <v>7.5</v>
      </c>
      <c r="AC353" s="96">
        <v>8.8333333333333321</v>
      </c>
      <c r="AD353" s="96">
        <v>7.4527777777777775</v>
      </c>
      <c r="AE353" s="96">
        <v>7.8215277777777779</v>
      </c>
      <c r="AF353" s="96">
        <v>7.5</v>
      </c>
      <c r="AG353" s="96">
        <v>2.5</v>
      </c>
      <c r="AH353" s="96" t="s">
        <v>1010</v>
      </c>
      <c r="AI353" s="96" t="s">
        <v>1010</v>
      </c>
      <c r="AJ353" s="96" t="s">
        <v>1010</v>
      </c>
      <c r="AK353" s="96" t="s">
        <v>1010</v>
      </c>
      <c r="AL353" s="96">
        <v>7.5</v>
      </c>
      <c r="AM353" s="96">
        <v>7.5</v>
      </c>
      <c r="AN353" s="96">
        <v>5</v>
      </c>
      <c r="AO353" s="96">
        <v>6.666666666666667</v>
      </c>
      <c r="AP353" s="96">
        <v>2.5</v>
      </c>
      <c r="AQ353" s="96">
        <v>7.5</v>
      </c>
      <c r="AR353" s="96">
        <v>7.5</v>
      </c>
      <c r="AS353" s="96">
        <v>5.833333333333333</v>
      </c>
      <c r="AT353" s="96">
        <v>5.625</v>
      </c>
      <c r="AU353" s="96">
        <v>10</v>
      </c>
      <c r="AV353" s="96">
        <v>10</v>
      </c>
      <c r="AW353" s="96">
        <v>2</v>
      </c>
      <c r="AX353" s="96">
        <v>2</v>
      </c>
      <c r="AY353" s="96">
        <v>5</v>
      </c>
      <c r="AZ353" s="96">
        <v>2.5</v>
      </c>
      <c r="BA353" s="96">
        <v>5</v>
      </c>
      <c r="BB353" s="96">
        <v>5.2142857142857144</v>
      </c>
      <c r="BC353" s="96" t="s">
        <v>1010</v>
      </c>
      <c r="BD353" s="96">
        <v>5</v>
      </c>
      <c r="BE353" s="96">
        <v>5</v>
      </c>
      <c r="BF353" s="96">
        <v>5</v>
      </c>
      <c r="BG353" s="96">
        <v>10</v>
      </c>
      <c r="BH353" s="96">
        <v>10</v>
      </c>
      <c r="BI353" s="96">
        <v>10</v>
      </c>
      <c r="BJ353" s="96">
        <v>10</v>
      </c>
      <c r="BK353" s="96">
        <v>8.3333333333333339</v>
      </c>
      <c r="BL353" s="96">
        <v>5.1747083811075614</v>
      </c>
      <c r="BM353" s="96">
        <v>8.8441176470588232</v>
      </c>
      <c r="BN353" s="96">
        <v>9.5800958396591511</v>
      </c>
      <c r="BO353" s="96">
        <v>8</v>
      </c>
      <c r="BP353" s="96">
        <v>7</v>
      </c>
      <c r="BQ353" s="96" t="s">
        <v>1011</v>
      </c>
      <c r="BR353" s="96">
        <v>7</v>
      </c>
      <c r="BS353" s="96">
        <v>8.3560533716794936</v>
      </c>
      <c r="BT353" s="96" t="s">
        <v>1011</v>
      </c>
      <c r="BU353" s="96">
        <v>2.2999999999999998</v>
      </c>
      <c r="BV353" s="96" t="s">
        <v>1011</v>
      </c>
      <c r="BW353" s="96">
        <v>0.6</v>
      </c>
      <c r="BX353" s="96" t="s">
        <v>1011</v>
      </c>
      <c r="BY353" s="96">
        <v>0.50817146895919785</v>
      </c>
      <c r="BZ353" s="96">
        <v>4.9338624541917948</v>
      </c>
      <c r="CA353" s="96" t="s">
        <v>1011</v>
      </c>
      <c r="CB353" s="96" t="s">
        <v>1011</v>
      </c>
      <c r="CC353" s="96">
        <v>0.69230769230769229</v>
      </c>
      <c r="CD353" s="96">
        <v>1.7646610222050176</v>
      </c>
      <c r="CE353" s="96">
        <v>8.4010007184836422</v>
      </c>
      <c r="CF353" s="96">
        <v>8.9177823254522384</v>
      </c>
      <c r="CG353" s="96">
        <v>8.6895999999999987</v>
      </c>
      <c r="CH353" s="96">
        <v>0</v>
      </c>
      <c r="CI353" s="96">
        <v>6.5020957609839698</v>
      </c>
      <c r="CJ353" s="96">
        <v>0.88666666666666671</v>
      </c>
      <c r="CK353" s="96">
        <v>6.4</v>
      </c>
      <c r="CL353" s="96">
        <v>6.1840000000000011</v>
      </c>
      <c r="CM353" s="96">
        <v>4.490222222222223</v>
      </c>
      <c r="CN353" s="96" t="s">
        <v>1011</v>
      </c>
      <c r="CO353" s="96">
        <v>2.0616291692879964</v>
      </c>
      <c r="CP353" s="96">
        <v>2.0616291692879964</v>
      </c>
      <c r="CQ353" s="96">
        <v>10</v>
      </c>
      <c r="CR353" s="96" t="s">
        <v>1011</v>
      </c>
      <c r="CS353" s="96">
        <v>2.3076923076923079</v>
      </c>
      <c r="CT353" s="96">
        <v>1.0900121312499917</v>
      </c>
      <c r="CU353" s="96">
        <v>1.6988522194711497</v>
      </c>
      <c r="CV353" s="96">
        <v>4.5626759027453421</v>
      </c>
      <c r="CW353" s="96">
        <v>5</v>
      </c>
      <c r="CX353" s="96">
        <v>9.5850000000000009</v>
      </c>
      <c r="CY353" s="96">
        <v>9</v>
      </c>
      <c r="CZ353" s="96">
        <v>7.8616666666666672</v>
      </c>
      <c r="DA353" s="96">
        <v>0</v>
      </c>
      <c r="DB353" s="96" t="s">
        <v>1011</v>
      </c>
      <c r="DC353" s="96" t="s">
        <v>1011</v>
      </c>
      <c r="DD353" s="96">
        <v>4</v>
      </c>
      <c r="DE353" s="96">
        <v>7.0069015384454758</v>
      </c>
      <c r="DF353" s="96">
        <v>0</v>
      </c>
      <c r="DG353" s="96">
        <v>2.751725384611369</v>
      </c>
      <c r="DH353" s="96" t="s">
        <v>1011</v>
      </c>
      <c r="DI353" s="96">
        <v>0</v>
      </c>
      <c r="DJ353" s="96">
        <v>4.9305949920592971</v>
      </c>
      <c r="DK353" s="96" t="s">
        <v>1011</v>
      </c>
      <c r="DL353" s="96">
        <v>7.6483311387120763</v>
      </c>
      <c r="DM353" s="96">
        <v>4.5858953160476537</v>
      </c>
      <c r="DN353" s="96">
        <v>4.2912053617047565</v>
      </c>
      <c r="DO353" s="96">
        <v>4.9681991376609309</v>
      </c>
      <c r="DP353" s="96">
        <v>5.23</v>
      </c>
      <c r="DQ353" s="99">
        <v>5.2</v>
      </c>
      <c r="DR353" s="100">
        <v>148</v>
      </c>
      <c r="DS353" s="101">
        <v>4</v>
      </c>
      <c r="DU353" s="107" t="s">
        <v>175</v>
      </c>
      <c r="DV353" s="96">
        <v>5.1747083811075614</v>
      </c>
      <c r="DW353" s="96">
        <v>5.23</v>
      </c>
    </row>
    <row r="354" spans="1:127">
      <c r="A354" s="102">
        <v>2013</v>
      </c>
      <c r="B354" s="103" t="s">
        <v>653</v>
      </c>
      <c r="C354" s="104" t="s">
        <v>15</v>
      </c>
      <c r="D354" s="103" t="s">
        <v>1011</v>
      </c>
      <c r="E354" s="103" t="s">
        <v>1011</v>
      </c>
      <c r="F354" s="103" t="s">
        <v>1011</v>
      </c>
      <c r="G354" s="103">
        <v>3.0637819999999998</v>
      </c>
      <c r="H354" s="103">
        <v>7.08</v>
      </c>
      <c r="I354" s="103">
        <v>5</v>
      </c>
      <c r="J354" s="103">
        <v>10</v>
      </c>
      <c r="K354" s="103">
        <v>2.5</v>
      </c>
      <c r="L354" s="103">
        <v>10</v>
      </c>
      <c r="M354" s="103">
        <v>10</v>
      </c>
      <c r="N354" s="103">
        <v>7.5</v>
      </c>
      <c r="O354" s="103">
        <v>5.6000000000000005</v>
      </c>
      <c r="P354" s="103">
        <v>10</v>
      </c>
      <c r="Q354" s="103">
        <v>0</v>
      </c>
      <c r="R354" s="103">
        <v>0</v>
      </c>
      <c r="S354" s="103">
        <v>0</v>
      </c>
      <c r="T354" s="103">
        <v>5.2</v>
      </c>
      <c r="U354" s="103">
        <v>6.5933333333333337</v>
      </c>
      <c r="V354" s="103">
        <v>5</v>
      </c>
      <c r="W354" s="103">
        <v>10</v>
      </c>
      <c r="X354" s="103">
        <v>5</v>
      </c>
      <c r="Y354" s="103">
        <v>6.666666666666667</v>
      </c>
      <c r="Z354" s="103" t="s">
        <v>1010</v>
      </c>
      <c r="AA354" s="103">
        <v>5</v>
      </c>
      <c r="AB354" s="103">
        <v>7.5</v>
      </c>
      <c r="AC354" s="103">
        <v>8.7777777777777786</v>
      </c>
      <c r="AD354" s="103">
        <v>8.1000000000000014</v>
      </c>
      <c r="AE354" s="103">
        <v>7.344444444444445</v>
      </c>
      <c r="AF354" s="103">
        <v>7.5</v>
      </c>
      <c r="AG354" s="103">
        <v>5</v>
      </c>
      <c r="AH354" s="103" t="s">
        <v>1010</v>
      </c>
      <c r="AI354" s="103" t="s">
        <v>1010</v>
      </c>
      <c r="AJ354" s="103" t="s">
        <v>1010</v>
      </c>
      <c r="AK354" s="103" t="s">
        <v>1010</v>
      </c>
      <c r="AL354" s="103">
        <v>7.5</v>
      </c>
      <c r="AM354" s="103">
        <v>7.5</v>
      </c>
      <c r="AN354" s="103">
        <v>7.5</v>
      </c>
      <c r="AO354" s="103">
        <v>7.5</v>
      </c>
      <c r="AP354" s="103">
        <v>7.5</v>
      </c>
      <c r="AQ354" s="103">
        <v>5</v>
      </c>
      <c r="AR354" s="103">
        <v>5</v>
      </c>
      <c r="AS354" s="103">
        <v>5.833333333333333</v>
      </c>
      <c r="AT354" s="103">
        <v>6.458333333333333</v>
      </c>
      <c r="AU354" s="103">
        <v>10</v>
      </c>
      <c r="AV354" s="103">
        <v>10</v>
      </c>
      <c r="AW354" s="103">
        <v>2.6666666666666665</v>
      </c>
      <c r="AX354" s="103">
        <v>2.25</v>
      </c>
      <c r="AY354" s="103">
        <v>5</v>
      </c>
      <c r="AZ354" s="103">
        <v>7.5</v>
      </c>
      <c r="BA354" s="103">
        <v>7.5</v>
      </c>
      <c r="BB354" s="103">
        <v>6.416666666666667</v>
      </c>
      <c r="BC354" s="103" t="s">
        <v>1010</v>
      </c>
      <c r="BD354" s="103">
        <v>0</v>
      </c>
      <c r="BE354" s="103">
        <v>0</v>
      </c>
      <c r="BF354" s="103">
        <v>0</v>
      </c>
      <c r="BG354" s="103">
        <v>10</v>
      </c>
      <c r="BH354" s="103">
        <v>10</v>
      </c>
      <c r="BI354" s="103">
        <v>10</v>
      </c>
      <c r="BJ354" s="103">
        <v>5</v>
      </c>
      <c r="BK354" s="103">
        <v>5</v>
      </c>
      <c r="BL354" s="103">
        <v>5.6028899444444447</v>
      </c>
      <c r="BM354" s="103">
        <v>8.9117647058823533</v>
      </c>
      <c r="BN354" s="103">
        <v>9.9182561307901924</v>
      </c>
      <c r="BO354" s="103">
        <v>4</v>
      </c>
      <c r="BP354" s="103">
        <v>1</v>
      </c>
      <c r="BQ354" s="103">
        <v>1</v>
      </c>
      <c r="BR354" s="103">
        <v>1</v>
      </c>
      <c r="BS354" s="103">
        <v>5.9575052091681364</v>
      </c>
      <c r="BT354" s="103">
        <v>1.9739853232447304</v>
      </c>
      <c r="BU354" s="103">
        <v>2.0460600329462686</v>
      </c>
      <c r="BV354" s="103">
        <v>2.5165189551162719</v>
      </c>
      <c r="BW354" s="103">
        <v>3.4</v>
      </c>
      <c r="BX354" s="103" t="s">
        <v>1011</v>
      </c>
      <c r="BY354" s="103">
        <v>2.223210768574162</v>
      </c>
      <c r="BZ354" s="103">
        <v>4.172022743602894</v>
      </c>
      <c r="CA354" s="103">
        <v>2.7484604160817465</v>
      </c>
      <c r="CB354" s="103">
        <v>3.3657908333333335</v>
      </c>
      <c r="CC354" s="103">
        <v>0.71052631578947367</v>
      </c>
      <c r="CD354" s="103">
        <v>2.3996598515435221</v>
      </c>
      <c r="CE354" s="103">
        <v>8.1573632915638061</v>
      </c>
      <c r="CF354" s="103">
        <v>6.4757288289002144</v>
      </c>
      <c r="CG354" s="103">
        <v>9.9709097904542521</v>
      </c>
      <c r="CH354" s="103">
        <v>0</v>
      </c>
      <c r="CI354" s="103">
        <v>6.1510004777295677</v>
      </c>
      <c r="CJ354" s="103" t="s">
        <v>1011</v>
      </c>
      <c r="CK354" s="103">
        <v>6.4</v>
      </c>
      <c r="CL354" s="103">
        <v>6.1840000000000011</v>
      </c>
      <c r="CM354" s="103">
        <v>6.2920000000000007</v>
      </c>
      <c r="CN354" s="103">
        <v>3.6154856217829385</v>
      </c>
      <c r="CO354" s="103">
        <v>0</v>
      </c>
      <c r="CP354" s="103">
        <v>1.8077428108914693</v>
      </c>
      <c r="CQ354" s="103">
        <v>10</v>
      </c>
      <c r="CR354" s="103">
        <v>3.6865022334734592</v>
      </c>
      <c r="CS354" s="103">
        <v>1.5384615384615385</v>
      </c>
      <c r="CT354" s="103">
        <v>1.0900121312499917</v>
      </c>
      <c r="CU354" s="103">
        <v>2.10499196772833</v>
      </c>
      <c r="CV354" s="103">
        <v>5.0511836946549504</v>
      </c>
      <c r="CW354" s="103">
        <v>2</v>
      </c>
      <c r="CX354" s="103">
        <v>8.6792452830188687</v>
      </c>
      <c r="CY354" s="103">
        <v>9</v>
      </c>
      <c r="CZ354" s="103">
        <v>6.5597484276729565</v>
      </c>
      <c r="DA354" s="103">
        <v>6.1000000000000005</v>
      </c>
      <c r="DB354" s="103">
        <v>3.8703491666666667</v>
      </c>
      <c r="DC354" s="103">
        <v>6.7549002399444582</v>
      </c>
      <c r="DD354" s="103">
        <v>8</v>
      </c>
      <c r="DE354" s="103">
        <v>7.9422448076812557</v>
      </c>
      <c r="DF354" s="103">
        <v>3</v>
      </c>
      <c r="DG354" s="103">
        <v>5.9445823690487307</v>
      </c>
      <c r="DH354" s="103">
        <v>3.154480929501851</v>
      </c>
      <c r="DI354" s="103">
        <v>1.1111111111111112</v>
      </c>
      <c r="DJ354" s="103">
        <v>5.6781954427304555</v>
      </c>
      <c r="DK354" s="103">
        <v>2.1728218953334264</v>
      </c>
      <c r="DL354" s="103">
        <v>7.5323223854101551</v>
      </c>
      <c r="DM354" s="103">
        <v>1.7947730255629037</v>
      </c>
      <c r="DN354" s="103">
        <v>3.5739507982749839</v>
      </c>
      <c r="DO354" s="103">
        <v>5.3594271983322237</v>
      </c>
      <c r="DP354" s="103">
        <v>4.9800000000000004</v>
      </c>
      <c r="DQ354" s="105">
        <v>5.29</v>
      </c>
      <c r="DR354" s="106">
        <v>146</v>
      </c>
      <c r="DS354" s="106">
        <v>4</v>
      </c>
      <c r="DU354" s="104" t="s">
        <v>15</v>
      </c>
      <c r="DV354" s="103">
        <v>5.6028899444444447</v>
      </c>
      <c r="DW354" s="103">
        <v>4.9800000000000004</v>
      </c>
    </row>
    <row r="355" spans="1:127">
      <c r="A355" s="95">
        <v>2013</v>
      </c>
      <c r="B355" s="96" t="s">
        <v>618</v>
      </c>
      <c r="C355" s="107" t="s">
        <v>86</v>
      </c>
      <c r="D355" s="96">
        <v>7.6</v>
      </c>
      <c r="E355" s="96">
        <v>6.1</v>
      </c>
      <c r="F355" s="96">
        <v>5.6999999999999993</v>
      </c>
      <c r="G355" s="96">
        <v>6.4761904761904763</v>
      </c>
      <c r="H355" s="96">
        <v>8.759999999999998</v>
      </c>
      <c r="I355" s="96">
        <v>10</v>
      </c>
      <c r="J355" s="96">
        <v>10</v>
      </c>
      <c r="K355" s="96">
        <v>10</v>
      </c>
      <c r="L355" s="96">
        <v>9.962069128292999</v>
      </c>
      <c r="M355" s="96">
        <v>10</v>
      </c>
      <c r="N355" s="96">
        <v>9.9924138256585984</v>
      </c>
      <c r="O355" s="96">
        <v>10</v>
      </c>
      <c r="P355" s="96">
        <v>10</v>
      </c>
      <c r="Q355" s="96">
        <v>5</v>
      </c>
      <c r="R355" s="96">
        <v>5</v>
      </c>
      <c r="S355" s="96">
        <v>5</v>
      </c>
      <c r="T355" s="96">
        <v>8.3333333333333339</v>
      </c>
      <c r="U355" s="96">
        <v>9.0285823863306423</v>
      </c>
      <c r="V355" s="96">
        <v>10</v>
      </c>
      <c r="W355" s="96">
        <v>10</v>
      </c>
      <c r="X355" s="96">
        <v>10</v>
      </c>
      <c r="Y355" s="96">
        <v>10</v>
      </c>
      <c r="Z355" s="96" t="s">
        <v>1010</v>
      </c>
      <c r="AA355" s="96">
        <v>10</v>
      </c>
      <c r="AB355" s="96">
        <v>10</v>
      </c>
      <c r="AC355" s="96">
        <v>7.5555555555555554</v>
      </c>
      <c r="AD355" s="96">
        <v>4.6277777777777773</v>
      </c>
      <c r="AE355" s="96">
        <v>8.0458333333333343</v>
      </c>
      <c r="AF355" s="96">
        <v>10</v>
      </c>
      <c r="AG355" s="96">
        <v>7.5</v>
      </c>
      <c r="AH355" s="96" t="s">
        <v>1010</v>
      </c>
      <c r="AI355" s="96" t="s">
        <v>1010</v>
      </c>
      <c r="AJ355" s="96" t="s">
        <v>1010</v>
      </c>
      <c r="AK355" s="96" t="s">
        <v>1010</v>
      </c>
      <c r="AL355" s="96">
        <v>7.5</v>
      </c>
      <c r="AM355" s="96">
        <v>10</v>
      </c>
      <c r="AN355" s="96">
        <v>10</v>
      </c>
      <c r="AO355" s="96">
        <v>9.1666666666666661</v>
      </c>
      <c r="AP355" s="96">
        <v>10</v>
      </c>
      <c r="AQ355" s="96">
        <v>10</v>
      </c>
      <c r="AR355" s="96">
        <v>10</v>
      </c>
      <c r="AS355" s="96">
        <v>10</v>
      </c>
      <c r="AT355" s="96">
        <v>9.1666666666666661</v>
      </c>
      <c r="AU355" s="96">
        <v>10</v>
      </c>
      <c r="AV355" s="96">
        <v>10</v>
      </c>
      <c r="AW355" s="96">
        <v>7.333333333333333</v>
      </c>
      <c r="AX355" s="96">
        <v>6.5</v>
      </c>
      <c r="AY355" s="96">
        <v>10</v>
      </c>
      <c r="AZ355" s="96">
        <v>10</v>
      </c>
      <c r="BA355" s="96">
        <v>10</v>
      </c>
      <c r="BB355" s="96">
        <v>9.1190476190476186</v>
      </c>
      <c r="BC355" s="96" t="s">
        <v>1010</v>
      </c>
      <c r="BD355" s="96">
        <v>0</v>
      </c>
      <c r="BE355" s="96">
        <v>0</v>
      </c>
      <c r="BF355" s="96">
        <v>0</v>
      </c>
      <c r="BG355" s="96">
        <v>10</v>
      </c>
      <c r="BH355" s="96">
        <v>10</v>
      </c>
      <c r="BI355" s="96">
        <v>10</v>
      </c>
      <c r="BJ355" s="96">
        <v>10</v>
      </c>
      <c r="BK355" s="96">
        <v>6.666666666666667</v>
      </c>
      <c r="BL355" s="96">
        <v>8.1760146442017074</v>
      </c>
      <c r="BM355" s="96">
        <v>7.0000000000000009</v>
      </c>
      <c r="BN355" s="96">
        <v>8.1137106775911256</v>
      </c>
      <c r="BO355" s="96">
        <v>10</v>
      </c>
      <c r="BP355" s="96">
        <v>7</v>
      </c>
      <c r="BQ355" s="96">
        <v>7</v>
      </c>
      <c r="BR355" s="96">
        <v>7</v>
      </c>
      <c r="BS355" s="96">
        <v>8.0284276693977823</v>
      </c>
      <c r="BT355" s="96">
        <v>7.0213133674156545</v>
      </c>
      <c r="BU355" s="96">
        <v>5.4164834787127782</v>
      </c>
      <c r="BV355" s="96">
        <v>6.6364066247209816</v>
      </c>
      <c r="BW355" s="96">
        <v>7.5</v>
      </c>
      <c r="BX355" s="96">
        <v>7.5</v>
      </c>
      <c r="BY355" s="96">
        <v>5.1093791448805099</v>
      </c>
      <c r="BZ355" s="96">
        <v>9.0669182467158436</v>
      </c>
      <c r="CA355" s="96">
        <v>8.809773219619025</v>
      </c>
      <c r="CB355" s="96">
        <v>6.0536409162544356</v>
      </c>
      <c r="CC355" s="96">
        <v>0.89743589743589747</v>
      </c>
      <c r="CD355" s="96">
        <v>6.6530337747515986</v>
      </c>
      <c r="CE355" s="96">
        <v>8.5631357800822769</v>
      </c>
      <c r="CF355" s="96">
        <v>7.8698755146150967</v>
      </c>
      <c r="CG355" s="96">
        <v>9.6416578534980601</v>
      </c>
      <c r="CH355" s="96">
        <v>10</v>
      </c>
      <c r="CI355" s="96">
        <v>9.0186672870488582</v>
      </c>
      <c r="CJ355" s="96">
        <v>9.7733333333333334</v>
      </c>
      <c r="CK355" s="96">
        <v>8.8000000000000007</v>
      </c>
      <c r="CL355" s="96">
        <v>9.831999999999999</v>
      </c>
      <c r="CM355" s="96">
        <v>9.4684444444444438</v>
      </c>
      <c r="CN355" s="96">
        <v>6.2785960284108953</v>
      </c>
      <c r="CO355" s="96">
        <v>8.1576265937577634</v>
      </c>
      <c r="CP355" s="96">
        <v>7.2181113110843294</v>
      </c>
      <c r="CQ355" s="96">
        <v>10</v>
      </c>
      <c r="CR355" s="96">
        <v>7.3102017095177061</v>
      </c>
      <c r="CS355" s="96">
        <v>3.0769230769230771</v>
      </c>
      <c r="CT355" s="96">
        <v>6.8754611355768755</v>
      </c>
      <c r="CU355" s="96">
        <v>5.7541953073392191</v>
      </c>
      <c r="CV355" s="96">
        <v>8.1101877657169972</v>
      </c>
      <c r="CW355" s="96">
        <v>8</v>
      </c>
      <c r="CX355" s="96">
        <v>9.6798557645453656</v>
      </c>
      <c r="CY355" s="96">
        <v>10</v>
      </c>
      <c r="CZ355" s="96">
        <v>9.2266185881817879</v>
      </c>
      <c r="DA355" s="96">
        <v>6.666666666666667</v>
      </c>
      <c r="DB355" s="96">
        <v>4.8550806492483956</v>
      </c>
      <c r="DC355" s="96">
        <v>7.6949478576074029</v>
      </c>
      <c r="DD355" s="96">
        <v>10</v>
      </c>
      <c r="DE355" s="96">
        <v>2.5172538461136824</v>
      </c>
      <c r="DF355" s="96">
        <v>0</v>
      </c>
      <c r="DG355" s="96">
        <v>5.2889915032726913</v>
      </c>
      <c r="DH355" s="96">
        <v>5.05397171789454</v>
      </c>
      <c r="DI355" s="96">
        <v>8.6666666666666679</v>
      </c>
      <c r="DJ355" s="96">
        <v>9.8165559485860072</v>
      </c>
      <c r="DK355" s="96">
        <v>7.3565825959389688</v>
      </c>
      <c r="DL355" s="96">
        <v>8.4390108491386755</v>
      </c>
      <c r="DM355" s="96">
        <v>6.7380859978672198</v>
      </c>
      <c r="DN355" s="96">
        <v>7.6784789626820142</v>
      </c>
      <c r="DO355" s="96">
        <v>7.3980296847121645</v>
      </c>
      <c r="DP355" s="96">
        <v>7.84</v>
      </c>
      <c r="DQ355" s="99">
        <v>8.01</v>
      </c>
      <c r="DR355" s="100">
        <v>31</v>
      </c>
      <c r="DS355" s="101">
        <v>1</v>
      </c>
      <c r="DU355" s="107" t="s">
        <v>86</v>
      </c>
      <c r="DV355" s="96">
        <v>8.1760146442017074</v>
      </c>
      <c r="DW355" s="96">
        <v>7.84</v>
      </c>
    </row>
    <row r="356" spans="1:127">
      <c r="A356" s="102">
        <v>2013</v>
      </c>
      <c r="B356" s="103" t="s">
        <v>758</v>
      </c>
      <c r="C356" s="104" t="s">
        <v>68</v>
      </c>
      <c r="D356" s="103">
        <v>4</v>
      </c>
      <c r="E356" s="103">
        <v>4.0999999999999996</v>
      </c>
      <c r="F356" s="103">
        <v>4.3</v>
      </c>
      <c r="G356" s="103">
        <v>4.1539682539682543</v>
      </c>
      <c r="H356" s="103">
        <v>9.6</v>
      </c>
      <c r="I356" s="103">
        <v>0</v>
      </c>
      <c r="J356" s="103">
        <v>10</v>
      </c>
      <c r="K356" s="103">
        <v>5</v>
      </c>
      <c r="L356" s="103">
        <v>9.987230301512227</v>
      </c>
      <c r="M356" s="103">
        <v>9.9893913274101571</v>
      </c>
      <c r="N356" s="103">
        <v>6.9953243257844777</v>
      </c>
      <c r="O356" s="103">
        <v>10</v>
      </c>
      <c r="P356" s="103">
        <v>2.5</v>
      </c>
      <c r="Q356" s="103">
        <v>5</v>
      </c>
      <c r="R356" s="103">
        <v>5</v>
      </c>
      <c r="S356" s="103">
        <v>5</v>
      </c>
      <c r="T356" s="103">
        <v>5.833333333333333</v>
      </c>
      <c r="U356" s="103">
        <v>7.4762192197059365</v>
      </c>
      <c r="V356" s="103">
        <v>0</v>
      </c>
      <c r="W356" s="103">
        <v>0</v>
      </c>
      <c r="X356" s="103">
        <v>10</v>
      </c>
      <c r="Y356" s="103">
        <v>3.3333333333333335</v>
      </c>
      <c r="Z356" s="103" t="s">
        <v>1010</v>
      </c>
      <c r="AA356" s="103">
        <v>2.5</v>
      </c>
      <c r="AB356" s="103">
        <v>2.5</v>
      </c>
      <c r="AC356" s="103">
        <v>9.24</v>
      </c>
      <c r="AD356" s="103">
        <v>8.5666666666666664</v>
      </c>
      <c r="AE356" s="103">
        <v>5.7016666666666662</v>
      </c>
      <c r="AF356" s="103">
        <v>0</v>
      </c>
      <c r="AG356" s="103">
        <v>2.5</v>
      </c>
      <c r="AH356" s="103" t="s">
        <v>1010</v>
      </c>
      <c r="AI356" s="103" t="s">
        <v>1010</v>
      </c>
      <c r="AJ356" s="103" t="s">
        <v>1010</v>
      </c>
      <c r="AK356" s="103" t="s">
        <v>1010</v>
      </c>
      <c r="AL356" s="103">
        <v>0</v>
      </c>
      <c r="AM356" s="103">
        <v>2.5</v>
      </c>
      <c r="AN356" s="103">
        <v>5</v>
      </c>
      <c r="AO356" s="103">
        <v>2.5</v>
      </c>
      <c r="AP356" s="103">
        <v>0</v>
      </c>
      <c r="AQ356" s="103">
        <v>0</v>
      </c>
      <c r="AR356" s="103">
        <v>5</v>
      </c>
      <c r="AS356" s="103">
        <v>1.6666666666666667</v>
      </c>
      <c r="AT356" s="103">
        <v>1.6666666666666667</v>
      </c>
      <c r="AU356" s="103">
        <v>10</v>
      </c>
      <c r="AV356" s="103">
        <v>9.7642517202257295</v>
      </c>
      <c r="AW356" s="103">
        <v>0.33333333333333331</v>
      </c>
      <c r="AX356" s="103">
        <v>1.75</v>
      </c>
      <c r="AY356" s="103">
        <v>5</v>
      </c>
      <c r="AZ356" s="103">
        <v>7.5</v>
      </c>
      <c r="BA356" s="103">
        <v>5</v>
      </c>
      <c r="BB356" s="103">
        <v>5.6210835790798654</v>
      </c>
      <c r="BC356" s="103" t="s">
        <v>1010</v>
      </c>
      <c r="BD356" s="103">
        <v>10</v>
      </c>
      <c r="BE356" s="103">
        <v>10</v>
      </c>
      <c r="BF356" s="103">
        <v>10</v>
      </c>
      <c r="BG356" s="103">
        <v>10</v>
      </c>
      <c r="BH356" s="103">
        <v>10</v>
      </c>
      <c r="BI356" s="103">
        <v>10</v>
      </c>
      <c r="BJ356" s="103">
        <v>10</v>
      </c>
      <c r="BK356" s="103">
        <v>10</v>
      </c>
      <c r="BL356" s="103">
        <v>5.539821892993201</v>
      </c>
      <c r="BM356" s="103">
        <v>3.7058823529411766</v>
      </c>
      <c r="BN356" s="103">
        <v>8.2942779291553137</v>
      </c>
      <c r="BO356" s="103">
        <v>2</v>
      </c>
      <c r="BP356" s="103">
        <v>6</v>
      </c>
      <c r="BQ356" s="103">
        <v>6</v>
      </c>
      <c r="BR356" s="103">
        <v>6</v>
      </c>
      <c r="BS356" s="103">
        <v>5.0000400705241228</v>
      </c>
      <c r="BT356" s="103">
        <v>4.9773765527146034</v>
      </c>
      <c r="BU356" s="103">
        <v>4.7133085048491141</v>
      </c>
      <c r="BV356" s="103">
        <v>5.812530901256018</v>
      </c>
      <c r="BW356" s="103">
        <v>5</v>
      </c>
      <c r="BX356" s="103">
        <v>5.8333333333333339</v>
      </c>
      <c r="BY356" s="103">
        <v>6.0678094793271793</v>
      </c>
      <c r="BZ356" s="103">
        <v>8.4499943384184011</v>
      </c>
      <c r="CA356" s="103">
        <v>5.499891802780418</v>
      </c>
      <c r="CB356" s="103">
        <v>6.343013481467926</v>
      </c>
      <c r="CC356" s="103">
        <v>0.89189189189189189</v>
      </c>
      <c r="CD356" s="103">
        <v>5.5387508822677027</v>
      </c>
      <c r="CE356" s="103">
        <v>9.9832442707375826</v>
      </c>
      <c r="CF356" s="103">
        <v>8.5998693722109785</v>
      </c>
      <c r="CG356" s="103">
        <v>9.4738309793772348</v>
      </c>
      <c r="CH356" s="103">
        <v>5</v>
      </c>
      <c r="CI356" s="103">
        <v>8.2642361555814485</v>
      </c>
      <c r="CJ356" s="103">
        <v>9.36</v>
      </c>
      <c r="CK356" s="103">
        <v>8.02</v>
      </c>
      <c r="CL356" s="103">
        <v>6.9507999999999992</v>
      </c>
      <c r="CM356" s="103">
        <v>8.1102666666666661</v>
      </c>
      <c r="CN356" s="103">
        <v>5.7748743212141562</v>
      </c>
      <c r="CO356" s="103">
        <v>6.9052405091852744</v>
      </c>
      <c r="CP356" s="103">
        <v>6.3400574151997153</v>
      </c>
      <c r="CQ356" s="103">
        <v>10</v>
      </c>
      <c r="CR356" s="103">
        <v>6.2453639324192709</v>
      </c>
      <c r="CS356" s="103">
        <v>0.76923076923076927</v>
      </c>
      <c r="CT356" s="103">
        <v>0.41923543509615091</v>
      </c>
      <c r="CU356" s="103">
        <v>2.4779433789153971</v>
      </c>
      <c r="CV356" s="103">
        <v>6.7320668651954447</v>
      </c>
      <c r="CW356" s="103">
        <v>2</v>
      </c>
      <c r="CX356" s="103">
        <v>9.6276436103163334</v>
      </c>
      <c r="CY356" s="103">
        <v>10</v>
      </c>
      <c r="CZ356" s="103">
        <v>7.2092145367721114</v>
      </c>
      <c r="DA356" s="103">
        <v>8.9</v>
      </c>
      <c r="DB356" s="103">
        <v>5.980533970945725</v>
      </c>
      <c r="DC356" s="103">
        <v>6.4005358334684059</v>
      </c>
      <c r="DD356" s="103">
        <v>10</v>
      </c>
      <c r="DE356" s="103">
        <v>2.5172538461136824</v>
      </c>
      <c r="DF356" s="103">
        <v>0</v>
      </c>
      <c r="DG356" s="103">
        <v>5.6330539417546355</v>
      </c>
      <c r="DH356" s="103">
        <v>5.088737319638045</v>
      </c>
      <c r="DI356" s="103">
        <v>3.9999999999999996</v>
      </c>
      <c r="DJ356" s="103">
        <v>8.9852268794724974</v>
      </c>
      <c r="DK356" s="103">
        <v>4.9940106396258717</v>
      </c>
      <c r="DL356" s="103">
        <v>6.9207284272384673</v>
      </c>
      <c r="DM356" s="103">
        <v>7.0743657919015268</v>
      </c>
      <c r="DN356" s="103">
        <v>6.1771781763127338</v>
      </c>
      <c r="DO356" s="103">
        <v>6.3398155516131602</v>
      </c>
      <c r="DP356" s="103">
        <v>6.37</v>
      </c>
      <c r="DQ356" s="105">
        <v>5.95</v>
      </c>
      <c r="DR356" s="106">
        <v>134</v>
      </c>
      <c r="DS356" s="106">
        <v>4</v>
      </c>
      <c r="DU356" s="104" t="s">
        <v>68</v>
      </c>
      <c r="DV356" s="103">
        <v>5.539821892993201</v>
      </c>
      <c r="DW356" s="103">
        <v>6.37</v>
      </c>
    </row>
    <row r="357" spans="1:127">
      <c r="A357" s="95">
        <v>2013</v>
      </c>
      <c r="B357" s="96" t="s">
        <v>704</v>
      </c>
      <c r="C357" s="107" t="s">
        <v>122</v>
      </c>
      <c r="D357" s="96">
        <v>5.0999999999999996</v>
      </c>
      <c r="E357" s="96">
        <v>4.9000000000000004</v>
      </c>
      <c r="F357" s="96">
        <v>3.5</v>
      </c>
      <c r="G357" s="96">
        <v>4.5079365079365079</v>
      </c>
      <c r="H357" s="96">
        <v>0</v>
      </c>
      <c r="I357" s="96">
        <v>0</v>
      </c>
      <c r="J357" s="96">
        <v>9.0142725519073323</v>
      </c>
      <c r="K357" s="96">
        <v>2.5</v>
      </c>
      <c r="L357" s="96">
        <v>8.9931498208767753</v>
      </c>
      <c r="M357" s="96">
        <v>8.8973934402049188</v>
      </c>
      <c r="N357" s="96">
        <v>5.8809631625978049</v>
      </c>
      <c r="O357" s="96">
        <v>10</v>
      </c>
      <c r="P357" s="96">
        <v>10</v>
      </c>
      <c r="Q357" s="96">
        <v>10</v>
      </c>
      <c r="R357" s="96">
        <v>10</v>
      </c>
      <c r="S357" s="96">
        <v>10</v>
      </c>
      <c r="T357" s="96">
        <v>10</v>
      </c>
      <c r="U357" s="96">
        <v>5.2936543875326016</v>
      </c>
      <c r="V357" s="96">
        <v>5</v>
      </c>
      <c r="W357" s="96">
        <v>10</v>
      </c>
      <c r="X357" s="96">
        <v>5</v>
      </c>
      <c r="Y357" s="96">
        <v>6.666666666666667</v>
      </c>
      <c r="Z357" s="96" t="s">
        <v>1010</v>
      </c>
      <c r="AA357" s="96">
        <v>7.5</v>
      </c>
      <c r="AB357" s="96">
        <v>7.5</v>
      </c>
      <c r="AC357" s="96">
        <v>8.8866666666666667</v>
      </c>
      <c r="AD357" s="96">
        <v>6.5722222222222211</v>
      </c>
      <c r="AE357" s="96">
        <v>7.6147222222222215</v>
      </c>
      <c r="AF357" s="96">
        <v>10</v>
      </c>
      <c r="AG357" s="96">
        <v>7.5</v>
      </c>
      <c r="AH357" s="96" t="s">
        <v>1010</v>
      </c>
      <c r="AI357" s="96" t="s">
        <v>1010</v>
      </c>
      <c r="AJ357" s="96" t="s">
        <v>1010</v>
      </c>
      <c r="AK357" s="96" t="s">
        <v>1010</v>
      </c>
      <c r="AL357" s="96">
        <v>7.5</v>
      </c>
      <c r="AM357" s="96">
        <v>7.5</v>
      </c>
      <c r="AN357" s="96">
        <v>7.5</v>
      </c>
      <c r="AO357" s="96">
        <v>7.5</v>
      </c>
      <c r="AP357" s="96">
        <v>7.5</v>
      </c>
      <c r="AQ357" s="96">
        <v>5</v>
      </c>
      <c r="AR357" s="96">
        <v>7.5</v>
      </c>
      <c r="AS357" s="96">
        <v>6.666666666666667</v>
      </c>
      <c r="AT357" s="96">
        <v>7.916666666666667</v>
      </c>
      <c r="AU357" s="96">
        <v>7.8877268969442866</v>
      </c>
      <c r="AV357" s="96">
        <v>10</v>
      </c>
      <c r="AW357" s="96">
        <v>6.333333333333333</v>
      </c>
      <c r="AX357" s="96">
        <v>3.25</v>
      </c>
      <c r="AY357" s="96">
        <v>10</v>
      </c>
      <c r="AZ357" s="96">
        <v>10</v>
      </c>
      <c r="BA357" s="96">
        <v>7.5</v>
      </c>
      <c r="BB357" s="96">
        <v>7.8530086043253737</v>
      </c>
      <c r="BC357" s="96" t="s">
        <v>1010</v>
      </c>
      <c r="BD357" s="96">
        <v>10</v>
      </c>
      <c r="BE357" s="96">
        <v>10</v>
      </c>
      <c r="BF357" s="96">
        <v>10</v>
      </c>
      <c r="BG357" s="96">
        <v>10</v>
      </c>
      <c r="BH357" s="96">
        <v>10</v>
      </c>
      <c r="BI357" s="96">
        <v>10</v>
      </c>
      <c r="BJ357" s="96">
        <v>10</v>
      </c>
      <c r="BK357" s="96">
        <v>10</v>
      </c>
      <c r="BL357" s="96">
        <v>6.4555041398553703</v>
      </c>
      <c r="BM357" s="96">
        <v>5.4411764705882346</v>
      </c>
      <c r="BN357" s="96">
        <v>8.8489708585688405</v>
      </c>
      <c r="BO357" s="96">
        <v>6</v>
      </c>
      <c r="BP357" s="96">
        <v>7</v>
      </c>
      <c r="BQ357" s="96">
        <v>3</v>
      </c>
      <c r="BR357" s="96">
        <v>5</v>
      </c>
      <c r="BS357" s="96">
        <v>6.322536832289269</v>
      </c>
      <c r="BT357" s="96">
        <v>3.0684621804360974</v>
      </c>
      <c r="BU357" s="96">
        <v>3.7225406238626779</v>
      </c>
      <c r="BV357" s="96">
        <v>4.7706419876387134</v>
      </c>
      <c r="BW357" s="96">
        <v>3.333333333333333</v>
      </c>
      <c r="BX357" s="96">
        <v>3.333333333333333</v>
      </c>
      <c r="BY357" s="96">
        <v>2.0895360134508176</v>
      </c>
      <c r="BZ357" s="96">
        <v>9.0401897255480765</v>
      </c>
      <c r="CA357" s="96">
        <v>5.0736865630190486</v>
      </c>
      <c r="CB357" s="96">
        <v>2.8115783785931532</v>
      </c>
      <c r="CC357" s="96">
        <v>0.86486486486486491</v>
      </c>
      <c r="CD357" s="96">
        <v>3.8585403117204984</v>
      </c>
      <c r="CE357" s="96">
        <v>8.7161535135913137</v>
      </c>
      <c r="CF357" s="96">
        <v>9.2020587429735876</v>
      </c>
      <c r="CG357" s="96">
        <v>9.5954450104887083</v>
      </c>
      <c r="CH357" s="96">
        <v>5</v>
      </c>
      <c r="CI357" s="96">
        <v>8.1284143167634024</v>
      </c>
      <c r="CJ357" s="96">
        <v>8.94</v>
      </c>
      <c r="CK357" s="96">
        <v>8.24</v>
      </c>
      <c r="CL357" s="96">
        <v>6.8672000000000004</v>
      </c>
      <c r="CM357" s="96">
        <v>8.0157333333333334</v>
      </c>
      <c r="CN357" s="96">
        <v>4.9189442006530752</v>
      </c>
      <c r="CO357" s="96">
        <v>8.1790256016091298</v>
      </c>
      <c r="CP357" s="96">
        <v>6.548984901131103</v>
      </c>
      <c r="CQ357" s="96">
        <v>10</v>
      </c>
      <c r="CR357" s="96">
        <v>5.8382242492441483</v>
      </c>
      <c r="CS357" s="96">
        <v>1.5384615384615385</v>
      </c>
      <c r="CT357" s="96">
        <v>7.294696570673028</v>
      </c>
      <c r="CU357" s="96">
        <v>4.8904607861262379</v>
      </c>
      <c r="CV357" s="96">
        <v>7.3637947551476683</v>
      </c>
      <c r="CW357" s="96">
        <v>8</v>
      </c>
      <c r="CX357" s="96">
        <v>9.5209180014343779</v>
      </c>
      <c r="CY357" s="96">
        <v>10</v>
      </c>
      <c r="CZ357" s="96">
        <v>9.1736393338114599</v>
      </c>
      <c r="DA357" s="96">
        <v>8.9</v>
      </c>
      <c r="DB357" s="96">
        <v>4.7416306270612703</v>
      </c>
      <c r="DC357" s="96">
        <v>7.0960348031327705</v>
      </c>
      <c r="DD357" s="96">
        <v>10</v>
      </c>
      <c r="DE357" s="96">
        <v>4.8196372780786989</v>
      </c>
      <c r="DF357" s="96">
        <v>1</v>
      </c>
      <c r="DG357" s="96">
        <v>6.0928837847121242</v>
      </c>
      <c r="DH357" s="96">
        <v>3.0357887432847153</v>
      </c>
      <c r="DI357" s="96">
        <v>8</v>
      </c>
      <c r="DJ357" s="96">
        <v>9.5690346561773776</v>
      </c>
      <c r="DK357" s="96">
        <v>3.7263325904460061</v>
      </c>
      <c r="DL357" s="96">
        <v>9.7157020392049791</v>
      </c>
      <c r="DM357" s="96">
        <v>7.3209709741933526</v>
      </c>
      <c r="DN357" s="96">
        <v>6.8946381672177379</v>
      </c>
      <c r="DO357" s="96">
        <v>7.3870537619137737</v>
      </c>
      <c r="DP357" s="96">
        <v>6.61</v>
      </c>
      <c r="DQ357" s="99">
        <v>6.53</v>
      </c>
      <c r="DR357" s="100">
        <v>107</v>
      </c>
      <c r="DS357" s="101">
        <v>3</v>
      </c>
      <c r="DU357" s="107" t="s">
        <v>122</v>
      </c>
      <c r="DV357" s="96">
        <v>6.4555041398553703</v>
      </c>
      <c r="DW357" s="96">
        <v>6.61</v>
      </c>
    </row>
    <row r="358" spans="1:127" ht="24">
      <c r="A358" s="102">
        <v>2013</v>
      </c>
      <c r="B358" s="103" t="s">
        <v>686</v>
      </c>
      <c r="C358" s="104" t="s">
        <v>1015</v>
      </c>
      <c r="D358" s="103" t="s">
        <v>1011</v>
      </c>
      <c r="E358" s="103" t="s">
        <v>1011</v>
      </c>
      <c r="F358" s="103" t="s">
        <v>1011</v>
      </c>
      <c r="G358" s="103">
        <v>2.7661950000000002</v>
      </c>
      <c r="H358" s="103">
        <v>0</v>
      </c>
      <c r="I358" s="103">
        <v>0</v>
      </c>
      <c r="J358" s="103">
        <v>3.3473792761023353</v>
      </c>
      <c r="K358" s="103">
        <v>0</v>
      </c>
      <c r="L358" s="103">
        <v>9.3843569219597462</v>
      </c>
      <c r="M358" s="103">
        <v>9.8015240226019493</v>
      </c>
      <c r="N358" s="103">
        <v>4.5066520441328066</v>
      </c>
      <c r="O358" s="103">
        <v>10</v>
      </c>
      <c r="P358" s="103">
        <v>10</v>
      </c>
      <c r="Q358" s="103">
        <v>5</v>
      </c>
      <c r="R358" s="103">
        <v>5</v>
      </c>
      <c r="S358" s="103">
        <v>5</v>
      </c>
      <c r="T358" s="103">
        <v>8.3333333333333339</v>
      </c>
      <c r="U358" s="103">
        <v>4.2799951258220466</v>
      </c>
      <c r="V358" s="103">
        <v>0</v>
      </c>
      <c r="W358" s="103">
        <v>0</v>
      </c>
      <c r="X358" s="103">
        <v>0</v>
      </c>
      <c r="Y358" s="103">
        <v>0</v>
      </c>
      <c r="Z358" s="103" t="s">
        <v>1010</v>
      </c>
      <c r="AA358" s="103">
        <v>5</v>
      </c>
      <c r="AB358" s="103">
        <v>7.5</v>
      </c>
      <c r="AC358" s="103">
        <v>8.8133333333333326</v>
      </c>
      <c r="AD358" s="103">
        <v>6.2</v>
      </c>
      <c r="AE358" s="103">
        <v>6.878333333333333</v>
      </c>
      <c r="AF358" s="103">
        <v>7.5</v>
      </c>
      <c r="AG358" s="103">
        <v>7.5</v>
      </c>
      <c r="AH358" s="103" t="s">
        <v>1010</v>
      </c>
      <c r="AI358" s="103" t="s">
        <v>1010</v>
      </c>
      <c r="AJ358" s="103" t="s">
        <v>1010</v>
      </c>
      <c r="AK358" s="103" t="s">
        <v>1010</v>
      </c>
      <c r="AL358" s="103">
        <v>2.5</v>
      </c>
      <c r="AM358" s="103">
        <v>5</v>
      </c>
      <c r="AN358" s="103">
        <v>5</v>
      </c>
      <c r="AO358" s="103">
        <v>4.166666666666667</v>
      </c>
      <c r="AP358" s="103">
        <v>5</v>
      </c>
      <c r="AQ358" s="103">
        <v>2.5</v>
      </c>
      <c r="AR358" s="103">
        <v>2.5</v>
      </c>
      <c r="AS358" s="103">
        <v>3.3333333333333335</v>
      </c>
      <c r="AT358" s="103">
        <v>5.625</v>
      </c>
      <c r="AU358" s="103">
        <v>10</v>
      </c>
      <c r="AV358" s="103">
        <v>9.8621694601402421</v>
      </c>
      <c r="AW358" s="103">
        <v>2</v>
      </c>
      <c r="AX358" s="103">
        <v>2.25</v>
      </c>
      <c r="AY358" s="103">
        <v>7.5</v>
      </c>
      <c r="AZ358" s="103">
        <v>7.5</v>
      </c>
      <c r="BA358" s="103">
        <v>10</v>
      </c>
      <c r="BB358" s="103">
        <v>7.016024208591463</v>
      </c>
      <c r="BC358" s="103" t="s">
        <v>1010</v>
      </c>
      <c r="BD358" s="103">
        <v>0</v>
      </c>
      <c r="BE358" s="103">
        <v>0</v>
      </c>
      <c r="BF358" s="103">
        <v>0</v>
      </c>
      <c r="BG358" s="103">
        <v>10</v>
      </c>
      <c r="BH358" s="103">
        <v>10</v>
      </c>
      <c r="BI358" s="103">
        <v>10</v>
      </c>
      <c r="BJ358" s="103">
        <v>5</v>
      </c>
      <c r="BK358" s="103">
        <v>5</v>
      </c>
      <c r="BL358" s="103">
        <v>4.2134832856479916</v>
      </c>
      <c r="BM358" s="103">
        <v>7.5</v>
      </c>
      <c r="BN358" s="103">
        <v>8.8504087193460492</v>
      </c>
      <c r="BO358" s="103">
        <v>4</v>
      </c>
      <c r="BP358" s="103">
        <v>5</v>
      </c>
      <c r="BQ358" s="103">
        <v>3</v>
      </c>
      <c r="BR358" s="103">
        <v>4</v>
      </c>
      <c r="BS358" s="103">
        <v>6.0876021798365123</v>
      </c>
      <c r="BT358" s="103" t="s">
        <v>1011</v>
      </c>
      <c r="BU358" s="103">
        <v>2.8</v>
      </c>
      <c r="BV358" s="103" t="s">
        <v>1011</v>
      </c>
      <c r="BW358" s="103">
        <v>0</v>
      </c>
      <c r="BX358" s="103">
        <v>1.6666666666666665</v>
      </c>
      <c r="BY358" s="103">
        <v>0.97005855598722168</v>
      </c>
      <c r="BZ358" s="103">
        <v>6.04567679612141</v>
      </c>
      <c r="CA358" s="103" t="s">
        <v>1011</v>
      </c>
      <c r="CB358" s="103" t="s">
        <v>1011</v>
      </c>
      <c r="CC358" s="103">
        <v>0.58974358974358976</v>
      </c>
      <c r="CD358" s="103">
        <v>1.8254075004206882</v>
      </c>
      <c r="CE358" s="103">
        <v>7.6772741787868313</v>
      </c>
      <c r="CF358" s="103">
        <v>4.9071805821853642</v>
      </c>
      <c r="CG358" s="103">
        <v>9.6734149177866371</v>
      </c>
      <c r="CH358" s="103">
        <v>5</v>
      </c>
      <c r="CI358" s="103">
        <v>6.8144674196897084</v>
      </c>
      <c r="CJ358" s="103">
        <v>7.7866666666666662</v>
      </c>
      <c r="CK358" s="103">
        <v>7.8000000000000007</v>
      </c>
      <c r="CL358" s="103">
        <v>7.6239999999999997</v>
      </c>
      <c r="CM358" s="103">
        <v>7.7368888888888883</v>
      </c>
      <c r="CN358" s="103" t="s">
        <v>1011</v>
      </c>
      <c r="CO358" s="103">
        <v>2.5415351995601752</v>
      </c>
      <c r="CP358" s="103">
        <v>2.5415351995601752</v>
      </c>
      <c r="CQ358" s="103">
        <v>10</v>
      </c>
      <c r="CR358" s="103" t="s">
        <v>1011</v>
      </c>
      <c r="CS358" s="103">
        <v>0.76923076923076927</v>
      </c>
      <c r="CT358" s="103">
        <v>0.25154126105768992</v>
      </c>
      <c r="CU358" s="103">
        <v>0.51038601514422965</v>
      </c>
      <c r="CV358" s="103">
        <v>5.1972025258983239</v>
      </c>
      <c r="CW358" s="103">
        <v>0</v>
      </c>
      <c r="CX358" s="103">
        <v>10</v>
      </c>
      <c r="CY358" s="103">
        <v>9</v>
      </c>
      <c r="CZ358" s="103">
        <v>6.333333333333333</v>
      </c>
      <c r="DA358" s="103">
        <v>1.6666666666666656</v>
      </c>
      <c r="DB358" s="103" t="s">
        <v>1011</v>
      </c>
      <c r="DC358" s="103" t="s">
        <v>1011</v>
      </c>
      <c r="DD358" s="103">
        <v>8</v>
      </c>
      <c r="DE358" s="103">
        <v>10</v>
      </c>
      <c r="DF358" s="103">
        <v>3</v>
      </c>
      <c r="DG358" s="103">
        <v>5.6666666666666661</v>
      </c>
      <c r="DH358" s="103" t="s">
        <v>1011</v>
      </c>
      <c r="DI358" s="103">
        <v>0</v>
      </c>
      <c r="DJ358" s="103">
        <v>7.5333523411060339</v>
      </c>
      <c r="DK358" s="103" t="s">
        <v>1011</v>
      </c>
      <c r="DL358" s="103">
        <v>8.957650602601877</v>
      </c>
      <c r="DM358" s="103">
        <v>6.4578528361719645</v>
      </c>
      <c r="DN358" s="103">
        <v>5.7372139449699695</v>
      </c>
      <c r="DO358" s="103">
        <v>5.9124046483233235</v>
      </c>
      <c r="DP358" s="103">
        <v>5.17</v>
      </c>
      <c r="DQ358" s="105">
        <v>4.6900000000000004</v>
      </c>
      <c r="DR358" s="106">
        <v>155</v>
      </c>
      <c r="DS358" s="106">
        <v>4</v>
      </c>
      <c r="DU358" s="104" t="s">
        <v>1015</v>
      </c>
      <c r="DV358" s="103">
        <v>4.2134832856479916</v>
      </c>
      <c r="DW358" s="103">
        <v>5.17</v>
      </c>
    </row>
    <row r="359" spans="1:127">
      <c r="A359" s="95">
        <v>2013</v>
      </c>
      <c r="B359" s="96" t="s">
        <v>638</v>
      </c>
      <c r="C359" s="107" t="s">
        <v>1016</v>
      </c>
      <c r="D359" s="96" t="s">
        <v>1011</v>
      </c>
      <c r="E359" s="96" t="s">
        <v>1011</v>
      </c>
      <c r="F359" s="96" t="s">
        <v>1011</v>
      </c>
      <c r="G359" s="96">
        <v>3.5548000000000002</v>
      </c>
      <c r="H359" s="96">
        <v>5</v>
      </c>
      <c r="I359" s="96">
        <v>10</v>
      </c>
      <c r="J359" s="96">
        <v>10</v>
      </c>
      <c r="K359" s="96">
        <v>5</v>
      </c>
      <c r="L359" s="96">
        <v>10</v>
      </c>
      <c r="M359" s="96">
        <v>9.9089736920316032</v>
      </c>
      <c r="N359" s="96">
        <v>8.9817947384063199</v>
      </c>
      <c r="O359" s="96">
        <v>10</v>
      </c>
      <c r="P359" s="96">
        <v>10</v>
      </c>
      <c r="Q359" s="96">
        <v>10</v>
      </c>
      <c r="R359" s="96">
        <v>5</v>
      </c>
      <c r="S359" s="96">
        <v>7.5</v>
      </c>
      <c r="T359" s="96">
        <v>9.1666666666666661</v>
      </c>
      <c r="U359" s="96">
        <v>7.7161538016909956</v>
      </c>
      <c r="V359" s="96">
        <v>10</v>
      </c>
      <c r="W359" s="96">
        <v>10</v>
      </c>
      <c r="X359" s="96">
        <v>5</v>
      </c>
      <c r="Y359" s="96">
        <v>8.3333333333333339</v>
      </c>
      <c r="Z359" s="96" t="s">
        <v>1010</v>
      </c>
      <c r="AA359" s="96">
        <v>10</v>
      </c>
      <c r="AB359" s="96">
        <v>7.5</v>
      </c>
      <c r="AC359" s="96">
        <v>8.5488888888888894</v>
      </c>
      <c r="AD359" s="96">
        <v>7.1722222222222225</v>
      </c>
      <c r="AE359" s="96">
        <v>8.3052777777777784</v>
      </c>
      <c r="AF359" s="96">
        <v>7.5</v>
      </c>
      <c r="AG359" s="96">
        <v>5</v>
      </c>
      <c r="AH359" s="96" t="s">
        <v>1010</v>
      </c>
      <c r="AI359" s="96" t="s">
        <v>1010</v>
      </c>
      <c r="AJ359" s="96" t="s">
        <v>1010</v>
      </c>
      <c r="AK359" s="96" t="s">
        <v>1010</v>
      </c>
      <c r="AL359" s="96">
        <v>7.5</v>
      </c>
      <c r="AM359" s="96">
        <v>5</v>
      </c>
      <c r="AN359" s="96">
        <v>5</v>
      </c>
      <c r="AO359" s="96">
        <v>5.833333333333333</v>
      </c>
      <c r="AP359" s="96">
        <v>10</v>
      </c>
      <c r="AQ359" s="96">
        <v>10</v>
      </c>
      <c r="AR359" s="96">
        <v>7.5</v>
      </c>
      <c r="AS359" s="96">
        <v>9.1666666666666661</v>
      </c>
      <c r="AT359" s="96">
        <v>6.875</v>
      </c>
      <c r="AU359" s="96">
        <v>10</v>
      </c>
      <c r="AV359" s="96">
        <v>7.7243423007900622</v>
      </c>
      <c r="AW359" s="96">
        <v>4.666666666666667</v>
      </c>
      <c r="AX359" s="96">
        <v>4</v>
      </c>
      <c r="AY359" s="96">
        <v>7.5</v>
      </c>
      <c r="AZ359" s="96">
        <v>7.5</v>
      </c>
      <c r="BA359" s="96">
        <v>5</v>
      </c>
      <c r="BB359" s="96">
        <v>6.6272869953509614</v>
      </c>
      <c r="BC359" s="96" t="s">
        <v>1010</v>
      </c>
      <c r="BD359" s="96">
        <v>10</v>
      </c>
      <c r="BE359" s="96">
        <v>5</v>
      </c>
      <c r="BF359" s="96">
        <v>7.5</v>
      </c>
      <c r="BG359" s="96">
        <v>10</v>
      </c>
      <c r="BH359" s="96">
        <v>10</v>
      </c>
      <c r="BI359" s="96">
        <v>10</v>
      </c>
      <c r="BJ359" s="96">
        <v>10</v>
      </c>
      <c r="BK359" s="96">
        <v>9.1666666666666661</v>
      </c>
      <c r="BL359" s="96">
        <v>6.7484949277356234</v>
      </c>
      <c r="BM359" s="96">
        <v>4.9705882352941169</v>
      </c>
      <c r="BN359" s="96">
        <v>10</v>
      </c>
      <c r="BO359" s="96">
        <v>0</v>
      </c>
      <c r="BP359" s="96">
        <v>4</v>
      </c>
      <c r="BQ359" s="96">
        <v>2</v>
      </c>
      <c r="BR359" s="96">
        <v>3</v>
      </c>
      <c r="BS359" s="96">
        <v>4.492647058823529</v>
      </c>
      <c r="BT359" s="96" t="s">
        <v>1011</v>
      </c>
      <c r="BU359" s="96">
        <v>3.5837383599999995</v>
      </c>
      <c r="BV359" s="96" t="s">
        <v>1011</v>
      </c>
      <c r="BW359" s="96">
        <v>0</v>
      </c>
      <c r="BX359" s="96">
        <v>3.333333333333333</v>
      </c>
      <c r="BY359" s="96">
        <v>3.0117382035638616</v>
      </c>
      <c r="BZ359" s="96">
        <v>3.9605419378986699</v>
      </c>
      <c r="CA359" s="96" t="s">
        <v>1011</v>
      </c>
      <c r="CB359" s="96" t="s">
        <v>1011</v>
      </c>
      <c r="CC359" s="96">
        <v>0.71794871794871795</v>
      </c>
      <c r="CD359" s="96">
        <v>2.3861194177726226</v>
      </c>
      <c r="CE359" s="96">
        <v>7.3052915800796256</v>
      </c>
      <c r="CF359" s="96">
        <v>3.7861703474646196</v>
      </c>
      <c r="CG359" s="96">
        <v>8.8062142273099155</v>
      </c>
      <c r="CH359" s="96">
        <v>0</v>
      </c>
      <c r="CI359" s="96">
        <v>4.9744190387135401</v>
      </c>
      <c r="CJ359" s="96">
        <v>9.3466666666666658</v>
      </c>
      <c r="CK359" s="96">
        <v>6.4</v>
      </c>
      <c r="CL359" s="96">
        <v>6.1840000000000011</v>
      </c>
      <c r="CM359" s="96">
        <v>7.3102222222222224</v>
      </c>
      <c r="CN359" s="96" t="s">
        <v>1011</v>
      </c>
      <c r="CO359" s="96">
        <v>2.6004731586960128</v>
      </c>
      <c r="CP359" s="96">
        <v>2.6004731586960128</v>
      </c>
      <c r="CQ359" s="96">
        <v>10</v>
      </c>
      <c r="CR359" s="96" t="s">
        <v>1011</v>
      </c>
      <c r="CS359" s="96">
        <v>1.5384615384615385</v>
      </c>
      <c r="CT359" s="96">
        <v>1.1738592182692222</v>
      </c>
      <c r="CU359" s="96">
        <v>1.3561603783653804</v>
      </c>
      <c r="CV359" s="96">
        <v>5.3167139398209038</v>
      </c>
      <c r="CW359" s="96">
        <v>0</v>
      </c>
      <c r="CX359" s="96">
        <v>9.6159531407122998</v>
      </c>
      <c r="CY359" s="96">
        <v>9</v>
      </c>
      <c r="CZ359" s="96">
        <v>6.2053177135707669</v>
      </c>
      <c r="DA359" s="96">
        <v>1.1000000000000001</v>
      </c>
      <c r="DB359" s="96" t="s">
        <v>1011</v>
      </c>
      <c r="DC359" s="96" t="s">
        <v>1011</v>
      </c>
      <c r="DD359" s="96">
        <v>6</v>
      </c>
      <c r="DE359" s="96">
        <v>7.5306937692175122</v>
      </c>
      <c r="DF359" s="96">
        <v>10</v>
      </c>
      <c r="DG359" s="96">
        <v>6.157673442304378</v>
      </c>
      <c r="DH359" s="96" t="s">
        <v>1011</v>
      </c>
      <c r="DI359" s="96">
        <v>0</v>
      </c>
      <c r="DJ359" s="96">
        <v>7.4895535460690921</v>
      </c>
      <c r="DK359" s="96" t="s">
        <v>1011</v>
      </c>
      <c r="DL359" s="96">
        <v>8.1698405814121351</v>
      </c>
      <c r="DM359" s="96">
        <v>3.251985466378235</v>
      </c>
      <c r="DN359" s="96">
        <v>4.7278448984648662</v>
      </c>
      <c r="DO359" s="96">
        <v>5.6969453514466695</v>
      </c>
      <c r="DP359" s="96">
        <v>4.57</v>
      </c>
      <c r="DQ359" s="99">
        <v>5.66</v>
      </c>
      <c r="DR359" s="100">
        <v>141</v>
      </c>
      <c r="DS359" s="101">
        <v>4</v>
      </c>
      <c r="DU359" s="107" t="s">
        <v>1016</v>
      </c>
      <c r="DV359" s="96">
        <v>6.7484949277356234</v>
      </c>
      <c r="DW359" s="96">
        <v>4.57</v>
      </c>
    </row>
    <row r="360" spans="1:127">
      <c r="A360" s="102">
        <v>2013</v>
      </c>
      <c r="B360" s="103" t="s">
        <v>755</v>
      </c>
      <c r="C360" s="104" t="s">
        <v>93</v>
      </c>
      <c r="D360" s="103" t="s">
        <v>1011</v>
      </c>
      <c r="E360" s="103" t="s">
        <v>1011</v>
      </c>
      <c r="F360" s="103" t="s">
        <v>1011</v>
      </c>
      <c r="G360" s="103">
        <v>5.9206139999999996</v>
      </c>
      <c r="H360" s="103">
        <v>6.6000000000000005</v>
      </c>
      <c r="I360" s="103">
        <v>10</v>
      </c>
      <c r="J360" s="103">
        <v>10</v>
      </c>
      <c r="K360" s="103">
        <v>10</v>
      </c>
      <c r="L360" s="103">
        <v>10</v>
      </c>
      <c r="M360" s="103">
        <v>10</v>
      </c>
      <c r="N360" s="103">
        <v>10</v>
      </c>
      <c r="O360" s="103">
        <v>10</v>
      </c>
      <c r="P360" s="103">
        <v>10</v>
      </c>
      <c r="Q360" s="103">
        <v>10</v>
      </c>
      <c r="R360" s="103">
        <v>10</v>
      </c>
      <c r="S360" s="103">
        <v>10</v>
      </c>
      <c r="T360" s="103">
        <v>10</v>
      </c>
      <c r="U360" s="103">
        <v>8.8666666666666671</v>
      </c>
      <c r="V360" s="103">
        <v>5</v>
      </c>
      <c r="W360" s="103">
        <v>10</v>
      </c>
      <c r="X360" s="103">
        <v>10</v>
      </c>
      <c r="Y360" s="103">
        <v>8.3333333333333339</v>
      </c>
      <c r="Z360" s="103" t="s">
        <v>1010</v>
      </c>
      <c r="AA360" s="103">
        <v>7.5</v>
      </c>
      <c r="AB360" s="103">
        <v>7.5</v>
      </c>
      <c r="AC360" s="103">
        <v>9.7777777777777768</v>
      </c>
      <c r="AD360" s="103">
        <v>9.2555555555555564</v>
      </c>
      <c r="AE360" s="103">
        <v>8.5083333333333329</v>
      </c>
      <c r="AF360" s="103">
        <v>10</v>
      </c>
      <c r="AG360" s="103">
        <v>10</v>
      </c>
      <c r="AH360" s="103" t="s">
        <v>1010</v>
      </c>
      <c r="AI360" s="103" t="s">
        <v>1010</v>
      </c>
      <c r="AJ360" s="103" t="s">
        <v>1010</v>
      </c>
      <c r="AK360" s="103" t="s">
        <v>1010</v>
      </c>
      <c r="AL360" s="103">
        <v>10</v>
      </c>
      <c r="AM360" s="103">
        <v>7.5</v>
      </c>
      <c r="AN360" s="103">
        <v>7.5</v>
      </c>
      <c r="AO360" s="103">
        <v>8.3333333333333339</v>
      </c>
      <c r="AP360" s="103">
        <v>7.5</v>
      </c>
      <c r="AQ360" s="103">
        <v>7.5</v>
      </c>
      <c r="AR360" s="103">
        <v>10</v>
      </c>
      <c r="AS360" s="103">
        <v>8.3333333333333339</v>
      </c>
      <c r="AT360" s="103">
        <v>9.1666666666666679</v>
      </c>
      <c r="AU360" s="103">
        <v>10</v>
      </c>
      <c r="AV360" s="103">
        <v>10</v>
      </c>
      <c r="AW360" s="103">
        <v>8.3333333333333339</v>
      </c>
      <c r="AX360" s="103">
        <v>8.25</v>
      </c>
      <c r="AY360" s="103">
        <v>10</v>
      </c>
      <c r="AZ360" s="103">
        <v>10</v>
      </c>
      <c r="BA360" s="103">
        <v>10</v>
      </c>
      <c r="BB360" s="103">
        <v>9.5119047619047628</v>
      </c>
      <c r="BC360" s="103" t="s">
        <v>1010</v>
      </c>
      <c r="BD360" s="103">
        <v>5</v>
      </c>
      <c r="BE360" s="103">
        <v>10</v>
      </c>
      <c r="BF360" s="103">
        <v>7.5</v>
      </c>
      <c r="BG360" s="103">
        <v>10</v>
      </c>
      <c r="BH360" s="103">
        <v>10</v>
      </c>
      <c r="BI360" s="103">
        <v>10</v>
      </c>
      <c r="BJ360" s="103">
        <v>10</v>
      </c>
      <c r="BK360" s="103">
        <v>9.1666666666666661</v>
      </c>
      <c r="BL360" s="103">
        <v>8.1655106428571429</v>
      </c>
      <c r="BM360" s="103">
        <v>5.3529411764705879</v>
      </c>
      <c r="BN360" s="103">
        <v>8.511793403197446</v>
      </c>
      <c r="BO360" s="103">
        <v>10</v>
      </c>
      <c r="BP360" s="103">
        <v>9</v>
      </c>
      <c r="BQ360" s="103">
        <v>4</v>
      </c>
      <c r="BR360" s="103">
        <v>6.5</v>
      </c>
      <c r="BS360" s="103">
        <v>7.5911836449170087</v>
      </c>
      <c r="BT360" s="103">
        <v>6.7329579604329668</v>
      </c>
      <c r="BU360" s="103">
        <v>4.8840080839424065</v>
      </c>
      <c r="BV360" s="103">
        <v>5.9665615206082734</v>
      </c>
      <c r="BW360" s="103">
        <v>10</v>
      </c>
      <c r="BX360" s="103">
        <v>5</v>
      </c>
      <c r="BY360" s="103">
        <v>3.5235015684103317</v>
      </c>
      <c r="BZ360" s="103">
        <v>8.523296280872291</v>
      </c>
      <c r="CA360" s="103">
        <v>6.5882973410101009</v>
      </c>
      <c r="CB360" s="103">
        <v>5.0015583267608577</v>
      </c>
      <c r="CC360" s="103">
        <v>0.86486486486486491</v>
      </c>
      <c r="CD360" s="103">
        <v>5.8246133553461998</v>
      </c>
      <c r="CE360" s="103">
        <v>9.2657523362349572</v>
      </c>
      <c r="CF360" s="103">
        <v>9.0653736026163436</v>
      </c>
      <c r="CG360" s="103">
        <v>8.9551428261105457</v>
      </c>
      <c r="CH360" s="103">
        <v>10</v>
      </c>
      <c r="CI360" s="103">
        <v>9.3215671912404616</v>
      </c>
      <c r="CJ360" s="103">
        <v>8.8866666666666667</v>
      </c>
      <c r="CK360" s="103">
        <v>8.8800000000000008</v>
      </c>
      <c r="CL360" s="103">
        <v>6.2368000000000006</v>
      </c>
      <c r="CM360" s="103">
        <v>8.001155555555556</v>
      </c>
      <c r="CN360" s="103">
        <v>4.7836186161997425</v>
      </c>
      <c r="CO360" s="103">
        <v>8.1165815995277821</v>
      </c>
      <c r="CP360" s="103">
        <v>6.4501001078637623</v>
      </c>
      <c r="CQ360" s="103">
        <v>10</v>
      </c>
      <c r="CR360" s="103">
        <v>6.8142150137032056</v>
      </c>
      <c r="CS360" s="103">
        <v>7.6923076923076925</v>
      </c>
      <c r="CT360" s="103">
        <v>7.0431553096153374</v>
      </c>
      <c r="CU360" s="103">
        <v>7.1832260052087449</v>
      </c>
      <c r="CV360" s="103">
        <v>7.9086204171570156</v>
      </c>
      <c r="CW360" s="103">
        <v>5</v>
      </c>
      <c r="CX360" s="103">
        <v>6.5761069544952777</v>
      </c>
      <c r="CY360" s="103">
        <v>9</v>
      </c>
      <c r="CZ360" s="103">
        <v>6.8587023181650926</v>
      </c>
      <c r="DA360" s="103">
        <v>1.1000000000000001</v>
      </c>
      <c r="DB360" s="103">
        <v>5.4758405171581623</v>
      </c>
      <c r="DC360" s="103">
        <v>6.6259635183121137</v>
      </c>
      <c r="DD360" s="103">
        <v>8</v>
      </c>
      <c r="DE360" s="103">
        <v>5.6583626711516786</v>
      </c>
      <c r="DF360" s="103">
        <v>10</v>
      </c>
      <c r="DG360" s="103">
        <v>6.1433611177703256</v>
      </c>
      <c r="DH360" s="103">
        <v>3.8617962204704215</v>
      </c>
      <c r="DI360" s="103">
        <v>4.8888888888888893</v>
      </c>
      <c r="DJ360" s="103">
        <v>9.1108018786524738</v>
      </c>
      <c r="DK360" s="103">
        <v>5.5164190634185539</v>
      </c>
      <c r="DL360" s="103">
        <v>9.0734523937772007</v>
      </c>
      <c r="DM360" s="103">
        <v>8.1728797857469306</v>
      </c>
      <c r="DN360" s="103">
        <v>6.770706371825745</v>
      </c>
      <c r="DO360" s="103">
        <v>6.5909232692537216</v>
      </c>
      <c r="DP360" s="103">
        <v>7.45</v>
      </c>
      <c r="DQ360" s="105">
        <v>7.81</v>
      </c>
      <c r="DR360" s="106">
        <v>41</v>
      </c>
      <c r="DS360" s="106">
        <v>2</v>
      </c>
      <c r="DU360" s="104" t="s">
        <v>93</v>
      </c>
      <c r="DV360" s="103">
        <v>8.1655106428571429</v>
      </c>
      <c r="DW360" s="103">
        <v>7.45</v>
      </c>
    </row>
    <row r="361" spans="1:127">
      <c r="A361" s="95">
        <v>2013</v>
      </c>
      <c r="B361" s="96" t="s">
        <v>742</v>
      </c>
      <c r="C361" s="107" t="s">
        <v>269</v>
      </c>
      <c r="D361" s="96">
        <v>3</v>
      </c>
      <c r="E361" s="96">
        <v>4.8</v>
      </c>
      <c r="F361" s="96">
        <v>4</v>
      </c>
      <c r="G361" s="96">
        <v>3.9634920634920641</v>
      </c>
      <c r="H361" s="96">
        <v>4.5600000000000005</v>
      </c>
      <c r="I361" s="96">
        <v>5</v>
      </c>
      <c r="J361" s="96">
        <v>10</v>
      </c>
      <c r="K361" s="96">
        <v>2.5</v>
      </c>
      <c r="L361" s="96">
        <v>9.9537518574410253</v>
      </c>
      <c r="M361" s="96">
        <v>9.9630014859528195</v>
      </c>
      <c r="N361" s="96">
        <v>7.4833506686787699</v>
      </c>
      <c r="O361" s="96">
        <v>6.4</v>
      </c>
      <c r="P361" s="96">
        <v>7.5</v>
      </c>
      <c r="Q361" s="96">
        <v>5</v>
      </c>
      <c r="R361" s="96">
        <v>5</v>
      </c>
      <c r="S361" s="96">
        <v>5</v>
      </c>
      <c r="T361" s="96">
        <v>6.3</v>
      </c>
      <c r="U361" s="96">
        <v>6.1144502228929234</v>
      </c>
      <c r="V361" s="96">
        <v>0</v>
      </c>
      <c r="W361" s="96">
        <v>5</v>
      </c>
      <c r="X361" s="96">
        <v>10</v>
      </c>
      <c r="Y361" s="96">
        <v>5</v>
      </c>
      <c r="Z361" s="96" t="s">
        <v>1010</v>
      </c>
      <c r="AA361" s="96">
        <v>10</v>
      </c>
      <c r="AB361" s="96">
        <v>10</v>
      </c>
      <c r="AC361" s="96">
        <v>8.2777777777777768</v>
      </c>
      <c r="AD361" s="96">
        <v>7.5444444444444443</v>
      </c>
      <c r="AE361" s="96">
        <v>8.9555555555555557</v>
      </c>
      <c r="AF361" s="96">
        <v>10</v>
      </c>
      <c r="AG361" s="96">
        <v>7.5</v>
      </c>
      <c r="AH361" s="96" t="s">
        <v>1010</v>
      </c>
      <c r="AI361" s="96" t="s">
        <v>1010</v>
      </c>
      <c r="AJ361" s="96" t="s">
        <v>1010</v>
      </c>
      <c r="AK361" s="96" t="s">
        <v>1010</v>
      </c>
      <c r="AL361" s="96">
        <v>10</v>
      </c>
      <c r="AM361" s="96">
        <v>10</v>
      </c>
      <c r="AN361" s="96">
        <v>10</v>
      </c>
      <c r="AO361" s="96">
        <v>10</v>
      </c>
      <c r="AP361" s="96">
        <v>10</v>
      </c>
      <c r="AQ361" s="96">
        <v>10</v>
      </c>
      <c r="AR361" s="96">
        <v>10</v>
      </c>
      <c r="AS361" s="96">
        <v>10</v>
      </c>
      <c r="AT361" s="96">
        <v>9.375</v>
      </c>
      <c r="AU361" s="96">
        <v>10</v>
      </c>
      <c r="AV361" s="96">
        <v>10</v>
      </c>
      <c r="AW361" s="96">
        <v>5</v>
      </c>
      <c r="AX361" s="96">
        <v>4.75</v>
      </c>
      <c r="AY361" s="96">
        <v>10</v>
      </c>
      <c r="AZ361" s="96">
        <v>7.5</v>
      </c>
      <c r="BA361" s="96">
        <v>10</v>
      </c>
      <c r="BB361" s="96">
        <v>8.1785714285714288</v>
      </c>
      <c r="BC361" s="96" t="s">
        <v>1010</v>
      </c>
      <c r="BD361" s="96">
        <v>10</v>
      </c>
      <c r="BE361" s="96">
        <v>10</v>
      </c>
      <c r="BF361" s="96">
        <v>10</v>
      </c>
      <c r="BG361" s="96">
        <v>10</v>
      </c>
      <c r="BH361" s="96">
        <v>10</v>
      </c>
      <c r="BI361" s="96">
        <v>10</v>
      </c>
      <c r="BJ361" s="96">
        <v>10</v>
      </c>
      <c r="BK361" s="96">
        <v>10</v>
      </c>
      <c r="BL361" s="96">
        <v>6.6703982700089446</v>
      </c>
      <c r="BM361" s="96">
        <v>6.8088235294117636</v>
      </c>
      <c r="BN361" s="96">
        <v>9.8471928964965389</v>
      </c>
      <c r="BO361" s="96">
        <v>4</v>
      </c>
      <c r="BP361" s="96">
        <v>3</v>
      </c>
      <c r="BQ361" s="96">
        <v>1</v>
      </c>
      <c r="BR361" s="96">
        <v>2</v>
      </c>
      <c r="BS361" s="96">
        <v>5.6640041064770754</v>
      </c>
      <c r="BT361" s="96">
        <v>3.7100473413585173</v>
      </c>
      <c r="BU361" s="96">
        <v>4.4229639661003723</v>
      </c>
      <c r="BV361" s="96">
        <v>4.2219659720875597</v>
      </c>
      <c r="BW361" s="96">
        <v>3.3</v>
      </c>
      <c r="BX361" s="96">
        <v>4.166666666666667</v>
      </c>
      <c r="BY361" s="96">
        <v>3.9742675389823798</v>
      </c>
      <c r="BZ361" s="96">
        <v>6.2773949972915357</v>
      </c>
      <c r="CA361" s="96">
        <v>4.6625756483828145</v>
      </c>
      <c r="CB361" s="96">
        <v>3.9109856289007254</v>
      </c>
      <c r="CC361" s="96">
        <v>0.91891891891891897</v>
      </c>
      <c r="CD361" s="96">
        <v>4.1200114278434095</v>
      </c>
      <c r="CE361" s="96">
        <v>8.6238614007515491</v>
      </c>
      <c r="CF361" s="96">
        <v>9.3052878221708184</v>
      </c>
      <c r="CG361" s="96">
        <v>9.4863144981983858</v>
      </c>
      <c r="CH361" s="96">
        <v>0</v>
      </c>
      <c r="CI361" s="96">
        <v>6.8538659302801888</v>
      </c>
      <c r="CJ361" s="96">
        <v>4.5866666666666669</v>
      </c>
      <c r="CK361" s="96">
        <v>7.62</v>
      </c>
      <c r="CL361" s="96">
        <v>7.2867999999999995</v>
      </c>
      <c r="CM361" s="96">
        <v>6.4978222222222222</v>
      </c>
      <c r="CN361" s="96">
        <v>5.3656207033832661</v>
      </c>
      <c r="CO361" s="96">
        <v>6.0703164528036133</v>
      </c>
      <c r="CP361" s="96">
        <v>5.7179685780934397</v>
      </c>
      <c r="CQ361" s="96">
        <v>10</v>
      </c>
      <c r="CR361" s="96">
        <v>6.2287247710236961</v>
      </c>
      <c r="CS361" s="96">
        <v>0.76923076923076927</v>
      </c>
      <c r="CT361" s="96">
        <v>1.8446359144230648</v>
      </c>
      <c r="CU361" s="96">
        <v>2.9475304848925101</v>
      </c>
      <c r="CV361" s="96">
        <v>6.2908303213020433</v>
      </c>
      <c r="CW361" s="96">
        <v>8</v>
      </c>
      <c r="CX361" s="96">
        <v>8.4568787859863868</v>
      </c>
      <c r="CY361" s="96">
        <v>10</v>
      </c>
      <c r="CZ361" s="96">
        <v>8.8189595953287956</v>
      </c>
      <c r="DA361" s="96">
        <v>4.4333333333333336</v>
      </c>
      <c r="DB361" s="96">
        <v>5.5908120598009114</v>
      </c>
      <c r="DC361" s="96">
        <v>6.1964389585987254</v>
      </c>
      <c r="DD361" s="96">
        <v>6</v>
      </c>
      <c r="DE361" s="96">
        <v>7.56810749998695</v>
      </c>
      <c r="DF361" s="96">
        <v>3</v>
      </c>
      <c r="DG361" s="96">
        <v>5.4647819752866527</v>
      </c>
      <c r="DH361" s="96">
        <v>4.386298612645807</v>
      </c>
      <c r="DI361" s="96">
        <v>1.1111111111111112</v>
      </c>
      <c r="DJ361" s="96">
        <v>9.5546480676289267</v>
      </c>
      <c r="DK361" s="96">
        <v>4.6256772905963039</v>
      </c>
      <c r="DL361" s="96">
        <v>5.2572112128717476</v>
      </c>
      <c r="DM361" s="96">
        <v>6.9734818536912346</v>
      </c>
      <c r="DN361" s="96">
        <v>5.3180713580908554</v>
      </c>
      <c r="DO361" s="96">
        <v>6.5339376429021003</v>
      </c>
      <c r="DP361" s="96">
        <v>5.89</v>
      </c>
      <c r="DQ361" s="99">
        <v>6.28</v>
      </c>
      <c r="DR361" s="100">
        <v>120</v>
      </c>
      <c r="DS361" s="101">
        <v>4</v>
      </c>
      <c r="DU361" s="107" t="s">
        <v>269</v>
      </c>
      <c r="DV361" s="96">
        <v>6.6703982700089446</v>
      </c>
      <c r="DW361" s="96">
        <v>5.89</v>
      </c>
    </row>
    <row r="362" spans="1:127">
      <c r="A362" s="102">
        <v>2013</v>
      </c>
      <c r="B362" s="103" t="s">
        <v>643</v>
      </c>
      <c r="C362" s="104" t="s">
        <v>63</v>
      </c>
      <c r="D362" s="103">
        <v>5.5</v>
      </c>
      <c r="E362" s="103">
        <v>5.2</v>
      </c>
      <c r="F362" s="103">
        <v>5.5</v>
      </c>
      <c r="G362" s="103">
        <v>5.3888888888888884</v>
      </c>
      <c r="H362" s="103">
        <v>9.5200000000000014</v>
      </c>
      <c r="I362" s="103">
        <v>10</v>
      </c>
      <c r="J362" s="103">
        <v>10</v>
      </c>
      <c r="K362" s="103">
        <v>10</v>
      </c>
      <c r="L362" s="103">
        <v>9.8433473537451732</v>
      </c>
      <c r="M362" s="103">
        <v>9.7650210306177598</v>
      </c>
      <c r="N362" s="103">
        <v>9.9216736768725866</v>
      </c>
      <c r="O362" s="103">
        <v>10</v>
      </c>
      <c r="P362" s="103">
        <v>10</v>
      </c>
      <c r="Q362" s="103">
        <v>10</v>
      </c>
      <c r="R362" s="103">
        <v>10</v>
      </c>
      <c r="S362" s="103">
        <v>10</v>
      </c>
      <c r="T362" s="103">
        <v>10</v>
      </c>
      <c r="U362" s="103">
        <v>9.8138912256241966</v>
      </c>
      <c r="V362" s="103">
        <v>10</v>
      </c>
      <c r="W362" s="103">
        <v>10</v>
      </c>
      <c r="X362" s="103">
        <v>10</v>
      </c>
      <c r="Y362" s="103">
        <v>10</v>
      </c>
      <c r="Z362" s="103" t="s">
        <v>1010</v>
      </c>
      <c r="AA362" s="103">
        <v>7.5</v>
      </c>
      <c r="AB362" s="103">
        <v>7.5</v>
      </c>
      <c r="AC362" s="103">
        <v>9.8888888888888893</v>
      </c>
      <c r="AD362" s="103">
        <v>5.9222222222222225</v>
      </c>
      <c r="AE362" s="103">
        <v>7.7027777777777775</v>
      </c>
      <c r="AF362" s="103">
        <v>10</v>
      </c>
      <c r="AG362" s="103">
        <v>10</v>
      </c>
      <c r="AH362" s="103" t="s">
        <v>1010</v>
      </c>
      <c r="AI362" s="103" t="s">
        <v>1010</v>
      </c>
      <c r="AJ362" s="103" t="s">
        <v>1010</v>
      </c>
      <c r="AK362" s="103" t="s">
        <v>1010</v>
      </c>
      <c r="AL362" s="103">
        <v>10</v>
      </c>
      <c r="AM362" s="103">
        <v>7.5</v>
      </c>
      <c r="AN362" s="103">
        <v>10</v>
      </c>
      <c r="AO362" s="103">
        <v>9.1666666666666661</v>
      </c>
      <c r="AP362" s="103">
        <v>10</v>
      </c>
      <c r="AQ362" s="103">
        <v>7.5</v>
      </c>
      <c r="AR362" s="103">
        <v>10</v>
      </c>
      <c r="AS362" s="103">
        <v>9.1666666666666661</v>
      </c>
      <c r="AT362" s="103">
        <v>9.5833333333333321</v>
      </c>
      <c r="AU362" s="103">
        <v>10</v>
      </c>
      <c r="AV362" s="103">
        <v>10</v>
      </c>
      <c r="AW362" s="103">
        <v>7</v>
      </c>
      <c r="AX362" s="103">
        <v>6</v>
      </c>
      <c r="AY362" s="103">
        <v>10</v>
      </c>
      <c r="AZ362" s="103">
        <v>10</v>
      </c>
      <c r="BA362" s="103">
        <v>10</v>
      </c>
      <c r="BB362" s="103">
        <v>9</v>
      </c>
      <c r="BC362" s="103" t="s">
        <v>1010</v>
      </c>
      <c r="BD362" s="103">
        <v>10</v>
      </c>
      <c r="BE362" s="103">
        <v>10</v>
      </c>
      <c r="BF362" s="103">
        <v>10</v>
      </c>
      <c r="BG362" s="103">
        <v>10</v>
      </c>
      <c r="BH362" s="103">
        <v>10</v>
      </c>
      <c r="BI362" s="103">
        <v>10</v>
      </c>
      <c r="BJ362" s="103">
        <v>10</v>
      </c>
      <c r="BK362" s="103">
        <v>10</v>
      </c>
      <c r="BL362" s="103">
        <v>8.4293061397393814</v>
      </c>
      <c r="BM362" s="103">
        <v>4.4705882352941178</v>
      </c>
      <c r="BN362" s="103">
        <v>4.458972454794818</v>
      </c>
      <c r="BO362" s="103">
        <v>8</v>
      </c>
      <c r="BP362" s="103">
        <v>4</v>
      </c>
      <c r="BQ362" s="103">
        <v>0</v>
      </c>
      <c r="BR362" s="103">
        <v>2</v>
      </c>
      <c r="BS362" s="103">
        <v>4.7323901725222335</v>
      </c>
      <c r="BT362" s="103">
        <v>3.5924691868610141</v>
      </c>
      <c r="BU362" s="103">
        <v>2.1824109785774137</v>
      </c>
      <c r="BV362" s="103">
        <v>4.6549703695324558</v>
      </c>
      <c r="BW362" s="103">
        <v>8.3333333333333339</v>
      </c>
      <c r="BX362" s="103">
        <v>7.5</v>
      </c>
      <c r="BY362" s="103">
        <v>5.315294425214053</v>
      </c>
      <c r="BZ362" s="103">
        <v>6.9956987141021454</v>
      </c>
      <c r="CA362" s="103">
        <v>5.739893686909241</v>
      </c>
      <c r="CB362" s="103">
        <v>7.0458193580246906</v>
      </c>
      <c r="CC362" s="103">
        <v>0.94594594594594594</v>
      </c>
      <c r="CD362" s="103">
        <v>5.5524205462220921</v>
      </c>
      <c r="CE362" s="103">
        <v>7.8979317728398968</v>
      </c>
      <c r="CF362" s="103">
        <v>9.594357360514806</v>
      </c>
      <c r="CG362" s="103">
        <v>9.5587076438140883</v>
      </c>
      <c r="CH362" s="103">
        <v>10</v>
      </c>
      <c r="CI362" s="103">
        <v>9.2627491942921978</v>
      </c>
      <c r="CJ362" s="103">
        <v>9.7266666666666666</v>
      </c>
      <c r="CK362" s="103">
        <v>8.9</v>
      </c>
      <c r="CL362" s="103">
        <v>6.2159999999999993</v>
      </c>
      <c r="CM362" s="103">
        <v>8.2808888888888887</v>
      </c>
      <c r="CN362" s="103">
        <v>6.0197048746383111</v>
      </c>
      <c r="CO362" s="103">
        <v>7.9488955796623486</v>
      </c>
      <c r="CP362" s="103">
        <v>6.9843002271503298</v>
      </c>
      <c r="CQ362" s="103">
        <v>10</v>
      </c>
      <c r="CR362" s="103">
        <v>4.0809543554908529</v>
      </c>
      <c r="CS362" s="103">
        <v>4.6153846153846159</v>
      </c>
      <c r="CT362" s="103">
        <v>5.7854490043268854</v>
      </c>
      <c r="CU362" s="103">
        <v>4.8272626584007847</v>
      </c>
      <c r="CV362" s="103">
        <v>7.5231129436100002</v>
      </c>
      <c r="CW362" s="103">
        <v>10</v>
      </c>
      <c r="CX362" s="103">
        <v>7.1663254861821901</v>
      </c>
      <c r="CY362" s="103">
        <v>10</v>
      </c>
      <c r="CZ362" s="103">
        <v>9.0554418287273961</v>
      </c>
      <c r="DA362" s="103">
        <v>5.5666666666666664</v>
      </c>
      <c r="DB362" s="103">
        <v>3.1677699228113747</v>
      </c>
      <c r="DC362" s="103">
        <v>7.4461483745539159</v>
      </c>
      <c r="DD362" s="103">
        <v>6</v>
      </c>
      <c r="DE362" s="103">
        <v>7.5057512820628354</v>
      </c>
      <c r="DF362" s="103">
        <v>10</v>
      </c>
      <c r="DG362" s="103">
        <v>6.6143893743491331</v>
      </c>
      <c r="DH362" s="103">
        <v>1.9551427338163898</v>
      </c>
      <c r="DI362" s="103">
        <v>5.5555555555555554</v>
      </c>
      <c r="DJ362" s="103">
        <v>9.3957783353704212</v>
      </c>
      <c r="DK362" s="103">
        <v>4.5607010322770272</v>
      </c>
      <c r="DL362" s="103">
        <v>7.8332420121349831</v>
      </c>
      <c r="DM362" s="103">
        <v>7.6684600946954697</v>
      </c>
      <c r="DN362" s="103">
        <v>6.1614799606416417</v>
      </c>
      <c r="DO362" s="103">
        <v>7.2771037212393912</v>
      </c>
      <c r="DP362" s="103">
        <v>6.87</v>
      </c>
      <c r="DQ362" s="105">
        <v>7.65</v>
      </c>
      <c r="DR362" s="106">
        <v>44</v>
      </c>
      <c r="DS362" s="106">
        <v>2</v>
      </c>
      <c r="DU362" s="104" t="s">
        <v>63</v>
      </c>
      <c r="DV362" s="103">
        <v>8.4293061397393814</v>
      </c>
      <c r="DW362" s="103">
        <v>6.87</v>
      </c>
    </row>
    <row r="363" spans="1:127">
      <c r="A363" s="95">
        <v>2013</v>
      </c>
      <c r="B363" s="96" t="s">
        <v>609</v>
      </c>
      <c r="C363" s="107" t="s">
        <v>132</v>
      </c>
      <c r="D363" s="96" t="s">
        <v>1011</v>
      </c>
      <c r="E363" s="96" t="s">
        <v>1011</v>
      </c>
      <c r="F363" s="96" t="s">
        <v>1011</v>
      </c>
      <c r="G363" s="96">
        <v>6.8133739999999996</v>
      </c>
      <c r="H363" s="96">
        <v>9.2000000000000011</v>
      </c>
      <c r="I363" s="96">
        <v>10</v>
      </c>
      <c r="J363" s="96">
        <v>10</v>
      </c>
      <c r="K363" s="96">
        <v>7.5</v>
      </c>
      <c r="L363" s="96">
        <v>10</v>
      </c>
      <c r="M363" s="96">
        <v>9.8248152676997886</v>
      </c>
      <c r="N363" s="96">
        <v>9.4649630535399574</v>
      </c>
      <c r="O363" s="96">
        <v>10</v>
      </c>
      <c r="P363" s="96">
        <v>10</v>
      </c>
      <c r="Q363" s="96">
        <v>10</v>
      </c>
      <c r="R363" s="96">
        <v>10</v>
      </c>
      <c r="S363" s="96">
        <v>10</v>
      </c>
      <c r="T363" s="96">
        <v>10</v>
      </c>
      <c r="U363" s="96">
        <v>9.5549876845133195</v>
      </c>
      <c r="V363" s="96">
        <v>10</v>
      </c>
      <c r="W363" s="96">
        <v>10</v>
      </c>
      <c r="X363" s="96">
        <v>10</v>
      </c>
      <c r="Y363" s="96">
        <v>10</v>
      </c>
      <c r="Z363" s="96" t="s">
        <v>1010</v>
      </c>
      <c r="AA363" s="96">
        <v>5</v>
      </c>
      <c r="AB363" s="96">
        <v>10</v>
      </c>
      <c r="AC363" s="96">
        <v>8.5111111111111111</v>
      </c>
      <c r="AD363" s="96">
        <v>7.4555555555555557</v>
      </c>
      <c r="AE363" s="96">
        <v>7.7416666666666671</v>
      </c>
      <c r="AF363" s="96">
        <v>10</v>
      </c>
      <c r="AG363" s="96">
        <v>10</v>
      </c>
      <c r="AH363" s="96" t="s">
        <v>1010</v>
      </c>
      <c r="AI363" s="96" t="s">
        <v>1010</v>
      </c>
      <c r="AJ363" s="96" t="s">
        <v>1010</v>
      </c>
      <c r="AK363" s="96" t="s">
        <v>1010</v>
      </c>
      <c r="AL363" s="96">
        <v>7.5</v>
      </c>
      <c r="AM363" s="96">
        <v>10</v>
      </c>
      <c r="AN363" s="96">
        <v>7.5</v>
      </c>
      <c r="AO363" s="96">
        <v>8.3333333333333339</v>
      </c>
      <c r="AP363" s="96">
        <v>10</v>
      </c>
      <c r="AQ363" s="96">
        <v>10</v>
      </c>
      <c r="AR363" s="96">
        <v>10</v>
      </c>
      <c r="AS363" s="96">
        <v>10</v>
      </c>
      <c r="AT363" s="96">
        <v>9.5833333333333339</v>
      </c>
      <c r="AU363" s="96">
        <v>10</v>
      </c>
      <c r="AV363" s="96">
        <v>10</v>
      </c>
      <c r="AW363" s="96">
        <v>8.3333333333333339</v>
      </c>
      <c r="AX363" s="96">
        <v>7.25</v>
      </c>
      <c r="AY363" s="96">
        <v>10</v>
      </c>
      <c r="AZ363" s="96">
        <v>10</v>
      </c>
      <c r="BA363" s="96">
        <v>10</v>
      </c>
      <c r="BB363" s="96">
        <v>9.3690476190476204</v>
      </c>
      <c r="BC363" s="96" t="s">
        <v>1010</v>
      </c>
      <c r="BD363" s="96">
        <v>10</v>
      </c>
      <c r="BE363" s="96">
        <v>10</v>
      </c>
      <c r="BF363" s="96">
        <v>10</v>
      </c>
      <c r="BG363" s="96">
        <v>5</v>
      </c>
      <c r="BH363" s="96">
        <v>5</v>
      </c>
      <c r="BI363" s="96">
        <v>5</v>
      </c>
      <c r="BJ363" s="96">
        <v>10</v>
      </c>
      <c r="BK363" s="96">
        <v>8.3333333333333339</v>
      </c>
      <c r="BL363" s="96">
        <v>8.5948285163664249</v>
      </c>
      <c r="BM363" s="96">
        <v>5.5306938383121338</v>
      </c>
      <c r="BN363" s="96">
        <v>6.2187539146661797</v>
      </c>
      <c r="BO363" s="96">
        <v>10</v>
      </c>
      <c r="BP363" s="96">
        <v>7</v>
      </c>
      <c r="BQ363" s="96">
        <v>6</v>
      </c>
      <c r="BR363" s="96">
        <v>6.5</v>
      </c>
      <c r="BS363" s="96">
        <v>7.0623619382445781</v>
      </c>
      <c r="BT363" s="96">
        <v>5.7741668688902923</v>
      </c>
      <c r="BU363" s="96">
        <v>5.0678731962427328</v>
      </c>
      <c r="BV363" s="96">
        <v>5.5480381016180056</v>
      </c>
      <c r="BW363" s="96">
        <v>8.3333333333333339</v>
      </c>
      <c r="BX363" s="96">
        <v>8.3333333333333339</v>
      </c>
      <c r="BY363" s="96">
        <v>4.0035154618077957</v>
      </c>
      <c r="BZ363" s="96">
        <v>6.4302092323049065</v>
      </c>
      <c r="CA363" s="96">
        <v>6.2008216734068489</v>
      </c>
      <c r="CB363" s="96">
        <v>7.7876147123760262</v>
      </c>
      <c r="CC363" s="96">
        <v>0.89743589743589747</v>
      </c>
      <c r="CD363" s="96">
        <v>6.0590299680700603</v>
      </c>
      <c r="CE363" s="96">
        <v>9.819803815350987</v>
      </c>
      <c r="CF363" s="96">
        <v>9.4038596279390863</v>
      </c>
      <c r="CG363" s="96">
        <v>9.9199893877722563</v>
      </c>
      <c r="CH363" s="96">
        <v>0</v>
      </c>
      <c r="CI363" s="96">
        <v>7.2859132077655815</v>
      </c>
      <c r="CJ363" s="96">
        <v>9.64</v>
      </c>
      <c r="CK363" s="96">
        <v>8.9</v>
      </c>
      <c r="CL363" s="96">
        <v>6.2159999999999993</v>
      </c>
      <c r="CM363" s="96">
        <v>8.2520000000000007</v>
      </c>
      <c r="CN363" s="96">
        <v>6.7156396299285879</v>
      </c>
      <c r="CO363" s="96">
        <v>9.2654786877889421</v>
      </c>
      <c r="CP363" s="96">
        <v>7.9905591588587654</v>
      </c>
      <c r="CQ363" s="96">
        <v>10</v>
      </c>
      <c r="CR363" s="96">
        <v>5.8730357984032002</v>
      </c>
      <c r="CS363" s="96">
        <v>0</v>
      </c>
      <c r="CT363" s="96">
        <v>5.869296091346115</v>
      </c>
      <c r="CU363" s="96">
        <v>3.9141106299164385</v>
      </c>
      <c r="CV363" s="96">
        <v>7.5391674471938019</v>
      </c>
      <c r="CW363" s="96">
        <v>10</v>
      </c>
      <c r="CX363" s="96">
        <v>5.3160259610584131</v>
      </c>
      <c r="CY363" s="96">
        <v>10</v>
      </c>
      <c r="CZ363" s="96">
        <v>8.4386753203528055</v>
      </c>
      <c r="DA363" s="96">
        <v>5.5666666666666664</v>
      </c>
      <c r="DB363" s="96">
        <v>5.3505352601946399</v>
      </c>
      <c r="DC363" s="96">
        <v>5.8746435434782605</v>
      </c>
      <c r="DD363" s="96">
        <v>10</v>
      </c>
      <c r="DE363" s="96">
        <v>10</v>
      </c>
      <c r="DF363" s="96">
        <v>0</v>
      </c>
      <c r="DG363" s="96">
        <v>6.1319742450565942</v>
      </c>
      <c r="DH363" s="96">
        <v>5.1807902976076425</v>
      </c>
      <c r="DI363" s="96">
        <v>8.4444444444444446</v>
      </c>
      <c r="DJ363" s="96">
        <v>9.611511476591323</v>
      </c>
      <c r="DK363" s="96">
        <v>6.2878197833569951</v>
      </c>
      <c r="DL363" s="96">
        <v>4.9978282460963843</v>
      </c>
      <c r="DM363" s="96">
        <v>8.3578336724657998</v>
      </c>
      <c r="DN363" s="96">
        <v>7.1467046534270979</v>
      </c>
      <c r="DO363" s="96">
        <v>7.2391180729454989</v>
      </c>
      <c r="DP363" s="96">
        <v>7.04</v>
      </c>
      <c r="DQ363" s="99">
        <v>7.82</v>
      </c>
      <c r="DR363" s="100">
        <v>40</v>
      </c>
      <c r="DS363" s="101">
        <v>2</v>
      </c>
      <c r="DU363" s="107" t="s">
        <v>132</v>
      </c>
      <c r="DV363" s="96">
        <v>8.5948285163664249</v>
      </c>
      <c r="DW363" s="96">
        <v>7.04</v>
      </c>
    </row>
    <row r="364" spans="1:127">
      <c r="A364" s="102">
        <v>2013</v>
      </c>
      <c r="B364" s="103" t="s">
        <v>667</v>
      </c>
      <c r="C364" s="104" t="s">
        <v>61</v>
      </c>
      <c r="D364" s="103">
        <v>8.6</v>
      </c>
      <c r="E364" s="103">
        <v>6.5</v>
      </c>
      <c r="F364" s="103">
        <v>6.8000000000000007</v>
      </c>
      <c r="G364" s="103">
        <v>7.2650793650793641</v>
      </c>
      <c r="H364" s="103">
        <v>9.6</v>
      </c>
      <c r="I364" s="103">
        <v>10</v>
      </c>
      <c r="J364" s="103">
        <v>10</v>
      </c>
      <c r="K364" s="103">
        <v>7.5</v>
      </c>
      <c r="L364" s="103">
        <v>10</v>
      </c>
      <c r="M364" s="103">
        <v>10</v>
      </c>
      <c r="N364" s="103">
        <v>9.5</v>
      </c>
      <c r="O364" s="103">
        <v>10</v>
      </c>
      <c r="P364" s="103">
        <v>10</v>
      </c>
      <c r="Q364" s="103">
        <v>10</v>
      </c>
      <c r="R364" s="103">
        <v>10</v>
      </c>
      <c r="S364" s="103">
        <v>10</v>
      </c>
      <c r="T364" s="103">
        <v>10</v>
      </c>
      <c r="U364" s="103">
        <v>9.7000000000000011</v>
      </c>
      <c r="V364" s="103">
        <v>10</v>
      </c>
      <c r="W364" s="103">
        <v>10</v>
      </c>
      <c r="X364" s="103">
        <v>10</v>
      </c>
      <c r="Y364" s="103">
        <v>10</v>
      </c>
      <c r="Z364" s="103" t="s">
        <v>1010</v>
      </c>
      <c r="AA364" s="103">
        <v>10</v>
      </c>
      <c r="AB364" s="103">
        <v>10</v>
      </c>
      <c r="AC364" s="103">
        <v>9.3222222222222229</v>
      </c>
      <c r="AD364" s="103">
        <v>7.8722222222222227</v>
      </c>
      <c r="AE364" s="103">
        <v>9.2986111111111107</v>
      </c>
      <c r="AF364" s="103">
        <v>10</v>
      </c>
      <c r="AG364" s="103">
        <v>10</v>
      </c>
      <c r="AH364" s="103" t="s">
        <v>1010</v>
      </c>
      <c r="AI364" s="103" t="s">
        <v>1010</v>
      </c>
      <c r="AJ364" s="103" t="s">
        <v>1010</v>
      </c>
      <c r="AK364" s="103" t="s">
        <v>1010</v>
      </c>
      <c r="AL364" s="103">
        <v>10</v>
      </c>
      <c r="AM364" s="103">
        <v>5</v>
      </c>
      <c r="AN364" s="103">
        <v>10</v>
      </c>
      <c r="AO364" s="103">
        <v>8.3333333333333339</v>
      </c>
      <c r="AP364" s="103">
        <v>7.5</v>
      </c>
      <c r="AQ364" s="103">
        <v>10</v>
      </c>
      <c r="AR364" s="103">
        <v>10</v>
      </c>
      <c r="AS364" s="103">
        <v>9.1666666666666661</v>
      </c>
      <c r="AT364" s="103">
        <v>9.375</v>
      </c>
      <c r="AU364" s="103">
        <v>10</v>
      </c>
      <c r="AV364" s="103">
        <v>10</v>
      </c>
      <c r="AW364" s="103">
        <v>8.6666666666666661</v>
      </c>
      <c r="AX364" s="103">
        <v>8</v>
      </c>
      <c r="AY364" s="103">
        <v>10</v>
      </c>
      <c r="AZ364" s="103">
        <v>10</v>
      </c>
      <c r="BA364" s="103">
        <v>10</v>
      </c>
      <c r="BB364" s="103">
        <v>9.5238095238095219</v>
      </c>
      <c r="BC364" s="103" t="s">
        <v>1010</v>
      </c>
      <c r="BD364" s="103">
        <v>10</v>
      </c>
      <c r="BE364" s="103">
        <v>10</v>
      </c>
      <c r="BF364" s="103">
        <v>10</v>
      </c>
      <c r="BG364" s="103">
        <v>10</v>
      </c>
      <c r="BH364" s="103">
        <v>10</v>
      </c>
      <c r="BI364" s="103">
        <v>10</v>
      </c>
      <c r="BJ364" s="103">
        <v>10</v>
      </c>
      <c r="BK364" s="103">
        <v>10</v>
      </c>
      <c r="BL364" s="103">
        <v>9.0610119047619051</v>
      </c>
      <c r="BM364" s="103">
        <v>3.244117647058824</v>
      </c>
      <c r="BN364" s="103">
        <v>3.0141601347593507</v>
      </c>
      <c r="BO364" s="103">
        <v>10</v>
      </c>
      <c r="BP364" s="103">
        <v>9</v>
      </c>
      <c r="BQ364" s="103">
        <v>5</v>
      </c>
      <c r="BR364" s="103">
        <v>7</v>
      </c>
      <c r="BS364" s="103">
        <v>5.8145694454545431</v>
      </c>
      <c r="BT364" s="103">
        <v>4.7798065795234823</v>
      </c>
      <c r="BU364" s="103">
        <v>3.3110609516425145</v>
      </c>
      <c r="BV364" s="103">
        <v>5.0056467878035891</v>
      </c>
      <c r="BW364" s="103">
        <v>10</v>
      </c>
      <c r="BX364" s="103">
        <v>8.3333333333333339</v>
      </c>
      <c r="BY364" s="103">
        <v>3.8547577401624116</v>
      </c>
      <c r="BZ364" s="103">
        <v>8.2315733510381648</v>
      </c>
      <c r="CA364" s="103">
        <v>5.1148293400044276</v>
      </c>
      <c r="CB364" s="103">
        <v>6.3910115122294595</v>
      </c>
      <c r="CC364" s="103">
        <v>0.91891891891891897</v>
      </c>
      <c r="CD364" s="103">
        <v>5.865710797743775</v>
      </c>
      <c r="CE364" s="103">
        <v>8.9266479196580697</v>
      </c>
      <c r="CF364" s="103">
        <v>9.3376691787447754</v>
      </c>
      <c r="CG364" s="103">
        <v>9.7130546795186881</v>
      </c>
      <c r="CH364" s="103">
        <v>10</v>
      </c>
      <c r="CI364" s="103">
        <v>9.4943429444803833</v>
      </c>
      <c r="CJ364" s="103">
        <v>9.64</v>
      </c>
      <c r="CK364" s="103">
        <v>8.9</v>
      </c>
      <c r="CL364" s="103">
        <v>6.2159999999999993</v>
      </c>
      <c r="CM364" s="103">
        <v>8.2520000000000007</v>
      </c>
      <c r="CN364" s="103">
        <v>5.5913356959471203</v>
      </c>
      <c r="CO364" s="103">
        <v>7.6777205634855843</v>
      </c>
      <c r="CP364" s="103">
        <v>6.6345281297163528</v>
      </c>
      <c r="CQ364" s="103">
        <v>10</v>
      </c>
      <c r="CR364" s="103">
        <v>7.0399775687039199</v>
      </c>
      <c r="CS364" s="103">
        <v>3.0769230769230771</v>
      </c>
      <c r="CT364" s="103">
        <v>5.869296091346115</v>
      </c>
      <c r="CU364" s="103">
        <v>5.3287322456577035</v>
      </c>
      <c r="CV364" s="103">
        <v>7.5538150938435145</v>
      </c>
      <c r="CW364" s="103">
        <v>10</v>
      </c>
      <c r="CX364" s="103">
        <v>8.6542520756133019</v>
      </c>
      <c r="CY364" s="103">
        <v>10</v>
      </c>
      <c r="CZ364" s="103">
        <v>9.5514173585377673</v>
      </c>
      <c r="DA364" s="103">
        <v>10</v>
      </c>
      <c r="DB364" s="103">
        <v>3.7138341211673209</v>
      </c>
      <c r="DC364" s="103">
        <v>7.2889784582170289</v>
      </c>
      <c r="DD364" s="103">
        <v>10</v>
      </c>
      <c r="DE364" s="103">
        <v>7.7551761538341033</v>
      </c>
      <c r="DF364" s="103">
        <v>10</v>
      </c>
      <c r="DG364" s="103">
        <v>8.126331455536409</v>
      </c>
      <c r="DH364" s="103">
        <v>2.5888473171528892</v>
      </c>
      <c r="DI364" s="103">
        <v>7.333333333333333</v>
      </c>
      <c r="DJ364" s="103">
        <v>9.3076501681842867</v>
      </c>
      <c r="DK364" s="103">
        <v>4.4781107760649856</v>
      </c>
      <c r="DL364" s="103">
        <v>8.5865619993122859</v>
      </c>
      <c r="DM364" s="103">
        <v>5.3705481687943699</v>
      </c>
      <c r="DN364" s="103">
        <v>6.2775086271403593</v>
      </c>
      <c r="DO364" s="103">
        <v>7.9850858137381797</v>
      </c>
      <c r="DP364" s="103">
        <v>7.34</v>
      </c>
      <c r="DQ364" s="105">
        <v>8.1999999999999993</v>
      </c>
      <c r="DR364" s="106">
        <v>21</v>
      </c>
      <c r="DS364" s="106">
        <v>1</v>
      </c>
      <c r="DU364" s="104" t="s">
        <v>61</v>
      </c>
      <c r="DV364" s="103">
        <v>9.0610119047619051</v>
      </c>
      <c r="DW364" s="103">
        <v>7.34</v>
      </c>
    </row>
    <row r="365" spans="1:127">
      <c r="A365" s="95">
        <v>2013</v>
      </c>
      <c r="B365" s="96" t="s">
        <v>656</v>
      </c>
      <c r="C365" s="107" t="s">
        <v>22</v>
      </c>
      <c r="D365" s="96">
        <v>9.3000000000000007</v>
      </c>
      <c r="E365" s="96">
        <v>8.1999999999999993</v>
      </c>
      <c r="F365" s="96">
        <v>8.4</v>
      </c>
      <c r="G365" s="96">
        <v>8.6238095238095234</v>
      </c>
      <c r="H365" s="96">
        <v>9.68</v>
      </c>
      <c r="I365" s="96">
        <v>10</v>
      </c>
      <c r="J365" s="96">
        <v>10</v>
      </c>
      <c r="K365" s="96">
        <v>10</v>
      </c>
      <c r="L365" s="96">
        <v>9.9406344843831889</v>
      </c>
      <c r="M365" s="96">
        <v>10</v>
      </c>
      <c r="N365" s="96">
        <v>9.9881268968766381</v>
      </c>
      <c r="O365" s="96">
        <v>10</v>
      </c>
      <c r="P365" s="96">
        <v>10</v>
      </c>
      <c r="Q365" s="96">
        <v>10</v>
      </c>
      <c r="R365" s="96">
        <v>10</v>
      </c>
      <c r="S365" s="96">
        <v>10</v>
      </c>
      <c r="T365" s="96">
        <v>10</v>
      </c>
      <c r="U365" s="96">
        <v>9.8893756322922126</v>
      </c>
      <c r="V365" s="96">
        <v>10</v>
      </c>
      <c r="W365" s="96">
        <v>10</v>
      </c>
      <c r="X365" s="96">
        <v>10</v>
      </c>
      <c r="Y365" s="96">
        <v>10</v>
      </c>
      <c r="Z365" s="96" t="s">
        <v>1010</v>
      </c>
      <c r="AA365" s="96">
        <v>10</v>
      </c>
      <c r="AB365" s="96">
        <v>10</v>
      </c>
      <c r="AC365" s="96">
        <v>8.9933333333333323</v>
      </c>
      <c r="AD365" s="96">
        <v>8.6111111111111107</v>
      </c>
      <c r="AE365" s="96">
        <v>9.4011111111111099</v>
      </c>
      <c r="AF365" s="96">
        <v>10</v>
      </c>
      <c r="AG365" s="96">
        <v>10</v>
      </c>
      <c r="AH365" s="96" t="s">
        <v>1010</v>
      </c>
      <c r="AI365" s="96" t="s">
        <v>1010</v>
      </c>
      <c r="AJ365" s="96" t="s">
        <v>1010</v>
      </c>
      <c r="AK365" s="96" t="s">
        <v>1010</v>
      </c>
      <c r="AL365" s="96">
        <v>10</v>
      </c>
      <c r="AM365" s="96">
        <v>10</v>
      </c>
      <c r="AN365" s="96">
        <v>10</v>
      </c>
      <c r="AO365" s="96">
        <v>10</v>
      </c>
      <c r="AP365" s="96">
        <v>10</v>
      </c>
      <c r="AQ365" s="96">
        <v>10</v>
      </c>
      <c r="AR365" s="96">
        <v>10</v>
      </c>
      <c r="AS365" s="96">
        <v>10</v>
      </c>
      <c r="AT365" s="96">
        <v>10</v>
      </c>
      <c r="AU365" s="96">
        <v>10</v>
      </c>
      <c r="AV365" s="96">
        <v>10</v>
      </c>
      <c r="AW365" s="96">
        <v>9.3333333333333339</v>
      </c>
      <c r="AX365" s="96">
        <v>8.75</v>
      </c>
      <c r="AY365" s="96">
        <v>10</v>
      </c>
      <c r="AZ365" s="96">
        <v>10</v>
      </c>
      <c r="BA365" s="96">
        <v>10</v>
      </c>
      <c r="BB365" s="96">
        <v>9.7261904761904781</v>
      </c>
      <c r="BC365" s="96" t="s">
        <v>1010</v>
      </c>
      <c r="BD365" s="96">
        <v>10</v>
      </c>
      <c r="BE365" s="96">
        <v>10</v>
      </c>
      <c r="BF365" s="96">
        <v>10</v>
      </c>
      <c r="BG365" s="96">
        <v>10</v>
      </c>
      <c r="BH365" s="96">
        <v>10</v>
      </c>
      <c r="BI365" s="96">
        <v>10</v>
      </c>
      <c r="BJ365" s="96">
        <v>10</v>
      </c>
      <c r="BK365" s="96">
        <v>10</v>
      </c>
      <c r="BL365" s="96">
        <v>9.5410264477555931</v>
      </c>
      <c r="BM365" s="96">
        <v>1.3529411764705888</v>
      </c>
      <c r="BN365" s="96">
        <v>4.3861408167452129</v>
      </c>
      <c r="BO365" s="96">
        <v>7</v>
      </c>
      <c r="BP365" s="96">
        <v>3</v>
      </c>
      <c r="BQ365" s="96">
        <v>2</v>
      </c>
      <c r="BR365" s="96">
        <v>2.5</v>
      </c>
      <c r="BS365" s="96">
        <v>3.8097704983039504</v>
      </c>
      <c r="BT365" s="96">
        <v>9.1902828667647576</v>
      </c>
      <c r="BU365" s="96">
        <v>5.5659231828863334</v>
      </c>
      <c r="BV365" s="96">
        <v>7.8299064513556793</v>
      </c>
      <c r="BW365" s="96">
        <v>10</v>
      </c>
      <c r="BX365" s="96">
        <v>10</v>
      </c>
      <c r="BY365" s="96">
        <v>5.9589636494979112</v>
      </c>
      <c r="BZ365" s="96">
        <v>9.727176307658624</v>
      </c>
      <c r="CA365" s="96">
        <v>8.4041820323255312</v>
      </c>
      <c r="CB365" s="96">
        <v>6.12444745840489</v>
      </c>
      <c r="CC365" s="96">
        <v>1</v>
      </c>
      <c r="CD365" s="96">
        <v>8.0889868832104135</v>
      </c>
      <c r="CE365" s="96">
        <v>9.7811371553896365</v>
      </c>
      <c r="CF365" s="96">
        <v>9.4435088893226755</v>
      </c>
      <c r="CG365" s="96">
        <v>9.8434771360197626</v>
      </c>
      <c r="CH365" s="96">
        <v>10</v>
      </c>
      <c r="CI365" s="96">
        <v>9.7670307951830182</v>
      </c>
      <c r="CJ365" s="96">
        <v>9.64</v>
      </c>
      <c r="CK365" s="96">
        <v>8.9</v>
      </c>
      <c r="CL365" s="96">
        <v>6.2159999999999993</v>
      </c>
      <c r="CM365" s="96">
        <v>8.2520000000000007</v>
      </c>
      <c r="CN365" s="96">
        <v>5.901761411199109</v>
      </c>
      <c r="CO365" s="96">
        <v>9.349321697721658</v>
      </c>
      <c r="CP365" s="96">
        <v>7.6255415544603835</v>
      </c>
      <c r="CQ365" s="96">
        <v>10</v>
      </c>
      <c r="CR365" s="96">
        <v>6.7162240355196845</v>
      </c>
      <c r="CS365" s="96">
        <v>7.6923076923076925</v>
      </c>
      <c r="CT365" s="96">
        <v>5.869296091346115</v>
      </c>
      <c r="CU365" s="96">
        <v>6.759275939724497</v>
      </c>
      <c r="CV365" s="96">
        <v>8.1592043735462205</v>
      </c>
      <c r="CW365" s="96">
        <v>10</v>
      </c>
      <c r="CX365" s="96">
        <v>9.8393206510427511</v>
      </c>
      <c r="CY365" s="96">
        <v>10</v>
      </c>
      <c r="CZ365" s="96">
        <v>9.946440217014251</v>
      </c>
      <c r="DA365" s="96">
        <v>10</v>
      </c>
      <c r="DB365" s="96">
        <v>7.1279728776527183</v>
      </c>
      <c r="DC365" s="96">
        <v>5.9094526808488581</v>
      </c>
      <c r="DD365" s="96">
        <v>8</v>
      </c>
      <c r="DE365" s="96">
        <v>10</v>
      </c>
      <c r="DF365" s="96">
        <v>3</v>
      </c>
      <c r="DG365" s="96">
        <v>7.3395709264169291</v>
      </c>
      <c r="DH365" s="96">
        <v>4.0038516104922115</v>
      </c>
      <c r="DI365" s="96">
        <v>7.5555555555555554</v>
      </c>
      <c r="DJ365" s="96">
        <v>9.7742699553347645</v>
      </c>
      <c r="DK365" s="96">
        <v>8.2786689336411392</v>
      </c>
      <c r="DL365" s="96">
        <v>9.8717592255010853</v>
      </c>
      <c r="DM365" s="96">
        <v>8.5427875591846689</v>
      </c>
      <c r="DN365" s="96">
        <v>8.0044821399515698</v>
      </c>
      <c r="DO365" s="96">
        <v>8.4301644277942511</v>
      </c>
      <c r="DP365" s="96">
        <v>7.65</v>
      </c>
      <c r="DQ365" s="99">
        <v>8.6</v>
      </c>
      <c r="DR365" s="100">
        <v>5</v>
      </c>
      <c r="DS365" s="101">
        <v>1</v>
      </c>
      <c r="DU365" s="107" t="s">
        <v>22</v>
      </c>
      <c r="DV365" s="96">
        <v>9.5410264477555931</v>
      </c>
      <c r="DW365" s="96">
        <v>7.65</v>
      </c>
    </row>
    <row r="366" spans="1:127">
      <c r="A366" s="102">
        <v>2013</v>
      </c>
      <c r="B366" s="103" t="s">
        <v>649</v>
      </c>
      <c r="C366" s="104" t="s">
        <v>144</v>
      </c>
      <c r="D366" s="103">
        <v>4.9000000000000004</v>
      </c>
      <c r="E366" s="103">
        <v>4.8</v>
      </c>
      <c r="F366" s="103">
        <v>3.8</v>
      </c>
      <c r="G366" s="103">
        <v>4.4746031746031747</v>
      </c>
      <c r="H366" s="103">
        <v>1.1599999999999993</v>
      </c>
      <c r="I366" s="103">
        <v>10</v>
      </c>
      <c r="J366" s="103">
        <v>10</v>
      </c>
      <c r="K366" s="103">
        <v>7.5</v>
      </c>
      <c r="L366" s="103">
        <v>10</v>
      </c>
      <c r="M366" s="103">
        <v>10</v>
      </c>
      <c r="N366" s="103">
        <v>9.5</v>
      </c>
      <c r="O366" s="103">
        <v>10</v>
      </c>
      <c r="P366" s="103">
        <v>10</v>
      </c>
      <c r="Q366" s="103">
        <v>10</v>
      </c>
      <c r="R366" s="103">
        <v>10</v>
      </c>
      <c r="S366" s="103">
        <v>10</v>
      </c>
      <c r="T366" s="103">
        <v>10</v>
      </c>
      <c r="U366" s="103">
        <v>6.8866666666666667</v>
      </c>
      <c r="V366" s="103">
        <v>5</v>
      </c>
      <c r="W366" s="103">
        <v>5</v>
      </c>
      <c r="X366" s="103">
        <v>10</v>
      </c>
      <c r="Y366" s="103">
        <v>6.666666666666667</v>
      </c>
      <c r="Z366" s="103" t="s">
        <v>1010</v>
      </c>
      <c r="AA366" s="103">
        <v>10</v>
      </c>
      <c r="AB366" s="103">
        <v>7.5</v>
      </c>
      <c r="AC366" s="103">
        <v>9.7777777777777768</v>
      </c>
      <c r="AD366" s="103">
        <v>8.7944444444444443</v>
      </c>
      <c r="AE366" s="103">
        <v>9.0180555555555557</v>
      </c>
      <c r="AF366" s="103">
        <v>7.5</v>
      </c>
      <c r="AG366" s="103">
        <v>5</v>
      </c>
      <c r="AH366" s="103" t="s">
        <v>1010</v>
      </c>
      <c r="AI366" s="103" t="s">
        <v>1010</v>
      </c>
      <c r="AJ366" s="103" t="s">
        <v>1010</v>
      </c>
      <c r="AK366" s="103" t="s">
        <v>1010</v>
      </c>
      <c r="AL366" s="103">
        <v>7.5</v>
      </c>
      <c r="AM366" s="103">
        <v>7.5</v>
      </c>
      <c r="AN366" s="103">
        <v>7.5</v>
      </c>
      <c r="AO366" s="103">
        <v>7.5</v>
      </c>
      <c r="AP366" s="103">
        <v>10</v>
      </c>
      <c r="AQ366" s="103">
        <v>7.5</v>
      </c>
      <c r="AR366" s="103">
        <v>10</v>
      </c>
      <c r="AS366" s="103">
        <v>9.1666666666666661</v>
      </c>
      <c r="AT366" s="103">
        <v>7.2916666666666661</v>
      </c>
      <c r="AU366" s="103">
        <v>10</v>
      </c>
      <c r="AV366" s="103">
        <v>10</v>
      </c>
      <c r="AW366" s="103">
        <v>7.333333333333333</v>
      </c>
      <c r="AX366" s="103">
        <v>5</v>
      </c>
      <c r="AY366" s="103">
        <v>10</v>
      </c>
      <c r="AZ366" s="103">
        <v>10</v>
      </c>
      <c r="BA366" s="103">
        <v>10</v>
      </c>
      <c r="BB366" s="103">
        <v>8.9047619047619033</v>
      </c>
      <c r="BC366" s="103" t="s">
        <v>1010</v>
      </c>
      <c r="BD366" s="103">
        <v>10</v>
      </c>
      <c r="BE366" s="103">
        <v>10</v>
      </c>
      <c r="BF366" s="103">
        <v>10</v>
      </c>
      <c r="BG366" s="103">
        <v>10</v>
      </c>
      <c r="BH366" s="103">
        <v>10</v>
      </c>
      <c r="BI366" s="103">
        <v>10</v>
      </c>
      <c r="BJ366" s="103">
        <v>10</v>
      </c>
      <c r="BK366" s="103">
        <v>10</v>
      </c>
      <c r="BL366" s="103">
        <v>7.02843253968254</v>
      </c>
      <c r="BM366" s="103">
        <v>8.4117647058823533</v>
      </c>
      <c r="BN366" s="103">
        <v>9.2633797351342988</v>
      </c>
      <c r="BO366" s="103">
        <v>6</v>
      </c>
      <c r="BP366" s="103">
        <v>9</v>
      </c>
      <c r="BQ366" s="103">
        <v>7</v>
      </c>
      <c r="BR366" s="103">
        <v>8</v>
      </c>
      <c r="BS366" s="103">
        <v>7.918786110254163</v>
      </c>
      <c r="BT366" s="103">
        <v>2.477352502095195</v>
      </c>
      <c r="BU366" s="103">
        <v>4.0620317059211519</v>
      </c>
      <c r="BV366" s="103">
        <v>4.7097937055781296</v>
      </c>
      <c r="BW366" s="103">
        <v>5</v>
      </c>
      <c r="BX366" s="103">
        <v>4.166666666666667</v>
      </c>
      <c r="BY366" s="103">
        <v>4.5127442747434419</v>
      </c>
      <c r="BZ366" s="103">
        <v>7.8199073099190599</v>
      </c>
      <c r="CA366" s="103">
        <v>2.6045629986172258</v>
      </c>
      <c r="CB366" s="103">
        <v>3.8711645898140938</v>
      </c>
      <c r="CC366" s="103">
        <v>1</v>
      </c>
      <c r="CD366" s="103">
        <v>4.3582470837061074</v>
      </c>
      <c r="CE366" s="103">
        <v>9.589497033098846</v>
      </c>
      <c r="CF366" s="103">
        <v>9.3318944697537844</v>
      </c>
      <c r="CG366" s="103">
        <v>9.0338098065182244</v>
      </c>
      <c r="CH366" s="103">
        <v>10</v>
      </c>
      <c r="CI366" s="103">
        <v>9.4888003273427124</v>
      </c>
      <c r="CJ366" s="103">
        <v>8.9199999999999982</v>
      </c>
      <c r="CK366" s="103">
        <v>8.5400000000000009</v>
      </c>
      <c r="CL366" s="103">
        <v>6.4375999999999998</v>
      </c>
      <c r="CM366" s="103">
        <v>7.9658666666666669</v>
      </c>
      <c r="CN366" s="103">
        <v>5.1621291871703399</v>
      </c>
      <c r="CO366" s="103">
        <v>8.8694156674494788</v>
      </c>
      <c r="CP366" s="103">
        <v>7.0157724273099094</v>
      </c>
      <c r="CQ366" s="103">
        <v>10</v>
      </c>
      <c r="CR366" s="103">
        <v>6.2160134535346598</v>
      </c>
      <c r="CS366" s="103">
        <v>3.8461538461538463</v>
      </c>
      <c r="CT366" s="103">
        <v>7.7977790927884083</v>
      </c>
      <c r="CU366" s="103">
        <v>5.9533154641589716</v>
      </c>
      <c r="CV366" s="103">
        <v>7.733738639533887</v>
      </c>
      <c r="CW366" s="103">
        <v>5</v>
      </c>
      <c r="CX366" s="103">
        <v>6.9019438444924406</v>
      </c>
      <c r="CY366" s="103">
        <v>10</v>
      </c>
      <c r="CZ366" s="103">
        <v>7.3006479481641469</v>
      </c>
      <c r="DA366" s="103">
        <v>5.5666666666666664</v>
      </c>
      <c r="DB366" s="103">
        <v>5.0168041269079522</v>
      </c>
      <c r="DC366" s="103">
        <v>7.0411545378359364</v>
      </c>
      <c r="DD366" s="103">
        <v>8</v>
      </c>
      <c r="DE366" s="103">
        <v>2.7788883270187963</v>
      </c>
      <c r="DF366" s="103">
        <v>10</v>
      </c>
      <c r="DG366" s="103">
        <v>6.4005856097382257</v>
      </c>
      <c r="DH366" s="103">
        <v>3.9926475656083111</v>
      </c>
      <c r="DI366" s="103">
        <v>4.4444444444444446</v>
      </c>
      <c r="DJ366" s="103">
        <v>9.0571767279988222</v>
      </c>
      <c r="DK366" s="103">
        <v>3.5694357404934056</v>
      </c>
      <c r="DL366" s="103">
        <v>7.9146057345671288</v>
      </c>
      <c r="DM366" s="103">
        <v>6.3681782244294816</v>
      </c>
      <c r="DN366" s="103">
        <v>5.8910814062569328</v>
      </c>
      <c r="DO366" s="103">
        <v>6.5307716547197687</v>
      </c>
      <c r="DP366" s="103">
        <v>7.21</v>
      </c>
      <c r="DQ366" s="105">
        <v>7.12</v>
      </c>
      <c r="DR366" s="106">
        <v>63</v>
      </c>
      <c r="DS366" s="106">
        <v>2</v>
      </c>
      <c r="DU366" s="104" t="s">
        <v>144</v>
      </c>
      <c r="DV366" s="103">
        <v>7.02843253968254</v>
      </c>
      <c r="DW366" s="103">
        <v>7.21</v>
      </c>
    </row>
    <row r="367" spans="1:127">
      <c r="A367" s="95">
        <v>2013</v>
      </c>
      <c r="B367" s="96" t="s">
        <v>679</v>
      </c>
      <c r="C367" s="107" t="s">
        <v>111</v>
      </c>
      <c r="D367" s="96">
        <v>4.6999999999999993</v>
      </c>
      <c r="E367" s="96">
        <v>4.0999999999999996</v>
      </c>
      <c r="F367" s="96">
        <v>3.3000000000000003</v>
      </c>
      <c r="G367" s="96">
        <v>4.0174603174603174</v>
      </c>
      <c r="H367" s="96">
        <v>5.04</v>
      </c>
      <c r="I367" s="96">
        <v>10</v>
      </c>
      <c r="J367" s="96">
        <v>10</v>
      </c>
      <c r="K367" s="96">
        <v>5</v>
      </c>
      <c r="L367" s="96">
        <v>10</v>
      </c>
      <c r="M367" s="96">
        <v>10</v>
      </c>
      <c r="N367" s="96">
        <v>9</v>
      </c>
      <c r="O367" s="96">
        <v>10</v>
      </c>
      <c r="P367" s="96">
        <v>10</v>
      </c>
      <c r="Q367" s="96">
        <v>10</v>
      </c>
      <c r="R367" s="96">
        <v>10</v>
      </c>
      <c r="S367" s="96">
        <v>10</v>
      </c>
      <c r="T367" s="96">
        <v>10</v>
      </c>
      <c r="U367" s="96">
        <v>8.0133333333333336</v>
      </c>
      <c r="V367" s="96">
        <v>10</v>
      </c>
      <c r="W367" s="96">
        <v>10</v>
      </c>
      <c r="X367" s="96">
        <v>10</v>
      </c>
      <c r="Y367" s="96">
        <v>10</v>
      </c>
      <c r="Z367" s="96" t="s">
        <v>1010</v>
      </c>
      <c r="AA367" s="96">
        <v>10</v>
      </c>
      <c r="AB367" s="96">
        <v>7.5</v>
      </c>
      <c r="AC367" s="96">
        <v>9.8888888888888893</v>
      </c>
      <c r="AD367" s="96">
        <v>6.8500000000000005</v>
      </c>
      <c r="AE367" s="96">
        <v>8.5597222222222218</v>
      </c>
      <c r="AF367" s="96">
        <v>10</v>
      </c>
      <c r="AG367" s="96">
        <v>10</v>
      </c>
      <c r="AH367" s="96" t="s">
        <v>1010</v>
      </c>
      <c r="AI367" s="96" t="s">
        <v>1010</v>
      </c>
      <c r="AJ367" s="96" t="s">
        <v>1010</v>
      </c>
      <c r="AK367" s="96" t="s">
        <v>1010</v>
      </c>
      <c r="AL367" s="96">
        <v>7.5</v>
      </c>
      <c r="AM367" s="96">
        <v>7.5</v>
      </c>
      <c r="AN367" s="96">
        <v>7.5</v>
      </c>
      <c r="AO367" s="96">
        <v>7.5</v>
      </c>
      <c r="AP367" s="96">
        <v>2.5</v>
      </c>
      <c r="AQ367" s="96">
        <v>2.5</v>
      </c>
      <c r="AR367" s="96">
        <v>7.5</v>
      </c>
      <c r="AS367" s="96">
        <v>4.166666666666667</v>
      </c>
      <c r="AT367" s="96">
        <v>7.916666666666667</v>
      </c>
      <c r="AU367" s="96">
        <v>10</v>
      </c>
      <c r="AV367" s="96">
        <v>10</v>
      </c>
      <c r="AW367" s="96">
        <v>2.6666666666666665</v>
      </c>
      <c r="AX367" s="96">
        <v>3.75</v>
      </c>
      <c r="AY367" s="96">
        <v>10</v>
      </c>
      <c r="AZ367" s="96">
        <v>10</v>
      </c>
      <c r="BA367" s="96">
        <v>10</v>
      </c>
      <c r="BB367" s="96">
        <v>8.0595238095238102</v>
      </c>
      <c r="BC367" s="96" t="s">
        <v>1010</v>
      </c>
      <c r="BD367" s="96">
        <v>10</v>
      </c>
      <c r="BE367" s="96">
        <v>10</v>
      </c>
      <c r="BF367" s="96">
        <v>10</v>
      </c>
      <c r="BG367" s="96">
        <v>10</v>
      </c>
      <c r="BH367" s="96">
        <v>10</v>
      </c>
      <c r="BI367" s="96">
        <v>10</v>
      </c>
      <c r="BJ367" s="96">
        <v>10</v>
      </c>
      <c r="BK367" s="96">
        <v>10</v>
      </c>
      <c r="BL367" s="96">
        <v>7.4612896825396824</v>
      </c>
      <c r="BM367" s="96">
        <v>6.1470588235294112</v>
      </c>
      <c r="BN367" s="96">
        <v>9.5912806539509532</v>
      </c>
      <c r="BO367" s="96">
        <v>0</v>
      </c>
      <c r="BP367" s="96">
        <v>7</v>
      </c>
      <c r="BQ367" s="96">
        <v>4</v>
      </c>
      <c r="BR367" s="96">
        <v>5.5</v>
      </c>
      <c r="BS367" s="96">
        <v>5.3095848693700916</v>
      </c>
      <c r="BT367" s="96">
        <v>3.5981967473545002</v>
      </c>
      <c r="BU367" s="96">
        <v>3.6889849623015918</v>
      </c>
      <c r="BV367" s="96">
        <v>4.6434245066137496</v>
      </c>
      <c r="BW367" s="96">
        <v>2.5</v>
      </c>
      <c r="BX367" s="96">
        <v>4.166666666666667</v>
      </c>
      <c r="BY367" s="96">
        <v>4.3805108172025591</v>
      </c>
      <c r="BZ367" s="96">
        <v>8.638378386943188</v>
      </c>
      <c r="CA367" s="96">
        <v>4.4138303835978832</v>
      </c>
      <c r="CB367" s="96">
        <v>4.2218927976190495</v>
      </c>
      <c r="CC367" s="96">
        <v>0.86486486486486491</v>
      </c>
      <c r="CD367" s="96">
        <v>4.1702403656346014</v>
      </c>
      <c r="CE367" s="96">
        <v>8.4213043531220642</v>
      </c>
      <c r="CF367" s="96">
        <v>9.3116015995217722</v>
      </c>
      <c r="CG367" s="96">
        <v>9.4522736485679193</v>
      </c>
      <c r="CH367" s="96">
        <v>0</v>
      </c>
      <c r="CI367" s="96">
        <v>6.7962949003029394</v>
      </c>
      <c r="CJ367" s="96">
        <v>6.5333333333333341</v>
      </c>
      <c r="CK367" s="96">
        <v>7.9799999999999995</v>
      </c>
      <c r="CL367" s="96">
        <v>5.2732000000000001</v>
      </c>
      <c r="CM367" s="96">
        <v>6.5955111111111115</v>
      </c>
      <c r="CN367" s="96">
        <v>4.6605996904761833</v>
      </c>
      <c r="CO367" s="96">
        <v>7.072926529050708</v>
      </c>
      <c r="CP367" s="96">
        <v>5.8667631097634452</v>
      </c>
      <c r="CQ367" s="96">
        <v>10</v>
      </c>
      <c r="CR367" s="96">
        <v>4.6631111223544996</v>
      </c>
      <c r="CS367" s="96">
        <v>3.0769230769230771</v>
      </c>
      <c r="CT367" s="96">
        <v>10</v>
      </c>
      <c r="CU367" s="96">
        <v>5.9133447330925257</v>
      </c>
      <c r="CV367" s="96">
        <v>7.0939047384917702</v>
      </c>
      <c r="CW367" s="96">
        <v>8</v>
      </c>
      <c r="CX367" s="96">
        <v>9.8060000000000009</v>
      </c>
      <c r="CY367" s="96">
        <v>10</v>
      </c>
      <c r="CZ367" s="96">
        <v>9.2686666666666664</v>
      </c>
      <c r="DA367" s="96">
        <v>4.4333333333333336</v>
      </c>
      <c r="DB367" s="96">
        <v>4.3575751587301674</v>
      </c>
      <c r="DC367" s="96">
        <v>5.6373225568783001</v>
      </c>
      <c r="DD367" s="96">
        <v>8</v>
      </c>
      <c r="DE367" s="96">
        <v>0.64656730764210724</v>
      </c>
      <c r="DF367" s="96">
        <v>3</v>
      </c>
      <c r="DG367" s="96">
        <v>4.3457997260973178</v>
      </c>
      <c r="DH367" s="96">
        <v>4.2024157552909998</v>
      </c>
      <c r="DI367" s="96">
        <v>3.1111111111111112</v>
      </c>
      <c r="DJ367" s="96">
        <v>7.9595005581529596</v>
      </c>
      <c r="DK367" s="96">
        <v>4.231555360052905</v>
      </c>
      <c r="DL367" s="96">
        <v>9.0587670722931612</v>
      </c>
      <c r="DM367" s="96">
        <v>2.6691004900521027</v>
      </c>
      <c r="DN367" s="96">
        <v>5.2054083911588735</v>
      </c>
      <c r="DO367" s="96">
        <v>6.273291594640952</v>
      </c>
      <c r="DP367" s="96">
        <v>5.93</v>
      </c>
      <c r="DQ367" s="99">
        <v>6.7</v>
      </c>
      <c r="DR367" s="100">
        <v>89</v>
      </c>
      <c r="DS367" s="101">
        <v>3</v>
      </c>
      <c r="DU367" s="107" t="s">
        <v>111</v>
      </c>
      <c r="DV367" s="96">
        <v>7.4612896825396824</v>
      </c>
      <c r="DW367" s="96">
        <v>5.93</v>
      </c>
    </row>
    <row r="368" spans="1:127">
      <c r="A368" s="102">
        <v>2013</v>
      </c>
      <c r="B368" s="103" t="s">
        <v>647</v>
      </c>
      <c r="C368" s="104" t="s">
        <v>109</v>
      </c>
      <c r="D368" s="103">
        <v>3.1</v>
      </c>
      <c r="E368" s="103">
        <v>3.9000000000000004</v>
      </c>
      <c r="F368" s="103">
        <v>4.0999999999999996</v>
      </c>
      <c r="G368" s="103">
        <v>3.7142857142857144</v>
      </c>
      <c r="H368" s="103">
        <v>8.64</v>
      </c>
      <c r="I368" s="103">
        <v>0</v>
      </c>
      <c r="J368" s="103">
        <v>10</v>
      </c>
      <c r="K368" s="103">
        <v>2.5</v>
      </c>
      <c r="L368" s="103">
        <v>9.0700867674636747</v>
      </c>
      <c r="M368" s="103">
        <v>8.5707292206309393</v>
      </c>
      <c r="N368" s="103">
        <v>6.0281631976189232</v>
      </c>
      <c r="O368" s="103">
        <v>0.89999999999999969</v>
      </c>
      <c r="P368" s="103">
        <v>7.5</v>
      </c>
      <c r="Q368" s="103">
        <v>0</v>
      </c>
      <c r="R368" s="103">
        <v>0</v>
      </c>
      <c r="S368" s="103">
        <v>0</v>
      </c>
      <c r="T368" s="103">
        <v>2.8000000000000003</v>
      </c>
      <c r="U368" s="103">
        <v>5.8227210658729751</v>
      </c>
      <c r="V368" s="103">
        <v>10</v>
      </c>
      <c r="W368" s="103">
        <v>0</v>
      </c>
      <c r="X368" s="103">
        <v>0</v>
      </c>
      <c r="Y368" s="103">
        <v>3.3333333333333335</v>
      </c>
      <c r="Z368" s="103" t="s">
        <v>1010</v>
      </c>
      <c r="AA368" s="103">
        <v>2.5</v>
      </c>
      <c r="AB368" s="103">
        <v>7.5</v>
      </c>
      <c r="AC368" s="103">
        <v>8.9444444444444446</v>
      </c>
      <c r="AD368" s="103">
        <v>7.9166666666666661</v>
      </c>
      <c r="AE368" s="103">
        <v>6.7152777777777768</v>
      </c>
      <c r="AF368" s="103">
        <v>5</v>
      </c>
      <c r="AG368" s="103">
        <v>7.5</v>
      </c>
      <c r="AH368" s="103" t="s">
        <v>1010</v>
      </c>
      <c r="AI368" s="103" t="s">
        <v>1010</v>
      </c>
      <c r="AJ368" s="103" t="s">
        <v>1010</v>
      </c>
      <c r="AK368" s="103" t="s">
        <v>1010</v>
      </c>
      <c r="AL368" s="103">
        <v>5</v>
      </c>
      <c r="AM368" s="103">
        <v>2.5</v>
      </c>
      <c r="AN368" s="103">
        <v>5</v>
      </c>
      <c r="AO368" s="103">
        <v>4.166666666666667</v>
      </c>
      <c r="AP368" s="103">
        <v>7.5</v>
      </c>
      <c r="AQ368" s="103">
        <v>5</v>
      </c>
      <c r="AR368" s="103">
        <v>7.5</v>
      </c>
      <c r="AS368" s="103">
        <v>6.666666666666667</v>
      </c>
      <c r="AT368" s="103">
        <v>5.8333333333333339</v>
      </c>
      <c r="AU368" s="103">
        <v>0</v>
      </c>
      <c r="AV368" s="103">
        <v>9.4293143569247668</v>
      </c>
      <c r="AW368" s="103">
        <v>2.6666666666666665</v>
      </c>
      <c r="AX368" s="103">
        <v>2.5</v>
      </c>
      <c r="AY368" s="103">
        <v>10</v>
      </c>
      <c r="AZ368" s="103">
        <v>7.5</v>
      </c>
      <c r="BA368" s="103">
        <v>7.5</v>
      </c>
      <c r="BB368" s="103">
        <v>5.6565687176559196</v>
      </c>
      <c r="BC368" s="103" t="s">
        <v>1010</v>
      </c>
      <c r="BD368" s="103">
        <v>0</v>
      </c>
      <c r="BE368" s="103">
        <v>0</v>
      </c>
      <c r="BF368" s="103">
        <v>0</v>
      </c>
      <c r="BG368" s="103">
        <v>0</v>
      </c>
      <c r="BH368" s="103" t="s">
        <v>1011</v>
      </c>
      <c r="BI368" s="103">
        <v>0</v>
      </c>
      <c r="BJ368" s="103">
        <v>0</v>
      </c>
      <c r="BK368" s="103">
        <v>0</v>
      </c>
      <c r="BL368" s="103">
        <v>4.5381030112497083</v>
      </c>
      <c r="BM368" s="103">
        <v>8.0588235294117645</v>
      </c>
      <c r="BN368" s="103">
        <v>6.3513907102653686</v>
      </c>
      <c r="BO368" s="103">
        <v>4</v>
      </c>
      <c r="BP368" s="103">
        <v>9</v>
      </c>
      <c r="BQ368" s="103">
        <v>5</v>
      </c>
      <c r="BR368" s="103">
        <v>7</v>
      </c>
      <c r="BS368" s="103">
        <v>6.3525535599192828</v>
      </c>
      <c r="BT368" s="103">
        <v>5.0095908459917702</v>
      </c>
      <c r="BU368" s="103">
        <v>3.7407495832343107</v>
      </c>
      <c r="BV368" s="103">
        <v>4.2614571041666665</v>
      </c>
      <c r="BW368" s="103">
        <v>1.7</v>
      </c>
      <c r="BX368" s="103">
        <v>5</v>
      </c>
      <c r="BY368" s="103">
        <v>3.4080551889856241</v>
      </c>
      <c r="BZ368" s="103">
        <v>8.5792501718578933</v>
      </c>
      <c r="CA368" s="103">
        <v>3.8903288273442587</v>
      </c>
      <c r="CB368" s="103">
        <v>2.4647416929499308</v>
      </c>
      <c r="CC368" s="103">
        <v>0.56756756756756754</v>
      </c>
      <c r="CD368" s="103">
        <v>3.3140271141783275</v>
      </c>
      <c r="CE368" s="103">
        <v>8.0813327422549683</v>
      </c>
      <c r="CF368" s="103">
        <v>9.4920999688183674</v>
      </c>
      <c r="CG368" s="103">
        <v>8.1041162227602879</v>
      </c>
      <c r="CH368" s="103">
        <v>10</v>
      </c>
      <c r="CI368" s="103">
        <v>8.9193872334584068</v>
      </c>
      <c r="CJ368" s="103">
        <v>8.5133333333333319</v>
      </c>
      <c r="CK368" s="103">
        <v>6.6400000000000006</v>
      </c>
      <c r="CL368" s="103">
        <v>0</v>
      </c>
      <c r="CM368" s="103">
        <v>5.0511111111111111</v>
      </c>
      <c r="CN368" s="103">
        <v>4.8709071222750353</v>
      </c>
      <c r="CO368" s="103">
        <v>8.2218236173118662</v>
      </c>
      <c r="CP368" s="103">
        <v>6.5463653697934507</v>
      </c>
      <c r="CQ368" s="103">
        <v>10</v>
      </c>
      <c r="CR368" s="103">
        <v>4.06942430548954</v>
      </c>
      <c r="CS368" s="103">
        <v>4.6153846153846159</v>
      </c>
      <c r="CT368" s="103">
        <v>3.9408130899038203</v>
      </c>
      <c r="CU368" s="103">
        <v>4.2085406702593255</v>
      </c>
      <c r="CV368" s="103">
        <v>6.4515042877909714</v>
      </c>
      <c r="CW368" s="103">
        <v>2</v>
      </c>
      <c r="CX368" s="103">
        <v>0</v>
      </c>
      <c r="CY368" s="103">
        <v>10</v>
      </c>
      <c r="CZ368" s="103">
        <v>4</v>
      </c>
      <c r="DA368" s="103">
        <v>10</v>
      </c>
      <c r="DB368" s="103">
        <v>4.8061205054499307</v>
      </c>
      <c r="DC368" s="103">
        <v>6.75458125953738</v>
      </c>
      <c r="DD368" s="103">
        <v>8</v>
      </c>
      <c r="DE368" s="103">
        <v>0.64656730764210724</v>
      </c>
      <c r="DF368" s="103">
        <v>0</v>
      </c>
      <c r="DG368" s="103">
        <v>5.0345448454382362</v>
      </c>
      <c r="DH368" s="103">
        <v>4.4799599871705382</v>
      </c>
      <c r="DI368" s="103">
        <v>1.3333333333333326</v>
      </c>
      <c r="DJ368" s="103">
        <v>9.6472266600965284</v>
      </c>
      <c r="DK368" s="103">
        <v>4.9352474467813581</v>
      </c>
      <c r="DL368" s="103">
        <v>7.9963573986178407</v>
      </c>
      <c r="DM368" s="103">
        <v>5.6059440246183856</v>
      </c>
      <c r="DN368" s="103">
        <v>5.6663448084363308</v>
      </c>
      <c r="DO368" s="103">
        <v>4.9002965512915226</v>
      </c>
      <c r="DP368" s="103">
        <v>5.99</v>
      </c>
      <c r="DQ368" s="105">
        <v>5.26</v>
      </c>
      <c r="DR368" s="106">
        <v>147</v>
      </c>
      <c r="DS368" s="106">
        <v>4</v>
      </c>
      <c r="DU368" s="104" t="s">
        <v>109</v>
      </c>
      <c r="DV368" s="103">
        <v>4.5381030112497083</v>
      </c>
      <c r="DW368" s="103">
        <v>5.99</v>
      </c>
    </row>
    <row r="369" spans="1:127">
      <c r="A369" s="95">
        <v>2013</v>
      </c>
      <c r="B369" s="96" t="s">
        <v>633</v>
      </c>
      <c r="C369" s="107" t="s">
        <v>129</v>
      </c>
      <c r="D369" s="96">
        <v>6.1</v>
      </c>
      <c r="E369" s="96">
        <v>4.6999999999999993</v>
      </c>
      <c r="F369" s="96">
        <v>3.1</v>
      </c>
      <c r="G369" s="96">
        <v>4.6333333333333337</v>
      </c>
      <c r="H369" s="96">
        <v>0</v>
      </c>
      <c r="I369" s="96">
        <v>10</v>
      </c>
      <c r="J369" s="96">
        <v>10</v>
      </c>
      <c r="K369" s="96">
        <v>7.5</v>
      </c>
      <c r="L369" s="96">
        <v>10</v>
      </c>
      <c r="M369" s="96">
        <v>10</v>
      </c>
      <c r="N369" s="96">
        <v>9.5</v>
      </c>
      <c r="O369" s="96">
        <v>10</v>
      </c>
      <c r="P369" s="96">
        <v>10</v>
      </c>
      <c r="Q369" s="96">
        <v>10</v>
      </c>
      <c r="R369" s="96">
        <v>10</v>
      </c>
      <c r="S369" s="96">
        <v>10</v>
      </c>
      <c r="T369" s="96">
        <v>10</v>
      </c>
      <c r="U369" s="96">
        <v>6.5</v>
      </c>
      <c r="V369" s="96">
        <v>10</v>
      </c>
      <c r="W369" s="96">
        <v>10</v>
      </c>
      <c r="X369" s="96">
        <v>10</v>
      </c>
      <c r="Y369" s="96">
        <v>10</v>
      </c>
      <c r="Z369" s="96" t="s">
        <v>1010</v>
      </c>
      <c r="AA369" s="96">
        <v>7.5</v>
      </c>
      <c r="AB369" s="96">
        <v>7.5</v>
      </c>
      <c r="AC369" s="96">
        <v>9.6666666666666661</v>
      </c>
      <c r="AD369" s="96">
        <v>9.2611111111111111</v>
      </c>
      <c r="AE369" s="96">
        <v>8.4819444444444443</v>
      </c>
      <c r="AF369" s="96">
        <v>7.5</v>
      </c>
      <c r="AG369" s="96">
        <v>7.5</v>
      </c>
      <c r="AH369" s="96" t="s">
        <v>1010</v>
      </c>
      <c r="AI369" s="96" t="s">
        <v>1010</v>
      </c>
      <c r="AJ369" s="96" t="s">
        <v>1010</v>
      </c>
      <c r="AK369" s="96" t="s">
        <v>1010</v>
      </c>
      <c r="AL369" s="96">
        <v>7.5</v>
      </c>
      <c r="AM369" s="96">
        <v>7.5</v>
      </c>
      <c r="AN369" s="96">
        <v>7.5</v>
      </c>
      <c r="AO369" s="96">
        <v>7.5</v>
      </c>
      <c r="AP369" s="96">
        <v>10</v>
      </c>
      <c r="AQ369" s="96">
        <v>7.5</v>
      </c>
      <c r="AR369" s="96">
        <v>7.5</v>
      </c>
      <c r="AS369" s="96">
        <v>8.3333333333333339</v>
      </c>
      <c r="AT369" s="96">
        <v>7.7083333333333339</v>
      </c>
      <c r="AU369" s="96">
        <v>10</v>
      </c>
      <c r="AV369" s="96">
        <v>10</v>
      </c>
      <c r="AW369" s="96">
        <v>7</v>
      </c>
      <c r="AX369" s="96">
        <v>6</v>
      </c>
      <c r="AY369" s="96">
        <v>7.5</v>
      </c>
      <c r="AZ369" s="96">
        <v>7.5</v>
      </c>
      <c r="BA369" s="96">
        <v>7.5</v>
      </c>
      <c r="BB369" s="96">
        <v>7.9285714285714288</v>
      </c>
      <c r="BC369" s="96" t="s">
        <v>1010</v>
      </c>
      <c r="BD369" s="96">
        <v>10</v>
      </c>
      <c r="BE369" s="96">
        <v>10</v>
      </c>
      <c r="BF369" s="96">
        <v>10</v>
      </c>
      <c r="BG369" s="96">
        <v>10</v>
      </c>
      <c r="BH369" s="96">
        <v>10</v>
      </c>
      <c r="BI369" s="96">
        <v>10</v>
      </c>
      <c r="BJ369" s="96">
        <v>10</v>
      </c>
      <c r="BK369" s="96">
        <v>10</v>
      </c>
      <c r="BL369" s="96">
        <v>7.195218253968255</v>
      </c>
      <c r="BM369" s="96">
        <v>8.382352941176471</v>
      </c>
      <c r="BN369" s="96">
        <v>9.2880630765965098</v>
      </c>
      <c r="BO369" s="96">
        <v>8</v>
      </c>
      <c r="BP369" s="96">
        <v>8</v>
      </c>
      <c r="BQ369" s="96">
        <v>8</v>
      </c>
      <c r="BR369" s="96">
        <v>8</v>
      </c>
      <c r="BS369" s="96">
        <v>8.4176040044432447</v>
      </c>
      <c r="BT369" s="96">
        <v>4.3564783373186673</v>
      </c>
      <c r="BU369" s="96">
        <v>4.0370165797832858</v>
      </c>
      <c r="BV369" s="96">
        <v>4.3371186395107255</v>
      </c>
      <c r="BW369" s="96">
        <v>4.166666666666667</v>
      </c>
      <c r="BX369" s="96">
        <v>3.333333333333333</v>
      </c>
      <c r="BY369" s="96">
        <v>3.8333839552871751</v>
      </c>
      <c r="BZ369" s="96">
        <v>8.1650209360456945</v>
      </c>
      <c r="CA369" s="96">
        <v>4.5322581684587817</v>
      </c>
      <c r="CB369" s="96">
        <v>2.7945513431802294</v>
      </c>
      <c r="CC369" s="96">
        <v>1</v>
      </c>
      <c r="CD369" s="96">
        <v>4.3950919955093957</v>
      </c>
      <c r="CE369" s="96">
        <v>9.3127484714165689</v>
      </c>
      <c r="CF369" s="96">
        <v>8.93461246129975</v>
      </c>
      <c r="CG369" s="96">
        <v>9.841498137040519</v>
      </c>
      <c r="CH369" s="96">
        <v>10</v>
      </c>
      <c r="CI369" s="96">
        <v>9.522214767439209</v>
      </c>
      <c r="CJ369" s="96">
        <v>9.120000000000001</v>
      </c>
      <c r="CK369" s="96">
        <v>8.8000000000000007</v>
      </c>
      <c r="CL369" s="96">
        <v>6.5920000000000005</v>
      </c>
      <c r="CM369" s="96">
        <v>8.1706666666666674</v>
      </c>
      <c r="CN369" s="96">
        <v>4.516183454826546</v>
      </c>
      <c r="CO369" s="96">
        <v>8.4502006177858942</v>
      </c>
      <c r="CP369" s="96">
        <v>6.4831920363062201</v>
      </c>
      <c r="CQ369" s="96">
        <v>10</v>
      </c>
      <c r="CR369" s="96">
        <v>4.7840432245192446</v>
      </c>
      <c r="CS369" s="96">
        <v>4.6153846153846159</v>
      </c>
      <c r="CT369" s="96">
        <v>5.9531431783653428</v>
      </c>
      <c r="CU369" s="96">
        <v>5.1175236727564011</v>
      </c>
      <c r="CV369" s="96">
        <v>7.4428455939323221</v>
      </c>
      <c r="CW369" s="96">
        <v>8</v>
      </c>
      <c r="CX369" s="96">
        <v>4.535245568935192</v>
      </c>
      <c r="CY369" s="96">
        <v>10</v>
      </c>
      <c r="CZ369" s="96">
        <v>7.5117485229783973</v>
      </c>
      <c r="DA369" s="96">
        <v>5.5666666666666664</v>
      </c>
      <c r="DB369" s="96">
        <v>4.6877739534323641</v>
      </c>
      <c r="DC369" s="96">
        <v>4.9139844150751593</v>
      </c>
      <c r="DD369" s="96">
        <v>6</v>
      </c>
      <c r="DE369" s="96">
        <v>2.5994818258267061</v>
      </c>
      <c r="DF369" s="96">
        <v>3</v>
      </c>
      <c r="DG369" s="96">
        <v>4.4613178101668156</v>
      </c>
      <c r="DH369" s="96">
        <v>4.2350729358275503</v>
      </c>
      <c r="DI369" s="96">
        <v>4.2222222222222223</v>
      </c>
      <c r="DJ369" s="96">
        <v>8.9880734269475298</v>
      </c>
      <c r="DK369" s="96">
        <v>4.0039718265536033</v>
      </c>
      <c r="DL369" s="96">
        <v>9.0355757146866313</v>
      </c>
      <c r="DM369" s="96">
        <v>6.413015530300723</v>
      </c>
      <c r="DN369" s="96">
        <v>6.1496552760897103</v>
      </c>
      <c r="DO369" s="96">
        <v>6.0409072030783078</v>
      </c>
      <c r="DP369" s="96">
        <v>7.16</v>
      </c>
      <c r="DQ369" s="99">
        <v>7.18</v>
      </c>
      <c r="DR369" s="100">
        <v>59</v>
      </c>
      <c r="DS369" s="101">
        <v>2</v>
      </c>
      <c r="DU369" s="107" t="s">
        <v>129</v>
      </c>
      <c r="DV369" s="96">
        <v>7.195218253968255</v>
      </c>
      <c r="DW369" s="96">
        <v>7.16</v>
      </c>
    </row>
    <row r="370" spans="1:127">
      <c r="A370" s="102">
        <v>2013</v>
      </c>
      <c r="B370" s="103" t="s">
        <v>694</v>
      </c>
      <c r="C370" s="104" t="s">
        <v>46</v>
      </c>
      <c r="D370" s="103">
        <v>8.1999999999999993</v>
      </c>
      <c r="E370" s="103">
        <v>7.1999999999999993</v>
      </c>
      <c r="F370" s="103">
        <v>7.1999999999999993</v>
      </c>
      <c r="G370" s="103">
        <v>7.5492063492063499</v>
      </c>
      <c r="H370" s="103">
        <v>8</v>
      </c>
      <c r="I370" s="103">
        <v>10</v>
      </c>
      <c r="J370" s="103">
        <v>10</v>
      </c>
      <c r="K370" s="103">
        <v>10</v>
      </c>
      <c r="L370" s="103">
        <v>10</v>
      </c>
      <c r="M370" s="103">
        <v>10</v>
      </c>
      <c r="N370" s="103">
        <v>10</v>
      </c>
      <c r="O370" s="103">
        <v>10</v>
      </c>
      <c r="P370" s="103">
        <v>10</v>
      </c>
      <c r="Q370" s="103">
        <v>10</v>
      </c>
      <c r="R370" s="103">
        <v>10</v>
      </c>
      <c r="S370" s="103">
        <v>10</v>
      </c>
      <c r="T370" s="103">
        <v>10</v>
      </c>
      <c r="U370" s="103">
        <v>9.3333333333333339</v>
      </c>
      <c r="V370" s="103">
        <v>10</v>
      </c>
      <c r="W370" s="103">
        <v>10</v>
      </c>
      <c r="X370" s="103">
        <v>10</v>
      </c>
      <c r="Y370" s="103">
        <v>10</v>
      </c>
      <c r="Z370" s="103" t="s">
        <v>1010</v>
      </c>
      <c r="AA370" s="103">
        <v>5</v>
      </c>
      <c r="AB370" s="103">
        <v>10</v>
      </c>
      <c r="AC370" s="103">
        <v>9.4444444444444446</v>
      </c>
      <c r="AD370" s="103">
        <v>8.1444444444444439</v>
      </c>
      <c r="AE370" s="103">
        <v>8.1472222222222221</v>
      </c>
      <c r="AF370" s="103">
        <v>10</v>
      </c>
      <c r="AG370" s="103">
        <v>7.5</v>
      </c>
      <c r="AH370" s="103" t="s">
        <v>1010</v>
      </c>
      <c r="AI370" s="103" t="s">
        <v>1010</v>
      </c>
      <c r="AJ370" s="103" t="s">
        <v>1010</v>
      </c>
      <c r="AK370" s="103" t="s">
        <v>1010</v>
      </c>
      <c r="AL370" s="103">
        <v>10</v>
      </c>
      <c r="AM370" s="103">
        <v>10</v>
      </c>
      <c r="AN370" s="103">
        <v>10</v>
      </c>
      <c r="AO370" s="103">
        <v>10</v>
      </c>
      <c r="AP370" s="103">
        <v>10</v>
      </c>
      <c r="AQ370" s="103">
        <v>10</v>
      </c>
      <c r="AR370" s="103">
        <v>10</v>
      </c>
      <c r="AS370" s="103">
        <v>10</v>
      </c>
      <c r="AT370" s="103">
        <v>9.375</v>
      </c>
      <c r="AU370" s="103">
        <v>10</v>
      </c>
      <c r="AV370" s="103">
        <v>10</v>
      </c>
      <c r="AW370" s="103">
        <v>8.3333333333333339</v>
      </c>
      <c r="AX370" s="103">
        <v>9</v>
      </c>
      <c r="AY370" s="103">
        <v>10</v>
      </c>
      <c r="AZ370" s="103">
        <v>10</v>
      </c>
      <c r="BA370" s="103">
        <v>10</v>
      </c>
      <c r="BB370" s="103">
        <v>9.6190476190476204</v>
      </c>
      <c r="BC370" s="103" t="s">
        <v>1010</v>
      </c>
      <c r="BD370" s="103">
        <v>10</v>
      </c>
      <c r="BE370" s="103">
        <v>10</v>
      </c>
      <c r="BF370" s="103">
        <v>10</v>
      </c>
      <c r="BG370" s="103">
        <v>10</v>
      </c>
      <c r="BH370" s="103">
        <v>10</v>
      </c>
      <c r="BI370" s="103">
        <v>10</v>
      </c>
      <c r="BJ370" s="103">
        <v>10</v>
      </c>
      <c r="BK370" s="103">
        <v>10</v>
      </c>
      <c r="BL370" s="103">
        <v>8.9347619047619062</v>
      </c>
      <c r="BM370" s="103">
        <v>3.7941176470588234</v>
      </c>
      <c r="BN370" s="103">
        <v>6.5939338010075232</v>
      </c>
      <c r="BO370" s="103">
        <v>7</v>
      </c>
      <c r="BP370" s="103">
        <v>9</v>
      </c>
      <c r="BQ370" s="103">
        <v>4</v>
      </c>
      <c r="BR370" s="103">
        <v>6.5</v>
      </c>
      <c r="BS370" s="103">
        <v>5.9720128620165864</v>
      </c>
      <c r="BT370" s="103">
        <v>7.7806762775121321</v>
      </c>
      <c r="BU370" s="103">
        <v>5.5148624890704934</v>
      </c>
      <c r="BV370" s="103">
        <v>6.9708142772906969</v>
      </c>
      <c r="BW370" s="103">
        <v>8.3333333333333339</v>
      </c>
      <c r="BX370" s="103">
        <v>6.6666666666666661</v>
      </c>
      <c r="BY370" s="103">
        <v>5.930983002627908</v>
      </c>
      <c r="BZ370" s="103">
        <v>9.5377788489632707</v>
      </c>
      <c r="CA370" s="103">
        <v>7.1057973779025971</v>
      </c>
      <c r="CB370" s="103">
        <v>7.5120122837536787</v>
      </c>
      <c r="CC370" s="103">
        <v>1</v>
      </c>
      <c r="CD370" s="103">
        <v>7.2614360619023097</v>
      </c>
      <c r="CE370" s="103">
        <v>6.318749373378405</v>
      </c>
      <c r="CF370" s="103">
        <v>9.2772740084020864</v>
      </c>
      <c r="CG370" s="103">
        <v>9.4423006408128831</v>
      </c>
      <c r="CH370" s="103">
        <v>10</v>
      </c>
      <c r="CI370" s="103">
        <v>8.759581005648343</v>
      </c>
      <c r="CJ370" s="103">
        <v>9.64</v>
      </c>
      <c r="CK370" s="103">
        <v>8.9</v>
      </c>
      <c r="CL370" s="103">
        <v>6.2159999999999993</v>
      </c>
      <c r="CM370" s="103">
        <v>8.2520000000000007</v>
      </c>
      <c r="CN370" s="103">
        <v>6.3806931735310437</v>
      </c>
      <c r="CO370" s="103">
        <v>9.349321697721658</v>
      </c>
      <c r="CP370" s="103">
        <v>7.8650074356263513</v>
      </c>
      <c r="CQ370" s="103">
        <v>10</v>
      </c>
      <c r="CR370" s="103">
        <v>7.5378300834631595</v>
      </c>
      <c r="CS370" s="103">
        <v>5.3846153846153841</v>
      </c>
      <c r="CT370" s="103">
        <v>5.869296091346115</v>
      </c>
      <c r="CU370" s="103">
        <v>6.2639138531415526</v>
      </c>
      <c r="CV370" s="103">
        <v>8.095230322191977</v>
      </c>
      <c r="CW370" s="103">
        <v>10</v>
      </c>
      <c r="CX370" s="103">
        <v>9.8571372348380493</v>
      </c>
      <c r="CY370" s="103">
        <v>10</v>
      </c>
      <c r="CZ370" s="103">
        <v>9.9523790782793498</v>
      </c>
      <c r="DA370" s="103">
        <v>6.666666666666667</v>
      </c>
      <c r="DB370" s="103">
        <v>6.3204177719695096</v>
      </c>
      <c r="DC370" s="103">
        <v>8.608103905283329</v>
      </c>
      <c r="DD370" s="103">
        <v>4</v>
      </c>
      <c r="DE370" s="103">
        <v>9.251725384611369</v>
      </c>
      <c r="DF370" s="103">
        <v>3</v>
      </c>
      <c r="DG370" s="103">
        <v>6.3078189547551462</v>
      </c>
      <c r="DH370" s="103">
        <v>5.4613270628789135</v>
      </c>
      <c r="DI370" s="103">
        <v>9.5555555555555554</v>
      </c>
      <c r="DJ370" s="103">
        <v>9.7802392850935309</v>
      </c>
      <c r="DK370" s="103">
        <v>7.549448470970793</v>
      </c>
      <c r="DL370" s="103">
        <v>9.2391274757822401</v>
      </c>
      <c r="DM370" s="103">
        <v>9.0920445561073713</v>
      </c>
      <c r="DN370" s="103">
        <v>8.4462904010647346</v>
      </c>
      <c r="DO370" s="103">
        <v>8.2354961446997432</v>
      </c>
      <c r="DP370" s="103">
        <v>7.66</v>
      </c>
      <c r="DQ370" s="105">
        <v>8.3000000000000007</v>
      </c>
      <c r="DR370" s="106">
        <v>16</v>
      </c>
      <c r="DS370" s="106">
        <v>1</v>
      </c>
      <c r="DU370" s="104" t="s">
        <v>46</v>
      </c>
      <c r="DV370" s="103">
        <v>8.9347619047619062</v>
      </c>
      <c r="DW370" s="103">
        <v>7.66</v>
      </c>
    </row>
    <row r="371" spans="1:127">
      <c r="A371" s="95">
        <v>2013</v>
      </c>
      <c r="B371" s="96" t="s">
        <v>728</v>
      </c>
      <c r="C371" s="107" t="s">
        <v>45</v>
      </c>
      <c r="D371" s="96">
        <v>3</v>
      </c>
      <c r="E371" s="96">
        <v>3.9000000000000004</v>
      </c>
      <c r="F371" s="96">
        <v>4.5</v>
      </c>
      <c r="G371" s="96">
        <v>3.8047619047619046</v>
      </c>
      <c r="H371" s="96">
        <v>5.2</v>
      </c>
      <c r="I371" s="96">
        <v>5</v>
      </c>
      <c r="J371" s="96">
        <v>9.7285627324062638</v>
      </c>
      <c r="K371" s="96">
        <v>5</v>
      </c>
      <c r="L371" s="96">
        <v>9.9541729288478109</v>
      </c>
      <c r="M371" s="96">
        <v>10</v>
      </c>
      <c r="N371" s="96">
        <v>7.9365471322508139</v>
      </c>
      <c r="O371" s="96">
        <v>2.6</v>
      </c>
      <c r="P371" s="96">
        <v>10</v>
      </c>
      <c r="Q371" s="96">
        <v>5</v>
      </c>
      <c r="R371" s="96">
        <v>5</v>
      </c>
      <c r="S371" s="96">
        <v>5</v>
      </c>
      <c r="T371" s="96">
        <v>5.8666666666666671</v>
      </c>
      <c r="U371" s="96">
        <v>6.3344045996391607</v>
      </c>
      <c r="V371" s="96">
        <v>10</v>
      </c>
      <c r="W371" s="96">
        <v>5</v>
      </c>
      <c r="X371" s="96">
        <v>10</v>
      </c>
      <c r="Y371" s="96">
        <v>8.3333333333333339</v>
      </c>
      <c r="Z371" s="96" t="s">
        <v>1010</v>
      </c>
      <c r="AA371" s="96">
        <v>2.5</v>
      </c>
      <c r="AB371" s="96">
        <v>7.5</v>
      </c>
      <c r="AC371" s="96">
        <v>9.0222222222222221</v>
      </c>
      <c r="AD371" s="96">
        <v>6.1111111111111116</v>
      </c>
      <c r="AE371" s="96">
        <v>6.2833333333333332</v>
      </c>
      <c r="AF371" s="96">
        <v>5</v>
      </c>
      <c r="AG371" s="96">
        <v>2.5</v>
      </c>
      <c r="AH371" s="96" t="s">
        <v>1010</v>
      </c>
      <c r="AI371" s="96" t="s">
        <v>1010</v>
      </c>
      <c r="AJ371" s="96" t="s">
        <v>1010</v>
      </c>
      <c r="AK371" s="96" t="s">
        <v>1010</v>
      </c>
      <c r="AL371" s="96">
        <v>7.5</v>
      </c>
      <c r="AM371" s="96">
        <v>5</v>
      </c>
      <c r="AN371" s="96">
        <v>5</v>
      </c>
      <c r="AO371" s="96">
        <v>5.833333333333333</v>
      </c>
      <c r="AP371" s="96">
        <v>2.5</v>
      </c>
      <c r="AQ371" s="96">
        <v>2.5</v>
      </c>
      <c r="AR371" s="96">
        <v>2.5</v>
      </c>
      <c r="AS371" s="96">
        <v>2.5</v>
      </c>
      <c r="AT371" s="96">
        <v>3.958333333333333</v>
      </c>
      <c r="AU371" s="96">
        <v>10</v>
      </c>
      <c r="AV371" s="96">
        <v>9.2597165429261725</v>
      </c>
      <c r="AW371" s="96">
        <v>1</v>
      </c>
      <c r="AX371" s="96">
        <v>1.25</v>
      </c>
      <c r="AY371" s="96">
        <v>7.5</v>
      </c>
      <c r="AZ371" s="96">
        <v>7.5</v>
      </c>
      <c r="BA371" s="96">
        <v>7.5</v>
      </c>
      <c r="BB371" s="96">
        <v>6.2871023632751672</v>
      </c>
      <c r="BC371" s="96" t="s">
        <v>1010</v>
      </c>
      <c r="BD371" s="96">
        <v>10</v>
      </c>
      <c r="BE371" s="96">
        <v>10</v>
      </c>
      <c r="BF371" s="96">
        <v>10</v>
      </c>
      <c r="BG371" s="96">
        <v>0</v>
      </c>
      <c r="BH371" s="96">
        <v>0</v>
      </c>
      <c r="BI371" s="96">
        <v>0</v>
      </c>
      <c r="BJ371" s="96">
        <v>10</v>
      </c>
      <c r="BK371" s="96">
        <v>6.666666666666667</v>
      </c>
      <c r="BL371" s="96">
        <v>5.6876685290944495</v>
      </c>
      <c r="BM371" s="96">
        <v>8.735294117647058</v>
      </c>
      <c r="BN371" s="96">
        <v>9.1056649950996178</v>
      </c>
      <c r="BO371" s="96">
        <v>4</v>
      </c>
      <c r="BP371" s="96">
        <v>7</v>
      </c>
      <c r="BQ371" s="96">
        <v>3</v>
      </c>
      <c r="BR371" s="96">
        <v>5</v>
      </c>
      <c r="BS371" s="96">
        <v>6.7102397781866685</v>
      </c>
      <c r="BT371" s="96">
        <v>3.1317073305348098</v>
      </c>
      <c r="BU371" s="96">
        <v>3.1090883304067667</v>
      </c>
      <c r="BV371" s="96">
        <v>3.998830603515497</v>
      </c>
      <c r="BW371" s="96">
        <v>1.6666666666666665</v>
      </c>
      <c r="BX371" s="96">
        <v>7.5</v>
      </c>
      <c r="BY371" s="96">
        <v>5.5467585923186222</v>
      </c>
      <c r="BZ371" s="96">
        <v>8.5348376645008948</v>
      </c>
      <c r="CA371" s="96">
        <v>4.6347259273765644</v>
      </c>
      <c r="CB371" s="96">
        <v>6.6289551350496847</v>
      </c>
      <c r="CC371" s="96">
        <v>0.81081081081081086</v>
      </c>
      <c r="CD371" s="96">
        <v>4.5020348450071417</v>
      </c>
      <c r="CE371" s="96">
        <v>7.6259261625403409</v>
      </c>
      <c r="CF371" s="96">
        <v>4.62737607316134</v>
      </c>
      <c r="CG371" s="96">
        <v>8.3843055348351534</v>
      </c>
      <c r="CH371" s="96">
        <v>0</v>
      </c>
      <c r="CI371" s="96">
        <v>5.1594019426342088</v>
      </c>
      <c r="CJ371" s="96">
        <v>3.84</v>
      </c>
      <c r="CK371" s="96">
        <v>6.54</v>
      </c>
      <c r="CL371" s="96">
        <v>5.2943999999999996</v>
      </c>
      <c r="CM371" s="96">
        <v>5.2247999999999992</v>
      </c>
      <c r="CN371" s="96">
        <v>4.9954150325071538</v>
      </c>
      <c r="CO371" s="96">
        <v>3.7279712391058046</v>
      </c>
      <c r="CP371" s="96">
        <v>4.3616931358064797</v>
      </c>
      <c r="CQ371" s="96">
        <v>10</v>
      </c>
      <c r="CR371" s="96">
        <v>4.4770850820209747</v>
      </c>
      <c r="CS371" s="96">
        <v>0</v>
      </c>
      <c r="CT371" s="96">
        <v>0.16769417403846107</v>
      </c>
      <c r="CU371" s="96">
        <v>1.5482597520198118</v>
      </c>
      <c r="CV371" s="96">
        <v>5.2836882219565728</v>
      </c>
      <c r="CW371" s="96">
        <v>2</v>
      </c>
      <c r="CX371" s="96">
        <v>8.4664925238695723</v>
      </c>
      <c r="CY371" s="96">
        <v>5</v>
      </c>
      <c r="CZ371" s="96">
        <v>5.1554975079565244</v>
      </c>
      <c r="DA371" s="96">
        <v>6.666666666666667</v>
      </c>
      <c r="DB371" s="96">
        <v>4.7426532469172367</v>
      </c>
      <c r="DC371" s="96">
        <v>6.6386484087470974</v>
      </c>
      <c r="DD371" s="96">
        <v>10</v>
      </c>
      <c r="DE371" s="96">
        <v>7.0397927303306922</v>
      </c>
      <c r="DF371" s="96">
        <v>10</v>
      </c>
      <c r="DG371" s="96">
        <v>7.5146268421102818</v>
      </c>
      <c r="DH371" s="96">
        <v>3.8173412283921677</v>
      </c>
      <c r="DI371" s="96">
        <v>1.3333333333333326</v>
      </c>
      <c r="DJ371" s="96">
        <v>8.0427181020964191</v>
      </c>
      <c r="DK371" s="96">
        <v>3.4334013701130188</v>
      </c>
      <c r="DL371" s="96">
        <v>8.8749680584566946</v>
      </c>
      <c r="DM371" s="96">
        <v>6.5699461008500659</v>
      </c>
      <c r="DN371" s="96">
        <v>5.3452846988736162</v>
      </c>
      <c r="DO371" s="96">
        <v>6.0051363496468078</v>
      </c>
      <c r="DP371" s="96">
        <v>5.53</v>
      </c>
      <c r="DQ371" s="99">
        <v>5.61</v>
      </c>
      <c r="DR371" s="100">
        <v>142</v>
      </c>
      <c r="DS371" s="101">
        <v>4</v>
      </c>
      <c r="DU371" s="107" t="s">
        <v>45</v>
      </c>
      <c r="DV371" s="96">
        <v>5.6876685290944495</v>
      </c>
      <c r="DW371" s="96">
        <v>5.53</v>
      </c>
    </row>
    <row r="372" spans="1:127">
      <c r="A372" s="102">
        <v>2013</v>
      </c>
      <c r="B372" s="103" t="s">
        <v>1017</v>
      </c>
      <c r="C372" s="104" t="s">
        <v>245</v>
      </c>
      <c r="D372" s="103" t="s">
        <v>1011</v>
      </c>
      <c r="E372" s="103" t="s">
        <v>1011</v>
      </c>
      <c r="F372" s="103" t="s">
        <v>1011</v>
      </c>
      <c r="G372" s="103">
        <v>4.0309379999999999</v>
      </c>
      <c r="H372" s="103">
        <v>8.4</v>
      </c>
      <c r="I372" s="103">
        <v>10</v>
      </c>
      <c r="J372" s="103">
        <v>10</v>
      </c>
      <c r="K372" s="103" t="s">
        <v>1011</v>
      </c>
      <c r="L372" s="103">
        <v>10</v>
      </c>
      <c r="M372" s="103">
        <v>10</v>
      </c>
      <c r="N372" s="103">
        <v>10</v>
      </c>
      <c r="O372" s="103">
        <v>10</v>
      </c>
      <c r="P372" s="103">
        <v>7.5</v>
      </c>
      <c r="Q372" s="103">
        <v>5</v>
      </c>
      <c r="R372" s="103">
        <v>5</v>
      </c>
      <c r="S372" s="103">
        <v>5</v>
      </c>
      <c r="T372" s="103">
        <v>7.5</v>
      </c>
      <c r="U372" s="103">
        <v>8.6333333333333329</v>
      </c>
      <c r="V372" s="103">
        <v>10</v>
      </c>
      <c r="W372" s="103">
        <v>5</v>
      </c>
      <c r="X372" s="103">
        <v>10</v>
      </c>
      <c r="Y372" s="103">
        <v>8.3333333333333339</v>
      </c>
      <c r="Z372" s="103" t="s">
        <v>1010</v>
      </c>
      <c r="AA372" s="103" t="s">
        <v>1011</v>
      </c>
      <c r="AB372" s="103" t="s">
        <v>1011</v>
      </c>
      <c r="AC372" s="103">
        <v>7.7622222222222215</v>
      </c>
      <c r="AD372" s="103">
        <v>6.4805555555555561</v>
      </c>
      <c r="AE372" s="103">
        <v>7.1213888888888892</v>
      </c>
      <c r="AF372" s="103" t="s">
        <v>1011</v>
      </c>
      <c r="AG372" s="103" t="s">
        <v>1011</v>
      </c>
      <c r="AH372" s="103" t="s">
        <v>1010</v>
      </c>
      <c r="AI372" s="103" t="s">
        <v>1010</v>
      </c>
      <c r="AJ372" s="103" t="s">
        <v>1010</v>
      </c>
      <c r="AK372" s="103" t="s">
        <v>1010</v>
      </c>
      <c r="AL372" s="103" t="s">
        <v>1011</v>
      </c>
      <c r="AM372" s="103" t="s">
        <v>1011</v>
      </c>
      <c r="AN372" s="103" t="s">
        <v>1011</v>
      </c>
      <c r="AO372" s="103" t="s">
        <v>1011</v>
      </c>
      <c r="AP372" s="103" t="s">
        <v>1011</v>
      </c>
      <c r="AQ372" s="103" t="s">
        <v>1011</v>
      </c>
      <c r="AR372" s="103" t="s">
        <v>1011</v>
      </c>
      <c r="AS372" s="103" t="s">
        <v>1011</v>
      </c>
      <c r="AT372" s="103" t="s">
        <v>1011</v>
      </c>
      <c r="AU372" s="103">
        <v>10</v>
      </c>
      <c r="AV372" s="103">
        <v>10</v>
      </c>
      <c r="AW372" s="103">
        <v>4</v>
      </c>
      <c r="AX372" s="103">
        <v>4</v>
      </c>
      <c r="AY372" s="103" t="s">
        <v>1011</v>
      </c>
      <c r="AZ372" s="103" t="s">
        <v>1011</v>
      </c>
      <c r="BA372" s="103" t="s">
        <v>1011</v>
      </c>
      <c r="BB372" s="103">
        <v>7</v>
      </c>
      <c r="BC372" s="103" t="s">
        <v>1010</v>
      </c>
      <c r="BD372" s="103">
        <v>10</v>
      </c>
      <c r="BE372" s="103">
        <v>10</v>
      </c>
      <c r="BF372" s="103">
        <v>10</v>
      </c>
      <c r="BG372" s="103">
        <v>10</v>
      </c>
      <c r="BH372" s="103">
        <v>10</v>
      </c>
      <c r="BI372" s="103">
        <v>10</v>
      </c>
      <c r="BJ372" s="103">
        <v>10</v>
      </c>
      <c r="BK372" s="103">
        <v>10</v>
      </c>
      <c r="BL372" s="103">
        <v>7.22290811111111</v>
      </c>
      <c r="BM372" s="103">
        <v>5.4794117647058815</v>
      </c>
      <c r="BN372" s="103">
        <v>9.4627106409493731</v>
      </c>
      <c r="BO372" s="103">
        <v>4</v>
      </c>
      <c r="BP372" s="103">
        <v>5</v>
      </c>
      <c r="BQ372" s="103">
        <v>5</v>
      </c>
      <c r="BR372" s="103">
        <v>5</v>
      </c>
      <c r="BS372" s="103">
        <v>5.9855306014138137</v>
      </c>
      <c r="BT372" s="103" t="s">
        <v>1011</v>
      </c>
      <c r="BU372" s="103">
        <v>4.1416795299999993</v>
      </c>
      <c r="BV372" s="103" t="s">
        <v>1011</v>
      </c>
      <c r="BW372" s="103">
        <v>6.2</v>
      </c>
      <c r="BX372" s="103" t="s">
        <v>1011</v>
      </c>
      <c r="BY372" s="103">
        <v>5.1090616599483472</v>
      </c>
      <c r="BZ372" s="103">
        <v>7.7098189011482994</v>
      </c>
      <c r="CA372" s="103" t="s">
        <v>1011</v>
      </c>
      <c r="CB372" s="103" t="s">
        <v>1011</v>
      </c>
      <c r="CC372" s="103">
        <v>0.91428571428571426</v>
      </c>
      <c r="CD372" s="103">
        <v>5.5419911646552693</v>
      </c>
      <c r="CE372" s="103">
        <v>5.4763220403402713</v>
      </c>
      <c r="CF372" s="103">
        <v>8.2821000460412222</v>
      </c>
      <c r="CG372" s="103">
        <v>9.4181642356352633</v>
      </c>
      <c r="CH372" s="103">
        <v>0</v>
      </c>
      <c r="CI372" s="103">
        <v>5.7941465805041892</v>
      </c>
      <c r="CJ372" s="103">
        <v>7.2133333333333338</v>
      </c>
      <c r="CK372" s="103">
        <v>7.7200000000000006</v>
      </c>
      <c r="CL372" s="103">
        <v>0</v>
      </c>
      <c r="CM372" s="103">
        <v>4.9777777777777779</v>
      </c>
      <c r="CN372" s="103" t="s">
        <v>1011</v>
      </c>
      <c r="CO372" s="103">
        <v>7.197814533213406</v>
      </c>
      <c r="CP372" s="103">
        <v>7.197814533213406</v>
      </c>
      <c r="CQ372" s="103">
        <v>10</v>
      </c>
      <c r="CR372" s="103" t="s">
        <v>1011</v>
      </c>
      <c r="CS372" s="103">
        <v>0</v>
      </c>
      <c r="CT372" s="103">
        <v>8.2170145278845599</v>
      </c>
      <c r="CU372" s="103">
        <v>4.1085072639422799</v>
      </c>
      <c r="CV372" s="103">
        <v>6.571024893733366</v>
      </c>
      <c r="CW372" s="103">
        <v>10</v>
      </c>
      <c r="CX372" s="103">
        <v>9.1982949183368223</v>
      </c>
      <c r="CY372" s="103">
        <v>10</v>
      </c>
      <c r="CZ372" s="103">
        <v>9.7327649727789396</v>
      </c>
      <c r="DA372" s="103">
        <v>7.7666666666666657</v>
      </c>
      <c r="DB372" s="103" t="s">
        <v>1011</v>
      </c>
      <c r="DC372" s="103" t="s">
        <v>1011</v>
      </c>
      <c r="DD372" s="103">
        <v>10</v>
      </c>
      <c r="DE372" s="103">
        <v>8.2732124260262339</v>
      </c>
      <c r="DF372" s="103">
        <v>10</v>
      </c>
      <c r="DG372" s="103">
        <v>9.0099697731732249</v>
      </c>
      <c r="DH372" s="103" t="s">
        <v>1011</v>
      </c>
      <c r="DI372" s="103">
        <v>6.8888888888888893</v>
      </c>
      <c r="DJ372" s="103">
        <v>7.8746741393769293</v>
      </c>
      <c r="DK372" s="103" t="s">
        <v>1011</v>
      </c>
      <c r="DL372" s="103">
        <v>8.619009293643817</v>
      </c>
      <c r="DM372" s="103">
        <v>7.8141813387770034</v>
      </c>
      <c r="DN372" s="103">
        <v>7.7991884151716597</v>
      </c>
      <c r="DO372" s="103">
        <v>8.8473077203746069</v>
      </c>
      <c r="DP372" s="103">
        <v>6.55</v>
      </c>
      <c r="DQ372" s="105">
        <v>6.89</v>
      </c>
      <c r="DR372" s="106">
        <v>79</v>
      </c>
      <c r="DS372" s="106">
        <v>3</v>
      </c>
      <c r="DU372" s="104" t="s">
        <v>245</v>
      </c>
      <c r="DV372" s="103">
        <v>7.22290811111111</v>
      </c>
      <c r="DW372" s="103">
        <v>6.55</v>
      </c>
    </row>
    <row r="373" spans="1:127">
      <c r="A373" s="95">
        <v>2013</v>
      </c>
      <c r="B373" s="96" t="s">
        <v>657</v>
      </c>
      <c r="C373" s="107" t="s">
        <v>9</v>
      </c>
      <c r="D373" s="96">
        <v>9.6999999999999993</v>
      </c>
      <c r="E373" s="96">
        <v>7.5</v>
      </c>
      <c r="F373" s="96">
        <v>8.5</v>
      </c>
      <c r="G373" s="96">
        <v>8.5603174603174601</v>
      </c>
      <c r="H373" s="96">
        <v>9.36</v>
      </c>
      <c r="I373" s="96">
        <v>10</v>
      </c>
      <c r="J373" s="96">
        <v>10</v>
      </c>
      <c r="K373" s="96">
        <v>10</v>
      </c>
      <c r="L373" s="96">
        <v>10</v>
      </c>
      <c r="M373" s="96">
        <v>10</v>
      </c>
      <c r="N373" s="96">
        <v>10</v>
      </c>
      <c r="O373" s="96">
        <v>10</v>
      </c>
      <c r="P373" s="96">
        <v>10</v>
      </c>
      <c r="Q373" s="96">
        <v>10</v>
      </c>
      <c r="R373" s="96">
        <v>10</v>
      </c>
      <c r="S373" s="96">
        <v>10</v>
      </c>
      <c r="T373" s="96">
        <v>10</v>
      </c>
      <c r="U373" s="96">
        <v>9.7866666666666671</v>
      </c>
      <c r="V373" s="96">
        <v>10</v>
      </c>
      <c r="W373" s="96">
        <v>10</v>
      </c>
      <c r="X373" s="96">
        <v>10</v>
      </c>
      <c r="Y373" s="96">
        <v>10</v>
      </c>
      <c r="Z373" s="96" t="s">
        <v>1010</v>
      </c>
      <c r="AA373" s="96">
        <v>10</v>
      </c>
      <c r="AB373" s="96">
        <v>7.5</v>
      </c>
      <c r="AC373" s="96">
        <v>8.9088888888888889</v>
      </c>
      <c r="AD373" s="96">
        <v>9.3555555555555561</v>
      </c>
      <c r="AE373" s="96">
        <v>8.9411111111111108</v>
      </c>
      <c r="AF373" s="96">
        <v>10</v>
      </c>
      <c r="AG373" s="96">
        <v>10</v>
      </c>
      <c r="AH373" s="96" t="s">
        <v>1010</v>
      </c>
      <c r="AI373" s="96" t="s">
        <v>1010</v>
      </c>
      <c r="AJ373" s="96" t="s">
        <v>1010</v>
      </c>
      <c r="AK373" s="96" t="s">
        <v>1010</v>
      </c>
      <c r="AL373" s="96">
        <v>10</v>
      </c>
      <c r="AM373" s="96">
        <v>10</v>
      </c>
      <c r="AN373" s="96">
        <v>10</v>
      </c>
      <c r="AO373" s="96">
        <v>10</v>
      </c>
      <c r="AP373" s="96">
        <v>10</v>
      </c>
      <c r="AQ373" s="96">
        <v>10</v>
      </c>
      <c r="AR373" s="96">
        <v>10</v>
      </c>
      <c r="AS373" s="96">
        <v>10</v>
      </c>
      <c r="AT373" s="96">
        <v>10</v>
      </c>
      <c r="AU373" s="96">
        <v>10</v>
      </c>
      <c r="AV373" s="96">
        <v>10</v>
      </c>
      <c r="AW373" s="96">
        <v>8.6666666666666661</v>
      </c>
      <c r="AX373" s="96">
        <v>9.25</v>
      </c>
      <c r="AY373" s="96">
        <v>10</v>
      </c>
      <c r="AZ373" s="96">
        <v>10</v>
      </c>
      <c r="BA373" s="96">
        <v>10</v>
      </c>
      <c r="BB373" s="96">
        <v>9.7023809523809508</v>
      </c>
      <c r="BC373" s="96" t="s">
        <v>1010</v>
      </c>
      <c r="BD373" s="96">
        <v>10</v>
      </c>
      <c r="BE373" s="96">
        <v>10</v>
      </c>
      <c r="BF373" s="96">
        <v>10</v>
      </c>
      <c r="BG373" s="96">
        <v>10</v>
      </c>
      <c r="BH373" s="96">
        <v>10</v>
      </c>
      <c r="BI373" s="96">
        <v>10</v>
      </c>
      <c r="BJ373" s="96">
        <v>10</v>
      </c>
      <c r="BK373" s="96">
        <v>10</v>
      </c>
      <c r="BL373" s="96">
        <v>9.4510952380952382</v>
      </c>
      <c r="BM373" s="96">
        <v>2.617647058823529</v>
      </c>
      <c r="BN373" s="96">
        <v>3.4385032508700464</v>
      </c>
      <c r="BO373" s="96">
        <v>8</v>
      </c>
      <c r="BP373" s="96">
        <v>4</v>
      </c>
      <c r="BQ373" s="96">
        <v>3</v>
      </c>
      <c r="BR373" s="96">
        <v>3.5</v>
      </c>
      <c r="BS373" s="96">
        <v>4.3890375774233936</v>
      </c>
      <c r="BT373" s="96">
        <v>9.2818004281367052</v>
      </c>
      <c r="BU373" s="96">
        <v>8.0009697047343167</v>
      </c>
      <c r="BV373" s="96">
        <v>8.9776927341701782</v>
      </c>
      <c r="BW373" s="96">
        <v>10</v>
      </c>
      <c r="BX373" s="96">
        <v>10</v>
      </c>
      <c r="BY373" s="96">
        <v>6.8303511064232403</v>
      </c>
      <c r="BZ373" s="96">
        <v>8.0803794510961531</v>
      </c>
      <c r="CA373" s="96">
        <v>9.5534377019838477</v>
      </c>
      <c r="CB373" s="96">
        <v>8.8980119550561785</v>
      </c>
      <c r="CC373" s="96">
        <v>1</v>
      </c>
      <c r="CD373" s="96">
        <v>8.8469603424000685</v>
      </c>
      <c r="CE373" s="96">
        <v>8.9898362183803329</v>
      </c>
      <c r="CF373" s="96">
        <v>9.5041921868258044</v>
      </c>
      <c r="CG373" s="96">
        <v>9.7048126665622441</v>
      </c>
      <c r="CH373" s="96">
        <v>10</v>
      </c>
      <c r="CI373" s="96">
        <v>9.5497102679420962</v>
      </c>
      <c r="CJ373" s="96">
        <v>9.6333333333333329</v>
      </c>
      <c r="CK373" s="96">
        <v>8.9</v>
      </c>
      <c r="CL373" s="96">
        <v>6.2159999999999993</v>
      </c>
      <c r="CM373" s="96">
        <v>8.2497777777777781</v>
      </c>
      <c r="CN373" s="96">
        <v>6.8357283272179306</v>
      </c>
      <c r="CO373" s="96">
        <v>8.9729046637608096</v>
      </c>
      <c r="CP373" s="96">
        <v>7.9043164954893701</v>
      </c>
      <c r="CQ373" s="96">
        <v>10</v>
      </c>
      <c r="CR373" s="96">
        <v>6.6697508975304309</v>
      </c>
      <c r="CS373" s="96">
        <v>3.0769230769230771</v>
      </c>
      <c r="CT373" s="96">
        <v>5.869296091346115</v>
      </c>
      <c r="CU373" s="96">
        <v>5.2053233552665406</v>
      </c>
      <c r="CV373" s="96">
        <v>7.839854407133422</v>
      </c>
      <c r="CW373" s="96">
        <v>10</v>
      </c>
      <c r="CX373" s="96">
        <v>8.4474428470421881</v>
      </c>
      <c r="CY373" s="96">
        <v>10</v>
      </c>
      <c r="CZ373" s="96">
        <v>9.4824809490140627</v>
      </c>
      <c r="DA373" s="96">
        <v>3.9</v>
      </c>
      <c r="DB373" s="96">
        <v>4.1634956839156132</v>
      </c>
      <c r="DC373" s="96">
        <v>2.2799627041198502</v>
      </c>
      <c r="DD373" s="96">
        <v>8</v>
      </c>
      <c r="DE373" s="96">
        <v>10</v>
      </c>
      <c r="DF373" s="96">
        <v>3</v>
      </c>
      <c r="DG373" s="96">
        <v>5.2239097313392442</v>
      </c>
      <c r="DH373" s="96">
        <v>5.8423124868036034</v>
      </c>
      <c r="DI373" s="96">
        <v>7.5555555555555554</v>
      </c>
      <c r="DJ373" s="96">
        <v>9.5172641527497479</v>
      </c>
      <c r="DK373" s="96">
        <v>9.0934310162377923</v>
      </c>
      <c r="DL373" s="96">
        <v>9.8744739178806036</v>
      </c>
      <c r="DM373" s="96">
        <v>8.9575326384936478</v>
      </c>
      <c r="DN373" s="96">
        <v>8.4734282946201578</v>
      </c>
      <c r="DO373" s="96">
        <v>7.7266063249911552</v>
      </c>
      <c r="DP373" s="96">
        <v>7.67</v>
      </c>
      <c r="DQ373" s="99">
        <v>8.56</v>
      </c>
      <c r="DR373" s="100">
        <v>6</v>
      </c>
      <c r="DS373" s="101">
        <v>1</v>
      </c>
      <c r="DU373" s="107" t="s">
        <v>9</v>
      </c>
      <c r="DV373" s="96">
        <v>9.4510952380952382</v>
      </c>
      <c r="DW373" s="96">
        <v>7.67</v>
      </c>
    </row>
    <row r="374" spans="1:127">
      <c r="A374" s="102">
        <v>2013</v>
      </c>
      <c r="B374" s="103" t="s">
        <v>664</v>
      </c>
      <c r="C374" s="104" t="s">
        <v>36</v>
      </c>
      <c r="D374" s="103">
        <v>7.3</v>
      </c>
      <c r="E374" s="103">
        <v>6.8999999999999995</v>
      </c>
      <c r="F374" s="103">
        <v>6.5</v>
      </c>
      <c r="G374" s="103">
        <v>6.9142857142857137</v>
      </c>
      <c r="H374" s="103">
        <v>9.6</v>
      </c>
      <c r="I374" s="103">
        <v>10</v>
      </c>
      <c r="J374" s="103">
        <v>10</v>
      </c>
      <c r="K374" s="103">
        <v>7.5</v>
      </c>
      <c r="L374" s="103">
        <v>9.9797751496191438</v>
      </c>
      <c r="M374" s="103">
        <v>9.9878650897714891</v>
      </c>
      <c r="N374" s="103">
        <v>9.4935280478781259</v>
      </c>
      <c r="O374" s="103">
        <v>10</v>
      </c>
      <c r="P374" s="103">
        <v>10</v>
      </c>
      <c r="Q374" s="103">
        <v>10</v>
      </c>
      <c r="R374" s="103">
        <v>10</v>
      </c>
      <c r="S374" s="103">
        <v>10</v>
      </c>
      <c r="T374" s="103">
        <v>10</v>
      </c>
      <c r="U374" s="103">
        <v>9.6978426826260407</v>
      </c>
      <c r="V374" s="103">
        <v>5</v>
      </c>
      <c r="W374" s="103">
        <v>10</v>
      </c>
      <c r="X374" s="103">
        <v>10</v>
      </c>
      <c r="Y374" s="103">
        <v>8.3333333333333339</v>
      </c>
      <c r="Z374" s="103" t="s">
        <v>1010</v>
      </c>
      <c r="AA374" s="103">
        <v>7.5</v>
      </c>
      <c r="AB374" s="103">
        <v>10</v>
      </c>
      <c r="AC374" s="103">
        <v>9.2444444444444436</v>
      </c>
      <c r="AD374" s="103">
        <v>7.5</v>
      </c>
      <c r="AE374" s="103">
        <v>8.56111111111111</v>
      </c>
      <c r="AF374" s="103">
        <v>10</v>
      </c>
      <c r="AG374" s="103">
        <v>10</v>
      </c>
      <c r="AH374" s="103" t="s">
        <v>1010</v>
      </c>
      <c r="AI374" s="103" t="s">
        <v>1010</v>
      </c>
      <c r="AJ374" s="103" t="s">
        <v>1010</v>
      </c>
      <c r="AK374" s="103" t="s">
        <v>1010</v>
      </c>
      <c r="AL374" s="103">
        <v>10</v>
      </c>
      <c r="AM374" s="103">
        <v>10</v>
      </c>
      <c r="AN374" s="103">
        <v>10</v>
      </c>
      <c r="AO374" s="103">
        <v>10</v>
      </c>
      <c r="AP374" s="103">
        <v>10</v>
      </c>
      <c r="AQ374" s="103">
        <v>10</v>
      </c>
      <c r="AR374" s="103">
        <v>10</v>
      </c>
      <c r="AS374" s="103">
        <v>10</v>
      </c>
      <c r="AT374" s="103">
        <v>10</v>
      </c>
      <c r="AU374" s="103">
        <v>10</v>
      </c>
      <c r="AV374" s="103">
        <v>10</v>
      </c>
      <c r="AW374" s="103">
        <v>8.3333333333333339</v>
      </c>
      <c r="AX374" s="103">
        <v>7.5</v>
      </c>
      <c r="AY374" s="103">
        <v>10</v>
      </c>
      <c r="AZ374" s="103">
        <v>10</v>
      </c>
      <c r="BA374" s="103">
        <v>10</v>
      </c>
      <c r="BB374" s="103">
        <v>9.4047619047619069</v>
      </c>
      <c r="BC374" s="103" t="s">
        <v>1010</v>
      </c>
      <c r="BD374" s="103">
        <v>10</v>
      </c>
      <c r="BE374" s="103">
        <v>10</v>
      </c>
      <c r="BF374" s="103">
        <v>10</v>
      </c>
      <c r="BG374" s="103">
        <v>10</v>
      </c>
      <c r="BH374" s="103">
        <v>10</v>
      </c>
      <c r="BI374" s="103">
        <v>10</v>
      </c>
      <c r="BJ374" s="103">
        <v>10</v>
      </c>
      <c r="BK374" s="103">
        <v>10</v>
      </c>
      <c r="BL374" s="103">
        <v>8.7829527341485729</v>
      </c>
      <c r="BM374" s="103">
        <v>2.8235294117647065</v>
      </c>
      <c r="BN374" s="103">
        <v>2.7107882481046564</v>
      </c>
      <c r="BO374" s="103">
        <v>8</v>
      </c>
      <c r="BP374" s="103">
        <v>5</v>
      </c>
      <c r="BQ374" s="103">
        <v>2</v>
      </c>
      <c r="BR374" s="103">
        <v>3.5</v>
      </c>
      <c r="BS374" s="103">
        <v>4.2585794149673406</v>
      </c>
      <c r="BT374" s="103">
        <v>6.6142675095156278</v>
      </c>
      <c r="BU374" s="103">
        <v>5.3398873692224678</v>
      </c>
      <c r="BV374" s="103">
        <v>7.5712359478685798</v>
      </c>
      <c r="BW374" s="103">
        <v>9.1666666666666661</v>
      </c>
      <c r="BX374" s="103">
        <v>8.3333333333333339</v>
      </c>
      <c r="BY374" s="103">
        <v>6.4305014383681041</v>
      </c>
      <c r="BZ374" s="103">
        <v>7.068798815423083</v>
      </c>
      <c r="CA374" s="103">
        <v>7.2136698003213287</v>
      </c>
      <c r="CB374" s="103">
        <v>5.4896481070245304</v>
      </c>
      <c r="CC374" s="103">
        <v>0.94594594594594594</v>
      </c>
      <c r="CD374" s="103">
        <v>6.8354604311074283</v>
      </c>
      <c r="CE374" s="103">
        <v>9.343062906109477</v>
      </c>
      <c r="CF374" s="103">
        <v>9.830282829006098</v>
      </c>
      <c r="CG374" s="103">
        <v>9.827278613999928</v>
      </c>
      <c r="CH374" s="103">
        <v>10</v>
      </c>
      <c r="CI374" s="103">
        <v>9.7501560872788762</v>
      </c>
      <c r="CJ374" s="103">
        <v>9.6333333333333329</v>
      </c>
      <c r="CK374" s="103">
        <v>8.9</v>
      </c>
      <c r="CL374" s="103">
        <v>6.2159999999999993</v>
      </c>
      <c r="CM374" s="103">
        <v>8.2497777777777781</v>
      </c>
      <c r="CN374" s="103">
        <v>5.576763425969288</v>
      </c>
      <c r="CO374" s="103">
        <v>8.6392856455026958</v>
      </c>
      <c r="CP374" s="103">
        <v>7.1080245357359919</v>
      </c>
      <c r="CQ374" s="103">
        <v>10</v>
      </c>
      <c r="CR374" s="103">
        <v>6.5755001796816437</v>
      </c>
      <c r="CS374" s="103">
        <v>5.3846153846153841</v>
      </c>
      <c r="CT374" s="103">
        <v>5.869296091346115</v>
      </c>
      <c r="CU374" s="103">
        <v>5.9431372185477143</v>
      </c>
      <c r="CV374" s="103">
        <v>7.8252348830153711</v>
      </c>
      <c r="CW374" s="103">
        <v>10</v>
      </c>
      <c r="CX374" s="103">
        <v>7.6325426784607586</v>
      </c>
      <c r="CY374" s="103">
        <v>10</v>
      </c>
      <c r="CZ374" s="103">
        <v>9.2108475594869201</v>
      </c>
      <c r="DA374" s="103">
        <v>2.2333333333333329</v>
      </c>
      <c r="DB374" s="103">
        <v>2.8895103306174237</v>
      </c>
      <c r="DC374" s="103">
        <v>6.3749601771665629</v>
      </c>
      <c r="DD374" s="103">
        <v>2</v>
      </c>
      <c r="DE374" s="103">
        <v>8.5034507692227361</v>
      </c>
      <c r="DF374" s="103">
        <v>10</v>
      </c>
      <c r="DG374" s="103">
        <v>5.3335424350566756</v>
      </c>
      <c r="DH374" s="103">
        <v>3.0522801358648737</v>
      </c>
      <c r="DI374" s="103">
        <v>8.6666666666666679</v>
      </c>
      <c r="DJ374" s="103">
        <v>9.8464715873292263</v>
      </c>
      <c r="DK374" s="103">
        <v>6.7803785259757401</v>
      </c>
      <c r="DL374" s="103">
        <v>7.9260334251957429</v>
      </c>
      <c r="DM374" s="103">
        <v>8.4643222739099961</v>
      </c>
      <c r="DN374" s="103">
        <v>7.4560254358237072</v>
      </c>
      <c r="DO374" s="103">
        <v>7.3334718101224352</v>
      </c>
      <c r="DP374" s="103">
        <v>7.2</v>
      </c>
      <c r="DQ374" s="105">
        <v>7.99</v>
      </c>
      <c r="DR374" s="106">
        <v>33</v>
      </c>
      <c r="DS374" s="106">
        <v>1</v>
      </c>
      <c r="DU374" s="104" t="s">
        <v>36</v>
      </c>
      <c r="DV374" s="103">
        <v>8.7829527341485729</v>
      </c>
      <c r="DW374" s="103">
        <v>7.2</v>
      </c>
    </row>
    <row r="375" spans="1:127">
      <c r="A375" s="95">
        <v>2013</v>
      </c>
      <c r="B375" s="96" t="s">
        <v>726</v>
      </c>
      <c r="C375" s="107" t="s">
        <v>71</v>
      </c>
      <c r="D375" s="96" t="s">
        <v>1011</v>
      </c>
      <c r="E375" s="96" t="s">
        <v>1011</v>
      </c>
      <c r="F375" s="96" t="s">
        <v>1011</v>
      </c>
      <c r="G375" s="96">
        <v>4.5517149999999997</v>
      </c>
      <c r="H375" s="96">
        <v>6.36</v>
      </c>
      <c r="I375" s="96">
        <v>10</v>
      </c>
      <c r="J375" s="96">
        <v>10</v>
      </c>
      <c r="K375" s="96">
        <v>7.5</v>
      </c>
      <c r="L375" s="96">
        <v>10</v>
      </c>
      <c r="M375" s="96">
        <v>10</v>
      </c>
      <c r="N375" s="96">
        <v>9.5</v>
      </c>
      <c r="O375" s="96">
        <v>10</v>
      </c>
      <c r="P375" s="96">
        <v>7.5</v>
      </c>
      <c r="Q375" s="96">
        <v>10</v>
      </c>
      <c r="R375" s="96">
        <v>5</v>
      </c>
      <c r="S375" s="96">
        <v>7.5</v>
      </c>
      <c r="T375" s="96">
        <v>8.3333333333333339</v>
      </c>
      <c r="U375" s="96">
        <v>8.0644444444444456</v>
      </c>
      <c r="V375" s="96">
        <v>0</v>
      </c>
      <c r="W375" s="96">
        <v>10</v>
      </c>
      <c r="X375" s="96">
        <v>0</v>
      </c>
      <c r="Y375" s="96">
        <v>3.3333333333333335</v>
      </c>
      <c r="Z375" s="96" t="s">
        <v>1010</v>
      </c>
      <c r="AA375" s="96">
        <v>10</v>
      </c>
      <c r="AB375" s="96">
        <v>7.5</v>
      </c>
      <c r="AC375" s="96">
        <v>7.9111111111111114</v>
      </c>
      <c r="AD375" s="96">
        <v>7.7277777777777779</v>
      </c>
      <c r="AE375" s="96">
        <v>8.2847222222222214</v>
      </c>
      <c r="AF375" s="96">
        <v>7.5</v>
      </c>
      <c r="AG375" s="96">
        <v>7.5</v>
      </c>
      <c r="AH375" s="96" t="s">
        <v>1010</v>
      </c>
      <c r="AI375" s="96" t="s">
        <v>1010</v>
      </c>
      <c r="AJ375" s="96" t="s">
        <v>1010</v>
      </c>
      <c r="AK375" s="96" t="s">
        <v>1010</v>
      </c>
      <c r="AL375" s="96">
        <v>5</v>
      </c>
      <c r="AM375" s="96">
        <v>5</v>
      </c>
      <c r="AN375" s="96">
        <v>7.5</v>
      </c>
      <c r="AO375" s="96">
        <v>5.833333333333333</v>
      </c>
      <c r="AP375" s="96">
        <v>10</v>
      </c>
      <c r="AQ375" s="96">
        <v>7.5</v>
      </c>
      <c r="AR375" s="96">
        <v>10</v>
      </c>
      <c r="AS375" s="96">
        <v>9.1666666666666661</v>
      </c>
      <c r="AT375" s="96">
        <v>7.5</v>
      </c>
      <c r="AU375" s="96">
        <v>10</v>
      </c>
      <c r="AV375" s="96">
        <v>10</v>
      </c>
      <c r="AW375" s="96">
        <v>2</v>
      </c>
      <c r="AX375" s="96">
        <v>4</v>
      </c>
      <c r="AY375" s="96">
        <v>10</v>
      </c>
      <c r="AZ375" s="96">
        <v>7.5</v>
      </c>
      <c r="BA375" s="96">
        <v>7.5</v>
      </c>
      <c r="BB375" s="96">
        <v>7.2857142857142856</v>
      </c>
      <c r="BC375" s="96" t="s">
        <v>1010</v>
      </c>
      <c r="BD375" s="96">
        <v>0</v>
      </c>
      <c r="BE375" s="96">
        <v>0</v>
      </c>
      <c r="BF375" s="96">
        <v>0</v>
      </c>
      <c r="BG375" s="96">
        <v>10</v>
      </c>
      <c r="BH375" s="96">
        <v>10</v>
      </c>
      <c r="BI375" s="96">
        <v>10</v>
      </c>
      <c r="BJ375" s="96">
        <v>0</v>
      </c>
      <c r="BK375" s="96">
        <v>3.3333333333333335</v>
      </c>
      <c r="BL375" s="96">
        <v>6.1277501785714286</v>
      </c>
      <c r="BM375" s="96">
        <v>2.6676470588235297</v>
      </c>
      <c r="BN375" s="96">
        <v>9.8092643051771109</v>
      </c>
      <c r="BO375" s="96">
        <v>4</v>
      </c>
      <c r="BP375" s="96">
        <v>5</v>
      </c>
      <c r="BQ375" s="96">
        <v>2</v>
      </c>
      <c r="BR375" s="96">
        <v>3.5</v>
      </c>
      <c r="BS375" s="96">
        <v>4.9942278410001606</v>
      </c>
      <c r="BT375" s="96">
        <v>3.0867323573688803</v>
      </c>
      <c r="BU375" s="96">
        <v>3.7724790693149761</v>
      </c>
      <c r="BV375" s="96">
        <v>4.8808253093515512</v>
      </c>
      <c r="BW375" s="96">
        <v>3.333333333333333</v>
      </c>
      <c r="BX375" s="96">
        <v>5</v>
      </c>
      <c r="BY375" s="96">
        <v>2.9158890451224018</v>
      </c>
      <c r="BZ375" s="96">
        <v>3.0533785382466005</v>
      </c>
      <c r="CA375" s="96">
        <v>4.214662249340841</v>
      </c>
      <c r="CB375" s="96">
        <v>5.7381021662257536</v>
      </c>
      <c r="CC375" s="96">
        <v>0.79487179487179482</v>
      </c>
      <c r="CD375" s="96">
        <v>3.5892851065260736</v>
      </c>
      <c r="CE375" s="96">
        <v>8.0571526925002335</v>
      </c>
      <c r="CF375" s="96">
        <v>3.7698858202912007</v>
      </c>
      <c r="CG375" s="96">
        <v>9.9039714658069808</v>
      </c>
      <c r="CH375" s="96">
        <v>0</v>
      </c>
      <c r="CI375" s="96">
        <v>5.4327524946496037</v>
      </c>
      <c r="CJ375" s="96" t="s">
        <v>1011</v>
      </c>
      <c r="CK375" s="96">
        <v>6.38</v>
      </c>
      <c r="CL375" s="96">
        <v>6.2351999999999999</v>
      </c>
      <c r="CM375" s="96">
        <v>6.3075999999999999</v>
      </c>
      <c r="CN375" s="96">
        <v>5.4785482205422653</v>
      </c>
      <c r="CO375" s="96">
        <v>7.1139715232806893</v>
      </c>
      <c r="CP375" s="96">
        <v>6.2962598719114773</v>
      </c>
      <c r="CQ375" s="96">
        <v>10</v>
      </c>
      <c r="CR375" s="96">
        <v>6.3752101516317508</v>
      </c>
      <c r="CS375" s="96">
        <v>1.5384615384615385</v>
      </c>
      <c r="CT375" s="96">
        <v>0.16769417403846107</v>
      </c>
      <c r="CU375" s="96">
        <v>2.6937886213772502</v>
      </c>
      <c r="CV375" s="96">
        <v>6.3244121233221824</v>
      </c>
      <c r="CW375" s="96">
        <v>5</v>
      </c>
      <c r="CX375" s="96">
        <v>9.5989628768052722</v>
      </c>
      <c r="CY375" s="96">
        <v>9</v>
      </c>
      <c r="CZ375" s="96">
        <v>7.8663209589350913</v>
      </c>
      <c r="DA375" s="96">
        <v>8.3333333333333339</v>
      </c>
      <c r="DB375" s="96">
        <v>3.9841527477499188</v>
      </c>
      <c r="DC375" s="96">
        <v>5.7853017136145688</v>
      </c>
      <c r="DD375" s="96">
        <v>8</v>
      </c>
      <c r="DE375" s="96">
        <v>8.5034507692227361</v>
      </c>
      <c r="DF375" s="96">
        <v>10</v>
      </c>
      <c r="DG375" s="96">
        <v>7.4343730939867596</v>
      </c>
      <c r="DH375" s="96">
        <v>4.0379141630244915</v>
      </c>
      <c r="DI375" s="96">
        <v>0.6666666666666663</v>
      </c>
      <c r="DJ375" s="96">
        <v>8.1994072297453542</v>
      </c>
      <c r="DK375" s="96">
        <v>4.9283942000638863</v>
      </c>
      <c r="DL375" s="96">
        <v>7.7534551398612885</v>
      </c>
      <c r="DM375" s="96">
        <v>4.5298486837086029</v>
      </c>
      <c r="DN375" s="96">
        <v>5.0192810138450481</v>
      </c>
      <c r="DO375" s="96">
        <v>6.7733250222556336</v>
      </c>
      <c r="DP375" s="96">
        <v>5.42</v>
      </c>
      <c r="DQ375" s="99">
        <v>5.77</v>
      </c>
      <c r="DR375" s="100">
        <v>138</v>
      </c>
      <c r="DS375" s="101">
        <v>4</v>
      </c>
      <c r="DU375" s="107" t="s">
        <v>71</v>
      </c>
      <c r="DV375" s="96">
        <v>6.1277501785714286</v>
      </c>
      <c r="DW375" s="96">
        <v>5.42</v>
      </c>
    </row>
    <row r="376" spans="1:127">
      <c r="A376" s="102">
        <v>2013</v>
      </c>
      <c r="B376" s="103" t="s">
        <v>650</v>
      </c>
      <c r="C376" s="104" t="s">
        <v>1018</v>
      </c>
      <c r="D376" s="103" t="s">
        <v>1011</v>
      </c>
      <c r="E376" s="103" t="s">
        <v>1011</v>
      </c>
      <c r="F376" s="103" t="s">
        <v>1011</v>
      </c>
      <c r="G376" s="103">
        <v>4.4178009999999999</v>
      </c>
      <c r="H376" s="103">
        <v>5.9200000000000008</v>
      </c>
      <c r="I376" s="103">
        <v>10</v>
      </c>
      <c r="J376" s="103">
        <v>10</v>
      </c>
      <c r="K376" s="103">
        <v>7.5</v>
      </c>
      <c r="L376" s="103">
        <v>10</v>
      </c>
      <c r="M376" s="103">
        <v>10</v>
      </c>
      <c r="N376" s="103">
        <v>9.5</v>
      </c>
      <c r="O376" s="103">
        <v>2.4</v>
      </c>
      <c r="P376" s="103">
        <v>10</v>
      </c>
      <c r="Q376" s="103">
        <v>0</v>
      </c>
      <c r="R376" s="103">
        <v>0</v>
      </c>
      <c r="S376" s="103">
        <v>0</v>
      </c>
      <c r="T376" s="103">
        <v>4.1333333333333337</v>
      </c>
      <c r="U376" s="103">
        <v>6.5177777777777779</v>
      </c>
      <c r="V376" s="103">
        <v>10</v>
      </c>
      <c r="W376" s="103">
        <v>5</v>
      </c>
      <c r="X376" s="103">
        <v>5</v>
      </c>
      <c r="Y376" s="103">
        <v>6.666666666666667</v>
      </c>
      <c r="Z376" s="103" t="s">
        <v>1010</v>
      </c>
      <c r="AA376" s="103" t="s">
        <v>1011</v>
      </c>
      <c r="AB376" s="103" t="s">
        <v>1011</v>
      </c>
      <c r="AC376" s="103">
        <v>9.3333333333333339</v>
      </c>
      <c r="AD376" s="103">
        <v>9.6277777777777764</v>
      </c>
      <c r="AE376" s="103">
        <v>9.4805555555555543</v>
      </c>
      <c r="AF376" s="103" t="s">
        <v>1011</v>
      </c>
      <c r="AG376" s="103" t="s">
        <v>1011</v>
      </c>
      <c r="AH376" s="103" t="s">
        <v>1010</v>
      </c>
      <c r="AI376" s="103" t="s">
        <v>1010</v>
      </c>
      <c r="AJ376" s="103" t="s">
        <v>1010</v>
      </c>
      <c r="AK376" s="103" t="s">
        <v>1010</v>
      </c>
      <c r="AL376" s="103" t="s">
        <v>1011</v>
      </c>
      <c r="AM376" s="103" t="s">
        <v>1011</v>
      </c>
      <c r="AN376" s="103" t="s">
        <v>1011</v>
      </c>
      <c r="AO376" s="103" t="s">
        <v>1011</v>
      </c>
      <c r="AP376" s="103" t="s">
        <v>1011</v>
      </c>
      <c r="AQ376" s="103" t="s">
        <v>1011</v>
      </c>
      <c r="AR376" s="103" t="s">
        <v>1011</v>
      </c>
      <c r="AS376" s="103" t="s">
        <v>1011</v>
      </c>
      <c r="AT376" s="103" t="s">
        <v>1011</v>
      </c>
      <c r="AU376" s="103">
        <v>10</v>
      </c>
      <c r="AV376" s="103">
        <v>4.6434635793019154</v>
      </c>
      <c r="AW376" s="103">
        <v>0.66666666666666663</v>
      </c>
      <c r="AX376" s="103">
        <v>1.25</v>
      </c>
      <c r="AY376" s="103" t="s">
        <v>1011</v>
      </c>
      <c r="AZ376" s="103" t="s">
        <v>1011</v>
      </c>
      <c r="BA376" s="103" t="s">
        <v>1011</v>
      </c>
      <c r="BB376" s="103">
        <v>4.1400325614921449</v>
      </c>
      <c r="BC376" s="103" t="s">
        <v>1010</v>
      </c>
      <c r="BD376" s="103">
        <v>10</v>
      </c>
      <c r="BE376" s="103">
        <v>10</v>
      </c>
      <c r="BF376" s="103">
        <v>10</v>
      </c>
      <c r="BG376" s="103">
        <v>0</v>
      </c>
      <c r="BH376" s="103">
        <v>0</v>
      </c>
      <c r="BI376" s="103">
        <v>0</v>
      </c>
      <c r="BJ376" s="103">
        <v>5</v>
      </c>
      <c r="BK376" s="103">
        <v>5</v>
      </c>
      <c r="BL376" s="103">
        <v>5.8948015424087394</v>
      </c>
      <c r="BM376" s="103">
        <v>8.7147058823529413</v>
      </c>
      <c r="BN376" s="103">
        <v>9.5795100498072721</v>
      </c>
      <c r="BO376" s="103">
        <v>4</v>
      </c>
      <c r="BP376" s="103">
        <v>8</v>
      </c>
      <c r="BQ376" s="103">
        <v>8</v>
      </c>
      <c r="BR376" s="103">
        <v>8</v>
      </c>
      <c r="BS376" s="103">
        <v>7.5735539830400533</v>
      </c>
      <c r="BT376" s="103">
        <v>4.732775409020844</v>
      </c>
      <c r="BU376" s="103">
        <v>4.7218583920195218</v>
      </c>
      <c r="BV376" s="103">
        <v>5.3571329585661021</v>
      </c>
      <c r="BW376" s="103">
        <v>3.333333333333333</v>
      </c>
      <c r="BX376" s="103">
        <v>5.8333333333333339</v>
      </c>
      <c r="BY376" s="103">
        <v>5.0944586455235976</v>
      </c>
      <c r="BZ376" s="103">
        <v>6.2544449221203831</v>
      </c>
      <c r="CA376" s="103">
        <v>6.0359735902332137</v>
      </c>
      <c r="CB376" s="103">
        <v>6.9207416417898493</v>
      </c>
      <c r="CC376" s="103">
        <v>0.94871794871794868</v>
      </c>
      <c r="CD376" s="103">
        <v>5.2273332894180244</v>
      </c>
      <c r="CE376" s="103">
        <v>9.1748466733938105</v>
      </c>
      <c r="CF376" s="103">
        <v>8.8877264564765781</v>
      </c>
      <c r="CG376" s="103">
        <v>8.8600539406651198</v>
      </c>
      <c r="CH376" s="103">
        <v>10</v>
      </c>
      <c r="CI376" s="103">
        <v>9.2306567676338762</v>
      </c>
      <c r="CJ376" s="103">
        <v>5.24</v>
      </c>
      <c r="CK376" s="103">
        <v>7.18</v>
      </c>
      <c r="CL376" s="103">
        <v>7.0108000000000006</v>
      </c>
      <c r="CM376" s="103">
        <v>6.4769333333333341</v>
      </c>
      <c r="CN376" s="103">
        <v>5.8618836558798728</v>
      </c>
      <c r="CO376" s="103">
        <v>7.3851465394574536</v>
      </c>
      <c r="CP376" s="103">
        <v>6.6235150976686636</v>
      </c>
      <c r="CQ376" s="103">
        <v>10</v>
      </c>
      <c r="CR376" s="103">
        <v>6.481566877069004</v>
      </c>
      <c r="CS376" s="103">
        <v>7.6923076923076925</v>
      </c>
      <c r="CT376" s="103">
        <v>8.0493203538461007</v>
      </c>
      <c r="CU376" s="103">
        <v>7.4077316410742666</v>
      </c>
      <c r="CV376" s="103">
        <v>7.6270450180190661</v>
      </c>
      <c r="CW376" s="103">
        <v>10</v>
      </c>
      <c r="CX376" s="103">
        <v>0</v>
      </c>
      <c r="CY376" s="103">
        <v>9</v>
      </c>
      <c r="CZ376" s="103">
        <v>6.333333333333333</v>
      </c>
      <c r="DA376" s="103">
        <v>10</v>
      </c>
      <c r="DB376" s="103">
        <v>5.3567155441842731</v>
      </c>
      <c r="DC376" s="103">
        <v>7.7818000185814773</v>
      </c>
      <c r="DD376" s="103">
        <v>6</v>
      </c>
      <c r="DE376" s="103">
        <v>10</v>
      </c>
      <c r="DF376" s="103">
        <v>10</v>
      </c>
      <c r="DG376" s="103">
        <v>8.1897525937942905</v>
      </c>
      <c r="DH376" s="103">
        <v>4.9651041579051531</v>
      </c>
      <c r="DI376" s="103">
        <v>2.2222222222222223</v>
      </c>
      <c r="DJ376" s="103">
        <v>7.7893842661733048</v>
      </c>
      <c r="DK376" s="103">
        <v>5.1731971903807192</v>
      </c>
      <c r="DL376" s="103">
        <v>8.566266313577243</v>
      </c>
      <c r="DM376" s="103">
        <v>5.7852932481033488</v>
      </c>
      <c r="DN376" s="103">
        <v>5.7502445663936657</v>
      </c>
      <c r="DO376" s="103">
        <v>6.7577768311737634</v>
      </c>
      <c r="DP376" s="103">
        <v>7.28</v>
      </c>
      <c r="DQ376" s="105">
        <v>6.59</v>
      </c>
      <c r="DR376" s="106">
        <v>100</v>
      </c>
      <c r="DS376" s="106">
        <v>3</v>
      </c>
      <c r="DU376" s="104" t="s">
        <v>1018</v>
      </c>
      <c r="DV376" s="103">
        <v>5.8948015424087394</v>
      </c>
      <c r="DW376" s="103">
        <v>7.28</v>
      </c>
    </row>
    <row r="377" spans="1:127">
      <c r="A377" s="95">
        <v>2013</v>
      </c>
      <c r="B377" s="96" t="s">
        <v>773</v>
      </c>
      <c r="C377" s="107" t="s">
        <v>67</v>
      </c>
      <c r="D377" s="96">
        <v>4.9000000000000004</v>
      </c>
      <c r="E377" s="96">
        <v>6</v>
      </c>
      <c r="F377" s="96">
        <v>5.0999999999999996</v>
      </c>
      <c r="G377" s="96">
        <v>5.3301587301587308</v>
      </c>
      <c r="H377" s="96">
        <v>8.2799999999999994</v>
      </c>
      <c r="I377" s="96">
        <v>10</v>
      </c>
      <c r="J377" s="96">
        <v>10</v>
      </c>
      <c r="K377" s="96">
        <v>5</v>
      </c>
      <c r="L377" s="96">
        <v>10</v>
      </c>
      <c r="M377" s="96">
        <v>9.9554287751827424</v>
      </c>
      <c r="N377" s="96">
        <v>8.9910857550365471</v>
      </c>
      <c r="O377" s="96">
        <v>10</v>
      </c>
      <c r="P377" s="96">
        <v>7.5</v>
      </c>
      <c r="Q377" s="96">
        <v>5</v>
      </c>
      <c r="R377" s="96">
        <v>5</v>
      </c>
      <c r="S377" s="96">
        <v>5</v>
      </c>
      <c r="T377" s="96">
        <v>7.5</v>
      </c>
      <c r="U377" s="96">
        <v>8.257028585012181</v>
      </c>
      <c r="V377" s="96">
        <v>5</v>
      </c>
      <c r="W377" s="96">
        <v>10</v>
      </c>
      <c r="X377" s="96">
        <v>10</v>
      </c>
      <c r="Y377" s="96">
        <v>8.3333333333333339</v>
      </c>
      <c r="Z377" s="96" t="s">
        <v>1010</v>
      </c>
      <c r="AA377" s="96">
        <v>7.5</v>
      </c>
      <c r="AB377" s="96">
        <v>10</v>
      </c>
      <c r="AC377" s="96">
        <v>9.7266666666666666</v>
      </c>
      <c r="AD377" s="96">
        <v>8.1000000000000014</v>
      </c>
      <c r="AE377" s="96">
        <v>8.831666666666667</v>
      </c>
      <c r="AF377" s="96">
        <v>10</v>
      </c>
      <c r="AG377" s="96">
        <v>7.5</v>
      </c>
      <c r="AH377" s="96" t="s">
        <v>1010</v>
      </c>
      <c r="AI377" s="96" t="s">
        <v>1010</v>
      </c>
      <c r="AJ377" s="96" t="s">
        <v>1010</v>
      </c>
      <c r="AK377" s="96" t="s">
        <v>1010</v>
      </c>
      <c r="AL377" s="96">
        <v>7.5</v>
      </c>
      <c r="AM377" s="96">
        <v>7.5</v>
      </c>
      <c r="AN377" s="96">
        <v>10</v>
      </c>
      <c r="AO377" s="96">
        <v>8.3333333333333339</v>
      </c>
      <c r="AP377" s="96">
        <v>5</v>
      </c>
      <c r="AQ377" s="96">
        <v>7.5</v>
      </c>
      <c r="AR377" s="96">
        <v>10</v>
      </c>
      <c r="AS377" s="96">
        <v>7.5</v>
      </c>
      <c r="AT377" s="96">
        <v>8.3333333333333339</v>
      </c>
      <c r="AU377" s="96">
        <v>10</v>
      </c>
      <c r="AV377" s="96">
        <v>10</v>
      </c>
      <c r="AW377" s="96">
        <v>6</v>
      </c>
      <c r="AX377" s="96">
        <v>5.25</v>
      </c>
      <c r="AY377" s="96">
        <v>10</v>
      </c>
      <c r="AZ377" s="96">
        <v>7.5</v>
      </c>
      <c r="BA377" s="96">
        <v>10</v>
      </c>
      <c r="BB377" s="96">
        <v>8.3928571428571423</v>
      </c>
      <c r="BC377" s="96" t="s">
        <v>1010</v>
      </c>
      <c r="BD377" s="96">
        <v>5</v>
      </c>
      <c r="BE377" s="96">
        <v>5</v>
      </c>
      <c r="BF377" s="96">
        <v>5</v>
      </c>
      <c r="BG377" s="96">
        <v>10</v>
      </c>
      <c r="BH377" s="96">
        <v>10</v>
      </c>
      <c r="BI377" s="96">
        <v>10</v>
      </c>
      <c r="BJ377" s="96">
        <v>10</v>
      </c>
      <c r="BK377" s="96">
        <v>8.3333333333333339</v>
      </c>
      <c r="BL377" s="96">
        <v>7.6192492097451092</v>
      </c>
      <c r="BM377" s="96">
        <v>6.1764705882352944</v>
      </c>
      <c r="BN377" s="96">
        <v>7.2355559290515874</v>
      </c>
      <c r="BO377" s="96">
        <v>7</v>
      </c>
      <c r="BP377" s="96">
        <v>10</v>
      </c>
      <c r="BQ377" s="96">
        <v>10</v>
      </c>
      <c r="BR377" s="96">
        <v>10</v>
      </c>
      <c r="BS377" s="96">
        <v>7.6030066293217207</v>
      </c>
      <c r="BT377" s="96">
        <v>4.7337600347139492</v>
      </c>
      <c r="BU377" s="96">
        <v>4.078121293333334</v>
      </c>
      <c r="BV377" s="96">
        <v>4.7643834666666667</v>
      </c>
      <c r="BW377" s="96">
        <v>5.0999999999999996</v>
      </c>
      <c r="BX377" s="96" t="s">
        <v>1011</v>
      </c>
      <c r="BY377" s="96">
        <v>6.499992718547162</v>
      </c>
      <c r="BZ377" s="96">
        <v>9.9482296387788534</v>
      </c>
      <c r="CA377" s="96">
        <v>7.2791542647558583</v>
      </c>
      <c r="CB377" s="96">
        <v>7.1452388851595074</v>
      </c>
      <c r="CC377" s="96">
        <v>1</v>
      </c>
      <c r="CD377" s="96">
        <v>6.193610037744417</v>
      </c>
      <c r="CE377" s="96">
        <v>7.9102865192178973</v>
      </c>
      <c r="CF377" s="96">
        <v>7.8794727385209287</v>
      </c>
      <c r="CG377" s="96">
        <v>9.8969798839668783</v>
      </c>
      <c r="CH377" s="96">
        <v>10</v>
      </c>
      <c r="CI377" s="96">
        <v>8.9216847854264252</v>
      </c>
      <c r="CJ377" s="96">
        <v>9.7866666666666671</v>
      </c>
      <c r="CK377" s="96">
        <v>9.6999999999999993</v>
      </c>
      <c r="CL377" s="96">
        <v>8.65</v>
      </c>
      <c r="CM377" s="96">
        <v>9.3788888888888877</v>
      </c>
      <c r="CN377" s="96">
        <v>7.2382505029606126</v>
      </c>
      <c r="CO377" s="96">
        <v>8.785572657516763</v>
      </c>
      <c r="CP377" s="96">
        <v>8.0119115802386887</v>
      </c>
      <c r="CQ377" s="96">
        <v>10</v>
      </c>
      <c r="CR377" s="96">
        <v>5.8860741402187102</v>
      </c>
      <c r="CS377" s="96">
        <v>6.1538461538461542</v>
      </c>
      <c r="CT377" s="96">
        <v>7.2108494836537975</v>
      </c>
      <c r="CU377" s="96">
        <v>6.4169232592395531</v>
      </c>
      <c r="CV377" s="96">
        <v>8.4519309320917824</v>
      </c>
      <c r="CW377" s="96">
        <v>10</v>
      </c>
      <c r="CX377" s="96">
        <v>9.3340892691475101</v>
      </c>
      <c r="CY377" s="96">
        <v>10</v>
      </c>
      <c r="CZ377" s="96">
        <v>9.7780297563825034</v>
      </c>
      <c r="DA377" s="96">
        <v>6.666666666666667</v>
      </c>
      <c r="DB377" s="96">
        <v>6.138784208013103</v>
      </c>
      <c r="DC377" s="96">
        <v>7.6736287359720867</v>
      </c>
      <c r="DD377" s="96">
        <v>8</v>
      </c>
      <c r="DE377" s="96">
        <v>9.251725384611369</v>
      </c>
      <c r="DF377" s="96">
        <v>1</v>
      </c>
      <c r="DG377" s="96">
        <v>6.4551341658772046</v>
      </c>
      <c r="DH377" s="96">
        <v>5.8251072358711742</v>
      </c>
      <c r="DI377" s="96">
        <v>8</v>
      </c>
      <c r="DJ377" s="96">
        <v>9.9002517527136238</v>
      </c>
      <c r="DK377" s="96">
        <v>7.1321248202636491</v>
      </c>
      <c r="DL377" s="96">
        <v>9.8019651992375749</v>
      </c>
      <c r="DM377" s="96">
        <v>5.9422238186526934</v>
      </c>
      <c r="DN377" s="96">
        <v>7.7669454711231189</v>
      </c>
      <c r="DO377" s="96">
        <v>8.0000364644609423</v>
      </c>
      <c r="DP377" s="96">
        <v>7.83</v>
      </c>
      <c r="DQ377" s="99">
        <v>7.72</v>
      </c>
      <c r="DR377" s="100">
        <v>43</v>
      </c>
      <c r="DS377" s="101">
        <v>2</v>
      </c>
      <c r="DU377" s="107" t="s">
        <v>67</v>
      </c>
      <c r="DV377" s="96">
        <v>7.6192492097451092</v>
      </c>
      <c r="DW377" s="96">
        <v>7.83</v>
      </c>
    </row>
    <row r="378" spans="1:127">
      <c r="A378" s="102">
        <v>2013</v>
      </c>
      <c r="B378" s="103" t="s">
        <v>690</v>
      </c>
      <c r="C378" s="104" t="s">
        <v>34</v>
      </c>
      <c r="D378" s="103">
        <v>8.1999999999999993</v>
      </c>
      <c r="E378" s="103">
        <v>8.1999999999999993</v>
      </c>
      <c r="F378" s="103">
        <v>7.1</v>
      </c>
      <c r="G378" s="103">
        <v>7.8380952380952387</v>
      </c>
      <c r="H378" s="103">
        <v>9.68</v>
      </c>
      <c r="I378" s="103">
        <v>10</v>
      </c>
      <c r="J378" s="103">
        <v>10</v>
      </c>
      <c r="K378" s="103">
        <v>10</v>
      </c>
      <c r="L378" s="103">
        <v>10</v>
      </c>
      <c r="M378" s="103">
        <v>10</v>
      </c>
      <c r="N378" s="103">
        <v>10</v>
      </c>
      <c r="O378" s="103">
        <v>10</v>
      </c>
      <c r="P378" s="103">
        <v>10</v>
      </c>
      <c r="Q378" s="103">
        <v>10</v>
      </c>
      <c r="R378" s="103">
        <v>10</v>
      </c>
      <c r="S378" s="103">
        <v>10</v>
      </c>
      <c r="T378" s="103">
        <v>10</v>
      </c>
      <c r="U378" s="103">
        <v>9.8933333333333326</v>
      </c>
      <c r="V378" s="103">
        <v>10</v>
      </c>
      <c r="W378" s="103">
        <v>10</v>
      </c>
      <c r="X378" s="103">
        <v>10</v>
      </c>
      <c r="Y378" s="103">
        <v>10</v>
      </c>
      <c r="Z378" s="103" t="s">
        <v>1010</v>
      </c>
      <c r="AA378" s="103">
        <v>10</v>
      </c>
      <c r="AB378" s="103">
        <v>10</v>
      </c>
      <c r="AC378" s="103">
        <v>8.3911111111111119</v>
      </c>
      <c r="AD378" s="103">
        <v>6.8972222222222221</v>
      </c>
      <c r="AE378" s="103">
        <v>8.8220833333333335</v>
      </c>
      <c r="AF378" s="103">
        <v>10</v>
      </c>
      <c r="AG378" s="103">
        <v>10</v>
      </c>
      <c r="AH378" s="103" t="s">
        <v>1010</v>
      </c>
      <c r="AI378" s="103" t="s">
        <v>1010</v>
      </c>
      <c r="AJ378" s="103" t="s">
        <v>1010</v>
      </c>
      <c r="AK378" s="103" t="s">
        <v>1010</v>
      </c>
      <c r="AL378" s="103">
        <v>10</v>
      </c>
      <c r="AM378" s="103">
        <v>10</v>
      </c>
      <c r="AN378" s="103">
        <v>10</v>
      </c>
      <c r="AO378" s="103">
        <v>10</v>
      </c>
      <c r="AP378" s="103">
        <v>10</v>
      </c>
      <c r="AQ378" s="103">
        <v>10</v>
      </c>
      <c r="AR378" s="103">
        <v>10</v>
      </c>
      <c r="AS378" s="103">
        <v>10</v>
      </c>
      <c r="AT378" s="103">
        <v>10</v>
      </c>
      <c r="AU378" s="103">
        <v>10</v>
      </c>
      <c r="AV378" s="103">
        <v>10</v>
      </c>
      <c r="AW378" s="103">
        <v>8</v>
      </c>
      <c r="AX378" s="103">
        <v>8.25</v>
      </c>
      <c r="AY378" s="103">
        <v>10</v>
      </c>
      <c r="AZ378" s="103">
        <v>10</v>
      </c>
      <c r="BA378" s="103">
        <v>10</v>
      </c>
      <c r="BB378" s="103">
        <v>9.4642857142857135</v>
      </c>
      <c r="BC378" s="103" t="s">
        <v>1010</v>
      </c>
      <c r="BD378" s="103">
        <v>10</v>
      </c>
      <c r="BE378" s="103">
        <v>10</v>
      </c>
      <c r="BF378" s="103">
        <v>10</v>
      </c>
      <c r="BG378" s="103">
        <v>10</v>
      </c>
      <c r="BH378" s="103">
        <v>10</v>
      </c>
      <c r="BI378" s="103">
        <v>10</v>
      </c>
      <c r="BJ378" s="103">
        <v>10</v>
      </c>
      <c r="BK378" s="103">
        <v>10</v>
      </c>
      <c r="BL378" s="103">
        <v>9.2614940476190473</v>
      </c>
      <c r="BM378" s="103">
        <v>4.235294117647058</v>
      </c>
      <c r="BN378" s="103">
        <v>3.0769827494254667</v>
      </c>
      <c r="BO378" s="103">
        <v>10</v>
      </c>
      <c r="BP378" s="103">
        <v>5</v>
      </c>
      <c r="BQ378" s="103">
        <v>5</v>
      </c>
      <c r="BR378" s="103">
        <v>5</v>
      </c>
      <c r="BS378" s="103">
        <v>5.5780692167681316</v>
      </c>
      <c r="BT378" s="103">
        <v>8.1403367292300075</v>
      </c>
      <c r="BU378" s="103">
        <v>6.8124883131779868</v>
      </c>
      <c r="BV378" s="103">
        <v>7.7318926752648718</v>
      </c>
      <c r="BW378" s="103">
        <v>10</v>
      </c>
      <c r="BX378" s="103">
        <v>8.3333333333333339</v>
      </c>
      <c r="BY378" s="103">
        <v>6.6203216220298371</v>
      </c>
      <c r="BZ378" s="103">
        <v>7.0416652104874764</v>
      </c>
      <c r="CA378" s="103">
        <v>8.1864274083780231</v>
      </c>
      <c r="CB378" s="103">
        <v>6.9712759645565745</v>
      </c>
      <c r="CC378" s="103">
        <v>1</v>
      </c>
      <c r="CD378" s="103">
        <v>7.759749028495345</v>
      </c>
      <c r="CE378" s="103">
        <v>8.9073505778395745</v>
      </c>
      <c r="CF378" s="103">
        <v>9.7638112946949853</v>
      </c>
      <c r="CG378" s="103">
        <v>9.6990555466625441</v>
      </c>
      <c r="CH378" s="103">
        <v>10</v>
      </c>
      <c r="CI378" s="103">
        <v>9.592554354799276</v>
      </c>
      <c r="CJ378" s="103">
        <v>9.64</v>
      </c>
      <c r="CK378" s="103">
        <v>8.9</v>
      </c>
      <c r="CL378" s="103">
        <v>6.2159999999999993</v>
      </c>
      <c r="CM378" s="103">
        <v>8.2520000000000007</v>
      </c>
      <c r="CN378" s="103">
        <v>5.4684231258625839</v>
      </c>
      <c r="CO378" s="103">
        <v>8.9729046637608096</v>
      </c>
      <c r="CP378" s="103">
        <v>7.2206638948116968</v>
      </c>
      <c r="CQ378" s="103">
        <v>10</v>
      </c>
      <c r="CR378" s="103">
        <v>6.4716860428357705</v>
      </c>
      <c r="CS378" s="103">
        <v>3.0769230769230771</v>
      </c>
      <c r="CT378" s="103">
        <v>5.869296091346115</v>
      </c>
      <c r="CU378" s="103">
        <v>5.1393017370349874</v>
      </c>
      <c r="CV378" s="103">
        <v>7.6529914079616708</v>
      </c>
      <c r="CW378" s="103">
        <v>5</v>
      </c>
      <c r="CX378" s="103">
        <v>10</v>
      </c>
      <c r="CY378" s="103">
        <v>10</v>
      </c>
      <c r="CZ378" s="103">
        <v>8.3333333333333339</v>
      </c>
      <c r="DA378" s="103">
        <v>6.666666666666667</v>
      </c>
      <c r="DB378" s="103">
        <v>3.9763689651422136</v>
      </c>
      <c r="DC378" s="103">
        <v>4.0217579722442443</v>
      </c>
      <c r="DD378" s="103">
        <v>8</v>
      </c>
      <c r="DE378" s="103">
        <v>6.2586269230568323</v>
      </c>
      <c r="DF378" s="103">
        <v>10</v>
      </c>
      <c r="DG378" s="103">
        <v>6.4872367545183254</v>
      </c>
      <c r="DH378" s="103">
        <v>4.3401800804879</v>
      </c>
      <c r="DI378" s="103">
        <v>9.5555555555555554</v>
      </c>
      <c r="DJ378" s="103">
        <v>9.3259507480622048</v>
      </c>
      <c r="DK378" s="103">
        <v>7.386881215426202</v>
      </c>
      <c r="DL378" s="103">
        <v>9.3518785982287369</v>
      </c>
      <c r="DM378" s="103">
        <v>7.5563668300173683</v>
      </c>
      <c r="DN378" s="103">
        <v>7.9194688379629943</v>
      </c>
      <c r="DO378" s="103">
        <v>7.5800129752715515</v>
      </c>
      <c r="DP378" s="103">
        <v>7.63</v>
      </c>
      <c r="DQ378" s="105">
        <v>8.4499999999999993</v>
      </c>
      <c r="DR378" s="106">
        <v>12</v>
      </c>
      <c r="DS378" s="106">
        <v>1</v>
      </c>
      <c r="DU378" s="104" t="s">
        <v>34</v>
      </c>
      <c r="DV378" s="103">
        <v>9.2614940476190473</v>
      </c>
      <c r="DW378" s="103">
        <v>7.63</v>
      </c>
    </row>
    <row r="379" spans="1:127">
      <c r="A379" s="95">
        <v>2013</v>
      </c>
      <c r="B379" s="96" t="s">
        <v>620</v>
      </c>
      <c r="C379" s="107" t="s">
        <v>101</v>
      </c>
      <c r="D379" s="96">
        <v>5.8999999999999995</v>
      </c>
      <c r="E379" s="96">
        <v>5.8999999999999995</v>
      </c>
      <c r="F379" s="96">
        <v>4.4000000000000004</v>
      </c>
      <c r="G379" s="96">
        <v>5.3698412698412685</v>
      </c>
      <c r="H379" s="96">
        <v>7.5599999999999987</v>
      </c>
      <c r="I379" s="96">
        <v>10</v>
      </c>
      <c r="J379" s="96">
        <v>10</v>
      </c>
      <c r="K379" s="96">
        <v>7.5</v>
      </c>
      <c r="L379" s="96">
        <v>10</v>
      </c>
      <c r="M379" s="96">
        <v>10</v>
      </c>
      <c r="N379" s="96">
        <v>9.5</v>
      </c>
      <c r="O379" s="96">
        <v>9.6</v>
      </c>
      <c r="P379" s="96">
        <v>10</v>
      </c>
      <c r="Q379" s="96">
        <v>5</v>
      </c>
      <c r="R379" s="96">
        <v>5</v>
      </c>
      <c r="S379" s="96">
        <v>5</v>
      </c>
      <c r="T379" s="96">
        <v>8.2000000000000011</v>
      </c>
      <c r="U379" s="96">
        <v>8.42</v>
      </c>
      <c r="V379" s="96">
        <v>10</v>
      </c>
      <c r="W379" s="96">
        <v>10</v>
      </c>
      <c r="X379" s="96">
        <v>10</v>
      </c>
      <c r="Y379" s="96">
        <v>10</v>
      </c>
      <c r="Z379" s="96" t="s">
        <v>1010</v>
      </c>
      <c r="AA379" s="96">
        <v>7.5</v>
      </c>
      <c r="AB379" s="96">
        <v>10</v>
      </c>
      <c r="AC379" s="96">
        <v>7.8933333333333335</v>
      </c>
      <c r="AD379" s="96">
        <v>6.5250000000000004</v>
      </c>
      <c r="AE379" s="96">
        <v>7.9795833333333341</v>
      </c>
      <c r="AF379" s="96">
        <v>10</v>
      </c>
      <c r="AG379" s="96">
        <v>7.5</v>
      </c>
      <c r="AH379" s="96" t="s">
        <v>1010</v>
      </c>
      <c r="AI379" s="96" t="s">
        <v>1010</v>
      </c>
      <c r="AJ379" s="96" t="s">
        <v>1010</v>
      </c>
      <c r="AK379" s="96" t="s">
        <v>1010</v>
      </c>
      <c r="AL379" s="96">
        <v>7.5</v>
      </c>
      <c r="AM379" s="96">
        <v>10</v>
      </c>
      <c r="AN379" s="96">
        <v>10</v>
      </c>
      <c r="AO379" s="96">
        <v>9.1666666666666661</v>
      </c>
      <c r="AP379" s="96">
        <v>7.5</v>
      </c>
      <c r="AQ379" s="96">
        <v>7.5</v>
      </c>
      <c r="AR379" s="96">
        <v>7.5</v>
      </c>
      <c r="AS379" s="96">
        <v>7.5</v>
      </c>
      <c r="AT379" s="96">
        <v>8.5416666666666661</v>
      </c>
      <c r="AU379" s="96">
        <v>10</v>
      </c>
      <c r="AV379" s="96">
        <v>10</v>
      </c>
      <c r="AW379" s="96">
        <v>7.333333333333333</v>
      </c>
      <c r="AX379" s="96">
        <v>7.5</v>
      </c>
      <c r="AY379" s="96">
        <v>10</v>
      </c>
      <c r="AZ379" s="96">
        <v>10</v>
      </c>
      <c r="BA379" s="96">
        <v>10</v>
      </c>
      <c r="BB379" s="96">
        <v>9.261904761904761</v>
      </c>
      <c r="BC379" s="96" t="s">
        <v>1010</v>
      </c>
      <c r="BD379" s="96">
        <v>10</v>
      </c>
      <c r="BE379" s="96">
        <v>5</v>
      </c>
      <c r="BF379" s="96">
        <v>7.5</v>
      </c>
      <c r="BG379" s="96">
        <v>0</v>
      </c>
      <c r="BH379" s="96">
        <v>10</v>
      </c>
      <c r="BI379" s="96">
        <v>5</v>
      </c>
      <c r="BJ379" s="96">
        <v>10</v>
      </c>
      <c r="BK379" s="96">
        <v>7.5</v>
      </c>
      <c r="BL379" s="96">
        <v>7.7757757936507925</v>
      </c>
      <c r="BM379" s="96">
        <v>5.2941176470588234</v>
      </c>
      <c r="BN379" s="96">
        <v>9.637602179836513</v>
      </c>
      <c r="BO379" s="96">
        <v>7</v>
      </c>
      <c r="BP379" s="96">
        <v>9</v>
      </c>
      <c r="BQ379" s="96">
        <v>5</v>
      </c>
      <c r="BR379" s="96">
        <v>7</v>
      </c>
      <c r="BS379" s="96">
        <v>7.2329299567238339</v>
      </c>
      <c r="BT379" s="96">
        <v>5.607800032719835</v>
      </c>
      <c r="BU379" s="96">
        <v>4.6245385786117215</v>
      </c>
      <c r="BV379" s="96">
        <v>5.4717427422911591</v>
      </c>
      <c r="BW379" s="96">
        <v>5</v>
      </c>
      <c r="BX379" s="96">
        <v>4.166666666666667</v>
      </c>
      <c r="BY379" s="96">
        <v>3.7162640225902686</v>
      </c>
      <c r="BZ379" s="96">
        <v>8.7690527143210879</v>
      </c>
      <c r="CA379" s="96">
        <v>5.1389515665424259</v>
      </c>
      <c r="CB379" s="96">
        <v>4.5137753559303828</v>
      </c>
      <c r="CC379" s="96">
        <v>0.97435897435897434</v>
      </c>
      <c r="CD379" s="96">
        <v>5.1562349848074973</v>
      </c>
      <c r="CE379" s="96">
        <v>6.4186423716730614</v>
      </c>
      <c r="CF379" s="96">
        <v>9.1597688898115397</v>
      </c>
      <c r="CG379" s="96">
        <v>7.6783333333334411</v>
      </c>
      <c r="CH379" s="96">
        <v>5</v>
      </c>
      <c r="CI379" s="96">
        <v>7.0641861487045103</v>
      </c>
      <c r="CJ379" s="96">
        <v>7.2866666666666671</v>
      </c>
      <c r="CK379" s="96">
        <v>7.42</v>
      </c>
      <c r="CL379" s="96">
        <v>7.2135999999999996</v>
      </c>
      <c r="CM379" s="96">
        <v>7.3067555555555552</v>
      </c>
      <c r="CN379" s="96">
        <v>4.7574707689964129</v>
      </c>
      <c r="CO379" s="96">
        <v>6.0113784936677774</v>
      </c>
      <c r="CP379" s="96">
        <v>5.3844246313320951</v>
      </c>
      <c r="CQ379" s="96">
        <v>10</v>
      </c>
      <c r="CR379" s="96">
        <v>5.6352329305025819</v>
      </c>
      <c r="CS379" s="96">
        <v>3.8461538461538463</v>
      </c>
      <c r="CT379" s="96">
        <v>1.9284830014422956</v>
      </c>
      <c r="CU379" s="96">
        <v>3.8032899260329081</v>
      </c>
      <c r="CV379" s="96">
        <v>6.6236175282301391</v>
      </c>
      <c r="CW379" s="96">
        <v>8</v>
      </c>
      <c r="CX379" s="96">
        <v>4.6719691730066204</v>
      </c>
      <c r="CY379" s="96">
        <v>10</v>
      </c>
      <c r="CZ379" s="96">
        <v>7.5573230576688735</v>
      </c>
      <c r="DA379" s="96">
        <v>8.9</v>
      </c>
      <c r="DB379" s="96">
        <v>4.7883790906946846</v>
      </c>
      <c r="DC379" s="96">
        <v>3.8102966973816415</v>
      </c>
      <c r="DD379" s="96">
        <v>8</v>
      </c>
      <c r="DE379" s="96">
        <v>0</v>
      </c>
      <c r="DF379" s="96">
        <v>10</v>
      </c>
      <c r="DG379" s="96">
        <v>5.9164459646793874</v>
      </c>
      <c r="DH379" s="96">
        <v>4.0690939704880975</v>
      </c>
      <c r="DI379" s="96">
        <v>6.0000000000000009</v>
      </c>
      <c r="DJ379" s="96">
        <v>9.3409030159961439</v>
      </c>
      <c r="DK379" s="96">
        <v>3.9424253423886362</v>
      </c>
      <c r="DL379" s="96">
        <v>7.6372654070673986</v>
      </c>
      <c r="DM379" s="96">
        <v>7.4891108712105057</v>
      </c>
      <c r="DN379" s="96">
        <v>6.4131331011917965</v>
      </c>
      <c r="DO379" s="96">
        <v>6.6289673745133522</v>
      </c>
      <c r="DP379" s="96">
        <v>6.54</v>
      </c>
      <c r="DQ379" s="99">
        <v>7.16</v>
      </c>
      <c r="DR379" s="100">
        <v>60</v>
      </c>
      <c r="DS379" s="101">
        <v>2</v>
      </c>
      <c r="DU379" s="107" t="s">
        <v>101</v>
      </c>
      <c r="DV379" s="96">
        <v>7.7757757936507925</v>
      </c>
      <c r="DW379" s="96">
        <v>6.54</v>
      </c>
    </row>
    <row r="380" spans="1:127">
      <c r="A380" s="102">
        <v>2013</v>
      </c>
      <c r="B380" s="103" t="s">
        <v>644</v>
      </c>
      <c r="C380" s="104" t="s">
        <v>123</v>
      </c>
      <c r="D380" s="103">
        <v>6.7</v>
      </c>
      <c r="E380" s="103">
        <v>6.1</v>
      </c>
      <c r="F380" s="103">
        <v>4.6000000000000005</v>
      </c>
      <c r="G380" s="103">
        <v>5.7936507936507926</v>
      </c>
      <c r="H380" s="103">
        <v>9.32</v>
      </c>
      <c r="I380" s="103">
        <v>10</v>
      </c>
      <c r="J380" s="103">
        <v>10</v>
      </c>
      <c r="K380" s="103">
        <v>5</v>
      </c>
      <c r="L380" s="103">
        <v>9.8790906906572502</v>
      </c>
      <c r="M380" s="103">
        <v>9.8730452251901131</v>
      </c>
      <c r="N380" s="103">
        <v>8.9504271831694719</v>
      </c>
      <c r="O380" s="103">
        <v>10</v>
      </c>
      <c r="P380" s="103">
        <v>10</v>
      </c>
      <c r="Q380" s="103">
        <v>5</v>
      </c>
      <c r="R380" s="103">
        <v>5</v>
      </c>
      <c r="S380" s="103">
        <v>5</v>
      </c>
      <c r="T380" s="103">
        <v>8.3333333333333339</v>
      </c>
      <c r="U380" s="103">
        <v>8.8679201721676026</v>
      </c>
      <c r="V380" s="103">
        <v>10</v>
      </c>
      <c r="W380" s="103">
        <v>10</v>
      </c>
      <c r="X380" s="103">
        <v>10</v>
      </c>
      <c r="Y380" s="103">
        <v>10</v>
      </c>
      <c r="Z380" s="103" t="s">
        <v>1010</v>
      </c>
      <c r="AA380" s="103">
        <v>7.5</v>
      </c>
      <c r="AB380" s="103">
        <v>10</v>
      </c>
      <c r="AC380" s="103">
        <v>8.7777777777777786</v>
      </c>
      <c r="AD380" s="103">
        <v>9.1222222222222236</v>
      </c>
      <c r="AE380" s="103">
        <v>8.8500000000000014</v>
      </c>
      <c r="AF380" s="103">
        <v>10</v>
      </c>
      <c r="AG380" s="103">
        <v>10</v>
      </c>
      <c r="AH380" s="103" t="s">
        <v>1010</v>
      </c>
      <c r="AI380" s="103" t="s">
        <v>1010</v>
      </c>
      <c r="AJ380" s="103" t="s">
        <v>1010</v>
      </c>
      <c r="AK380" s="103" t="s">
        <v>1010</v>
      </c>
      <c r="AL380" s="103">
        <v>10</v>
      </c>
      <c r="AM380" s="103">
        <v>10</v>
      </c>
      <c r="AN380" s="103">
        <v>10</v>
      </c>
      <c r="AO380" s="103">
        <v>10</v>
      </c>
      <c r="AP380" s="103">
        <v>10</v>
      </c>
      <c r="AQ380" s="103">
        <v>10</v>
      </c>
      <c r="AR380" s="103">
        <v>10</v>
      </c>
      <c r="AS380" s="103">
        <v>10</v>
      </c>
      <c r="AT380" s="103">
        <v>10</v>
      </c>
      <c r="AU380" s="103">
        <v>10</v>
      </c>
      <c r="AV380" s="103">
        <v>10</v>
      </c>
      <c r="AW380" s="103">
        <v>5.333333333333333</v>
      </c>
      <c r="AX380" s="103">
        <v>5</v>
      </c>
      <c r="AY380" s="103">
        <v>10</v>
      </c>
      <c r="AZ380" s="103">
        <v>10</v>
      </c>
      <c r="BA380" s="103">
        <v>10</v>
      </c>
      <c r="BB380" s="103">
        <v>8.6190476190476186</v>
      </c>
      <c r="BC380" s="103" t="s">
        <v>1010</v>
      </c>
      <c r="BD380" s="103">
        <v>5</v>
      </c>
      <c r="BE380" s="103">
        <v>5</v>
      </c>
      <c r="BF380" s="103">
        <v>5</v>
      </c>
      <c r="BG380" s="103">
        <v>10</v>
      </c>
      <c r="BH380" s="103">
        <v>10</v>
      </c>
      <c r="BI380" s="103">
        <v>10</v>
      </c>
      <c r="BJ380" s="103">
        <v>5</v>
      </c>
      <c r="BK380" s="103">
        <v>6.666666666666667</v>
      </c>
      <c r="BL380" s="103">
        <v>8.0789641700260262</v>
      </c>
      <c r="BM380" s="103">
        <v>5.3235294117647056</v>
      </c>
      <c r="BN380" s="103">
        <v>3.874382508972352</v>
      </c>
      <c r="BO380" s="103">
        <v>7</v>
      </c>
      <c r="BP380" s="103">
        <v>5</v>
      </c>
      <c r="BQ380" s="103">
        <v>2</v>
      </c>
      <c r="BR380" s="103">
        <v>3.5</v>
      </c>
      <c r="BS380" s="103">
        <v>4.924477980184264</v>
      </c>
      <c r="BT380" s="103">
        <v>4.43173835148664</v>
      </c>
      <c r="BU380" s="103">
        <v>2.8463490884357938</v>
      </c>
      <c r="BV380" s="103">
        <v>4.8444208316062296</v>
      </c>
      <c r="BW380" s="103">
        <v>8.3333333333333339</v>
      </c>
      <c r="BX380" s="103">
        <v>7.5</v>
      </c>
      <c r="BY380" s="103">
        <v>4.1250379664653813</v>
      </c>
      <c r="BZ380" s="103">
        <v>8.0113301874536145</v>
      </c>
      <c r="CA380" s="103">
        <v>5.6278467904116027</v>
      </c>
      <c r="CB380" s="103">
        <v>6.5133686802008963</v>
      </c>
      <c r="CC380" s="103">
        <v>1</v>
      </c>
      <c r="CD380" s="103">
        <v>5.8037139143770542</v>
      </c>
      <c r="CE380" s="103">
        <v>9.0618428159335913</v>
      </c>
      <c r="CF380" s="103">
        <v>9.2893962657213454</v>
      </c>
      <c r="CG380" s="103">
        <v>9.8157456181298475</v>
      </c>
      <c r="CH380" s="103">
        <v>10</v>
      </c>
      <c r="CI380" s="103">
        <v>9.541746174946196</v>
      </c>
      <c r="CJ380" s="103">
        <v>9.64</v>
      </c>
      <c r="CK380" s="103">
        <v>8.9</v>
      </c>
      <c r="CL380" s="103">
        <v>6.2159999999999993</v>
      </c>
      <c r="CM380" s="103">
        <v>8.2520000000000007</v>
      </c>
      <c r="CN380" s="103">
        <v>6.6417854095430098</v>
      </c>
      <c r="CO380" s="103">
        <v>8.0327385895950663</v>
      </c>
      <c r="CP380" s="103">
        <v>7.337261999569038</v>
      </c>
      <c r="CQ380" s="103">
        <v>10</v>
      </c>
      <c r="CR380" s="103">
        <v>4.5839075104963349</v>
      </c>
      <c r="CS380" s="103">
        <v>3.8461538461538463</v>
      </c>
      <c r="CT380" s="103">
        <v>5.869296091346115</v>
      </c>
      <c r="CU380" s="103">
        <v>4.7664524826654322</v>
      </c>
      <c r="CV380" s="103">
        <v>7.5889286205586179</v>
      </c>
      <c r="CW380" s="103">
        <v>8</v>
      </c>
      <c r="CX380" s="103">
        <v>8.1186094069529666</v>
      </c>
      <c r="CY380" s="103">
        <v>10</v>
      </c>
      <c r="CZ380" s="103">
        <v>8.7062031356509895</v>
      </c>
      <c r="DA380" s="103">
        <v>5.5666666666666664</v>
      </c>
      <c r="DB380" s="103">
        <v>4.3744626508070485</v>
      </c>
      <c r="DC380" s="103">
        <v>5.3170559015456975</v>
      </c>
      <c r="DD380" s="103">
        <v>4</v>
      </c>
      <c r="DE380" s="103">
        <v>5.5103523076682057</v>
      </c>
      <c r="DF380" s="103">
        <v>3</v>
      </c>
      <c r="DG380" s="103">
        <v>4.62808958778127</v>
      </c>
      <c r="DH380" s="103">
        <v>2.4070441851740756</v>
      </c>
      <c r="DI380" s="103">
        <v>6.0000000000000009</v>
      </c>
      <c r="DJ380" s="103">
        <v>9.5606752608013839</v>
      </c>
      <c r="DK380" s="103">
        <v>4.3684227575263517</v>
      </c>
      <c r="DL380" s="103">
        <v>8.8959876621596106</v>
      </c>
      <c r="DM380" s="103">
        <v>7.8365999917126237</v>
      </c>
      <c r="DN380" s="103">
        <v>6.5114549762290084</v>
      </c>
      <c r="DO380" s="103">
        <v>6.615249233220422</v>
      </c>
      <c r="DP380" s="103">
        <v>6.89</v>
      </c>
      <c r="DQ380" s="105">
        <v>7.48</v>
      </c>
      <c r="DR380" s="106">
        <v>50</v>
      </c>
      <c r="DS380" s="106">
        <v>2</v>
      </c>
      <c r="DU380" s="104" t="s">
        <v>123</v>
      </c>
      <c r="DV380" s="103">
        <v>8.0789641700260262</v>
      </c>
      <c r="DW380" s="103">
        <v>6.89</v>
      </c>
    </row>
    <row r="381" spans="1:127">
      <c r="A381" s="95">
        <v>2013</v>
      </c>
      <c r="B381" s="96" t="s">
        <v>710</v>
      </c>
      <c r="C381" s="107" t="s">
        <v>139</v>
      </c>
      <c r="D381" s="96">
        <v>5.5</v>
      </c>
      <c r="E381" s="96">
        <v>3.5999999999999996</v>
      </c>
      <c r="F381" s="96">
        <v>3</v>
      </c>
      <c r="G381" s="96">
        <v>4.0730158730158728</v>
      </c>
      <c r="H381" s="96">
        <v>0</v>
      </c>
      <c r="I381" s="96">
        <v>10</v>
      </c>
      <c r="J381" s="96">
        <v>10</v>
      </c>
      <c r="K381" s="96">
        <v>5</v>
      </c>
      <c r="L381" s="96">
        <v>9.9362683581384328</v>
      </c>
      <c r="M381" s="96">
        <v>9.9617610148830593</v>
      </c>
      <c r="N381" s="96">
        <v>8.9796058746042995</v>
      </c>
      <c r="O381" s="96">
        <v>10</v>
      </c>
      <c r="P381" s="96">
        <v>10</v>
      </c>
      <c r="Q381" s="96">
        <v>10</v>
      </c>
      <c r="R381" s="96">
        <v>10</v>
      </c>
      <c r="S381" s="96">
        <v>10</v>
      </c>
      <c r="T381" s="96">
        <v>10</v>
      </c>
      <c r="U381" s="96">
        <v>6.3265352915347668</v>
      </c>
      <c r="V381" s="96">
        <v>10</v>
      </c>
      <c r="W381" s="96">
        <v>10</v>
      </c>
      <c r="X381" s="96">
        <v>10</v>
      </c>
      <c r="Y381" s="96">
        <v>10</v>
      </c>
      <c r="Z381" s="96" t="s">
        <v>1010</v>
      </c>
      <c r="AA381" s="96">
        <v>7.5</v>
      </c>
      <c r="AB381" s="96">
        <v>7.5</v>
      </c>
      <c r="AC381" s="96">
        <v>9.3333333333333339</v>
      </c>
      <c r="AD381" s="96">
        <v>8.7944444444444443</v>
      </c>
      <c r="AE381" s="96">
        <v>8.281944444444445</v>
      </c>
      <c r="AF381" s="96">
        <v>7.5</v>
      </c>
      <c r="AG381" s="96">
        <v>7.5</v>
      </c>
      <c r="AH381" s="96" t="s">
        <v>1010</v>
      </c>
      <c r="AI381" s="96" t="s">
        <v>1010</v>
      </c>
      <c r="AJ381" s="96" t="s">
        <v>1010</v>
      </c>
      <c r="AK381" s="96" t="s">
        <v>1010</v>
      </c>
      <c r="AL381" s="96">
        <v>7.5</v>
      </c>
      <c r="AM381" s="96">
        <v>7.5</v>
      </c>
      <c r="AN381" s="96">
        <v>7.5</v>
      </c>
      <c r="AO381" s="96">
        <v>7.5</v>
      </c>
      <c r="AP381" s="96">
        <v>7.5</v>
      </c>
      <c r="AQ381" s="96">
        <v>7.5</v>
      </c>
      <c r="AR381" s="96">
        <v>7.5</v>
      </c>
      <c r="AS381" s="96">
        <v>7.5</v>
      </c>
      <c r="AT381" s="96">
        <v>7.5</v>
      </c>
      <c r="AU381" s="96">
        <v>10</v>
      </c>
      <c r="AV381" s="96">
        <v>10</v>
      </c>
      <c r="AW381" s="96">
        <v>4.333333333333333</v>
      </c>
      <c r="AX381" s="96">
        <v>3.75</v>
      </c>
      <c r="AY381" s="96">
        <v>7.5</v>
      </c>
      <c r="AZ381" s="96">
        <v>7.5</v>
      </c>
      <c r="BA381" s="96">
        <v>7.5</v>
      </c>
      <c r="BB381" s="96">
        <v>7.2261904761904754</v>
      </c>
      <c r="BC381" s="96" t="s">
        <v>1010</v>
      </c>
      <c r="BD381" s="96">
        <v>5</v>
      </c>
      <c r="BE381" s="96">
        <v>5</v>
      </c>
      <c r="BF381" s="96">
        <v>5</v>
      </c>
      <c r="BG381" s="96" t="s">
        <v>1011</v>
      </c>
      <c r="BH381" s="96" t="s">
        <v>1011</v>
      </c>
      <c r="BI381" s="96" t="s">
        <v>1011</v>
      </c>
      <c r="BJ381" s="96">
        <v>10</v>
      </c>
      <c r="BK381" s="96">
        <v>7.5</v>
      </c>
      <c r="BL381" s="96">
        <v>6.6507012832011521</v>
      </c>
      <c r="BM381" s="96">
        <v>8.5882352941176467</v>
      </c>
      <c r="BN381" s="96">
        <v>9.8786459231054629</v>
      </c>
      <c r="BO381" s="96">
        <v>10</v>
      </c>
      <c r="BP381" s="96">
        <v>10</v>
      </c>
      <c r="BQ381" s="96">
        <v>9</v>
      </c>
      <c r="BR381" s="96">
        <v>9.5</v>
      </c>
      <c r="BS381" s="96">
        <v>9.4917203043057778</v>
      </c>
      <c r="BT381" s="96">
        <v>3.3235513029444474</v>
      </c>
      <c r="BU381" s="96">
        <v>4.006264828402367</v>
      </c>
      <c r="BV381" s="96">
        <v>4.7428236726189485</v>
      </c>
      <c r="BW381" s="96">
        <v>6.6666666666666661</v>
      </c>
      <c r="BX381" s="96">
        <v>4.17</v>
      </c>
      <c r="BY381" s="96">
        <v>3.3898268132869869</v>
      </c>
      <c r="BZ381" s="96">
        <v>8.2973155984949543</v>
      </c>
      <c r="CA381" s="96">
        <v>3.1799797808744894</v>
      </c>
      <c r="CB381" s="96">
        <v>1.799525595371374</v>
      </c>
      <c r="CC381" s="96">
        <v>0.94594594594594594</v>
      </c>
      <c r="CD381" s="96">
        <v>4.2784815414767818</v>
      </c>
      <c r="CE381" s="96">
        <v>9.3468219640171757</v>
      </c>
      <c r="CF381" s="96">
        <v>9.4558089936496046</v>
      </c>
      <c r="CG381" s="96">
        <v>9.1313257374408856</v>
      </c>
      <c r="CH381" s="96">
        <v>10</v>
      </c>
      <c r="CI381" s="96">
        <v>9.4834891737769169</v>
      </c>
      <c r="CJ381" s="96">
        <v>9.4066666666666663</v>
      </c>
      <c r="CK381" s="96">
        <v>8.8800000000000008</v>
      </c>
      <c r="CL381" s="96">
        <v>7.4687999999999999</v>
      </c>
      <c r="CM381" s="96">
        <v>8.5851555555555574</v>
      </c>
      <c r="CN381" s="96">
        <v>5.7173819681047977</v>
      </c>
      <c r="CO381" s="96">
        <v>7.7401645655669329</v>
      </c>
      <c r="CP381" s="96">
        <v>6.7287732668358657</v>
      </c>
      <c r="CQ381" s="96">
        <v>10</v>
      </c>
      <c r="CR381" s="96">
        <v>5.849728566710434</v>
      </c>
      <c r="CS381" s="96">
        <v>8.4615384615384617</v>
      </c>
      <c r="CT381" s="96">
        <v>6.6239198745191867</v>
      </c>
      <c r="CU381" s="96">
        <v>6.9783956342560272</v>
      </c>
      <c r="CV381" s="96">
        <v>8.0730811141618624</v>
      </c>
      <c r="CW381" s="96">
        <v>10</v>
      </c>
      <c r="CX381" s="96">
        <v>8.2005387088365627</v>
      </c>
      <c r="CY381" s="96">
        <v>9</v>
      </c>
      <c r="CZ381" s="96">
        <v>9.0668462362788542</v>
      </c>
      <c r="DA381" s="96">
        <v>4.4333333333333336</v>
      </c>
      <c r="DB381" s="96">
        <v>5.6884760628165534</v>
      </c>
      <c r="DC381" s="96">
        <v>7.8152198832799549</v>
      </c>
      <c r="DD381" s="96">
        <v>6</v>
      </c>
      <c r="DE381" s="96">
        <v>1.270129486883198</v>
      </c>
      <c r="DF381" s="96">
        <v>3</v>
      </c>
      <c r="DG381" s="96">
        <v>4.7011931277188408</v>
      </c>
      <c r="DH381" s="96">
        <v>4.3793878598205147</v>
      </c>
      <c r="DI381" s="96">
        <v>6.0000000000000009</v>
      </c>
      <c r="DJ381" s="96">
        <v>9.0753710248114974</v>
      </c>
      <c r="DK381" s="96">
        <v>4.4606783729026915</v>
      </c>
      <c r="DL381" s="96">
        <v>8.3280955042464875</v>
      </c>
      <c r="DM381" s="96">
        <v>7.1304124242405784</v>
      </c>
      <c r="DN381" s="96">
        <v>6.5623241976702955</v>
      </c>
      <c r="DO381" s="96">
        <v>6.7767878538893305</v>
      </c>
      <c r="DP381" s="96">
        <v>7.62</v>
      </c>
      <c r="DQ381" s="99">
        <v>7.14</v>
      </c>
      <c r="DR381" s="100">
        <v>62</v>
      </c>
      <c r="DS381" s="101">
        <v>2</v>
      </c>
      <c r="DU381" s="107" t="s">
        <v>139</v>
      </c>
      <c r="DV381" s="96">
        <v>6.6507012832011521</v>
      </c>
      <c r="DW381" s="96">
        <v>7.62</v>
      </c>
    </row>
    <row r="382" spans="1:127">
      <c r="A382" s="102">
        <v>2013</v>
      </c>
      <c r="B382" s="103" t="s">
        <v>750</v>
      </c>
      <c r="C382" s="104" t="s">
        <v>30</v>
      </c>
      <c r="D382" s="103" t="s">
        <v>1011</v>
      </c>
      <c r="E382" s="103" t="s">
        <v>1011</v>
      </c>
      <c r="F382" s="103" t="s">
        <v>1011</v>
      </c>
      <c r="G382" s="103">
        <v>3.0786609999999999</v>
      </c>
      <c r="H382" s="103">
        <v>6.44</v>
      </c>
      <c r="I382" s="103">
        <v>10</v>
      </c>
      <c r="J382" s="103">
        <v>10</v>
      </c>
      <c r="K382" s="103">
        <v>7.5</v>
      </c>
      <c r="L382" s="103">
        <v>9.9721030230893799</v>
      </c>
      <c r="M382" s="103">
        <v>10</v>
      </c>
      <c r="N382" s="103">
        <v>9.4944206046178756</v>
      </c>
      <c r="O382" s="103">
        <v>0.40000000000000036</v>
      </c>
      <c r="P382" s="103">
        <v>7.5</v>
      </c>
      <c r="Q382" s="103">
        <v>10</v>
      </c>
      <c r="R382" s="103">
        <v>5</v>
      </c>
      <c r="S382" s="103">
        <v>7.5</v>
      </c>
      <c r="T382" s="103">
        <v>5.1333333333333337</v>
      </c>
      <c r="U382" s="103">
        <v>7.0225846459837369</v>
      </c>
      <c r="V382" s="103">
        <v>0</v>
      </c>
      <c r="W382" s="103">
        <v>10</v>
      </c>
      <c r="X382" s="103">
        <v>5</v>
      </c>
      <c r="Y382" s="103">
        <v>5</v>
      </c>
      <c r="Z382" s="103" t="s">
        <v>1010</v>
      </c>
      <c r="AA382" s="103">
        <v>10</v>
      </c>
      <c r="AB382" s="103">
        <v>7.5</v>
      </c>
      <c r="AC382" s="103">
        <v>9.7044444444444444</v>
      </c>
      <c r="AD382" s="103">
        <v>7.3611111111111116</v>
      </c>
      <c r="AE382" s="103">
        <v>8.6413888888888888</v>
      </c>
      <c r="AF382" s="103">
        <v>7.5</v>
      </c>
      <c r="AG382" s="103">
        <v>7.5</v>
      </c>
      <c r="AH382" s="103" t="s">
        <v>1010</v>
      </c>
      <c r="AI382" s="103" t="s">
        <v>1010</v>
      </c>
      <c r="AJ382" s="103" t="s">
        <v>1010</v>
      </c>
      <c r="AK382" s="103" t="s">
        <v>1010</v>
      </c>
      <c r="AL382" s="103">
        <v>7.5</v>
      </c>
      <c r="AM382" s="103">
        <v>7.5</v>
      </c>
      <c r="AN382" s="103">
        <v>7.5</v>
      </c>
      <c r="AO382" s="103">
        <v>7.5</v>
      </c>
      <c r="AP382" s="103">
        <v>10</v>
      </c>
      <c r="AQ382" s="103">
        <v>10</v>
      </c>
      <c r="AR382" s="103">
        <v>10</v>
      </c>
      <c r="AS382" s="103">
        <v>10</v>
      </c>
      <c r="AT382" s="103">
        <v>8.125</v>
      </c>
      <c r="AU382" s="103">
        <v>10</v>
      </c>
      <c r="AV382" s="103">
        <v>10</v>
      </c>
      <c r="AW382" s="103">
        <v>3.6666666666666665</v>
      </c>
      <c r="AX382" s="103">
        <v>3</v>
      </c>
      <c r="AY382" s="103">
        <v>7.5</v>
      </c>
      <c r="AZ382" s="103">
        <v>7.5</v>
      </c>
      <c r="BA382" s="103">
        <v>7.5</v>
      </c>
      <c r="BB382" s="103">
        <v>7.0238095238095246</v>
      </c>
      <c r="BC382" s="103" t="s">
        <v>1010</v>
      </c>
      <c r="BD382" s="103">
        <v>0</v>
      </c>
      <c r="BE382" s="103">
        <v>0</v>
      </c>
      <c r="BF382" s="103">
        <v>0</v>
      </c>
      <c r="BG382" s="103">
        <v>10</v>
      </c>
      <c r="BH382" s="103">
        <v>10</v>
      </c>
      <c r="BI382" s="103">
        <v>10</v>
      </c>
      <c r="BJ382" s="103">
        <v>5</v>
      </c>
      <c r="BK382" s="103">
        <v>5</v>
      </c>
      <c r="BL382" s="103">
        <v>5.9043312527657754</v>
      </c>
      <c r="BM382" s="103">
        <v>9.2058823529411775</v>
      </c>
      <c r="BN382" s="103" t="s">
        <v>1011</v>
      </c>
      <c r="BO382" s="103">
        <v>6</v>
      </c>
      <c r="BP382" s="103">
        <v>5</v>
      </c>
      <c r="BQ382" s="103">
        <v>3</v>
      </c>
      <c r="BR382" s="103">
        <v>4</v>
      </c>
      <c r="BS382" s="103">
        <v>6.4019607843137258</v>
      </c>
      <c r="BT382" s="103">
        <v>1.7187369029374002</v>
      </c>
      <c r="BU382" s="103">
        <v>2.2507275574574637</v>
      </c>
      <c r="BV382" s="103">
        <v>2.7079653184079606</v>
      </c>
      <c r="BW382" s="103">
        <v>3</v>
      </c>
      <c r="BX382" s="103" t="s">
        <v>1011</v>
      </c>
      <c r="BY382" s="103">
        <v>5.6503256484605764</v>
      </c>
      <c r="BZ382" s="103">
        <v>6.3415169096769652</v>
      </c>
      <c r="CA382" s="103">
        <v>3.3944120475553445</v>
      </c>
      <c r="CB382" s="103">
        <v>4.3487106001738747</v>
      </c>
      <c r="CC382" s="103">
        <v>0.72972972972972971</v>
      </c>
      <c r="CD382" s="103">
        <v>3.179718376721036</v>
      </c>
      <c r="CE382" s="103">
        <v>7.4822935459335316</v>
      </c>
      <c r="CF382" s="103">
        <v>7.3137560627205653</v>
      </c>
      <c r="CG382" s="103">
        <v>7.6223152455889389</v>
      </c>
      <c r="CH382" s="103">
        <v>5</v>
      </c>
      <c r="CI382" s="103">
        <v>6.8545912135607594</v>
      </c>
      <c r="CJ382" s="103" t="s">
        <v>1011</v>
      </c>
      <c r="CK382" s="103">
        <v>7.62</v>
      </c>
      <c r="CL382" s="103">
        <v>7.1916000000000002</v>
      </c>
      <c r="CM382" s="103">
        <v>7.4058000000000002</v>
      </c>
      <c r="CN382" s="103">
        <v>5.0528721137500963</v>
      </c>
      <c r="CO382" s="103">
        <v>5.2104873456250758</v>
      </c>
      <c r="CP382" s="103">
        <v>5.131679729687586</v>
      </c>
      <c r="CQ382" s="103">
        <v>5.8</v>
      </c>
      <c r="CR382" s="103">
        <v>4.1351016060532908</v>
      </c>
      <c r="CS382" s="103">
        <v>0.83333333333333326</v>
      </c>
      <c r="CT382" s="103">
        <v>1.75</v>
      </c>
      <c r="CU382" s="103">
        <v>2.2394783131288745</v>
      </c>
      <c r="CV382" s="103">
        <v>5.1442395107041152</v>
      </c>
      <c r="CW382" s="103" t="s">
        <v>1011</v>
      </c>
      <c r="CX382" s="103">
        <v>10</v>
      </c>
      <c r="CY382" s="103" t="s">
        <v>1011</v>
      </c>
      <c r="CZ382" s="103">
        <v>10</v>
      </c>
      <c r="DA382" s="103">
        <v>6.666666666666667</v>
      </c>
      <c r="DB382" s="103">
        <v>4.0394478595872565</v>
      </c>
      <c r="DC382" s="103">
        <v>7.2449664198751105</v>
      </c>
      <c r="DD382" s="103">
        <v>6</v>
      </c>
      <c r="DE382" s="103">
        <v>8.1293134615284242</v>
      </c>
      <c r="DF382" s="103">
        <v>0</v>
      </c>
      <c r="DG382" s="103">
        <v>5.3467324012762427</v>
      </c>
      <c r="DH382" s="103">
        <v>4.1725040057177187</v>
      </c>
      <c r="DI382" s="103">
        <v>0</v>
      </c>
      <c r="DJ382" s="103">
        <v>7.5123435601323907</v>
      </c>
      <c r="DK382" s="103">
        <v>1.8342372269046936</v>
      </c>
      <c r="DL382" s="103">
        <v>8.2089841169464801</v>
      </c>
      <c r="DM382" s="103">
        <v>5.0678963541634943</v>
      </c>
      <c r="DN382" s="103">
        <v>4.4659942106441299</v>
      </c>
      <c r="DO382" s="103">
        <v>6.604242203973457</v>
      </c>
      <c r="DP382" s="103">
        <v>5.64</v>
      </c>
      <c r="DQ382" s="105">
        <v>5.77</v>
      </c>
      <c r="DR382" s="106">
        <v>138</v>
      </c>
      <c r="DS382" s="106">
        <v>4</v>
      </c>
      <c r="DU382" s="104" t="s">
        <v>30</v>
      </c>
      <c r="DV382" s="103">
        <v>5.9043312527657754</v>
      </c>
      <c r="DW382" s="103">
        <v>5.64</v>
      </c>
    </row>
    <row r="383" spans="1:127">
      <c r="A383" s="95">
        <v>2013</v>
      </c>
      <c r="B383" s="96" t="s">
        <v>688</v>
      </c>
      <c r="C383" s="107" t="s">
        <v>226</v>
      </c>
      <c r="D383" s="96" t="s">
        <v>1011</v>
      </c>
      <c r="E383" s="96" t="s">
        <v>1011</v>
      </c>
      <c r="F383" s="96" t="s">
        <v>1011</v>
      </c>
      <c r="G383" s="96">
        <v>2.9596260000000001</v>
      </c>
      <c r="H383" s="96">
        <v>6.6400000000000006</v>
      </c>
      <c r="I383" s="96">
        <v>10</v>
      </c>
      <c r="J383" s="96">
        <v>10</v>
      </c>
      <c r="K383" s="96">
        <v>2.5</v>
      </c>
      <c r="L383" s="96">
        <v>10</v>
      </c>
      <c r="M383" s="96">
        <v>10</v>
      </c>
      <c r="N383" s="96">
        <v>8.5</v>
      </c>
      <c r="O383" s="96">
        <v>5</v>
      </c>
      <c r="P383" s="96">
        <v>10</v>
      </c>
      <c r="Q383" s="96">
        <v>5</v>
      </c>
      <c r="R383" s="96" t="s">
        <v>1011</v>
      </c>
      <c r="S383" s="96">
        <v>5</v>
      </c>
      <c r="T383" s="96">
        <v>6.666666666666667</v>
      </c>
      <c r="U383" s="96">
        <v>7.2688888888888892</v>
      </c>
      <c r="V383" s="96">
        <v>10</v>
      </c>
      <c r="W383" s="96">
        <v>10</v>
      </c>
      <c r="X383" s="96">
        <v>10</v>
      </c>
      <c r="Y383" s="96">
        <v>10</v>
      </c>
      <c r="Z383" s="96" t="s">
        <v>1010</v>
      </c>
      <c r="AA383" s="96" t="s">
        <v>1011</v>
      </c>
      <c r="AB383" s="96" t="s">
        <v>1011</v>
      </c>
      <c r="AC383" s="96">
        <v>8.982222222222223</v>
      </c>
      <c r="AD383" s="96">
        <v>7.5888888888888895</v>
      </c>
      <c r="AE383" s="96">
        <v>8.2855555555555558</v>
      </c>
      <c r="AF383" s="96" t="s">
        <v>1011</v>
      </c>
      <c r="AG383" s="96" t="s">
        <v>1011</v>
      </c>
      <c r="AH383" s="96" t="s">
        <v>1010</v>
      </c>
      <c r="AI383" s="96" t="s">
        <v>1010</v>
      </c>
      <c r="AJ383" s="96" t="s">
        <v>1010</v>
      </c>
      <c r="AK383" s="96" t="s">
        <v>1010</v>
      </c>
      <c r="AL383" s="96" t="s">
        <v>1011</v>
      </c>
      <c r="AM383" s="96" t="s">
        <v>1011</v>
      </c>
      <c r="AN383" s="96" t="s">
        <v>1011</v>
      </c>
      <c r="AO383" s="96" t="s">
        <v>1011</v>
      </c>
      <c r="AP383" s="96" t="s">
        <v>1011</v>
      </c>
      <c r="AQ383" s="96" t="s">
        <v>1011</v>
      </c>
      <c r="AR383" s="96" t="s">
        <v>1011</v>
      </c>
      <c r="AS383" s="96" t="s">
        <v>1011</v>
      </c>
      <c r="AT383" s="96" t="s">
        <v>1011</v>
      </c>
      <c r="AU383" s="96">
        <v>10</v>
      </c>
      <c r="AV383" s="96">
        <v>10</v>
      </c>
      <c r="AW383" s="96">
        <v>3.6666666666666665</v>
      </c>
      <c r="AX383" s="96">
        <v>2.75</v>
      </c>
      <c r="AY383" s="96" t="s">
        <v>1011</v>
      </c>
      <c r="AZ383" s="96" t="s">
        <v>1011</v>
      </c>
      <c r="BA383" s="96" t="s">
        <v>1011</v>
      </c>
      <c r="BB383" s="96">
        <v>6.604166666666667</v>
      </c>
      <c r="BC383" s="96" t="s">
        <v>1010</v>
      </c>
      <c r="BD383" s="96">
        <v>5</v>
      </c>
      <c r="BE383" s="96">
        <v>5</v>
      </c>
      <c r="BF383" s="96">
        <v>5</v>
      </c>
      <c r="BG383" s="96">
        <v>0</v>
      </c>
      <c r="BH383" s="96">
        <v>0</v>
      </c>
      <c r="BI383" s="96">
        <v>0</v>
      </c>
      <c r="BJ383" s="96">
        <v>10</v>
      </c>
      <c r="BK383" s="96">
        <v>5</v>
      </c>
      <c r="BL383" s="96">
        <v>6.2933439999999994</v>
      </c>
      <c r="BM383" s="96">
        <v>8.35</v>
      </c>
      <c r="BN383" s="96" t="s">
        <v>1011</v>
      </c>
      <c r="BO383" s="96">
        <v>2</v>
      </c>
      <c r="BP383" s="96">
        <v>10</v>
      </c>
      <c r="BQ383" s="96">
        <v>7</v>
      </c>
      <c r="BR383" s="96">
        <v>8.5</v>
      </c>
      <c r="BS383" s="96">
        <v>6.2833333333333341</v>
      </c>
      <c r="BT383" s="96" t="s">
        <v>1011</v>
      </c>
      <c r="BU383" s="96">
        <v>2.7</v>
      </c>
      <c r="BV383" s="96" t="s">
        <v>1011</v>
      </c>
      <c r="BW383" s="96">
        <v>0.83333333333333326</v>
      </c>
      <c r="BX383" s="96">
        <v>4.166666666666667</v>
      </c>
      <c r="BY383" s="96">
        <v>3.4809686917801761</v>
      </c>
      <c r="BZ383" s="96">
        <v>5.5517997726598045</v>
      </c>
      <c r="CA383" s="96" t="s">
        <v>1011</v>
      </c>
      <c r="CB383" s="96" t="s">
        <v>1011</v>
      </c>
      <c r="CC383" s="96">
        <v>0.79487179487179482</v>
      </c>
      <c r="CD383" s="96">
        <v>3.0033174166943555</v>
      </c>
      <c r="CE383" s="96">
        <v>7.8954273698336142</v>
      </c>
      <c r="CF383" s="96">
        <v>8.6079632319574841</v>
      </c>
      <c r="CG383" s="96">
        <v>9.8593640128135664</v>
      </c>
      <c r="CH383" s="96">
        <v>0</v>
      </c>
      <c r="CI383" s="96">
        <v>6.5906886536511653</v>
      </c>
      <c r="CJ383" s="96" t="s">
        <v>1011</v>
      </c>
      <c r="CK383" s="96">
        <v>7.62</v>
      </c>
      <c r="CL383" s="96">
        <v>7.2867999999999995</v>
      </c>
      <c r="CM383" s="96">
        <v>7.4534000000000002</v>
      </c>
      <c r="CN383" s="96" t="s">
        <v>1011</v>
      </c>
      <c r="CO383" s="96">
        <v>6.6947564736171028</v>
      </c>
      <c r="CP383" s="96">
        <v>6.6947564736171028</v>
      </c>
      <c r="CQ383" s="96">
        <v>10</v>
      </c>
      <c r="CR383" s="96" t="s">
        <v>1011</v>
      </c>
      <c r="CS383" s="96">
        <v>0.76923076923076927</v>
      </c>
      <c r="CT383" s="96">
        <v>1.1738592182692222</v>
      </c>
      <c r="CU383" s="96">
        <v>0.97154499374999581</v>
      </c>
      <c r="CV383" s="96">
        <v>6.2799253668417752</v>
      </c>
      <c r="CW383" s="96">
        <v>10</v>
      </c>
      <c r="CX383" s="96">
        <v>8.5776337128106022</v>
      </c>
      <c r="CY383" s="96">
        <v>10</v>
      </c>
      <c r="CZ383" s="96">
        <v>9.5258779042702013</v>
      </c>
      <c r="DA383" s="96">
        <v>3.3333333333333344</v>
      </c>
      <c r="DB383" s="96" t="s">
        <v>1011</v>
      </c>
      <c r="DC383" s="96" t="s">
        <v>1011</v>
      </c>
      <c r="DD383" s="96">
        <v>8</v>
      </c>
      <c r="DE383" s="96">
        <v>2.5172538461136824</v>
      </c>
      <c r="DF383" s="96">
        <v>0</v>
      </c>
      <c r="DG383" s="96">
        <v>3.4626467948617541</v>
      </c>
      <c r="DH383" s="96" t="s">
        <v>1011</v>
      </c>
      <c r="DI383" s="96">
        <v>3.7777777777777781</v>
      </c>
      <c r="DJ383" s="96">
        <v>7.8699160904789025</v>
      </c>
      <c r="DK383" s="96" t="s">
        <v>1011</v>
      </c>
      <c r="DL383" s="96">
        <v>8.9946483668672403</v>
      </c>
      <c r="DM383" s="96">
        <v>7.6684600946954697</v>
      </c>
      <c r="DN383" s="96">
        <v>7.0777005824548471</v>
      </c>
      <c r="DO383" s="96">
        <v>6.6887417605289343</v>
      </c>
      <c r="DP383" s="96">
        <v>5.77</v>
      </c>
      <c r="DQ383" s="99">
        <v>6.03</v>
      </c>
      <c r="DR383" s="100">
        <v>132</v>
      </c>
      <c r="DS383" s="101">
        <v>4</v>
      </c>
      <c r="DU383" s="107" t="s">
        <v>226</v>
      </c>
      <c r="DV383" s="96">
        <v>6.2933439999999994</v>
      </c>
      <c r="DW383" s="96">
        <v>5.77</v>
      </c>
    </row>
    <row r="384" spans="1:127">
      <c r="A384" s="102">
        <v>2013</v>
      </c>
      <c r="B384" s="103" t="s">
        <v>774</v>
      </c>
      <c r="C384" s="104" t="s">
        <v>188</v>
      </c>
      <c r="D384" s="103" t="s">
        <v>1011</v>
      </c>
      <c r="E384" s="103" t="s">
        <v>1011</v>
      </c>
      <c r="F384" s="103" t="s">
        <v>1011</v>
      </c>
      <c r="G384" s="103">
        <v>4.4475600000000002</v>
      </c>
      <c r="H384" s="103">
        <v>3.2</v>
      </c>
      <c r="I384" s="103">
        <v>10</v>
      </c>
      <c r="J384" s="103">
        <v>10</v>
      </c>
      <c r="K384" s="103">
        <v>7.5</v>
      </c>
      <c r="L384" s="103">
        <v>10</v>
      </c>
      <c r="M384" s="103">
        <v>10</v>
      </c>
      <c r="N384" s="103">
        <v>9.5</v>
      </c>
      <c r="O384" s="103" t="s">
        <v>1011</v>
      </c>
      <c r="P384" s="103" t="s">
        <v>1011</v>
      </c>
      <c r="Q384" s="103" t="s">
        <v>1011</v>
      </c>
      <c r="R384" s="103" t="s">
        <v>1011</v>
      </c>
      <c r="S384" s="103" t="s">
        <v>1011</v>
      </c>
      <c r="T384" s="103" t="s">
        <v>1011</v>
      </c>
      <c r="U384" s="103">
        <v>6.35</v>
      </c>
      <c r="V384" s="103">
        <v>10</v>
      </c>
      <c r="W384" s="103">
        <v>10</v>
      </c>
      <c r="X384" s="103" t="s">
        <v>1011</v>
      </c>
      <c r="Y384" s="103">
        <v>10</v>
      </c>
      <c r="Z384" s="103" t="s">
        <v>1010</v>
      </c>
      <c r="AA384" s="103" t="s">
        <v>1011</v>
      </c>
      <c r="AB384" s="103" t="s">
        <v>1011</v>
      </c>
      <c r="AC384" s="103">
        <v>9.6666666666666661</v>
      </c>
      <c r="AD384" s="103">
        <v>9.5388888888888896</v>
      </c>
      <c r="AE384" s="103">
        <v>9.6027777777777779</v>
      </c>
      <c r="AF384" s="103" t="s">
        <v>1011</v>
      </c>
      <c r="AG384" s="103" t="s">
        <v>1011</v>
      </c>
      <c r="AH384" s="103" t="s">
        <v>1010</v>
      </c>
      <c r="AI384" s="103" t="s">
        <v>1010</v>
      </c>
      <c r="AJ384" s="103" t="s">
        <v>1010</v>
      </c>
      <c r="AK384" s="103" t="s">
        <v>1010</v>
      </c>
      <c r="AL384" s="103" t="s">
        <v>1011</v>
      </c>
      <c r="AM384" s="103" t="s">
        <v>1011</v>
      </c>
      <c r="AN384" s="103" t="s">
        <v>1011</v>
      </c>
      <c r="AO384" s="103" t="s">
        <v>1011</v>
      </c>
      <c r="AP384" s="103" t="s">
        <v>1011</v>
      </c>
      <c r="AQ384" s="103" t="s">
        <v>1011</v>
      </c>
      <c r="AR384" s="103" t="s">
        <v>1011</v>
      </c>
      <c r="AS384" s="103" t="s">
        <v>1011</v>
      </c>
      <c r="AT384" s="103" t="s">
        <v>1011</v>
      </c>
      <c r="AU384" s="103">
        <v>10</v>
      </c>
      <c r="AV384" s="103">
        <v>10</v>
      </c>
      <c r="AW384" s="103">
        <v>6.666666666666667</v>
      </c>
      <c r="AX384" s="103">
        <v>6.75</v>
      </c>
      <c r="AY384" s="103" t="s">
        <v>1011</v>
      </c>
      <c r="AZ384" s="103" t="s">
        <v>1011</v>
      </c>
      <c r="BA384" s="103" t="s">
        <v>1011</v>
      </c>
      <c r="BB384" s="103">
        <v>8.3541666666666679</v>
      </c>
      <c r="BC384" s="103" t="s">
        <v>1010</v>
      </c>
      <c r="BD384" s="103" t="s">
        <v>1011</v>
      </c>
      <c r="BE384" s="103" t="s">
        <v>1011</v>
      </c>
      <c r="BF384" s="103" t="s">
        <v>1011</v>
      </c>
      <c r="BG384" s="103">
        <v>10</v>
      </c>
      <c r="BH384" s="103">
        <v>10</v>
      </c>
      <c r="BI384" s="103">
        <v>10</v>
      </c>
      <c r="BJ384" s="103" t="s">
        <v>1011</v>
      </c>
      <c r="BK384" s="103">
        <v>10</v>
      </c>
      <c r="BL384" s="103">
        <v>7.4440080555555559</v>
      </c>
      <c r="BM384" s="103">
        <v>6.7147058823529404</v>
      </c>
      <c r="BN384" s="103" t="s">
        <v>1011</v>
      </c>
      <c r="BO384" s="103">
        <v>0</v>
      </c>
      <c r="BP384" s="103">
        <v>7</v>
      </c>
      <c r="BQ384" s="103">
        <v>4</v>
      </c>
      <c r="BR384" s="103">
        <v>5.5</v>
      </c>
      <c r="BS384" s="103">
        <v>4.0715686274509801</v>
      </c>
      <c r="BT384" s="103">
        <v>4.0412092443431513</v>
      </c>
      <c r="BU384" s="103">
        <v>4.1610589684627035</v>
      </c>
      <c r="BV384" s="103">
        <v>4.6027236952727346</v>
      </c>
      <c r="BW384" s="103">
        <v>6.6666666666666661</v>
      </c>
      <c r="BX384" s="103">
        <v>2.5</v>
      </c>
      <c r="BY384" s="103">
        <v>4.5547883085876251</v>
      </c>
      <c r="BZ384" s="103">
        <v>7.0704854965374713</v>
      </c>
      <c r="CA384" s="103">
        <v>2.9856971402828343</v>
      </c>
      <c r="CB384" s="103">
        <v>4.5028653821414215</v>
      </c>
      <c r="CC384" s="103">
        <v>0.92307692307692313</v>
      </c>
      <c r="CD384" s="103">
        <v>4.3894759510998522</v>
      </c>
      <c r="CE384" s="103">
        <v>8.4418234997861834</v>
      </c>
      <c r="CF384" s="103">
        <v>8.5921469335977267</v>
      </c>
      <c r="CG384" s="103">
        <v>9.6335098811304931</v>
      </c>
      <c r="CH384" s="103">
        <v>5</v>
      </c>
      <c r="CI384" s="103">
        <v>7.9168700786286008</v>
      </c>
      <c r="CJ384" s="103" t="s">
        <v>1011</v>
      </c>
      <c r="CK384" s="103">
        <v>7.7599999999999989</v>
      </c>
      <c r="CL384" s="103">
        <v>5.2064000000000012</v>
      </c>
      <c r="CM384" s="103">
        <v>6.4832000000000001</v>
      </c>
      <c r="CN384" s="103">
        <v>5.577036075446852</v>
      </c>
      <c r="CO384" s="103">
        <v>7.197814533213406</v>
      </c>
      <c r="CP384" s="103">
        <v>6.3874253043301294</v>
      </c>
      <c r="CQ384" s="103">
        <v>10</v>
      </c>
      <c r="CR384" s="103">
        <v>5.3446950307395245</v>
      </c>
      <c r="CS384" s="103">
        <v>6.6666666666666661</v>
      </c>
      <c r="CT384" s="103">
        <v>3.4377305677884378</v>
      </c>
      <c r="CU384" s="103">
        <v>5.1496974217315428</v>
      </c>
      <c r="CV384" s="103">
        <v>7.0050806815154179</v>
      </c>
      <c r="CW384" s="103">
        <v>10</v>
      </c>
      <c r="CX384" s="103">
        <v>0</v>
      </c>
      <c r="CY384" s="103">
        <v>9</v>
      </c>
      <c r="CZ384" s="103">
        <v>6.333333333333333</v>
      </c>
      <c r="DA384" s="103">
        <v>8.9</v>
      </c>
      <c r="DB384" s="103">
        <v>5.4596283838383854</v>
      </c>
      <c r="DC384" s="103">
        <v>6.6769432277979988</v>
      </c>
      <c r="DD384" s="103">
        <v>10</v>
      </c>
      <c r="DE384" s="103">
        <v>5.6830310650655829</v>
      </c>
      <c r="DF384" s="103">
        <v>10</v>
      </c>
      <c r="DG384" s="103">
        <v>7.7866004461169949</v>
      </c>
      <c r="DH384" s="103">
        <v>4.3408345353535358</v>
      </c>
      <c r="DI384" s="103">
        <v>4.4444444444444446</v>
      </c>
      <c r="DJ384" s="103">
        <v>9.2708845381053973</v>
      </c>
      <c r="DK384" s="103">
        <v>3.3923627963068625</v>
      </c>
      <c r="DL384" s="103">
        <v>7.7376839414254439</v>
      </c>
      <c r="DM384" s="103">
        <v>7.1304124242405784</v>
      </c>
      <c r="DN384" s="103">
        <v>6.0527704466460435</v>
      </c>
      <c r="DO384" s="103">
        <v>6.7242347420321238</v>
      </c>
      <c r="DP384" s="103">
        <v>6.02</v>
      </c>
      <c r="DQ384" s="105">
        <v>6.73</v>
      </c>
      <c r="DR384" s="106">
        <v>87</v>
      </c>
      <c r="DS384" s="106">
        <v>3</v>
      </c>
      <c r="DU384" s="104" t="s">
        <v>188</v>
      </c>
      <c r="DV384" s="103">
        <v>7.4440080555555559</v>
      </c>
      <c r="DW384" s="103">
        <v>6.02</v>
      </c>
    </row>
    <row r="385" spans="1:127">
      <c r="A385" s="95">
        <v>2013</v>
      </c>
      <c r="B385" s="96" t="s">
        <v>763</v>
      </c>
      <c r="C385" s="107" t="s">
        <v>100</v>
      </c>
      <c r="D385" s="96" t="s">
        <v>1011</v>
      </c>
      <c r="E385" s="96" t="s">
        <v>1011</v>
      </c>
      <c r="F385" s="96" t="s">
        <v>1011</v>
      </c>
      <c r="G385" s="96">
        <v>3.2274540000000003</v>
      </c>
      <c r="H385" s="96">
        <v>5.9200000000000008</v>
      </c>
      <c r="I385" s="96">
        <v>5</v>
      </c>
      <c r="J385" s="96">
        <v>10</v>
      </c>
      <c r="K385" s="96">
        <v>5</v>
      </c>
      <c r="L385" s="96">
        <v>10</v>
      </c>
      <c r="M385" s="96">
        <v>10</v>
      </c>
      <c r="N385" s="96">
        <v>8</v>
      </c>
      <c r="O385" s="96">
        <v>10</v>
      </c>
      <c r="P385" s="96">
        <v>10</v>
      </c>
      <c r="Q385" s="96">
        <v>5</v>
      </c>
      <c r="R385" s="96">
        <v>5</v>
      </c>
      <c r="S385" s="96">
        <v>5</v>
      </c>
      <c r="T385" s="96">
        <v>8.3333333333333339</v>
      </c>
      <c r="U385" s="96">
        <v>7.4177777777777791</v>
      </c>
      <c r="V385" s="96">
        <v>10</v>
      </c>
      <c r="W385" s="96">
        <v>10</v>
      </c>
      <c r="X385" s="96">
        <v>10</v>
      </c>
      <c r="Y385" s="96">
        <v>10</v>
      </c>
      <c r="Z385" s="96" t="s">
        <v>1010</v>
      </c>
      <c r="AA385" s="96">
        <v>10</v>
      </c>
      <c r="AB385" s="96">
        <v>10</v>
      </c>
      <c r="AC385" s="96">
        <v>9.844444444444445</v>
      </c>
      <c r="AD385" s="96">
        <v>8.8888888888888893</v>
      </c>
      <c r="AE385" s="96">
        <v>9.6833333333333336</v>
      </c>
      <c r="AF385" s="96">
        <v>10</v>
      </c>
      <c r="AG385" s="96">
        <v>10</v>
      </c>
      <c r="AH385" s="96" t="s">
        <v>1010</v>
      </c>
      <c r="AI385" s="96" t="s">
        <v>1010</v>
      </c>
      <c r="AJ385" s="96" t="s">
        <v>1010</v>
      </c>
      <c r="AK385" s="96" t="s">
        <v>1010</v>
      </c>
      <c r="AL385" s="96">
        <v>10</v>
      </c>
      <c r="AM385" s="96">
        <v>10</v>
      </c>
      <c r="AN385" s="96">
        <v>10</v>
      </c>
      <c r="AO385" s="96">
        <v>10</v>
      </c>
      <c r="AP385" s="96">
        <v>10</v>
      </c>
      <c r="AQ385" s="96">
        <v>10</v>
      </c>
      <c r="AR385" s="96">
        <v>2.5</v>
      </c>
      <c r="AS385" s="96">
        <v>7.5</v>
      </c>
      <c r="AT385" s="96">
        <v>9.375</v>
      </c>
      <c r="AU385" s="96">
        <v>10</v>
      </c>
      <c r="AV385" s="96">
        <v>10</v>
      </c>
      <c r="AW385" s="96">
        <v>5.333333333333333</v>
      </c>
      <c r="AX385" s="96">
        <v>5.5</v>
      </c>
      <c r="AY385" s="96">
        <v>10</v>
      </c>
      <c r="AZ385" s="96">
        <v>10</v>
      </c>
      <c r="BA385" s="96">
        <v>10</v>
      </c>
      <c r="BB385" s="96">
        <v>8.6904761904761898</v>
      </c>
      <c r="BC385" s="96" t="s">
        <v>1010</v>
      </c>
      <c r="BD385" s="96">
        <v>5</v>
      </c>
      <c r="BE385" s="96">
        <v>10</v>
      </c>
      <c r="BF385" s="96">
        <v>7.5</v>
      </c>
      <c r="BG385" s="96">
        <v>0</v>
      </c>
      <c r="BH385" s="96">
        <v>10</v>
      </c>
      <c r="BI385" s="96">
        <v>5</v>
      </c>
      <c r="BJ385" s="96">
        <v>10</v>
      </c>
      <c r="BK385" s="96">
        <v>7.5</v>
      </c>
      <c r="BL385" s="96">
        <v>7.1861888968253966</v>
      </c>
      <c r="BM385" s="96">
        <v>9.3382352941176467</v>
      </c>
      <c r="BN385" s="96">
        <v>9.9168937329700277</v>
      </c>
      <c r="BO385" s="96">
        <v>0</v>
      </c>
      <c r="BP385" s="96">
        <v>8</v>
      </c>
      <c r="BQ385" s="96" t="s">
        <v>1011</v>
      </c>
      <c r="BR385" s="96">
        <v>8</v>
      </c>
      <c r="BS385" s="96">
        <v>6.8137822567719191</v>
      </c>
      <c r="BT385" s="96">
        <v>1.8992824117787679</v>
      </c>
      <c r="BU385" s="96">
        <v>2.1335535152538618</v>
      </c>
      <c r="BV385" s="96">
        <v>2.2129252732772819</v>
      </c>
      <c r="BW385" s="96">
        <v>0</v>
      </c>
      <c r="BX385" s="96">
        <v>2.5</v>
      </c>
      <c r="BY385" s="96">
        <v>3.8819002785096952</v>
      </c>
      <c r="BZ385" s="96">
        <v>2.6661502152839538</v>
      </c>
      <c r="CA385" s="96">
        <v>3.3570617730744678</v>
      </c>
      <c r="CB385" s="96">
        <v>3.2966402297477719</v>
      </c>
      <c r="CC385" s="96">
        <v>0.89189189189189189</v>
      </c>
      <c r="CD385" s="96">
        <v>2.30679573391112</v>
      </c>
      <c r="CE385" s="96">
        <v>7.9500426449084047</v>
      </c>
      <c r="CF385" s="96">
        <v>9.3769367308686888</v>
      </c>
      <c r="CG385" s="96">
        <v>8.8293054556228476</v>
      </c>
      <c r="CH385" s="96">
        <v>5</v>
      </c>
      <c r="CI385" s="96">
        <v>7.7890712078499851</v>
      </c>
      <c r="CJ385" s="96" t="s">
        <v>1011</v>
      </c>
      <c r="CK385" s="96">
        <v>9.0400000000000009</v>
      </c>
      <c r="CL385" s="96">
        <v>7.6768000000000001</v>
      </c>
      <c r="CM385" s="96">
        <v>8.3583999999999996</v>
      </c>
      <c r="CN385" s="96">
        <v>5.0070429402974437</v>
      </c>
      <c r="CO385" s="96">
        <v>6.1934514354935573</v>
      </c>
      <c r="CP385" s="96">
        <v>5.6002471878955005</v>
      </c>
      <c r="CQ385" s="96">
        <v>10</v>
      </c>
      <c r="CR385" s="96">
        <v>3.7477911869249336</v>
      </c>
      <c r="CS385" s="96">
        <v>9.2307692307692317</v>
      </c>
      <c r="CT385" s="96">
        <v>10</v>
      </c>
      <c r="CU385" s="96">
        <v>7.6595201392313887</v>
      </c>
      <c r="CV385" s="96">
        <v>7.9045418317817226</v>
      </c>
      <c r="CW385" s="96" t="s">
        <v>1011</v>
      </c>
      <c r="CX385" s="96">
        <v>7.1672253574914073</v>
      </c>
      <c r="CY385" s="96">
        <v>9</v>
      </c>
      <c r="CZ385" s="96">
        <v>8.0836126787457037</v>
      </c>
      <c r="DA385" s="96">
        <v>6.666666666666667</v>
      </c>
      <c r="DB385" s="96">
        <v>5.0640430281651803</v>
      </c>
      <c r="DC385" s="96">
        <v>6.8761629121843981</v>
      </c>
      <c r="DD385" s="96">
        <v>10</v>
      </c>
      <c r="DE385" s="96">
        <v>10</v>
      </c>
      <c r="DF385" s="96">
        <v>10</v>
      </c>
      <c r="DG385" s="96">
        <v>8.1011454345027065</v>
      </c>
      <c r="DH385" s="96">
        <v>3.7460559011999761</v>
      </c>
      <c r="DI385" s="96">
        <v>0</v>
      </c>
      <c r="DJ385" s="96">
        <v>4.2452431383242537</v>
      </c>
      <c r="DK385" s="96">
        <v>2.9869687796816509</v>
      </c>
      <c r="DL385" s="96">
        <v>9.7320421587513586</v>
      </c>
      <c r="DM385" s="96">
        <v>7.9374839299229158</v>
      </c>
      <c r="DN385" s="96">
        <v>4.7746323179800259</v>
      </c>
      <c r="DO385" s="96">
        <v>6.9864634770761453</v>
      </c>
      <c r="DP385" s="96">
        <v>6.36</v>
      </c>
      <c r="DQ385" s="99">
        <v>6.77</v>
      </c>
      <c r="DR385" s="100">
        <v>82</v>
      </c>
      <c r="DS385" s="101">
        <v>3</v>
      </c>
      <c r="DU385" s="107" t="s">
        <v>100</v>
      </c>
      <c r="DV385" s="96">
        <v>7.1861888968253966</v>
      </c>
      <c r="DW385" s="96">
        <v>6.36</v>
      </c>
    </row>
    <row r="386" spans="1:127">
      <c r="A386" s="102">
        <v>2013</v>
      </c>
      <c r="B386" s="103" t="s">
        <v>680</v>
      </c>
      <c r="C386" s="104" t="s">
        <v>143</v>
      </c>
      <c r="D386" s="103" t="s">
        <v>1011</v>
      </c>
      <c r="E386" s="103" t="s">
        <v>1011</v>
      </c>
      <c r="F386" s="103" t="s">
        <v>1011</v>
      </c>
      <c r="G386" s="103">
        <v>3.4804030000000004</v>
      </c>
      <c r="H386" s="103">
        <v>0</v>
      </c>
      <c r="I386" s="103">
        <v>5</v>
      </c>
      <c r="J386" s="103">
        <v>10</v>
      </c>
      <c r="K386" s="103">
        <v>5</v>
      </c>
      <c r="L386" s="103">
        <v>10</v>
      </c>
      <c r="M386" s="103">
        <v>10</v>
      </c>
      <c r="N386" s="103">
        <v>8</v>
      </c>
      <c r="O386" s="103">
        <v>10</v>
      </c>
      <c r="P386" s="103">
        <v>10</v>
      </c>
      <c r="Q386" s="103">
        <v>5</v>
      </c>
      <c r="R386" s="103">
        <v>5</v>
      </c>
      <c r="S386" s="103">
        <v>5</v>
      </c>
      <c r="T386" s="103">
        <v>8.3333333333333339</v>
      </c>
      <c r="U386" s="103">
        <v>5.4444444444444455</v>
      </c>
      <c r="V386" s="103">
        <v>10</v>
      </c>
      <c r="W386" s="103">
        <v>5</v>
      </c>
      <c r="X386" s="103">
        <v>5</v>
      </c>
      <c r="Y386" s="103">
        <v>6.666666666666667</v>
      </c>
      <c r="Z386" s="103" t="s">
        <v>1010</v>
      </c>
      <c r="AA386" s="103">
        <v>5</v>
      </c>
      <c r="AB386" s="103">
        <v>7.5</v>
      </c>
      <c r="AC386" s="103">
        <v>9.5177777777777788</v>
      </c>
      <c r="AD386" s="103">
        <v>8.1000000000000014</v>
      </c>
      <c r="AE386" s="103">
        <v>7.5294444444444455</v>
      </c>
      <c r="AF386" s="103">
        <v>7.5</v>
      </c>
      <c r="AG386" s="103">
        <v>7.5</v>
      </c>
      <c r="AH386" s="103" t="s">
        <v>1010</v>
      </c>
      <c r="AI386" s="103" t="s">
        <v>1010</v>
      </c>
      <c r="AJ386" s="103" t="s">
        <v>1010</v>
      </c>
      <c r="AK386" s="103" t="s">
        <v>1010</v>
      </c>
      <c r="AL386" s="103">
        <v>7.5</v>
      </c>
      <c r="AM386" s="103">
        <v>7.5</v>
      </c>
      <c r="AN386" s="103">
        <v>7.5</v>
      </c>
      <c r="AO386" s="103">
        <v>7.5</v>
      </c>
      <c r="AP386" s="103">
        <v>5</v>
      </c>
      <c r="AQ386" s="103">
        <v>5</v>
      </c>
      <c r="AR386" s="103">
        <v>5</v>
      </c>
      <c r="AS386" s="103">
        <v>5</v>
      </c>
      <c r="AT386" s="103">
        <v>6.875</v>
      </c>
      <c r="AU386" s="103">
        <v>10</v>
      </c>
      <c r="AV386" s="103">
        <v>10</v>
      </c>
      <c r="AW386" s="103">
        <v>4</v>
      </c>
      <c r="AX386" s="103">
        <v>2.25</v>
      </c>
      <c r="AY386" s="103">
        <v>7.5</v>
      </c>
      <c r="AZ386" s="103">
        <v>7.5</v>
      </c>
      <c r="BA386" s="103">
        <v>7.5</v>
      </c>
      <c r="BB386" s="103">
        <v>6.9642857142857144</v>
      </c>
      <c r="BC386" s="103" t="s">
        <v>1010</v>
      </c>
      <c r="BD386" s="103">
        <v>10</v>
      </c>
      <c r="BE386" s="103">
        <v>10</v>
      </c>
      <c r="BF386" s="103">
        <v>10</v>
      </c>
      <c r="BG386" s="103">
        <v>10</v>
      </c>
      <c r="BH386" s="103">
        <v>10</v>
      </c>
      <c r="BI386" s="103">
        <v>10</v>
      </c>
      <c r="BJ386" s="103">
        <v>10</v>
      </c>
      <c r="BK386" s="103">
        <v>10</v>
      </c>
      <c r="BL386" s="103">
        <v>6.0347515436507937</v>
      </c>
      <c r="BM386" s="103">
        <v>6.764705882352942</v>
      </c>
      <c r="BN386" s="103">
        <v>10</v>
      </c>
      <c r="BO386" s="103">
        <v>8</v>
      </c>
      <c r="BP386" s="103">
        <v>9</v>
      </c>
      <c r="BQ386" s="103">
        <v>8</v>
      </c>
      <c r="BR386" s="103">
        <v>8.5</v>
      </c>
      <c r="BS386" s="103">
        <v>8.3161764705882355</v>
      </c>
      <c r="BT386" s="103">
        <v>3.0472571625704452</v>
      </c>
      <c r="BU386" s="103">
        <v>4.2287761900417582</v>
      </c>
      <c r="BV386" s="103">
        <v>4.4867353299443673</v>
      </c>
      <c r="BW386" s="103">
        <v>5.83</v>
      </c>
      <c r="BX386" s="103">
        <v>2.5</v>
      </c>
      <c r="BY386" s="103">
        <v>2.8612039180264883</v>
      </c>
      <c r="BZ386" s="103">
        <v>7.7105627226409519</v>
      </c>
      <c r="CA386" s="103">
        <v>3.6545801459940646</v>
      </c>
      <c r="CB386" s="103">
        <v>2.274196359857914</v>
      </c>
      <c r="CC386" s="103">
        <v>0.87179487179487181</v>
      </c>
      <c r="CD386" s="103">
        <v>3.8052874124252805</v>
      </c>
      <c r="CE386" s="103">
        <v>9.6960738566732285</v>
      </c>
      <c r="CF386" s="103">
        <v>8.8403021195498752</v>
      </c>
      <c r="CG386" s="103">
        <v>8.9676202028370504</v>
      </c>
      <c r="CH386" s="103">
        <v>10</v>
      </c>
      <c r="CI386" s="103">
        <v>9.3759990447650381</v>
      </c>
      <c r="CJ386" s="103">
        <v>9.5933333333333337</v>
      </c>
      <c r="CK386" s="103">
        <v>8.86</v>
      </c>
      <c r="CL386" s="103">
        <v>6.9904000000000002</v>
      </c>
      <c r="CM386" s="103">
        <v>8.4812444444444441</v>
      </c>
      <c r="CN386" s="103">
        <v>4.9209311423857187</v>
      </c>
      <c r="CO386" s="103">
        <v>8.1593796152305185</v>
      </c>
      <c r="CP386" s="103">
        <v>6.5401553788081186</v>
      </c>
      <c r="CQ386" s="103">
        <v>10</v>
      </c>
      <c r="CR386" s="103">
        <v>5.3298264319121005</v>
      </c>
      <c r="CS386" s="103">
        <v>2.3076923076923079</v>
      </c>
      <c r="CT386" s="103">
        <v>6.5400727874999562</v>
      </c>
      <c r="CU386" s="103">
        <v>4.7258638423681214</v>
      </c>
      <c r="CV386" s="103">
        <v>7.4368159164051706</v>
      </c>
      <c r="CW386" s="103">
        <v>10</v>
      </c>
      <c r="CX386" s="103">
        <v>5.2816946340840936</v>
      </c>
      <c r="CY386" s="103">
        <v>9</v>
      </c>
      <c r="CZ386" s="103">
        <v>8.0938982113613651</v>
      </c>
      <c r="DA386" s="103">
        <v>0</v>
      </c>
      <c r="DB386" s="103">
        <v>4.7758212904643571</v>
      </c>
      <c r="DC386" s="103">
        <v>6.182160688349466</v>
      </c>
      <c r="DD386" s="103">
        <v>8</v>
      </c>
      <c r="DE386" s="103">
        <v>2.5172538461136824</v>
      </c>
      <c r="DF386" s="103">
        <v>10</v>
      </c>
      <c r="DG386" s="103">
        <v>5.2458726374879179</v>
      </c>
      <c r="DH386" s="103">
        <v>4.0422933912623886</v>
      </c>
      <c r="DI386" s="103">
        <v>3.7777777777777781</v>
      </c>
      <c r="DJ386" s="103">
        <v>9.1043916587352065</v>
      </c>
      <c r="DK386" s="103">
        <v>4.0432738849506862</v>
      </c>
      <c r="DL386" s="103">
        <v>9.5692367659831774</v>
      </c>
      <c r="DM386" s="103">
        <v>7.4891108712105057</v>
      </c>
      <c r="DN386" s="103">
        <v>6.3376807249866234</v>
      </c>
      <c r="DO386" s="103">
        <v>6.5591505246119688</v>
      </c>
      <c r="DP386" s="103">
        <v>7.1</v>
      </c>
      <c r="DQ386" s="105">
        <v>6.57</v>
      </c>
      <c r="DR386" s="106">
        <v>102</v>
      </c>
      <c r="DS386" s="106">
        <v>3</v>
      </c>
      <c r="DU386" s="104" t="s">
        <v>143</v>
      </c>
      <c r="DV386" s="103">
        <v>6.0347515436507937</v>
      </c>
      <c r="DW386" s="103">
        <v>7.1</v>
      </c>
    </row>
    <row r="387" spans="1:127">
      <c r="A387" s="95">
        <v>2013</v>
      </c>
      <c r="B387" s="96" t="s">
        <v>736</v>
      </c>
      <c r="C387" s="107" t="s">
        <v>39</v>
      </c>
      <c r="D387" s="96">
        <v>7.6</v>
      </c>
      <c r="E387" s="96">
        <v>7.1999999999999993</v>
      </c>
      <c r="F387" s="96">
        <v>7.3</v>
      </c>
      <c r="G387" s="96">
        <v>7.3873015873015904</v>
      </c>
      <c r="H387" s="96">
        <v>9.8400000000000016</v>
      </c>
      <c r="I387" s="96" t="s">
        <v>1011</v>
      </c>
      <c r="J387" s="96">
        <v>10</v>
      </c>
      <c r="K387" s="96" t="s">
        <v>1011</v>
      </c>
      <c r="L387" s="96">
        <v>10</v>
      </c>
      <c r="M387" s="96">
        <v>10</v>
      </c>
      <c r="N387" s="96">
        <v>10</v>
      </c>
      <c r="O387" s="96">
        <v>10</v>
      </c>
      <c r="P387" s="96">
        <v>7.5</v>
      </c>
      <c r="Q387" s="96">
        <v>5</v>
      </c>
      <c r="R387" s="96">
        <v>10</v>
      </c>
      <c r="S387" s="96">
        <v>7.5</v>
      </c>
      <c r="T387" s="96">
        <v>8.3333333333333339</v>
      </c>
      <c r="U387" s="96">
        <v>9.3911111111111136</v>
      </c>
      <c r="V387" s="96" t="s">
        <v>1011</v>
      </c>
      <c r="W387" s="96" t="s">
        <v>1011</v>
      </c>
      <c r="X387" s="96">
        <v>10</v>
      </c>
      <c r="Y387" s="96">
        <v>10</v>
      </c>
      <c r="Z387" s="96" t="s">
        <v>1010</v>
      </c>
      <c r="AA387" s="96">
        <v>10</v>
      </c>
      <c r="AB387" s="96">
        <v>10</v>
      </c>
      <c r="AC387" s="96">
        <v>9.5111111111111111</v>
      </c>
      <c r="AD387" s="96">
        <v>8.0555555555555554</v>
      </c>
      <c r="AE387" s="96">
        <v>9.3916666666666675</v>
      </c>
      <c r="AF387" s="96">
        <v>10</v>
      </c>
      <c r="AG387" s="96">
        <v>10</v>
      </c>
      <c r="AH387" s="96" t="s">
        <v>1010</v>
      </c>
      <c r="AI387" s="96" t="s">
        <v>1010</v>
      </c>
      <c r="AJ387" s="96" t="s">
        <v>1010</v>
      </c>
      <c r="AK387" s="96" t="s">
        <v>1010</v>
      </c>
      <c r="AL387" s="96">
        <v>7.5</v>
      </c>
      <c r="AM387" s="96">
        <v>10</v>
      </c>
      <c r="AN387" s="96">
        <v>10</v>
      </c>
      <c r="AO387" s="96">
        <v>9.1666666666666661</v>
      </c>
      <c r="AP387" s="96">
        <v>10</v>
      </c>
      <c r="AQ387" s="96">
        <v>10</v>
      </c>
      <c r="AR387" s="96">
        <v>10</v>
      </c>
      <c r="AS387" s="96">
        <v>10</v>
      </c>
      <c r="AT387" s="96">
        <v>9.7916666666666661</v>
      </c>
      <c r="AU387" s="96">
        <v>10</v>
      </c>
      <c r="AV387" s="96">
        <v>10</v>
      </c>
      <c r="AW387" s="96">
        <v>6</v>
      </c>
      <c r="AX387" s="96">
        <v>6</v>
      </c>
      <c r="AY387" s="96">
        <v>10</v>
      </c>
      <c r="AZ387" s="96">
        <v>10</v>
      </c>
      <c r="BA387" s="96">
        <v>10</v>
      </c>
      <c r="BB387" s="96">
        <v>8.8571428571428577</v>
      </c>
      <c r="BC387" s="96" t="s">
        <v>1010</v>
      </c>
      <c r="BD387" s="96">
        <v>10</v>
      </c>
      <c r="BE387" s="96">
        <v>10</v>
      </c>
      <c r="BF387" s="96">
        <v>10</v>
      </c>
      <c r="BG387" s="96">
        <v>10</v>
      </c>
      <c r="BH387" s="96">
        <v>10</v>
      </c>
      <c r="BI387" s="96">
        <v>10</v>
      </c>
      <c r="BJ387" s="96">
        <v>10</v>
      </c>
      <c r="BK387" s="96">
        <v>10</v>
      </c>
      <c r="BL387" s="96">
        <v>8.9986507936507962</v>
      </c>
      <c r="BM387" s="96">
        <v>8.1352941176470583</v>
      </c>
      <c r="BN387" s="96">
        <v>9.1681029486135888</v>
      </c>
      <c r="BO387" s="96">
        <v>8</v>
      </c>
      <c r="BP387" s="96">
        <v>10</v>
      </c>
      <c r="BQ387" s="96">
        <v>10</v>
      </c>
      <c r="BR387" s="96">
        <v>10</v>
      </c>
      <c r="BS387" s="96">
        <v>8.8258492665651609</v>
      </c>
      <c r="BT387" s="96">
        <v>8.8736092243563025</v>
      </c>
      <c r="BU387" s="96">
        <v>7.7789603209208682</v>
      </c>
      <c r="BV387" s="96">
        <v>8.4440359956684894</v>
      </c>
      <c r="BW387" s="96">
        <v>8.3333333333333339</v>
      </c>
      <c r="BX387" s="96">
        <v>8.3333333333333339</v>
      </c>
      <c r="BY387" s="96">
        <v>6.4633836131560898</v>
      </c>
      <c r="BZ387" s="96">
        <v>6.7980005419209064</v>
      </c>
      <c r="CA387" s="96">
        <v>8.685418995901216</v>
      </c>
      <c r="CB387" s="96">
        <v>7.8306564221454398</v>
      </c>
      <c r="CC387" s="96">
        <v>1</v>
      </c>
      <c r="CD387" s="96">
        <v>7.9489701978595537</v>
      </c>
      <c r="CE387" s="96">
        <v>9.124088508119037</v>
      </c>
      <c r="CF387" s="96">
        <v>9.2968544585981565</v>
      </c>
      <c r="CG387" s="96">
        <v>9.1296464188576003</v>
      </c>
      <c r="CH387" s="96">
        <v>10</v>
      </c>
      <c r="CI387" s="96">
        <v>9.3876473463936989</v>
      </c>
      <c r="CJ387" s="96">
        <v>9.9933333333333323</v>
      </c>
      <c r="CK387" s="96">
        <v>10</v>
      </c>
      <c r="CL387" s="96">
        <v>10</v>
      </c>
      <c r="CM387" s="96">
        <v>9.9977777777777774</v>
      </c>
      <c r="CN387" s="96">
        <v>7.5176817469254154</v>
      </c>
      <c r="CO387" s="96">
        <v>9.349321697721658</v>
      </c>
      <c r="CP387" s="96">
        <v>8.4335017223235376</v>
      </c>
      <c r="CQ387" s="96">
        <v>10</v>
      </c>
      <c r="CR387" s="96">
        <v>8.5917836542164885</v>
      </c>
      <c r="CS387" s="96">
        <v>6.9230769230769234</v>
      </c>
      <c r="CT387" s="96">
        <v>8.5524028759614801</v>
      </c>
      <c r="CU387" s="96">
        <v>8.0224211510849646</v>
      </c>
      <c r="CV387" s="96">
        <v>9.1134251627965703</v>
      </c>
      <c r="CW387" s="96">
        <v>10</v>
      </c>
      <c r="CX387" s="96">
        <v>10</v>
      </c>
      <c r="CY387" s="96">
        <v>10</v>
      </c>
      <c r="CZ387" s="96">
        <v>10</v>
      </c>
      <c r="DA387" s="96">
        <v>10</v>
      </c>
      <c r="DB387" s="96">
        <v>7.8760930945037586</v>
      </c>
      <c r="DC387" s="96">
        <v>8.4395761351174468</v>
      </c>
      <c r="DD387" s="96">
        <v>10</v>
      </c>
      <c r="DE387" s="96">
        <v>9.4992316035476083</v>
      </c>
      <c r="DF387" s="96">
        <v>10</v>
      </c>
      <c r="DG387" s="96">
        <v>9.3024834721948029</v>
      </c>
      <c r="DH387" s="96">
        <v>6.591552753822886</v>
      </c>
      <c r="DI387" s="96">
        <v>10</v>
      </c>
      <c r="DJ387" s="96">
        <v>9.9052524182419841</v>
      </c>
      <c r="DK387" s="96">
        <v>8.2218646548895169</v>
      </c>
      <c r="DL387" s="96">
        <v>9.8425695620249787</v>
      </c>
      <c r="DM387" s="96">
        <v>9.1256725355108017</v>
      </c>
      <c r="DN387" s="96">
        <v>8.9478186540816935</v>
      </c>
      <c r="DO387" s="96">
        <v>9.4167673754254988</v>
      </c>
      <c r="DP387" s="96">
        <v>8.94</v>
      </c>
      <c r="DQ387" s="99">
        <v>8.9700000000000006</v>
      </c>
      <c r="DR387" s="100">
        <v>1</v>
      </c>
      <c r="DS387" s="101">
        <v>1</v>
      </c>
      <c r="DU387" s="107" t="s">
        <v>39</v>
      </c>
      <c r="DV387" s="96">
        <v>8.9986507936507962</v>
      </c>
      <c r="DW387" s="96">
        <v>8.94</v>
      </c>
    </row>
    <row r="388" spans="1:127">
      <c r="A388" s="102">
        <v>2013</v>
      </c>
      <c r="B388" s="103" t="s">
        <v>632</v>
      </c>
      <c r="C388" s="104" t="s">
        <v>78</v>
      </c>
      <c r="D388" s="103">
        <v>6.8000000000000007</v>
      </c>
      <c r="E388" s="103">
        <v>4.9000000000000004</v>
      </c>
      <c r="F388" s="103">
        <v>5.4</v>
      </c>
      <c r="G388" s="103">
        <v>5.7063492063492047</v>
      </c>
      <c r="H388" s="103">
        <v>9.48</v>
      </c>
      <c r="I388" s="103">
        <v>10</v>
      </c>
      <c r="J388" s="103">
        <v>10</v>
      </c>
      <c r="K388" s="103">
        <v>7.5</v>
      </c>
      <c r="L388" s="103">
        <v>10</v>
      </c>
      <c r="M388" s="103">
        <v>10</v>
      </c>
      <c r="N388" s="103">
        <v>9.5</v>
      </c>
      <c r="O388" s="103">
        <v>10</v>
      </c>
      <c r="P388" s="103">
        <v>10</v>
      </c>
      <c r="Q388" s="103" t="s">
        <v>1011</v>
      </c>
      <c r="R388" s="103" t="s">
        <v>1011</v>
      </c>
      <c r="S388" s="103" t="s">
        <v>1011</v>
      </c>
      <c r="T388" s="103">
        <v>10</v>
      </c>
      <c r="U388" s="103">
        <v>9.66</v>
      </c>
      <c r="V388" s="103">
        <v>10</v>
      </c>
      <c r="W388" s="103">
        <v>10</v>
      </c>
      <c r="X388" s="103">
        <v>10</v>
      </c>
      <c r="Y388" s="103">
        <v>10</v>
      </c>
      <c r="Z388" s="103" t="s">
        <v>1010</v>
      </c>
      <c r="AA388" s="103">
        <v>10</v>
      </c>
      <c r="AB388" s="103">
        <v>7.5</v>
      </c>
      <c r="AC388" s="103">
        <v>8.8822222222222216</v>
      </c>
      <c r="AD388" s="103">
        <v>8.3333333333333339</v>
      </c>
      <c r="AE388" s="103">
        <v>8.6788888888888884</v>
      </c>
      <c r="AF388" s="103">
        <v>10</v>
      </c>
      <c r="AG388" s="103">
        <v>10</v>
      </c>
      <c r="AH388" s="103" t="s">
        <v>1010</v>
      </c>
      <c r="AI388" s="103" t="s">
        <v>1010</v>
      </c>
      <c r="AJ388" s="103" t="s">
        <v>1010</v>
      </c>
      <c r="AK388" s="103" t="s">
        <v>1010</v>
      </c>
      <c r="AL388" s="103">
        <v>7.5</v>
      </c>
      <c r="AM388" s="103">
        <v>7.5</v>
      </c>
      <c r="AN388" s="103">
        <v>7.5</v>
      </c>
      <c r="AO388" s="103">
        <v>7.5</v>
      </c>
      <c r="AP388" s="103">
        <v>10</v>
      </c>
      <c r="AQ388" s="103">
        <v>10</v>
      </c>
      <c r="AR388" s="103">
        <v>10</v>
      </c>
      <c r="AS388" s="103">
        <v>10</v>
      </c>
      <c r="AT388" s="103">
        <v>9.375</v>
      </c>
      <c r="AU388" s="103">
        <v>10</v>
      </c>
      <c r="AV388" s="103">
        <v>10</v>
      </c>
      <c r="AW388" s="103">
        <v>6.333333333333333</v>
      </c>
      <c r="AX388" s="103">
        <v>6.75</v>
      </c>
      <c r="AY388" s="103">
        <v>10</v>
      </c>
      <c r="AZ388" s="103">
        <v>10</v>
      </c>
      <c r="BA388" s="103">
        <v>10</v>
      </c>
      <c r="BB388" s="103">
        <v>9.011904761904761</v>
      </c>
      <c r="BC388" s="103" t="s">
        <v>1010</v>
      </c>
      <c r="BD388" s="103">
        <v>10</v>
      </c>
      <c r="BE388" s="103">
        <v>10</v>
      </c>
      <c r="BF388" s="103">
        <v>10</v>
      </c>
      <c r="BG388" s="103">
        <v>10</v>
      </c>
      <c r="BH388" s="103">
        <v>10</v>
      </c>
      <c r="BI388" s="103">
        <v>10</v>
      </c>
      <c r="BJ388" s="103">
        <v>10</v>
      </c>
      <c r="BK388" s="103">
        <v>10</v>
      </c>
      <c r="BL388" s="103">
        <v>8.5481666666666669</v>
      </c>
      <c r="BM388" s="103">
        <v>3.7058823529411766</v>
      </c>
      <c r="BN388" s="103">
        <v>4.7425211453307732</v>
      </c>
      <c r="BO388" s="103">
        <v>7</v>
      </c>
      <c r="BP388" s="103">
        <v>10</v>
      </c>
      <c r="BQ388" s="103">
        <v>3</v>
      </c>
      <c r="BR388" s="103">
        <v>6.5</v>
      </c>
      <c r="BS388" s="103">
        <v>5.4871008745679877</v>
      </c>
      <c r="BT388" s="103">
        <v>5.0655246704676005</v>
      </c>
      <c r="BU388" s="103">
        <v>3.1357677551700363</v>
      </c>
      <c r="BV388" s="103">
        <v>4.5579765681535305</v>
      </c>
      <c r="BW388" s="103">
        <v>10</v>
      </c>
      <c r="BX388" s="103">
        <v>6.6666666666666661</v>
      </c>
      <c r="BY388" s="103">
        <v>6.5763284439572072</v>
      </c>
      <c r="BZ388" s="103">
        <v>8.0446063949498505</v>
      </c>
      <c r="CA388" s="103">
        <v>5.2449190498046869</v>
      </c>
      <c r="CB388" s="103">
        <v>6.2818023265356917</v>
      </c>
      <c r="CC388" s="103">
        <v>1</v>
      </c>
      <c r="CD388" s="103">
        <v>6.1748435417450303</v>
      </c>
      <c r="CE388" s="103">
        <v>8.5535116278120871</v>
      </c>
      <c r="CF388" s="103">
        <v>9.7425639889308542</v>
      </c>
      <c r="CG388" s="103">
        <v>9.6548321025021657</v>
      </c>
      <c r="CH388" s="103">
        <v>10</v>
      </c>
      <c r="CI388" s="103">
        <v>9.4877269298112772</v>
      </c>
      <c r="CJ388" s="103">
        <v>9.64</v>
      </c>
      <c r="CK388" s="103">
        <v>8.9</v>
      </c>
      <c r="CL388" s="103">
        <v>6.2159999999999993</v>
      </c>
      <c r="CM388" s="103">
        <v>8.2520000000000007</v>
      </c>
      <c r="CN388" s="103">
        <v>6.0947732621017146</v>
      </c>
      <c r="CO388" s="103">
        <v>7.5528325593228871</v>
      </c>
      <c r="CP388" s="103">
        <v>6.8238029107123008</v>
      </c>
      <c r="CQ388" s="103">
        <v>10</v>
      </c>
      <c r="CR388" s="103">
        <v>6.4760907988233374</v>
      </c>
      <c r="CS388" s="103">
        <v>3.8461538461538463</v>
      </c>
      <c r="CT388" s="103">
        <v>5.869296091346115</v>
      </c>
      <c r="CU388" s="103">
        <v>5.3971802454410991</v>
      </c>
      <c r="CV388" s="103">
        <v>7.6182457890383501</v>
      </c>
      <c r="CW388" s="103">
        <v>10</v>
      </c>
      <c r="CX388" s="103">
        <v>8.8598437349281376</v>
      </c>
      <c r="CY388" s="103">
        <v>10</v>
      </c>
      <c r="CZ388" s="103">
        <v>9.6199479116427131</v>
      </c>
      <c r="DA388" s="103">
        <v>7.2333333333333325</v>
      </c>
      <c r="DB388" s="103">
        <v>5.3063257523073695</v>
      </c>
      <c r="DC388" s="103">
        <v>6.8023465753963697</v>
      </c>
      <c r="DD388" s="103">
        <v>4</v>
      </c>
      <c r="DE388" s="103">
        <v>7.7551761538341033</v>
      </c>
      <c r="DF388" s="103">
        <v>10</v>
      </c>
      <c r="DG388" s="103">
        <v>6.8495303024785299</v>
      </c>
      <c r="DH388" s="103">
        <v>2.6616722174910006</v>
      </c>
      <c r="DI388" s="103">
        <v>7.333333333333333</v>
      </c>
      <c r="DJ388" s="103">
        <v>9.5756913638651238</v>
      </c>
      <c r="DK388" s="103">
        <v>4.8985401063252247</v>
      </c>
      <c r="DL388" s="103">
        <v>9.4350780982151932</v>
      </c>
      <c r="DM388" s="103">
        <v>6.8950165684165636</v>
      </c>
      <c r="DN388" s="103">
        <v>6.7998886146077409</v>
      </c>
      <c r="DO388" s="103">
        <v>7.756455609576328</v>
      </c>
      <c r="DP388" s="103">
        <v>7.3</v>
      </c>
      <c r="DQ388" s="105">
        <v>7.92</v>
      </c>
      <c r="DR388" s="106">
        <v>37</v>
      </c>
      <c r="DS388" s="106">
        <v>1</v>
      </c>
      <c r="DU388" s="104" t="s">
        <v>78</v>
      </c>
      <c r="DV388" s="103">
        <v>8.5481666666666669</v>
      </c>
      <c r="DW388" s="103">
        <v>7.3</v>
      </c>
    </row>
    <row r="389" spans="1:127">
      <c r="A389" s="95">
        <v>2013</v>
      </c>
      <c r="B389" s="96" t="s">
        <v>662</v>
      </c>
      <c r="C389" s="107" t="s">
        <v>4</v>
      </c>
      <c r="D389" s="96" t="s">
        <v>1011</v>
      </c>
      <c r="E389" s="96" t="s">
        <v>1011</v>
      </c>
      <c r="F389" s="96" t="s">
        <v>1011</v>
      </c>
      <c r="G389" s="96">
        <v>7.7061340000000005</v>
      </c>
      <c r="H389" s="96">
        <v>9.879999999999999</v>
      </c>
      <c r="I389" s="96">
        <v>10</v>
      </c>
      <c r="J389" s="96">
        <v>10</v>
      </c>
      <c r="K389" s="96">
        <v>10</v>
      </c>
      <c r="L389" s="96">
        <v>10</v>
      </c>
      <c r="M389" s="96">
        <v>10</v>
      </c>
      <c r="N389" s="96">
        <v>10</v>
      </c>
      <c r="O389" s="96">
        <v>10</v>
      </c>
      <c r="P389" s="96">
        <v>10</v>
      </c>
      <c r="Q389" s="96">
        <v>10</v>
      </c>
      <c r="R389" s="96">
        <v>10</v>
      </c>
      <c r="S389" s="96">
        <v>10</v>
      </c>
      <c r="T389" s="96">
        <v>10</v>
      </c>
      <c r="U389" s="96">
        <v>9.9599999999999991</v>
      </c>
      <c r="V389" s="96">
        <v>10</v>
      </c>
      <c r="W389" s="96">
        <v>10</v>
      </c>
      <c r="X389" s="96">
        <v>10</v>
      </c>
      <c r="Y389" s="96">
        <v>10</v>
      </c>
      <c r="Z389" s="96" t="s">
        <v>1010</v>
      </c>
      <c r="AA389" s="96">
        <v>10</v>
      </c>
      <c r="AB389" s="96">
        <v>10</v>
      </c>
      <c r="AC389" s="96">
        <v>8.8066666666666666</v>
      </c>
      <c r="AD389" s="96">
        <v>7.0333333333333332</v>
      </c>
      <c r="AE389" s="96">
        <v>8.9599999999999991</v>
      </c>
      <c r="AF389" s="96">
        <v>10</v>
      </c>
      <c r="AG389" s="96">
        <v>10</v>
      </c>
      <c r="AH389" s="96" t="s">
        <v>1010</v>
      </c>
      <c r="AI389" s="96" t="s">
        <v>1010</v>
      </c>
      <c r="AJ389" s="96" t="s">
        <v>1010</v>
      </c>
      <c r="AK389" s="96" t="s">
        <v>1010</v>
      </c>
      <c r="AL389" s="96">
        <v>10</v>
      </c>
      <c r="AM389" s="96">
        <v>10</v>
      </c>
      <c r="AN389" s="96">
        <v>10</v>
      </c>
      <c r="AO389" s="96">
        <v>10</v>
      </c>
      <c r="AP389" s="96">
        <v>10</v>
      </c>
      <c r="AQ389" s="96">
        <v>10</v>
      </c>
      <c r="AR389" s="96">
        <v>10</v>
      </c>
      <c r="AS389" s="96">
        <v>10</v>
      </c>
      <c r="AT389" s="96">
        <v>10</v>
      </c>
      <c r="AU389" s="96">
        <v>10</v>
      </c>
      <c r="AV389" s="96">
        <v>10</v>
      </c>
      <c r="AW389" s="96">
        <v>9</v>
      </c>
      <c r="AX389" s="96">
        <v>9</v>
      </c>
      <c r="AY389" s="96">
        <v>10</v>
      </c>
      <c r="AZ389" s="96">
        <v>10</v>
      </c>
      <c r="BA389" s="96">
        <v>10</v>
      </c>
      <c r="BB389" s="96">
        <v>9.7142857142857135</v>
      </c>
      <c r="BC389" s="96" t="s">
        <v>1010</v>
      </c>
      <c r="BD389" s="96">
        <v>10</v>
      </c>
      <c r="BE389" s="96">
        <v>10</v>
      </c>
      <c r="BF389" s="96">
        <v>10</v>
      </c>
      <c r="BG389" s="96">
        <v>10</v>
      </c>
      <c r="BH389" s="96">
        <v>10</v>
      </c>
      <c r="BI389" s="96">
        <v>10</v>
      </c>
      <c r="BJ389" s="96">
        <v>10</v>
      </c>
      <c r="BK389" s="96">
        <v>10</v>
      </c>
      <c r="BL389" s="96">
        <v>9.2839620714285722</v>
      </c>
      <c r="BM389" s="96">
        <v>2.4705882352941173</v>
      </c>
      <c r="BN389" s="96">
        <v>7.7132319442388999</v>
      </c>
      <c r="BO389" s="96">
        <v>7</v>
      </c>
      <c r="BP389" s="96">
        <v>4</v>
      </c>
      <c r="BQ389" s="96">
        <v>3</v>
      </c>
      <c r="BR389" s="96">
        <v>3.5</v>
      </c>
      <c r="BS389" s="96">
        <v>5.1709550448832537</v>
      </c>
      <c r="BT389" s="96">
        <v>7.5196744186842093</v>
      </c>
      <c r="BU389" s="96">
        <v>6.1477193390400906</v>
      </c>
      <c r="BV389" s="96">
        <v>7.1440311052093506</v>
      </c>
      <c r="BW389" s="96">
        <v>10</v>
      </c>
      <c r="BX389" s="96">
        <v>10</v>
      </c>
      <c r="BY389" s="96">
        <v>6.7750945710721711</v>
      </c>
      <c r="BZ389" s="96">
        <v>8.7504922145531499</v>
      </c>
      <c r="CA389" s="96">
        <v>8.5487163657814094</v>
      </c>
      <c r="CB389" s="96">
        <v>8.5018716076464518</v>
      </c>
      <c r="CC389" s="96">
        <v>1</v>
      </c>
      <c r="CD389" s="96">
        <v>8.1541777357763134</v>
      </c>
      <c r="CE389" s="96">
        <v>9.4870626936314579</v>
      </c>
      <c r="CF389" s="96">
        <v>8.8401829999831314</v>
      </c>
      <c r="CG389" s="96">
        <v>9.2230710013620101</v>
      </c>
      <c r="CH389" s="96">
        <v>0</v>
      </c>
      <c r="CI389" s="96">
        <v>6.8875791737441503</v>
      </c>
      <c r="CJ389" s="96">
        <v>9.793333333333333</v>
      </c>
      <c r="CK389" s="96">
        <v>8.92</v>
      </c>
      <c r="CL389" s="96">
        <v>0</v>
      </c>
      <c r="CM389" s="96">
        <v>6.2377777777777768</v>
      </c>
      <c r="CN389" s="96">
        <v>4.723967624989192</v>
      </c>
      <c r="CO389" s="96">
        <v>8.7641736496653948</v>
      </c>
      <c r="CP389" s="96">
        <v>6.7440706373272938</v>
      </c>
      <c r="CQ389" s="96">
        <v>10</v>
      </c>
      <c r="CR389" s="96">
        <v>3.4308497133255944</v>
      </c>
      <c r="CS389" s="96">
        <v>0.76923076923076927</v>
      </c>
      <c r="CT389" s="96">
        <v>5.869296091346115</v>
      </c>
      <c r="CU389" s="96">
        <v>3.3564588579674925</v>
      </c>
      <c r="CV389" s="96">
        <v>6.5845768182681406</v>
      </c>
      <c r="CW389" s="96">
        <v>5</v>
      </c>
      <c r="CX389" s="96">
        <v>8.6660058061318423</v>
      </c>
      <c r="CY389" s="96">
        <v>10</v>
      </c>
      <c r="CZ389" s="96">
        <v>7.8886686020439472</v>
      </c>
      <c r="DA389" s="96">
        <v>5.5666666666666664</v>
      </c>
      <c r="DB389" s="96">
        <v>7.2338477531853886</v>
      </c>
      <c r="DC389" s="96">
        <v>5.2140407475195492</v>
      </c>
      <c r="DD389" s="96">
        <v>8</v>
      </c>
      <c r="DE389" s="96">
        <v>10</v>
      </c>
      <c r="DF389" s="96">
        <v>10</v>
      </c>
      <c r="DG389" s="96">
        <v>7.6690925278952671</v>
      </c>
      <c r="DH389" s="96">
        <v>4.6046692461488608</v>
      </c>
      <c r="DI389" s="96">
        <v>7.7777777777777777</v>
      </c>
      <c r="DJ389" s="96">
        <v>9.8162331199856396</v>
      </c>
      <c r="DK389" s="96">
        <v>8.2267059187321063</v>
      </c>
      <c r="DL389" s="96">
        <v>9.5487341181215317</v>
      </c>
      <c r="DM389" s="96">
        <v>8.4306942945065657</v>
      </c>
      <c r="DN389" s="96">
        <v>8.0674690792120796</v>
      </c>
      <c r="DO389" s="96">
        <v>7.8750767363837646</v>
      </c>
      <c r="DP389" s="96">
        <v>6.93</v>
      </c>
      <c r="DQ389" s="99">
        <v>8.11</v>
      </c>
      <c r="DR389" s="100">
        <v>27</v>
      </c>
      <c r="DS389" s="101">
        <v>1</v>
      </c>
      <c r="DU389" s="107" t="s">
        <v>4</v>
      </c>
      <c r="DV389" s="96">
        <v>9.2839620714285722</v>
      </c>
      <c r="DW389" s="96">
        <v>6.93</v>
      </c>
    </row>
    <row r="390" spans="1:127">
      <c r="A390" s="102">
        <v>2013</v>
      </c>
      <c r="B390" s="103" t="s">
        <v>740</v>
      </c>
      <c r="C390" s="104" t="s">
        <v>85</v>
      </c>
      <c r="D390" s="103">
        <v>4.0999999999999996</v>
      </c>
      <c r="E390" s="103">
        <v>3.9000000000000004</v>
      </c>
      <c r="F390" s="103">
        <v>4.5</v>
      </c>
      <c r="G390" s="103">
        <v>4.1317460317460313</v>
      </c>
      <c r="H390" s="103">
        <v>8.6</v>
      </c>
      <c r="I390" s="103">
        <v>0</v>
      </c>
      <c r="J390" s="103">
        <v>9.9033475767899208</v>
      </c>
      <c r="K390" s="103">
        <v>5</v>
      </c>
      <c r="L390" s="103">
        <v>9.8770351920346187</v>
      </c>
      <c r="M390" s="103">
        <v>9.8794840674474873</v>
      </c>
      <c r="N390" s="103">
        <v>6.9319733672544048</v>
      </c>
      <c r="O390" s="103">
        <v>10</v>
      </c>
      <c r="P390" s="103">
        <v>5</v>
      </c>
      <c r="Q390" s="103">
        <v>5</v>
      </c>
      <c r="R390" s="103">
        <v>5</v>
      </c>
      <c r="S390" s="103">
        <v>5</v>
      </c>
      <c r="T390" s="103">
        <v>6.666666666666667</v>
      </c>
      <c r="U390" s="103">
        <v>7.3995466779736914</v>
      </c>
      <c r="V390" s="103">
        <v>10</v>
      </c>
      <c r="W390" s="103">
        <v>5</v>
      </c>
      <c r="X390" s="103">
        <v>10</v>
      </c>
      <c r="Y390" s="103">
        <v>8.3333333333333339</v>
      </c>
      <c r="Z390" s="103" t="s">
        <v>1010</v>
      </c>
      <c r="AA390" s="103">
        <v>10</v>
      </c>
      <c r="AB390" s="103">
        <v>10</v>
      </c>
      <c r="AC390" s="103">
        <v>9.1844444444444449</v>
      </c>
      <c r="AD390" s="103">
        <v>5.3666666666666663</v>
      </c>
      <c r="AE390" s="103">
        <v>8.637777777777778</v>
      </c>
      <c r="AF390" s="103">
        <v>10</v>
      </c>
      <c r="AG390" s="103">
        <v>10</v>
      </c>
      <c r="AH390" s="103" t="s">
        <v>1010</v>
      </c>
      <c r="AI390" s="103" t="s">
        <v>1010</v>
      </c>
      <c r="AJ390" s="103" t="s">
        <v>1010</v>
      </c>
      <c r="AK390" s="103" t="s">
        <v>1010</v>
      </c>
      <c r="AL390" s="103">
        <v>10</v>
      </c>
      <c r="AM390" s="103">
        <v>10</v>
      </c>
      <c r="AN390" s="103">
        <v>10</v>
      </c>
      <c r="AO390" s="103">
        <v>10</v>
      </c>
      <c r="AP390" s="103">
        <v>10</v>
      </c>
      <c r="AQ390" s="103">
        <v>7.5</v>
      </c>
      <c r="AR390" s="103">
        <v>10</v>
      </c>
      <c r="AS390" s="103">
        <v>9.1666666666666661</v>
      </c>
      <c r="AT390" s="103">
        <v>9.7916666666666661</v>
      </c>
      <c r="AU390" s="103">
        <v>9.6873776068676705</v>
      </c>
      <c r="AV390" s="103">
        <v>9.9921844401716911</v>
      </c>
      <c r="AW390" s="103">
        <v>6.666666666666667</v>
      </c>
      <c r="AX390" s="103">
        <v>5</v>
      </c>
      <c r="AY390" s="103">
        <v>7.5</v>
      </c>
      <c r="AZ390" s="103">
        <v>5</v>
      </c>
      <c r="BA390" s="103">
        <v>10</v>
      </c>
      <c r="BB390" s="103">
        <v>7.6923183876722891</v>
      </c>
      <c r="BC390" s="103" t="s">
        <v>1010</v>
      </c>
      <c r="BD390" s="103">
        <v>5</v>
      </c>
      <c r="BE390" s="103">
        <v>5</v>
      </c>
      <c r="BF390" s="103">
        <v>5</v>
      </c>
      <c r="BG390" s="103">
        <v>10</v>
      </c>
      <c r="BH390" s="103">
        <v>10</v>
      </c>
      <c r="BI390" s="103">
        <v>10</v>
      </c>
      <c r="BJ390" s="103">
        <v>5</v>
      </c>
      <c r="BK390" s="103">
        <v>6.666666666666667</v>
      </c>
      <c r="BL390" s="103">
        <v>6.9949994606416031</v>
      </c>
      <c r="BM390" s="103">
        <v>7.3382352941176467</v>
      </c>
      <c r="BN390" s="103">
        <v>8.9777713913186101</v>
      </c>
      <c r="BO390" s="103">
        <v>7</v>
      </c>
      <c r="BP390" s="103">
        <v>8</v>
      </c>
      <c r="BQ390" s="103">
        <v>8</v>
      </c>
      <c r="BR390" s="103">
        <v>8</v>
      </c>
      <c r="BS390" s="103">
        <v>7.8290016713590642</v>
      </c>
      <c r="BT390" s="103">
        <v>5.3512635702059539</v>
      </c>
      <c r="BU390" s="103">
        <v>4.6763882240253567</v>
      </c>
      <c r="BV390" s="103">
        <v>5.1077911273950116</v>
      </c>
      <c r="BW390" s="103">
        <v>6.6666666666666661</v>
      </c>
      <c r="BX390" s="103">
        <v>6.6666666666666661</v>
      </c>
      <c r="BY390" s="103">
        <v>2.5938544077797991</v>
      </c>
      <c r="BZ390" s="103">
        <v>6.8107571768530306</v>
      </c>
      <c r="CA390" s="103">
        <v>4.7152725803900708</v>
      </c>
      <c r="CB390" s="103">
        <v>4.7420558836117994</v>
      </c>
      <c r="CC390" s="103">
        <v>0.8</v>
      </c>
      <c r="CD390" s="103">
        <v>4.7330716303594347</v>
      </c>
      <c r="CE390" s="103">
        <v>9.7063630960264859</v>
      </c>
      <c r="CF390" s="103">
        <v>9.3585196400542667</v>
      </c>
      <c r="CG390" s="103">
        <v>7.8184713375795525</v>
      </c>
      <c r="CH390" s="103">
        <v>0</v>
      </c>
      <c r="CI390" s="103">
        <v>6.7208385184150767</v>
      </c>
      <c r="CJ390" s="103">
        <v>7.9333333333333336</v>
      </c>
      <c r="CK390" s="103">
        <v>7.3</v>
      </c>
      <c r="CL390" s="103">
        <v>3.25</v>
      </c>
      <c r="CM390" s="103">
        <v>6.1611111111111114</v>
      </c>
      <c r="CN390" s="103">
        <v>5.1889808113010769</v>
      </c>
      <c r="CO390" s="103">
        <v>7.4133158539587818</v>
      </c>
      <c r="CP390" s="103">
        <v>6.3011483326299293</v>
      </c>
      <c r="CQ390" s="103">
        <v>10</v>
      </c>
      <c r="CR390" s="103">
        <v>5.3559522216145625</v>
      </c>
      <c r="CS390" s="103">
        <v>0</v>
      </c>
      <c r="CT390" s="103">
        <v>0.25154126105768992</v>
      </c>
      <c r="CU390" s="103">
        <v>1.8691644942240841</v>
      </c>
      <c r="CV390" s="103">
        <v>6.0828559844912808</v>
      </c>
      <c r="CW390" s="103">
        <v>2</v>
      </c>
      <c r="CX390" s="103">
        <v>7.7836484134013384</v>
      </c>
      <c r="CY390" s="103">
        <v>10</v>
      </c>
      <c r="CZ390" s="103">
        <v>6.5945494711337789</v>
      </c>
      <c r="DA390" s="103">
        <v>7.7666666666666657</v>
      </c>
      <c r="DB390" s="103">
        <v>5.2292298244680291</v>
      </c>
      <c r="DC390" s="103">
        <v>5.7161900464403912</v>
      </c>
      <c r="DD390" s="103">
        <v>6</v>
      </c>
      <c r="DE390" s="103">
        <v>6.2997409129133617</v>
      </c>
      <c r="DF390" s="103">
        <v>10</v>
      </c>
      <c r="DG390" s="103">
        <v>6.8353045750814081</v>
      </c>
      <c r="DH390" s="103">
        <v>4.2958506555737159</v>
      </c>
      <c r="DI390" s="103">
        <v>3.1111111111111112</v>
      </c>
      <c r="DJ390" s="103">
        <v>8.5980069954556608</v>
      </c>
      <c r="DK390" s="103">
        <v>4.1525255160678434</v>
      </c>
      <c r="DL390" s="103">
        <v>7.8361922475391985</v>
      </c>
      <c r="DM390" s="103">
        <v>7.2761336683221112</v>
      </c>
      <c r="DN390" s="103">
        <v>5.8783033656782733</v>
      </c>
      <c r="DO390" s="103">
        <v>6.4360524706311537</v>
      </c>
      <c r="DP390" s="103">
        <v>6.36</v>
      </c>
      <c r="DQ390" s="105">
        <v>6.68</v>
      </c>
      <c r="DR390" s="106">
        <v>92</v>
      </c>
      <c r="DS390" s="106">
        <v>3</v>
      </c>
      <c r="DU390" s="104" t="s">
        <v>85</v>
      </c>
      <c r="DV390" s="103">
        <v>6.9949994606416031</v>
      </c>
      <c r="DW390" s="103">
        <v>6.36</v>
      </c>
    </row>
    <row r="391" spans="1:127">
      <c r="A391" s="95">
        <v>2013</v>
      </c>
      <c r="B391" s="96" t="s">
        <v>724</v>
      </c>
      <c r="C391" s="107" t="s">
        <v>24</v>
      </c>
      <c r="D391" s="96">
        <v>4.4000000000000004</v>
      </c>
      <c r="E391" s="96">
        <v>4.6999999999999993</v>
      </c>
      <c r="F391" s="96">
        <v>3.7</v>
      </c>
      <c r="G391" s="96">
        <v>4.242857142857142</v>
      </c>
      <c r="H391" s="96">
        <v>9.76</v>
      </c>
      <c r="I391" s="96">
        <v>10</v>
      </c>
      <c r="J391" s="96">
        <v>10</v>
      </c>
      <c r="K391" s="96">
        <v>7.5</v>
      </c>
      <c r="L391" s="96">
        <v>9.9694881232572836</v>
      </c>
      <c r="M391" s="96">
        <v>9.9872646079682585</v>
      </c>
      <c r="N391" s="96">
        <v>9.4913505462451084</v>
      </c>
      <c r="O391" s="96">
        <v>10</v>
      </c>
      <c r="P391" s="96">
        <v>7.5</v>
      </c>
      <c r="Q391" s="96">
        <v>5</v>
      </c>
      <c r="R391" s="96">
        <v>5</v>
      </c>
      <c r="S391" s="96">
        <v>5</v>
      </c>
      <c r="T391" s="96">
        <v>7.5</v>
      </c>
      <c r="U391" s="96">
        <v>8.9171168487483694</v>
      </c>
      <c r="V391" s="96">
        <v>10</v>
      </c>
      <c r="W391" s="96">
        <v>5</v>
      </c>
      <c r="X391" s="96">
        <v>5</v>
      </c>
      <c r="Y391" s="96">
        <v>6.666666666666667</v>
      </c>
      <c r="Z391" s="96" t="s">
        <v>1010</v>
      </c>
      <c r="AA391" s="96">
        <v>7.5</v>
      </c>
      <c r="AB391" s="96">
        <v>10</v>
      </c>
      <c r="AC391" s="96">
        <v>6.395555555555557</v>
      </c>
      <c r="AD391" s="96">
        <v>6.6638888888888896</v>
      </c>
      <c r="AE391" s="96">
        <v>7.6398611111111112</v>
      </c>
      <c r="AF391" s="96">
        <v>10</v>
      </c>
      <c r="AG391" s="96">
        <v>10</v>
      </c>
      <c r="AH391" s="96" t="s">
        <v>1010</v>
      </c>
      <c r="AI391" s="96" t="s">
        <v>1010</v>
      </c>
      <c r="AJ391" s="96" t="s">
        <v>1010</v>
      </c>
      <c r="AK391" s="96" t="s">
        <v>1010</v>
      </c>
      <c r="AL391" s="96">
        <v>7.5</v>
      </c>
      <c r="AM391" s="96">
        <v>7.5</v>
      </c>
      <c r="AN391" s="96">
        <v>7.5</v>
      </c>
      <c r="AO391" s="96">
        <v>7.5</v>
      </c>
      <c r="AP391" s="96">
        <v>10</v>
      </c>
      <c r="AQ391" s="96">
        <v>7.5</v>
      </c>
      <c r="AR391" s="96">
        <v>10</v>
      </c>
      <c r="AS391" s="96">
        <v>9.1666666666666661</v>
      </c>
      <c r="AT391" s="96">
        <v>9.1666666666666661</v>
      </c>
      <c r="AU391" s="96">
        <v>10</v>
      </c>
      <c r="AV391" s="96">
        <v>10</v>
      </c>
      <c r="AW391" s="96">
        <v>4.666666666666667</v>
      </c>
      <c r="AX391" s="96">
        <v>5.5</v>
      </c>
      <c r="AY391" s="96">
        <v>10</v>
      </c>
      <c r="AZ391" s="96">
        <v>7.5</v>
      </c>
      <c r="BA391" s="96">
        <v>7.5</v>
      </c>
      <c r="BB391" s="96">
        <v>7.8809523809523814</v>
      </c>
      <c r="BC391" s="96" t="s">
        <v>1010</v>
      </c>
      <c r="BD391" s="96">
        <v>5</v>
      </c>
      <c r="BE391" s="96">
        <v>5</v>
      </c>
      <c r="BF391" s="96">
        <v>5</v>
      </c>
      <c r="BG391" s="96">
        <v>5</v>
      </c>
      <c r="BH391" s="96">
        <v>5</v>
      </c>
      <c r="BI391" s="96">
        <v>5</v>
      </c>
      <c r="BJ391" s="96">
        <v>5</v>
      </c>
      <c r="BK391" s="96">
        <v>5</v>
      </c>
      <c r="BL391" s="96">
        <v>6.9254081804410603</v>
      </c>
      <c r="BM391" s="96">
        <v>7.6470588235294112</v>
      </c>
      <c r="BN391" s="96">
        <v>8.7682921744097193</v>
      </c>
      <c r="BO391" s="96">
        <v>7</v>
      </c>
      <c r="BP391" s="96">
        <v>8</v>
      </c>
      <c r="BQ391" s="96">
        <v>7</v>
      </c>
      <c r="BR391" s="96">
        <v>7.5</v>
      </c>
      <c r="BS391" s="96">
        <v>7.7288377494847822</v>
      </c>
      <c r="BT391" s="96">
        <v>4.7706454818585931</v>
      </c>
      <c r="BU391" s="96">
        <v>4.9900865896466788</v>
      </c>
      <c r="BV391" s="96">
        <v>5.4776239985468811</v>
      </c>
      <c r="BW391" s="96">
        <v>4.166666666666667</v>
      </c>
      <c r="BX391" s="96">
        <v>5</v>
      </c>
      <c r="BY391" s="96">
        <v>1.9149788015621769</v>
      </c>
      <c r="BZ391" s="96">
        <v>5.9320795300319489</v>
      </c>
      <c r="CA391" s="96">
        <v>5.2197817327752416</v>
      </c>
      <c r="CB391" s="96">
        <v>5.4552181836857336</v>
      </c>
      <c r="CC391" s="96">
        <v>0.92307692307692313</v>
      </c>
      <c r="CD391" s="96">
        <v>4.5862266009373851</v>
      </c>
      <c r="CE391" s="96">
        <v>8.642467558903725</v>
      </c>
      <c r="CF391" s="96">
        <v>9.1932465070681921</v>
      </c>
      <c r="CG391" s="96">
        <v>8.7173226443553418</v>
      </c>
      <c r="CH391" s="96">
        <v>10</v>
      </c>
      <c r="CI391" s="96">
        <v>9.1382591775818156</v>
      </c>
      <c r="CJ391" s="96">
        <v>9.3266666666666662</v>
      </c>
      <c r="CK391" s="96">
        <v>8.6199999999999992</v>
      </c>
      <c r="CL391" s="96">
        <v>6.1635999999999989</v>
      </c>
      <c r="CM391" s="96">
        <v>8.0367555555555548</v>
      </c>
      <c r="CN391" s="96">
        <v>5.1589999849457389</v>
      </c>
      <c r="CO391" s="96">
        <v>7.1157245447534443</v>
      </c>
      <c r="CP391" s="96">
        <v>6.1373622648495916</v>
      </c>
      <c r="CQ391" s="96">
        <v>10</v>
      </c>
      <c r="CR391" s="96">
        <v>5.9586296846917364</v>
      </c>
      <c r="CS391" s="96">
        <v>1.5384615384615385</v>
      </c>
      <c r="CT391" s="96">
        <v>6.2885315264422665</v>
      </c>
      <c r="CU391" s="96">
        <v>4.5952075831985137</v>
      </c>
      <c r="CV391" s="96">
        <v>7.1923313509009148</v>
      </c>
      <c r="CW391" s="96">
        <v>5</v>
      </c>
      <c r="CX391" s="96">
        <v>9.2927929410990018</v>
      </c>
      <c r="CY391" s="96">
        <v>10</v>
      </c>
      <c r="CZ391" s="96">
        <v>8.097597647033</v>
      </c>
      <c r="DA391" s="96">
        <v>1.1000000000000001</v>
      </c>
      <c r="DB391" s="96">
        <v>5.4840268841108761</v>
      </c>
      <c r="DC391" s="96">
        <v>5.6729522779729811</v>
      </c>
      <c r="DD391" s="96">
        <v>10</v>
      </c>
      <c r="DE391" s="96">
        <v>0</v>
      </c>
      <c r="DF391" s="96">
        <v>5</v>
      </c>
      <c r="DG391" s="96">
        <v>4.5428298603473101</v>
      </c>
      <c r="DH391" s="96">
        <v>4.9938085742668541</v>
      </c>
      <c r="DI391" s="96">
        <v>4.4444444444444446</v>
      </c>
      <c r="DJ391" s="96">
        <v>7.9811011571629562</v>
      </c>
      <c r="DK391" s="96">
        <v>4.3687244623003245</v>
      </c>
      <c r="DL391" s="96">
        <v>7.469961509634647</v>
      </c>
      <c r="DM391" s="96">
        <v>7.1584357404101038</v>
      </c>
      <c r="DN391" s="96">
        <v>6.0694126480365549</v>
      </c>
      <c r="DO391" s="96">
        <v>6.2366133851389547</v>
      </c>
      <c r="DP391" s="96">
        <v>6.98</v>
      </c>
      <c r="DQ391" s="99">
        <v>6.95</v>
      </c>
      <c r="DR391" s="100">
        <v>74</v>
      </c>
      <c r="DS391" s="101">
        <v>2</v>
      </c>
      <c r="DU391" s="107" t="s">
        <v>24</v>
      </c>
      <c r="DV391" s="96">
        <v>6.9254081804410603</v>
      </c>
      <c r="DW391" s="96">
        <v>6.98</v>
      </c>
    </row>
    <row r="392" spans="1:127">
      <c r="A392" s="102">
        <v>2013</v>
      </c>
      <c r="B392" s="103" t="s">
        <v>748</v>
      </c>
      <c r="C392" s="104" t="s">
        <v>134</v>
      </c>
      <c r="D392" s="103">
        <v>1.9</v>
      </c>
      <c r="E392" s="103">
        <v>5.6000000000000005</v>
      </c>
      <c r="F392" s="103">
        <v>3.8</v>
      </c>
      <c r="G392" s="103">
        <v>3.7698412698412698</v>
      </c>
      <c r="H392" s="103">
        <v>8.36</v>
      </c>
      <c r="I392" s="103">
        <v>0</v>
      </c>
      <c r="J392" s="103">
        <v>10</v>
      </c>
      <c r="K392" s="103">
        <v>2.5</v>
      </c>
      <c r="L392" s="103">
        <v>9.8444637755809303</v>
      </c>
      <c r="M392" s="103">
        <v>9.9559314030812622</v>
      </c>
      <c r="N392" s="103">
        <v>6.4600790357324387</v>
      </c>
      <c r="O392" s="103">
        <v>10</v>
      </c>
      <c r="P392" s="103">
        <v>7.5</v>
      </c>
      <c r="Q392" s="103">
        <v>0</v>
      </c>
      <c r="R392" s="103">
        <v>0</v>
      </c>
      <c r="S392" s="103">
        <v>0</v>
      </c>
      <c r="T392" s="103">
        <v>5.833333333333333</v>
      </c>
      <c r="U392" s="103">
        <v>6.8844707896885895</v>
      </c>
      <c r="V392" s="103">
        <v>0</v>
      </c>
      <c r="W392" s="103">
        <v>0</v>
      </c>
      <c r="X392" s="103">
        <v>0</v>
      </c>
      <c r="Y392" s="103">
        <v>0</v>
      </c>
      <c r="Z392" s="103" t="s">
        <v>1010</v>
      </c>
      <c r="AA392" s="103">
        <v>5</v>
      </c>
      <c r="AB392" s="103">
        <v>5</v>
      </c>
      <c r="AC392" s="103">
        <v>6.155555555555555</v>
      </c>
      <c r="AD392" s="103">
        <v>3.7472222222222227</v>
      </c>
      <c r="AE392" s="103">
        <v>4.9756944444444446</v>
      </c>
      <c r="AF392" s="103">
        <v>5</v>
      </c>
      <c r="AG392" s="103">
        <v>2.5</v>
      </c>
      <c r="AH392" s="103" t="s">
        <v>1010</v>
      </c>
      <c r="AI392" s="103" t="s">
        <v>1010</v>
      </c>
      <c r="AJ392" s="103" t="s">
        <v>1010</v>
      </c>
      <c r="AK392" s="103" t="s">
        <v>1010</v>
      </c>
      <c r="AL392" s="103">
        <v>2.5</v>
      </c>
      <c r="AM392" s="103">
        <v>2.5</v>
      </c>
      <c r="AN392" s="103">
        <v>2.5</v>
      </c>
      <c r="AO392" s="103">
        <v>2.5</v>
      </c>
      <c r="AP392" s="103">
        <v>2.5</v>
      </c>
      <c r="AQ392" s="103">
        <v>2.5</v>
      </c>
      <c r="AR392" s="103">
        <v>2.5</v>
      </c>
      <c r="AS392" s="103">
        <v>2.5</v>
      </c>
      <c r="AT392" s="103">
        <v>3.125</v>
      </c>
      <c r="AU392" s="103">
        <v>10</v>
      </c>
      <c r="AV392" s="103">
        <v>5.4635267877771092</v>
      </c>
      <c r="AW392" s="103">
        <v>0</v>
      </c>
      <c r="AX392" s="103">
        <v>1</v>
      </c>
      <c r="AY392" s="103">
        <v>5</v>
      </c>
      <c r="AZ392" s="103">
        <v>2.5</v>
      </c>
      <c r="BA392" s="103">
        <v>2.5</v>
      </c>
      <c r="BB392" s="103">
        <v>3.7805038268253015</v>
      </c>
      <c r="BC392" s="103" t="s">
        <v>1010</v>
      </c>
      <c r="BD392" s="103">
        <v>0</v>
      </c>
      <c r="BE392" s="103">
        <v>0</v>
      </c>
      <c r="BF392" s="103">
        <v>0</v>
      </c>
      <c r="BG392" s="103">
        <v>0</v>
      </c>
      <c r="BH392" s="103">
        <v>0</v>
      </c>
      <c r="BI392" s="103">
        <v>0</v>
      </c>
      <c r="BJ392" s="103">
        <v>5</v>
      </c>
      <c r="BK392" s="103">
        <v>1.6666666666666667</v>
      </c>
      <c r="BL392" s="103">
        <v>4.0183645086761057</v>
      </c>
      <c r="BM392" s="103">
        <v>6.6676470588235306</v>
      </c>
      <c r="BN392" s="103">
        <v>7.9891008174386924</v>
      </c>
      <c r="BO392" s="103">
        <v>10</v>
      </c>
      <c r="BP392" s="103">
        <v>7</v>
      </c>
      <c r="BQ392" s="103">
        <v>7</v>
      </c>
      <c r="BR392" s="103">
        <v>7</v>
      </c>
      <c r="BS392" s="103">
        <v>7.9141869690655557</v>
      </c>
      <c r="BT392" s="103">
        <v>3.9779445539164175</v>
      </c>
      <c r="BU392" s="103">
        <v>3.0869565052294146</v>
      </c>
      <c r="BV392" s="103">
        <v>4.7610498012392188</v>
      </c>
      <c r="BW392" s="103">
        <v>7.5</v>
      </c>
      <c r="BX392" s="103">
        <v>6.6666666666666661</v>
      </c>
      <c r="BY392" s="103">
        <v>5.6257990050106521</v>
      </c>
      <c r="BZ392" s="103">
        <v>5.8541875725438279</v>
      </c>
      <c r="CA392" s="103">
        <v>5.0546285478677708</v>
      </c>
      <c r="CB392" s="103">
        <v>4.3244259372275398</v>
      </c>
      <c r="CC392" s="103">
        <v>0.5641025641025641</v>
      </c>
      <c r="CD392" s="103">
        <v>4.0711555184783359</v>
      </c>
      <c r="CE392" s="103">
        <v>8.0611452709647899</v>
      </c>
      <c r="CF392" s="103">
        <v>4.4419401695282641</v>
      </c>
      <c r="CG392" s="103">
        <v>2.1467278032514461</v>
      </c>
      <c r="CH392" s="103">
        <v>10</v>
      </c>
      <c r="CI392" s="103">
        <v>6.162453310936125</v>
      </c>
      <c r="CJ392" s="103">
        <v>7.52</v>
      </c>
      <c r="CK392" s="103">
        <v>4.68</v>
      </c>
      <c r="CL392" s="103">
        <v>0</v>
      </c>
      <c r="CM392" s="103">
        <v>4.0666666666666664</v>
      </c>
      <c r="CN392" s="103">
        <v>4.8687449427335965</v>
      </c>
      <c r="CO392" s="103">
        <v>5.7580964423968695</v>
      </c>
      <c r="CP392" s="103">
        <v>5.3134206925652325</v>
      </c>
      <c r="CQ392" s="103">
        <v>5.8551307847082503</v>
      </c>
      <c r="CR392" s="103">
        <v>2.6564024882641091</v>
      </c>
      <c r="CS392" s="103">
        <v>0.76923076923076927</v>
      </c>
      <c r="CT392" s="103">
        <v>0.33538834807692042</v>
      </c>
      <c r="CU392" s="103">
        <v>1.2536738685239328</v>
      </c>
      <c r="CV392" s="103">
        <v>4.1222230031160203</v>
      </c>
      <c r="CW392" s="103">
        <v>0</v>
      </c>
      <c r="CX392" s="103">
        <v>9.8046637083442096</v>
      </c>
      <c r="CY392" s="103">
        <v>0</v>
      </c>
      <c r="CZ392" s="103">
        <v>3.2682212361147367</v>
      </c>
      <c r="DA392" s="103">
        <v>7.7666666666666657</v>
      </c>
      <c r="DB392" s="103">
        <v>3.7313305339581087</v>
      </c>
      <c r="DC392" s="103">
        <v>4.6007708969723664</v>
      </c>
      <c r="DD392" s="103">
        <v>8</v>
      </c>
      <c r="DE392" s="103">
        <v>2.5172538461136824</v>
      </c>
      <c r="DF392" s="103">
        <v>1</v>
      </c>
      <c r="DG392" s="103">
        <v>4.6026703239518039</v>
      </c>
      <c r="DH392" s="103">
        <v>2.9916263928709759</v>
      </c>
      <c r="DI392" s="103">
        <v>0.88888888888888962</v>
      </c>
      <c r="DJ392" s="103">
        <v>9.5832377735288237</v>
      </c>
      <c r="DK392" s="103">
        <v>3.9758946325756446</v>
      </c>
      <c r="DL392" s="103">
        <v>5.7143819967019667</v>
      </c>
      <c r="DM392" s="103">
        <v>6.1439916950732778</v>
      </c>
      <c r="DN392" s="103">
        <v>4.8830035632732631</v>
      </c>
      <c r="DO392" s="103">
        <v>4.2512983744466011</v>
      </c>
      <c r="DP392" s="103">
        <v>5.3</v>
      </c>
      <c r="DQ392" s="105">
        <v>4.66</v>
      </c>
      <c r="DR392" s="106">
        <v>156</v>
      </c>
      <c r="DS392" s="106">
        <v>4</v>
      </c>
      <c r="DU392" s="104" t="s">
        <v>134</v>
      </c>
      <c r="DV392" s="103">
        <v>4.0183645086761057</v>
      </c>
      <c r="DW392" s="103">
        <v>5.3</v>
      </c>
    </row>
    <row r="393" spans="1:127">
      <c r="A393" s="95">
        <v>2013</v>
      </c>
      <c r="B393" s="96" t="s">
        <v>641</v>
      </c>
      <c r="C393" s="107" t="s">
        <v>32</v>
      </c>
      <c r="D393" s="96" t="s">
        <v>1011</v>
      </c>
      <c r="E393" s="96" t="s">
        <v>1011</v>
      </c>
      <c r="F393" s="96" t="s">
        <v>1011</v>
      </c>
      <c r="G393" s="96">
        <v>7.7954100000000004</v>
      </c>
      <c r="H393" s="96">
        <v>9.5200000000000014</v>
      </c>
      <c r="I393" s="96">
        <v>10</v>
      </c>
      <c r="J393" s="96">
        <v>10</v>
      </c>
      <c r="K393" s="96">
        <v>7.5</v>
      </c>
      <c r="L393" s="96">
        <v>9.7100373892288463</v>
      </c>
      <c r="M393" s="96">
        <v>9.9565056083843277</v>
      </c>
      <c r="N393" s="96">
        <v>9.4333085995226345</v>
      </c>
      <c r="O393" s="96">
        <v>10</v>
      </c>
      <c r="P393" s="96">
        <v>10</v>
      </c>
      <c r="Q393" s="96">
        <v>10</v>
      </c>
      <c r="R393" s="96">
        <v>10</v>
      </c>
      <c r="S393" s="96">
        <v>10</v>
      </c>
      <c r="T393" s="96">
        <v>10</v>
      </c>
      <c r="U393" s="96">
        <v>9.6511028665075447</v>
      </c>
      <c r="V393" s="96">
        <v>10</v>
      </c>
      <c r="W393" s="96">
        <v>10</v>
      </c>
      <c r="X393" s="96">
        <v>10</v>
      </c>
      <c r="Y393" s="96">
        <v>10</v>
      </c>
      <c r="Z393" s="96" t="s">
        <v>1010</v>
      </c>
      <c r="AA393" s="96">
        <v>10</v>
      </c>
      <c r="AB393" s="96">
        <v>10</v>
      </c>
      <c r="AC393" s="96">
        <v>6.166666666666667</v>
      </c>
      <c r="AD393" s="96">
        <v>4.719444444444445</v>
      </c>
      <c r="AE393" s="96">
        <v>7.7215277777777782</v>
      </c>
      <c r="AF393" s="96">
        <v>10</v>
      </c>
      <c r="AG393" s="96">
        <v>10</v>
      </c>
      <c r="AH393" s="96" t="s">
        <v>1010</v>
      </c>
      <c r="AI393" s="96" t="s">
        <v>1010</v>
      </c>
      <c r="AJ393" s="96" t="s">
        <v>1010</v>
      </c>
      <c r="AK393" s="96" t="s">
        <v>1010</v>
      </c>
      <c r="AL393" s="96">
        <v>10</v>
      </c>
      <c r="AM393" s="96">
        <v>7.5</v>
      </c>
      <c r="AN393" s="96">
        <v>10</v>
      </c>
      <c r="AO393" s="96">
        <v>9.1666666666666661</v>
      </c>
      <c r="AP393" s="96">
        <v>10</v>
      </c>
      <c r="AQ393" s="96">
        <v>10</v>
      </c>
      <c r="AR393" s="96">
        <v>10</v>
      </c>
      <c r="AS393" s="96">
        <v>10</v>
      </c>
      <c r="AT393" s="96">
        <v>9.7916666666666661</v>
      </c>
      <c r="AU393" s="96">
        <v>10</v>
      </c>
      <c r="AV393" s="96">
        <v>10</v>
      </c>
      <c r="AW393" s="96">
        <v>8.3333333333333339</v>
      </c>
      <c r="AX393" s="96">
        <v>8.5</v>
      </c>
      <c r="AY393" s="96">
        <v>10</v>
      </c>
      <c r="AZ393" s="96">
        <v>10</v>
      </c>
      <c r="BA393" s="96">
        <v>10</v>
      </c>
      <c r="BB393" s="96">
        <v>9.5476190476190492</v>
      </c>
      <c r="BC393" s="96" t="s">
        <v>1010</v>
      </c>
      <c r="BD393" s="96">
        <v>10</v>
      </c>
      <c r="BE393" s="96">
        <v>10</v>
      </c>
      <c r="BF393" s="96">
        <v>10</v>
      </c>
      <c r="BG393" s="96">
        <v>10</v>
      </c>
      <c r="BH393" s="96">
        <v>10</v>
      </c>
      <c r="BI393" s="96">
        <v>10</v>
      </c>
      <c r="BJ393" s="96">
        <v>10</v>
      </c>
      <c r="BK393" s="96">
        <v>10</v>
      </c>
      <c r="BL393" s="96">
        <v>9.067709565833237</v>
      </c>
      <c r="BM393" s="96">
        <v>3.5294117647058827</v>
      </c>
      <c r="BN393" s="96">
        <v>5.4210717394415013</v>
      </c>
      <c r="BO393" s="96">
        <v>10</v>
      </c>
      <c r="BP393" s="96">
        <v>5</v>
      </c>
      <c r="BQ393" s="96">
        <v>3</v>
      </c>
      <c r="BR393" s="96">
        <v>4</v>
      </c>
      <c r="BS393" s="96">
        <v>5.7376208760368463</v>
      </c>
      <c r="BT393" s="96">
        <v>8.7914720997842561</v>
      </c>
      <c r="BU393" s="96">
        <v>6.3511283795813664</v>
      </c>
      <c r="BV393" s="96">
        <v>8.1248751654907885</v>
      </c>
      <c r="BW393" s="96">
        <v>10</v>
      </c>
      <c r="BX393" s="96">
        <v>10</v>
      </c>
      <c r="BY393" s="96">
        <v>3.9314807390292321</v>
      </c>
      <c r="BZ393" s="96">
        <v>8.5500248020400598</v>
      </c>
      <c r="CA393" s="96">
        <v>8.5197619174454822</v>
      </c>
      <c r="CB393" s="96">
        <v>7.5124469750472675</v>
      </c>
      <c r="CC393" s="96">
        <v>1</v>
      </c>
      <c r="CD393" s="96">
        <v>7.9756877864909388</v>
      </c>
      <c r="CE393" s="96">
        <v>9.7638078046111065</v>
      </c>
      <c r="CF393" s="96">
        <v>9.1884249541607659</v>
      </c>
      <c r="CG393" s="96">
        <v>9.8994643592913594</v>
      </c>
      <c r="CH393" s="96">
        <v>10</v>
      </c>
      <c r="CI393" s="96">
        <v>9.7129242795158071</v>
      </c>
      <c r="CJ393" s="96">
        <v>9.64</v>
      </c>
      <c r="CK393" s="96">
        <v>8.9</v>
      </c>
      <c r="CL393" s="96">
        <v>6.2159999999999993</v>
      </c>
      <c r="CM393" s="96">
        <v>8.2520000000000007</v>
      </c>
      <c r="CN393" s="96">
        <v>6.5806978370500122</v>
      </c>
      <c r="CO393" s="96">
        <v>8.9318596695308283</v>
      </c>
      <c r="CP393" s="96">
        <v>7.7562787532904203</v>
      </c>
      <c r="CQ393" s="96">
        <v>10</v>
      </c>
      <c r="CR393" s="96">
        <v>8.8923408915251727</v>
      </c>
      <c r="CS393" s="96">
        <v>8.4615384615384617</v>
      </c>
      <c r="CT393" s="96">
        <v>6.7077669615384163</v>
      </c>
      <c r="CU393" s="96">
        <v>8.0205487715340169</v>
      </c>
      <c r="CV393" s="96">
        <v>8.507206881206109</v>
      </c>
      <c r="CW393" s="96">
        <v>8</v>
      </c>
      <c r="CX393" s="96">
        <v>5.9130290822802278</v>
      </c>
      <c r="CY393" s="96">
        <v>10</v>
      </c>
      <c r="CZ393" s="96">
        <v>7.9710096940934099</v>
      </c>
      <c r="DA393" s="96">
        <v>8.9</v>
      </c>
      <c r="DB393" s="96">
        <v>5.348143547995118</v>
      </c>
      <c r="DC393" s="96">
        <v>6.5138882844104709</v>
      </c>
      <c r="DD393" s="96">
        <v>10</v>
      </c>
      <c r="DE393" s="96">
        <v>6.3737460946550897</v>
      </c>
      <c r="DF393" s="96">
        <v>10</v>
      </c>
      <c r="DG393" s="96">
        <v>7.8559629878434469</v>
      </c>
      <c r="DH393" s="96">
        <v>5.0261038459273708</v>
      </c>
      <c r="DI393" s="96">
        <v>10</v>
      </c>
      <c r="DJ393" s="96">
        <v>9.8047494689354426</v>
      </c>
      <c r="DK393" s="96">
        <v>8.3395784411549521</v>
      </c>
      <c r="DL393" s="96">
        <v>8.4557129276689924</v>
      </c>
      <c r="DM393" s="96">
        <v>9.1032538825751814</v>
      </c>
      <c r="DN393" s="96">
        <v>8.4548997610436558</v>
      </c>
      <c r="DO393" s="96">
        <v>8.0939574809935042</v>
      </c>
      <c r="DP393" s="96">
        <v>8.01</v>
      </c>
      <c r="DQ393" s="99">
        <v>8.5399999999999991</v>
      </c>
      <c r="DR393" s="100">
        <v>8</v>
      </c>
      <c r="DS393" s="101">
        <v>1</v>
      </c>
      <c r="DU393" s="107" t="s">
        <v>32</v>
      </c>
      <c r="DV393" s="96">
        <v>9.067709565833237</v>
      </c>
      <c r="DW393" s="96">
        <v>8.01</v>
      </c>
    </row>
    <row r="394" spans="1:127">
      <c r="A394" s="102">
        <v>2013</v>
      </c>
      <c r="B394" s="103" t="s">
        <v>754</v>
      </c>
      <c r="C394" s="104" t="s">
        <v>19</v>
      </c>
      <c r="D394" s="103" t="s">
        <v>1011</v>
      </c>
      <c r="E394" s="103" t="s">
        <v>1011</v>
      </c>
      <c r="F394" s="103" t="s">
        <v>1011</v>
      </c>
      <c r="G394" s="103">
        <v>6.5901839999999998</v>
      </c>
      <c r="H394" s="103">
        <v>9.2799999999999994</v>
      </c>
      <c r="I394" s="103">
        <v>10</v>
      </c>
      <c r="J394" s="103">
        <v>10</v>
      </c>
      <c r="K394" s="103">
        <v>5</v>
      </c>
      <c r="L394" s="103">
        <v>9.9172818826643514</v>
      </c>
      <c r="M394" s="103">
        <v>9.8014765183944412</v>
      </c>
      <c r="N394" s="103">
        <v>8.9437516802117578</v>
      </c>
      <c r="O394" s="103">
        <v>10</v>
      </c>
      <c r="P394" s="103">
        <v>10</v>
      </c>
      <c r="Q394" s="103">
        <v>10</v>
      </c>
      <c r="R394" s="103">
        <v>10</v>
      </c>
      <c r="S394" s="103">
        <v>10</v>
      </c>
      <c r="T394" s="103">
        <v>10</v>
      </c>
      <c r="U394" s="103">
        <v>9.4079172267372524</v>
      </c>
      <c r="V394" s="103">
        <v>0</v>
      </c>
      <c r="W394" s="103">
        <v>0</v>
      </c>
      <c r="X394" s="103">
        <v>5</v>
      </c>
      <c r="Y394" s="103">
        <v>1.6666666666666667</v>
      </c>
      <c r="Z394" s="103" t="s">
        <v>1010</v>
      </c>
      <c r="AA394" s="103">
        <v>7.5</v>
      </c>
      <c r="AB394" s="103">
        <v>7.5</v>
      </c>
      <c r="AC394" s="103">
        <v>8.4444444444444446</v>
      </c>
      <c r="AD394" s="103">
        <v>8.7944444444444443</v>
      </c>
      <c r="AE394" s="103">
        <v>8.0597222222222218</v>
      </c>
      <c r="AF394" s="103">
        <v>10</v>
      </c>
      <c r="AG394" s="103">
        <v>10</v>
      </c>
      <c r="AH394" s="103" t="s">
        <v>1010</v>
      </c>
      <c r="AI394" s="103" t="s">
        <v>1010</v>
      </c>
      <c r="AJ394" s="103" t="s">
        <v>1010</v>
      </c>
      <c r="AK394" s="103" t="s">
        <v>1010</v>
      </c>
      <c r="AL394" s="103">
        <v>10</v>
      </c>
      <c r="AM394" s="103">
        <v>10</v>
      </c>
      <c r="AN394" s="103">
        <v>10</v>
      </c>
      <c r="AO394" s="103">
        <v>10</v>
      </c>
      <c r="AP394" s="103">
        <v>10</v>
      </c>
      <c r="AQ394" s="103">
        <v>7.5</v>
      </c>
      <c r="AR394" s="103">
        <v>10</v>
      </c>
      <c r="AS394" s="103">
        <v>9.1666666666666661</v>
      </c>
      <c r="AT394" s="103">
        <v>9.7916666666666661</v>
      </c>
      <c r="AU394" s="103">
        <v>10</v>
      </c>
      <c r="AV394" s="103">
        <v>6.2776847198957757</v>
      </c>
      <c r="AW394" s="103">
        <v>7.666666666666667</v>
      </c>
      <c r="AX394" s="103">
        <v>6.5</v>
      </c>
      <c r="AY394" s="103">
        <v>10</v>
      </c>
      <c r="AZ394" s="103">
        <v>10</v>
      </c>
      <c r="BA394" s="103">
        <v>10</v>
      </c>
      <c r="BB394" s="103">
        <v>8.6349073409374917</v>
      </c>
      <c r="BC394" s="103" t="s">
        <v>1010</v>
      </c>
      <c r="BD394" s="103">
        <v>10</v>
      </c>
      <c r="BE394" s="103">
        <v>10</v>
      </c>
      <c r="BF394" s="103">
        <v>10</v>
      </c>
      <c r="BG394" s="103">
        <v>10</v>
      </c>
      <c r="BH394" s="103">
        <v>10</v>
      </c>
      <c r="BI394" s="103">
        <v>10</v>
      </c>
      <c r="BJ394" s="103">
        <v>10</v>
      </c>
      <c r="BK394" s="103">
        <v>10</v>
      </c>
      <c r="BL394" s="103">
        <v>7.8148215963336183</v>
      </c>
      <c r="BM394" s="103">
        <v>3.382352941176471</v>
      </c>
      <c r="BN394" s="103">
        <v>7.1348564782231065</v>
      </c>
      <c r="BO394" s="103">
        <v>10</v>
      </c>
      <c r="BP394" s="103">
        <v>5</v>
      </c>
      <c r="BQ394" s="103">
        <v>5</v>
      </c>
      <c r="BR394" s="103">
        <v>5</v>
      </c>
      <c r="BS394" s="103">
        <v>6.3793023548498944</v>
      </c>
      <c r="BT394" s="103">
        <v>7.9520958660607821</v>
      </c>
      <c r="BU394" s="103">
        <v>5.062307320793872</v>
      </c>
      <c r="BV394" s="103">
        <v>6.3463422431943597</v>
      </c>
      <c r="BW394" s="103">
        <v>4.166666666666667</v>
      </c>
      <c r="BX394" s="103">
        <v>8.3333333333333339</v>
      </c>
      <c r="BY394" s="103">
        <v>3.4627403160815384</v>
      </c>
      <c r="BZ394" s="103">
        <v>6.0695697309142957</v>
      </c>
      <c r="CA394" s="103">
        <v>5.1906902835629234</v>
      </c>
      <c r="CB394" s="103">
        <v>6.3970847357009664</v>
      </c>
      <c r="CC394" s="103">
        <v>0.94594594594594594</v>
      </c>
      <c r="CD394" s="103">
        <v>5.7276573509522954</v>
      </c>
      <c r="CE394" s="103">
        <v>9.3105301539030307</v>
      </c>
      <c r="CF394" s="103">
        <v>9.3382052936065136</v>
      </c>
      <c r="CG394" s="103">
        <v>9.6948253741980537</v>
      </c>
      <c r="CH394" s="103">
        <v>10</v>
      </c>
      <c r="CI394" s="103">
        <v>9.5858902054268995</v>
      </c>
      <c r="CJ394" s="103">
        <v>9.7733333333333334</v>
      </c>
      <c r="CK394" s="103">
        <v>9.0799999999999983</v>
      </c>
      <c r="CL394" s="103">
        <v>5.9888000000000012</v>
      </c>
      <c r="CM394" s="103">
        <v>8.2807111111111116</v>
      </c>
      <c r="CN394" s="103">
        <v>5.3293775635672302</v>
      </c>
      <c r="CO394" s="103">
        <v>8.7017296475840453</v>
      </c>
      <c r="CP394" s="103">
        <v>7.0155536055756382</v>
      </c>
      <c r="CQ394" s="103">
        <v>10</v>
      </c>
      <c r="CR394" s="103">
        <v>6.190927922365713</v>
      </c>
      <c r="CS394" s="103">
        <v>5.3846153846153841</v>
      </c>
      <c r="CT394" s="103">
        <v>7.4623907447114881</v>
      </c>
      <c r="CU394" s="103">
        <v>6.3459780172308617</v>
      </c>
      <c r="CV394" s="103">
        <v>7.9105606834794031</v>
      </c>
      <c r="CW394" s="103">
        <v>10</v>
      </c>
      <c r="CX394" s="103">
        <v>8.5673739694553319</v>
      </c>
      <c r="CY394" s="103">
        <v>10</v>
      </c>
      <c r="CZ394" s="103">
        <v>9.5224579898184434</v>
      </c>
      <c r="DA394" s="103">
        <v>10</v>
      </c>
      <c r="DB394" s="103">
        <v>5.2850809814433228</v>
      </c>
      <c r="DC394" s="103">
        <v>6.5185091811594198</v>
      </c>
      <c r="DD394" s="103">
        <v>8</v>
      </c>
      <c r="DE394" s="103">
        <v>2.5172538461136824</v>
      </c>
      <c r="DF394" s="103">
        <v>0</v>
      </c>
      <c r="DG394" s="103">
        <v>5.3868073347860701</v>
      </c>
      <c r="DH394" s="103">
        <v>3.0896999289675731</v>
      </c>
      <c r="DI394" s="103">
        <v>8.4444444444444446</v>
      </c>
      <c r="DJ394" s="103">
        <v>9.5470194553435093</v>
      </c>
      <c r="DK394" s="103">
        <v>6.3743441859856009</v>
      </c>
      <c r="DL394" s="103">
        <v>7.5074762297412807</v>
      </c>
      <c r="DM394" s="103">
        <v>7.3658082800645932</v>
      </c>
      <c r="DN394" s="103">
        <v>7.0547987540911663</v>
      </c>
      <c r="DO394" s="103">
        <v>7.3213546928985593</v>
      </c>
      <c r="DP394" s="103">
        <v>7.38</v>
      </c>
      <c r="DQ394" s="105">
        <v>7.6</v>
      </c>
      <c r="DR394" s="106">
        <v>46</v>
      </c>
      <c r="DS394" s="106">
        <v>2</v>
      </c>
      <c r="DU394" s="104" t="s">
        <v>19</v>
      </c>
      <c r="DV394" s="103">
        <v>7.8148215963336183</v>
      </c>
      <c r="DW394" s="103">
        <v>7.38</v>
      </c>
    </row>
    <row r="395" spans="1:127">
      <c r="A395" s="95">
        <v>2013</v>
      </c>
      <c r="B395" s="96" t="s">
        <v>756</v>
      </c>
      <c r="C395" s="107" t="s">
        <v>62</v>
      </c>
      <c r="D395" s="96">
        <v>8</v>
      </c>
      <c r="E395" s="96">
        <v>5.8</v>
      </c>
      <c r="F395" s="96">
        <v>6.3</v>
      </c>
      <c r="G395" s="96">
        <v>6.68888888888889</v>
      </c>
      <c r="H395" s="96">
        <v>9.64</v>
      </c>
      <c r="I395" s="96">
        <v>10</v>
      </c>
      <c r="J395" s="96">
        <v>10</v>
      </c>
      <c r="K395" s="96">
        <v>10</v>
      </c>
      <c r="L395" s="96">
        <v>10</v>
      </c>
      <c r="M395" s="96">
        <v>9.9900388398914171</v>
      </c>
      <c r="N395" s="96">
        <v>9.9980077679782831</v>
      </c>
      <c r="O395" s="96">
        <v>10</v>
      </c>
      <c r="P395" s="96">
        <v>10</v>
      </c>
      <c r="Q395" s="96">
        <v>10</v>
      </c>
      <c r="R395" s="96">
        <v>10</v>
      </c>
      <c r="S395" s="96">
        <v>10</v>
      </c>
      <c r="T395" s="96">
        <v>10</v>
      </c>
      <c r="U395" s="96">
        <v>9.8793359226594273</v>
      </c>
      <c r="V395" s="96">
        <v>10</v>
      </c>
      <c r="W395" s="96">
        <v>10</v>
      </c>
      <c r="X395" s="96">
        <v>10</v>
      </c>
      <c r="Y395" s="96">
        <v>10</v>
      </c>
      <c r="Z395" s="96" t="s">
        <v>1010</v>
      </c>
      <c r="AA395" s="96">
        <v>10</v>
      </c>
      <c r="AB395" s="96">
        <v>10</v>
      </c>
      <c r="AC395" s="96">
        <v>6.9888888888888889</v>
      </c>
      <c r="AD395" s="96">
        <v>4.3500000000000005</v>
      </c>
      <c r="AE395" s="96">
        <v>7.8347222222222221</v>
      </c>
      <c r="AF395" s="96">
        <v>10</v>
      </c>
      <c r="AG395" s="96">
        <v>10</v>
      </c>
      <c r="AH395" s="96" t="s">
        <v>1010</v>
      </c>
      <c r="AI395" s="96" t="s">
        <v>1010</v>
      </c>
      <c r="AJ395" s="96" t="s">
        <v>1010</v>
      </c>
      <c r="AK395" s="96" t="s">
        <v>1010</v>
      </c>
      <c r="AL395" s="96">
        <v>10</v>
      </c>
      <c r="AM395" s="96">
        <v>10</v>
      </c>
      <c r="AN395" s="96">
        <v>10</v>
      </c>
      <c r="AO395" s="96">
        <v>10</v>
      </c>
      <c r="AP395" s="96">
        <v>10</v>
      </c>
      <c r="AQ395" s="96">
        <v>10</v>
      </c>
      <c r="AR395" s="96">
        <v>10</v>
      </c>
      <c r="AS395" s="96">
        <v>10</v>
      </c>
      <c r="AT395" s="96">
        <v>10</v>
      </c>
      <c r="AU395" s="96">
        <v>10</v>
      </c>
      <c r="AV395" s="96">
        <v>9.8339806648569663</v>
      </c>
      <c r="AW395" s="96">
        <v>6</v>
      </c>
      <c r="AX395" s="96">
        <v>7.5</v>
      </c>
      <c r="AY395" s="96">
        <v>10</v>
      </c>
      <c r="AZ395" s="96">
        <v>10</v>
      </c>
      <c r="BA395" s="96">
        <v>10</v>
      </c>
      <c r="BB395" s="96">
        <v>9.0477115235509959</v>
      </c>
      <c r="BC395" s="96" t="s">
        <v>1010</v>
      </c>
      <c r="BD395" s="96">
        <v>10</v>
      </c>
      <c r="BE395" s="96">
        <v>10</v>
      </c>
      <c r="BF395" s="96">
        <v>10</v>
      </c>
      <c r="BG395" s="96">
        <v>10</v>
      </c>
      <c r="BH395" s="96">
        <v>10</v>
      </c>
      <c r="BI395" s="96">
        <v>10</v>
      </c>
      <c r="BJ395" s="96">
        <v>10</v>
      </c>
      <c r="BK395" s="96">
        <v>10</v>
      </c>
      <c r="BL395" s="96">
        <v>8.8302995774644018</v>
      </c>
      <c r="BM395" s="96">
        <v>4.617647058823529</v>
      </c>
      <c r="BN395" s="96">
        <v>3.1973192072706356</v>
      </c>
      <c r="BO395" s="96">
        <v>10</v>
      </c>
      <c r="BP395" s="96">
        <v>5</v>
      </c>
      <c r="BQ395" s="96">
        <v>2</v>
      </c>
      <c r="BR395" s="96">
        <v>3.5</v>
      </c>
      <c r="BS395" s="96">
        <v>5.3287415665235409</v>
      </c>
      <c r="BT395" s="96">
        <v>4.2315290193450839</v>
      </c>
      <c r="BU395" s="96">
        <v>1.8942492055198348</v>
      </c>
      <c r="BV395" s="96">
        <v>5.0169378370477844</v>
      </c>
      <c r="BW395" s="96">
        <v>10</v>
      </c>
      <c r="BX395" s="96">
        <v>6.6666666666666661</v>
      </c>
      <c r="BY395" s="96">
        <v>3.5964150712048824</v>
      </c>
      <c r="BZ395" s="96">
        <v>8.2512827560665958</v>
      </c>
      <c r="CA395" s="96">
        <v>6.4122954725591672</v>
      </c>
      <c r="CB395" s="96">
        <v>5.4374400143823856</v>
      </c>
      <c r="CC395" s="96">
        <v>1</v>
      </c>
      <c r="CD395" s="96">
        <v>5.7229795603102662</v>
      </c>
      <c r="CE395" s="96">
        <v>9.8385248441360922</v>
      </c>
      <c r="CF395" s="96">
        <v>9.7353846342343147</v>
      </c>
      <c r="CG395" s="96">
        <v>9.7560015741831929</v>
      </c>
      <c r="CH395" s="96">
        <v>10</v>
      </c>
      <c r="CI395" s="96">
        <v>9.8324777631383995</v>
      </c>
      <c r="CJ395" s="96">
        <v>9.64</v>
      </c>
      <c r="CK395" s="96">
        <v>8.9</v>
      </c>
      <c r="CL395" s="96">
        <v>6.2159999999999993</v>
      </c>
      <c r="CM395" s="96">
        <v>8.2520000000000007</v>
      </c>
      <c r="CN395" s="96">
        <v>5.507305340329399</v>
      </c>
      <c r="CO395" s="96">
        <v>7.4475905415388013</v>
      </c>
      <c r="CP395" s="96">
        <v>6.4774479409341001</v>
      </c>
      <c r="CQ395" s="96">
        <v>10</v>
      </c>
      <c r="CR395" s="96">
        <v>3.4513154914770121</v>
      </c>
      <c r="CS395" s="96">
        <v>6.9230769230769234</v>
      </c>
      <c r="CT395" s="96">
        <v>5.869296091346115</v>
      </c>
      <c r="CU395" s="96">
        <v>5.4145628353000168</v>
      </c>
      <c r="CV395" s="96">
        <v>7.5360026940585296</v>
      </c>
      <c r="CW395" s="96">
        <v>10</v>
      </c>
      <c r="CX395" s="96">
        <v>8.2992205461784323</v>
      </c>
      <c r="CY395" s="96">
        <v>10</v>
      </c>
      <c r="CZ395" s="96">
        <v>9.4330735153928114</v>
      </c>
      <c r="DA395" s="96">
        <v>5.5666666666666664</v>
      </c>
      <c r="DB395" s="96">
        <v>2.3927355837046158</v>
      </c>
      <c r="DC395" s="96">
        <v>3.3670875285489581</v>
      </c>
      <c r="DD395" s="96">
        <v>8</v>
      </c>
      <c r="DE395" s="96">
        <v>10</v>
      </c>
      <c r="DF395" s="96">
        <v>10</v>
      </c>
      <c r="DG395" s="96">
        <v>6.5544149631533735</v>
      </c>
      <c r="DH395" s="96">
        <v>1.5071181437825643</v>
      </c>
      <c r="DI395" s="96">
        <v>6.8888888888888893</v>
      </c>
      <c r="DJ395" s="96">
        <v>9.6918043736578383</v>
      </c>
      <c r="DK395" s="96">
        <v>4.3079630434693756</v>
      </c>
      <c r="DL395" s="96">
        <v>7.1121363745279815</v>
      </c>
      <c r="DM395" s="96">
        <v>6.9846911801590448</v>
      </c>
      <c r="DN395" s="96">
        <v>6.0821003340809492</v>
      </c>
      <c r="DO395" s="96">
        <v>7.3565296042090447</v>
      </c>
      <c r="DP395" s="96">
        <v>7.16</v>
      </c>
      <c r="DQ395" s="99">
        <v>8</v>
      </c>
      <c r="DR395" s="100">
        <v>32</v>
      </c>
      <c r="DS395" s="101">
        <v>1</v>
      </c>
      <c r="DU395" s="107" t="s">
        <v>62</v>
      </c>
      <c r="DV395" s="96">
        <v>8.8302995774644018</v>
      </c>
      <c r="DW395" s="96">
        <v>7.16</v>
      </c>
    </row>
    <row r="396" spans="1:127">
      <c r="A396" s="102">
        <v>2013</v>
      </c>
      <c r="B396" s="103" t="s">
        <v>645</v>
      </c>
      <c r="C396" s="104" t="s">
        <v>142</v>
      </c>
      <c r="D396" s="103">
        <v>4.8</v>
      </c>
      <c r="E396" s="103">
        <v>4.6999999999999993</v>
      </c>
      <c r="F396" s="103">
        <v>4.2</v>
      </c>
      <c r="G396" s="103">
        <v>4.5634920634920633</v>
      </c>
      <c r="H396" s="103">
        <v>0</v>
      </c>
      <c r="I396" s="103">
        <v>10</v>
      </c>
      <c r="J396" s="103">
        <v>10</v>
      </c>
      <c r="K396" s="103">
        <v>5</v>
      </c>
      <c r="L396" s="103">
        <v>10</v>
      </c>
      <c r="M396" s="103">
        <v>10</v>
      </c>
      <c r="N396" s="103">
        <v>9</v>
      </c>
      <c r="O396" s="103">
        <v>10</v>
      </c>
      <c r="P396" s="103">
        <v>10</v>
      </c>
      <c r="Q396" s="103">
        <v>10</v>
      </c>
      <c r="R396" s="103">
        <v>10</v>
      </c>
      <c r="S396" s="103">
        <v>10</v>
      </c>
      <c r="T396" s="103">
        <v>10</v>
      </c>
      <c r="U396" s="103">
        <v>6.333333333333333</v>
      </c>
      <c r="V396" s="103">
        <v>10</v>
      </c>
      <c r="W396" s="103">
        <v>10</v>
      </c>
      <c r="X396" s="103">
        <v>5</v>
      </c>
      <c r="Y396" s="103">
        <v>8.3333333333333339</v>
      </c>
      <c r="Z396" s="103" t="s">
        <v>1010</v>
      </c>
      <c r="AA396" s="103">
        <v>7.5</v>
      </c>
      <c r="AB396" s="103">
        <v>10</v>
      </c>
      <c r="AC396" s="103">
        <v>9.7044444444444444</v>
      </c>
      <c r="AD396" s="103">
        <v>8.6083333333333343</v>
      </c>
      <c r="AE396" s="103">
        <v>8.9531944444444456</v>
      </c>
      <c r="AF396" s="103">
        <v>10</v>
      </c>
      <c r="AG396" s="103">
        <v>10</v>
      </c>
      <c r="AH396" s="103" t="s">
        <v>1010</v>
      </c>
      <c r="AI396" s="103" t="s">
        <v>1010</v>
      </c>
      <c r="AJ396" s="103" t="s">
        <v>1010</v>
      </c>
      <c r="AK396" s="103" t="s">
        <v>1010</v>
      </c>
      <c r="AL396" s="103">
        <v>7.5</v>
      </c>
      <c r="AM396" s="103">
        <v>7.5</v>
      </c>
      <c r="AN396" s="103">
        <v>7.5</v>
      </c>
      <c r="AO396" s="103">
        <v>7.5</v>
      </c>
      <c r="AP396" s="103">
        <v>7.5</v>
      </c>
      <c r="AQ396" s="103">
        <v>7.5</v>
      </c>
      <c r="AR396" s="103">
        <v>7.5</v>
      </c>
      <c r="AS396" s="103">
        <v>7.5</v>
      </c>
      <c r="AT396" s="103">
        <v>8.75</v>
      </c>
      <c r="AU396" s="103">
        <v>10</v>
      </c>
      <c r="AV396" s="103">
        <v>10</v>
      </c>
      <c r="AW396" s="103">
        <v>9</v>
      </c>
      <c r="AX396" s="103">
        <v>8</v>
      </c>
      <c r="AY396" s="103">
        <v>10</v>
      </c>
      <c r="AZ396" s="103">
        <v>10</v>
      </c>
      <c r="BA396" s="103">
        <v>10</v>
      </c>
      <c r="BB396" s="103">
        <v>9.5714285714285712</v>
      </c>
      <c r="BC396" s="103" t="s">
        <v>1010</v>
      </c>
      <c r="BD396" s="103">
        <v>10</v>
      </c>
      <c r="BE396" s="103">
        <v>10</v>
      </c>
      <c r="BF396" s="103">
        <v>10</v>
      </c>
      <c r="BG396" s="103">
        <v>0</v>
      </c>
      <c r="BH396" s="103">
        <v>10</v>
      </c>
      <c r="BI396" s="103">
        <v>5</v>
      </c>
      <c r="BJ396" s="103">
        <v>10</v>
      </c>
      <c r="BK396" s="103">
        <v>8.3333333333333339</v>
      </c>
      <c r="BL396" s="103">
        <v>7.1183353174603177</v>
      </c>
      <c r="BM396" s="103">
        <v>7.2088600464821537</v>
      </c>
      <c r="BN396" s="103">
        <v>9.3550046683561678</v>
      </c>
      <c r="BO396" s="103">
        <v>7</v>
      </c>
      <c r="BP396" s="103">
        <v>9</v>
      </c>
      <c r="BQ396" s="103">
        <v>5</v>
      </c>
      <c r="BR396" s="103">
        <v>7</v>
      </c>
      <c r="BS396" s="103">
        <v>7.6409661787095802</v>
      </c>
      <c r="BT396" s="103">
        <v>5.8932069026590481</v>
      </c>
      <c r="BU396" s="103">
        <v>4.1007475980503365</v>
      </c>
      <c r="BV396" s="103">
        <v>5.628675012485429</v>
      </c>
      <c r="BW396" s="103">
        <v>10</v>
      </c>
      <c r="BX396" s="103">
        <v>4.17</v>
      </c>
      <c r="BY396" s="103">
        <v>2.7575631871040325</v>
      </c>
      <c r="BZ396" s="103">
        <v>6.1968706960634208</v>
      </c>
      <c r="CA396" s="103">
        <v>4.273951723856209</v>
      </c>
      <c r="CB396" s="103">
        <v>1.7586876833667255</v>
      </c>
      <c r="CC396" s="103">
        <v>0.91428571428571426</v>
      </c>
      <c r="CD396" s="103">
        <v>4.7622858537146158</v>
      </c>
      <c r="CE396" s="103">
        <v>7.7026613470729437</v>
      </c>
      <c r="CF396" s="103">
        <v>9.1972578388558581</v>
      </c>
      <c r="CG396" s="103">
        <v>8.1311194332896175</v>
      </c>
      <c r="CH396" s="103">
        <v>10</v>
      </c>
      <c r="CI396" s="103">
        <v>8.7577596548046053</v>
      </c>
      <c r="CJ396" s="103">
        <v>8.0400000000000009</v>
      </c>
      <c r="CK396" s="103">
        <v>7.92</v>
      </c>
      <c r="CL396" s="103">
        <v>6.1727999999999996</v>
      </c>
      <c r="CM396" s="103">
        <v>7.3776000000000002</v>
      </c>
      <c r="CN396" s="103">
        <v>6.7338670254335096</v>
      </c>
      <c r="CO396" s="103">
        <v>7.4261915336874331</v>
      </c>
      <c r="CP396" s="103">
        <v>7.0800292795604713</v>
      </c>
      <c r="CQ396" s="103">
        <v>10</v>
      </c>
      <c r="CR396" s="103">
        <v>5.9236005908501577</v>
      </c>
      <c r="CS396" s="103">
        <v>0</v>
      </c>
      <c r="CT396" s="103">
        <v>8.9716383110576317</v>
      </c>
      <c r="CU396" s="103">
        <v>4.9650796339692631</v>
      </c>
      <c r="CV396" s="103">
        <v>7.3556772283824339</v>
      </c>
      <c r="CW396" s="103">
        <v>10</v>
      </c>
      <c r="CX396" s="103">
        <v>10</v>
      </c>
      <c r="CY396" s="103">
        <v>9</v>
      </c>
      <c r="CZ396" s="103">
        <v>9.6666666666666661</v>
      </c>
      <c r="DA396" s="103">
        <v>8.9</v>
      </c>
      <c r="DB396" s="103">
        <v>5.1366691881609636</v>
      </c>
      <c r="DC396" s="103">
        <v>7.3458529925522651</v>
      </c>
      <c r="DD396" s="103">
        <v>10</v>
      </c>
      <c r="DE396" s="103">
        <v>6.5464248520524659</v>
      </c>
      <c r="DF396" s="103">
        <v>10</v>
      </c>
      <c r="DG396" s="103">
        <v>7.9881578387942831</v>
      </c>
      <c r="DH396" s="103">
        <v>2.8727041262700954</v>
      </c>
      <c r="DI396" s="103">
        <v>5.1111111111111107</v>
      </c>
      <c r="DJ396" s="103">
        <v>9.4567252272202769</v>
      </c>
      <c r="DK396" s="103">
        <v>4.4529835768219348</v>
      </c>
      <c r="DL396" s="103">
        <v>8.7136364842588865</v>
      </c>
      <c r="DM396" s="103">
        <v>5.8749678598458308</v>
      </c>
      <c r="DN396" s="103">
        <v>6.0803547309213561</v>
      </c>
      <c r="DO396" s="103">
        <v>7.911726412127436</v>
      </c>
      <c r="DP396" s="103">
        <v>7.29</v>
      </c>
      <c r="DQ396" s="105">
        <v>7.2</v>
      </c>
      <c r="DR396" s="106">
        <v>58</v>
      </c>
      <c r="DS396" s="106">
        <v>2</v>
      </c>
      <c r="DU396" s="104" t="s">
        <v>142</v>
      </c>
      <c r="DV396" s="103">
        <v>7.1183353174603177</v>
      </c>
      <c r="DW396" s="103">
        <v>7.29</v>
      </c>
    </row>
    <row r="397" spans="1:127">
      <c r="A397" s="95">
        <v>2013</v>
      </c>
      <c r="B397" s="96" t="s">
        <v>629</v>
      </c>
      <c r="C397" s="107" t="s">
        <v>47</v>
      </c>
      <c r="D397" s="96">
        <v>7.5</v>
      </c>
      <c r="E397" s="96">
        <v>7.3</v>
      </c>
      <c r="F397" s="96">
        <v>6.8000000000000007</v>
      </c>
      <c r="G397" s="96">
        <v>7.2190476190476183</v>
      </c>
      <c r="H397" s="96">
        <v>9.879999999999999</v>
      </c>
      <c r="I397" s="96">
        <v>10</v>
      </c>
      <c r="J397" s="96">
        <v>10</v>
      </c>
      <c r="K397" s="96">
        <v>10</v>
      </c>
      <c r="L397" s="96">
        <v>10</v>
      </c>
      <c r="M397" s="96">
        <v>10</v>
      </c>
      <c r="N397" s="96">
        <v>10</v>
      </c>
      <c r="O397" s="96">
        <v>10</v>
      </c>
      <c r="P397" s="96">
        <v>7.5</v>
      </c>
      <c r="Q397" s="96">
        <v>10</v>
      </c>
      <c r="R397" s="96">
        <v>10</v>
      </c>
      <c r="S397" s="96">
        <v>10</v>
      </c>
      <c r="T397" s="96">
        <v>9.1666666666666661</v>
      </c>
      <c r="U397" s="96">
        <v>9.6822222222222223</v>
      </c>
      <c r="V397" s="96">
        <v>10</v>
      </c>
      <c r="W397" s="96">
        <v>10</v>
      </c>
      <c r="X397" s="96">
        <v>10</v>
      </c>
      <c r="Y397" s="96">
        <v>10</v>
      </c>
      <c r="Z397" s="96" t="s">
        <v>1010</v>
      </c>
      <c r="AA397" s="96">
        <v>5</v>
      </c>
      <c r="AB397" s="96">
        <v>7.5</v>
      </c>
      <c r="AC397" s="96">
        <v>8.982222222222223</v>
      </c>
      <c r="AD397" s="96">
        <v>9.5388888888888896</v>
      </c>
      <c r="AE397" s="96">
        <v>7.7552777777777777</v>
      </c>
      <c r="AF397" s="96">
        <v>10</v>
      </c>
      <c r="AG397" s="96">
        <v>10</v>
      </c>
      <c r="AH397" s="96" t="s">
        <v>1010</v>
      </c>
      <c r="AI397" s="96" t="s">
        <v>1010</v>
      </c>
      <c r="AJ397" s="96" t="s">
        <v>1010</v>
      </c>
      <c r="AK397" s="96" t="s">
        <v>1010</v>
      </c>
      <c r="AL397" s="96">
        <v>7.5</v>
      </c>
      <c r="AM397" s="96">
        <v>10</v>
      </c>
      <c r="AN397" s="96">
        <v>7.5</v>
      </c>
      <c r="AO397" s="96">
        <v>8.3333333333333339</v>
      </c>
      <c r="AP397" s="96">
        <v>7.5</v>
      </c>
      <c r="AQ397" s="96">
        <v>5</v>
      </c>
      <c r="AR397" s="96">
        <v>5</v>
      </c>
      <c r="AS397" s="96">
        <v>5.833333333333333</v>
      </c>
      <c r="AT397" s="96">
        <v>8.5416666666666679</v>
      </c>
      <c r="AU397" s="96">
        <v>10</v>
      </c>
      <c r="AV397" s="96">
        <v>10</v>
      </c>
      <c r="AW397" s="96">
        <v>8.3333333333333339</v>
      </c>
      <c r="AX397" s="96">
        <v>6.5</v>
      </c>
      <c r="AY397" s="96">
        <v>10</v>
      </c>
      <c r="AZ397" s="96">
        <v>10</v>
      </c>
      <c r="BA397" s="96">
        <v>10</v>
      </c>
      <c r="BB397" s="96">
        <v>9.2619047619047628</v>
      </c>
      <c r="BC397" s="96" t="s">
        <v>1010</v>
      </c>
      <c r="BD397" s="96">
        <v>10</v>
      </c>
      <c r="BE397" s="96">
        <v>10</v>
      </c>
      <c r="BF397" s="96">
        <v>10</v>
      </c>
      <c r="BG397" s="96">
        <v>10</v>
      </c>
      <c r="BH397" s="96">
        <v>10</v>
      </c>
      <c r="BI397" s="96">
        <v>10</v>
      </c>
      <c r="BJ397" s="96">
        <v>10</v>
      </c>
      <c r="BK397" s="96">
        <v>10</v>
      </c>
      <c r="BL397" s="96">
        <v>8.7812023809523811</v>
      </c>
      <c r="BM397" s="96">
        <v>4.3235294117647056</v>
      </c>
      <c r="BN397" s="96">
        <v>3.6648501362397825</v>
      </c>
      <c r="BO397" s="96">
        <v>7</v>
      </c>
      <c r="BP397" s="96">
        <v>4</v>
      </c>
      <c r="BQ397" s="96">
        <v>4</v>
      </c>
      <c r="BR397" s="96">
        <v>4</v>
      </c>
      <c r="BS397" s="96">
        <v>4.747094887001122</v>
      </c>
      <c r="BT397" s="96">
        <v>8.6035077509722999</v>
      </c>
      <c r="BU397" s="96">
        <v>6.3180572135132387</v>
      </c>
      <c r="BV397" s="96">
        <v>8.2401778360178266</v>
      </c>
      <c r="BW397" s="96">
        <v>8.3333333333333339</v>
      </c>
      <c r="BX397" s="96">
        <v>8.3333333333333339</v>
      </c>
      <c r="BY397" s="96">
        <v>5.7950098375393679</v>
      </c>
      <c r="BZ397" s="96">
        <v>7.8477847363473199</v>
      </c>
      <c r="CA397" s="96">
        <v>8.2864543817504668</v>
      </c>
      <c r="CB397" s="96">
        <v>6.9987742921893306</v>
      </c>
      <c r="CC397" s="96">
        <v>0.94594594594594594</v>
      </c>
      <c r="CD397" s="96">
        <v>7.4331278610807043</v>
      </c>
      <c r="CE397" s="96">
        <v>9.4395392835858782</v>
      </c>
      <c r="CF397" s="96">
        <v>9.695939515433329</v>
      </c>
      <c r="CG397" s="96">
        <v>9.9281056679484294</v>
      </c>
      <c r="CH397" s="96">
        <v>10</v>
      </c>
      <c r="CI397" s="96">
        <v>9.76589611674191</v>
      </c>
      <c r="CJ397" s="96">
        <v>9.6066666666666674</v>
      </c>
      <c r="CK397" s="96">
        <v>9.02</v>
      </c>
      <c r="CL397" s="96">
        <v>2.1599999999999993</v>
      </c>
      <c r="CM397" s="96">
        <v>6.9288888888888884</v>
      </c>
      <c r="CN397" s="96">
        <v>4.9363297316449977</v>
      </c>
      <c r="CO397" s="96">
        <v>8.55544263556998</v>
      </c>
      <c r="CP397" s="96">
        <v>6.7458861836074888</v>
      </c>
      <c r="CQ397" s="96">
        <v>10</v>
      </c>
      <c r="CR397" s="96">
        <v>6.5731058459834522</v>
      </c>
      <c r="CS397" s="96">
        <v>8.4615384615384617</v>
      </c>
      <c r="CT397" s="96">
        <v>5.3662135692307338</v>
      </c>
      <c r="CU397" s="96">
        <v>6.8002859589175486</v>
      </c>
      <c r="CV397" s="96">
        <v>7.6187652578534815</v>
      </c>
      <c r="CW397" s="96">
        <v>8</v>
      </c>
      <c r="CX397" s="96">
        <v>6.1510841044054683</v>
      </c>
      <c r="CY397" s="96">
        <v>10</v>
      </c>
      <c r="CZ397" s="96">
        <v>8.0503613681351567</v>
      </c>
      <c r="DA397" s="96">
        <v>8.9</v>
      </c>
      <c r="DB397" s="96">
        <v>2.9668317728119176</v>
      </c>
      <c r="DC397" s="96">
        <v>8.098475106098622</v>
      </c>
      <c r="DD397" s="96">
        <v>10</v>
      </c>
      <c r="DE397" s="96">
        <v>10</v>
      </c>
      <c r="DF397" s="96">
        <v>10</v>
      </c>
      <c r="DG397" s="96">
        <v>8.3275511464850904</v>
      </c>
      <c r="DH397" s="96">
        <v>4.2216876052141528</v>
      </c>
      <c r="DI397" s="96">
        <v>9.1111111111111107</v>
      </c>
      <c r="DJ397" s="96">
        <v>9.578639615744553</v>
      </c>
      <c r="DK397" s="96">
        <v>8.4216921954707011</v>
      </c>
      <c r="DL397" s="96">
        <v>7.7050556676019468</v>
      </c>
      <c r="DM397" s="96">
        <v>6.3009222656226207</v>
      </c>
      <c r="DN397" s="96">
        <v>7.5565180767941813</v>
      </c>
      <c r="DO397" s="96">
        <v>7.9781435304714767</v>
      </c>
      <c r="DP397" s="96">
        <v>7.51</v>
      </c>
      <c r="DQ397" s="99">
        <v>8.15</v>
      </c>
      <c r="DR397" s="100">
        <v>26</v>
      </c>
      <c r="DS397" s="101">
        <v>1</v>
      </c>
      <c r="DU397" s="107" t="s">
        <v>47</v>
      </c>
      <c r="DV397" s="96">
        <v>8.7812023809523811</v>
      </c>
      <c r="DW397" s="96">
        <v>7.51</v>
      </c>
    </row>
    <row r="398" spans="1:127">
      <c r="A398" s="102">
        <v>2013</v>
      </c>
      <c r="B398" s="103" t="s">
        <v>612</v>
      </c>
      <c r="C398" s="104" t="s">
        <v>125</v>
      </c>
      <c r="D398" s="103">
        <v>4.3</v>
      </c>
      <c r="E398" s="103">
        <v>6.2</v>
      </c>
      <c r="F398" s="103">
        <v>5.6000000000000005</v>
      </c>
      <c r="G398" s="103">
        <v>5.3809523809523805</v>
      </c>
      <c r="H398" s="103">
        <v>9.2000000000000011</v>
      </c>
      <c r="I398" s="103">
        <v>5</v>
      </c>
      <c r="J398" s="103">
        <v>10</v>
      </c>
      <c r="K398" s="103">
        <v>10</v>
      </c>
      <c r="L398" s="103">
        <v>9.9484004127966976</v>
      </c>
      <c r="M398" s="103">
        <v>10</v>
      </c>
      <c r="N398" s="103">
        <v>8.9896800825593406</v>
      </c>
      <c r="O398" s="103">
        <v>10</v>
      </c>
      <c r="P398" s="103">
        <v>7.5</v>
      </c>
      <c r="Q398" s="103">
        <v>0</v>
      </c>
      <c r="R398" s="103">
        <v>0</v>
      </c>
      <c r="S398" s="103">
        <v>0</v>
      </c>
      <c r="T398" s="103">
        <v>5.833333333333333</v>
      </c>
      <c r="U398" s="103">
        <v>8.0076711386308919</v>
      </c>
      <c r="V398" s="103">
        <v>10</v>
      </c>
      <c r="W398" s="103">
        <v>0</v>
      </c>
      <c r="X398" s="103">
        <v>5</v>
      </c>
      <c r="Y398" s="103">
        <v>5</v>
      </c>
      <c r="Z398" s="103" t="s">
        <v>1010</v>
      </c>
      <c r="AA398" s="103">
        <v>2.5</v>
      </c>
      <c r="AB398" s="103">
        <v>0</v>
      </c>
      <c r="AC398" s="103">
        <v>7.5888888888888895</v>
      </c>
      <c r="AD398" s="103">
        <v>4.3944444444444439</v>
      </c>
      <c r="AE398" s="103">
        <v>3.6208333333333331</v>
      </c>
      <c r="AF398" s="103">
        <v>7.5</v>
      </c>
      <c r="AG398" s="103">
        <v>10</v>
      </c>
      <c r="AH398" s="103" t="s">
        <v>1010</v>
      </c>
      <c r="AI398" s="103" t="s">
        <v>1010</v>
      </c>
      <c r="AJ398" s="103" t="s">
        <v>1010</v>
      </c>
      <c r="AK398" s="103" t="s">
        <v>1010</v>
      </c>
      <c r="AL398" s="103">
        <v>0</v>
      </c>
      <c r="AM398" s="103">
        <v>7.5</v>
      </c>
      <c r="AN398" s="103">
        <v>7.5</v>
      </c>
      <c r="AO398" s="103">
        <v>5</v>
      </c>
      <c r="AP398" s="103">
        <v>2.5</v>
      </c>
      <c r="AQ398" s="103">
        <v>2.5</v>
      </c>
      <c r="AR398" s="103">
        <v>5</v>
      </c>
      <c r="AS398" s="103">
        <v>3.3333333333333335</v>
      </c>
      <c r="AT398" s="103">
        <v>6.458333333333333</v>
      </c>
      <c r="AU398" s="103">
        <v>10</v>
      </c>
      <c r="AV398" s="103">
        <v>6.9040247678018574</v>
      </c>
      <c r="AW398" s="103">
        <v>2.6666666666666665</v>
      </c>
      <c r="AX398" s="103">
        <v>3.5</v>
      </c>
      <c r="AY398" s="103">
        <v>7.5</v>
      </c>
      <c r="AZ398" s="103">
        <v>7.5</v>
      </c>
      <c r="BA398" s="103">
        <v>10</v>
      </c>
      <c r="BB398" s="103">
        <v>6.867241633495504</v>
      </c>
      <c r="BC398" s="103" t="s">
        <v>1010</v>
      </c>
      <c r="BD398" s="103">
        <v>0</v>
      </c>
      <c r="BE398" s="103">
        <v>0</v>
      </c>
      <c r="BF398" s="103">
        <v>0</v>
      </c>
      <c r="BG398" s="103">
        <v>10</v>
      </c>
      <c r="BH398" s="103">
        <v>10</v>
      </c>
      <c r="BI398" s="103">
        <v>10</v>
      </c>
      <c r="BJ398" s="103">
        <v>0</v>
      </c>
      <c r="BK398" s="103">
        <v>3.3333333333333335</v>
      </c>
      <c r="BL398" s="103">
        <v>5.8751300432453686</v>
      </c>
      <c r="BM398" s="103">
        <v>6.3970588235294112</v>
      </c>
      <c r="BN398" s="103">
        <v>7.7999661288524011</v>
      </c>
      <c r="BO398" s="103">
        <v>10</v>
      </c>
      <c r="BP398" s="103">
        <v>10</v>
      </c>
      <c r="BQ398" s="103">
        <v>8</v>
      </c>
      <c r="BR398" s="103">
        <v>9</v>
      </c>
      <c r="BS398" s="103">
        <v>8.2992562380954524</v>
      </c>
      <c r="BT398" s="103">
        <v>5.7678533634788876</v>
      </c>
      <c r="BU398" s="103">
        <v>5.6612475032523015</v>
      </c>
      <c r="BV398" s="103">
        <v>6.8168811445632205</v>
      </c>
      <c r="BW398" s="103">
        <v>7.5</v>
      </c>
      <c r="BX398" s="103">
        <v>6.6666666666666661</v>
      </c>
      <c r="BY398" s="103">
        <v>3.3762867136766057</v>
      </c>
      <c r="BZ398" s="103">
        <v>7.1377817330225932</v>
      </c>
      <c r="CA398" s="103">
        <v>7.1364617249116433</v>
      </c>
      <c r="CB398" s="103">
        <v>6.7854225094517293</v>
      </c>
      <c r="CC398" s="103">
        <v>0.51282051282051277</v>
      </c>
      <c r="CD398" s="103">
        <v>4.7778739033937248</v>
      </c>
      <c r="CE398" s="103">
        <v>9.4410816400548256</v>
      </c>
      <c r="CF398" s="103">
        <v>9.1605827772033201</v>
      </c>
      <c r="CG398" s="103">
        <v>8.9062021861268246</v>
      </c>
      <c r="CH398" s="103">
        <v>10</v>
      </c>
      <c r="CI398" s="103">
        <v>9.3769666508462421</v>
      </c>
      <c r="CJ398" s="103">
        <v>9.206666666666667</v>
      </c>
      <c r="CK398" s="103">
        <v>8.1000000000000014</v>
      </c>
      <c r="CL398" s="103">
        <v>3.996</v>
      </c>
      <c r="CM398" s="103">
        <v>7.100888888888889</v>
      </c>
      <c r="CN398" s="103">
        <v>5.4788317412748775</v>
      </c>
      <c r="CO398" s="103">
        <v>8.2218236173118662</v>
      </c>
      <c r="CP398" s="103">
        <v>6.8503276792933718</v>
      </c>
      <c r="CQ398" s="103">
        <v>10</v>
      </c>
      <c r="CR398" s="103">
        <v>5.8820503938714888</v>
      </c>
      <c r="CS398" s="103">
        <v>6.9230769230769234</v>
      </c>
      <c r="CT398" s="103">
        <v>10</v>
      </c>
      <c r="CU398" s="103">
        <v>7.6017091056494701</v>
      </c>
      <c r="CV398" s="103">
        <v>7.8882314184579325</v>
      </c>
      <c r="CW398" s="103">
        <v>10</v>
      </c>
      <c r="CX398" s="103">
        <v>4.5289101497504163</v>
      </c>
      <c r="CY398" s="103">
        <v>10</v>
      </c>
      <c r="CZ398" s="103">
        <v>8.1763033832501382</v>
      </c>
      <c r="DA398" s="103">
        <v>8.9</v>
      </c>
      <c r="DB398" s="103">
        <v>5.0213661272670196</v>
      </c>
      <c r="DC398" s="103">
        <v>6.6559985835396898</v>
      </c>
      <c r="DD398" s="103">
        <v>10</v>
      </c>
      <c r="DE398" s="103">
        <v>10</v>
      </c>
      <c r="DF398" s="103">
        <v>10</v>
      </c>
      <c r="DG398" s="103">
        <v>8.4295607851344521</v>
      </c>
      <c r="DH398" s="103">
        <v>4.8704353021559932</v>
      </c>
      <c r="DI398" s="103">
        <v>4.2222222222222223</v>
      </c>
      <c r="DJ398" s="103">
        <v>9.3910060505449202</v>
      </c>
      <c r="DK398" s="103">
        <v>5.7711869005913776</v>
      </c>
      <c r="DL398" s="103">
        <v>9.8750428389911402</v>
      </c>
      <c r="DM398" s="103">
        <v>8.3073917033606541</v>
      </c>
      <c r="DN398" s="103">
        <v>7.0728808363110502</v>
      </c>
      <c r="DO398" s="103">
        <v>7.8929150015652141</v>
      </c>
      <c r="DP398" s="103">
        <v>7.65</v>
      </c>
      <c r="DQ398" s="105">
        <v>6.76</v>
      </c>
      <c r="DR398" s="106">
        <v>85</v>
      </c>
      <c r="DS398" s="106">
        <v>3</v>
      </c>
      <c r="DU398" s="104" t="s">
        <v>125</v>
      </c>
      <c r="DV398" s="103">
        <v>5.8751300432453686</v>
      </c>
      <c r="DW398" s="103">
        <v>7.65</v>
      </c>
    </row>
    <row r="399" spans="1:127">
      <c r="A399" s="95">
        <v>2013</v>
      </c>
      <c r="B399" s="96" t="s">
        <v>731</v>
      </c>
      <c r="C399" s="107" t="s">
        <v>56</v>
      </c>
      <c r="D399" s="96">
        <v>4.8</v>
      </c>
      <c r="E399" s="96">
        <v>4.6999999999999993</v>
      </c>
      <c r="F399" s="96">
        <v>4</v>
      </c>
      <c r="G399" s="96">
        <v>4.5063492063492072</v>
      </c>
      <c r="H399" s="96">
        <v>6.879999999999999</v>
      </c>
      <c r="I399" s="96">
        <v>0</v>
      </c>
      <c r="J399" s="96">
        <v>10</v>
      </c>
      <c r="K399" s="96">
        <v>5</v>
      </c>
      <c r="L399" s="96">
        <v>10</v>
      </c>
      <c r="M399" s="96">
        <v>10</v>
      </c>
      <c r="N399" s="96">
        <v>7</v>
      </c>
      <c r="O399" s="96">
        <v>10</v>
      </c>
      <c r="P399" s="96">
        <v>10</v>
      </c>
      <c r="Q399" s="96">
        <v>10</v>
      </c>
      <c r="R399" s="96">
        <v>10</v>
      </c>
      <c r="S399" s="96">
        <v>10</v>
      </c>
      <c r="T399" s="96">
        <v>10</v>
      </c>
      <c r="U399" s="96">
        <v>7.96</v>
      </c>
      <c r="V399" s="96">
        <v>5</v>
      </c>
      <c r="W399" s="96">
        <v>5</v>
      </c>
      <c r="X399" s="96">
        <v>5</v>
      </c>
      <c r="Y399" s="96">
        <v>5</v>
      </c>
      <c r="Z399" s="96" t="s">
        <v>1010</v>
      </c>
      <c r="AA399" s="96">
        <v>2.5</v>
      </c>
      <c r="AB399" s="96">
        <v>7.5</v>
      </c>
      <c r="AC399" s="96">
        <v>8.6866666666666674</v>
      </c>
      <c r="AD399" s="96">
        <v>6.4333333333333336</v>
      </c>
      <c r="AE399" s="96">
        <v>6.28</v>
      </c>
      <c r="AF399" s="96">
        <v>2.5</v>
      </c>
      <c r="AG399" s="96">
        <v>2.5</v>
      </c>
      <c r="AH399" s="96" t="s">
        <v>1010</v>
      </c>
      <c r="AI399" s="96" t="s">
        <v>1010</v>
      </c>
      <c r="AJ399" s="96" t="s">
        <v>1010</v>
      </c>
      <c r="AK399" s="96" t="s">
        <v>1010</v>
      </c>
      <c r="AL399" s="96">
        <v>0</v>
      </c>
      <c r="AM399" s="96">
        <v>2.5</v>
      </c>
      <c r="AN399" s="96">
        <v>7.5</v>
      </c>
      <c r="AO399" s="96">
        <v>3.3333333333333335</v>
      </c>
      <c r="AP399" s="96">
        <v>0</v>
      </c>
      <c r="AQ399" s="96">
        <v>2.5</v>
      </c>
      <c r="AR399" s="96">
        <v>7.5</v>
      </c>
      <c r="AS399" s="96">
        <v>3.3333333333333335</v>
      </c>
      <c r="AT399" s="96">
        <v>2.916666666666667</v>
      </c>
      <c r="AU399" s="96">
        <v>10</v>
      </c>
      <c r="AV399" s="96">
        <v>10</v>
      </c>
      <c r="AW399" s="96">
        <v>0.33333333333333331</v>
      </c>
      <c r="AX399" s="96">
        <v>1.75</v>
      </c>
      <c r="AY399" s="96">
        <v>7.5</v>
      </c>
      <c r="AZ399" s="96">
        <v>5</v>
      </c>
      <c r="BA399" s="96">
        <v>7.5</v>
      </c>
      <c r="BB399" s="96">
        <v>6.011904761904761</v>
      </c>
      <c r="BC399" s="96" t="s">
        <v>1010</v>
      </c>
      <c r="BD399" s="96">
        <v>10</v>
      </c>
      <c r="BE399" s="96">
        <v>10</v>
      </c>
      <c r="BF399" s="96">
        <v>10</v>
      </c>
      <c r="BG399" s="96">
        <v>10</v>
      </c>
      <c r="BH399" s="96">
        <v>10</v>
      </c>
      <c r="BI399" s="96">
        <v>10</v>
      </c>
      <c r="BJ399" s="96">
        <v>10</v>
      </c>
      <c r="BK399" s="96">
        <v>10</v>
      </c>
      <c r="BL399" s="96">
        <v>6.1374444444444443</v>
      </c>
      <c r="BM399" s="96">
        <v>6.7941176470588243</v>
      </c>
      <c r="BN399" s="96">
        <v>8.652578907658885</v>
      </c>
      <c r="BO399" s="96">
        <v>6</v>
      </c>
      <c r="BP399" s="96">
        <v>10</v>
      </c>
      <c r="BQ399" s="96">
        <v>8</v>
      </c>
      <c r="BR399" s="96">
        <v>9</v>
      </c>
      <c r="BS399" s="96">
        <v>7.6116741386794278</v>
      </c>
      <c r="BT399" s="96">
        <v>4.0641250642908062</v>
      </c>
      <c r="BU399" s="96">
        <v>4.4062299363946362</v>
      </c>
      <c r="BV399" s="96">
        <v>5.1857042695798015</v>
      </c>
      <c r="BW399" s="96">
        <v>8.3333333333333339</v>
      </c>
      <c r="BX399" s="96">
        <v>5.8333333333333339</v>
      </c>
      <c r="BY399" s="96">
        <v>6.3394103445395134</v>
      </c>
      <c r="BZ399" s="96">
        <v>9.7592372638513396</v>
      </c>
      <c r="CA399" s="96">
        <v>4.6932142144086111</v>
      </c>
      <c r="CB399" s="96">
        <v>6.3382519499238477</v>
      </c>
      <c r="CC399" s="96">
        <v>0.78378378378378377</v>
      </c>
      <c r="CD399" s="96">
        <v>5.4457769081640306</v>
      </c>
      <c r="CE399" s="96">
        <v>9.8620843436156491</v>
      </c>
      <c r="CF399" s="96">
        <v>7.2028812502646957</v>
      </c>
      <c r="CG399" s="96">
        <v>8.8326595334351623</v>
      </c>
      <c r="CH399" s="96">
        <v>10</v>
      </c>
      <c r="CI399" s="96">
        <v>8.9744062818288768</v>
      </c>
      <c r="CJ399" s="96">
        <v>4.9666666666666668</v>
      </c>
      <c r="CK399" s="96">
        <v>8.18</v>
      </c>
      <c r="CL399" s="96">
        <v>6.1416000000000004</v>
      </c>
      <c r="CM399" s="96">
        <v>6.4294222222222217</v>
      </c>
      <c r="CN399" s="96">
        <v>5.6798500076233847</v>
      </c>
      <c r="CO399" s="96">
        <v>0.81625186054962295</v>
      </c>
      <c r="CP399" s="96">
        <v>3.2480509340865038</v>
      </c>
      <c r="CQ399" s="96">
        <v>10</v>
      </c>
      <c r="CR399" s="96">
        <v>5.2597487032292491</v>
      </c>
      <c r="CS399" s="96">
        <v>2.3076923076923079</v>
      </c>
      <c r="CT399" s="96">
        <v>1.2577063052884527</v>
      </c>
      <c r="CU399" s="96">
        <v>2.9417157720700033</v>
      </c>
      <c r="CV399" s="96">
        <v>5.6547972320946824</v>
      </c>
      <c r="CW399" s="96">
        <v>8</v>
      </c>
      <c r="CX399" s="96">
        <v>10</v>
      </c>
      <c r="CY399" s="96">
        <v>10</v>
      </c>
      <c r="CZ399" s="96">
        <v>9.3333333333333339</v>
      </c>
      <c r="DA399" s="96">
        <v>10</v>
      </c>
      <c r="DB399" s="96">
        <v>5.7214992706826617</v>
      </c>
      <c r="DC399" s="96">
        <v>7.833507025265428</v>
      </c>
      <c r="DD399" s="96">
        <v>10</v>
      </c>
      <c r="DE399" s="96">
        <v>9.251725384611369</v>
      </c>
      <c r="DF399" s="96">
        <v>3</v>
      </c>
      <c r="DG399" s="96">
        <v>7.6344552800932428</v>
      </c>
      <c r="DH399" s="96">
        <v>4.233101923935509</v>
      </c>
      <c r="DI399" s="96">
        <v>6.0000000000000009</v>
      </c>
      <c r="DJ399" s="96">
        <v>9.6745824482257401</v>
      </c>
      <c r="DK399" s="96">
        <v>4.4915758865322521</v>
      </c>
      <c r="DL399" s="96">
        <v>8.3723064655559352</v>
      </c>
      <c r="DM399" s="96">
        <v>7.8926466240516744</v>
      </c>
      <c r="DN399" s="96">
        <v>6.7773688913835182</v>
      </c>
      <c r="DO399" s="96">
        <v>7.9150525016033653</v>
      </c>
      <c r="DP399" s="96">
        <v>7.12</v>
      </c>
      <c r="DQ399" s="99">
        <v>6.63</v>
      </c>
      <c r="DR399" s="100">
        <v>97</v>
      </c>
      <c r="DS399" s="101">
        <v>3</v>
      </c>
      <c r="DU399" s="107" t="s">
        <v>56</v>
      </c>
      <c r="DV399" s="96">
        <v>6.1374444444444443</v>
      </c>
      <c r="DW399" s="96">
        <v>7.12</v>
      </c>
    </row>
    <row r="400" spans="1:127">
      <c r="A400" s="102">
        <v>2013</v>
      </c>
      <c r="B400" s="103" t="s">
        <v>733</v>
      </c>
      <c r="C400" s="104" t="s">
        <v>74</v>
      </c>
      <c r="D400" s="103">
        <v>2.9</v>
      </c>
      <c r="E400" s="103">
        <v>4.4000000000000004</v>
      </c>
      <c r="F400" s="103">
        <v>3.3000000000000003</v>
      </c>
      <c r="G400" s="103">
        <v>3.5476190476190483</v>
      </c>
      <c r="H400" s="103">
        <v>7.4400000000000013</v>
      </c>
      <c r="I400" s="103">
        <v>10</v>
      </c>
      <c r="J400" s="103">
        <v>10</v>
      </c>
      <c r="K400" s="103">
        <v>5</v>
      </c>
      <c r="L400" s="103">
        <v>8.428424377264875</v>
      </c>
      <c r="M400" s="103">
        <v>7.972209706199048</v>
      </c>
      <c r="N400" s="103">
        <v>8.2801268166927837</v>
      </c>
      <c r="O400" s="103">
        <v>7.3</v>
      </c>
      <c r="P400" s="103">
        <v>7.5</v>
      </c>
      <c r="Q400" s="103">
        <v>5</v>
      </c>
      <c r="R400" s="103">
        <v>5</v>
      </c>
      <c r="S400" s="103">
        <v>5</v>
      </c>
      <c r="T400" s="103">
        <v>6.6000000000000005</v>
      </c>
      <c r="U400" s="103">
        <v>7.4400422722309285</v>
      </c>
      <c r="V400" s="103">
        <v>0</v>
      </c>
      <c r="W400" s="103">
        <v>5</v>
      </c>
      <c r="X400" s="103">
        <v>10</v>
      </c>
      <c r="Y400" s="103">
        <v>5</v>
      </c>
      <c r="Z400" s="103" t="s">
        <v>1010</v>
      </c>
      <c r="AA400" s="103">
        <v>10</v>
      </c>
      <c r="AB400" s="103">
        <v>10</v>
      </c>
      <c r="AC400" s="103">
        <v>7.2222222222222223</v>
      </c>
      <c r="AD400" s="103">
        <v>6.7999999999999989</v>
      </c>
      <c r="AE400" s="103">
        <v>8.5055555555555546</v>
      </c>
      <c r="AF400" s="103">
        <v>7.5</v>
      </c>
      <c r="AG400" s="103">
        <v>7.5</v>
      </c>
      <c r="AH400" s="103" t="s">
        <v>1010</v>
      </c>
      <c r="AI400" s="103" t="s">
        <v>1010</v>
      </c>
      <c r="AJ400" s="103" t="s">
        <v>1010</v>
      </c>
      <c r="AK400" s="103" t="s">
        <v>1010</v>
      </c>
      <c r="AL400" s="103">
        <v>10</v>
      </c>
      <c r="AM400" s="103">
        <v>10</v>
      </c>
      <c r="AN400" s="103">
        <v>10</v>
      </c>
      <c r="AO400" s="103">
        <v>10</v>
      </c>
      <c r="AP400" s="103">
        <v>10</v>
      </c>
      <c r="AQ400" s="103">
        <v>10</v>
      </c>
      <c r="AR400" s="103">
        <v>10</v>
      </c>
      <c r="AS400" s="103">
        <v>10</v>
      </c>
      <c r="AT400" s="103">
        <v>8.75</v>
      </c>
      <c r="AU400" s="103">
        <v>10</v>
      </c>
      <c r="AV400" s="103">
        <v>10</v>
      </c>
      <c r="AW400" s="103">
        <v>4.333333333333333</v>
      </c>
      <c r="AX400" s="103">
        <v>4.25</v>
      </c>
      <c r="AY400" s="103">
        <v>7.5</v>
      </c>
      <c r="AZ400" s="103">
        <v>10</v>
      </c>
      <c r="BA400" s="103">
        <v>10</v>
      </c>
      <c r="BB400" s="103">
        <v>8.011904761904761</v>
      </c>
      <c r="BC400" s="103" t="s">
        <v>1010</v>
      </c>
      <c r="BD400" s="103">
        <v>5</v>
      </c>
      <c r="BE400" s="103">
        <v>5</v>
      </c>
      <c r="BF400" s="103">
        <v>5</v>
      </c>
      <c r="BG400" s="103">
        <v>0</v>
      </c>
      <c r="BH400" s="103">
        <v>10</v>
      </c>
      <c r="BI400" s="103">
        <v>5</v>
      </c>
      <c r="BJ400" s="103">
        <v>10</v>
      </c>
      <c r="BK400" s="103">
        <v>6.666666666666667</v>
      </c>
      <c r="BL400" s="103">
        <v>6.4403280283751929</v>
      </c>
      <c r="BM400" s="103">
        <v>7.3323529411764712</v>
      </c>
      <c r="BN400" s="103">
        <v>9.9587100114191731</v>
      </c>
      <c r="BO400" s="103">
        <v>6</v>
      </c>
      <c r="BP400" s="103">
        <v>8</v>
      </c>
      <c r="BQ400" s="103">
        <v>8</v>
      </c>
      <c r="BR400" s="103">
        <v>8</v>
      </c>
      <c r="BS400" s="103">
        <v>7.8227657381489113</v>
      </c>
      <c r="BT400" s="103">
        <v>5.2157717472676026</v>
      </c>
      <c r="BU400" s="103">
        <v>4.899361625261978</v>
      </c>
      <c r="BV400" s="103">
        <v>5.3459701627167657</v>
      </c>
      <c r="BW400" s="103">
        <v>6.6666666666666661</v>
      </c>
      <c r="BX400" s="103">
        <v>3.333333333333333</v>
      </c>
      <c r="BY400" s="103">
        <v>4.0922662516952748</v>
      </c>
      <c r="BZ400" s="103">
        <v>7.2257965802009094</v>
      </c>
      <c r="CA400" s="103">
        <v>4.7849883699121136</v>
      </c>
      <c r="CB400" s="103">
        <v>3.2798811196310558</v>
      </c>
      <c r="CC400" s="103">
        <v>0.94594594594594594</v>
      </c>
      <c r="CD400" s="103">
        <v>4.8480038763984545</v>
      </c>
      <c r="CE400" s="103">
        <v>8.2879741927510597</v>
      </c>
      <c r="CF400" s="103">
        <v>8.4110373094456072</v>
      </c>
      <c r="CG400" s="103">
        <v>8.8563451840489034</v>
      </c>
      <c r="CH400" s="103">
        <v>10</v>
      </c>
      <c r="CI400" s="103">
        <v>8.8888391715613935</v>
      </c>
      <c r="CJ400" s="103">
        <v>7.746666666666667</v>
      </c>
      <c r="CK400" s="103">
        <v>7.46</v>
      </c>
      <c r="CL400" s="103">
        <v>5.2248000000000001</v>
      </c>
      <c r="CM400" s="103">
        <v>6.8104888888888881</v>
      </c>
      <c r="CN400" s="103">
        <v>5.024343207621448</v>
      </c>
      <c r="CO400" s="103">
        <v>6.3611374553589908</v>
      </c>
      <c r="CP400" s="103">
        <v>5.692740331490219</v>
      </c>
      <c r="CQ400" s="103">
        <v>10</v>
      </c>
      <c r="CR400" s="103">
        <v>5.7581995401921269</v>
      </c>
      <c r="CS400" s="103">
        <v>3.8461538461538463</v>
      </c>
      <c r="CT400" s="103">
        <v>2.8508009586538261</v>
      </c>
      <c r="CU400" s="103">
        <v>4.1517181149999329</v>
      </c>
      <c r="CV400" s="103">
        <v>6.6637368338447605</v>
      </c>
      <c r="CW400" s="103">
        <v>10</v>
      </c>
      <c r="CX400" s="103">
        <v>4.9718344354641193</v>
      </c>
      <c r="CY400" s="103">
        <v>9</v>
      </c>
      <c r="CZ400" s="103">
        <v>7.9906114784880389</v>
      </c>
      <c r="DA400" s="103">
        <v>6.666666666666667</v>
      </c>
      <c r="DB400" s="103">
        <v>5.8400521945830395</v>
      </c>
      <c r="DC400" s="103">
        <v>6.7234703521251884</v>
      </c>
      <c r="DD400" s="103">
        <v>8</v>
      </c>
      <c r="DE400" s="103">
        <v>9.6299740912913361</v>
      </c>
      <c r="DF400" s="103">
        <v>10</v>
      </c>
      <c r="DG400" s="103">
        <v>7.8100272174443717</v>
      </c>
      <c r="DH400" s="103">
        <v>4.3980282527449104</v>
      </c>
      <c r="DI400" s="103">
        <v>3.333333333333333</v>
      </c>
      <c r="DJ400" s="103">
        <v>8.5909633563200138</v>
      </c>
      <c r="DK400" s="103">
        <v>3.675959588156346</v>
      </c>
      <c r="DL400" s="103">
        <v>8.8639283094466492</v>
      </c>
      <c r="DM400" s="103">
        <v>7.7413207167362366</v>
      </c>
      <c r="DN400" s="103">
        <v>6.1005889261229145</v>
      </c>
      <c r="DO400" s="103">
        <v>7.3004092073517741</v>
      </c>
      <c r="DP400" s="103">
        <v>7.1</v>
      </c>
      <c r="DQ400" s="105">
        <v>6.77</v>
      </c>
      <c r="DR400" s="106">
        <v>82</v>
      </c>
      <c r="DS400" s="106">
        <v>3</v>
      </c>
      <c r="DU400" s="104" t="s">
        <v>74</v>
      </c>
      <c r="DV400" s="103">
        <v>6.4403280283751929</v>
      </c>
      <c r="DW400" s="103">
        <v>7.1</v>
      </c>
    </row>
    <row r="401" spans="1:127">
      <c r="A401" s="95">
        <v>2013</v>
      </c>
      <c r="B401" s="96" t="s">
        <v>669</v>
      </c>
      <c r="C401" s="107" t="s">
        <v>1019</v>
      </c>
      <c r="D401" s="96">
        <v>7.8000000000000007</v>
      </c>
      <c r="E401" s="96">
        <v>7.3</v>
      </c>
      <c r="F401" s="96">
        <v>7.6</v>
      </c>
      <c r="G401" s="96">
        <v>7.5793650793650791</v>
      </c>
      <c r="H401" s="96">
        <v>9.64</v>
      </c>
      <c r="I401" s="96">
        <v>10</v>
      </c>
      <c r="J401" s="96">
        <v>10</v>
      </c>
      <c r="K401" s="96">
        <v>7.5</v>
      </c>
      <c r="L401" s="96">
        <v>10</v>
      </c>
      <c r="M401" s="96">
        <v>10</v>
      </c>
      <c r="N401" s="96">
        <v>9.5</v>
      </c>
      <c r="O401" s="96">
        <v>10</v>
      </c>
      <c r="P401" s="96">
        <v>7.5</v>
      </c>
      <c r="Q401" s="96">
        <v>10</v>
      </c>
      <c r="R401" s="96">
        <v>10</v>
      </c>
      <c r="S401" s="96">
        <v>10</v>
      </c>
      <c r="T401" s="96">
        <v>9.1666666666666661</v>
      </c>
      <c r="U401" s="96">
        <v>9.4355555555555544</v>
      </c>
      <c r="V401" s="96">
        <v>10</v>
      </c>
      <c r="W401" s="96">
        <v>5</v>
      </c>
      <c r="X401" s="96">
        <v>10</v>
      </c>
      <c r="Y401" s="96">
        <v>8.3333333333333339</v>
      </c>
      <c r="Z401" s="96" t="s">
        <v>1010</v>
      </c>
      <c r="AA401" s="96">
        <v>7.5</v>
      </c>
      <c r="AB401" s="96">
        <v>7.5</v>
      </c>
      <c r="AC401" s="96">
        <v>9.2533333333333339</v>
      </c>
      <c r="AD401" s="96">
        <v>6.7555555555555555</v>
      </c>
      <c r="AE401" s="96">
        <v>7.7522222222222226</v>
      </c>
      <c r="AF401" s="96">
        <v>10</v>
      </c>
      <c r="AG401" s="96">
        <v>10</v>
      </c>
      <c r="AH401" s="96" t="s">
        <v>1010</v>
      </c>
      <c r="AI401" s="96" t="s">
        <v>1010</v>
      </c>
      <c r="AJ401" s="96" t="s">
        <v>1010</v>
      </c>
      <c r="AK401" s="96" t="s">
        <v>1010</v>
      </c>
      <c r="AL401" s="96">
        <v>7.5</v>
      </c>
      <c r="AM401" s="96">
        <v>7.5</v>
      </c>
      <c r="AN401" s="96">
        <v>7.5</v>
      </c>
      <c r="AO401" s="96">
        <v>7.5</v>
      </c>
      <c r="AP401" s="96">
        <v>7.5</v>
      </c>
      <c r="AQ401" s="96">
        <v>7.5</v>
      </c>
      <c r="AR401" s="96">
        <v>7.5</v>
      </c>
      <c r="AS401" s="96">
        <v>7.5</v>
      </c>
      <c r="AT401" s="96">
        <v>8.75</v>
      </c>
      <c r="AU401" s="96">
        <v>10</v>
      </c>
      <c r="AV401" s="96">
        <v>10</v>
      </c>
      <c r="AW401" s="96">
        <v>7</v>
      </c>
      <c r="AX401" s="96">
        <v>6.5</v>
      </c>
      <c r="AY401" s="96">
        <v>10</v>
      </c>
      <c r="AZ401" s="96">
        <v>10</v>
      </c>
      <c r="BA401" s="96">
        <v>7.5</v>
      </c>
      <c r="BB401" s="96">
        <v>8.7142857142857135</v>
      </c>
      <c r="BC401" s="96" t="s">
        <v>1010</v>
      </c>
      <c r="BD401" s="96">
        <v>10</v>
      </c>
      <c r="BE401" s="96">
        <v>10</v>
      </c>
      <c r="BF401" s="96">
        <v>10</v>
      </c>
      <c r="BG401" s="96">
        <v>10</v>
      </c>
      <c r="BH401" s="96">
        <v>10</v>
      </c>
      <c r="BI401" s="96">
        <v>10</v>
      </c>
      <c r="BJ401" s="96">
        <v>10</v>
      </c>
      <c r="BK401" s="96">
        <v>10</v>
      </c>
      <c r="BL401" s="96">
        <v>8.6087142857142869</v>
      </c>
      <c r="BM401" s="96">
        <v>5.117647058823529</v>
      </c>
      <c r="BN401" s="96">
        <v>7.1491808099946343</v>
      </c>
      <c r="BO401" s="96">
        <v>8</v>
      </c>
      <c r="BP401" s="96">
        <v>6</v>
      </c>
      <c r="BQ401" s="96">
        <v>6</v>
      </c>
      <c r="BR401" s="96">
        <v>6</v>
      </c>
      <c r="BS401" s="96">
        <v>6.5667069672045404</v>
      </c>
      <c r="BT401" s="96">
        <v>4.1758200841854647</v>
      </c>
      <c r="BU401" s="96">
        <v>3.5326595136967942</v>
      </c>
      <c r="BV401" s="96">
        <v>5.3553460584422021</v>
      </c>
      <c r="BW401" s="96">
        <v>6.6666666666666661</v>
      </c>
      <c r="BX401" s="96">
        <v>8.3333333333333339</v>
      </c>
      <c r="BY401" s="96">
        <v>8.1054167313359891</v>
      </c>
      <c r="BZ401" s="96">
        <v>8.1912780274025945</v>
      </c>
      <c r="CA401" s="96">
        <v>6.0432500566785894</v>
      </c>
      <c r="CB401" s="96">
        <v>5.5673432728930727</v>
      </c>
      <c r="CC401" s="96">
        <v>0.91891891891891897</v>
      </c>
      <c r="CD401" s="96">
        <v>5.9668905043079041</v>
      </c>
      <c r="CE401" s="96">
        <v>9.2302428981231444</v>
      </c>
      <c r="CF401" s="96">
        <v>9.4624224351958937</v>
      </c>
      <c r="CG401" s="96">
        <v>9.7384267971396312</v>
      </c>
      <c r="CH401" s="96">
        <v>10</v>
      </c>
      <c r="CI401" s="96">
        <v>9.6077730326146664</v>
      </c>
      <c r="CJ401" s="96">
        <v>9.5066666666666659</v>
      </c>
      <c r="CK401" s="96">
        <v>7.3400000000000007</v>
      </c>
      <c r="CL401" s="96">
        <v>0</v>
      </c>
      <c r="CM401" s="96">
        <v>5.6155555555555559</v>
      </c>
      <c r="CN401" s="96">
        <v>5.1162247912928969</v>
      </c>
      <c r="CO401" s="96">
        <v>9.0567476736935255</v>
      </c>
      <c r="CP401" s="96">
        <v>7.0864862324932112</v>
      </c>
      <c r="CQ401" s="96">
        <v>10</v>
      </c>
      <c r="CR401" s="96">
        <v>5.3379289199567062</v>
      </c>
      <c r="CS401" s="96">
        <v>6.1538461538461542</v>
      </c>
      <c r="CT401" s="96">
        <v>8.7200970499999428</v>
      </c>
      <c r="CU401" s="96">
        <v>6.7372907079342674</v>
      </c>
      <c r="CV401" s="96">
        <v>7.3598331239957586</v>
      </c>
      <c r="CW401" s="96">
        <v>8</v>
      </c>
      <c r="CX401" s="96">
        <v>10</v>
      </c>
      <c r="CY401" s="96">
        <v>10</v>
      </c>
      <c r="CZ401" s="96">
        <v>9.3333333333333339</v>
      </c>
      <c r="DA401" s="96">
        <v>5.5666666666666664</v>
      </c>
      <c r="DB401" s="96">
        <v>4.0238155180829853</v>
      </c>
      <c r="DC401" s="96">
        <v>6.9640309928688069</v>
      </c>
      <c r="DD401" s="96">
        <v>8</v>
      </c>
      <c r="DE401" s="96">
        <v>2.5172538461136824</v>
      </c>
      <c r="DF401" s="96">
        <v>0</v>
      </c>
      <c r="DG401" s="96">
        <v>4.5119611706220235</v>
      </c>
      <c r="DH401" s="96">
        <v>3.6285165050352042</v>
      </c>
      <c r="DI401" s="96">
        <v>10</v>
      </c>
      <c r="DJ401" s="96">
        <v>9.7196191192536929</v>
      </c>
      <c r="DK401" s="96">
        <v>5.2987291682198112</v>
      </c>
      <c r="DL401" s="96">
        <v>9.9922178818453773</v>
      </c>
      <c r="DM401" s="96">
        <v>7.9038559505194854</v>
      </c>
      <c r="DN401" s="96">
        <v>7.7571564374789288</v>
      </c>
      <c r="DO401" s="96">
        <v>7.2008169804780957</v>
      </c>
      <c r="DP401" s="96">
        <v>7.34</v>
      </c>
      <c r="DQ401" s="99">
        <v>7.97</v>
      </c>
      <c r="DR401" s="100">
        <v>34</v>
      </c>
      <c r="DS401" s="101">
        <v>1</v>
      </c>
      <c r="DU401" s="107" t="s">
        <v>1019</v>
      </c>
      <c r="DV401" s="96">
        <v>8.6087142857142869</v>
      </c>
      <c r="DW401" s="96">
        <v>7.34</v>
      </c>
    </row>
    <row r="402" spans="1:127">
      <c r="A402" s="102">
        <v>2013</v>
      </c>
      <c r="B402" s="103" t="s">
        <v>608</v>
      </c>
      <c r="C402" s="104" t="s">
        <v>79</v>
      </c>
      <c r="D402" s="103" t="s">
        <v>1011</v>
      </c>
      <c r="E402" s="103" t="s">
        <v>1011</v>
      </c>
      <c r="F402" s="103" t="s">
        <v>1011</v>
      </c>
      <c r="G402" s="103">
        <v>5.7866999999999997</v>
      </c>
      <c r="H402" s="103">
        <v>9.8400000000000016</v>
      </c>
      <c r="I402" s="103">
        <v>10</v>
      </c>
      <c r="J402" s="103">
        <v>10</v>
      </c>
      <c r="K402" s="103">
        <v>7.5</v>
      </c>
      <c r="L402" s="103">
        <v>10</v>
      </c>
      <c r="M402" s="103">
        <v>10</v>
      </c>
      <c r="N402" s="103">
        <v>9.5</v>
      </c>
      <c r="O402" s="103">
        <v>10</v>
      </c>
      <c r="P402" s="103">
        <v>7.5</v>
      </c>
      <c r="Q402" s="103">
        <v>0</v>
      </c>
      <c r="R402" s="103">
        <v>0</v>
      </c>
      <c r="S402" s="103">
        <v>0</v>
      </c>
      <c r="T402" s="103">
        <v>5.833333333333333</v>
      </c>
      <c r="U402" s="103">
        <v>8.3911111111111119</v>
      </c>
      <c r="V402" s="103">
        <v>10</v>
      </c>
      <c r="W402" s="103">
        <v>0</v>
      </c>
      <c r="X402" s="103">
        <v>5</v>
      </c>
      <c r="Y402" s="103">
        <v>5</v>
      </c>
      <c r="Z402" s="103" t="s">
        <v>1010</v>
      </c>
      <c r="AA402" s="103">
        <v>2.5</v>
      </c>
      <c r="AB402" s="103">
        <v>7.5</v>
      </c>
      <c r="AC402" s="103">
        <v>8.16</v>
      </c>
      <c r="AD402" s="103">
        <v>8.1499999999999986</v>
      </c>
      <c r="AE402" s="103">
        <v>6.5774999999999997</v>
      </c>
      <c r="AF402" s="103">
        <v>7.5</v>
      </c>
      <c r="AG402" s="103">
        <v>10</v>
      </c>
      <c r="AH402" s="103" t="s">
        <v>1010</v>
      </c>
      <c r="AI402" s="103" t="s">
        <v>1010</v>
      </c>
      <c r="AJ402" s="103" t="s">
        <v>1010</v>
      </c>
      <c r="AK402" s="103" t="s">
        <v>1010</v>
      </c>
      <c r="AL402" s="103">
        <v>0</v>
      </c>
      <c r="AM402" s="103">
        <v>7.5</v>
      </c>
      <c r="AN402" s="103">
        <v>5</v>
      </c>
      <c r="AO402" s="103">
        <v>4.166666666666667</v>
      </c>
      <c r="AP402" s="103">
        <v>0</v>
      </c>
      <c r="AQ402" s="103">
        <v>2.5</v>
      </c>
      <c r="AR402" s="103">
        <v>2.5</v>
      </c>
      <c r="AS402" s="103">
        <v>1.6666666666666667</v>
      </c>
      <c r="AT402" s="103">
        <v>5.8333333333333339</v>
      </c>
      <c r="AU402" s="103">
        <v>10</v>
      </c>
      <c r="AV402" s="103">
        <v>7.2173440717880695</v>
      </c>
      <c r="AW402" s="103">
        <v>3.3333333333333335</v>
      </c>
      <c r="AX402" s="103">
        <v>4.25</v>
      </c>
      <c r="AY402" s="103">
        <v>7.5</v>
      </c>
      <c r="AZ402" s="103">
        <v>5</v>
      </c>
      <c r="BA402" s="103">
        <v>5</v>
      </c>
      <c r="BB402" s="103">
        <v>6.0429539150173435</v>
      </c>
      <c r="BC402" s="103" t="s">
        <v>1010</v>
      </c>
      <c r="BD402" s="103">
        <v>0</v>
      </c>
      <c r="BE402" s="103">
        <v>0</v>
      </c>
      <c r="BF402" s="103">
        <v>0</v>
      </c>
      <c r="BG402" s="103">
        <v>0</v>
      </c>
      <c r="BH402" s="103">
        <v>10</v>
      </c>
      <c r="BI402" s="103">
        <v>5</v>
      </c>
      <c r="BJ402" s="103">
        <v>0</v>
      </c>
      <c r="BK402" s="103">
        <v>1.6666666666666667</v>
      </c>
      <c r="BL402" s="103">
        <v>6.0564981692795126</v>
      </c>
      <c r="BM402" s="103">
        <v>0.15882352941176445</v>
      </c>
      <c r="BN402" s="103">
        <v>7.9404818376481945</v>
      </c>
      <c r="BO402" s="103">
        <v>7</v>
      </c>
      <c r="BP402" s="103">
        <v>10</v>
      </c>
      <c r="BQ402" s="103">
        <v>10</v>
      </c>
      <c r="BR402" s="103">
        <v>10</v>
      </c>
      <c r="BS402" s="103">
        <v>6.2748263417649897</v>
      </c>
      <c r="BT402" s="103">
        <v>6.4381361407642856</v>
      </c>
      <c r="BU402" s="103">
        <v>4.524216759158012</v>
      </c>
      <c r="BV402" s="103">
        <v>5.7210756788157937</v>
      </c>
      <c r="BW402" s="103">
        <v>8.3333333333333339</v>
      </c>
      <c r="BX402" s="103">
        <v>8.3333333333333339</v>
      </c>
      <c r="BY402" s="103">
        <v>5.0567067236222139</v>
      </c>
      <c r="BZ402" s="103">
        <v>8.9473802191987062</v>
      </c>
      <c r="CA402" s="103">
        <v>5.6687013775517379</v>
      </c>
      <c r="CB402" s="103">
        <v>7.0759803076923067</v>
      </c>
      <c r="CC402" s="103">
        <v>0.51351351351351349</v>
      </c>
      <c r="CD402" s="103">
        <v>5.053357923294751</v>
      </c>
      <c r="CE402" s="103">
        <v>8.4486269243748389</v>
      </c>
      <c r="CF402" s="103">
        <v>3.2808947575880181</v>
      </c>
      <c r="CG402" s="103">
        <v>9.4594594594593886</v>
      </c>
      <c r="CH402" s="103">
        <v>10</v>
      </c>
      <c r="CI402" s="103">
        <v>7.7972452853555616</v>
      </c>
      <c r="CJ402" s="103">
        <v>9.6199999999999992</v>
      </c>
      <c r="CK402" s="103">
        <v>9.0599999999999987</v>
      </c>
      <c r="CL402" s="103">
        <v>7.8944000000000001</v>
      </c>
      <c r="CM402" s="103">
        <v>8.858133333333333</v>
      </c>
      <c r="CN402" s="103">
        <v>4.5642027628690274</v>
      </c>
      <c r="CO402" s="103">
        <v>7.658074577106972</v>
      </c>
      <c r="CP402" s="103">
        <v>6.1111386699879997</v>
      </c>
      <c r="CQ402" s="103">
        <v>10</v>
      </c>
      <c r="CR402" s="103">
        <v>3.0282989037342567</v>
      </c>
      <c r="CS402" s="103">
        <v>4.6153846153846159</v>
      </c>
      <c r="CT402" s="103">
        <v>4.6954368730768907</v>
      </c>
      <c r="CU402" s="103">
        <v>4.1130401307319211</v>
      </c>
      <c r="CV402" s="103">
        <v>7.2705780335133134</v>
      </c>
      <c r="CW402" s="103">
        <v>10</v>
      </c>
      <c r="CX402" s="103">
        <v>10</v>
      </c>
      <c r="CY402" s="103">
        <v>10</v>
      </c>
      <c r="CZ402" s="103">
        <v>10</v>
      </c>
      <c r="DA402" s="103">
        <v>10</v>
      </c>
      <c r="DB402" s="103">
        <v>4.7606839999999995</v>
      </c>
      <c r="DC402" s="103">
        <v>7.0227917747262811</v>
      </c>
      <c r="DD402" s="103">
        <v>6</v>
      </c>
      <c r="DE402" s="103">
        <v>4.3879403845852574</v>
      </c>
      <c r="DF402" s="103">
        <v>10</v>
      </c>
      <c r="DG402" s="103">
        <v>7.0285693598852568</v>
      </c>
      <c r="DH402" s="103">
        <v>2.4182477797280342</v>
      </c>
      <c r="DI402" s="103">
        <v>1.3333333333333326</v>
      </c>
      <c r="DJ402" s="103">
        <v>8.7449201483640078</v>
      </c>
      <c r="DK402" s="103">
        <v>4.989402406109015</v>
      </c>
      <c r="DL402" s="103">
        <v>9.3509737007688987</v>
      </c>
      <c r="DM402" s="103">
        <v>8.9014860061545971</v>
      </c>
      <c r="DN402" s="103">
        <v>5.9563938957429805</v>
      </c>
      <c r="DO402" s="103">
        <v>7.6616544185427458</v>
      </c>
      <c r="DP402" s="103">
        <v>6.81</v>
      </c>
      <c r="DQ402" s="105">
        <v>6.43</v>
      </c>
      <c r="DR402" s="106">
        <v>113</v>
      </c>
      <c r="DS402" s="106">
        <v>3</v>
      </c>
      <c r="DU402" s="104" t="s">
        <v>79</v>
      </c>
      <c r="DV402" s="103">
        <v>6.0564981692795126</v>
      </c>
      <c r="DW402" s="103">
        <v>6.81</v>
      </c>
    </row>
    <row r="403" spans="1:127">
      <c r="A403" s="95">
        <v>2013</v>
      </c>
      <c r="B403" s="96" t="s">
        <v>711</v>
      </c>
      <c r="C403" s="107" t="s">
        <v>287</v>
      </c>
      <c r="D403" s="96">
        <v>3.9000000000000004</v>
      </c>
      <c r="E403" s="96">
        <v>4.2</v>
      </c>
      <c r="F403" s="96">
        <v>3.3000000000000003</v>
      </c>
      <c r="G403" s="96">
        <v>3.8238095238095244</v>
      </c>
      <c r="H403" s="96">
        <v>6.36</v>
      </c>
      <c r="I403" s="96">
        <v>0</v>
      </c>
      <c r="J403" s="96">
        <v>10</v>
      </c>
      <c r="K403" s="96">
        <v>2.5</v>
      </c>
      <c r="L403" s="96">
        <v>10</v>
      </c>
      <c r="M403" s="96">
        <v>10</v>
      </c>
      <c r="N403" s="96">
        <v>6.5</v>
      </c>
      <c r="O403" s="96">
        <v>10</v>
      </c>
      <c r="P403" s="96">
        <v>10</v>
      </c>
      <c r="Q403" s="96">
        <v>5</v>
      </c>
      <c r="R403" s="96">
        <v>5</v>
      </c>
      <c r="S403" s="96">
        <v>5</v>
      </c>
      <c r="T403" s="96">
        <v>8.3333333333333339</v>
      </c>
      <c r="U403" s="96">
        <v>7.0644444444444447</v>
      </c>
      <c r="V403" s="96">
        <v>5</v>
      </c>
      <c r="W403" s="96">
        <v>5</v>
      </c>
      <c r="X403" s="96">
        <v>5</v>
      </c>
      <c r="Y403" s="96">
        <v>5</v>
      </c>
      <c r="Z403" s="96" t="s">
        <v>1010</v>
      </c>
      <c r="AA403" s="96" t="s">
        <v>1011</v>
      </c>
      <c r="AB403" s="96" t="s">
        <v>1011</v>
      </c>
      <c r="AC403" s="96">
        <v>8.1088888888888881</v>
      </c>
      <c r="AD403" s="96">
        <v>4.4888888888888889</v>
      </c>
      <c r="AE403" s="96">
        <v>6.2988888888888885</v>
      </c>
      <c r="AF403" s="96" t="s">
        <v>1011</v>
      </c>
      <c r="AG403" s="96" t="s">
        <v>1011</v>
      </c>
      <c r="AH403" s="96" t="s">
        <v>1010</v>
      </c>
      <c r="AI403" s="96" t="s">
        <v>1010</v>
      </c>
      <c r="AJ403" s="96" t="s">
        <v>1010</v>
      </c>
      <c r="AK403" s="96" t="s">
        <v>1010</v>
      </c>
      <c r="AL403" s="96" t="s">
        <v>1011</v>
      </c>
      <c r="AM403" s="96" t="s">
        <v>1011</v>
      </c>
      <c r="AN403" s="96" t="s">
        <v>1011</v>
      </c>
      <c r="AO403" s="96" t="s">
        <v>1011</v>
      </c>
      <c r="AP403" s="96" t="s">
        <v>1011</v>
      </c>
      <c r="AQ403" s="96" t="s">
        <v>1011</v>
      </c>
      <c r="AR403" s="96" t="s">
        <v>1011</v>
      </c>
      <c r="AS403" s="96" t="s">
        <v>1011</v>
      </c>
      <c r="AT403" s="96" t="s">
        <v>1011</v>
      </c>
      <c r="AU403" s="96">
        <v>10</v>
      </c>
      <c r="AV403" s="96">
        <v>8.2516259878313178</v>
      </c>
      <c r="AW403" s="96">
        <v>3.6666666666666665</v>
      </c>
      <c r="AX403" s="96">
        <v>3.25</v>
      </c>
      <c r="AY403" s="96" t="s">
        <v>1011</v>
      </c>
      <c r="AZ403" s="96" t="s">
        <v>1011</v>
      </c>
      <c r="BA403" s="96" t="s">
        <v>1011</v>
      </c>
      <c r="BB403" s="96">
        <v>6.2920731636244964</v>
      </c>
      <c r="BC403" s="96" t="s">
        <v>1010</v>
      </c>
      <c r="BD403" s="96">
        <v>10</v>
      </c>
      <c r="BE403" s="96">
        <v>10</v>
      </c>
      <c r="BF403" s="96">
        <v>10</v>
      </c>
      <c r="BG403" s="96">
        <v>10</v>
      </c>
      <c r="BH403" s="96">
        <v>10</v>
      </c>
      <c r="BI403" s="96">
        <v>10</v>
      </c>
      <c r="BJ403" s="96">
        <v>5</v>
      </c>
      <c r="BK403" s="96">
        <v>8.3333333333333339</v>
      </c>
      <c r="BL403" s="96">
        <v>5.9626004152943324</v>
      </c>
      <c r="BM403" s="96">
        <v>7.0588235294117654</v>
      </c>
      <c r="BN403" s="96">
        <v>8.8183616365561353</v>
      </c>
      <c r="BO403" s="96">
        <v>7</v>
      </c>
      <c r="BP403" s="96">
        <v>10</v>
      </c>
      <c r="BQ403" s="96">
        <v>7</v>
      </c>
      <c r="BR403" s="96">
        <v>8.5</v>
      </c>
      <c r="BS403" s="96">
        <v>7.8442962914919754</v>
      </c>
      <c r="BT403" s="96">
        <v>2.5274362698435677</v>
      </c>
      <c r="BU403" s="96">
        <v>2.9136136562481312</v>
      </c>
      <c r="BV403" s="96">
        <v>3.6221284246493131</v>
      </c>
      <c r="BW403" s="96">
        <v>3.9</v>
      </c>
      <c r="BX403" s="96" t="s">
        <v>1011</v>
      </c>
      <c r="BY403" s="96">
        <v>6.2569984938965888</v>
      </c>
      <c r="BZ403" s="96">
        <v>9.8068904413510563</v>
      </c>
      <c r="CA403" s="96">
        <v>3.4265007105088796</v>
      </c>
      <c r="CB403" s="96">
        <v>5.3710222604138655</v>
      </c>
      <c r="CC403" s="96">
        <v>0.78378378378378377</v>
      </c>
      <c r="CD403" s="96">
        <v>4.2169306705340421</v>
      </c>
      <c r="CE403" s="96">
        <v>7.7567104155910895</v>
      </c>
      <c r="CF403" s="96">
        <v>6.7319875318960332</v>
      </c>
      <c r="CG403" s="96">
        <v>8.6786928555700236</v>
      </c>
      <c r="CH403" s="96">
        <v>10</v>
      </c>
      <c r="CI403" s="96">
        <v>8.2918477007642863</v>
      </c>
      <c r="CJ403" s="96">
        <v>8.3333333333333339</v>
      </c>
      <c r="CK403" s="96">
        <v>9.0799999999999983</v>
      </c>
      <c r="CL403" s="96">
        <v>7.9944000000000006</v>
      </c>
      <c r="CM403" s="96">
        <v>8.4692444444444437</v>
      </c>
      <c r="CN403" s="96">
        <v>5.9777893827044295</v>
      </c>
      <c r="CO403" s="96">
        <v>0.44158784806152956</v>
      </c>
      <c r="CP403" s="96">
        <v>3.2096886153829796</v>
      </c>
      <c r="CQ403" s="96">
        <v>10</v>
      </c>
      <c r="CR403" s="96">
        <v>5.0343567692009961</v>
      </c>
      <c r="CS403" s="96">
        <v>3.0769230769230771</v>
      </c>
      <c r="CT403" s="96">
        <v>6.6239198745191867</v>
      </c>
      <c r="CU403" s="96">
        <v>4.9117332402144198</v>
      </c>
      <c r="CV403" s="96">
        <v>6.6476665750104607</v>
      </c>
      <c r="CW403" s="96">
        <v>8</v>
      </c>
      <c r="CX403" s="96">
        <v>7.2976473127563137</v>
      </c>
      <c r="CY403" s="96">
        <v>8</v>
      </c>
      <c r="CZ403" s="96">
        <v>7.7658824375854385</v>
      </c>
      <c r="DA403" s="96">
        <v>5</v>
      </c>
      <c r="DB403" s="96">
        <v>5.1532980146168406</v>
      </c>
      <c r="DC403" s="96">
        <v>7.9024884996037335</v>
      </c>
      <c r="DD403" s="96">
        <v>10</v>
      </c>
      <c r="DE403" s="96">
        <v>7.7551761538341033</v>
      </c>
      <c r="DF403" s="96">
        <v>1</v>
      </c>
      <c r="DG403" s="96">
        <v>6.1351604446757797</v>
      </c>
      <c r="DH403" s="96">
        <v>3.8753089043077411</v>
      </c>
      <c r="DI403" s="96">
        <v>3.333333333333333</v>
      </c>
      <c r="DJ403" s="96">
        <v>9.718657027106941</v>
      </c>
      <c r="DK403" s="96">
        <v>2.6364970174062581</v>
      </c>
      <c r="DL403" s="96">
        <v>8.6159326422803613</v>
      </c>
      <c r="DM403" s="96">
        <v>7.6460414417598503</v>
      </c>
      <c r="DN403" s="96">
        <v>5.9709617276990805</v>
      </c>
      <c r="DO403" s="96">
        <v>6.6240015366534335</v>
      </c>
      <c r="DP403" s="96">
        <v>6.72</v>
      </c>
      <c r="DQ403" s="99">
        <v>6.34</v>
      </c>
      <c r="DR403" s="100">
        <v>117</v>
      </c>
      <c r="DS403" s="101">
        <v>3</v>
      </c>
      <c r="DU403" s="107" t="s">
        <v>287</v>
      </c>
      <c r="DV403" s="96">
        <v>5.9626004152943324</v>
      </c>
      <c r="DW403" s="96">
        <v>6.72</v>
      </c>
    </row>
    <row r="404" spans="1:127">
      <c r="A404" s="102">
        <v>2013</v>
      </c>
      <c r="B404" s="103" t="s">
        <v>775</v>
      </c>
      <c r="C404" s="104" t="s">
        <v>187</v>
      </c>
      <c r="D404" s="103" t="s">
        <v>1011</v>
      </c>
      <c r="E404" s="103" t="s">
        <v>1011</v>
      </c>
      <c r="F404" s="103" t="s">
        <v>1011</v>
      </c>
      <c r="G404" s="103" t="s">
        <v>1011</v>
      </c>
      <c r="H404" s="103" t="s">
        <v>1011</v>
      </c>
      <c r="I404" s="103" t="s">
        <v>1011</v>
      </c>
      <c r="J404" s="103" t="s">
        <v>1011</v>
      </c>
      <c r="K404" s="103" t="s">
        <v>1011</v>
      </c>
      <c r="L404" s="103" t="s">
        <v>1011</v>
      </c>
      <c r="M404" s="103" t="s">
        <v>1011</v>
      </c>
      <c r="N404" s="103" t="s">
        <v>1011</v>
      </c>
      <c r="O404" s="103" t="s">
        <v>1011</v>
      </c>
      <c r="P404" s="103" t="s">
        <v>1011</v>
      </c>
      <c r="Q404" s="103" t="s">
        <v>1011</v>
      </c>
      <c r="R404" s="103" t="s">
        <v>1011</v>
      </c>
      <c r="S404" s="103" t="s">
        <v>1011</v>
      </c>
      <c r="T404" s="103" t="s">
        <v>1011</v>
      </c>
      <c r="U404" s="103" t="s">
        <v>1011</v>
      </c>
      <c r="V404" s="103" t="s">
        <v>1011</v>
      </c>
      <c r="W404" s="103" t="s">
        <v>1011</v>
      </c>
      <c r="X404" s="103" t="s">
        <v>1011</v>
      </c>
      <c r="Y404" s="103" t="s">
        <v>1011</v>
      </c>
      <c r="Z404" s="103" t="s">
        <v>1010</v>
      </c>
      <c r="AA404" s="103" t="s">
        <v>1011</v>
      </c>
      <c r="AB404" s="103" t="s">
        <v>1011</v>
      </c>
      <c r="AC404" s="103" t="s">
        <v>1011</v>
      </c>
      <c r="AD404" s="103" t="s">
        <v>1011</v>
      </c>
      <c r="AE404" s="103" t="s">
        <v>1011</v>
      </c>
      <c r="AF404" s="103" t="s">
        <v>1011</v>
      </c>
      <c r="AG404" s="103" t="s">
        <v>1011</v>
      </c>
      <c r="AH404" s="103" t="s">
        <v>1010</v>
      </c>
      <c r="AI404" s="103" t="s">
        <v>1010</v>
      </c>
      <c r="AJ404" s="103" t="s">
        <v>1010</v>
      </c>
      <c r="AK404" s="103" t="s">
        <v>1010</v>
      </c>
      <c r="AL404" s="103" t="s">
        <v>1011</v>
      </c>
      <c r="AM404" s="103" t="s">
        <v>1011</v>
      </c>
      <c r="AN404" s="103" t="s">
        <v>1011</v>
      </c>
      <c r="AO404" s="103" t="s">
        <v>1011</v>
      </c>
      <c r="AP404" s="103" t="s">
        <v>1011</v>
      </c>
      <c r="AQ404" s="103" t="s">
        <v>1011</v>
      </c>
      <c r="AR404" s="103" t="s">
        <v>1011</v>
      </c>
      <c r="AS404" s="103" t="s">
        <v>1011</v>
      </c>
      <c r="AT404" s="103" t="s">
        <v>1011</v>
      </c>
      <c r="AU404" s="103" t="s">
        <v>1011</v>
      </c>
      <c r="AV404" s="103" t="s">
        <v>1011</v>
      </c>
      <c r="AW404" s="103" t="s">
        <v>1011</v>
      </c>
      <c r="AX404" s="103" t="s">
        <v>1011</v>
      </c>
      <c r="AY404" s="103" t="s">
        <v>1011</v>
      </c>
      <c r="AZ404" s="103" t="s">
        <v>1011</v>
      </c>
      <c r="BA404" s="103" t="s">
        <v>1011</v>
      </c>
      <c r="BB404" s="103" t="s">
        <v>1011</v>
      </c>
      <c r="BC404" s="103" t="s">
        <v>1010</v>
      </c>
      <c r="BD404" s="103" t="s">
        <v>1011</v>
      </c>
      <c r="BE404" s="103" t="s">
        <v>1011</v>
      </c>
      <c r="BF404" s="103" t="s">
        <v>1011</v>
      </c>
      <c r="BG404" s="103" t="s">
        <v>1011</v>
      </c>
      <c r="BH404" s="103" t="s">
        <v>1011</v>
      </c>
      <c r="BI404" s="103" t="s">
        <v>1011</v>
      </c>
      <c r="BJ404" s="103" t="s">
        <v>1011</v>
      </c>
      <c r="BK404" s="103" t="s">
        <v>1011</v>
      </c>
      <c r="BL404" s="103" t="s">
        <v>1011</v>
      </c>
      <c r="BM404" s="103">
        <v>6.8058823529411772</v>
      </c>
      <c r="BN404" s="103" t="s">
        <v>1011</v>
      </c>
      <c r="BO404" s="103" t="s">
        <v>1011</v>
      </c>
      <c r="BP404" s="103" t="s">
        <v>1011</v>
      </c>
      <c r="BQ404" s="103" t="s">
        <v>1011</v>
      </c>
      <c r="BR404" s="103" t="s">
        <v>1011</v>
      </c>
      <c r="BS404" s="103" t="s">
        <v>1011</v>
      </c>
      <c r="BT404" s="103" t="s">
        <v>1011</v>
      </c>
      <c r="BU404" s="103" t="s">
        <v>1011</v>
      </c>
      <c r="BV404" s="103" t="s">
        <v>1011</v>
      </c>
      <c r="BW404" s="103" t="s">
        <v>1011</v>
      </c>
      <c r="BX404" s="103" t="s">
        <v>1011</v>
      </c>
      <c r="BY404" s="103" t="s">
        <v>1011</v>
      </c>
      <c r="BZ404" s="103" t="s">
        <v>1011</v>
      </c>
      <c r="CA404" s="103" t="s">
        <v>1011</v>
      </c>
      <c r="CB404" s="103" t="s">
        <v>1011</v>
      </c>
      <c r="CC404" s="103">
        <v>1</v>
      </c>
      <c r="CD404" s="103" t="s">
        <v>1011</v>
      </c>
      <c r="CE404" s="103" t="s">
        <v>1011</v>
      </c>
      <c r="CF404" s="103" t="s">
        <v>1011</v>
      </c>
      <c r="CG404" s="103" t="s">
        <v>1011</v>
      </c>
      <c r="CH404" s="103" t="s">
        <v>1011</v>
      </c>
      <c r="CI404" s="103" t="s">
        <v>1011</v>
      </c>
      <c r="CJ404" s="103" t="s">
        <v>1011</v>
      </c>
      <c r="CK404" s="103" t="s">
        <v>1011</v>
      </c>
      <c r="CL404" s="103" t="s">
        <v>1011</v>
      </c>
      <c r="CM404" s="103" t="s">
        <v>1011</v>
      </c>
      <c r="CN404" s="103" t="s">
        <v>1011</v>
      </c>
      <c r="CO404" s="103" t="s">
        <v>1011</v>
      </c>
      <c r="CP404" s="103" t="s">
        <v>1011</v>
      </c>
      <c r="CQ404" s="103" t="s">
        <v>1011</v>
      </c>
      <c r="CR404" s="103" t="s">
        <v>1011</v>
      </c>
      <c r="CS404" s="103" t="s">
        <v>1011</v>
      </c>
      <c r="CT404" s="103" t="s">
        <v>1011</v>
      </c>
      <c r="CU404" s="103" t="s">
        <v>1011</v>
      </c>
      <c r="CV404" s="103" t="s">
        <v>1011</v>
      </c>
      <c r="CW404" s="103" t="s">
        <v>1011</v>
      </c>
      <c r="CX404" s="103" t="s">
        <v>1011</v>
      </c>
      <c r="CY404" s="103" t="s">
        <v>1011</v>
      </c>
      <c r="CZ404" s="103" t="s">
        <v>1011</v>
      </c>
      <c r="DA404" s="103" t="s">
        <v>1011</v>
      </c>
      <c r="DB404" s="103" t="s">
        <v>1011</v>
      </c>
      <c r="DC404" s="103" t="s">
        <v>1011</v>
      </c>
      <c r="DD404" s="103" t="s">
        <v>1011</v>
      </c>
      <c r="DE404" s="103" t="s">
        <v>1011</v>
      </c>
      <c r="DF404" s="103" t="s">
        <v>1011</v>
      </c>
      <c r="DG404" s="103" t="s">
        <v>1011</v>
      </c>
      <c r="DH404" s="103" t="s">
        <v>1011</v>
      </c>
      <c r="DI404" s="103">
        <v>1.3333333333333326</v>
      </c>
      <c r="DJ404" s="103" t="s">
        <v>1011</v>
      </c>
      <c r="DK404" s="103" t="s">
        <v>1011</v>
      </c>
      <c r="DL404" s="103" t="s">
        <v>1011</v>
      </c>
      <c r="DM404" s="103" t="s">
        <v>1011</v>
      </c>
      <c r="DN404" s="103" t="s">
        <v>1011</v>
      </c>
      <c r="DO404" s="103" t="s">
        <v>1011</v>
      </c>
      <c r="DP404" s="103" t="s">
        <v>1011</v>
      </c>
      <c r="DQ404" s="105" t="s">
        <v>1011</v>
      </c>
      <c r="DR404" s="106" t="s">
        <v>1011</v>
      </c>
      <c r="DS404" s="106" t="s">
        <v>1027</v>
      </c>
      <c r="DU404" s="104" t="s">
        <v>187</v>
      </c>
      <c r="DV404" s="103" t="s">
        <v>1011</v>
      </c>
      <c r="DW404" s="103" t="s">
        <v>1011</v>
      </c>
    </row>
    <row r="405" spans="1:127">
      <c r="A405" s="95">
        <v>2013</v>
      </c>
      <c r="B405" s="96" t="s">
        <v>718</v>
      </c>
      <c r="C405" s="107" t="s">
        <v>40</v>
      </c>
      <c r="D405" s="96" t="s">
        <v>1011</v>
      </c>
      <c r="E405" s="96" t="s">
        <v>1011</v>
      </c>
      <c r="F405" s="96" t="s">
        <v>1011</v>
      </c>
      <c r="G405" s="96">
        <v>6.3521150000000004</v>
      </c>
      <c r="H405" s="96">
        <v>8.120000000000001</v>
      </c>
      <c r="I405" s="96">
        <v>10</v>
      </c>
      <c r="J405" s="96">
        <v>10</v>
      </c>
      <c r="K405" s="96">
        <v>10</v>
      </c>
      <c r="L405" s="96">
        <v>10</v>
      </c>
      <c r="M405" s="96">
        <v>10</v>
      </c>
      <c r="N405" s="96">
        <v>10</v>
      </c>
      <c r="O405" s="96">
        <v>10</v>
      </c>
      <c r="P405" s="96">
        <v>10</v>
      </c>
      <c r="Q405" s="96">
        <v>10</v>
      </c>
      <c r="R405" s="96">
        <v>10</v>
      </c>
      <c r="S405" s="96">
        <v>10</v>
      </c>
      <c r="T405" s="96">
        <v>10</v>
      </c>
      <c r="U405" s="96">
        <v>9.3733333333333331</v>
      </c>
      <c r="V405" s="96">
        <v>10</v>
      </c>
      <c r="W405" s="96">
        <v>10</v>
      </c>
      <c r="X405" s="96">
        <v>10</v>
      </c>
      <c r="Y405" s="96">
        <v>10</v>
      </c>
      <c r="Z405" s="96" t="s">
        <v>1010</v>
      </c>
      <c r="AA405" s="96">
        <v>10</v>
      </c>
      <c r="AB405" s="96">
        <v>10</v>
      </c>
      <c r="AC405" s="96">
        <v>8.9711111111111101</v>
      </c>
      <c r="AD405" s="96">
        <v>5.4611111111111112</v>
      </c>
      <c r="AE405" s="96">
        <v>8.6080555555555556</v>
      </c>
      <c r="AF405" s="96">
        <v>10</v>
      </c>
      <c r="AG405" s="96">
        <v>10</v>
      </c>
      <c r="AH405" s="96" t="s">
        <v>1010</v>
      </c>
      <c r="AI405" s="96" t="s">
        <v>1010</v>
      </c>
      <c r="AJ405" s="96" t="s">
        <v>1010</v>
      </c>
      <c r="AK405" s="96" t="s">
        <v>1010</v>
      </c>
      <c r="AL405" s="96">
        <v>10</v>
      </c>
      <c r="AM405" s="96">
        <v>10</v>
      </c>
      <c r="AN405" s="96">
        <v>10</v>
      </c>
      <c r="AO405" s="96">
        <v>10</v>
      </c>
      <c r="AP405" s="96">
        <v>10</v>
      </c>
      <c r="AQ405" s="96">
        <v>10</v>
      </c>
      <c r="AR405" s="96">
        <v>10</v>
      </c>
      <c r="AS405" s="96">
        <v>10</v>
      </c>
      <c r="AT405" s="96">
        <v>10</v>
      </c>
      <c r="AU405" s="96">
        <v>10</v>
      </c>
      <c r="AV405" s="96">
        <v>10</v>
      </c>
      <c r="AW405" s="96">
        <v>8</v>
      </c>
      <c r="AX405" s="96">
        <v>7.25</v>
      </c>
      <c r="AY405" s="96">
        <v>10</v>
      </c>
      <c r="AZ405" s="96">
        <v>10</v>
      </c>
      <c r="BA405" s="96">
        <v>10</v>
      </c>
      <c r="BB405" s="96">
        <v>9.3214285714285712</v>
      </c>
      <c r="BC405" s="96" t="s">
        <v>1010</v>
      </c>
      <c r="BD405" s="96">
        <v>10</v>
      </c>
      <c r="BE405" s="96">
        <v>10</v>
      </c>
      <c r="BF405" s="96">
        <v>10</v>
      </c>
      <c r="BG405" s="96">
        <v>10</v>
      </c>
      <c r="BH405" s="96">
        <v>10</v>
      </c>
      <c r="BI405" s="96">
        <v>10</v>
      </c>
      <c r="BJ405" s="96">
        <v>10</v>
      </c>
      <c r="BK405" s="96">
        <v>10</v>
      </c>
      <c r="BL405" s="96">
        <v>8.7243104960317464</v>
      </c>
      <c r="BM405" s="96">
        <v>5.2147058823529413</v>
      </c>
      <c r="BN405" s="96">
        <v>7.0015403099619551</v>
      </c>
      <c r="BO405" s="96">
        <v>8</v>
      </c>
      <c r="BP405" s="96">
        <v>9</v>
      </c>
      <c r="BQ405" s="96">
        <v>4</v>
      </c>
      <c r="BR405" s="96">
        <v>6.5</v>
      </c>
      <c r="BS405" s="96">
        <v>6.6790615480787245</v>
      </c>
      <c r="BT405" s="96">
        <v>5.0095284376541027</v>
      </c>
      <c r="BU405" s="96">
        <v>3.3297658077545949</v>
      </c>
      <c r="BV405" s="96">
        <v>5.985760295250854</v>
      </c>
      <c r="BW405" s="96">
        <v>8.3333333333333339</v>
      </c>
      <c r="BX405" s="96">
        <v>8.3333333333333339</v>
      </c>
      <c r="BY405" s="96">
        <v>5.5264667261177678</v>
      </c>
      <c r="BZ405" s="96">
        <v>9.0023912505625745</v>
      </c>
      <c r="CA405" s="96">
        <v>6.0690238066947746</v>
      </c>
      <c r="CB405" s="96">
        <v>6.9539900085309778</v>
      </c>
      <c r="CC405" s="96">
        <v>1</v>
      </c>
      <c r="CD405" s="96">
        <v>6.5048436665813689</v>
      </c>
      <c r="CE405" s="96">
        <v>7.9534784355615029</v>
      </c>
      <c r="CF405" s="96">
        <v>8.7492092108614763</v>
      </c>
      <c r="CG405" s="96">
        <v>10</v>
      </c>
      <c r="CH405" s="96">
        <v>10</v>
      </c>
      <c r="CI405" s="96">
        <v>9.175671911605745</v>
      </c>
      <c r="CJ405" s="96">
        <v>9.64</v>
      </c>
      <c r="CK405" s="96">
        <v>8.9</v>
      </c>
      <c r="CL405" s="96">
        <v>6.2159999999999993</v>
      </c>
      <c r="CM405" s="96">
        <v>8.2520000000000007</v>
      </c>
      <c r="CN405" s="96">
        <v>6.1433934253766065</v>
      </c>
      <c r="CO405" s="96">
        <v>8.6392856455026958</v>
      </c>
      <c r="CP405" s="96">
        <v>7.3913395354396512</v>
      </c>
      <c r="CQ405" s="96">
        <v>10</v>
      </c>
      <c r="CR405" s="96">
        <v>6.6913825210784026</v>
      </c>
      <c r="CS405" s="96">
        <v>6.9230769230769234</v>
      </c>
      <c r="CT405" s="96">
        <v>5.869296091346115</v>
      </c>
      <c r="CU405" s="96">
        <v>6.49458517850048</v>
      </c>
      <c r="CV405" s="96">
        <v>8.0344811784850325</v>
      </c>
      <c r="CW405" s="96">
        <v>8</v>
      </c>
      <c r="CX405" s="96">
        <v>9.3964695738984432</v>
      </c>
      <c r="CY405" s="96">
        <v>10</v>
      </c>
      <c r="CZ405" s="96">
        <v>9.1321565246328138</v>
      </c>
      <c r="DA405" s="96">
        <v>2.2333333333333329</v>
      </c>
      <c r="DB405" s="96">
        <v>5.219633292134831</v>
      </c>
      <c r="DC405" s="96">
        <v>8.2995009148309542</v>
      </c>
      <c r="DD405" s="96">
        <v>8</v>
      </c>
      <c r="DE405" s="96">
        <v>7.7551761538341033</v>
      </c>
      <c r="DF405" s="96">
        <v>10</v>
      </c>
      <c r="DG405" s="96">
        <v>6.9179406156888703</v>
      </c>
      <c r="DH405" s="96">
        <v>4.0565628766151596</v>
      </c>
      <c r="DI405" s="96">
        <v>9.3333333333333339</v>
      </c>
      <c r="DJ405" s="96">
        <v>9.5619772747151188</v>
      </c>
      <c r="DK405" s="96">
        <v>5.856948338498559</v>
      </c>
      <c r="DL405" s="96">
        <v>8.4886771778417938</v>
      </c>
      <c r="DM405" s="96">
        <v>7.8365999917126237</v>
      </c>
      <c r="DN405" s="96">
        <v>7.5223498321194313</v>
      </c>
      <c r="DO405" s="96">
        <v>7.8574823241470382</v>
      </c>
      <c r="DP405" s="96">
        <v>7.65</v>
      </c>
      <c r="DQ405" s="99">
        <v>8.19</v>
      </c>
      <c r="DR405" s="100">
        <v>24</v>
      </c>
      <c r="DS405" s="101">
        <v>1</v>
      </c>
      <c r="DU405" s="107" t="s">
        <v>40</v>
      </c>
      <c r="DV405" s="96">
        <v>8.7243104960317464</v>
      </c>
      <c r="DW405" s="96">
        <v>7.65</v>
      </c>
    </row>
    <row r="406" spans="1:127">
      <c r="A406" s="102">
        <v>2013</v>
      </c>
      <c r="B406" s="103" t="s">
        <v>712</v>
      </c>
      <c r="C406" s="104" t="s">
        <v>118</v>
      </c>
      <c r="D406" s="103">
        <v>6.1</v>
      </c>
      <c r="E406" s="103">
        <v>4.5</v>
      </c>
      <c r="F406" s="103">
        <v>4.0999999999999996</v>
      </c>
      <c r="G406" s="103">
        <v>4.9095238095238098</v>
      </c>
      <c r="H406" s="103">
        <v>9.120000000000001</v>
      </c>
      <c r="I406" s="103">
        <v>5</v>
      </c>
      <c r="J406" s="103">
        <v>10</v>
      </c>
      <c r="K406" s="103">
        <v>2.5</v>
      </c>
      <c r="L406" s="103">
        <v>0</v>
      </c>
      <c r="M406" s="103">
        <v>0</v>
      </c>
      <c r="N406" s="103">
        <v>3.5</v>
      </c>
      <c r="O406" s="103">
        <v>10</v>
      </c>
      <c r="P406" s="103">
        <v>10</v>
      </c>
      <c r="Q406" s="103">
        <v>0</v>
      </c>
      <c r="R406" s="103">
        <v>0</v>
      </c>
      <c r="S406" s="103">
        <v>0</v>
      </c>
      <c r="T406" s="103">
        <v>6.666666666666667</v>
      </c>
      <c r="U406" s="103">
        <v>6.4288888888888893</v>
      </c>
      <c r="V406" s="103">
        <v>5</v>
      </c>
      <c r="W406" s="103">
        <v>5</v>
      </c>
      <c r="X406" s="103">
        <v>5</v>
      </c>
      <c r="Y406" s="103">
        <v>5</v>
      </c>
      <c r="Z406" s="103" t="s">
        <v>1010</v>
      </c>
      <c r="AA406" s="103">
        <v>7.5</v>
      </c>
      <c r="AB406" s="103">
        <v>10</v>
      </c>
      <c r="AC406" s="103">
        <v>8.7888888888888879</v>
      </c>
      <c r="AD406" s="103">
        <v>7.7277777777777779</v>
      </c>
      <c r="AE406" s="103">
        <v>8.5041666666666664</v>
      </c>
      <c r="AF406" s="103">
        <v>10</v>
      </c>
      <c r="AG406" s="103">
        <v>10</v>
      </c>
      <c r="AH406" s="103" t="s">
        <v>1010</v>
      </c>
      <c r="AI406" s="103" t="s">
        <v>1010</v>
      </c>
      <c r="AJ406" s="103" t="s">
        <v>1010</v>
      </c>
      <c r="AK406" s="103" t="s">
        <v>1010</v>
      </c>
      <c r="AL406" s="103">
        <v>10</v>
      </c>
      <c r="AM406" s="103">
        <v>7.5</v>
      </c>
      <c r="AN406" s="103">
        <v>7.5</v>
      </c>
      <c r="AO406" s="103">
        <v>8.3333333333333339</v>
      </c>
      <c r="AP406" s="103">
        <v>7.5</v>
      </c>
      <c r="AQ406" s="103">
        <v>7.5</v>
      </c>
      <c r="AR406" s="103">
        <v>10</v>
      </c>
      <c r="AS406" s="103">
        <v>8.3333333333333339</v>
      </c>
      <c r="AT406" s="103">
        <v>9.1666666666666679</v>
      </c>
      <c r="AU406" s="103">
        <v>10</v>
      </c>
      <c r="AV406" s="103">
        <v>10</v>
      </c>
      <c r="AW406" s="103">
        <v>4</v>
      </c>
      <c r="AX406" s="103">
        <v>4.75</v>
      </c>
      <c r="AY406" s="103">
        <v>10</v>
      </c>
      <c r="AZ406" s="103">
        <v>10</v>
      </c>
      <c r="BA406" s="103">
        <v>10</v>
      </c>
      <c r="BB406" s="103">
        <v>8.3928571428571423</v>
      </c>
      <c r="BC406" s="103" t="s">
        <v>1010</v>
      </c>
      <c r="BD406" s="103">
        <v>5</v>
      </c>
      <c r="BE406" s="103">
        <v>5</v>
      </c>
      <c r="BF406" s="103">
        <v>5</v>
      </c>
      <c r="BG406" s="103">
        <v>0</v>
      </c>
      <c r="BH406" s="103">
        <v>0</v>
      </c>
      <c r="BI406" s="103">
        <v>0</v>
      </c>
      <c r="BJ406" s="103">
        <v>0</v>
      </c>
      <c r="BK406" s="103">
        <v>1.6666666666666667</v>
      </c>
      <c r="BL406" s="103">
        <v>6.1076388888888893</v>
      </c>
      <c r="BM406" s="103">
        <v>6.6117647058823525</v>
      </c>
      <c r="BN406" s="103">
        <v>7.3978555703286091</v>
      </c>
      <c r="BO406" s="103">
        <v>10</v>
      </c>
      <c r="BP406" s="103">
        <v>10</v>
      </c>
      <c r="BQ406" s="103">
        <v>8</v>
      </c>
      <c r="BR406" s="103">
        <v>9</v>
      </c>
      <c r="BS406" s="103">
        <v>8.25240506905274</v>
      </c>
      <c r="BT406" s="103">
        <v>1.7624535644852526</v>
      </c>
      <c r="BU406" s="103">
        <v>2.2007667722937998</v>
      </c>
      <c r="BV406" s="103">
        <v>4.2131467819529034</v>
      </c>
      <c r="BW406" s="103">
        <v>3.333333333333333</v>
      </c>
      <c r="BX406" s="103">
        <v>6.6666666666666661</v>
      </c>
      <c r="BY406" s="103">
        <v>3.159425560996787</v>
      </c>
      <c r="BZ406" s="103">
        <v>7.5881227627059076</v>
      </c>
      <c r="CA406" s="103">
        <v>2.9343151772151899</v>
      </c>
      <c r="CB406" s="103">
        <v>4.3078924058072703</v>
      </c>
      <c r="CC406" s="103">
        <v>0.78378378378378377</v>
      </c>
      <c r="CD406" s="103">
        <v>3.5840302097299839</v>
      </c>
      <c r="CE406" s="103">
        <v>9.4103468474669683</v>
      </c>
      <c r="CF406" s="103">
        <v>9.2229971382023628</v>
      </c>
      <c r="CG406" s="103">
        <v>9.7799999999999994</v>
      </c>
      <c r="CH406" s="103">
        <v>10</v>
      </c>
      <c r="CI406" s="103">
        <v>9.6033359964173322</v>
      </c>
      <c r="CJ406" s="103">
        <v>9.3266666666666662</v>
      </c>
      <c r="CK406" s="103">
        <v>8.740000000000002</v>
      </c>
      <c r="CL406" s="103">
        <v>3.8759999999999999</v>
      </c>
      <c r="CM406" s="103">
        <v>7.3142222222222237</v>
      </c>
      <c r="CN406" s="103">
        <v>5.8522591111298903</v>
      </c>
      <c r="CO406" s="103">
        <v>6.4467334867644634</v>
      </c>
      <c r="CP406" s="103">
        <v>6.1494962989471773</v>
      </c>
      <c r="CQ406" s="103">
        <v>10</v>
      </c>
      <c r="CR406" s="103">
        <v>4.7364256640472906</v>
      </c>
      <c r="CS406" s="103">
        <v>1.5384615384615385</v>
      </c>
      <c r="CT406" s="103">
        <v>7.0431553096153374</v>
      </c>
      <c r="CU406" s="103">
        <v>4.4393475040413888</v>
      </c>
      <c r="CV406" s="103">
        <v>6.9757665063026977</v>
      </c>
      <c r="CW406" s="103" t="s">
        <v>1011</v>
      </c>
      <c r="CX406" s="103">
        <v>0</v>
      </c>
      <c r="CY406" s="103">
        <v>10</v>
      </c>
      <c r="CZ406" s="103">
        <v>5</v>
      </c>
      <c r="DA406" s="103">
        <v>5.5666666666666664</v>
      </c>
      <c r="DB406" s="103">
        <v>4.8057427926342804</v>
      </c>
      <c r="DC406" s="103">
        <v>7.1705307070167645</v>
      </c>
      <c r="DD406" s="103">
        <v>10</v>
      </c>
      <c r="DE406" s="103">
        <v>10</v>
      </c>
      <c r="DF406" s="103">
        <v>10</v>
      </c>
      <c r="DG406" s="103">
        <v>7.9238233610529525</v>
      </c>
      <c r="DH406" s="103">
        <v>2.6150039514606975</v>
      </c>
      <c r="DI406" s="103">
        <v>0.6666666666666663</v>
      </c>
      <c r="DJ406" s="103">
        <v>8.8368347685448541</v>
      </c>
      <c r="DK406" s="103">
        <v>1.9292619923168441</v>
      </c>
      <c r="DL406" s="103">
        <v>6.931414012054967</v>
      </c>
      <c r="DM406" s="103">
        <v>7.948693256390726</v>
      </c>
      <c r="DN406" s="103">
        <v>4.8213124412391259</v>
      </c>
      <c r="DO406" s="103">
        <v>5.9150452674306928</v>
      </c>
      <c r="DP406" s="103">
        <v>6.87</v>
      </c>
      <c r="DQ406" s="105">
        <v>6.49</v>
      </c>
      <c r="DR406" s="106">
        <v>109</v>
      </c>
      <c r="DS406" s="106">
        <v>3</v>
      </c>
      <c r="DU406" s="104" t="s">
        <v>118</v>
      </c>
      <c r="DV406" s="103">
        <v>6.1076388888888893</v>
      </c>
      <c r="DW406" s="103">
        <v>6.87</v>
      </c>
    </row>
    <row r="407" spans="1:127">
      <c r="A407" s="95">
        <v>2013</v>
      </c>
      <c r="B407" s="96" t="s">
        <v>613</v>
      </c>
      <c r="C407" s="107" t="s">
        <v>176</v>
      </c>
      <c r="D407" s="96" t="s">
        <v>1011</v>
      </c>
      <c r="E407" s="96" t="s">
        <v>1011</v>
      </c>
      <c r="F407" s="96" t="s">
        <v>1011</v>
      </c>
      <c r="G407" s="96">
        <v>4.7897850000000002</v>
      </c>
      <c r="H407" s="96">
        <v>0</v>
      </c>
      <c r="I407" s="96">
        <v>10</v>
      </c>
      <c r="J407" s="96">
        <v>10</v>
      </c>
      <c r="K407" s="96">
        <v>7.5</v>
      </c>
      <c r="L407" s="96">
        <v>10</v>
      </c>
      <c r="M407" s="96">
        <v>10</v>
      </c>
      <c r="N407" s="96">
        <v>9.5</v>
      </c>
      <c r="O407" s="96">
        <v>10</v>
      </c>
      <c r="P407" s="96">
        <v>7.5</v>
      </c>
      <c r="Q407" s="96">
        <v>5</v>
      </c>
      <c r="R407" s="96">
        <v>5</v>
      </c>
      <c r="S407" s="96">
        <v>5</v>
      </c>
      <c r="T407" s="96">
        <v>7.5</v>
      </c>
      <c r="U407" s="96">
        <v>5.666666666666667</v>
      </c>
      <c r="V407" s="96">
        <v>10</v>
      </c>
      <c r="W407" s="96">
        <v>10</v>
      </c>
      <c r="X407" s="96">
        <v>10</v>
      </c>
      <c r="Y407" s="96">
        <v>10</v>
      </c>
      <c r="Z407" s="96" t="s">
        <v>1010</v>
      </c>
      <c r="AA407" s="96" t="s">
        <v>1011</v>
      </c>
      <c r="AB407" s="96" t="s">
        <v>1011</v>
      </c>
      <c r="AC407" s="96">
        <v>7.6111111111111107</v>
      </c>
      <c r="AD407" s="96">
        <v>6.2944444444444443</v>
      </c>
      <c r="AE407" s="96">
        <v>6.9527777777777775</v>
      </c>
      <c r="AF407" s="96" t="s">
        <v>1011</v>
      </c>
      <c r="AG407" s="96" t="s">
        <v>1011</v>
      </c>
      <c r="AH407" s="96" t="s">
        <v>1010</v>
      </c>
      <c r="AI407" s="96" t="s">
        <v>1010</v>
      </c>
      <c r="AJ407" s="96" t="s">
        <v>1010</v>
      </c>
      <c r="AK407" s="96" t="s">
        <v>1010</v>
      </c>
      <c r="AL407" s="96" t="s">
        <v>1011</v>
      </c>
      <c r="AM407" s="96" t="s">
        <v>1011</v>
      </c>
      <c r="AN407" s="96" t="s">
        <v>1011</v>
      </c>
      <c r="AO407" s="96" t="s">
        <v>1011</v>
      </c>
      <c r="AP407" s="96" t="s">
        <v>1011</v>
      </c>
      <c r="AQ407" s="96" t="s">
        <v>1011</v>
      </c>
      <c r="AR407" s="96" t="s">
        <v>1011</v>
      </c>
      <c r="AS407" s="96" t="s">
        <v>1011</v>
      </c>
      <c r="AT407" s="96" t="s">
        <v>1011</v>
      </c>
      <c r="AU407" s="96">
        <v>10</v>
      </c>
      <c r="AV407" s="96">
        <v>10</v>
      </c>
      <c r="AW407" s="96">
        <v>5.666666666666667</v>
      </c>
      <c r="AX407" s="96">
        <v>5.5</v>
      </c>
      <c r="AY407" s="96" t="s">
        <v>1011</v>
      </c>
      <c r="AZ407" s="96" t="s">
        <v>1011</v>
      </c>
      <c r="BA407" s="96" t="s">
        <v>1011</v>
      </c>
      <c r="BB407" s="96">
        <v>7.791666666666667</v>
      </c>
      <c r="BC407" s="96" t="s">
        <v>1010</v>
      </c>
      <c r="BD407" s="96">
        <v>5</v>
      </c>
      <c r="BE407" s="96">
        <v>10</v>
      </c>
      <c r="BF407" s="96">
        <v>7.5</v>
      </c>
      <c r="BG407" s="96">
        <v>0</v>
      </c>
      <c r="BH407" s="96">
        <v>10</v>
      </c>
      <c r="BI407" s="96">
        <v>5</v>
      </c>
      <c r="BJ407" s="96">
        <v>5</v>
      </c>
      <c r="BK407" s="96">
        <v>5.833333333333333</v>
      </c>
      <c r="BL407" s="96">
        <v>6.4363351388888894</v>
      </c>
      <c r="BM407" s="96">
        <v>3.8058823529411767</v>
      </c>
      <c r="BN407" s="96">
        <v>8.893185364478315</v>
      </c>
      <c r="BO407" s="96">
        <v>0</v>
      </c>
      <c r="BP407" s="96">
        <v>7</v>
      </c>
      <c r="BQ407" s="96">
        <v>7</v>
      </c>
      <c r="BR407" s="96">
        <v>7</v>
      </c>
      <c r="BS407" s="96">
        <v>4.924766929354873</v>
      </c>
      <c r="BT407" s="96">
        <v>5.1313863602603735</v>
      </c>
      <c r="BU407" s="96">
        <v>4.2766948276892442</v>
      </c>
      <c r="BV407" s="96">
        <v>4.3270991373801175</v>
      </c>
      <c r="BW407" s="96">
        <v>7.2</v>
      </c>
      <c r="BX407" s="96" t="s">
        <v>1011</v>
      </c>
      <c r="BY407" s="96">
        <v>3.9279061624199425</v>
      </c>
      <c r="BZ407" s="96">
        <v>6.4261583946265066</v>
      </c>
      <c r="CA407" s="96">
        <v>6.1077360736321529</v>
      </c>
      <c r="CB407" s="96">
        <v>4.8853294342523368</v>
      </c>
      <c r="CC407" s="96">
        <v>0.88571428571428568</v>
      </c>
      <c r="CD407" s="96">
        <v>4.9832722959950075</v>
      </c>
      <c r="CE407" s="96">
        <v>9.0265028811394217</v>
      </c>
      <c r="CF407" s="96">
        <v>9.6019882065240196</v>
      </c>
      <c r="CG407" s="96">
        <v>9.0143318578574458</v>
      </c>
      <c r="CH407" s="96">
        <v>5</v>
      </c>
      <c r="CI407" s="96">
        <v>8.1607057363802227</v>
      </c>
      <c r="CJ407" s="96">
        <v>0</v>
      </c>
      <c r="CK407" s="96">
        <v>8.48</v>
      </c>
      <c r="CL407" s="96">
        <v>5.5616000000000012</v>
      </c>
      <c r="CM407" s="96">
        <v>4.6805333333333339</v>
      </c>
      <c r="CN407" s="96">
        <v>4.8708176664106348</v>
      </c>
      <c r="CO407" s="96">
        <v>5.5048143911259633</v>
      </c>
      <c r="CP407" s="96">
        <v>5.1878160287682995</v>
      </c>
      <c r="CQ407" s="96">
        <v>10</v>
      </c>
      <c r="CR407" s="96">
        <v>5.5889010711221179</v>
      </c>
      <c r="CS407" s="96">
        <v>2.3076923076923079</v>
      </c>
      <c r="CT407" s="96">
        <v>3.8569660028845898</v>
      </c>
      <c r="CU407" s="96">
        <v>3.9178531272330055</v>
      </c>
      <c r="CV407" s="96">
        <v>5.9465506223336595</v>
      </c>
      <c r="CW407" s="96">
        <v>10</v>
      </c>
      <c r="CX407" s="96">
        <v>10</v>
      </c>
      <c r="CY407" s="96">
        <v>9</v>
      </c>
      <c r="CZ407" s="96">
        <v>9.6666666666666661</v>
      </c>
      <c r="DA407" s="96">
        <v>7.7666666666666657</v>
      </c>
      <c r="DB407" s="96">
        <v>4.751445049738189</v>
      </c>
      <c r="DC407" s="96">
        <v>5.0714160359898255</v>
      </c>
      <c r="DD407" s="96">
        <v>8</v>
      </c>
      <c r="DE407" s="96">
        <v>6.5464248520524659</v>
      </c>
      <c r="DF407" s="96" t="s">
        <v>1011</v>
      </c>
      <c r="DG407" s="96">
        <v>6.4271905208894298</v>
      </c>
      <c r="DH407" s="96">
        <v>4.8989977944995191</v>
      </c>
      <c r="DI407" s="96">
        <v>4.4444444444444446</v>
      </c>
      <c r="DJ407" s="96">
        <v>8.9727785972468848</v>
      </c>
      <c r="DK407" s="96">
        <v>5.160971234162953</v>
      </c>
      <c r="DL407" s="96">
        <v>7.9750018185656204</v>
      </c>
      <c r="DM407" s="96">
        <v>6.3681782244294816</v>
      </c>
      <c r="DN407" s="96">
        <v>6.3033953522248183</v>
      </c>
      <c r="DO407" s="96">
        <v>7.4657508465936386</v>
      </c>
      <c r="DP407" s="96">
        <v>6.3</v>
      </c>
      <c r="DQ407" s="99">
        <v>6.37</v>
      </c>
      <c r="DR407" s="100">
        <v>115</v>
      </c>
      <c r="DS407" s="101">
        <v>3</v>
      </c>
      <c r="DU407" s="107" t="s">
        <v>176</v>
      </c>
      <c r="DV407" s="96">
        <v>6.4363351388888894</v>
      </c>
      <c r="DW407" s="96">
        <v>6.3</v>
      </c>
    </row>
    <row r="408" spans="1:127">
      <c r="A408" s="102">
        <v>2013</v>
      </c>
      <c r="B408" s="103" t="s">
        <v>705</v>
      </c>
      <c r="C408" s="104" t="s">
        <v>145</v>
      </c>
      <c r="D408" s="103" t="s">
        <v>1011</v>
      </c>
      <c r="E408" s="103" t="s">
        <v>1011</v>
      </c>
      <c r="F408" s="103" t="s">
        <v>1011</v>
      </c>
      <c r="G408" s="103" t="s">
        <v>1011</v>
      </c>
      <c r="H408" s="103" t="s">
        <v>1011</v>
      </c>
      <c r="I408" s="103" t="s">
        <v>1011</v>
      </c>
      <c r="J408" s="103" t="s">
        <v>1011</v>
      </c>
      <c r="K408" s="103" t="s">
        <v>1011</v>
      </c>
      <c r="L408" s="103" t="s">
        <v>1011</v>
      </c>
      <c r="M408" s="103" t="s">
        <v>1011</v>
      </c>
      <c r="N408" s="103" t="s">
        <v>1011</v>
      </c>
      <c r="O408" s="103" t="s">
        <v>1011</v>
      </c>
      <c r="P408" s="103" t="s">
        <v>1011</v>
      </c>
      <c r="Q408" s="103" t="s">
        <v>1011</v>
      </c>
      <c r="R408" s="103" t="s">
        <v>1011</v>
      </c>
      <c r="S408" s="103" t="s">
        <v>1011</v>
      </c>
      <c r="T408" s="103" t="s">
        <v>1011</v>
      </c>
      <c r="U408" s="103" t="s">
        <v>1011</v>
      </c>
      <c r="V408" s="103" t="s">
        <v>1011</v>
      </c>
      <c r="W408" s="103" t="s">
        <v>1011</v>
      </c>
      <c r="X408" s="103" t="s">
        <v>1011</v>
      </c>
      <c r="Y408" s="103" t="s">
        <v>1011</v>
      </c>
      <c r="Z408" s="103" t="s">
        <v>1010</v>
      </c>
      <c r="AA408" s="103" t="s">
        <v>1011</v>
      </c>
      <c r="AB408" s="103" t="s">
        <v>1011</v>
      </c>
      <c r="AC408" s="103" t="s">
        <v>1011</v>
      </c>
      <c r="AD408" s="103" t="s">
        <v>1011</v>
      </c>
      <c r="AE408" s="103" t="s">
        <v>1011</v>
      </c>
      <c r="AF408" s="103" t="s">
        <v>1011</v>
      </c>
      <c r="AG408" s="103" t="s">
        <v>1011</v>
      </c>
      <c r="AH408" s="103" t="s">
        <v>1010</v>
      </c>
      <c r="AI408" s="103" t="s">
        <v>1010</v>
      </c>
      <c r="AJ408" s="103" t="s">
        <v>1010</v>
      </c>
      <c r="AK408" s="103" t="s">
        <v>1010</v>
      </c>
      <c r="AL408" s="103" t="s">
        <v>1011</v>
      </c>
      <c r="AM408" s="103" t="s">
        <v>1011</v>
      </c>
      <c r="AN408" s="103" t="s">
        <v>1011</v>
      </c>
      <c r="AO408" s="103" t="s">
        <v>1011</v>
      </c>
      <c r="AP408" s="103" t="s">
        <v>1011</v>
      </c>
      <c r="AQ408" s="103" t="s">
        <v>1011</v>
      </c>
      <c r="AR408" s="103" t="s">
        <v>1011</v>
      </c>
      <c r="AS408" s="103" t="s">
        <v>1011</v>
      </c>
      <c r="AT408" s="103" t="s">
        <v>1011</v>
      </c>
      <c r="AU408" s="103" t="s">
        <v>1011</v>
      </c>
      <c r="AV408" s="103" t="s">
        <v>1011</v>
      </c>
      <c r="AW408" s="103" t="s">
        <v>1011</v>
      </c>
      <c r="AX408" s="103" t="s">
        <v>1011</v>
      </c>
      <c r="AY408" s="103" t="s">
        <v>1011</v>
      </c>
      <c r="AZ408" s="103" t="s">
        <v>1011</v>
      </c>
      <c r="BA408" s="103" t="s">
        <v>1011</v>
      </c>
      <c r="BB408" s="103" t="s">
        <v>1011</v>
      </c>
      <c r="BC408" s="103" t="s">
        <v>1010</v>
      </c>
      <c r="BD408" s="103" t="s">
        <v>1011</v>
      </c>
      <c r="BE408" s="103" t="s">
        <v>1011</v>
      </c>
      <c r="BF408" s="103" t="s">
        <v>1011</v>
      </c>
      <c r="BG408" s="103" t="s">
        <v>1011</v>
      </c>
      <c r="BH408" s="103" t="s">
        <v>1011</v>
      </c>
      <c r="BI408" s="103" t="s">
        <v>1011</v>
      </c>
      <c r="BJ408" s="103" t="s">
        <v>1011</v>
      </c>
      <c r="BK408" s="103" t="s">
        <v>1011</v>
      </c>
      <c r="BL408" s="103" t="s">
        <v>1011</v>
      </c>
      <c r="BM408" s="103">
        <v>7.723529411764706</v>
      </c>
      <c r="BN408" s="103">
        <v>8.174229917486814</v>
      </c>
      <c r="BO408" s="103" t="s">
        <v>1011</v>
      </c>
      <c r="BP408" s="103" t="s">
        <v>1011</v>
      </c>
      <c r="BQ408" s="103" t="s">
        <v>1011</v>
      </c>
      <c r="BR408" s="103" t="s">
        <v>1011</v>
      </c>
      <c r="BS408" s="103" t="s">
        <v>1011</v>
      </c>
      <c r="BT408" s="103" t="s">
        <v>1011</v>
      </c>
      <c r="BU408" s="103" t="s">
        <v>1011</v>
      </c>
      <c r="BV408" s="103" t="s">
        <v>1011</v>
      </c>
      <c r="BW408" s="103" t="s">
        <v>1011</v>
      </c>
      <c r="BX408" s="103" t="s">
        <v>1011</v>
      </c>
      <c r="BY408" s="103" t="s">
        <v>1011</v>
      </c>
      <c r="BZ408" s="103" t="s">
        <v>1011</v>
      </c>
      <c r="CA408" s="103" t="s">
        <v>1011</v>
      </c>
      <c r="CB408" s="103" t="s">
        <v>1011</v>
      </c>
      <c r="CC408" s="103">
        <v>1</v>
      </c>
      <c r="CD408" s="103" t="s">
        <v>1011</v>
      </c>
      <c r="CE408" s="103" t="s">
        <v>1011</v>
      </c>
      <c r="CF408" s="103" t="s">
        <v>1011</v>
      </c>
      <c r="CG408" s="103" t="s">
        <v>1011</v>
      </c>
      <c r="CH408" s="103" t="s">
        <v>1011</v>
      </c>
      <c r="CI408" s="103" t="s">
        <v>1011</v>
      </c>
      <c r="CJ408" s="103" t="s">
        <v>1011</v>
      </c>
      <c r="CK408" s="103" t="s">
        <v>1011</v>
      </c>
      <c r="CL408" s="103" t="s">
        <v>1011</v>
      </c>
      <c r="CM408" s="103" t="s">
        <v>1011</v>
      </c>
      <c r="CN408" s="103" t="s">
        <v>1011</v>
      </c>
      <c r="CO408" s="103" t="s">
        <v>1011</v>
      </c>
      <c r="CP408" s="103" t="s">
        <v>1011</v>
      </c>
      <c r="CQ408" s="103" t="s">
        <v>1011</v>
      </c>
      <c r="CR408" s="103" t="s">
        <v>1011</v>
      </c>
      <c r="CS408" s="103" t="s">
        <v>1011</v>
      </c>
      <c r="CT408" s="103" t="s">
        <v>1011</v>
      </c>
      <c r="CU408" s="103" t="s">
        <v>1011</v>
      </c>
      <c r="CV408" s="103" t="s">
        <v>1011</v>
      </c>
      <c r="CW408" s="103" t="s">
        <v>1011</v>
      </c>
      <c r="CX408" s="103" t="s">
        <v>1011</v>
      </c>
      <c r="CY408" s="103" t="s">
        <v>1011</v>
      </c>
      <c r="CZ408" s="103" t="s">
        <v>1011</v>
      </c>
      <c r="DA408" s="103" t="s">
        <v>1011</v>
      </c>
      <c r="DB408" s="103" t="s">
        <v>1011</v>
      </c>
      <c r="DC408" s="103" t="s">
        <v>1011</v>
      </c>
      <c r="DD408" s="103" t="s">
        <v>1011</v>
      </c>
      <c r="DE408" s="103" t="s">
        <v>1011</v>
      </c>
      <c r="DF408" s="103">
        <v>10</v>
      </c>
      <c r="DG408" s="103" t="s">
        <v>1011</v>
      </c>
      <c r="DH408" s="103" t="s">
        <v>1011</v>
      </c>
      <c r="DI408" s="103">
        <v>2.4444444444444446</v>
      </c>
      <c r="DJ408" s="103" t="s">
        <v>1011</v>
      </c>
      <c r="DK408" s="103" t="s">
        <v>1011</v>
      </c>
      <c r="DL408" s="103" t="s">
        <v>1011</v>
      </c>
      <c r="DM408" s="103" t="s">
        <v>1011</v>
      </c>
      <c r="DN408" s="103" t="s">
        <v>1011</v>
      </c>
      <c r="DO408" s="103" t="s">
        <v>1011</v>
      </c>
      <c r="DP408" s="103" t="s">
        <v>1011</v>
      </c>
      <c r="DQ408" s="105" t="s">
        <v>1011</v>
      </c>
      <c r="DR408" s="106" t="s">
        <v>1011</v>
      </c>
      <c r="DS408" s="106" t="s">
        <v>1027</v>
      </c>
      <c r="DU408" s="104" t="s">
        <v>145</v>
      </c>
      <c r="DV408" s="103" t="s">
        <v>1011</v>
      </c>
      <c r="DW408" s="103" t="s">
        <v>1011</v>
      </c>
    </row>
    <row r="409" spans="1:127">
      <c r="A409" s="95">
        <v>2013</v>
      </c>
      <c r="B409" s="96" t="s">
        <v>654</v>
      </c>
      <c r="C409" s="107" t="s">
        <v>115</v>
      </c>
      <c r="D409" s="96" t="s">
        <v>1011</v>
      </c>
      <c r="E409" s="96" t="s">
        <v>1011</v>
      </c>
      <c r="F409" s="96" t="s">
        <v>1011</v>
      </c>
      <c r="G409" s="96">
        <v>3.5101620000000002</v>
      </c>
      <c r="H409" s="96">
        <v>9.32</v>
      </c>
      <c r="I409" s="96">
        <v>0</v>
      </c>
      <c r="J409" s="96">
        <v>10</v>
      </c>
      <c r="K409" s="96">
        <v>2.5</v>
      </c>
      <c r="L409" s="96">
        <v>0</v>
      </c>
      <c r="M409" s="96">
        <v>0</v>
      </c>
      <c r="N409" s="96">
        <v>2.5</v>
      </c>
      <c r="O409" s="96">
        <v>10</v>
      </c>
      <c r="P409" s="96">
        <v>7.5</v>
      </c>
      <c r="Q409" s="96">
        <v>0</v>
      </c>
      <c r="R409" s="96">
        <v>0</v>
      </c>
      <c r="S409" s="96">
        <v>0</v>
      </c>
      <c r="T409" s="96">
        <v>5.833333333333333</v>
      </c>
      <c r="U409" s="96">
        <v>5.8844444444444441</v>
      </c>
      <c r="V409" s="96">
        <v>5</v>
      </c>
      <c r="W409" s="96">
        <v>0</v>
      </c>
      <c r="X409" s="96">
        <v>5</v>
      </c>
      <c r="Y409" s="96">
        <v>3.3333333333333335</v>
      </c>
      <c r="Z409" s="96" t="s">
        <v>1010</v>
      </c>
      <c r="AA409" s="96">
        <v>7.5</v>
      </c>
      <c r="AB409" s="96">
        <v>7.5</v>
      </c>
      <c r="AC409" s="96">
        <v>9.4444444444444446</v>
      </c>
      <c r="AD409" s="96">
        <v>9.0277777777777786</v>
      </c>
      <c r="AE409" s="96">
        <v>8.3680555555555554</v>
      </c>
      <c r="AF409" s="96">
        <v>7.5</v>
      </c>
      <c r="AG409" s="96">
        <v>7.5</v>
      </c>
      <c r="AH409" s="96" t="s">
        <v>1010</v>
      </c>
      <c r="AI409" s="96" t="s">
        <v>1010</v>
      </c>
      <c r="AJ409" s="96" t="s">
        <v>1010</v>
      </c>
      <c r="AK409" s="96" t="s">
        <v>1010</v>
      </c>
      <c r="AL409" s="96">
        <v>7.5</v>
      </c>
      <c r="AM409" s="96">
        <v>5</v>
      </c>
      <c r="AN409" s="96">
        <v>7.5</v>
      </c>
      <c r="AO409" s="96">
        <v>6.666666666666667</v>
      </c>
      <c r="AP409" s="96">
        <v>7.5</v>
      </c>
      <c r="AQ409" s="96">
        <v>7.5</v>
      </c>
      <c r="AR409" s="96">
        <v>7.5</v>
      </c>
      <c r="AS409" s="96">
        <v>7.5</v>
      </c>
      <c r="AT409" s="96">
        <v>7.291666666666667</v>
      </c>
      <c r="AU409" s="96">
        <v>0</v>
      </c>
      <c r="AV409" s="96">
        <v>10</v>
      </c>
      <c r="AW409" s="96">
        <v>4.666666666666667</v>
      </c>
      <c r="AX409" s="96">
        <v>2.75</v>
      </c>
      <c r="AY409" s="96">
        <v>10</v>
      </c>
      <c r="AZ409" s="96">
        <v>10</v>
      </c>
      <c r="BA409" s="96">
        <v>7.5</v>
      </c>
      <c r="BB409" s="96">
        <v>6.416666666666667</v>
      </c>
      <c r="BC409" s="96" t="s">
        <v>1010</v>
      </c>
      <c r="BD409" s="96">
        <v>0</v>
      </c>
      <c r="BE409" s="96">
        <v>5</v>
      </c>
      <c r="BF409" s="96">
        <v>2.5</v>
      </c>
      <c r="BG409" s="96">
        <v>0</v>
      </c>
      <c r="BH409" s="96">
        <v>0</v>
      </c>
      <c r="BI409" s="96">
        <v>0</v>
      </c>
      <c r="BJ409" s="96">
        <v>0</v>
      </c>
      <c r="BK409" s="96">
        <v>0.83333333333333337</v>
      </c>
      <c r="BL409" s="96">
        <v>4.9729571666666663</v>
      </c>
      <c r="BM409" s="96">
        <v>0</v>
      </c>
      <c r="BN409" s="96" t="s">
        <v>1011</v>
      </c>
      <c r="BO409" s="96" t="s">
        <v>1011</v>
      </c>
      <c r="BP409" s="96">
        <v>10</v>
      </c>
      <c r="BQ409" s="96">
        <v>9</v>
      </c>
      <c r="BR409" s="96">
        <v>9.5</v>
      </c>
      <c r="BS409" s="96">
        <v>4.75</v>
      </c>
      <c r="BT409" s="96">
        <v>3.3982770300821596</v>
      </c>
      <c r="BU409" s="96">
        <v>2.3320752411387424</v>
      </c>
      <c r="BV409" s="96">
        <v>3.2780821747572819</v>
      </c>
      <c r="BW409" s="96">
        <v>1.5</v>
      </c>
      <c r="BX409" s="96" t="s">
        <v>1011</v>
      </c>
      <c r="BY409" s="96">
        <v>3.6239475467821816</v>
      </c>
      <c r="BZ409" s="96" t="s">
        <v>1011</v>
      </c>
      <c r="CA409" s="96">
        <v>1.6728839512390703</v>
      </c>
      <c r="CB409" s="96">
        <v>2.451828376720194</v>
      </c>
      <c r="CC409" s="96">
        <v>0.80487804878048785</v>
      </c>
      <c r="CD409" s="96">
        <v>2.3537020552844123</v>
      </c>
      <c r="CE409" s="96">
        <v>7.7493815740291989</v>
      </c>
      <c r="CF409" s="96">
        <v>1.0198911535701143</v>
      </c>
      <c r="CG409" s="96">
        <v>9.4788363945609042</v>
      </c>
      <c r="CH409" s="96">
        <v>5</v>
      </c>
      <c r="CI409" s="96">
        <v>5.8120272805400539</v>
      </c>
      <c r="CJ409" s="96" t="s">
        <v>1011</v>
      </c>
      <c r="CK409" s="96" t="s">
        <v>1011</v>
      </c>
      <c r="CL409" s="96" t="s">
        <v>1011</v>
      </c>
      <c r="CM409" s="96" t="s">
        <v>1011</v>
      </c>
      <c r="CN409" s="96">
        <v>4.5486294346680385</v>
      </c>
      <c r="CO409" s="96">
        <v>5.9257824622623039</v>
      </c>
      <c r="CP409" s="96">
        <v>5.2372059484651707</v>
      </c>
      <c r="CQ409" s="96">
        <v>10</v>
      </c>
      <c r="CR409" s="96">
        <v>2.7682942012823775</v>
      </c>
      <c r="CS409" s="96">
        <v>0.76923076923076927</v>
      </c>
      <c r="CT409" s="96">
        <v>0.25</v>
      </c>
      <c r="CU409" s="96">
        <v>1.2625083235043821</v>
      </c>
      <c r="CV409" s="96">
        <v>5.4999047573231836</v>
      </c>
      <c r="CW409" s="96">
        <v>0</v>
      </c>
      <c r="CX409" s="96">
        <v>10</v>
      </c>
      <c r="CY409" s="96">
        <v>10</v>
      </c>
      <c r="CZ409" s="96">
        <v>6.666666666666667</v>
      </c>
      <c r="DA409" s="96">
        <v>8.3333333333333339</v>
      </c>
      <c r="DB409" s="96">
        <v>4.3180105848985448</v>
      </c>
      <c r="DC409" s="96">
        <v>6.4784835190091918</v>
      </c>
      <c r="DD409" s="96">
        <v>6</v>
      </c>
      <c r="DE409" s="96">
        <v>6.2586269230568323</v>
      </c>
      <c r="DF409" s="96">
        <v>10</v>
      </c>
      <c r="DG409" s="96">
        <v>6.8980757267163169</v>
      </c>
      <c r="DH409" s="96">
        <v>2.424434090115791</v>
      </c>
      <c r="DI409" s="96">
        <v>0</v>
      </c>
      <c r="DJ409" s="96">
        <v>8.5595692713326148</v>
      </c>
      <c r="DK409" s="96">
        <v>3.0010233848414387</v>
      </c>
      <c r="DL409" s="96" t="s">
        <v>1011</v>
      </c>
      <c r="DM409" s="96">
        <v>3.4908770116696144E-2</v>
      </c>
      <c r="DN409" s="96">
        <v>2.8039871032813077</v>
      </c>
      <c r="DO409" s="96">
        <v>5.4562431655547634</v>
      </c>
      <c r="DP409" s="96">
        <v>4.7699999999999996</v>
      </c>
      <c r="DQ409" s="99">
        <v>4.87</v>
      </c>
      <c r="DR409" s="100">
        <v>154</v>
      </c>
      <c r="DS409" s="101">
        <v>4</v>
      </c>
      <c r="DU409" s="107" t="s">
        <v>115</v>
      </c>
      <c r="DV409" s="96">
        <v>4.9729571666666663</v>
      </c>
      <c r="DW409" s="96">
        <v>4.7699999999999996</v>
      </c>
    </row>
    <row r="410" spans="1:127">
      <c r="A410" s="102">
        <v>2013</v>
      </c>
      <c r="B410" s="103" t="s">
        <v>696</v>
      </c>
      <c r="C410" s="104" t="s">
        <v>37</v>
      </c>
      <c r="D410" s="103" t="s">
        <v>1011</v>
      </c>
      <c r="E410" s="103" t="s">
        <v>1011</v>
      </c>
      <c r="F410" s="103" t="s">
        <v>1011</v>
      </c>
      <c r="G410" s="103">
        <v>6.4265110000000005</v>
      </c>
      <c r="H410" s="103">
        <v>7.32</v>
      </c>
      <c r="I410" s="103">
        <v>10</v>
      </c>
      <c r="J410" s="103">
        <v>10</v>
      </c>
      <c r="K410" s="103">
        <v>10</v>
      </c>
      <c r="L410" s="103">
        <v>10</v>
      </c>
      <c r="M410" s="103">
        <v>10</v>
      </c>
      <c r="N410" s="103">
        <v>10</v>
      </c>
      <c r="O410" s="103">
        <v>10</v>
      </c>
      <c r="P410" s="103">
        <v>10</v>
      </c>
      <c r="Q410" s="103">
        <v>10</v>
      </c>
      <c r="R410" s="103">
        <v>10</v>
      </c>
      <c r="S410" s="103">
        <v>10</v>
      </c>
      <c r="T410" s="103">
        <v>10</v>
      </c>
      <c r="U410" s="103">
        <v>9.1066666666666674</v>
      </c>
      <c r="V410" s="103">
        <v>10</v>
      </c>
      <c r="W410" s="103">
        <v>10</v>
      </c>
      <c r="X410" s="103">
        <v>10</v>
      </c>
      <c r="Y410" s="103">
        <v>10</v>
      </c>
      <c r="Z410" s="103" t="s">
        <v>1010</v>
      </c>
      <c r="AA410" s="103">
        <v>10</v>
      </c>
      <c r="AB410" s="103">
        <v>10</v>
      </c>
      <c r="AC410" s="103">
        <v>9.0377777777777784</v>
      </c>
      <c r="AD410" s="103">
        <v>6.25</v>
      </c>
      <c r="AE410" s="103">
        <v>8.8219444444444441</v>
      </c>
      <c r="AF410" s="103">
        <v>10</v>
      </c>
      <c r="AG410" s="103">
        <v>10</v>
      </c>
      <c r="AH410" s="103" t="s">
        <v>1010</v>
      </c>
      <c r="AI410" s="103" t="s">
        <v>1010</v>
      </c>
      <c r="AJ410" s="103" t="s">
        <v>1010</v>
      </c>
      <c r="AK410" s="103" t="s">
        <v>1010</v>
      </c>
      <c r="AL410" s="103">
        <v>10</v>
      </c>
      <c r="AM410" s="103">
        <v>10</v>
      </c>
      <c r="AN410" s="103">
        <v>10</v>
      </c>
      <c r="AO410" s="103">
        <v>10</v>
      </c>
      <c r="AP410" s="103">
        <v>10</v>
      </c>
      <c r="AQ410" s="103">
        <v>10</v>
      </c>
      <c r="AR410" s="103">
        <v>10</v>
      </c>
      <c r="AS410" s="103">
        <v>10</v>
      </c>
      <c r="AT410" s="103">
        <v>10</v>
      </c>
      <c r="AU410" s="103">
        <v>10</v>
      </c>
      <c r="AV410" s="103">
        <v>10</v>
      </c>
      <c r="AW410" s="103">
        <v>8</v>
      </c>
      <c r="AX410" s="103">
        <v>8</v>
      </c>
      <c r="AY410" s="103">
        <v>10</v>
      </c>
      <c r="AZ410" s="103">
        <v>10</v>
      </c>
      <c r="BA410" s="103">
        <v>10</v>
      </c>
      <c r="BB410" s="103">
        <v>9.4285714285714288</v>
      </c>
      <c r="BC410" s="103" t="s">
        <v>1010</v>
      </c>
      <c r="BD410" s="103">
        <v>10</v>
      </c>
      <c r="BE410" s="103">
        <v>10</v>
      </c>
      <c r="BF410" s="103">
        <v>10</v>
      </c>
      <c r="BG410" s="103">
        <v>10</v>
      </c>
      <c r="BH410" s="103">
        <v>10</v>
      </c>
      <c r="BI410" s="103">
        <v>10</v>
      </c>
      <c r="BJ410" s="103">
        <v>10</v>
      </c>
      <c r="BK410" s="103">
        <v>10</v>
      </c>
      <c r="BL410" s="103">
        <v>8.7083460039682539</v>
      </c>
      <c r="BM410" s="103">
        <v>5.5524916494105172</v>
      </c>
      <c r="BN410" s="103">
        <v>6.2511568726674183</v>
      </c>
      <c r="BO410" s="103">
        <v>10</v>
      </c>
      <c r="BP410" s="103">
        <v>10</v>
      </c>
      <c r="BQ410" s="103">
        <v>4</v>
      </c>
      <c r="BR410" s="103">
        <v>7</v>
      </c>
      <c r="BS410" s="103">
        <v>7.2009121305194839</v>
      </c>
      <c r="BT410" s="103">
        <v>4.4101591846120218</v>
      </c>
      <c r="BU410" s="103">
        <v>3.5494374114690368</v>
      </c>
      <c r="BV410" s="103">
        <v>5.4137430212564688</v>
      </c>
      <c r="BW410" s="103">
        <v>8.3333333333333339</v>
      </c>
      <c r="BX410" s="103">
        <v>6.6666666666666661</v>
      </c>
      <c r="BY410" s="103">
        <v>6.7697422080882435</v>
      </c>
      <c r="BZ410" s="103">
        <v>9.6897829164409615</v>
      </c>
      <c r="CA410" s="103">
        <v>5.5123498543855707</v>
      </c>
      <c r="CB410" s="103">
        <v>6.3989153480658443</v>
      </c>
      <c r="CC410" s="103">
        <v>1</v>
      </c>
      <c r="CD410" s="103">
        <v>6.3049033271464605</v>
      </c>
      <c r="CE410" s="103">
        <v>7.9537990136877479</v>
      </c>
      <c r="CF410" s="103">
        <v>8.8416231816114941</v>
      </c>
      <c r="CG410" s="103">
        <v>9.7841782470305727</v>
      </c>
      <c r="CH410" s="103">
        <v>10</v>
      </c>
      <c r="CI410" s="103">
        <v>9.1449001105824532</v>
      </c>
      <c r="CJ410" s="103">
        <v>9.64</v>
      </c>
      <c r="CK410" s="103">
        <v>8.9</v>
      </c>
      <c r="CL410" s="103">
        <v>6.2159999999999993</v>
      </c>
      <c r="CM410" s="103">
        <v>8.2520000000000007</v>
      </c>
      <c r="CN410" s="103">
        <v>5.1945825450058081</v>
      </c>
      <c r="CO410" s="103">
        <v>8.7641736496653948</v>
      </c>
      <c r="CP410" s="103">
        <v>6.9793780973356014</v>
      </c>
      <c r="CQ410" s="103">
        <v>10</v>
      </c>
      <c r="CR410" s="103">
        <v>5.3280363066349548</v>
      </c>
      <c r="CS410" s="103">
        <v>3.8461538461538463</v>
      </c>
      <c r="CT410" s="103">
        <v>5.869296091346115</v>
      </c>
      <c r="CU410" s="103">
        <v>5.0144954147116385</v>
      </c>
      <c r="CV410" s="103">
        <v>7.5614683780118099</v>
      </c>
      <c r="CW410" s="103">
        <v>10</v>
      </c>
      <c r="CX410" s="103">
        <v>8.9133139776026553</v>
      </c>
      <c r="CY410" s="103">
        <v>10</v>
      </c>
      <c r="CZ410" s="103">
        <v>9.6377713258675524</v>
      </c>
      <c r="DA410" s="103">
        <v>8.3333333333333339</v>
      </c>
      <c r="DB410" s="103">
        <v>3.2965192072334597</v>
      </c>
      <c r="DC410" s="103">
        <v>8.2501121684929188</v>
      </c>
      <c r="DD410" s="103">
        <v>8</v>
      </c>
      <c r="DE410" s="103">
        <v>6.2586269230568323</v>
      </c>
      <c r="DF410" s="103">
        <v>10</v>
      </c>
      <c r="DG410" s="103">
        <v>7.3564319386860904</v>
      </c>
      <c r="DH410" s="103">
        <v>3.3552766317580307</v>
      </c>
      <c r="DI410" s="103">
        <v>9.7777777777777786</v>
      </c>
      <c r="DJ410" s="103">
        <v>9.8805890123671762</v>
      </c>
      <c r="DK410" s="103">
        <v>5.6199237447847352</v>
      </c>
      <c r="DL410" s="103">
        <v>9.4348971187232245</v>
      </c>
      <c r="DM410" s="103">
        <v>8.0383678681332089</v>
      </c>
      <c r="DN410" s="103">
        <v>7.6844720255906909</v>
      </c>
      <c r="DO410" s="103">
        <v>8.2262250967147779</v>
      </c>
      <c r="DP410" s="103">
        <v>7.69</v>
      </c>
      <c r="DQ410" s="105">
        <v>8.1999999999999993</v>
      </c>
      <c r="DR410" s="106">
        <v>21</v>
      </c>
      <c r="DS410" s="106">
        <v>1</v>
      </c>
      <c r="DU410" s="104" t="s">
        <v>37</v>
      </c>
      <c r="DV410" s="103">
        <v>8.7083460039682539</v>
      </c>
      <c r="DW410" s="103">
        <v>7.69</v>
      </c>
    </row>
    <row r="411" spans="1:127">
      <c r="A411" s="95">
        <v>2013</v>
      </c>
      <c r="B411" s="96" t="s">
        <v>617</v>
      </c>
      <c r="C411" s="107" t="s">
        <v>5</v>
      </c>
      <c r="D411" s="96" t="s">
        <v>1011</v>
      </c>
      <c r="E411" s="96" t="s">
        <v>1011</v>
      </c>
      <c r="F411" s="96" t="s">
        <v>1011</v>
      </c>
      <c r="G411" s="96">
        <v>7.854927</v>
      </c>
      <c r="H411" s="96">
        <v>9.68</v>
      </c>
      <c r="I411" s="96">
        <v>10</v>
      </c>
      <c r="J411" s="96">
        <v>10</v>
      </c>
      <c r="K411" s="96" t="s">
        <v>1011</v>
      </c>
      <c r="L411" s="96">
        <v>10</v>
      </c>
      <c r="M411" s="96">
        <v>10</v>
      </c>
      <c r="N411" s="96">
        <v>10</v>
      </c>
      <c r="O411" s="96">
        <v>10</v>
      </c>
      <c r="P411" s="96">
        <v>10</v>
      </c>
      <c r="Q411" s="96">
        <v>10</v>
      </c>
      <c r="R411" s="96">
        <v>10</v>
      </c>
      <c r="S411" s="96">
        <v>10</v>
      </c>
      <c r="T411" s="96">
        <v>10</v>
      </c>
      <c r="U411" s="96">
        <v>9.8933333333333326</v>
      </c>
      <c r="V411" s="96">
        <v>10</v>
      </c>
      <c r="W411" s="96">
        <v>10</v>
      </c>
      <c r="X411" s="96">
        <v>10</v>
      </c>
      <c r="Y411" s="96">
        <v>10</v>
      </c>
      <c r="Z411" s="96" t="s">
        <v>1010</v>
      </c>
      <c r="AA411" s="96" t="s">
        <v>1011</v>
      </c>
      <c r="AB411" s="96" t="s">
        <v>1011</v>
      </c>
      <c r="AC411" s="96">
        <v>9.2977777777777781</v>
      </c>
      <c r="AD411" s="96">
        <v>7.2222222222222223</v>
      </c>
      <c r="AE411" s="96">
        <v>8.26</v>
      </c>
      <c r="AF411" s="96" t="s">
        <v>1011</v>
      </c>
      <c r="AG411" s="96" t="s">
        <v>1011</v>
      </c>
      <c r="AH411" s="96" t="s">
        <v>1010</v>
      </c>
      <c r="AI411" s="96" t="s">
        <v>1010</v>
      </c>
      <c r="AJ411" s="96" t="s">
        <v>1010</v>
      </c>
      <c r="AK411" s="96" t="s">
        <v>1010</v>
      </c>
      <c r="AL411" s="96" t="s">
        <v>1011</v>
      </c>
      <c r="AM411" s="96" t="s">
        <v>1011</v>
      </c>
      <c r="AN411" s="96" t="s">
        <v>1011</v>
      </c>
      <c r="AO411" s="96" t="s">
        <v>1011</v>
      </c>
      <c r="AP411" s="96" t="s">
        <v>1011</v>
      </c>
      <c r="AQ411" s="96" t="s">
        <v>1011</v>
      </c>
      <c r="AR411" s="96" t="s">
        <v>1011</v>
      </c>
      <c r="AS411" s="96" t="s">
        <v>1011</v>
      </c>
      <c r="AT411" s="96" t="s">
        <v>1011</v>
      </c>
      <c r="AU411" s="96">
        <v>10</v>
      </c>
      <c r="AV411" s="96">
        <v>10</v>
      </c>
      <c r="AW411" s="96">
        <v>9.3333333333333339</v>
      </c>
      <c r="AX411" s="96">
        <v>9</v>
      </c>
      <c r="AY411" s="96" t="s">
        <v>1011</v>
      </c>
      <c r="AZ411" s="96" t="s">
        <v>1011</v>
      </c>
      <c r="BA411" s="96" t="s">
        <v>1011</v>
      </c>
      <c r="BB411" s="96">
        <v>9.5833333333333339</v>
      </c>
      <c r="BC411" s="96" t="s">
        <v>1010</v>
      </c>
      <c r="BD411" s="96">
        <v>10</v>
      </c>
      <c r="BE411" s="96">
        <v>10</v>
      </c>
      <c r="BF411" s="96">
        <v>10</v>
      </c>
      <c r="BG411" s="96">
        <v>10</v>
      </c>
      <c r="BH411" s="96">
        <v>10</v>
      </c>
      <c r="BI411" s="96">
        <v>10</v>
      </c>
      <c r="BJ411" s="96">
        <v>10</v>
      </c>
      <c r="BK411" s="96">
        <v>10</v>
      </c>
      <c r="BL411" s="96">
        <v>9.1674817500000003</v>
      </c>
      <c r="BM411" s="96">
        <v>1.2647058823529402</v>
      </c>
      <c r="BN411" s="96">
        <v>3.4719333051804497</v>
      </c>
      <c r="BO411" s="96">
        <v>8</v>
      </c>
      <c r="BP411" s="96">
        <v>6</v>
      </c>
      <c r="BQ411" s="96">
        <v>5</v>
      </c>
      <c r="BR411" s="96">
        <v>5.5</v>
      </c>
      <c r="BS411" s="96">
        <v>4.5591597968833479</v>
      </c>
      <c r="BT411" s="96">
        <v>8.328180900840275</v>
      </c>
      <c r="BU411" s="96">
        <v>7.0709824760186333</v>
      </c>
      <c r="BV411" s="96">
        <v>8.5171725969597958</v>
      </c>
      <c r="BW411" s="96">
        <v>10</v>
      </c>
      <c r="BX411" s="96">
        <v>10</v>
      </c>
      <c r="BY411" s="96">
        <v>7.456058655276026</v>
      </c>
      <c r="BZ411" s="96">
        <v>6.1791867098741893</v>
      </c>
      <c r="CA411" s="96">
        <v>8.5662784392523381</v>
      </c>
      <c r="CB411" s="96">
        <v>8.4483212949636552</v>
      </c>
      <c r="CC411" s="96">
        <v>1</v>
      </c>
      <c r="CD411" s="96">
        <v>8.285131230353878</v>
      </c>
      <c r="CE411" s="96">
        <v>8.0364511937426091</v>
      </c>
      <c r="CF411" s="96">
        <v>9.1302747233531996</v>
      </c>
      <c r="CG411" s="96">
        <v>9.6531938411282585</v>
      </c>
      <c r="CH411" s="96">
        <v>10</v>
      </c>
      <c r="CI411" s="96">
        <v>9.2049799395560168</v>
      </c>
      <c r="CJ411" s="96">
        <v>9.64</v>
      </c>
      <c r="CK411" s="96">
        <v>8.9</v>
      </c>
      <c r="CL411" s="96">
        <v>6.2159999999999993</v>
      </c>
      <c r="CM411" s="96">
        <v>8.2520000000000007</v>
      </c>
      <c r="CN411" s="96">
        <v>7.2470747339289829</v>
      </c>
      <c r="CO411" s="96">
        <v>9.0567476736935255</v>
      </c>
      <c r="CP411" s="96">
        <v>8.1519112038112542</v>
      </c>
      <c r="CQ411" s="96">
        <v>10</v>
      </c>
      <c r="CR411" s="96">
        <v>8.4731265439618433</v>
      </c>
      <c r="CS411" s="96">
        <v>3.8461538461538463</v>
      </c>
      <c r="CT411" s="96">
        <v>5.869296091346115</v>
      </c>
      <c r="CU411" s="96">
        <v>6.062858827153935</v>
      </c>
      <c r="CV411" s="96">
        <v>8.1166925077412984</v>
      </c>
      <c r="CW411" s="96">
        <v>8</v>
      </c>
      <c r="CX411" s="96">
        <v>10</v>
      </c>
      <c r="CY411" s="96">
        <v>10</v>
      </c>
      <c r="CZ411" s="96">
        <v>9.3333333333333339</v>
      </c>
      <c r="DA411" s="96">
        <v>2.2333333333333329</v>
      </c>
      <c r="DB411" s="96">
        <v>4.4364616510190809</v>
      </c>
      <c r="DC411" s="96">
        <v>6.1864389047915749</v>
      </c>
      <c r="DD411" s="96">
        <v>4</v>
      </c>
      <c r="DE411" s="96">
        <v>8.5034507692227361</v>
      </c>
      <c r="DF411" s="96">
        <v>10</v>
      </c>
      <c r="DG411" s="96">
        <v>5.8932807763944544</v>
      </c>
      <c r="DH411" s="96">
        <v>5.533172600357056</v>
      </c>
      <c r="DI411" s="96">
        <v>7.1111111111111116</v>
      </c>
      <c r="DJ411" s="96">
        <v>9.3129190156062389</v>
      </c>
      <c r="DK411" s="96">
        <v>8.4827505765145581</v>
      </c>
      <c r="DL411" s="96">
        <v>8.3574401645799306</v>
      </c>
      <c r="DM411" s="96">
        <v>9.3834870442704368</v>
      </c>
      <c r="DN411" s="96">
        <v>8.0301467520732217</v>
      </c>
      <c r="DO411" s="96">
        <v>7.7522536206003361</v>
      </c>
      <c r="DP411" s="96">
        <v>7.58</v>
      </c>
      <c r="DQ411" s="99">
        <v>8.3699999999999992</v>
      </c>
      <c r="DR411" s="100">
        <v>14</v>
      </c>
      <c r="DS411" s="101">
        <v>1</v>
      </c>
      <c r="DU411" s="107" t="s">
        <v>5</v>
      </c>
      <c r="DV411" s="96">
        <v>9.1674817500000003</v>
      </c>
      <c r="DW411" s="96">
        <v>7.58</v>
      </c>
    </row>
    <row r="412" spans="1:127">
      <c r="A412" s="102">
        <v>2013</v>
      </c>
      <c r="B412" s="103" t="s">
        <v>615</v>
      </c>
      <c r="C412" s="104" t="s">
        <v>116</v>
      </c>
      <c r="D412" s="103">
        <v>6.1</v>
      </c>
      <c r="E412" s="103">
        <v>5.4</v>
      </c>
      <c r="F412" s="103">
        <v>5</v>
      </c>
      <c r="G412" s="103">
        <v>6.1735620000000004</v>
      </c>
      <c r="H412" s="103">
        <v>9.4400000000000013</v>
      </c>
      <c r="I412" s="103">
        <v>10</v>
      </c>
      <c r="J412" s="103">
        <v>10</v>
      </c>
      <c r="K412" s="103">
        <v>7.5</v>
      </c>
      <c r="L412" s="103">
        <v>10</v>
      </c>
      <c r="M412" s="103">
        <v>10</v>
      </c>
      <c r="N412" s="103">
        <v>9.5</v>
      </c>
      <c r="O412" s="103">
        <v>10</v>
      </c>
      <c r="P412" s="103">
        <v>7.5</v>
      </c>
      <c r="Q412" s="103">
        <v>5</v>
      </c>
      <c r="R412" s="103">
        <v>5</v>
      </c>
      <c r="S412" s="103">
        <v>5</v>
      </c>
      <c r="T412" s="103">
        <v>7.5</v>
      </c>
      <c r="U412" s="103">
        <v>8.8133333333333344</v>
      </c>
      <c r="V412" s="103">
        <v>10</v>
      </c>
      <c r="W412" s="103">
        <v>10</v>
      </c>
      <c r="X412" s="103">
        <v>10</v>
      </c>
      <c r="Y412" s="103">
        <v>10</v>
      </c>
      <c r="Z412" s="103" t="s">
        <v>1010</v>
      </c>
      <c r="AA412" s="103" t="s">
        <v>1011</v>
      </c>
      <c r="AB412" s="103" t="s">
        <v>1011</v>
      </c>
      <c r="AC412" s="103">
        <v>8.9444444444444446</v>
      </c>
      <c r="AD412" s="103">
        <v>8.6111111111111107</v>
      </c>
      <c r="AE412" s="103">
        <v>8.7777777777777786</v>
      </c>
      <c r="AF412" s="103" t="s">
        <v>1011</v>
      </c>
      <c r="AG412" s="103" t="s">
        <v>1011</v>
      </c>
      <c r="AH412" s="103" t="s">
        <v>1010</v>
      </c>
      <c r="AI412" s="103" t="s">
        <v>1010</v>
      </c>
      <c r="AJ412" s="103" t="s">
        <v>1010</v>
      </c>
      <c r="AK412" s="103" t="s">
        <v>1010</v>
      </c>
      <c r="AL412" s="103" t="s">
        <v>1011</v>
      </c>
      <c r="AM412" s="103" t="s">
        <v>1011</v>
      </c>
      <c r="AN412" s="103" t="s">
        <v>1011</v>
      </c>
      <c r="AO412" s="103" t="s">
        <v>1011</v>
      </c>
      <c r="AP412" s="103" t="s">
        <v>1011</v>
      </c>
      <c r="AQ412" s="103" t="s">
        <v>1011</v>
      </c>
      <c r="AR412" s="103" t="s">
        <v>1011</v>
      </c>
      <c r="AS412" s="103" t="s">
        <v>1011</v>
      </c>
      <c r="AT412" s="103" t="s">
        <v>1011</v>
      </c>
      <c r="AU412" s="103">
        <v>10</v>
      </c>
      <c r="AV412" s="103">
        <v>5.1750096379182491</v>
      </c>
      <c r="AW412" s="103">
        <v>4.333333333333333</v>
      </c>
      <c r="AX412" s="103">
        <v>4.75</v>
      </c>
      <c r="AY412" s="103" t="s">
        <v>1011</v>
      </c>
      <c r="AZ412" s="103" t="s">
        <v>1011</v>
      </c>
      <c r="BA412" s="103" t="s">
        <v>1011</v>
      </c>
      <c r="BB412" s="103">
        <v>6.0645857428128958</v>
      </c>
      <c r="BC412" s="103" t="s">
        <v>1010</v>
      </c>
      <c r="BD412" s="103">
        <v>10</v>
      </c>
      <c r="BE412" s="103">
        <v>10</v>
      </c>
      <c r="BF412" s="103">
        <v>10</v>
      </c>
      <c r="BG412" s="103">
        <v>10</v>
      </c>
      <c r="BH412" s="103">
        <v>10</v>
      </c>
      <c r="BI412" s="103">
        <v>10</v>
      </c>
      <c r="BJ412" s="103">
        <v>10</v>
      </c>
      <c r="BK412" s="103">
        <v>10</v>
      </c>
      <c r="BL412" s="103">
        <v>8.1020192734071674</v>
      </c>
      <c r="BM412" s="103">
        <v>5.9529411764705875</v>
      </c>
      <c r="BN412" s="103">
        <v>4.5544309608388547</v>
      </c>
      <c r="BO412" s="103">
        <v>6</v>
      </c>
      <c r="BP412" s="103">
        <v>10</v>
      </c>
      <c r="BQ412" s="103">
        <v>7</v>
      </c>
      <c r="BR412" s="103">
        <v>8.5</v>
      </c>
      <c r="BS412" s="103">
        <v>6.2518430343273605</v>
      </c>
      <c r="BT412" s="103">
        <v>4.2073482566463145</v>
      </c>
      <c r="BU412" s="103">
        <v>4.1876514586716489</v>
      </c>
      <c r="BV412" s="103">
        <v>5.9183414786516817</v>
      </c>
      <c r="BW412" s="103">
        <v>5.3</v>
      </c>
      <c r="BX412" s="103" t="s">
        <v>1011</v>
      </c>
      <c r="BY412" s="103">
        <v>4.1627099866708219</v>
      </c>
      <c r="BZ412" s="103">
        <v>8.3293765546876699</v>
      </c>
      <c r="CA412" s="103">
        <v>5.8630421031366975</v>
      </c>
      <c r="CB412" s="103">
        <v>6.3644939643141427</v>
      </c>
      <c r="CC412" s="103">
        <v>0.89189189189189189</v>
      </c>
      <c r="CD412" s="103">
        <v>5.2420734226258929</v>
      </c>
      <c r="CE412" s="103">
        <v>9.4197399512898627</v>
      </c>
      <c r="CF412" s="103">
        <v>9.3509331305421526</v>
      </c>
      <c r="CG412" s="103">
        <v>9.4431232302948267</v>
      </c>
      <c r="CH412" s="103">
        <v>5</v>
      </c>
      <c r="CI412" s="103">
        <v>8.3034490780317114</v>
      </c>
      <c r="CJ412" s="103">
        <v>9.5400000000000009</v>
      </c>
      <c r="CK412" s="103">
        <v>8.64</v>
      </c>
      <c r="CL412" s="103">
        <v>6.5455999999999994</v>
      </c>
      <c r="CM412" s="103">
        <v>8.2418666666666667</v>
      </c>
      <c r="CN412" s="103">
        <v>5.588617586426734</v>
      </c>
      <c r="CO412" s="103">
        <v>8.4715996256372641</v>
      </c>
      <c r="CP412" s="103">
        <v>7.0301086060319991</v>
      </c>
      <c r="CQ412" s="103">
        <v>10</v>
      </c>
      <c r="CR412" s="103">
        <v>5.9263594093101801</v>
      </c>
      <c r="CS412" s="103">
        <v>3.0769230769230771</v>
      </c>
      <c r="CT412" s="103">
        <v>6.4562257004807257</v>
      </c>
      <c r="CU412" s="103">
        <v>5.1531693955713278</v>
      </c>
      <c r="CV412" s="103">
        <v>7.6062861670674984</v>
      </c>
      <c r="CW412" s="103">
        <v>10</v>
      </c>
      <c r="CX412" s="103">
        <v>8.2419233658903082</v>
      </c>
      <c r="CY412" s="103">
        <v>10</v>
      </c>
      <c r="CZ412" s="103">
        <v>9.4139744552967688</v>
      </c>
      <c r="DA412" s="103">
        <v>6.1000000000000005</v>
      </c>
      <c r="DB412" s="103">
        <v>5.6538873432785675</v>
      </c>
      <c r="DC412" s="103">
        <v>7.8488694097553893</v>
      </c>
      <c r="DD412" s="103">
        <v>8</v>
      </c>
      <c r="DE412" s="103">
        <v>7.7551761538341033</v>
      </c>
      <c r="DF412" s="103">
        <v>10</v>
      </c>
      <c r="DG412" s="103">
        <v>7.5596554844780099</v>
      </c>
      <c r="DH412" s="103">
        <v>4.945301993358612</v>
      </c>
      <c r="DI412" s="103">
        <v>9.3333333333333339</v>
      </c>
      <c r="DJ412" s="103">
        <v>9.9296642567767339</v>
      </c>
      <c r="DK412" s="103">
        <v>6.2806797762798316</v>
      </c>
      <c r="DL412" s="103">
        <v>9.4532280126812545</v>
      </c>
      <c r="DM412" s="103">
        <v>8.6660901503305805</v>
      </c>
      <c r="DN412" s="103">
        <v>8.1013829204600576</v>
      </c>
      <c r="DO412" s="103">
        <v>8.3583376200782791</v>
      </c>
      <c r="DP412" s="103">
        <v>7.15</v>
      </c>
      <c r="DQ412" s="105">
        <v>7.63</v>
      </c>
      <c r="DR412" s="106">
        <v>45</v>
      </c>
      <c r="DS412" s="106">
        <v>2</v>
      </c>
      <c r="DU412" s="104" t="s">
        <v>116</v>
      </c>
      <c r="DV412" s="103">
        <v>8.1020192734071674</v>
      </c>
      <c r="DW412" s="103">
        <v>7.15</v>
      </c>
    </row>
    <row r="413" spans="1:127">
      <c r="A413" s="95">
        <v>2013</v>
      </c>
      <c r="B413" s="96" t="s">
        <v>651</v>
      </c>
      <c r="C413" s="107" t="s">
        <v>14</v>
      </c>
      <c r="D413" s="96">
        <v>2.9</v>
      </c>
      <c r="E413" s="96">
        <v>4.0999999999999996</v>
      </c>
      <c r="F413" s="96">
        <v>3.5</v>
      </c>
      <c r="G413" s="96">
        <v>5.4936507936507928</v>
      </c>
      <c r="H413" s="96">
        <v>5.5600000000000005</v>
      </c>
      <c r="I413" s="96">
        <v>10</v>
      </c>
      <c r="J413" s="96">
        <v>10</v>
      </c>
      <c r="K413" s="96">
        <v>7.5</v>
      </c>
      <c r="L413" s="96">
        <v>10</v>
      </c>
      <c r="M413" s="96">
        <v>10</v>
      </c>
      <c r="N413" s="96">
        <v>9.5</v>
      </c>
      <c r="O413" s="96">
        <v>10</v>
      </c>
      <c r="P413" s="96">
        <v>10</v>
      </c>
      <c r="Q413" s="96">
        <v>5</v>
      </c>
      <c r="R413" s="96">
        <v>5</v>
      </c>
      <c r="S413" s="96">
        <v>5</v>
      </c>
      <c r="T413" s="96">
        <v>8.3333333333333339</v>
      </c>
      <c r="U413" s="96">
        <v>7.7977777777777781</v>
      </c>
      <c r="V413" s="96">
        <v>10</v>
      </c>
      <c r="W413" s="96">
        <v>5</v>
      </c>
      <c r="X413" s="96">
        <v>10</v>
      </c>
      <c r="Y413" s="96">
        <v>8.3333333333333339</v>
      </c>
      <c r="Z413" s="96" t="s">
        <v>1010</v>
      </c>
      <c r="AA413" s="96">
        <v>10</v>
      </c>
      <c r="AB413" s="96">
        <v>7.5</v>
      </c>
      <c r="AC413" s="96">
        <v>10</v>
      </c>
      <c r="AD413" s="96">
        <v>9.6277777777777764</v>
      </c>
      <c r="AE413" s="96">
        <v>9.281944444444445</v>
      </c>
      <c r="AF413" s="96">
        <v>10</v>
      </c>
      <c r="AG413" s="96">
        <v>5</v>
      </c>
      <c r="AH413" s="96" t="s">
        <v>1010</v>
      </c>
      <c r="AI413" s="96" t="s">
        <v>1010</v>
      </c>
      <c r="AJ413" s="96" t="s">
        <v>1010</v>
      </c>
      <c r="AK413" s="96" t="s">
        <v>1010</v>
      </c>
      <c r="AL413" s="96">
        <v>10</v>
      </c>
      <c r="AM413" s="96">
        <v>7.5</v>
      </c>
      <c r="AN413" s="96">
        <v>7.5</v>
      </c>
      <c r="AO413" s="96">
        <v>8.3333333333333339</v>
      </c>
      <c r="AP413" s="96">
        <v>10</v>
      </c>
      <c r="AQ413" s="96">
        <v>10</v>
      </c>
      <c r="AR413" s="96">
        <v>10</v>
      </c>
      <c r="AS413" s="96">
        <v>10</v>
      </c>
      <c r="AT413" s="96">
        <v>8.3333333333333339</v>
      </c>
      <c r="AU413" s="96">
        <v>10</v>
      </c>
      <c r="AV413" s="96">
        <v>10</v>
      </c>
      <c r="AW413" s="96">
        <v>3.3333333333333335</v>
      </c>
      <c r="AX413" s="96">
        <v>3.25</v>
      </c>
      <c r="AY413" s="96">
        <v>10</v>
      </c>
      <c r="AZ413" s="96">
        <v>10</v>
      </c>
      <c r="BA413" s="96">
        <v>10</v>
      </c>
      <c r="BB413" s="96">
        <v>8.0833333333333321</v>
      </c>
      <c r="BC413" s="96" t="s">
        <v>1010</v>
      </c>
      <c r="BD413" s="96">
        <v>10</v>
      </c>
      <c r="BE413" s="96">
        <v>5</v>
      </c>
      <c r="BF413" s="96">
        <v>7.5</v>
      </c>
      <c r="BG413" s="96">
        <v>10</v>
      </c>
      <c r="BH413" s="96">
        <v>10</v>
      </c>
      <c r="BI413" s="96">
        <v>10</v>
      </c>
      <c r="BJ413" s="96">
        <v>5</v>
      </c>
      <c r="BK413" s="96">
        <v>7.5</v>
      </c>
      <c r="BL413" s="96">
        <v>7.4760515873015878</v>
      </c>
      <c r="BM413" s="96">
        <v>8.8382352941176467</v>
      </c>
      <c r="BN413" s="96">
        <v>9.3460490463215269</v>
      </c>
      <c r="BO413" s="96">
        <v>8</v>
      </c>
      <c r="BP413" s="96">
        <v>10</v>
      </c>
      <c r="BQ413" s="96">
        <v>7</v>
      </c>
      <c r="BR413" s="96">
        <v>8.5</v>
      </c>
      <c r="BS413" s="96">
        <v>8.6710710851097943</v>
      </c>
      <c r="BT413" s="96">
        <v>1.9509832584377129</v>
      </c>
      <c r="BU413" s="96">
        <v>3.0151170400864631</v>
      </c>
      <c r="BV413" s="96">
        <v>3.4404902140076454</v>
      </c>
      <c r="BW413" s="96">
        <v>1.6666666666666665</v>
      </c>
      <c r="BX413" s="96">
        <v>4.166666666666667</v>
      </c>
      <c r="BY413" s="96">
        <v>2.423722901259179</v>
      </c>
      <c r="BZ413" s="96">
        <v>5.2486018052401011</v>
      </c>
      <c r="CA413" s="96">
        <v>3.0099727035786206</v>
      </c>
      <c r="CB413" s="96">
        <v>4.4795915841028684</v>
      </c>
      <c r="CC413" s="96">
        <v>0.71794871794871795</v>
      </c>
      <c r="CD413" s="96">
        <v>2.8061559263291693</v>
      </c>
      <c r="CE413" s="96">
        <v>8.9638851369996217</v>
      </c>
      <c r="CF413" s="96">
        <v>9.433550337407933</v>
      </c>
      <c r="CG413" s="96">
        <v>8.834714111096055</v>
      </c>
      <c r="CH413" s="96">
        <v>5</v>
      </c>
      <c r="CI413" s="96">
        <v>8.0580373963759016</v>
      </c>
      <c r="CJ413" s="96">
        <v>5.3999999999999995</v>
      </c>
      <c r="CK413" s="96">
        <v>7.6599999999999993</v>
      </c>
      <c r="CL413" s="96">
        <v>7.2388000000000012</v>
      </c>
      <c r="CM413" s="96">
        <v>6.7662666666666667</v>
      </c>
      <c r="CN413" s="96">
        <v>5.0247979709815072</v>
      </c>
      <c r="CO413" s="96">
        <v>7.0087295054966035</v>
      </c>
      <c r="CP413" s="96">
        <v>6.0167637382390549</v>
      </c>
      <c r="CQ413" s="96">
        <v>10</v>
      </c>
      <c r="CR413" s="96">
        <v>5.223642618041934</v>
      </c>
      <c r="CS413" s="96">
        <v>0</v>
      </c>
      <c r="CT413" s="96">
        <v>10</v>
      </c>
      <c r="CU413" s="96">
        <v>5.0745475393473116</v>
      </c>
      <c r="CV413" s="96">
        <v>6.9643944860632585</v>
      </c>
      <c r="CW413" s="96">
        <v>10</v>
      </c>
      <c r="CX413" s="96">
        <v>9.1975886082527794</v>
      </c>
      <c r="CY413" s="96">
        <v>5</v>
      </c>
      <c r="CZ413" s="96">
        <v>8.0658628694175931</v>
      </c>
      <c r="DA413" s="96">
        <v>1.1000000000000001</v>
      </c>
      <c r="DB413" s="96">
        <v>5.402188456092496</v>
      </c>
      <c r="DC413" s="96">
        <v>6.9989424307393033</v>
      </c>
      <c r="DD413" s="96">
        <v>8</v>
      </c>
      <c r="DE413" s="96">
        <v>7.1220207100437163</v>
      </c>
      <c r="DF413" s="96">
        <v>1</v>
      </c>
      <c r="DG413" s="96">
        <v>4.9371919328125857</v>
      </c>
      <c r="DH413" s="96">
        <v>4.1598388369269763</v>
      </c>
      <c r="DI413" s="96">
        <v>2.4444444444444446</v>
      </c>
      <c r="DJ413" s="96">
        <v>9.6020574574281792</v>
      </c>
      <c r="DK413" s="96">
        <v>3.2174008980647066</v>
      </c>
      <c r="DL413" s="96">
        <v>8.8757439416938304</v>
      </c>
      <c r="DM413" s="96">
        <v>7.948693256390726</v>
      </c>
      <c r="DN413" s="96">
        <v>6.0413631391581433</v>
      </c>
      <c r="DO413" s="96">
        <v>6.3481393137961071</v>
      </c>
      <c r="DP413" s="96">
        <v>6.57</v>
      </c>
      <c r="DQ413" s="99">
        <v>7.02</v>
      </c>
      <c r="DR413" s="100">
        <v>70</v>
      </c>
      <c r="DS413" s="101">
        <v>2</v>
      </c>
      <c r="DU413" s="107" t="s">
        <v>14</v>
      </c>
      <c r="DV413" s="96">
        <v>7.4760515873015878</v>
      </c>
      <c r="DW413" s="96">
        <v>6.57</v>
      </c>
    </row>
    <row r="414" spans="1:127">
      <c r="A414" s="102">
        <v>2013</v>
      </c>
      <c r="B414" s="103" t="s">
        <v>708</v>
      </c>
      <c r="C414" s="104" t="s">
        <v>141</v>
      </c>
      <c r="D414" s="103">
        <v>4.8</v>
      </c>
      <c r="E414" s="103">
        <v>5.8999999999999995</v>
      </c>
      <c r="F414" s="103">
        <v>4.8</v>
      </c>
      <c r="G414" s="103">
        <v>3.5047619047619043</v>
      </c>
      <c r="H414" s="103">
        <v>9.2799999999999994</v>
      </c>
      <c r="I414" s="103">
        <v>10</v>
      </c>
      <c r="J414" s="103">
        <v>10</v>
      </c>
      <c r="K414" s="103">
        <v>7.5</v>
      </c>
      <c r="L414" s="103">
        <v>10</v>
      </c>
      <c r="M414" s="103">
        <v>10</v>
      </c>
      <c r="N414" s="103">
        <v>9.5</v>
      </c>
      <c r="O414" s="103">
        <v>10</v>
      </c>
      <c r="P414" s="103">
        <v>7.5</v>
      </c>
      <c r="Q414" s="103">
        <v>5</v>
      </c>
      <c r="R414" s="103">
        <v>5</v>
      </c>
      <c r="S414" s="103">
        <v>5</v>
      </c>
      <c r="T414" s="103">
        <v>7.5</v>
      </c>
      <c r="U414" s="103">
        <v>8.76</v>
      </c>
      <c r="V414" s="103">
        <v>10</v>
      </c>
      <c r="W414" s="103">
        <v>10</v>
      </c>
      <c r="X414" s="103">
        <v>5</v>
      </c>
      <c r="Y414" s="103">
        <v>8.3333333333333339</v>
      </c>
      <c r="Z414" s="103" t="s">
        <v>1010</v>
      </c>
      <c r="AA414" s="103" t="s">
        <v>1011</v>
      </c>
      <c r="AB414" s="103" t="s">
        <v>1011</v>
      </c>
      <c r="AC414" s="103">
        <v>8.7177777777777781</v>
      </c>
      <c r="AD414" s="103">
        <v>7.4055555555555568</v>
      </c>
      <c r="AE414" s="103">
        <v>8.0616666666666674</v>
      </c>
      <c r="AF414" s="103" t="s">
        <v>1011</v>
      </c>
      <c r="AG414" s="103" t="s">
        <v>1011</v>
      </c>
      <c r="AH414" s="103" t="s">
        <v>1010</v>
      </c>
      <c r="AI414" s="103" t="s">
        <v>1010</v>
      </c>
      <c r="AJ414" s="103" t="s">
        <v>1010</v>
      </c>
      <c r="AK414" s="103" t="s">
        <v>1010</v>
      </c>
      <c r="AL414" s="103" t="s">
        <v>1011</v>
      </c>
      <c r="AM414" s="103" t="s">
        <v>1011</v>
      </c>
      <c r="AN414" s="103" t="s">
        <v>1011</v>
      </c>
      <c r="AO414" s="103" t="s">
        <v>1011</v>
      </c>
      <c r="AP414" s="103" t="s">
        <v>1011</v>
      </c>
      <c r="AQ414" s="103" t="s">
        <v>1011</v>
      </c>
      <c r="AR414" s="103" t="s">
        <v>1011</v>
      </c>
      <c r="AS414" s="103" t="s">
        <v>1011</v>
      </c>
      <c r="AT414" s="103" t="s">
        <v>1011</v>
      </c>
      <c r="AU414" s="103">
        <v>10</v>
      </c>
      <c r="AV414" s="103">
        <v>10</v>
      </c>
      <c r="AW414" s="103">
        <v>4.333333333333333</v>
      </c>
      <c r="AX414" s="103">
        <v>5.5</v>
      </c>
      <c r="AY414" s="103" t="s">
        <v>1011</v>
      </c>
      <c r="AZ414" s="103" t="s">
        <v>1011</v>
      </c>
      <c r="BA414" s="103" t="s">
        <v>1011</v>
      </c>
      <c r="BB414" s="103">
        <v>7.458333333333333</v>
      </c>
      <c r="BC414" s="103" t="s">
        <v>1010</v>
      </c>
      <c r="BD414" s="103">
        <v>10</v>
      </c>
      <c r="BE414" s="103">
        <v>10</v>
      </c>
      <c r="BF414" s="103">
        <v>10</v>
      </c>
      <c r="BG414" s="103">
        <v>0</v>
      </c>
      <c r="BH414" s="103">
        <v>10</v>
      </c>
      <c r="BI414" s="103">
        <v>5</v>
      </c>
      <c r="BJ414" s="103">
        <v>10</v>
      </c>
      <c r="BK414" s="103">
        <v>8.3333333333333339</v>
      </c>
      <c r="BL414" s="103">
        <v>7.0895238095238096</v>
      </c>
      <c r="BM414" s="103">
        <v>6.6558823529411759</v>
      </c>
      <c r="BN414" s="103">
        <v>9.1522915319289364</v>
      </c>
      <c r="BO414" s="103">
        <v>2</v>
      </c>
      <c r="BP414" s="103">
        <v>8</v>
      </c>
      <c r="BQ414" s="103">
        <v>4</v>
      </c>
      <c r="BR414" s="103">
        <v>6</v>
      </c>
      <c r="BS414" s="103">
        <v>5.9520434712175279</v>
      </c>
      <c r="BT414" s="103">
        <v>4.9986919359219533</v>
      </c>
      <c r="BU414" s="103">
        <v>4.3636178744854544</v>
      </c>
      <c r="BV414" s="103">
        <v>4.7898629306942198</v>
      </c>
      <c r="BW414" s="103">
        <v>6.6666666666666661</v>
      </c>
      <c r="BX414" s="103">
        <v>4.2</v>
      </c>
      <c r="BY414" s="103">
        <v>3.0102969059814013</v>
      </c>
      <c r="BZ414" s="103">
        <v>8.071401262160645</v>
      </c>
      <c r="CA414" s="103">
        <v>4.9412681032302093</v>
      </c>
      <c r="CB414" s="103">
        <v>4.3347199094876991</v>
      </c>
      <c r="CC414" s="103">
        <v>0.94285714285714284</v>
      </c>
      <c r="CD414" s="103">
        <v>4.8977837143281278</v>
      </c>
      <c r="CE414" s="103">
        <v>7.381478284976728</v>
      </c>
      <c r="CF414" s="103">
        <v>6.0707049706538267</v>
      </c>
      <c r="CG414" s="103">
        <v>4.5433333333334271</v>
      </c>
      <c r="CH414" s="103">
        <v>5</v>
      </c>
      <c r="CI414" s="103">
        <v>5.748879147240995</v>
      </c>
      <c r="CJ414" s="103">
        <v>8.5733333333333324</v>
      </c>
      <c r="CK414" s="103">
        <v>7.52</v>
      </c>
      <c r="CL414" s="103">
        <v>5.2383999999999995</v>
      </c>
      <c r="CM414" s="103">
        <v>7.1105777777777774</v>
      </c>
      <c r="CN414" s="103">
        <v>6.0736479752415571</v>
      </c>
      <c r="CO414" s="103">
        <v>4.8786213488397188</v>
      </c>
      <c r="CP414" s="103">
        <v>5.4761346620406375</v>
      </c>
      <c r="CQ414" s="103">
        <v>8.0166096726917431</v>
      </c>
      <c r="CR414" s="103">
        <v>5.611265535834411</v>
      </c>
      <c r="CS414" s="103">
        <v>1.5384615384615385</v>
      </c>
      <c r="CT414" s="103">
        <v>5.3662135692307338</v>
      </c>
      <c r="CU414" s="103">
        <v>4.1719802145088947</v>
      </c>
      <c r="CV414" s="103">
        <v>6.1938255817547629</v>
      </c>
      <c r="CW414" s="103">
        <v>8</v>
      </c>
      <c r="CX414" s="103">
        <v>6.047946831236648</v>
      </c>
      <c r="CY414" s="103">
        <v>7</v>
      </c>
      <c r="CZ414" s="103">
        <v>7.0159822770788827</v>
      </c>
      <c r="DA414" s="103">
        <v>5.5666666666666664</v>
      </c>
      <c r="DB414" s="103">
        <v>4.4055531548526279</v>
      </c>
      <c r="DC414" s="103">
        <v>7.2446889307223525</v>
      </c>
      <c r="DD414" s="103">
        <v>10</v>
      </c>
      <c r="DE414" s="103">
        <v>5.6830310650655829</v>
      </c>
      <c r="DF414" s="103">
        <v>10</v>
      </c>
      <c r="DG414" s="103">
        <v>7.1499899695512044</v>
      </c>
      <c r="DH414" s="103">
        <v>4.4934940316308394</v>
      </c>
      <c r="DI414" s="103">
        <v>2.666666666666667</v>
      </c>
      <c r="DJ414" s="103">
        <v>7.7949015623225106</v>
      </c>
      <c r="DK414" s="103">
        <v>3.9466384206551282</v>
      </c>
      <c r="DL414" s="103">
        <v>8.4217918147670865</v>
      </c>
      <c r="DM414" s="103">
        <v>8.0439725313671122</v>
      </c>
      <c r="DN414" s="103">
        <v>5.8945775045682245</v>
      </c>
      <c r="DO414" s="103">
        <v>6.6868499170661044</v>
      </c>
      <c r="DP414" s="103">
        <v>5.9</v>
      </c>
      <c r="DQ414" s="105">
        <v>6.49</v>
      </c>
      <c r="DR414" s="106">
        <v>109</v>
      </c>
      <c r="DS414" s="106">
        <v>3</v>
      </c>
      <c r="DU414" s="104" t="s">
        <v>141</v>
      </c>
      <c r="DV414" s="103">
        <v>7.0895238095238096</v>
      </c>
      <c r="DW414" s="103">
        <v>5.9</v>
      </c>
    </row>
    <row r="415" spans="1:127">
      <c r="A415" s="95">
        <v>2013</v>
      </c>
      <c r="B415" s="96" t="s">
        <v>671</v>
      </c>
      <c r="C415" s="107" t="s">
        <v>77</v>
      </c>
      <c r="D415" s="96">
        <v>4.6000000000000005</v>
      </c>
      <c r="E415" s="96">
        <v>5.6999999999999993</v>
      </c>
      <c r="F415" s="96">
        <v>5.3000000000000007</v>
      </c>
      <c r="G415" s="96">
        <v>5.1904761904761907</v>
      </c>
      <c r="H415" s="96">
        <v>9.0612629057509366</v>
      </c>
      <c r="I415" s="96">
        <v>10</v>
      </c>
      <c r="J415" s="96">
        <v>9.2307354318599248</v>
      </c>
      <c r="K415" s="96">
        <v>10</v>
      </c>
      <c r="L415" s="96">
        <v>9.9886872857626443</v>
      </c>
      <c r="M415" s="96">
        <v>9.993212371457588</v>
      </c>
      <c r="N415" s="96">
        <v>9.8425270178160318</v>
      </c>
      <c r="O415" s="96">
        <v>10</v>
      </c>
      <c r="P415" s="96">
        <v>10</v>
      </c>
      <c r="Q415" s="96">
        <v>0</v>
      </c>
      <c r="R415" s="96">
        <v>0</v>
      </c>
      <c r="S415" s="96">
        <v>0</v>
      </c>
      <c r="T415" s="96">
        <v>6.666666666666667</v>
      </c>
      <c r="U415" s="96">
        <v>8.5234855300778793</v>
      </c>
      <c r="V415" s="96">
        <v>5</v>
      </c>
      <c r="W415" s="96">
        <v>5</v>
      </c>
      <c r="X415" s="96">
        <v>5</v>
      </c>
      <c r="Y415" s="96">
        <v>5</v>
      </c>
      <c r="Z415" s="96" t="s">
        <v>1010</v>
      </c>
      <c r="AA415" s="96">
        <v>2.5</v>
      </c>
      <c r="AB415" s="96">
        <v>5</v>
      </c>
      <c r="AC415" s="96">
        <v>9.8155555555555551</v>
      </c>
      <c r="AD415" s="96">
        <v>7.4083333333333332</v>
      </c>
      <c r="AE415" s="96">
        <v>6.1809722222222216</v>
      </c>
      <c r="AF415" s="96">
        <v>7.5</v>
      </c>
      <c r="AG415" s="96">
        <v>2.5</v>
      </c>
      <c r="AH415" s="96" t="s">
        <v>1010</v>
      </c>
      <c r="AI415" s="96" t="s">
        <v>1010</v>
      </c>
      <c r="AJ415" s="96" t="s">
        <v>1010</v>
      </c>
      <c r="AK415" s="96" t="s">
        <v>1010</v>
      </c>
      <c r="AL415" s="96">
        <v>7.5</v>
      </c>
      <c r="AM415" s="96">
        <v>5</v>
      </c>
      <c r="AN415" s="96">
        <v>7.5</v>
      </c>
      <c r="AO415" s="96">
        <v>6.666666666666667</v>
      </c>
      <c r="AP415" s="96">
        <v>2.5</v>
      </c>
      <c r="AQ415" s="96">
        <v>2.5</v>
      </c>
      <c r="AR415" s="96">
        <v>5</v>
      </c>
      <c r="AS415" s="96">
        <v>3.3333333333333335</v>
      </c>
      <c r="AT415" s="96">
        <v>5</v>
      </c>
      <c r="AU415" s="96">
        <v>10</v>
      </c>
      <c r="AV415" s="96">
        <v>10</v>
      </c>
      <c r="AW415" s="96">
        <v>2</v>
      </c>
      <c r="AX415" s="96">
        <v>4.25</v>
      </c>
      <c r="AY415" s="96">
        <v>5</v>
      </c>
      <c r="AZ415" s="96">
        <v>5</v>
      </c>
      <c r="BA415" s="96">
        <v>7.5</v>
      </c>
      <c r="BB415" s="96">
        <v>6.25</v>
      </c>
      <c r="BC415" s="96" t="s">
        <v>1010</v>
      </c>
      <c r="BD415" s="96">
        <v>5</v>
      </c>
      <c r="BE415" s="96">
        <v>5</v>
      </c>
      <c r="BF415" s="96">
        <v>5</v>
      </c>
      <c r="BG415" s="96">
        <v>0</v>
      </c>
      <c r="BH415" s="96">
        <v>0</v>
      </c>
      <c r="BI415" s="96">
        <v>0</v>
      </c>
      <c r="BJ415" s="96">
        <v>5</v>
      </c>
      <c r="BK415" s="96">
        <v>3.3333333333333335</v>
      </c>
      <c r="BL415" s="96">
        <v>6.0049209856940733</v>
      </c>
      <c r="BM415" s="96">
        <v>5.5882352941176467</v>
      </c>
      <c r="BN415" s="96">
        <v>8.5799449755069919</v>
      </c>
      <c r="BO415" s="96">
        <v>4</v>
      </c>
      <c r="BP415" s="96">
        <v>8</v>
      </c>
      <c r="BQ415" s="96">
        <v>8</v>
      </c>
      <c r="BR415" s="96">
        <v>8</v>
      </c>
      <c r="BS415" s="96">
        <v>6.5420450674061597</v>
      </c>
      <c r="BT415" s="96">
        <v>6.4498828057879951</v>
      </c>
      <c r="BU415" s="96">
        <v>6.7285776083395419</v>
      </c>
      <c r="BV415" s="96">
        <v>7.1599722143553688</v>
      </c>
      <c r="BW415" s="96">
        <v>8.3333333333333339</v>
      </c>
      <c r="BX415" s="96">
        <v>6.6666666666666661</v>
      </c>
      <c r="BY415" s="96">
        <v>4.9952597167644956</v>
      </c>
      <c r="BZ415" s="96">
        <v>8.6601132108108203</v>
      </c>
      <c r="CA415" s="96">
        <v>6.8865404042308551</v>
      </c>
      <c r="CB415" s="96">
        <v>6.4808150396720965</v>
      </c>
      <c r="CC415" s="96">
        <v>0.67567567567567566</v>
      </c>
      <c r="CD415" s="96">
        <v>5.8053933663627522</v>
      </c>
      <c r="CE415" s="96">
        <v>8.7997338282961994</v>
      </c>
      <c r="CF415" s="96">
        <v>8.0393892462311189</v>
      </c>
      <c r="CG415" s="96">
        <v>9.5789975375326399</v>
      </c>
      <c r="CH415" s="96">
        <v>0</v>
      </c>
      <c r="CI415" s="96">
        <v>6.6045301530149896</v>
      </c>
      <c r="CJ415" s="96">
        <v>9.793333333333333</v>
      </c>
      <c r="CK415" s="96">
        <v>8.8000000000000007</v>
      </c>
      <c r="CL415" s="96">
        <v>2.8000000000000003</v>
      </c>
      <c r="CM415" s="96">
        <v>7.1311111111111112</v>
      </c>
      <c r="CN415" s="96">
        <v>6.8319941477086044</v>
      </c>
      <c r="CO415" s="96">
        <v>8.7427746418140266</v>
      </c>
      <c r="CP415" s="96">
        <v>7.7873843947613155</v>
      </c>
      <c r="CQ415" s="96">
        <v>10</v>
      </c>
      <c r="CR415" s="96">
        <v>7.2918734873854643</v>
      </c>
      <c r="CS415" s="96">
        <v>0.76923076923076927</v>
      </c>
      <c r="CT415" s="96">
        <v>10</v>
      </c>
      <c r="CU415" s="96">
        <v>6.0203680855387445</v>
      </c>
      <c r="CV415" s="96">
        <v>7.7347158978527935</v>
      </c>
      <c r="CW415" s="96">
        <v>10</v>
      </c>
      <c r="CX415" s="96">
        <v>8.4620497142097566</v>
      </c>
      <c r="CY415" s="96">
        <v>10</v>
      </c>
      <c r="CZ415" s="96">
        <v>9.4873499047365843</v>
      </c>
      <c r="DA415" s="96">
        <v>10</v>
      </c>
      <c r="DB415" s="96">
        <v>6.5519688118216148</v>
      </c>
      <c r="DC415" s="96">
        <v>7.4647600880796228</v>
      </c>
      <c r="DD415" s="96">
        <v>10</v>
      </c>
      <c r="DE415" s="96">
        <v>4.2440414200874494</v>
      </c>
      <c r="DF415" s="96">
        <v>10</v>
      </c>
      <c r="DG415" s="96">
        <v>8.0434617199981151</v>
      </c>
      <c r="DH415" s="96">
        <v>6.6100358003300332</v>
      </c>
      <c r="DI415" s="96">
        <v>10</v>
      </c>
      <c r="DJ415" s="96">
        <v>9.7482769212966414</v>
      </c>
      <c r="DK415" s="96">
        <v>6.4326164352099688</v>
      </c>
      <c r="DL415" s="96">
        <v>9.7104276513032755</v>
      </c>
      <c r="DM415" s="96">
        <v>8.5091595797812385</v>
      </c>
      <c r="DN415" s="96">
        <v>8.5017527313201935</v>
      </c>
      <c r="DO415" s="96">
        <v>8.6775214520182971</v>
      </c>
      <c r="DP415" s="96">
        <v>7.07</v>
      </c>
      <c r="DQ415" s="99">
        <v>6.54</v>
      </c>
      <c r="DR415" s="100">
        <v>104</v>
      </c>
      <c r="DS415" s="101">
        <v>3</v>
      </c>
      <c r="DU415" s="107" t="s">
        <v>77</v>
      </c>
      <c r="DV415" s="96">
        <v>6.0049209856940733</v>
      </c>
      <c r="DW415" s="96">
        <v>7.07</v>
      </c>
    </row>
    <row r="416" spans="1:127">
      <c r="A416" s="102">
        <v>2013</v>
      </c>
      <c r="B416" s="103" t="s">
        <v>635</v>
      </c>
      <c r="C416" s="104" t="s">
        <v>55</v>
      </c>
      <c r="D416" s="103" t="s">
        <v>1011</v>
      </c>
      <c r="E416" s="103" t="s">
        <v>1011</v>
      </c>
      <c r="F416" s="103" t="s">
        <v>1011</v>
      </c>
      <c r="G416" s="103">
        <v>4.1946110000000001</v>
      </c>
      <c r="H416" s="103">
        <v>7</v>
      </c>
      <c r="I416" s="103">
        <v>10</v>
      </c>
      <c r="J416" s="103">
        <v>0</v>
      </c>
      <c r="K416" s="103">
        <v>2.5</v>
      </c>
      <c r="L416" s="103">
        <v>7.2476856501823335</v>
      </c>
      <c r="M416" s="103">
        <v>8.3365574586503435</v>
      </c>
      <c r="N416" s="103">
        <v>5.6168486217665352</v>
      </c>
      <c r="O416" s="103">
        <v>1.0999999999999999</v>
      </c>
      <c r="P416" s="103">
        <v>7.5</v>
      </c>
      <c r="Q416" s="103">
        <v>5</v>
      </c>
      <c r="R416" s="103">
        <v>5</v>
      </c>
      <c r="S416" s="103">
        <v>5</v>
      </c>
      <c r="T416" s="103">
        <v>4.5333333333333332</v>
      </c>
      <c r="U416" s="103">
        <v>5.7167273183666225</v>
      </c>
      <c r="V416" s="103">
        <v>10</v>
      </c>
      <c r="W416" s="103">
        <v>10</v>
      </c>
      <c r="X416" s="103">
        <v>5</v>
      </c>
      <c r="Y416" s="103">
        <v>8.3333333333333339</v>
      </c>
      <c r="Z416" s="103" t="s">
        <v>1010</v>
      </c>
      <c r="AA416" s="103">
        <v>10</v>
      </c>
      <c r="AB416" s="103">
        <v>10</v>
      </c>
      <c r="AC416" s="103">
        <v>8.1644444444444435</v>
      </c>
      <c r="AD416" s="103">
        <v>3.2388888888888889</v>
      </c>
      <c r="AE416" s="103">
        <v>7.8508333333333322</v>
      </c>
      <c r="AF416" s="103">
        <v>10</v>
      </c>
      <c r="AG416" s="103">
        <v>10</v>
      </c>
      <c r="AH416" s="103" t="s">
        <v>1010</v>
      </c>
      <c r="AI416" s="103" t="s">
        <v>1010</v>
      </c>
      <c r="AJ416" s="103" t="s">
        <v>1010</v>
      </c>
      <c r="AK416" s="103" t="s">
        <v>1010</v>
      </c>
      <c r="AL416" s="103">
        <v>7.5</v>
      </c>
      <c r="AM416" s="103">
        <v>10</v>
      </c>
      <c r="AN416" s="103">
        <v>10</v>
      </c>
      <c r="AO416" s="103">
        <v>9.1666666666666661</v>
      </c>
      <c r="AP416" s="103">
        <v>10</v>
      </c>
      <c r="AQ416" s="103">
        <v>10</v>
      </c>
      <c r="AR416" s="103">
        <v>10</v>
      </c>
      <c r="AS416" s="103">
        <v>10</v>
      </c>
      <c r="AT416" s="103">
        <v>9.7916666666666661</v>
      </c>
      <c r="AU416" s="103">
        <v>0</v>
      </c>
      <c r="AV416" s="103">
        <v>10</v>
      </c>
      <c r="AW416" s="103">
        <v>7</v>
      </c>
      <c r="AX416" s="103">
        <v>5</v>
      </c>
      <c r="AY416" s="103">
        <v>5</v>
      </c>
      <c r="AZ416" s="103">
        <v>5</v>
      </c>
      <c r="BA416" s="103">
        <v>7.5</v>
      </c>
      <c r="BB416" s="103">
        <v>5.6428571428571432</v>
      </c>
      <c r="BC416" s="103" t="s">
        <v>1010</v>
      </c>
      <c r="BD416" s="103">
        <v>0</v>
      </c>
      <c r="BE416" s="103">
        <v>0</v>
      </c>
      <c r="BF416" s="103">
        <v>0</v>
      </c>
      <c r="BG416" s="103">
        <v>10</v>
      </c>
      <c r="BH416" s="103">
        <v>10</v>
      </c>
      <c r="BI416" s="103">
        <v>10</v>
      </c>
      <c r="BJ416" s="103">
        <v>5</v>
      </c>
      <c r="BK416" s="103">
        <v>5</v>
      </c>
      <c r="BL416" s="103">
        <v>6.1397036272107028</v>
      </c>
      <c r="BM416" s="103">
        <v>6.2823529411764696</v>
      </c>
      <c r="BN416" s="103">
        <v>9.7295538655496365</v>
      </c>
      <c r="BO416" s="103">
        <v>4</v>
      </c>
      <c r="BP416" s="103">
        <v>5</v>
      </c>
      <c r="BQ416" s="103">
        <v>2</v>
      </c>
      <c r="BR416" s="103">
        <v>3.5</v>
      </c>
      <c r="BS416" s="103">
        <v>5.8779767016815265</v>
      </c>
      <c r="BT416" s="103">
        <v>3.4494483439414592</v>
      </c>
      <c r="BU416" s="103">
        <v>4.0807052279226337</v>
      </c>
      <c r="BV416" s="103">
        <v>4.0019520933731334</v>
      </c>
      <c r="BW416" s="103">
        <v>4.2</v>
      </c>
      <c r="BX416" s="103">
        <v>5</v>
      </c>
      <c r="BY416" s="103">
        <v>2.6324661058371572</v>
      </c>
      <c r="BZ416" s="103">
        <v>5.4745161415744112</v>
      </c>
      <c r="CA416" s="103">
        <v>4.704277762704689</v>
      </c>
      <c r="CB416" s="103">
        <v>3.0869284778655492</v>
      </c>
      <c r="CC416" s="103">
        <v>0.66666666666666663</v>
      </c>
      <c r="CD416" s="103">
        <v>3.3916939030758364</v>
      </c>
      <c r="CE416" s="103">
        <v>8.456555269223788</v>
      </c>
      <c r="CF416" s="103">
        <v>9.0901660207761807</v>
      </c>
      <c r="CG416" s="103">
        <v>9.8798308730805218</v>
      </c>
      <c r="CH416" s="103">
        <v>0</v>
      </c>
      <c r="CI416" s="103">
        <v>6.8566380407701226</v>
      </c>
      <c r="CJ416" s="103">
        <v>7.6466666666666674</v>
      </c>
      <c r="CK416" s="103">
        <v>7.62</v>
      </c>
      <c r="CL416" s="103">
        <v>7.2867999999999995</v>
      </c>
      <c r="CM416" s="103">
        <v>7.5178222222222217</v>
      </c>
      <c r="CN416" s="103">
        <v>3.6655625461055248</v>
      </c>
      <c r="CO416" s="103">
        <v>5.8615854387082003</v>
      </c>
      <c r="CP416" s="103">
        <v>4.7635739924068625</v>
      </c>
      <c r="CQ416" s="103">
        <v>10</v>
      </c>
      <c r="CR416" s="103">
        <v>4.4897949346274544</v>
      </c>
      <c r="CS416" s="103">
        <v>0.76923076923076927</v>
      </c>
      <c r="CT416" s="103">
        <v>10</v>
      </c>
      <c r="CU416" s="103">
        <v>5.0863419012860751</v>
      </c>
      <c r="CV416" s="103">
        <v>6.8419345289787898</v>
      </c>
      <c r="CW416" s="103">
        <v>8</v>
      </c>
      <c r="CX416" s="103">
        <v>9.5159855237858864</v>
      </c>
      <c r="CY416" s="103">
        <v>10</v>
      </c>
      <c r="CZ416" s="103">
        <v>9.1719951745952955</v>
      </c>
      <c r="DA416" s="103">
        <v>4.4333333333333336</v>
      </c>
      <c r="DB416" s="103">
        <v>5.4533673184357543</v>
      </c>
      <c r="DC416" s="103">
        <v>6.2296097853150325</v>
      </c>
      <c r="DD416" s="103">
        <v>8</v>
      </c>
      <c r="DE416" s="103">
        <v>7.56810749998695</v>
      </c>
      <c r="DF416" s="103">
        <v>0</v>
      </c>
      <c r="DG416" s="103">
        <v>5.2807363228451782</v>
      </c>
      <c r="DH416" s="103">
        <v>3.6312231438836462</v>
      </c>
      <c r="DI416" s="103">
        <v>3.1111111111111112</v>
      </c>
      <c r="DJ416" s="103">
        <v>7.8415749203864396</v>
      </c>
      <c r="DK416" s="103">
        <v>2.5799270722080458</v>
      </c>
      <c r="DL416" s="103">
        <v>8.9639848848207571</v>
      </c>
      <c r="DM416" s="103">
        <v>6.9734818536912346</v>
      </c>
      <c r="DN416" s="103">
        <v>5.5168838310168731</v>
      </c>
      <c r="DO416" s="103">
        <v>6.6565384428191159</v>
      </c>
      <c r="DP416" s="103">
        <v>5.92</v>
      </c>
      <c r="DQ416" s="105">
        <v>6.03</v>
      </c>
      <c r="DR416" s="106">
        <v>132</v>
      </c>
      <c r="DS416" s="106">
        <v>4</v>
      </c>
      <c r="DU416" s="104" t="s">
        <v>55</v>
      </c>
      <c r="DV416" s="103">
        <v>6.1397036272107028</v>
      </c>
      <c r="DW416" s="103">
        <v>5.92</v>
      </c>
    </row>
    <row r="417" spans="1:127">
      <c r="A417" s="95">
        <v>2013</v>
      </c>
      <c r="B417" s="96" t="s">
        <v>611</v>
      </c>
      <c r="C417" s="107" t="s">
        <v>66</v>
      </c>
      <c r="D417" s="96" t="s">
        <v>1011</v>
      </c>
      <c r="E417" s="96" t="s">
        <v>1011</v>
      </c>
      <c r="F417" s="96" t="s">
        <v>1011</v>
      </c>
      <c r="G417" s="96">
        <v>7.2151160000000001</v>
      </c>
      <c r="H417" s="96">
        <v>8.8800000000000008</v>
      </c>
      <c r="I417" s="96">
        <v>10</v>
      </c>
      <c r="J417" s="96">
        <v>10</v>
      </c>
      <c r="K417" s="96" t="s">
        <v>1011</v>
      </c>
      <c r="L417" s="96">
        <v>10</v>
      </c>
      <c r="M417" s="96">
        <v>10</v>
      </c>
      <c r="N417" s="96">
        <v>10</v>
      </c>
      <c r="O417" s="96" t="s">
        <v>1011</v>
      </c>
      <c r="P417" s="96" t="s">
        <v>1011</v>
      </c>
      <c r="Q417" s="96" t="s">
        <v>1011</v>
      </c>
      <c r="R417" s="96" t="s">
        <v>1011</v>
      </c>
      <c r="S417" s="96" t="s">
        <v>1011</v>
      </c>
      <c r="T417" s="96" t="s">
        <v>1011</v>
      </c>
      <c r="U417" s="96">
        <v>9.4400000000000013</v>
      </c>
      <c r="V417" s="96">
        <v>10</v>
      </c>
      <c r="W417" s="96">
        <v>10</v>
      </c>
      <c r="X417" s="96" t="s">
        <v>1011</v>
      </c>
      <c r="Y417" s="96">
        <v>10</v>
      </c>
      <c r="Z417" s="96" t="s">
        <v>1010</v>
      </c>
      <c r="AA417" s="96">
        <v>10</v>
      </c>
      <c r="AB417" s="96">
        <v>10</v>
      </c>
      <c r="AC417" s="96">
        <v>8.24</v>
      </c>
      <c r="AD417" s="96">
        <v>3.8888888888888884</v>
      </c>
      <c r="AE417" s="96">
        <v>8.0322222222222219</v>
      </c>
      <c r="AF417" s="96">
        <v>10</v>
      </c>
      <c r="AG417" s="96">
        <v>10</v>
      </c>
      <c r="AH417" s="96" t="s">
        <v>1010</v>
      </c>
      <c r="AI417" s="96" t="s">
        <v>1010</v>
      </c>
      <c r="AJ417" s="96" t="s">
        <v>1010</v>
      </c>
      <c r="AK417" s="96" t="s">
        <v>1010</v>
      </c>
      <c r="AL417" s="96">
        <v>10</v>
      </c>
      <c r="AM417" s="96">
        <v>10</v>
      </c>
      <c r="AN417" s="96">
        <v>10</v>
      </c>
      <c r="AO417" s="96">
        <v>10</v>
      </c>
      <c r="AP417" s="96">
        <v>10</v>
      </c>
      <c r="AQ417" s="96">
        <v>10</v>
      </c>
      <c r="AR417" s="96">
        <v>10</v>
      </c>
      <c r="AS417" s="96">
        <v>10</v>
      </c>
      <c r="AT417" s="96">
        <v>10</v>
      </c>
      <c r="AU417" s="96">
        <v>10</v>
      </c>
      <c r="AV417" s="96">
        <v>10</v>
      </c>
      <c r="AW417" s="96">
        <v>8.3333333333333339</v>
      </c>
      <c r="AX417" s="96">
        <v>7.75</v>
      </c>
      <c r="AY417" s="96">
        <v>10</v>
      </c>
      <c r="AZ417" s="96">
        <v>10</v>
      </c>
      <c r="BA417" s="96">
        <v>10</v>
      </c>
      <c r="BB417" s="96">
        <v>9.4404761904761916</v>
      </c>
      <c r="BC417" s="96" t="s">
        <v>1010</v>
      </c>
      <c r="BD417" s="96" t="s">
        <v>1011</v>
      </c>
      <c r="BE417" s="96" t="s">
        <v>1011</v>
      </c>
      <c r="BF417" s="96" t="s">
        <v>1011</v>
      </c>
      <c r="BG417" s="96">
        <v>10</v>
      </c>
      <c r="BH417" s="96">
        <v>10</v>
      </c>
      <c r="BI417" s="96">
        <v>10</v>
      </c>
      <c r="BJ417" s="96" t="s">
        <v>1011</v>
      </c>
      <c r="BK417" s="96">
        <v>10</v>
      </c>
      <c r="BL417" s="96">
        <v>8.9110488412698405</v>
      </c>
      <c r="BM417" s="96">
        <v>4.0414391920848161</v>
      </c>
      <c r="BN417" s="96">
        <v>6.0679181080598514</v>
      </c>
      <c r="BO417" s="96">
        <v>6</v>
      </c>
      <c r="BP417" s="96">
        <v>7</v>
      </c>
      <c r="BQ417" s="96">
        <v>7</v>
      </c>
      <c r="BR417" s="96">
        <v>7</v>
      </c>
      <c r="BS417" s="96">
        <v>5.7773393250361664</v>
      </c>
      <c r="BT417" s="96">
        <v>6.015308172313393</v>
      </c>
      <c r="BU417" s="96">
        <v>4.8933272516661832</v>
      </c>
      <c r="BV417" s="96">
        <v>6.7379920120837724</v>
      </c>
      <c r="BW417" s="96">
        <v>10</v>
      </c>
      <c r="BX417" s="96">
        <v>8.3333333333333339</v>
      </c>
      <c r="BY417" s="96">
        <v>4.4774113359964645</v>
      </c>
      <c r="BZ417" s="96">
        <v>8.0400841274605828</v>
      </c>
      <c r="CA417" s="96">
        <v>7.1050107411347518</v>
      </c>
      <c r="CB417" s="96">
        <v>7.7899133189323919</v>
      </c>
      <c r="CC417" s="96">
        <v>1</v>
      </c>
      <c r="CD417" s="96">
        <v>7.0435978103245418</v>
      </c>
      <c r="CE417" s="96">
        <v>8.5719069498028624</v>
      </c>
      <c r="CF417" s="96">
        <v>9.8026053771681347</v>
      </c>
      <c r="CG417" s="96">
        <v>9.7250187593796191</v>
      </c>
      <c r="CH417" s="96">
        <v>10</v>
      </c>
      <c r="CI417" s="96">
        <v>9.5248827715876541</v>
      </c>
      <c r="CJ417" s="96">
        <v>9.64</v>
      </c>
      <c r="CK417" s="96">
        <v>8.9</v>
      </c>
      <c r="CL417" s="96">
        <v>6.2159999999999993</v>
      </c>
      <c r="CM417" s="96">
        <v>8.2520000000000007</v>
      </c>
      <c r="CN417" s="96">
        <v>5.708561123124035</v>
      </c>
      <c r="CO417" s="96">
        <v>8.6803306397326772</v>
      </c>
      <c r="CP417" s="96">
        <v>7.1944458814283561</v>
      </c>
      <c r="CQ417" s="96">
        <v>10</v>
      </c>
      <c r="CR417" s="96">
        <v>6.7240693475749236</v>
      </c>
      <c r="CS417" s="96">
        <v>6.9230769230769234</v>
      </c>
      <c r="CT417" s="96">
        <v>5.869296091346115</v>
      </c>
      <c r="CU417" s="96">
        <v>6.5054807873326537</v>
      </c>
      <c r="CV417" s="96">
        <v>7.9879816671902528</v>
      </c>
      <c r="CW417" s="96">
        <v>10</v>
      </c>
      <c r="CX417" s="96">
        <v>7.9912542514055662</v>
      </c>
      <c r="CY417" s="96">
        <v>10</v>
      </c>
      <c r="CZ417" s="96">
        <v>9.3304180838018542</v>
      </c>
      <c r="DA417" s="96">
        <v>7.2333333333333325</v>
      </c>
      <c r="DB417" s="96">
        <v>4.5451580472494353</v>
      </c>
      <c r="DC417" s="96">
        <v>7.128281148337182</v>
      </c>
      <c r="DD417" s="96">
        <v>6</v>
      </c>
      <c r="DE417" s="96">
        <v>10</v>
      </c>
      <c r="DF417" s="96">
        <v>10</v>
      </c>
      <c r="DG417" s="96">
        <v>7.4844620881533253</v>
      </c>
      <c r="DH417" s="96">
        <v>4.0473852887526167</v>
      </c>
      <c r="DI417" s="96">
        <v>4.8888888888888893</v>
      </c>
      <c r="DJ417" s="96">
        <v>8.7749627791401288</v>
      </c>
      <c r="DK417" s="96">
        <v>4.9828743948830461</v>
      </c>
      <c r="DL417" s="96">
        <v>8.1904982261311154</v>
      </c>
      <c r="DM417" s="96">
        <v>8.4419036209743776</v>
      </c>
      <c r="DN417" s="96">
        <v>6.5544188664616954</v>
      </c>
      <c r="DO417" s="96">
        <v>7.7897663461389586</v>
      </c>
      <c r="DP417" s="96">
        <v>7.62</v>
      </c>
      <c r="DQ417" s="99">
        <v>8.27</v>
      </c>
      <c r="DR417" s="100">
        <v>17</v>
      </c>
      <c r="DS417" s="101">
        <v>1</v>
      </c>
      <c r="DU417" s="107" t="s">
        <v>66</v>
      </c>
      <c r="DV417" s="96">
        <v>8.9110488412698405</v>
      </c>
      <c r="DW417" s="96">
        <v>7.62</v>
      </c>
    </row>
    <row r="418" spans="1:127">
      <c r="A418" s="102">
        <v>2013</v>
      </c>
      <c r="B418" s="103" t="s">
        <v>623</v>
      </c>
      <c r="C418" s="104" t="s">
        <v>11</v>
      </c>
      <c r="D418" s="103" t="s">
        <v>1011</v>
      </c>
      <c r="E418" s="103" t="s">
        <v>1011</v>
      </c>
      <c r="F418" s="103" t="s">
        <v>1011</v>
      </c>
      <c r="G418" s="103">
        <v>3.9267829999999999</v>
      </c>
      <c r="H418" s="103">
        <v>8</v>
      </c>
      <c r="I418" s="103">
        <v>5</v>
      </c>
      <c r="J418" s="103">
        <v>10</v>
      </c>
      <c r="K418" s="103">
        <v>5</v>
      </c>
      <c r="L418" s="103">
        <v>10</v>
      </c>
      <c r="M418" s="103">
        <v>10</v>
      </c>
      <c r="N418" s="103">
        <v>8</v>
      </c>
      <c r="O418" s="103">
        <v>2.8000000000000003</v>
      </c>
      <c r="P418" s="103">
        <v>7.5</v>
      </c>
      <c r="Q418" s="103">
        <v>0</v>
      </c>
      <c r="R418" s="103">
        <v>0</v>
      </c>
      <c r="S418" s="103">
        <v>0</v>
      </c>
      <c r="T418" s="103">
        <v>3.4333333333333336</v>
      </c>
      <c r="U418" s="103">
        <v>6.4777777777777779</v>
      </c>
      <c r="V418" s="103">
        <v>0</v>
      </c>
      <c r="W418" s="103">
        <v>10</v>
      </c>
      <c r="X418" s="103">
        <v>10</v>
      </c>
      <c r="Y418" s="103">
        <v>6.666666666666667</v>
      </c>
      <c r="Z418" s="103" t="s">
        <v>1010</v>
      </c>
      <c r="AA418" s="103">
        <v>2.5</v>
      </c>
      <c r="AB418" s="103">
        <v>7.5</v>
      </c>
      <c r="AC418" s="103">
        <v>9</v>
      </c>
      <c r="AD418" s="103">
        <v>6.8500000000000005</v>
      </c>
      <c r="AE418" s="103">
        <v>6.4625000000000004</v>
      </c>
      <c r="AF418" s="103">
        <v>7.5</v>
      </c>
      <c r="AG418" s="103">
        <v>7.5</v>
      </c>
      <c r="AH418" s="103" t="s">
        <v>1010</v>
      </c>
      <c r="AI418" s="103" t="s">
        <v>1010</v>
      </c>
      <c r="AJ418" s="103" t="s">
        <v>1010</v>
      </c>
      <c r="AK418" s="103" t="s">
        <v>1010</v>
      </c>
      <c r="AL418" s="103">
        <v>10</v>
      </c>
      <c r="AM418" s="103">
        <v>7.5</v>
      </c>
      <c r="AN418" s="103">
        <v>7.5</v>
      </c>
      <c r="AO418" s="103">
        <v>8.3333333333333339</v>
      </c>
      <c r="AP418" s="103">
        <v>10</v>
      </c>
      <c r="AQ418" s="103">
        <v>10</v>
      </c>
      <c r="AR418" s="103">
        <v>10</v>
      </c>
      <c r="AS418" s="103">
        <v>10</v>
      </c>
      <c r="AT418" s="103">
        <v>8.3333333333333339</v>
      </c>
      <c r="AU418" s="103">
        <v>10</v>
      </c>
      <c r="AV418" s="103">
        <v>10</v>
      </c>
      <c r="AW418" s="103">
        <v>5.333333333333333</v>
      </c>
      <c r="AX418" s="103">
        <v>5.25</v>
      </c>
      <c r="AY418" s="103">
        <v>7.5</v>
      </c>
      <c r="AZ418" s="103">
        <v>7.5</v>
      </c>
      <c r="BA418" s="103">
        <v>7.5</v>
      </c>
      <c r="BB418" s="103">
        <v>7.583333333333333</v>
      </c>
      <c r="BC418" s="103" t="s">
        <v>1010</v>
      </c>
      <c r="BD418" s="103">
        <v>0</v>
      </c>
      <c r="BE418" s="103">
        <v>0</v>
      </c>
      <c r="BF418" s="103">
        <v>0</v>
      </c>
      <c r="BG418" s="103">
        <v>0</v>
      </c>
      <c r="BH418" s="103">
        <v>0</v>
      </c>
      <c r="BI418" s="103">
        <v>0</v>
      </c>
      <c r="BJ418" s="103">
        <v>0</v>
      </c>
      <c r="BK418" s="103">
        <v>0</v>
      </c>
      <c r="BL418" s="103">
        <v>5.5057235277777776</v>
      </c>
      <c r="BM418" s="103">
        <v>3.1941176470588233</v>
      </c>
      <c r="BN418" s="103" t="s">
        <v>1011</v>
      </c>
      <c r="BO418" s="103">
        <v>8</v>
      </c>
      <c r="BP418" s="103">
        <v>5</v>
      </c>
      <c r="BQ418" s="103">
        <v>5</v>
      </c>
      <c r="BR418" s="103">
        <v>5</v>
      </c>
      <c r="BS418" s="103">
        <v>5.3980392156862749</v>
      </c>
      <c r="BT418" s="103">
        <v>2.2186045492046182</v>
      </c>
      <c r="BU418" s="103">
        <v>2.0981052427198623</v>
      </c>
      <c r="BV418" s="103">
        <v>2.5453814638283574</v>
      </c>
      <c r="BW418" s="103">
        <v>3.3333300000000001</v>
      </c>
      <c r="BX418" s="103">
        <v>4.1665999999999999</v>
      </c>
      <c r="BY418" s="103">
        <v>6.2664968417449609</v>
      </c>
      <c r="BZ418" s="103">
        <v>7.5289945476206128</v>
      </c>
      <c r="CA418" s="103">
        <v>3.3313893250093636</v>
      </c>
      <c r="CB418" s="103">
        <v>6.2150502535315066</v>
      </c>
      <c r="CC418" s="103">
        <v>0.58974358974358976</v>
      </c>
      <c r="CD418" s="103">
        <v>3.3299786864200511</v>
      </c>
      <c r="CE418" s="103">
        <v>8.2399786068585872</v>
      </c>
      <c r="CF418" s="103">
        <v>5.1520798333883411</v>
      </c>
      <c r="CG418" s="103">
        <v>9.174071522068763</v>
      </c>
      <c r="CH418" s="103">
        <v>5</v>
      </c>
      <c r="CI418" s="103">
        <v>6.891532490578923</v>
      </c>
      <c r="CJ418" s="103" t="s">
        <v>1011</v>
      </c>
      <c r="CK418" s="103">
        <v>8.08</v>
      </c>
      <c r="CL418" s="103">
        <v>7.1960000000000015</v>
      </c>
      <c r="CM418" s="103">
        <v>7.6380000000000008</v>
      </c>
      <c r="CN418" s="103">
        <v>3.6977232824036514</v>
      </c>
      <c r="CO418" s="103">
        <v>5.1925943807192185</v>
      </c>
      <c r="CP418" s="103">
        <v>4.445158831561435</v>
      </c>
      <c r="CQ418" s="103">
        <v>10</v>
      </c>
      <c r="CR418" s="103">
        <v>3.1922822724828692</v>
      </c>
      <c r="CS418" s="103">
        <v>3.333333333333333</v>
      </c>
      <c r="CT418" s="103">
        <v>0.75462378317307133</v>
      </c>
      <c r="CU418" s="103">
        <v>2.4267464629964248</v>
      </c>
      <c r="CV418" s="103">
        <v>6.1274763236394651</v>
      </c>
      <c r="CW418" s="103">
        <v>8</v>
      </c>
      <c r="CX418" s="103">
        <v>8.8805371817999603</v>
      </c>
      <c r="CY418" s="103">
        <v>9</v>
      </c>
      <c r="CZ418" s="103">
        <v>8.6268457272666534</v>
      </c>
      <c r="DA418" s="103">
        <v>4.4333333333333336</v>
      </c>
      <c r="DB418" s="103">
        <v>3.7965855430517719</v>
      </c>
      <c r="DC418" s="103">
        <v>6.0758947061752266</v>
      </c>
      <c r="DD418" s="103">
        <v>8</v>
      </c>
      <c r="DE418" s="103">
        <v>7.9422448076812557</v>
      </c>
      <c r="DF418" s="103">
        <v>5</v>
      </c>
      <c r="DG418" s="103">
        <v>5.8746763983735981</v>
      </c>
      <c r="DH418" s="103">
        <v>3.5451837167427307</v>
      </c>
      <c r="DI418" s="103">
        <v>0.22222222222222143</v>
      </c>
      <c r="DJ418" s="103">
        <v>8.4160570378437498</v>
      </c>
      <c r="DK418" s="103">
        <v>2.1063531261125998</v>
      </c>
      <c r="DL418" s="103">
        <v>9.2152122002078372</v>
      </c>
      <c r="DM418" s="103">
        <v>1.7723543726272832</v>
      </c>
      <c r="DN418" s="103">
        <v>4.2128971126260701</v>
      </c>
      <c r="DO418" s="103">
        <v>6.2381397460887742</v>
      </c>
      <c r="DP418" s="103">
        <v>5.6</v>
      </c>
      <c r="DQ418" s="105">
        <v>5.55</v>
      </c>
      <c r="DR418" s="106">
        <v>143</v>
      </c>
      <c r="DS418" s="106">
        <v>4</v>
      </c>
      <c r="DU418" s="104" t="s">
        <v>11</v>
      </c>
      <c r="DV418" s="103">
        <v>5.5057235277777776</v>
      </c>
      <c r="DW418" s="103">
        <v>5.6</v>
      </c>
    </row>
    <row r="419" spans="1:127">
      <c r="A419" s="95">
        <v>2013</v>
      </c>
      <c r="B419" s="96" t="s">
        <v>719</v>
      </c>
      <c r="C419" s="107" t="s">
        <v>58</v>
      </c>
      <c r="D419" s="96" t="s">
        <v>1011</v>
      </c>
      <c r="E419" s="96" t="s">
        <v>1011</v>
      </c>
      <c r="F419" s="96" t="s">
        <v>1011</v>
      </c>
      <c r="G419" s="96">
        <v>6.6199430000000001</v>
      </c>
      <c r="H419" s="96">
        <v>8.8800000000000008</v>
      </c>
      <c r="I419" s="96">
        <v>10</v>
      </c>
      <c r="J419" s="96">
        <v>10</v>
      </c>
      <c r="K419" s="96">
        <v>10</v>
      </c>
      <c r="L419" s="96">
        <v>10</v>
      </c>
      <c r="M419" s="96">
        <v>10</v>
      </c>
      <c r="N419" s="96">
        <v>10</v>
      </c>
      <c r="O419" s="96">
        <v>10</v>
      </c>
      <c r="P419" s="96">
        <v>10</v>
      </c>
      <c r="Q419" s="96">
        <v>5</v>
      </c>
      <c r="R419" s="96">
        <v>5</v>
      </c>
      <c r="S419" s="96">
        <v>5</v>
      </c>
      <c r="T419" s="96">
        <v>8.3333333333333339</v>
      </c>
      <c r="U419" s="96">
        <v>9.0711111111111133</v>
      </c>
      <c r="V419" s="96">
        <v>10</v>
      </c>
      <c r="W419" s="96">
        <v>10</v>
      </c>
      <c r="X419" s="96">
        <v>10</v>
      </c>
      <c r="Y419" s="96">
        <v>10</v>
      </c>
      <c r="Z419" s="96" t="s">
        <v>1010</v>
      </c>
      <c r="AA419" s="96">
        <v>10</v>
      </c>
      <c r="AB419" s="96">
        <v>7.5</v>
      </c>
      <c r="AC419" s="96">
        <v>10</v>
      </c>
      <c r="AD419" s="96">
        <v>9.6777777777777771</v>
      </c>
      <c r="AE419" s="96">
        <v>9.2944444444444443</v>
      </c>
      <c r="AF419" s="96">
        <v>10</v>
      </c>
      <c r="AG419" s="96">
        <v>7.5</v>
      </c>
      <c r="AH419" s="96" t="s">
        <v>1010</v>
      </c>
      <c r="AI419" s="96" t="s">
        <v>1010</v>
      </c>
      <c r="AJ419" s="96" t="s">
        <v>1010</v>
      </c>
      <c r="AK419" s="96" t="s">
        <v>1010</v>
      </c>
      <c r="AL419" s="96">
        <v>5</v>
      </c>
      <c r="AM419" s="96">
        <v>10</v>
      </c>
      <c r="AN419" s="96">
        <v>7.5</v>
      </c>
      <c r="AO419" s="96">
        <v>7.5</v>
      </c>
      <c r="AP419" s="96">
        <v>10</v>
      </c>
      <c r="AQ419" s="96">
        <v>10</v>
      </c>
      <c r="AR419" s="96">
        <v>10</v>
      </c>
      <c r="AS419" s="96">
        <v>10</v>
      </c>
      <c r="AT419" s="96">
        <v>8.75</v>
      </c>
      <c r="AU419" s="96">
        <v>10</v>
      </c>
      <c r="AV419" s="96">
        <v>10</v>
      </c>
      <c r="AW419" s="96">
        <v>7.666666666666667</v>
      </c>
      <c r="AX419" s="96">
        <v>7.5</v>
      </c>
      <c r="AY419" s="96">
        <v>10</v>
      </c>
      <c r="AZ419" s="96">
        <v>10</v>
      </c>
      <c r="BA419" s="96">
        <v>10</v>
      </c>
      <c r="BB419" s="96">
        <v>9.3095238095238102</v>
      </c>
      <c r="BC419" s="96" t="s">
        <v>1010</v>
      </c>
      <c r="BD419" s="96">
        <v>10</v>
      </c>
      <c r="BE419" s="96">
        <v>10</v>
      </c>
      <c r="BF419" s="96">
        <v>10</v>
      </c>
      <c r="BG419" s="96">
        <v>0</v>
      </c>
      <c r="BH419" s="96">
        <v>10</v>
      </c>
      <c r="BI419" s="96">
        <v>5</v>
      </c>
      <c r="BJ419" s="96">
        <v>5</v>
      </c>
      <c r="BK419" s="96">
        <v>6.666666666666667</v>
      </c>
      <c r="BL419" s="96">
        <v>8.3248270198412708</v>
      </c>
      <c r="BM419" s="96">
        <v>6.9705882352941178</v>
      </c>
      <c r="BN419" s="96">
        <v>8.404839688466728</v>
      </c>
      <c r="BO419" s="96">
        <v>7</v>
      </c>
      <c r="BP419" s="96">
        <v>10</v>
      </c>
      <c r="BQ419" s="96">
        <v>8</v>
      </c>
      <c r="BR419" s="96">
        <v>9</v>
      </c>
      <c r="BS419" s="96">
        <v>7.8438569809402114</v>
      </c>
      <c r="BT419" s="96">
        <v>6.7628061573743325</v>
      </c>
      <c r="BU419" s="96">
        <v>5.8158103157894745</v>
      </c>
      <c r="BV419" s="96">
        <v>6.8474386118514765</v>
      </c>
      <c r="BW419" s="96">
        <v>8.8000000000000007</v>
      </c>
      <c r="BX419" s="96" t="s">
        <v>1011</v>
      </c>
      <c r="BY419" s="96">
        <v>5.034199012925348</v>
      </c>
      <c r="BZ419" s="96">
        <v>6.2510715598916082</v>
      </c>
      <c r="CA419" s="96">
        <v>5.8945806403508785</v>
      </c>
      <c r="CB419" s="96">
        <v>6.9727920307097868</v>
      </c>
      <c r="CC419" s="96">
        <v>0.97297297297297303</v>
      </c>
      <c r="CD419" s="96">
        <v>6.4588597601506459</v>
      </c>
      <c r="CE419" s="96">
        <v>9.806291287372634</v>
      </c>
      <c r="CF419" s="96">
        <v>9.5899688162291081</v>
      </c>
      <c r="CG419" s="96">
        <v>9.2913408521303111</v>
      </c>
      <c r="CH419" s="96">
        <v>10</v>
      </c>
      <c r="CI419" s="96">
        <v>9.6719002389330129</v>
      </c>
      <c r="CJ419" s="96">
        <v>9.7733333333333334</v>
      </c>
      <c r="CK419" s="96">
        <v>9.8000000000000007</v>
      </c>
      <c r="CL419" s="96">
        <v>8.5919999999999987</v>
      </c>
      <c r="CM419" s="96">
        <v>9.3884444444444437</v>
      </c>
      <c r="CN419" s="96">
        <v>6.0775451899237387</v>
      </c>
      <c r="CO419" s="96">
        <v>8.7641736496653948</v>
      </c>
      <c r="CP419" s="96">
        <v>7.4208594197945672</v>
      </c>
      <c r="CQ419" s="96">
        <v>10</v>
      </c>
      <c r="CR419" s="96">
        <v>6.883110668196025</v>
      </c>
      <c r="CS419" s="96">
        <v>4.6153846153846159</v>
      </c>
      <c r="CT419" s="96">
        <v>10</v>
      </c>
      <c r="CU419" s="96">
        <v>7.1661650945268809</v>
      </c>
      <c r="CV419" s="96">
        <v>8.4938672396914736</v>
      </c>
      <c r="CW419" s="96">
        <v>10</v>
      </c>
      <c r="CX419" s="96">
        <v>7.5148809523809526</v>
      </c>
      <c r="CY419" s="96">
        <v>10</v>
      </c>
      <c r="CZ419" s="96">
        <v>9.1716269841269842</v>
      </c>
      <c r="DA419" s="96">
        <v>6.666666666666667</v>
      </c>
      <c r="DB419" s="96">
        <v>5.3107203088204926</v>
      </c>
      <c r="DC419" s="96">
        <v>6.1011805037812348</v>
      </c>
      <c r="DD419" s="96">
        <v>10</v>
      </c>
      <c r="DE419" s="96">
        <v>7.5331606086089025</v>
      </c>
      <c r="DF419" s="96">
        <v>10</v>
      </c>
      <c r="DG419" s="96">
        <v>7.6019546813128827</v>
      </c>
      <c r="DH419" s="96">
        <v>4.8259963927946927</v>
      </c>
      <c r="DI419" s="96">
        <v>9.7777777777777786</v>
      </c>
      <c r="DJ419" s="96">
        <v>9.7858414306091586</v>
      </c>
      <c r="DK419" s="96">
        <v>5.6706899711430516</v>
      </c>
      <c r="DL419" s="96">
        <v>6.9217961163460338</v>
      </c>
      <c r="DM419" s="96">
        <v>8.296182376892844</v>
      </c>
      <c r="DN419" s="96">
        <v>7.5463806775939268</v>
      </c>
      <c r="DO419" s="96">
        <v>8.1066541143445985</v>
      </c>
      <c r="DP419" s="96">
        <v>8.1199999999999992</v>
      </c>
      <c r="DQ419" s="99">
        <v>8.2200000000000006</v>
      </c>
      <c r="DR419" s="100">
        <v>19</v>
      </c>
      <c r="DS419" s="101">
        <v>1</v>
      </c>
      <c r="DU419" s="107" t="s">
        <v>58</v>
      </c>
      <c r="DV419" s="96">
        <v>8.3248270198412708</v>
      </c>
      <c r="DW419" s="96">
        <v>8.1199999999999992</v>
      </c>
    </row>
    <row r="420" spans="1:127">
      <c r="A420" s="102">
        <v>2013</v>
      </c>
      <c r="B420" s="103" t="s">
        <v>681</v>
      </c>
      <c r="C420" s="104" t="s">
        <v>91</v>
      </c>
      <c r="D420" s="103">
        <v>4.2</v>
      </c>
      <c r="E420" s="103">
        <v>3.9000000000000004</v>
      </c>
      <c r="F420" s="103">
        <v>2.5</v>
      </c>
      <c r="G420" s="103">
        <v>3.5126984126984122</v>
      </c>
      <c r="H420" s="103">
        <v>1.4000000000000001</v>
      </c>
      <c r="I420" s="103">
        <v>0</v>
      </c>
      <c r="J420" s="103">
        <v>10</v>
      </c>
      <c r="K420" s="103">
        <v>7.5</v>
      </c>
      <c r="L420" s="103">
        <v>9.8733905538529427</v>
      </c>
      <c r="M420" s="103">
        <v>9.8222080117934922</v>
      </c>
      <c r="N420" s="103">
        <v>7.439119713129287</v>
      </c>
      <c r="O420" s="103">
        <v>10</v>
      </c>
      <c r="P420" s="103">
        <v>10</v>
      </c>
      <c r="Q420" s="103">
        <v>5</v>
      </c>
      <c r="R420" s="103">
        <v>5</v>
      </c>
      <c r="S420" s="103">
        <v>5</v>
      </c>
      <c r="T420" s="103">
        <v>8.3333333333333339</v>
      </c>
      <c r="U420" s="103">
        <v>5.7241510154875401</v>
      </c>
      <c r="V420" s="103">
        <v>10</v>
      </c>
      <c r="W420" s="103">
        <v>10</v>
      </c>
      <c r="X420" s="103">
        <v>10</v>
      </c>
      <c r="Y420" s="103">
        <v>10</v>
      </c>
      <c r="Z420" s="103" t="s">
        <v>1010</v>
      </c>
      <c r="AA420" s="103">
        <v>7.5</v>
      </c>
      <c r="AB420" s="103">
        <v>7.5</v>
      </c>
      <c r="AC420" s="103">
        <v>9.2155555555555555</v>
      </c>
      <c r="AD420" s="103">
        <v>4.2111111111111112</v>
      </c>
      <c r="AE420" s="103">
        <v>7.1066666666666665</v>
      </c>
      <c r="AF420" s="103">
        <v>10</v>
      </c>
      <c r="AG420" s="103">
        <v>10</v>
      </c>
      <c r="AH420" s="103" t="s">
        <v>1010</v>
      </c>
      <c r="AI420" s="103" t="s">
        <v>1010</v>
      </c>
      <c r="AJ420" s="103" t="s">
        <v>1010</v>
      </c>
      <c r="AK420" s="103" t="s">
        <v>1010</v>
      </c>
      <c r="AL420" s="103">
        <v>2.5</v>
      </c>
      <c r="AM420" s="103">
        <v>5</v>
      </c>
      <c r="AN420" s="103">
        <v>7.5</v>
      </c>
      <c r="AO420" s="103">
        <v>5</v>
      </c>
      <c r="AP420" s="103">
        <v>7.5</v>
      </c>
      <c r="AQ420" s="103">
        <v>7.5</v>
      </c>
      <c r="AR420" s="103">
        <v>7.5</v>
      </c>
      <c r="AS420" s="103">
        <v>7.5</v>
      </c>
      <c r="AT420" s="103">
        <v>8.125</v>
      </c>
      <c r="AU420" s="103">
        <v>10</v>
      </c>
      <c r="AV420" s="103">
        <v>10</v>
      </c>
      <c r="AW420" s="103">
        <v>4.666666666666667</v>
      </c>
      <c r="AX420" s="103">
        <v>2.25</v>
      </c>
      <c r="AY420" s="103">
        <v>10</v>
      </c>
      <c r="AZ420" s="103">
        <v>10</v>
      </c>
      <c r="BA420" s="103">
        <v>10</v>
      </c>
      <c r="BB420" s="103">
        <v>8.1309523809523814</v>
      </c>
      <c r="BC420" s="103" t="s">
        <v>1010</v>
      </c>
      <c r="BD420" s="103">
        <v>10</v>
      </c>
      <c r="BE420" s="103">
        <v>10</v>
      </c>
      <c r="BF420" s="103">
        <v>10</v>
      </c>
      <c r="BG420" s="103">
        <v>10</v>
      </c>
      <c r="BH420" s="103">
        <v>10</v>
      </c>
      <c r="BI420" s="103">
        <v>10</v>
      </c>
      <c r="BJ420" s="103">
        <v>10</v>
      </c>
      <c r="BK420" s="103">
        <v>10</v>
      </c>
      <c r="BL420" s="103">
        <v>6.6454742618083928</v>
      </c>
      <c r="BM420" s="103">
        <v>7.4411764705882355</v>
      </c>
      <c r="BN420" s="103">
        <v>7.9220375239962015</v>
      </c>
      <c r="BO420" s="103">
        <v>7</v>
      </c>
      <c r="BP420" s="103">
        <v>8</v>
      </c>
      <c r="BQ420" s="103">
        <v>4</v>
      </c>
      <c r="BR420" s="103">
        <v>6</v>
      </c>
      <c r="BS420" s="103">
        <v>7.0908034986461095</v>
      </c>
      <c r="BT420" s="103">
        <v>3.6631742524586692</v>
      </c>
      <c r="BU420" s="103">
        <v>3.6853457330636696</v>
      </c>
      <c r="BV420" s="103">
        <v>4.9407658600759792</v>
      </c>
      <c r="BW420" s="103">
        <v>5.8</v>
      </c>
      <c r="BX420" s="103">
        <v>3.33</v>
      </c>
      <c r="BY420" s="103">
        <v>5.6561967346490611</v>
      </c>
      <c r="BZ420" s="103">
        <v>7.1215811853128619</v>
      </c>
      <c r="CA420" s="103">
        <v>3.0348033205825349</v>
      </c>
      <c r="CB420" s="103">
        <v>2.8003832392121901</v>
      </c>
      <c r="CC420" s="103">
        <v>1</v>
      </c>
      <c r="CD420" s="103">
        <v>4.4480278139283289</v>
      </c>
      <c r="CE420" s="103">
        <v>8.6008229729225718</v>
      </c>
      <c r="CF420" s="103">
        <v>9.4318790994748944</v>
      </c>
      <c r="CG420" s="103">
        <v>9.2387220353136765</v>
      </c>
      <c r="CH420" s="103">
        <v>5</v>
      </c>
      <c r="CI420" s="103">
        <v>8.0678560269277853</v>
      </c>
      <c r="CJ420" s="103">
        <v>9.3733333333333331</v>
      </c>
      <c r="CK420" s="103">
        <v>8.4200000000000017</v>
      </c>
      <c r="CL420" s="103">
        <v>3.3323999999999998</v>
      </c>
      <c r="CM420" s="103">
        <v>7.0419111111111121</v>
      </c>
      <c r="CN420" s="103">
        <v>5.6124847145601517</v>
      </c>
      <c r="CO420" s="103">
        <v>8.4591108252209928</v>
      </c>
      <c r="CP420" s="103">
        <v>7.0357977698905723</v>
      </c>
      <c r="CQ420" s="103">
        <v>10</v>
      </c>
      <c r="CR420" s="103">
        <v>6.3823808225418244</v>
      </c>
      <c r="CS420" s="103">
        <v>2.3076923076923079</v>
      </c>
      <c r="CT420" s="103">
        <v>5.5339077432691939</v>
      </c>
      <c r="CU420" s="103">
        <v>4.7413269578344419</v>
      </c>
      <c r="CV420" s="103">
        <v>7.2047589597090314</v>
      </c>
      <c r="CW420" s="103">
        <v>10</v>
      </c>
      <c r="CX420" s="103">
        <v>8.1127450980392162</v>
      </c>
      <c r="CY420" s="103">
        <v>10</v>
      </c>
      <c r="CZ420" s="103">
        <v>9.3709150326797381</v>
      </c>
      <c r="DA420" s="103">
        <v>6.666666666666667</v>
      </c>
      <c r="DB420" s="103">
        <v>4.0481927338959673</v>
      </c>
      <c r="DC420" s="103">
        <v>6.3490447204219933</v>
      </c>
      <c r="DD420" s="103">
        <v>10</v>
      </c>
      <c r="DE420" s="103">
        <v>4.8196372780786989</v>
      </c>
      <c r="DF420" s="103">
        <v>3</v>
      </c>
      <c r="DG420" s="103">
        <v>5.813923566510554</v>
      </c>
      <c r="DH420" s="103">
        <v>3.0848088648515182</v>
      </c>
      <c r="DI420" s="103">
        <v>7.5555555555555554</v>
      </c>
      <c r="DJ420" s="103">
        <v>9.6029127863843637</v>
      </c>
      <c r="DK420" s="103">
        <v>3.8378919184965947</v>
      </c>
      <c r="DL420" s="103">
        <v>9.4722672350263739</v>
      </c>
      <c r="DM420" s="103">
        <v>6.2560849597513801</v>
      </c>
      <c r="DN420" s="103">
        <v>6.6349202200109643</v>
      </c>
      <c r="DO420" s="103">
        <v>7.2732529397337524</v>
      </c>
      <c r="DP420" s="103">
        <v>6.82</v>
      </c>
      <c r="DQ420" s="105">
        <v>6.73</v>
      </c>
      <c r="DR420" s="106">
        <v>87</v>
      </c>
      <c r="DS420" s="106">
        <v>3</v>
      </c>
      <c r="DU420" s="104" t="s">
        <v>91</v>
      </c>
      <c r="DV420" s="103">
        <v>6.6454742618083928</v>
      </c>
      <c r="DW420" s="103">
        <v>6.82</v>
      </c>
    </row>
    <row r="421" spans="1:127">
      <c r="A421" s="95">
        <v>2013</v>
      </c>
      <c r="B421" s="96" t="s">
        <v>636</v>
      </c>
      <c r="C421" s="107" t="s">
        <v>38</v>
      </c>
      <c r="D421" s="96">
        <v>4.4000000000000004</v>
      </c>
      <c r="E421" s="96">
        <v>4.0999999999999996</v>
      </c>
      <c r="F421" s="96">
        <v>3.4000000000000004</v>
      </c>
      <c r="G421" s="96">
        <v>3.9460317460317462</v>
      </c>
      <c r="H421" s="96">
        <v>7.4</v>
      </c>
      <c r="I421" s="96">
        <v>10</v>
      </c>
      <c r="J421" s="96">
        <v>10</v>
      </c>
      <c r="K421" s="96">
        <v>5</v>
      </c>
      <c r="L421" s="96">
        <v>10</v>
      </c>
      <c r="M421" s="96">
        <v>10</v>
      </c>
      <c r="N421" s="96">
        <v>9</v>
      </c>
      <c r="O421" s="96">
        <v>10</v>
      </c>
      <c r="P421" s="96">
        <v>10</v>
      </c>
      <c r="Q421" s="96">
        <v>5</v>
      </c>
      <c r="R421" s="96">
        <v>5</v>
      </c>
      <c r="S421" s="96">
        <v>5</v>
      </c>
      <c r="T421" s="96">
        <v>8.3333333333333339</v>
      </c>
      <c r="U421" s="96">
        <v>8.2444444444444454</v>
      </c>
      <c r="V421" s="96">
        <v>10</v>
      </c>
      <c r="W421" s="96">
        <v>5</v>
      </c>
      <c r="X421" s="96">
        <v>10</v>
      </c>
      <c r="Y421" s="96">
        <v>8.3333333333333339</v>
      </c>
      <c r="Z421" s="96" t="s">
        <v>1010</v>
      </c>
      <c r="AA421" s="96" t="s">
        <v>1011</v>
      </c>
      <c r="AB421" s="96" t="s">
        <v>1011</v>
      </c>
      <c r="AC421" s="96">
        <v>9.8155555555555551</v>
      </c>
      <c r="AD421" s="96">
        <v>7.6833333333333336</v>
      </c>
      <c r="AE421" s="96">
        <v>8.7494444444444444</v>
      </c>
      <c r="AF421" s="96" t="s">
        <v>1011</v>
      </c>
      <c r="AG421" s="96" t="s">
        <v>1011</v>
      </c>
      <c r="AH421" s="96" t="s">
        <v>1010</v>
      </c>
      <c r="AI421" s="96" t="s">
        <v>1010</v>
      </c>
      <c r="AJ421" s="96" t="s">
        <v>1010</v>
      </c>
      <c r="AK421" s="96" t="s">
        <v>1010</v>
      </c>
      <c r="AL421" s="96" t="s">
        <v>1011</v>
      </c>
      <c r="AM421" s="96" t="s">
        <v>1011</v>
      </c>
      <c r="AN421" s="96" t="s">
        <v>1011</v>
      </c>
      <c r="AO421" s="96" t="s">
        <v>1011</v>
      </c>
      <c r="AP421" s="96" t="s">
        <v>1011</v>
      </c>
      <c r="AQ421" s="96" t="s">
        <v>1011</v>
      </c>
      <c r="AR421" s="96" t="s">
        <v>1011</v>
      </c>
      <c r="AS421" s="96" t="s">
        <v>1011</v>
      </c>
      <c r="AT421" s="96" t="s">
        <v>1011</v>
      </c>
      <c r="AU421" s="96">
        <v>10</v>
      </c>
      <c r="AV421" s="96">
        <v>10</v>
      </c>
      <c r="AW421" s="96">
        <v>4.666666666666667</v>
      </c>
      <c r="AX421" s="96">
        <v>5.5</v>
      </c>
      <c r="AY421" s="96" t="s">
        <v>1011</v>
      </c>
      <c r="AZ421" s="96" t="s">
        <v>1011</v>
      </c>
      <c r="BA421" s="96" t="s">
        <v>1011</v>
      </c>
      <c r="BB421" s="96">
        <v>7.541666666666667</v>
      </c>
      <c r="BC421" s="96" t="s">
        <v>1010</v>
      </c>
      <c r="BD421" s="96">
        <v>10</v>
      </c>
      <c r="BE421" s="96">
        <v>10</v>
      </c>
      <c r="BF421" s="96">
        <v>10</v>
      </c>
      <c r="BG421" s="96">
        <v>10</v>
      </c>
      <c r="BH421" s="96">
        <v>10</v>
      </c>
      <c r="BI421" s="96">
        <v>10</v>
      </c>
      <c r="BJ421" s="96">
        <v>10</v>
      </c>
      <c r="BK421" s="96">
        <v>10</v>
      </c>
      <c r="BL421" s="96">
        <v>7.3756746031746037</v>
      </c>
      <c r="BM421" s="96">
        <v>6.4705882352941178</v>
      </c>
      <c r="BN421" s="96">
        <v>6.5328188635777709</v>
      </c>
      <c r="BO421" s="96">
        <v>6</v>
      </c>
      <c r="BP421" s="96">
        <v>10</v>
      </c>
      <c r="BQ421" s="96">
        <v>4</v>
      </c>
      <c r="BR421" s="96">
        <v>7</v>
      </c>
      <c r="BS421" s="96">
        <v>6.5008517747179724</v>
      </c>
      <c r="BT421" s="96">
        <v>1.5896819718898936</v>
      </c>
      <c r="BU421" s="96">
        <v>2.4553880162088579</v>
      </c>
      <c r="BV421" s="96">
        <v>3.6043092243732016</v>
      </c>
      <c r="BW421" s="96">
        <v>6.6666666666666661</v>
      </c>
      <c r="BX421" s="96">
        <v>6.67</v>
      </c>
      <c r="BY421" s="96">
        <v>4.453710024124689</v>
      </c>
      <c r="BZ421" s="96">
        <v>9.6002140802343128</v>
      </c>
      <c r="CA421" s="96">
        <v>3.4825674893211529</v>
      </c>
      <c r="CB421" s="96">
        <v>6.5002595338724056</v>
      </c>
      <c r="CC421" s="96">
        <v>0.7567567567567568</v>
      </c>
      <c r="CD421" s="96">
        <v>4.3941168249773677</v>
      </c>
      <c r="CE421" s="96">
        <v>7.8880474627390607</v>
      </c>
      <c r="CF421" s="96">
        <v>8.597461436383778</v>
      </c>
      <c r="CG421" s="96">
        <v>9.0716419557258874</v>
      </c>
      <c r="CH421" s="96">
        <v>5</v>
      </c>
      <c r="CI421" s="96">
        <v>7.6392877137121813</v>
      </c>
      <c r="CJ421" s="96">
        <v>9.2399999999999984</v>
      </c>
      <c r="CK421" s="96">
        <v>9.0799999999999983</v>
      </c>
      <c r="CL421" s="96">
        <v>7.6816000000000004</v>
      </c>
      <c r="CM421" s="96">
        <v>8.6671999999999993</v>
      </c>
      <c r="CN421" s="96">
        <v>5.4433050325520824</v>
      </c>
      <c r="CO421" s="96">
        <v>6.5502224830757925</v>
      </c>
      <c r="CP421" s="96">
        <v>5.9967637578139374</v>
      </c>
      <c r="CQ421" s="96">
        <v>10</v>
      </c>
      <c r="CR421" s="96">
        <v>4.7008816145742438</v>
      </c>
      <c r="CS421" s="96">
        <v>0</v>
      </c>
      <c r="CT421" s="96">
        <v>4.9469781341345822</v>
      </c>
      <c r="CU421" s="96">
        <v>3.2159532495696084</v>
      </c>
      <c r="CV421" s="96">
        <v>6.9699792518458867</v>
      </c>
      <c r="CW421" s="96">
        <v>10</v>
      </c>
      <c r="CX421" s="96">
        <v>9.1029509538178282</v>
      </c>
      <c r="CY421" s="96">
        <v>10</v>
      </c>
      <c r="CZ421" s="96">
        <v>9.70098365127261</v>
      </c>
      <c r="DA421" s="96">
        <v>5.5666666666666664</v>
      </c>
      <c r="DB421" s="96">
        <v>4.3550805933452645</v>
      </c>
      <c r="DC421" s="96">
        <v>7.534333545597236</v>
      </c>
      <c r="DD421" s="96">
        <v>6</v>
      </c>
      <c r="DE421" s="96">
        <v>6.7881751124087932</v>
      </c>
      <c r="DF421" s="96">
        <v>3</v>
      </c>
      <c r="DG421" s="96">
        <v>5.5407093196696593</v>
      </c>
      <c r="DH421" s="96">
        <v>3.1877454017200675</v>
      </c>
      <c r="DI421" s="96">
        <v>6.0000000000000009</v>
      </c>
      <c r="DJ421" s="96">
        <v>9.7595802662670934</v>
      </c>
      <c r="DK421" s="96">
        <v>3.1192418014094914</v>
      </c>
      <c r="DL421" s="96">
        <v>6.8889868630305671</v>
      </c>
      <c r="DM421" s="96">
        <v>7.9262746034551057</v>
      </c>
      <c r="DN421" s="96">
        <v>6.1469714893137208</v>
      </c>
      <c r="DO421" s="96">
        <v>7.1295548200853291</v>
      </c>
      <c r="DP421" s="96">
        <v>6.53</v>
      </c>
      <c r="DQ421" s="99">
        <v>6.95</v>
      </c>
      <c r="DR421" s="100">
        <v>74</v>
      </c>
      <c r="DS421" s="101">
        <v>2</v>
      </c>
      <c r="DU421" s="107" t="s">
        <v>38</v>
      </c>
      <c r="DV421" s="96">
        <v>7.3756746031746037</v>
      </c>
      <c r="DW421" s="96">
        <v>6.53</v>
      </c>
    </row>
    <row r="422" spans="1:127">
      <c r="A422" s="102">
        <v>2013</v>
      </c>
      <c r="B422" s="103" t="s">
        <v>674</v>
      </c>
      <c r="C422" s="104" t="s">
        <v>25</v>
      </c>
      <c r="D422" s="103">
        <v>5.5</v>
      </c>
      <c r="E422" s="103">
        <v>5.2</v>
      </c>
      <c r="F422" s="103">
        <v>4.8</v>
      </c>
      <c r="G422" s="103">
        <v>5.1873015873015884</v>
      </c>
      <c r="H422" s="103">
        <v>6.12</v>
      </c>
      <c r="I422" s="103">
        <v>10</v>
      </c>
      <c r="J422" s="103">
        <v>10</v>
      </c>
      <c r="K422" s="103">
        <v>10</v>
      </c>
      <c r="L422" s="103">
        <v>10</v>
      </c>
      <c r="M422" s="103">
        <v>10</v>
      </c>
      <c r="N422" s="103">
        <v>10</v>
      </c>
      <c r="O422" s="103">
        <v>10</v>
      </c>
      <c r="P422" s="103">
        <v>10</v>
      </c>
      <c r="Q422" s="103">
        <v>10</v>
      </c>
      <c r="R422" s="103">
        <v>10</v>
      </c>
      <c r="S422" s="103">
        <v>10</v>
      </c>
      <c r="T422" s="103">
        <v>10</v>
      </c>
      <c r="U422" s="103">
        <v>8.706666666666667</v>
      </c>
      <c r="V422" s="103">
        <v>10</v>
      </c>
      <c r="W422" s="103">
        <v>10</v>
      </c>
      <c r="X422" s="103">
        <v>10</v>
      </c>
      <c r="Y422" s="103">
        <v>10</v>
      </c>
      <c r="Z422" s="103" t="s">
        <v>1010</v>
      </c>
      <c r="AA422" s="103">
        <v>5</v>
      </c>
      <c r="AB422" s="103">
        <v>5</v>
      </c>
      <c r="AC422" s="103">
        <v>10</v>
      </c>
      <c r="AD422" s="103">
        <v>9.5388888888888896</v>
      </c>
      <c r="AE422" s="103">
        <v>7.3847222222222229</v>
      </c>
      <c r="AF422" s="103">
        <v>7.5</v>
      </c>
      <c r="AG422" s="103">
        <v>7.5</v>
      </c>
      <c r="AH422" s="103" t="s">
        <v>1010</v>
      </c>
      <c r="AI422" s="103" t="s">
        <v>1010</v>
      </c>
      <c r="AJ422" s="103" t="s">
        <v>1010</v>
      </c>
      <c r="AK422" s="103" t="s">
        <v>1010</v>
      </c>
      <c r="AL422" s="103">
        <v>7.5</v>
      </c>
      <c r="AM422" s="103">
        <v>5</v>
      </c>
      <c r="AN422" s="103">
        <v>10</v>
      </c>
      <c r="AO422" s="103">
        <v>7.5</v>
      </c>
      <c r="AP422" s="103">
        <v>7.5</v>
      </c>
      <c r="AQ422" s="103">
        <v>10</v>
      </c>
      <c r="AR422" s="103">
        <v>10</v>
      </c>
      <c r="AS422" s="103">
        <v>9.1666666666666661</v>
      </c>
      <c r="AT422" s="103">
        <v>7.9166666666666661</v>
      </c>
      <c r="AU422" s="103">
        <v>10</v>
      </c>
      <c r="AV422" s="103">
        <v>10</v>
      </c>
      <c r="AW422" s="103">
        <v>5.666666666666667</v>
      </c>
      <c r="AX422" s="103">
        <v>7</v>
      </c>
      <c r="AY422" s="103">
        <v>10</v>
      </c>
      <c r="AZ422" s="103">
        <v>10</v>
      </c>
      <c r="BA422" s="103">
        <v>10</v>
      </c>
      <c r="BB422" s="103">
        <v>8.9523809523809526</v>
      </c>
      <c r="BC422" s="103" t="s">
        <v>1010</v>
      </c>
      <c r="BD422" s="103">
        <v>10</v>
      </c>
      <c r="BE422" s="103">
        <v>10</v>
      </c>
      <c r="BF422" s="103">
        <v>10</v>
      </c>
      <c r="BG422" s="103">
        <v>10</v>
      </c>
      <c r="BH422" s="103">
        <v>10</v>
      </c>
      <c r="BI422" s="103">
        <v>10</v>
      </c>
      <c r="BJ422" s="103">
        <v>10</v>
      </c>
      <c r="BK422" s="103">
        <v>10</v>
      </c>
      <c r="BL422" s="103">
        <v>7.8988690476190477</v>
      </c>
      <c r="BM422" s="103">
        <v>6.05</v>
      </c>
      <c r="BN422" s="103">
        <v>7.6280066017712445</v>
      </c>
      <c r="BO422" s="103">
        <v>10</v>
      </c>
      <c r="BP422" s="103">
        <v>10</v>
      </c>
      <c r="BQ422" s="103">
        <v>8</v>
      </c>
      <c r="BR422" s="103">
        <v>9</v>
      </c>
      <c r="BS422" s="103">
        <v>8.1695016504428111</v>
      </c>
      <c r="BT422" s="103">
        <v>3.181545027871076</v>
      </c>
      <c r="BU422" s="103">
        <v>3.0640545943697628</v>
      </c>
      <c r="BV422" s="103">
        <v>4.3787265035831053</v>
      </c>
      <c r="BW422" s="103">
        <v>8.3333333333333339</v>
      </c>
      <c r="BX422" s="103">
        <v>6.6666666666666661</v>
      </c>
      <c r="BY422" s="103">
        <v>5.7867178678104763</v>
      </c>
      <c r="BZ422" s="103">
        <v>9.1112644080298146</v>
      </c>
      <c r="CA422" s="103">
        <v>4.5688039111411278</v>
      </c>
      <c r="CB422" s="103">
        <v>6.286775020914348</v>
      </c>
      <c r="CC422" s="103">
        <v>0.89189189189189189</v>
      </c>
      <c r="CD422" s="103">
        <v>5.4000782482888585</v>
      </c>
      <c r="CE422" s="103">
        <v>6.6756785677655506</v>
      </c>
      <c r="CF422" s="103">
        <v>6.803721069513589</v>
      </c>
      <c r="CG422" s="103">
        <v>8.2790343778100564</v>
      </c>
      <c r="CH422" s="103">
        <v>10</v>
      </c>
      <c r="CI422" s="103">
        <v>7.9396085037722992</v>
      </c>
      <c r="CJ422" s="103">
        <v>8.68</v>
      </c>
      <c r="CK422" s="103">
        <v>9</v>
      </c>
      <c r="CL422" s="103">
        <v>9.7199999999999989</v>
      </c>
      <c r="CM422" s="103">
        <v>9.1333333333333329</v>
      </c>
      <c r="CN422" s="103">
        <v>5.5115071143892038</v>
      </c>
      <c r="CO422" s="103">
        <v>3.6655272370244556</v>
      </c>
      <c r="CP422" s="103">
        <v>4.5885171757068299</v>
      </c>
      <c r="CQ422" s="103">
        <v>10</v>
      </c>
      <c r="CR422" s="103">
        <v>5.7643110583890511</v>
      </c>
      <c r="CS422" s="103">
        <v>6.6666666666666661</v>
      </c>
      <c r="CT422" s="103">
        <v>4.8631310471153517</v>
      </c>
      <c r="CU422" s="103">
        <v>5.7647029240570227</v>
      </c>
      <c r="CV422" s="103">
        <v>7.3716383582742964</v>
      </c>
      <c r="CW422" s="103" t="s">
        <v>1011</v>
      </c>
      <c r="CX422" s="103">
        <v>6.2799100394499145</v>
      </c>
      <c r="CY422" s="103">
        <v>10</v>
      </c>
      <c r="CZ422" s="103">
        <v>8.1399550197249582</v>
      </c>
      <c r="DA422" s="103">
        <v>8.9</v>
      </c>
      <c r="DB422" s="103">
        <v>4.8031106427145716</v>
      </c>
      <c r="DC422" s="103">
        <v>7.8872398642683503</v>
      </c>
      <c r="DD422" s="103">
        <v>8</v>
      </c>
      <c r="DE422" s="103">
        <v>9.251725384611369</v>
      </c>
      <c r="DF422" s="103">
        <v>3</v>
      </c>
      <c r="DG422" s="103">
        <v>6.9736793152657155</v>
      </c>
      <c r="DH422" s="103">
        <v>3.1353340320821976</v>
      </c>
      <c r="DI422" s="103">
        <v>4.666666666666667</v>
      </c>
      <c r="DJ422" s="103">
        <v>9.6352127903193772</v>
      </c>
      <c r="DK422" s="103">
        <v>4.2093840910676583</v>
      </c>
      <c r="DL422" s="103">
        <v>8.6849897592586842</v>
      </c>
      <c r="DM422" s="103">
        <v>8.3410196827640846</v>
      </c>
      <c r="DN422" s="103">
        <v>6.4454345036931118</v>
      </c>
      <c r="DO422" s="103">
        <v>7.1863562795612621</v>
      </c>
      <c r="DP422" s="103">
        <v>7.21</v>
      </c>
      <c r="DQ422" s="105">
        <v>7.55</v>
      </c>
      <c r="DR422" s="106">
        <v>48</v>
      </c>
      <c r="DS422" s="106">
        <v>2</v>
      </c>
      <c r="DU422" s="104" t="s">
        <v>25</v>
      </c>
      <c r="DV422" s="103">
        <v>7.8988690476190477</v>
      </c>
      <c r="DW422" s="103">
        <v>7.21</v>
      </c>
    </row>
    <row r="423" spans="1:127">
      <c r="A423" s="95">
        <v>2013</v>
      </c>
      <c r="B423" s="96" t="s">
        <v>1020</v>
      </c>
      <c r="C423" s="107" t="s">
        <v>121</v>
      </c>
      <c r="D423" s="96" t="s">
        <v>1011</v>
      </c>
      <c r="E423" s="96" t="s">
        <v>1011</v>
      </c>
      <c r="F423" s="96" t="s">
        <v>1011</v>
      </c>
      <c r="G423" s="96">
        <v>5.2064060000000003</v>
      </c>
      <c r="H423" s="96">
        <v>8.92</v>
      </c>
      <c r="I423" s="96">
        <v>10</v>
      </c>
      <c r="J423" s="96">
        <v>10</v>
      </c>
      <c r="K423" s="96">
        <v>7.5</v>
      </c>
      <c r="L423" s="96">
        <v>10</v>
      </c>
      <c r="M423" s="96">
        <v>10</v>
      </c>
      <c r="N423" s="96">
        <v>9.5</v>
      </c>
      <c r="O423" s="96" t="s">
        <v>1011</v>
      </c>
      <c r="P423" s="96" t="s">
        <v>1011</v>
      </c>
      <c r="Q423" s="96" t="s">
        <v>1011</v>
      </c>
      <c r="R423" s="96" t="s">
        <v>1011</v>
      </c>
      <c r="S423" s="96" t="s">
        <v>1011</v>
      </c>
      <c r="T423" s="96" t="s">
        <v>1011</v>
      </c>
      <c r="U423" s="96">
        <v>9.2100000000000009</v>
      </c>
      <c r="V423" s="96">
        <v>10</v>
      </c>
      <c r="W423" s="96">
        <v>10</v>
      </c>
      <c r="X423" s="96" t="s">
        <v>1011</v>
      </c>
      <c r="Y423" s="96">
        <v>10</v>
      </c>
      <c r="Z423" s="96" t="s">
        <v>1010</v>
      </c>
      <c r="AA423" s="96" t="s">
        <v>1011</v>
      </c>
      <c r="AB423" s="96" t="s">
        <v>1011</v>
      </c>
      <c r="AC423" s="96">
        <v>8.5955555555555545</v>
      </c>
      <c r="AD423" s="96">
        <v>5.6000000000000005</v>
      </c>
      <c r="AE423" s="96">
        <v>7.0977777777777771</v>
      </c>
      <c r="AF423" s="96" t="s">
        <v>1011</v>
      </c>
      <c r="AG423" s="96" t="s">
        <v>1011</v>
      </c>
      <c r="AH423" s="96" t="s">
        <v>1010</v>
      </c>
      <c r="AI423" s="96" t="s">
        <v>1010</v>
      </c>
      <c r="AJ423" s="96" t="s">
        <v>1010</v>
      </c>
      <c r="AK423" s="96" t="s">
        <v>1010</v>
      </c>
      <c r="AL423" s="96" t="s">
        <v>1011</v>
      </c>
      <c r="AM423" s="96" t="s">
        <v>1011</v>
      </c>
      <c r="AN423" s="96" t="s">
        <v>1011</v>
      </c>
      <c r="AO423" s="96" t="s">
        <v>1011</v>
      </c>
      <c r="AP423" s="96" t="s">
        <v>1011</v>
      </c>
      <c r="AQ423" s="96" t="s">
        <v>1011</v>
      </c>
      <c r="AR423" s="96" t="s">
        <v>1011</v>
      </c>
      <c r="AS423" s="96" t="s">
        <v>1011</v>
      </c>
      <c r="AT423" s="96" t="s">
        <v>1011</v>
      </c>
      <c r="AU423" s="96">
        <v>10</v>
      </c>
      <c r="AV423" s="96">
        <v>10</v>
      </c>
      <c r="AW423" s="96">
        <v>6.666666666666667</v>
      </c>
      <c r="AX423" s="96">
        <v>5.5</v>
      </c>
      <c r="AY423" s="96" t="s">
        <v>1011</v>
      </c>
      <c r="AZ423" s="96" t="s">
        <v>1011</v>
      </c>
      <c r="BA423" s="96" t="s">
        <v>1011</v>
      </c>
      <c r="BB423" s="96">
        <v>8.0416666666666679</v>
      </c>
      <c r="BC423" s="96" t="s">
        <v>1010</v>
      </c>
      <c r="BD423" s="96" t="s">
        <v>1011</v>
      </c>
      <c r="BE423" s="96" t="s">
        <v>1011</v>
      </c>
      <c r="BF423" s="96" t="s">
        <v>1011</v>
      </c>
      <c r="BG423" s="96">
        <v>10</v>
      </c>
      <c r="BH423" s="96">
        <v>10</v>
      </c>
      <c r="BI423" s="96">
        <v>10</v>
      </c>
      <c r="BJ423" s="96" t="s">
        <v>1011</v>
      </c>
      <c r="BK423" s="96">
        <v>10</v>
      </c>
      <c r="BL423" s="96">
        <v>7.9965320555555568</v>
      </c>
      <c r="BM423" s="96">
        <v>6</v>
      </c>
      <c r="BN423" s="96" t="s">
        <v>1011</v>
      </c>
      <c r="BO423" s="96">
        <v>7</v>
      </c>
      <c r="BP423" s="96">
        <v>10</v>
      </c>
      <c r="BQ423" s="96">
        <v>5</v>
      </c>
      <c r="BR423" s="96">
        <v>7.5</v>
      </c>
      <c r="BS423" s="96">
        <v>6.833333333333333</v>
      </c>
      <c r="BT423" s="96">
        <v>3.9478411559858673</v>
      </c>
      <c r="BU423" s="96">
        <v>4.1123156334430195</v>
      </c>
      <c r="BV423" s="96">
        <v>5.1725733298797891</v>
      </c>
      <c r="BW423" s="96">
        <v>7.6</v>
      </c>
      <c r="BX423" s="96" t="s">
        <v>1011</v>
      </c>
      <c r="BY423" s="96">
        <v>4.7957190427359819</v>
      </c>
      <c r="BZ423" s="96">
        <v>7.6769477774199038</v>
      </c>
      <c r="CA423" s="96">
        <v>5.5354523795651112</v>
      </c>
      <c r="CB423" s="96">
        <v>6.1977559595405705</v>
      </c>
      <c r="CC423" s="96">
        <v>0.83783783783783783</v>
      </c>
      <c r="CD423" s="96">
        <v>5.1733533090249608</v>
      </c>
      <c r="CE423" s="96">
        <v>9.7020183343979873</v>
      </c>
      <c r="CF423" s="96">
        <v>9.7767517426643824</v>
      </c>
      <c r="CG423" s="96">
        <v>9.5588214637176439</v>
      </c>
      <c r="CH423" s="96">
        <v>5</v>
      </c>
      <c r="CI423" s="96">
        <v>8.5093978851950034</v>
      </c>
      <c r="CJ423" s="96">
        <v>7.7999999999999989</v>
      </c>
      <c r="CK423" s="96">
        <v>9.14</v>
      </c>
      <c r="CL423" s="96">
        <v>7.4543999999999997</v>
      </c>
      <c r="CM423" s="96">
        <v>8.1314666666666664</v>
      </c>
      <c r="CN423" s="96">
        <v>5.5083731334443131</v>
      </c>
      <c r="CO423" s="96">
        <v>8.1165815995277821</v>
      </c>
      <c r="CP423" s="96">
        <v>6.8124773664860481</v>
      </c>
      <c r="CQ423" s="96">
        <v>10</v>
      </c>
      <c r="CR423" s="96">
        <v>5.7376067903208074</v>
      </c>
      <c r="CS423" s="96">
        <v>6.9230769230769234</v>
      </c>
      <c r="CT423" s="96">
        <v>6.1208373524038056</v>
      </c>
      <c r="CU423" s="96">
        <v>6.2605070219338446</v>
      </c>
      <c r="CV423" s="96">
        <v>7.8011127637716395</v>
      </c>
      <c r="CW423" s="96">
        <v>10</v>
      </c>
      <c r="CX423" s="96">
        <v>0</v>
      </c>
      <c r="CY423" s="96">
        <v>10</v>
      </c>
      <c r="CZ423" s="96">
        <v>6.666666666666667</v>
      </c>
      <c r="DA423" s="96">
        <v>6.666666666666667</v>
      </c>
      <c r="DB423" s="96">
        <v>4.9846353058244413</v>
      </c>
      <c r="DC423" s="96">
        <v>6.6271439211464589</v>
      </c>
      <c r="DD423" s="96">
        <v>8</v>
      </c>
      <c r="DE423" s="96">
        <v>7.7551761538341033</v>
      </c>
      <c r="DF423" s="96">
        <v>10</v>
      </c>
      <c r="DG423" s="96">
        <v>7.3389370079119445</v>
      </c>
      <c r="DH423" s="96">
        <v>4.320280839119178</v>
      </c>
      <c r="DI423" s="96">
        <v>6.8888888888888893</v>
      </c>
      <c r="DJ423" s="96">
        <v>9.6630275359152318</v>
      </c>
      <c r="DK423" s="96">
        <v>4.9383683378636194</v>
      </c>
      <c r="DL423" s="96">
        <v>8.3203133860918665</v>
      </c>
      <c r="DM423" s="96">
        <v>6.413015530300723</v>
      </c>
      <c r="DN423" s="96">
        <v>6.7573157530299177</v>
      </c>
      <c r="DO423" s="96">
        <v>6.9209731425361767</v>
      </c>
      <c r="DP423" s="96">
        <v>7.05</v>
      </c>
      <c r="DQ423" s="99">
        <v>7.52</v>
      </c>
      <c r="DR423" s="100">
        <v>49</v>
      </c>
      <c r="DS423" s="101">
        <v>2</v>
      </c>
      <c r="DU423" s="107" t="s">
        <v>121</v>
      </c>
      <c r="DV423" s="96">
        <v>7.9965320555555568</v>
      </c>
      <c r="DW423" s="96">
        <v>7.05</v>
      </c>
    </row>
    <row r="424" spans="1:127">
      <c r="A424" s="102">
        <v>2013</v>
      </c>
      <c r="B424" s="103" t="s">
        <v>725</v>
      </c>
      <c r="C424" s="104" t="s">
        <v>72</v>
      </c>
      <c r="D424" s="103">
        <v>2.7</v>
      </c>
      <c r="E424" s="103">
        <v>5</v>
      </c>
      <c r="F424" s="103">
        <v>3.5</v>
      </c>
      <c r="G424" s="103">
        <v>3.7380952380952381</v>
      </c>
      <c r="H424" s="103">
        <v>9.120000000000001</v>
      </c>
      <c r="I424" s="103">
        <v>5</v>
      </c>
      <c r="J424" s="103">
        <v>10</v>
      </c>
      <c r="K424" s="103">
        <v>5</v>
      </c>
      <c r="L424" s="103">
        <v>10</v>
      </c>
      <c r="M424" s="103">
        <v>10</v>
      </c>
      <c r="N424" s="103">
        <v>8</v>
      </c>
      <c r="O424" s="103">
        <v>10</v>
      </c>
      <c r="P424" s="103">
        <v>10</v>
      </c>
      <c r="Q424" s="103">
        <v>0</v>
      </c>
      <c r="R424" s="103">
        <v>0</v>
      </c>
      <c r="S424" s="103">
        <v>0</v>
      </c>
      <c r="T424" s="103">
        <v>6.666666666666667</v>
      </c>
      <c r="U424" s="103">
        <v>7.9288888888888893</v>
      </c>
      <c r="V424" s="103">
        <v>10</v>
      </c>
      <c r="W424" s="103">
        <v>5</v>
      </c>
      <c r="X424" s="103">
        <v>10</v>
      </c>
      <c r="Y424" s="103">
        <v>8.3333333333333339</v>
      </c>
      <c r="Z424" s="103" t="s">
        <v>1010</v>
      </c>
      <c r="AA424" s="103">
        <v>2.5</v>
      </c>
      <c r="AB424" s="103">
        <v>2.5</v>
      </c>
      <c r="AC424" s="103">
        <v>9.5555555555555554</v>
      </c>
      <c r="AD424" s="103">
        <v>7.594444444444445</v>
      </c>
      <c r="AE424" s="103">
        <v>5.5374999999999996</v>
      </c>
      <c r="AF424" s="103">
        <v>7.5</v>
      </c>
      <c r="AG424" s="103">
        <v>7.5</v>
      </c>
      <c r="AH424" s="103" t="s">
        <v>1010</v>
      </c>
      <c r="AI424" s="103" t="s">
        <v>1010</v>
      </c>
      <c r="AJ424" s="103" t="s">
        <v>1010</v>
      </c>
      <c r="AK424" s="103" t="s">
        <v>1010</v>
      </c>
      <c r="AL424" s="103">
        <v>7.5</v>
      </c>
      <c r="AM424" s="103">
        <v>7.5</v>
      </c>
      <c r="AN424" s="103">
        <v>7.5</v>
      </c>
      <c r="AO424" s="103">
        <v>7.5</v>
      </c>
      <c r="AP424" s="103">
        <v>10</v>
      </c>
      <c r="AQ424" s="103">
        <v>5</v>
      </c>
      <c r="AR424" s="103">
        <v>7.5</v>
      </c>
      <c r="AS424" s="103">
        <v>7.5</v>
      </c>
      <c r="AT424" s="103">
        <v>7.5</v>
      </c>
      <c r="AU424" s="103">
        <v>10</v>
      </c>
      <c r="AV424" s="103">
        <v>9.7010703415564308</v>
      </c>
      <c r="AW424" s="103">
        <v>2</v>
      </c>
      <c r="AX424" s="103">
        <v>4</v>
      </c>
      <c r="AY424" s="103">
        <v>10</v>
      </c>
      <c r="AZ424" s="103">
        <v>7.5</v>
      </c>
      <c r="BA424" s="103">
        <v>7.5</v>
      </c>
      <c r="BB424" s="103">
        <v>7.2430100487937761</v>
      </c>
      <c r="BC424" s="103" t="s">
        <v>1010</v>
      </c>
      <c r="BD424" s="103">
        <v>5</v>
      </c>
      <c r="BE424" s="103">
        <v>5</v>
      </c>
      <c r="BF424" s="103">
        <v>5</v>
      </c>
      <c r="BG424" s="103">
        <v>0</v>
      </c>
      <c r="BH424" s="103">
        <v>0</v>
      </c>
      <c r="BI424" s="103">
        <v>0</v>
      </c>
      <c r="BJ424" s="103">
        <v>5</v>
      </c>
      <c r="BK424" s="103">
        <v>3.3333333333333335</v>
      </c>
      <c r="BL424" s="103">
        <v>6.1114637032920758</v>
      </c>
      <c r="BM424" s="103">
        <v>4.7058823529411766</v>
      </c>
      <c r="BN424" s="103">
        <v>7.2940932571941115</v>
      </c>
      <c r="BO424" s="103">
        <v>8</v>
      </c>
      <c r="BP424" s="103">
        <v>5</v>
      </c>
      <c r="BQ424" s="103">
        <v>2</v>
      </c>
      <c r="BR424" s="103">
        <v>3.5</v>
      </c>
      <c r="BS424" s="103">
        <v>5.8749939025338218</v>
      </c>
      <c r="BT424" s="103">
        <v>4.1996677827187474</v>
      </c>
      <c r="BU424" s="103">
        <v>4.1509283367014849</v>
      </c>
      <c r="BV424" s="103">
        <v>6.4232053484370111</v>
      </c>
      <c r="BW424" s="103">
        <v>6.6666666666666661</v>
      </c>
      <c r="BX424" s="103">
        <v>7.5</v>
      </c>
      <c r="BY424" s="103">
        <v>5.0898746025377779</v>
      </c>
      <c r="BZ424" s="103">
        <v>7.3046342003146361</v>
      </c>
      <c r="CA424" s="103">
        <v>6.4410005577393372</v>
      </c>
      <c r="CB424" s="103">
        <v>7.2006599735289587</v>
      </c>
      <c r="CC424" s="103">
        <v>0.76923076923076927</v>
      </c>
      <c r="CD424" s="103">
        <v>5.4036865887984034</v>
      </c>
      <c r="CE424" s="103">
        <v>9.8709724691803871</v>
      </c>
      <c r="CF424" s="103">
        <v>9.5450958564587651</v>
      </c>
      <c r="CG424" s="103">
        <v>9.6224996240037033</v>
      </c>
      <c r="CH424" s="103">
        <v>0</v>
      </c>
      <c r="CI424" s="103">
        <v>7.2596419874107134</v>
      </c>
      <c r="CJ424" s="103">
        <v>9.2466666666666679</v>
      </c>
      <c r="CK424" s="103">
        <v>7.42</v>
      </c>
      <c r="CL424" s="103">
        <v>1.8471999999999995</v>
      </c>
      <c r="CM424" s="103">
        <v>6.1712888888888893</v>
      </c>
      <c r="CN424" s="103">
        <v>6.1626254298553862</v>
      </c>
      <c r="CO424" s="103">
        <v>8.451953639258651</v>
      </c>
      <c r="CP424" s="103">
        <v>7.3072895345570181</v>
      </c>
      <c r="CQ424" s="103">
        <v>10</v>
      </c>
      <c r="CR424" s="103">
        <v>7.1685457069332301</v>
      </c>
      <c r="CS424" s="103">
        <v>0.76923076923076927</v>
      </c>
      <c r="CT424" s="103">
        <v>5.6177548302884244</v>
      </c>
      <c r="CU424" s="103">
        <v>4.5185104354841412</v>
      </c>
      <c r="CV424" s="103">
        <v>6.9992722147325122</v>
      </c>
      <c r="CW424" s="103">
        <v>5</v>
      </c>
      <c r="CX424" s="103">
        <v>7.9991182305827024</v>
      </c>
      <c r="CY424" s="103">
        <v>8</v>
      </c>
      <c r="CZ424" s="103">
        <v>6.9997060768609005</v>
      </c>
      <c r="DA424" s="103">
        <v>1.1000000000000001</v>
      </c>
      <c r="DB424" s="103">
        <v>4.4744778626514208</v>
      </c>
      <c r="DC424" s="103">
        <v>7.3999193959541429</v>
      </c>
      <c r="DD424" s="103">
        <v>8</v>
      </c>
      <c r="DE424" s="103">
        <v>5.2858699230516155</v>
      </c>
      <c r="DF424" s="103">
        <v>1</v>
      </c>
      <c r="DG424" s="103">
        <v>4.5433778636095292</v>
      </c>
      <c r="DH424" s="103">
        <v>4.3550077754230747</v>
      </c>
      <c r="DI424" s="103">
        <v>5.333333333333333</v>
      </c>
      <c r="DJ424" s="103">
        <v>9.5511770644247758</v>
      </c>
      <c r="DK424" s="103">
        <v>5.2949455184596781</v>
      </c>
      <c r="DL424" s="103">
        <v>9.3798014052610696</v>
      </c>
      <c r="DM424" s="103">
        <v>7.3994362594680236</v>
      </c>
      <c r="DN424" s="103">
        <v>6.8856168927283257</v>
      </c>
      <c r="DO424" s="103">
        <v>6.1429002777329176</v>
      </c>
      <c r="DP424" s="103">
        <v>6.34</v>
      </c>
      <c r="DQ424" s="105">
        <v>6.23</v>
      </c>
      <c r="DR424" s="106">
        <v>123</v>
      </c>
      <c r="DS424" s="106">
        <v>4</v>
      </c>
      <c r="DU424" s="104" t="s">
        <v>72</v>
      </c>
      <c r="DV424" s="103">
        <v>6.1114637032920758</v>
      </c>
      <c r="DW424" s="103">
        <v>6.34</v>
      </c>
    </row>
    <row r="425" spans="1:127">
      <c r="A425" s="95">
        <v>2013</v>
      </c>
      <c r="B425" s="96" t="s">
        <v>624</v>
      </c>
      <c r="C425" s="107" t="s">
        <v>177</v>
      </c>
      <c r="D425" s="96" t="s">
        <v>1011</v>
      </c>
      <c r="E425" s="96" t="s">
        <v>1011</v>
      </c>
      <c r="F425" s="96" t="s">
        <v>1011</v>
      </c>
      <c r="G425" s="96">
        <v>4.328525</v>
      </c>
      <c r="H425" s="96">
        <v>5.04</v>
      </c>
      <c r="I425" s="96">
        <v>10</v>
      </c>
      <c r="J425" s="96">
        <v>9.6851446458091353</v>
      </c>
      <c r="K425" s="96">
        <v>2.5</v>
      </c>
      <c r="L425" s="96">
        <v>9.534014075797522</v>
      </c>
      <c r="M425" s="96">
        <v>9.4181473054552853</v>
      </c>
      <c r="N425" s="96">
        <v>8.2274612054123875</v>
      </c>
      <c r="O425" s="96">
        <v>10</v>
      </c>
      <c r="P425" s="96">
        <v>10</v>
      </c>
      <c r="Q425" s="96">
        <v>5</v>
      </c>
      <c r="R425" s="96">
        <v>5</v>
      </c>
      <c r="S425" s="96">
        <v>5</v>
      </c>
      <c r="T425" s="96">
        <v>8.3333333333333339</v>
      </c>
      <c r="U425" s="96">
        <v>7.200264846248575</v>
      </c>
      <c r="V425" s="96">
        <v>0</v>
      </c>
      <c r="W425" s="96">
        <v>10</v>
      </c>
      <c r="X425" s="96">
        <v>5</v>
      </c>
      <c r="Y425" s="96">
        <v>5</v>
      </c>
      <c r="Z425" s="96" t="s">
        <v>1010</v>
      </c>
      <c r="AA425" s="96">
        <v>10</v>
      </c>
      <c r="AB425" s="96">
        <v>7.5</v>
      </c>
      <c r="AC425" s="96">
        <v>9.6044444444444448</v>
      </c>
      <c r="AD425" s="96">
        <v>7.5444444444444443</v>
      </c>
      <c r="AE425" s="96">
        <v>8.6622222222222227</v>
      </c>
      <c r="AF425" s="96">
        <v>10</v>
      </c>
      <c r="AG425" s="96">
        <v>10</v>
      </c>
      <c r="AH425" s="96" t="s">
        <v>1010</v>
      </c>
      <c r="AI425" s="96" t="s">
        <v>1010</v>
      </c>
      <c r="AJ425" s="96" t="s">
        <v>1010</v>
      </c>
      <c r="AK425" s="96" t="s">
        <v>1010</v>
      </c>
      <c r="AL425" s="96">
        <v>7.5</v>
      </c>
      <c r="AM425" s="96">
        <v>7.5</v>
      </c>
      <c r="AN425" s="96">
        <v>7.5</v>
      </c>
      <c r="AO425" s="96">
        <v>7.5</v>
      </c>
      <c r="AP425" s="96">
        <v>10</v>
      </c>
      <c r="AQ425" s="96">
        <v>7.5</v>
      </c>
      <c r="AR425" s="96">
        <v>10</v>
      </c>
      <c r="AS425" s="96">
        <v>9.1666666666666661</v>
      </c>
      <c r="AT425" s="96">
        <v>9.1666666666666661</v>
      </c>
      <c r="AU425" s="96">
        <v>10</v>
      </c>
      <c r="AV425" s="96">
        <v>10</v>
      </c>
      <c r="AW425" s="96">
        <v>5.666666666666667</v>
      </c>
      <c r="AX425" s="96">
        <v>5.75</v>
      </c>
      <c r="AY425" s="96">
        <v>10</v>
      </c>
      <c r="AZ425" s="96">
        <v>10</v>
      </c>
      <c r="BA425" s="96">
        <v>10</v>
      </c>
      <c r="BB425" s="96">
        <v>8.7738095238095237</v>
      </c>
      <c r="BC425" s="96" t="s">
        <v>1010</v>
      </c>
      <c r="BD425" s="96">
        <v>10</v>
      </c>
      <c r="BE425" s="96">
        <v>10</v>
      </c>
      <c r="BF425" s="96">
        <v>10</v>
      </c>
      <c r="BG425" s="96">
        <v>0</v>
      </c>
      <c r="BH425" s="96">
        <v>0</v>
      </c>
      <c r="BI425" s="96">
        <v>0</v>
      </c>
      <c r="BJ425" s="96">
        <v>10</v>
      </c>
      <c r="BK425" s="96">
        <v>6.666666666666667</v>
      </c>
      <c r="BL425" s="96">
        <v>6.7091339694986507</v>
      </c>
      <c r="BM425" s="96">
        <v>4.5323529411764705</v>
      </c>
      <c r="BN425" s="96">
        <v>9.0221957605631005</v>
      </c>
      <c r="BO425" s="96">
        <v>6</v>
      </c>
      <c r="BP425" s="96">
        <v>7</v>
      </c>
      <c r="BQ425" s="96">
        <v>5</v>
      </c>
      <c r="BR425" s="96">
        <v>6</v>
      </c>
      <c r="BS425" s="96">
        <v>6.3886371754348925</v>
      </c>
      <c r="BT425" s="96">
        <v>2.4612353558503508</v>
      </c>
      <c r="BU425" s="96">
        <v>3.3457434883213759</v>
      </c>
      <c r="BV425" s="96">
        <v>3.9279170663804646</v>
      </c>
      <c r="BW425" s="96">
        <v>6.6666666666666661</v>
      </c>
      <c r="BX425" s="96">
        <v>5</v>
      </c>
      <c r="BY425" s="96">
        <v>0</v>
      </c>
      <c r="BZ425" s="96">
        <v>6.975922963030686</v>
      </c>
      <c r="CA425" s="96">
        <v>3.1030530709507738</v>
      </c>
      <c r="CB425" s="96">
        <v>4.0725495378006871</v>
      </c>
      <c r="CC425" s="96">
        <v>0.94594594594594594</v>
      </c>
      <c r="CD425" s="96">
        <v>3.8435770971892982</v>
      </c>
      <c r="CE425" s="96">
        <v>8.4833821825928055</v>
      </c>
      <c r="CF425" s="96">
        <v>8.1422782533223117</v>
      </c>
      <c r="CG425" s="96">
        <v>9.1477294981161972</v>
      </c>
      <c r="CH425" s="96">
        <v>0</v>
      </c>
      <c r="CI425" s="96">
        <v>6.4433474835078286</v>
      </c>
      <c r="CJ425" s="96">
        <v>8.8000000000000007</v>
      </c>
      <c r="CK425" s="96">
        <v>7.9799999999999995</v>
      </c>
      <c r="CL425" s="96">
        <v>7.0508000000000015</v>
      </c>
      <c r="CM425" s="96">
        <v>7.9436000000000009</v>
      </c>
      <c r="CN425" s="96">
        <v>5.7515900103529569</v>
      </c>
      <c r="CO425" s="96">
        <v>6.842796507103925</v>
      </c>
      <c r="CP425" s="96">
        <v>6.2971932587284414</v>
      </c>
      <c r="CQ425" s="96">
        <v>10</v>
      </c>
      <c r="CR425" s="96">
        <v>6.3025173668271108</v>
      </c>
      <c r="CS425" s="96">
        <v>0</v>
      </c>
      <c r="CT425" s="96">
        <v>0.67077669615384083</v>
      </c>
      <c r="CU425" s="96">
        <v>2.3244313543269839</v>
      </c>
      <c r="CV425" s="96">
        <v>6.641306153263856</v>
      </c>
      <c r="CW425" s="96">
        <v>10</v>
      </c>
      <c r="CX425" s="96">
        <v>3.242846661775495</v>
      </c>
      <c r="CY425" s="96">
        <v>10</v>
      </c>
      <c r="CZ425" s="96">
        <v>7.747615553925165</v>
      </c>
      <c r="DA425" s="96">
        <v>3.3333333333333344</v>
      </c>
      <c r="DB425" s="96">
        <v>4.0817272224898709</v>
      </c>
      <c r="DC425" s="96">
        <v>4.7762947772974487</v>
      </c>
      <c r="DD425" s="96">
        <v>6</v>
      </c>
      <c r="DE425" s="96">
        <v>0</v>
      </c>
      <c r="DF425" s="96">
        <v>0</v>
      </c>
      <c r="DG425" s="96">
        <v>3.0318925555201091</v>
      </c>
      <c r="DH425" s="96">
        <v>4.205530495930164</v>
      </c>
      <c r="DI425" s="96">
        <v>2.666666666666667</v>
      </c>
      <c r="DJ425" s="96">
        <v>9.404158721322684</v>
      </c>
      <c r="DK425" s="96">
        <v>3.3120576157423915</v>
      </c>
      <c r="DL425" s="96">
        <v>8.5628277032298517</v>
      </c>
      <c r="DM425" s="96">
        <v>7.4218549124036448</v>
      </c>
      <c r="DN425" s="96">
        <v>5.928849352549233</v>
      </c>
      <c r="DO425" s="96">
        <v>5.5694524873315023</v>
      </c>
      <c r="DP425" s="96">
        <v>5.78</v>
      </c>
      <c r="DQ425" s="99">
        <v>6.24</v>
      </c>
      <c r="DR425" s="100">
        <v>121</v>
      </c>
      <c r="DS425" s="101">
        <v>4</v>
      </c>
      <c r="DU425" s="107" t="s">
        <v>177</v>
      </c>
      <c r="DV425" s="96">
        <v>6.7091339694986507</v>
      </c>
      <c r="DW425" s="96">
        <v>5.78</v>
      </c>
    </row>
    <row r="426" spans="1:127">
      <c r="A426" s="102">
        <v>2013</v>
      </c>
      <c r="B426" s="103" t="s">
        <v>776</v>
      </c>
      <c r="C426" s="104" t="s">
        <v>21</v>
      </c>
      <c r="D426" s="103">
        <v>2.1</v>
      </c>
      <c r="E426" s="103">
        <v>3.9000000000000004</v>
      </c>
      <c r="F426" s="103">
        <v>3.2</v>
      </c>
      <c r="G426" s="103">
        <v>3.0873015873015874</v>
      </c>
      <c r="H426" s="103">
        <v>3.92</v>
      </c>
      <c r="I426" s="103">
        <v>5</v>
      </c>
      <c r="J426" s="103">
        <v>8.3202422006910819</v>
      </c>
      <c r="K426" s="103">
        <v>2.5</v>
      </c>
      <c r="L426" s="103">
        <v>9.9559614060106263</v>
      </c>
      <c r="M426" s="103">
        <v>9.9037442159946583</v>
      </c>
      <c r="N426" s="103">
        <v>7.1359895645392726</v>
      </c>
      <c r="O426" s="103">
        <v>10</v>
      </c>
      <c r="P426" s="103">
        <v>10</v>
      </c>
      <c r="Q426" s="103">
        <v>0</v>
      </c>
      <c r="R426" s="103">
        <v>5</v>
      </c>
      <c r="S426" s="103">
        <v>2.5</v>
      </c>
      <c r="T426" s="103">
        <v>7.5</v>
      </c>
      <c r="U426" s="103">
        <v>6.1853298548464251</v>
      </c>
      <c r="V426" s="103">
        <v>0</v>
      </c>
      <c r="W426" s="103">
        <v>0</v>
      </c>
      <c r="X426" s="103">
        <v>5</v>
      </c>
      <c r="Y426" s="103">
        <v>1.6666666666666667</v>
      </c>
      <c r="Z426" s="103" t="s">
        <v>1010</v>
      </c>
      <c r="AA426" s="103">
        <v>2.5</v>
      </c>
      <c r="AB426" s="103">
        <v>5</v>
      </c>
      <c r="AC426" s="103">
        <v>9.2155555555555555</v>
      </c>
      <c r="AD426" s="103">
        <v>9.4416666666666664</v>
      </c>
      <c r="AE426" s="103">
        <v>6.539305555555555</v>
      </c>
      <c r="AF426" s="103">
        <v>0</v>
      </c>
      <c r="AG426" s="103">
        <v>0</v>
      </c>
      <c r="AH426" s="103" t="s">
        <v>1010</v>
      </c>
      <c r="AI426" s="103" t="s">
        <v>1010</v>
      </c>
      <c r="AJ426" s="103" t="s">
        <v>1010</v>
      </c>
      <c r="AK426" s="103" t="s">
        <v>1010</v>
      </c>
      <c r="AL426" s="103">
        <v>7.5</v>
      </c>
      <c r="AM426" s="103">
        <v>5</v>
      </c>
      <c r="AN426" s="103">
        <v>5</v>
      </c>
      <c r="AO426" s="103">
        <v>5.833333333333333</v>
      </c>
      <c r="AP426" s="103">
        <v>7.5</v>
      </c>
      <c r="AQ426" s="103">
        <v>2.5</v>
      </c>
      <c r="AR426" s="103">
        <v>2.5</v>
      </c>
      <c r="AS426" s="103">
        <v>4.166666666666667</v>
      </c>
      <c r="AT426" s="103">
        <v>2.5</v>
      </c>
      <c r="AU426" s="103">
        <v>10</v>
      </c>
      <c r="AV426" s="103">
        <v>10</v>
      </c>
      <c r="AW426" s="103">
        <v>2.6666666666666665</v>
      </c>
      <c r="AX426" s="103">
        <v>4</v>
      </c>
      <c r="AY426" s="103">
        <v>7.5</v>
      </c>
      <c r="AZ426" s="103">
        <v>7.5</v>
      </c>
      <c r="BA426" s="103">
        <v>5</v>
      </c>
      <c r="BB426" s="103">
        <v>6.666666666666667</v>
      </c>
      <c r="BC426" s="103" t="s">
        <v>1010</v>
      </c>
      <c r="BD426" s="103">
        <v>0</v>
      </c>
      <c r="BE426" s="103">
        <v>5</v>
      </c>
      <c r="BF426" s="103">
        <v>2.5</v>
      </c>
      <c r="BG426" s="103">
        <v>0</v>
      </c>
      <c r="BH426" s="103">
        <v>10</v>
      </c>
      <c r="BI426" s="103">
        <v>5</v>
      </c>
      <c r="BJ426" s="103">
        <v>10</v>
      </c>
      <c r="BK426" s="103">
        <v>5.833333333333333</v>
      </c>
      <c r="BL426" s="103">
        <v>4.638755082759225</v>
      </c>
      <c r="BM426" s="103">
        <v>5.6575204184637968</v>
      </c>
      <c r="BN426" s="103" t="s">
        <v>1011</v>
      </c>
      <c r="BO426" s="103">
        <v>4</v>
      </c>
      <c r="BP426" s="103">
        <v>8</v>
      </c>
      <c r="BQ426" s="103">
        <v>8</v>
      </c>
      <c r="BR426" s="103">
        <v>8</v>
      </c>
      <c r="BS426" s="103">
        <v>5.8858401394879323</v>
      </c>
      <c r="BT426" s="103">
        <v>2.6707506784731931</v>
      </c>
      <c r="BU426" s="103">
        <v>2.5769380066796503</v>
      </c>
      <c r="BV426" s="103">
        <v>2.82237938323936</v>
      </c>
      <c r="BW426" s="103">
        <v>2.5</v>
      </c>
      <c r="BX426" s="103">
        <v>5</v>
      </c>
      <c r="BY426" s="103">
        <v>1.870795505067163</v>
      </c>
      <c r="BZ426" s="103">
        <v>5.4976652548746454</v>
      </c>
      <c r="CA426" s="103">
        <v>3.0954840761785789</v>
      </c>
      <c r="CB426" s="103">
        <v>3.5530049204712681</v>
      </c>
      <c r="CC426" s="103">
        <v>0.92682926829268297</v>
      </c>
      <c r="CD426" s="103">
        <v>3.1671739948153457</v>
      </c>
      <c r="CE426" s="103">
        <v>7.5838249571564775</v>
      </c>
      <c r="CF426" s="103">
        <v>9.4417991150955807</v>
      </c>
      <c r="CG426" s="103">
        <v>8.8951441585770059</v>
      </c>
      <c r="CH426" s="103">
        <v>0</v>
      </c>
      <c r="CI426" s="103">
        <v>6.4801920577072654</v>
      </c>
      <c r="CJ426" s="103">
        <v>0</v>
      </c>
      <c r="CK426" s="103">
        <v>8.8800000000000008</v>
      </c>
      <c r="CL426" s="103">
        <v>7.3120000000000012</v>
      </c>
      <c r="CM426" s="103">
        <v>5.3973333333333331</v>
      </c>
      <c r="CN426" s="103">
        <v>4.9775184090909086</v>
      </c>
      <c r="CO426" s="103">
        <v>7.1139715232806893</v>
      </c>
      <c r="CP426" s="103">
        <v>6.0457449661857989</v>
      </c>
      <c r="CQ426" s="103">
        <v>10</v>
      </c>
      <c r="CR426" s="103">
        <v>3.8518617897898739</v>
      </c>
      <c r="CS426" s="103">
        <v>0</v>
      </c>
      <c r="CT426" s="103">
        <v>0</v>
      </c>
      <c r="CU426" s="103">
        <v>1.283953929929958</v>
      </c>
      <c r="CV426" s="103">
        <v>5.6817580573622726</v>
      </c>
      <c r="CW426" s="103">
        <v>0</v>
      </c>
      <c r="CX426" s="103">
        <v>7.3833920375707116</v>
      </c>
      <c r="CY426" s="103">
        <v>10</v>
      </c>
      <c r="CZ426" s="103">
        <v>5.7944640125235702</v>
      </c>
      <c r="DA426" s="103">
        <v>10</v>
      </c>
      <c r="DB426" s="103">
        <v>5.2185184986453583</v>
      </c>
      <c r="DC426" s="103">
        <v>7.4173207159285113</v>
      </c>
      <c r="DD426" s="103">
        <v>10</v>
      </c>
      <c r="DE426" s="103">
        <v>6.2586269230568323</v>
      </c>
      <c r="DF426" s="103">
        <v>0</v>
      </c>
      <c r="DG426" s="103">
        <v>6.4824110229384502</v>
      </c>
      <c r="DH426" s="103">
        <v>3.1766968537028144</v>
      </c>
      <c r="DI426" s="103">
        <v>1.3333333333333326</v>
      </c>
      <c r="DJ426" s="103">
        <v>2.7238301621734871</v>
      </c>
      <c r="DK426" s="103">
        <v>2.1635149863466974</v>
      </c>
      <c r="DL426" s="103">
        <v>8.8158907961712405</v>
      </c>
      <c r="DM426" s="103">
        <v>8.2681590607233186</v>
      </c>
      <c r="DN426" s="103">
        <v>4.4135708654084818</v>
      </c>
      <c r="DO426" s="103">
        <v>5.5634819669568332</v>
      </c>
      <c r="DP426" s="103">
        <v>5.36</v>
      </c>
      <c r="DQ426" s="105">
        <v>5</v>
      </c>
      <c r="DR426" s="106">
        <v>152</v>
      </c>
      <c r="DS426" s="106">
        <v>4</v>
      </c>
      <c r="DU426" s="104" t="s">
        <v>21</v>
      </c>
      <c r="DV426" s="103">
        <v>4.638755082759225</v>
      </c>
      <c r="DW426" s="103">
        <v>5.36</v>
      </c>
    </row>
    <row r="427" spans="1:127">
      <c r="A427" s="95">
        <v>2013</v>
      </c>
      <c r="B427" s="96" t="s">
        <v>670</v>
      </c>
      <c r="C427" s="107" t="s">
        <v>140</v>
      </c>
      <c r="D427" s="96" t="s">
        <v>1011</v>
      </c>
      <c r="E427" s="96" t="s">
        <v>1011</v>
      </c>
      <c r="F427" s="96" t="s">
        <v>1011</v>
      </c>
      <c r="G427" s="96">
        <v>5.5783890000000005</v>
      </c>
      <c r="H427" s="96">
        <v>3.1200000000000006</v>
      </c>
      <c r="I427" s="96">
        <v>10</v>
      </c>
      <c r="J427" s="96">
        <v>10</v>
      </c>
      <c r="K427" s="96">
        <v>7.5</v>
      </c>
      <c r="L427" s="96">
        <v>10</v>
      </c>
      <c r="M427" s="96">
        <v>10</v>
      </c>
      <c r="N427" s="96">
        <v>9.5</v>
      </c>
      <c r="O427" s="96">
        <v>10</v>
      </c>
      <c r="P427" s="96">
        <v>10</v>
      </c>
      <c r="Q427" s="96">
        <v>5</v>
      </c>
      <c r="R427" s="96">
        <v>5</v>
      </c>
      <c r="S427" s="96">
        <v>5</v>
      </c>
      <c r="T427" s="96">
        <v>8.3333333333333339</v>
      </c>
      <c r="U427" s="96">
        <v>6.9844444444444447</v>
      </c>
      <c r="V427" s="96">
        <v>10</v>
      </c>
      <c r="W427" s="96">
        <v>10</v>
      </c>
      <c r="X427" s="96">
        <v>10</v>
      </c>
      <c r="Y427" s="96">
        <v>10</v>
      </c>
      <c r="Z427" s="96" t="s">
        <v>1010</v>
      </c>
      <c r="AA427" s="96">
        <v>7.5</v>
      </c>
      <c r="AB427" s="96">
        <v>7.5</v>
      </c>
      <c r="AC427" s="96">
        <v>8.551111111111112</v>
      </c>
      <c r="AD427" s="96">
        <v>9.2611111111111111</v>
      </c>
      <c r="AE427" s="96">
        <v>8.2030555555555562</v>
      </c>
      <c r="AF427" s="96">
        <v>7.5</v>
      </c>
      <c r="AG427" s="96">
        <v>7.5</v>
      </c>
      <c r="AH427" s="96" t="s">
        <v>1010</v>
      </c>
      <c r="AI427" s="96" t="s">
        <v>1010</v>
      </c>
      <c r="AJ427" s="96" t="s">
        <v>1010</v>
      </c>
      <c r="AK427" s="96" t="s">
        <v>1010</v>
      </c>
      <c r="AL427" s="96">
        <v>7.5</v>
      </c>
      <c r="AM427" s="96">
        <v>7.5</v>
      </c>
      <c r="AN427" s="96">
        <v>7.5</v>
      </c>
      <c r="AO427" s="96">
        <v>7.5</v>
      </c>
      <c r="AP427" s="96">
        <v>7.5</v>
      </c>
      <c r="AQ427" s="96">
        <v>7.5</v>
      </c>
      <c r="AR427" s="96">
        <v>7.5</v>
      </c>
      <c r="AS427" s="96">
        <v>7.5</v>
      </c>
      <c r="AT427" s="96">
        <v>7.5</v>
      </c>
      <c r="AU427" s="96">
        <v>10</v>
      </c>
      <c r="AV427" s="96">
        <v>10</v>
      </c>
      <c r="AW427" s="96">
        <v>7</v>
      </c>
      <c r="AX427" s="96">
        <v>7</v>
      </c>
      <c r="AY427" s="96">
        <v>7.5</v>
      </c>
      <c r="AZ427" s="96">
        <v>7.5</v>
      </c>
      <c r="BA427" s="96">
        <v>7.5</v>
      </c>
      <c r="BB427" s="96">
        <v>8.0714285714285712</v>
      </c>
      <c r="BC427" s="96" t="s">
        <v>1010</v>
      </c>
      <c r="BD427" s="96">
        <v>10</v>
      </c>
      <c r="BE427" s="96">
        <v>10</v>
      </c>
      <c r="BF427" s="96">
        <v>10</v>
      </c>
      <c r="BG427" s="96">
        <v>0</v>
      </c>
      <c r="BH427" s="96">
        <v>10</v>
      </c>
      <c r="BI427" s="96">
        <v>5</v>
      </c>
      <c r="BJ427" s="96">
        <v>10</v>
      </c>
      <c r="BK427" s="96">
        <v>8.3333333333333339</v>
      </c>
      <c r="BL427" s="96">
        <v>7.3514901071428582</v>
      </c>
      <c r="BM427" s="96">
        <v>3.0882352941176472</v>
      </c>
      <c r="BN427" s="96">
        <v>8.8528883255922981</v>
      </c>
      <c r="BO427" s="96">
        <v>10</v>
      </c>
      <c r="BP427" s="96">
        <v>7</v>
      </c>
      <c r="BQ427" s="96">
        <v>7</v>
      </c>
      <c r="BR427" s="96">
        <v>7</v>
      </c>
      <c r="BS427" s="96">
        <v>7.2352809049274862</v>
      </c>
      <c r="BT427" s="96">
        <v>6.1240014099402487</v>
      </c>
      <c r="BU427" s="96">
        <v>5.3859962165456263</v>
      </c>
      <c r="BV427" s="96">
        <v>6.7863898176012629</v>
      </c>
      <c r="BW427" s="96">
        <v>10</v>
      </c>
      <c r="BX427" s="96">
        <v>8.3333333333333339</v>
      </c>
      <c r="BY427" s="96">
        <v>4.8226266616202862</v>
      </c>
      <c r="BZ427" s="96">
        <v>4.4810245758584122</v>
      </c>
      <c r="CA427" s="96">
        <v>4.798061600700362</v>
      </c>
      <c r="CB427" s="96">
        <v>4.9355969803964834</v>
      </c>
      <c r="CC427" s="96">
        <v>1</v>
      </c>
      <c r="CD427" s="96">
        <v>6.1852256217773354</v>
      </c>
      <c r="CE427" s="96">
        <v>8.3902055302603564</v>
      </c>
      <c r="CF427" s="96">
        <v>9.1784019028515829</v>
      </c>
      <c r="CG427" s="96">
        <v>8.8798149953552805</v>
      </c>
      <c r="CH427" s="96">
        <v>0</v>
      </c>
      <c r="CI427" s="96">
        <v>6.6121056071168045</v>
      </c>
      <c r="CJ427" s="96">
        <v>2.0799999999999992</v>
      </c>
      <c r="CK427" s="96">
        <v>8.48</v>
      </c>
      <c r="CL427" s="96">
        <v>5.2576000000000001</v>
      </c>
      <c r="CM427" s="96">
        <v>5.2725333333333326</v>
      </c>
      <c r="CN427" s="96">
        <v>5.6674200194766708</v>
      </c>
      <c r="CO427" s="96">
        <v>6.9034874877125185</v>
      </c>
      <c r="CP427" s="96">
        <v>6.2854537535945951</v>
      </c>
      <c r="CQ427" s="96">
        <v>10</v>
      </c>
      <c r="CR427" s="96">
        <v>6.0858675988311282</v>
      </c>
      <c r="CS427" s="96">
        <v>1.5384615384615385</v>
      </c>
      <c r="CT427" s="96">
        <v>4.3600485249999714</v>
      </c>
      <c r="CU427" s="96">
        <v>3.9947925540975455</v>
      </c>
      <c r="CV427" s="96">
        <v>6.3881949102563684</v>
      </c>
      <c r="CW427" s="96">
        <v>10</v>
      </c>
      <c r="CX427" s="96">
        <v>7.6719629426707181</v>
      </c>
      <c r="CY427" s="96">
        <v>9</v>
      </c>
      <c r="CZ427" s="96">
        <v>8.890654314223573</v>
      </c>
      <c r="DA427" s="96">
        <v>10</v>
      </c>
      <c r="DB427" s="96">
        <v>3.1877695464605189</v>
      </c>
      <c r="DC427" s="96">
        <v>6.2784097782181316</v>
      </c>
      <c r="DD427" s="96">
        <v>10</v>
      </c>
      <c r="DE427" s="96">
        <v>8.2732124260262339</v>
      </c>
      <c r="DF427" s="96">
        <v>10</v>
      </c>
      <c r="DG427" s="96">
        <v>7.9565652917841474</v>
      </c>
      <c r="DH427" s="96">
        <v>4.0930904704083497</v>
      </c>
      <c r="DI427" s="96">
        <v>5.7777777777777786</v>
      </c>
      <c r="DJ427" s="96">
        <v>7.749300394068996</v>
      </c>
      <c r="DK427" s="96">
        <v>4.8660607745962672</v>
      </c>
      <c r="DL427" s="96">
        <v>8.9287969154750755</v>
      </c>
      <c r="DM427" s="96">
        <v>6.4802714891075839</v>
      </c>
      <c r="DN427" s="96">
        <v>6.3158829702390085</v>
      </c>
      <c r="DO427" s="96">
        <v>7.721034192082243</v>
      </c>
      <c r="DP427" s="96">
        <v>6.83</v>
      </c>
      <c r="DQ427" s="99">
        <v>7.09</v>
      </c>
      <c r="DR427" s="100">
        <v>67</v>
      </c>
      <c r="DS427" s="101">
        <v>2</v>
      </c>
      <c r="DU427" s="107" t="s">
        <v>140</v>
      </c>
      <c r="DV427" s="96">
        <v>7.3514901071428582</v>
      </c>
      <c r="DW427" s="96">
        <v>6.83</v>
      </c>
    </row>
    <row r="428" spans="1:127">
      <c r="A428" s="102">
        <v>2013</v>
      </c>
      <c r="B428" s="103" t="s">
        <v>746</v>
      </c>
      <c r="C428" s="104" t="s">
        <v>73</v>
      </c>
      <c r="D428" s="103">
        <v>4.9000000000000004</v>
      </c>
      <c r="E428" s="103">
        <v>4.2</v>
      </c>
      <c r="F428" s="103">
        <v>4.3</v>
      </c>
      <c r="G428" s="103">
        <v>4.4555555555555557</v>
      </c>
      <c r="H428" s="103">
        <v>9.64</v>
      </c>
      <c r="I428" s="103">
        <v>10</v>
      </c>
      <c r="J428" s="103">
        <v>10</v>
      </c>
      <c r="K428" s="103">
        <v>7.5</v>
      </c>
      <c r="L428" s="103">
        <v>9.9281479660431593</v>
      </c>
      <c r="M428" s="103">
        <v>9.3677021011798072</v>
      </c>
      <c r="N428" s="103">
        <v>9.3591700134445936</v>
      </c>
      <c r="O428" s="103">
        <v>10</v>
      </c>
      <c r="P428" s="103">
        <v>7.5</v>
      </c>
      <c r="Q428" s="103">
        <v>10</v>
      </c>
      <c r="R428" s="103">
        <v>10</v>
      </c>
      <c r="S428" s="103">
        <v>10</v>
      </c>
      <c r="T428" s="103">
        <v>9.1666666666666661</v>
      </c>
      <c r="U428" s="103">
        <v>9.3886122267037546</v>
      </c>
      <c r="V428" s="103">
        <v>10</v>
      </c>
      <c r="W428" s="103">
        <v>10</v>
      </c>
      <c r="X428" s="103">
        <v>5</v>
      </c>
      <c r="Y428" s="103">
        <v>8.3333333333333339</v>
      </c>
      <c r="Z428" s="103" t="s">
        <v>1010</v>
      </c>
      <c r="AA428" s="103">
        <v>7.5</v>
      </c>
      <c r="AB428" s="103">
        <v>5</v>
      </c>
      <c r="AC428" s="103">
        <v>9.3999999999999986</v>
      </c>
      <c r="AD428" s="103">
        <v>9.2611111111111111</v>
      </c>
      <c r="AE428" s="103">
        <v>7.7902777777777779</v>
      </c>
      <c r="AF428" s="103">
        <v>7.5</v>
      </c>
      <c r="AG428" s="103">
        <v>7.5</v>
      </c>
      <c r="AH428" s="103" t="s">
        <v>1010</v>
      </c>
      <c r="AI428" s="103" t="s">
        <v>1010</v>
      </c>
      <c r="AJ428" s="103" t="s">
        <v>1010</v>
      </c>
      <c r="AK428" s="103" t="s">
        <v>1010</v>
      </c>
      <c r="AL428" s="103">
        <v>5</v>
      </c>
      <c r="AM428" s="103">
        <v>5</v>
      </c>
      <c r="AN428" s="103">
        <v>5</v>
      </c>
      <c r="AO428" s="103">
        <v>5</v>
      </c>
      <c r="AP428" s="103">
        <v>7.5</v>
      </c>
      <c r="AQ428" s="103">
        <v>2.5</v>
      </c>
      <c r="AR428" s="103">
        <v>7.5</v>
      </c>
      <c r="AS428" s="103">
        <v>5.833333333333333</v>
      </c>
      <c r="AT428" s="103">
        <v>6.458333333333333</v>
      </c>
      <c r="AU428" s="103">
        <v>10</v>
      </c>
      <c r="AV428" s="103">
        <v>10</v>
      </c>
      <c r="AW428" s="103">
        <v>4.666666666666667</v>
      </c>
      <c r="AX428" s="103">
        <v>4</v>
      </c>
      <c r="AY428" s="103">
        <v>5</v>
      </c>
      <c r="AZ428" s="103">
        <v>5</v>
      </c>
      <c r="BA428" s="103">
        <v>5</v>
      </c>
      <c r="BB428" s="103">
        <v>6.238095238095239</v>
      </c>
      <c r="BC428" s="103" t="s">
        <v>1010</v>
      </c>
      <c r="BD428" s="103">
        <v>10</v>
      </c>
      <c r="BE428" s="103">
        <v>10</v>
      </c>
      <c r="BF428" s="103">
        <v>10</v>
      </c>
      <c r="BG428" s="103">
        <v>10</v>
      </c>
      <c r="BH428" s="103">
        <v>10</v>
      </c>
      <c r="BI428" s="103">
        <v>10</v>
      </c>
      <c r="BJ428" s="103">
        <v>10</v>
      </c>
      <c r="BK428" s="103">
        <v>10</v>
      </c>
      <c r="BL428" s="103">
        <v>7.3430459138187967</v>
      </c>
      <c r="BM428" s="103">
        <v>8.4411764705882355</v>
      </c>
      <c r="BN428" s="103">
        <v>9.4251872631567331</v>
      </c>
      <c r="BO428" s="103">
        <v>8</v>
      </c>
      <c r="BP428" s="103">
        <v>7</v>
      </c>
      <c r="BQ428" s="103">
        <v>7</v>
      </c>
      <c r="BR428" s="103">
        <v>7</v>
      </c>
      <c r="BS428" s="103">
        <v>8.2165909334362421</v>
      </c>
      <c r="BT428" s="103">
        <v>3.8785116069060503</v>
      </c>
      <c r="BU428" s="103">
        <v>3.1766908018611755</v>
      </c>
      <c r="BV428" s="103">
        <v>3.895578743655534</v>
      </c>
      <c r="BW428" s="103">
        <v>3.3</v>
      </c>
      <c r="BX428" s="103" t="s">
        <v>1011</v>
      </c>
      <c r="BY428" s="103">
        <v>3.3715984375883492</v>
      </c>
      <c r="BZ428" s="103">
        <v>8.3276898735732807</v>
      </c>
      <c r="CA428" s="103">
        <v>4.7186581634430969</v>
      </c>
      <c r="CB428" s="103">
        <v>3.9316078729878656</v>
      </c>
      <c r="CC428" s="103">
        <v>0.82857142857142863</v>
      </c>
      <c r="CD428" s="103">
        <v>3.9543240571446123</v>
      </c>
      <c r="CE428" s="103">
        <v>8.7375809738107755</v>
      </c>
      <c r="CF428" s="103">
        <v>8.7371836415919049</v>
      </c>
      <c r="CG428" s="103">
        <v>8.1914637087050952</v>
      </c>
      <c r="CH428" s="103">
        <v>0</v>
      </c>
      <c r="CI428" s="103">
        <v>6.4165570810269443</v>
      </c>
      <c r="CJ428" s="103">
        <v>5.1933333333333334</v>
      </c>
      <c r="CK428" s="103">
        <v>7.5599999999999987</v>
      </c>
      <c r="CL428" s="103">
        <v>5.9008000000000003</v>
      </c>
      <c r="CM428" s="103">
        <v>6.2180444444444447</v>
      </c>
      <c r="CN428" s="103">
        <v>5.4836631272668344</v>
      </c>
      <c r="CO428" s="103">
        <v>4.3755632892434164</v>
      </c>
      <c r="CP428" s="103">
        <v>4.9296132082551249</v>
      </c>
      <c r="CQ428" s="103">
        <v>10</v>
      </c>
      <c r="CR428" s="103">
        <v>4.1895859009664722</v>
      </c>
      <c r="CS428" s="103">
        <v>0</v>
      </c>
      <c r="CT428" s="103">
        <v>10</v>
      </c>
      <c r="CU428" s="103">
        <v>4.7298619669888238</v>
      </c>
      <c r="CV428" s="103">
        <v>6.469379904922099</v>
      </c>
      <c r="CW428" s="103">
        <v>8</v>
      </c>
      <c r="CX428" s="103">
        <v>10</v>
      </c>
      <c r="CY428" s="103">
        <v>7</v>
      </c>
      <c r="CZ428" s="103">
        <v>8.3333333333333339</v>
      </c>
      <c r="DA428" s="103">
        <v>3.3333333333333344</v>
      </c>
      <c r="DB428" s="103">
        <v>3.7420175821601305</v>
      </c>
      <c r="DC428" s="103">
        <v>5.60657821421814</v>
      </c>
      <c r="DD428" s="103">
        <v>10</v>
      </c>
      <c r="DE428" s="103">
        <v>2.5994818258267061</v>
      </c>
      <c r="DF428" s="103">
        <v>10</v>
      </c>
      <c r="DG428" s="103">
        <v>5.8802351592563857</v>
      </c>
      <c r="DH428" s="103">
        <v>3.3301261580326065</v>
      </c>
      <c r="DI428" s="103">
        <v>4.8888888888888893</v>
      </c>
      <c r="DJ428" s="103">
        <v>9.1174751611342817</v>
      </c>
      <c r="DK428" s="103">
        <v>3.193491022583443</v>
      </c>
      <c r="DL428" s="103">
        <v>9.499998669512884</v>
      </c>
      <c r="DM428" s="103">
        <v>6.2560849597513801</v>
      </c>
      <c r="DN428" s="103">
        <v>6.0476774766505814</v>
      </c>
      <c r="DO428" s="103">
        <v>6.7537486564134328</v>
      </c>
      <c r="DP428" s="103">
        <v>6.36</v>
      </c>
      <c r="DQ428" s="105">
        <v>6.85</v>
      </c>
      <c r="DR428" s="106">
        <v>80</v>
      </c>
      <c r="DS428" s="106">
        <v>3</v>
      </c>
      <c r="DU428" s="104" t="s">
        <v>73</v>
      </c>
      <c r="DV428" s="103">
        <v>7.3430459138187967</v>
      </c>
      <c r="DW428" s="103">
        <v>6.36</v>
      </c>
    </row>
    <row r="429" spans="1:127">
      <c r="A429" s="95">
        <v>2013</v>
      </c>
      <c r="B429" s="96" t="s">
        <v>660</v>
      </c>
      <c r="C429" s="107" t="s">
        <v>2</v>
      </c>
      <c r="D429" s="96">
        <v>8.6999999999999993</v>
      </c>
      <c r="E429" s="96">
        <v>8.2999999999999989</v>
      </c>
      <c r="F429" s="96">
        <v>7.5</v>
      </c>
      <c r="G429" s="96">
        <v>8.1873015873015866</v>
      </c>
      <c r="H429" s="96">
        <v>8.68</v>
      </c>
      <c r="I429" s="96">
        <v>10</v>
      </c>
      <c r="J429" s="96">
        <v>10</v>
      </c>
      <c r="K429" s="96">
        <v>7.5</v>
      </c>
      <c r="L429" s="96">
        <v>10</v>
      </c>
      <c r="M429" s="96">
        <v>10</v>
      </c>
      <c r="N429" s="96">
        <v>9.5</v>
      </c>
      <c r="O429" s="96">
        <v>10</v>
      </c>
      <c r="P429" s="96">
        <v>10</v>
      </c>
      <c r="Q429" s="96">
        <v>10</v>
      </c>
      <c r="R429" s="96">
        <v>10</v>
      </c>
      <c r="S429" s="96">
        <v>10</v>
      </c>
      <c r="T429" s="96">
        <v>10</v>
      </c>
      <c r="U429" s="96">
        <v>9.3933333333333326</v>
      </c>
      <c r="V429" s="96">
        <v>10</v>
      </c>
      <c r="W429" s="96">
        <v>10</v>
      </c>
      <c r="X429" s="96">
        <v>10</v>
      </c>
      <c r="Y429" s="96">
        <v>10</v>
      </c>
      <c r="Z429" s="96" t="s">
        <v>1010</v>
      </c>
      <c r="AA429" s="96">
        <v>10</v>
      </c>
      <c r="AB429" s="96">
        <v>10</v>
      </c>
      <c r="AC429" s="96">
        <v>6.7111111111111112</v>
      </c>
      <c r="AD429" s="96">
        <v>5.1361111111111128</v>
      </c>
      <c r="AE429" s="96">
        <v>7.9618055555555562</v>
      </c>
      <c r="AF429" s="96">
        <v>10</v>
      </c>
      <c r="AG429" s="96">
        <v>10</v>
      </c>
      <c r="AH429" s="96" t="s">
        <v>1010</v>
      </c>
      <c r="AI429" s="96" t="s">
        <v>1010</v>
      </c>
      <c r="AJ429" s="96" t="s">
        <v>1010</v>
      </c>
      <c r="AK429" s="96" t="s">
        <v>1010</v>
      </c>
      <c r="AL429" s="96">
        <v>10</v>
      </c>
      <c r="AM429" s="96">
        <v>10</v>
      </c>
      <c r="AN429" s="96">
        <v>10</v>
      </c>
      <c r="AO429" s="96">
        <v>10</v>
      </c>
      <c r="AP429" s="96">
        <v>10</v>
      </c>
      <c r="AQ429" s="96">
        <v>10</v>
      </c>
      <c r="AR429" s="96">
        <v>10</v>
      </c>
      <c r="AS429" s="96">
        <v>10</v>
      </c>
      <c r="AT429" s="96">
        <v>10</v>
      </c>
      <c r="AU429" s="96">
        <v>10</v>
      </c>
      <c r="AV429" s="96">
        <v>10</v>
      </c>
      <c r="AW429" s="96">
        <v>9.6666666666666661</v>
      </c>
      <c r="AX429" s="96">
        <v>8.75</v>
      </c>
      <c r="AY429" s="96">
        <v>10</v>
      </c>
      <c r="AZ429" s="96">
        <v>10</v>
      </c>
      <c r="BA429" s="96">
        <v>10</v>
      </c>
      <c r="BB429" s="96">
        <v>9.7738095238095219</v>
      </c>
      <c r="BC429" s="96" t="s">
        <v>1010</v>
      </c>
      <c r="BD429" s="96">
        <v>10</v>
      </c>
      <c r="BE429" s="96">
        <v>10</v>
      </c>
      <c r="BF429" s="96">
        <v>10</v>
      </c>
      <c r="BG429" s="96">
        <v>10</v>
      </c>
      <c r="BH429" s="96">
        <v>10</v>
      </c>
      <c r="BI429" s="96">
        <v>10</v>
      </c>
      <c r="BJ429" s="96">
        <v>10</v>
      </c>
      <c r="BK429" s="96">
        <v>10</v>
      </c>
      <c r="BL429" s="96">
        <v>9.1687202380952382</v>
      </c>
      <c r="BM429" s="96">
        <v>0.91176470588235325</v>
      </c>
      <c r="BN429" s="96">
        <v>3.4256822349938449</v>
      </c>
      <c r="BO429" s="96">
        <v>8</v>
      </c>
      <c r="BP429" s="96">
        <v>3</v>
      </c>
      <c r="BQ429" s="96">
        <v>3</v>
      </c>
      <c r="BR429" s="96">
        <v>3</v>
      </c>
      <c r="BS429" s="96">
        <v>3.8343617352190495</v>
      </c>
      <c r="BT429" s="96">
        <v>8.482428412311954</v>
      </c>
      <c r="BU429" s="96">
        <v>7.2328427997577469</v>
      </c>
      <c r="BV429" s="96">
        <v>8.0741972039162775</v>
      </c>
      <c r="BW429" s="96">
        <v>10</v>
      </c>
      <c r="BX429" s="96">
        <v>10</v>
      </c>
      <c r="BY429" s="96">
        <v>5.1387185238637914</v>
      </c>
      <c r="BZ429" s="96">
        <v>7.9476133588360254</v>
      </c>
      <c r="CA429" s="96">
        <v>8.3820630244361514</v>
      </c>
      <c r="CB429" s="96">
        <v>7.0531961453905376</v>
      </c>
      <c r="CC429" s="96">
        <v>1</v>
      </c>
      <c r="CD429" s="96">
        <v>8.0345621631680544</v>
      </c>
      <c r="CE429" s="96">
        <v>9.4410577168704339</v>
      </c>
      <c r="CF429" s="96">
        <v>9.7045513270416901</v>
      </c>
      <c r="CG429" s="96">
        <v>9.5000111704386363</v>
      </c>
      <c r="CH429" s="96">
        <v>10</v>
      </c>
      <c r="CI429" s="96">
        <v>9.6614050535876892</v>
      </c>
      <c r="CJ429" s="96">
        <v>9.64</v>
      </c>
      <c r="CK429" s="96">
        <v>8.9</v>
      </c>
      <c r="CL429" s="96">
        <v>6.2159999999999993</v>
      </c>
      <c r="CM429" s="96">
        <v>8.2520000000000007</v>
      </c>
      <c r="CN429" s="96">
        <v>6.3640195324372808</v>
      </c>
      <c r="CO429" s="96">
        <v>9.2030346857075926</v>
      </c>
      <c r="CP429" s="96">
        <v>7.7835271090724367</v>
      </c>
      <c r="CQ429" s="96">
        <v>10</v>
      </c>
      <c r="CR429" s="96">
        <v>7.3801752449104683</v>
      </c>
      <c r="CS429" s="96">
        <v>9.2307692307692317</v>
      </c>
      <c r="CT429" s="96">
        <v>5.869296091346115</v>
      </c>
      <c r="CU429" s="96">
        <v>7.4934135223419389</v>
      </c>
      <c r="CV429" s="96">
        <v>8.382235157853593</v>
      </c>
      <c r="CW429" s="96">
        <v>8</v>
      </c>
      <c r="CX429" s="96">
        <v>8.8283481136329485</v>
      </c>
      <c r="CY429" s="96">
        <v>10</v>
      </c>
      <c r="CZ429" s="96">
        <v>8.9427827045443156</v>
      </c>
      <c r="DA429" s="96">
        <v>6.666666666666667</v>
      </c>
      <c r="DB429" s="96">
        <v>3.4187997783485775</v>
      </c>
      <c r="DC429" s="96">
        <v>4.2402972813980826</v>
      </c>
      <c r="DD429" s="96">
        <v>8</v>
      </c>
      <c r="DE429" s="96">
        <v>10</v>
      </c>
      <c r="DF429" s="96">
        <v>10</v>
      </c>
      <c r="DG429" s="96">
        <v>7.0542939544022216</v>
      </c>
      <c r="DH429" s="96">
        <v>4.9067979195006588</v>
      </c>
      <c r="DI429" s="96">
        <v>9.1111111111111107</v>
      </c>
      <c r="DJ429" s="96">
        <v>9.8194115437535334</v>
      </c>
      <c r="DK429" s="96">
        <v>8.1084955370753082</v>
      </c>
      <c r="DL429" s="96">
        <v>8.2865732526819293</v>
      </c>
      <c r="DM429" s="96">
        <v>8.6212528444593399</v>
      </c>
      <c r="DN429" s="96">
        <v>8.1422737014303141</v>
      </c>
      <c r="DO429" s="96">
        <v>8.046450120125618</v>
      </c>
      <c r="DP429" s="96">
        <v>7.59</v>
      </c>
      <c r="DQ429" s="99">
        <v>8.3800000000000008</v>
      </c>
      <c r="DR429" s="100">
        <v>13</v>
      </c>
      <c r="DS429" s="101">
        <v>1</v>
      </c>
      <c r="DU429" s="107" t="s">
        <v>2</v>
      </c>
      <c r="DV429" s="96">
        <v>9.1687202380952382</v>
      </c>
      <c r="DW429" s="96">
        <v>7.59</v>
      </c>
    </row>
    <row r="430" spans="1:127">
      <c r="A430" s="102">
        <v>2013</v>
      </c>
      <c r="B430" s="103" t="s">
        <v>655</v>
      </c>
      <c r="C430" s="104" t="s">
        <v>17</v>
      </c>
      <c r="D430" s="103">
        <v>8.5</v>
      </c>
      <c r="E430" s="103">
        <v>7.5</v>
      </c>
      <c r="F430" s="103">
        <v>7.1999999999999993</v>
      </c>
      <c r="G430" s="103">
        <v>7.7380952380952381</v>
      </c>
      <c r="H430" s="103">
        <v>9.64</v>
      </c>
      <c r="I430" s="103">
        <v>10</v>
      </c>
      <c r="J430" s="103">
        <v>10</v>
      </c>
      <c r="K430" s="103">
        <v>10</v>
      </c>
      <c r="L430" s="103">
        <v>10</v>
      </c>
      <c r="M430" s="103">
        <v>10</v>
      </c>
      <c r="N430" s="103">
        <v>10</v>
      </c>
      <c r="O430" s="103">
        <v>10</v>
      </c>
      <c r="P430" s="103">
        <v>10</v>
      </c>
      <c r="Q430" s="103">
        <v>10</v>
      </c>
      <c r="R430" s="103">
        <v>10</v>
      </c>
      <c r="S430" s="103">
        <v>10</v>
      </c>
      <c r="T430" s="103">
        <v>10</v>
      </c>
      <c r="U430" s="103">
        <v>9.8800000000000008</v>
      </c>
      <c r="V430" s="103">
        <v>10</v>
      </c>
      <c r="W430" s="103">
        <v>10</v>
      </c>
      <c r="X430" s="103">
        <v>10</v>
      </c>
      <c r="Y430" s="103">
        <v>10</v>
      </c>
      <c r="Z430" s="103" t="s">
        <v>1010</v>
      </c>
      <c r="AA430" s="103">
        <v>5</v>
      </c>
      <c r="AB430" s="103">
        <v>10</v>
      </c>
      <c r="AC430" s="103">
        <v>9.6666666666666661</v>
      </c>
      <c r="AD430" s="103">
        <v>9.8166666666666664</v>
      </c>
      <c r="AE430" s="103">
        <v>8.6208333333333336</v>
      </c>
      <c r="AF430" s="103">
        <v>10</v>
      </c>
      <c r="AG430" s="103">
        <v>10</v>
      </c>
      <c r="AH430" s="103" t="s">
        <v>1010</v>
      </c>
      <c r="AI430" s="103" t="s">
        <v>1010</v>
      </c>
      <c r="AJ430" s="103" t="s">
        <v>1010</v>
      </c>
      <c r="AK430" s="103" t="s">
        <v>1010</v>
      </c>
      <c r="AL430" s="103">
        <v>10</v>
      </c>
      <c r="AM430" s="103">
        <v>7.5</v>
      </c>
      <c r="AN430" s="103">
        <v>10</v>
      </c>
      <c r="AO430" s="103">
        <v>9.1666666666666661</v>
      </c>
      <c r="AP430" s="103">
        <v>5</v>
      </c>
      <c r="AQ430" s="103">
        <v>2.5</v>
      </c>
      <c r="AR430" s="103">
        <v>10</v>
      </c>
      <c r="AS430" s="103">
        <v>5.833333333333333</v>
      </c>
      <c r="AT430" s="103">
        <v>8.75</v>
      </c>
      <c r="AU430" s="103">
        <v>10</v>
      </c>
      <c r="AV430" s="103">
        <v>10</v>
      </c>
      <c r="AW430" s="103">
        <v>9</v>
      </c>
      <c r="AX430" s="103">
        <v>8</v>
      </c>
      <c r="AY430" s="103">
        <v>10</v>
      </c>
      <c r="AZ430" s="103">
        <v>10</v>
      </c>
      <c r="BA430" s="103">
        <v>10</v>
      </c>
      <c r="BB430" s="103">
        <v>9.5714285714285712</v>
      </c>
      <c r="BC430" s="103" t="s">
        <v>1010</v>
      </c>
      <c r="BD430" s="103">
        <v>10</v>
      </c>
      <c r="BE430" s="103">
        <v>10</v>
      </c>
      <c r="BF430" s="103">
        <v>10</v>
      </c>
      <c r="BG430" s="103">
        <v>10</v>
      </c>
      <c r="BH430" s="103">
        <v>10</v>
      </c>
      <c r="BI430" s="103">
        <v>10</v>
      </c>
      <c r="BJ430" s="103">
        <v>10</v>
      </c>
      <c r="BK430" s="103">
        <v>10</v>
      </c>
      <c r="BL430" s="103">
        <v>9.0987500000000008</v>
      </c>
      <c r="BM430" s="103">
        <v>4.5882352941176476</v>
      </c>
      <c r="BN430" s="103">
        <v>6.1692868100839213</v>
      </c>
      <c r="BO430" s="103">
        <v>8</v>
      </c>
      <c r="BP430" s="103">
        <v>7</v>
      </c>
      <c r="BQ430" s="103">
        <v>7</v>
      </c>
      <c r="BR430" s="103">
        <v>7</v>
      </c>
      <c r="BS430" s="103">
        <v>6.4393805260503925</v>
      </c>
      <c r="BT430" s="103">
        <v>9.5827453018015021</v>
      </c>
      <c r="BU430" s="103">
        <v>7.8288145050290412</v>
      </c>
      <c r="BV430" s="103">
        <v>8.2619976297516118</v>
      </c>
      <c r="BW430" s="103">
        <v>10</v>
      </c>
      <c r="BX430" s="103">
        <v>9.1666666666666661</v>
      </c>
      <c r="BY430" s="103">
        <v>7.1840615404343477</v>
      </c>
      <c r="BZ430" s="103">
        <v>9.9482296387788534</v>
      </c>
      <c r="CA430" s="103">
        <v>9.1435374547976647</v>
      </c>
      <c r="CB430" s="103">
        <v>7.7858498893447603</v>
      </c>
      <c r="CC430" s="103">
        <v>1</v>
      </c>
      <c r="CD430" s="103">
        <v>8.7668780696227167</v>
      </c>
      <c r="CE430" s="103">
        <v>9.095206156127901</v>
      </c>
      <c r="CF430" s="103">
        <v>9.1392145653393992</v>
      </c>
      <c r="CG430" s="103">
        <v>9.7394275950447309</v>
      </c>
      <c r="CH430" s="103">
        <v>10</v>
      </c>
      <c r="CI430" s="103">
        <v>9.4934620791280082</v>
      </c>
      <c r="CJ430" s="103">
        <v>8.913333333333334</v>
      </c>
      <c r="CK430" s="103">
        <v>9.6</v>
      </c>
      <c r="CL430" s="103">
        <v>8.968</v>
      </c>
      <c r="CM430" s="103">
        <v>9.1604444444444457</v>
      </c>
      <c r="CN430" s="103">
        <v>7.425302934358907</v>
      </c>
      <c r="CO430" s="103">
        <v>8.7641736496653948</v>
      </c>
      <c r="CP430" s="103">
        <v>8.0947382920121509</v>
      </c>
      <c r="CQ430" s="103">
        <v>10</v>
      </c>
      <c r="CR430" s="103">
        <v>6.8869634539499511</v>
      </c>
      <c r="CS430" s="103">
        <v>6.9230769230769234</v>
      </c>
      <c r="CT430" s="103">
        <v>5.869296091346115</v>
      </c>
      <c r="CU430" s="103">
        <v>6.5597788227909959</v>
      </c>
      <c r="CV430" s="103">
        <v>8.4537403898118981</v>
      </c>
      <c r="CW430" s="103">
        <v>10</v>
      </c>
      <c r="CX430" s="103">
        <v>9.6746495327102799</v>
      </c>
      <c r="CY430" s="103">
        <v>10</v>
      </c>
      <c r="CZ430" s="103">
        <v>9.89154984423676</v>
      </c>
      <c r="DA430" s="103">
        <v>8.9</v>
      </c>
      <c r="DB430" s="103">
        <v>5.0859190162086154</v>
      </c>
      <c r="DC430" s="103">
        <v>7.9508925357534288</v>
      </c>
      <c r="DD430" s="103">
        <v>10</v>
      </c>
      <c r="DE430" s="103">
        <v>10</v>
      </c>
      <c r="DF430" s="103">
        <v>10</v>
      </c>
      <c r="DG430" s="103">
        <v>8.6561352586603402</v>
      </c>
      <c r="DH430" s="103">
        <v>5.0940322072649566</v>
      </c>
      <c r="DI430" s="103">
        <v>10</v>
      </c>
      <c r="DJ430" s="103">
        <v>9.9808403943336597</v>
      </c>
      <c r="DK430" s="103">
        <v>9.2540059131018069</v>
      </c>
      <c r="DL430" s="103">
        <v>9.4015449269318552</v>
      </c>
      <c r="DM430" s="103">
        <v>8.296182376892844</v>
      </c>
      <c r="DN430" s="103">
        <v>8.6711009697541872</v>
      </c>
      <c r="DO430" s="103">
        <v>9.0729286908837619</v>
      </c>
      <c r="DP430" s="103">
        <v>8.4499999999999993</v>
      </c>
      <c r="DQ430" s="105">
        <v>8.77</v>
      </c>
      <c r="DR430" s="106">
        <v>2</v>
      </c>
      <c r="DS430" s="106">
        <v>1</v>
      </c>
      <c r="DU430" s="104" t="s">
        <v>17</v>
      </c>
      <c r="DV430" s="103">
        <v>9.0987500000000008</v>
      </c>
      <c r="DW430" s="103">
        <v>8.4499999999999993</v>
      </c>
    </row>
    <row r="431" spans="1:127">
      <c r="A431" s="95">
        <v>2013</v>
      </c>
      <c r="B431" s="96" t="s">
        <v>682</v>
      </c>
      <c r="C431" s="107" t="s">
        <v>137</v>
      </c>
      <c r="D431" s="96">
        <v>4</v>
      </c>
      <c r="E431" s="96">
        <v>3.7</v>
      </c>
      <c r="F431" s="96">
        <v>3.5</v>
      </c>
      <c r="G431" s="96">
        <v>3.7619047619047619</v>
      </c>
      <c r="H431" s="96">
        <v>5.4799999999999995</v>
      </c>
      <c r="I431" s="96">
        <v>10</v>
      </c>
      <c r="J431" s="96">
        <v>10</v>
      </c>
      <c r="K431" s="96">
        <v>7.5</v>
      </c>
      <c r="L431" s="96">
        <v>10</v>
      </c>
      <c r="M431" s="96">
        <v>10</v>
      </c>
      <c r="N431" s="96">
        <v>9.5</v>
      </c>
      <c r="O431" s="96">
        <v>10</v>
      </c>
      <c r="P431" s="96">
        <v>10</v>
      </c>
      <c r="Q431" s="96">
        <v>5</v>
      </c>
      <c r="R431" s="96">
        <v>5</v>
      </c>
      <c r="S431" s="96">
        <v>5</v>
      </c>
      <c r="T431" s="96">
        <v>8.3333333333333339</v>
      </c>
      <c r="U431" s="96">
        <v>7.7711111111111109</v>
      </c>
      <c r="V431" s="96">
        <v>10</v>
      </c>
      <c r="W431" s="96">
        <v>5</v>
      </c>
      <c r="X431" s="96">
        <v>5</v>
      </c>
      <c r="Y431" s="96">
        <v>6.666666666666667</v>
      </c>
      <c r="Z431" s="96" t="s">
        <v>1010</v>
      </c>
      <c r="AA431" s="96">
        <v>5</v>
      </c>
      <c r="AB431" s="96">
        <v>7.5</v>
      </c>
      <c r="AC431" s="96">
        <v>9.5377777777777766</v>
      </c>
      <c r="AD431" s="96">
        <v>9.3500000000000014</v>
      </c>
      <c r="AE431" s="96">
        <v>7.8469444444444445</v>
      </c>
      <c r="AF431" s="96">
        <v>7.5</v>
      </c>
      <c r="AG431" s="96">
        <v>7.5</v>
      </c>
      <c r="AH431" s="96" t="s">
        <v>1010</v>
      </c>
      <c r="AI431" s="96" t="s">
        <v>1010</v>
      </c>
      <c r="AJ431" s="96" t="s">
        <v>1010</v>
      </c>
      <c r="AK431" s="96" t="s">
        <v>1010</v>
      </c>
      <c r="AL431" s="96">
        <v>2.5</v>
      </c>
      <c r="AM431" s="96">
        <v>2.5</v>
      </c>
      <c r="AN431" s="96">
        <v>7.5</v>
      </c>
      <c r="AO431" s="96">
        <v>4.166666666666667</v>
      </c>
      <c r="AP431" s="96">
        <v>2.5</v>
      </c>
      <c r="AQ431" s="96">
        <v>5</v>
      </c>
      <c r="AR431" s="96">
        <v>5</v>
      </c>
      <c r="AS431" s="96">
        <v>4.166666666666667</v>
      </c>
      <c r="AT431" s="96">
        <v>5.8333333333333339</v>
      </c>
      <c r="AU431" s="96">
        <v>10</v>
      </c>
      <c r="AV431" s="96">
        <v>10</v>
      </c>
      <c r="AW431" s="96">
        <v>5.333333333333333</v>
      </c>
      <c r="AX431" s="96">
        <v>4.75</v>
      </c>
      <c r="AY431" s="96">
        <v>10</v>
      </c>
      <c r="AZ431" s="96">
        <v>7.5</v>
      </c>
      <c r="BA431" s="96">
        <v>10</v>
      </c>
      <c r="BB431" s="96">
        <v>8.2261904761904763</v>
      </c>
      <c r="BC431" s="96" t="s">
        <v>1010</v>
      </c>
      <c r="BD431" s="96">
        <v>5</v>
      </c>
      <c r="BE431" s="96">
        <v>10</v>
      </c>
      <c r="BF431" s="96">
        <v>7.5</v>
      </c>
      <c r="BG431" s="96">
        <v>10</v>
      </c>
      <c r="BH431" s="96">
        <v>10</v>
      </c>
      <c r="BI431" s="96">
        <v>10</v>
      </c>
      <c r="BJ431" s="96">
        <v>10</v>
      </c>
      <c r="BK431" s="96">
        <v>9.1666666666666661</v>
      </c>
      <c r="BL431" s="96">
        <v>6.6572341269841271</v>
      </c>
      <c r="BM431" s="96">
        <v>9.3264705882352938</v>
      </c>
      <c r="BN431" s="96">
        <v>10</v>
      </c>
      <c r="BO431" s="96">
        <v>7</v>
      </c>
      <c r="BP431" s="96">
        <v>8</v>
      </c>
      <c r="BQ431" s="96">
        <v>8</v>
      </c>
      <c r="BR431" s="96">
        <v>8</v>
      </c>
      <c r="BS431" s="96">
        <v>8.5816176470588239</v>
      </c>
      <c r="BT431" s="96">
        <v>2.0861850073031465</v>
      </c>
      <c r="BU431" s="96">
        <v>3.2416975833333335</v>
      </c>
      <c r="BV431" s="96">
        <v>3.4959633084208175</v>
      </c>
      <c r="BW431" s="96">
        <v>5</v>
      </c>
      <c r="BX431" s="96">
        <v>5.8333333333333339</v>
      </c>
      <c r="BY431" s="96">
        <v>4.9248287587335211</v>
      </c>
      <c r="BZ431" s="96">
        <v>7.260288039000665</v>
      </c>
      <c r="CA431" s="96">
        <v>4.4984212232713245</v>
      </c>
      <c r="CB431" s="96">
        <v>5.8535421425599612</v>
      </c>
      <c r="CC431" s="96">
        <v>0.89743589743589747</v>
      </c>
      <c r="CD431" s="96">
        <v>4.4478279135338337</v>
      </c>
      <c r="CE431" s="96">
        <v>7.8656115133584681</v>
      </c>
      <c r="CF431" s="96">
        <v>7.8406679443208862</v>
      </c>
      <c r="CG431" s="96">
        <v>8.5729238414035578</v>
      </c>
      <c r="CH431" s="96">
        <v>10</v>
      </c>
      <c r="CI431" s="96">
        <v>8.5698008247707271</v>
      </c>
      <c r="CJ431" s="96">
        <v>9.5599999999999987</v>
      </c>
      <c r="CK431" s="96">
        <v>8.84</v>
      </c>
      <c r="CL431" s="96">
        <v>6.984</v>
      </c>
      <c r="CM431" s="96">
        <v>8.461333333333334</v>
      </c>
      <c r="CN431" s="96">
        <v>4.7344326228790283</v>
      </c>
      <c r="CO431" s="96">
        <v>7.1550165175106697</v>
      </c>
      <c r="CP431" s="96">
        <v>5.9447245701948486</v>
      </c>
      <c r="CQ431" s="96">
        <v>10</v>
      </c>
      <c r="CR431" s="96">
        <v>5.4221458715562365</v>
      </c>
      <c r="CS431" s="96">
        <v>5.3846153846153841</v>
      </c>
      <c r="CT431" s="96">
        <v>10</v>
      </c>
      <c r="CU431" s="96">
        <v>6.9355870853905399</v>
      </c>
      <c r="CV431" s="96">
        <v>7.8354112472296809</v>
      </c>
      <c r="CW431" s="96">
        <v>10</v>
      </c>
      <c r="CX431" s="96">
        <v>9.7314061677102224</v>
      </c>
      <c r="CY431" s="96">
        <v>9</v>
      </c>
      <c r="CZ431" s="96">
        <v>9.5771353892367408</v>
      </c>
      <c r="DA431" s="96">
        <v>6.666666666666667</v>
      </c>
      <c r="DB431" s="96">
        <v>5.2276997472984679</v>
      </c>
      <c r="DC431" s="96">
        <v>6.2978509124247228</v>
      </c>
      <c r="DD431" s="96">
        <v>4</v>
      </c>
      <c r="DE431" s="96">
        <v>6.2586269230568323</v>
      </c>
      <c r="DF431" s="96">
        <v>10</v>
      </c>
      <c r="DG431" s="96">
        <v>6.4084740415744479</v>
      </c>
      <c r="DH431" s="96">
        <v>3.8854657746109726</v>
      </c>
      <c r="DI431" s="96">
        <v>3.5555555555555558</v>
      </c>
      <c r="DJ431" s="96">
        <v>8.807505067471002</v>
      </c>
      <c r="DK431" s="96">
        <v>3.7616658356531203</v>
      </c>
      <c r="DL431" s="96">
        <v>7.5381137291531299</v>
      </c>
      <c r="DM431" s="96">
        <v>7.6796694211632799</v>
      </c>
      <c r="DN431" s="96">
        <v>5.8713292306011766</v>
      </c>
      <c r="DO431" s="96">
        <v>7.2856462204707881</v>
      </c>
      <c r="DP431" s="96">
        <v>7.34</v>
      </c>
      <c r="DQ431" s="99">
        <v>7</v>
      </c>
      <c r="DR431" s="100">
        <v>71</v>
      </c>
      <c r="DS431" s="101">
        <v>2</v>
      </c>
      <c r="DU431" s="107" t="s">
        <v>137</v>
      </c>
      <c r="DV431" s="96">
        <v>6.6572341269841271</v>
      </c>
      <c r="DW431" s="96">
        <v>7.34</v>
      </c>
    </row>
    <row r="432" spans="1:127">
      <c r="A432" s="102">
        <v>2013</v>
      </c>
      <c r="B432" s="103" t="s">
        <v>727</v>
      </c>
      <c r="C432" s="104" t="s">
        <v>26</v>
      </c>
      <c r="D432" s="103" t="s">
        <v>1011</v>
      </c>
      <c r="E432" s="103" t="s">
        <v>1011</v>
      </c>
      <c r="F432" s="103" t="s">
        <v>1011</v>
      </c>
      <c r="G432" s="103">
        <v>4.1202139999999998</v>
      </c>
      <c r="H432" s="103">
        <v>8.120000000000001</v>
      </c>
      <c r="I432" s="103">
        <v>10</v>
      </c>
      <c r="J432" s="103">
        <v>10</v>
      </c>
      <c r="K432" s="103">
        <v>5</v>
      </c>
      <c r="L432" s="103">
        <v>9.5279300974866104</v>
      </c>
      <c r="M432" s="103">
        <v>9.6405006127013433</v>
      </c>
      <c r="N432" s="103">
        <v>8.8336861420375907</v>
      </c>
      <c r="O432" s="103">
        <v>9.8000000000000007</v>
      </c>
      <c r="P432" s="103">
        <v>7.5</v>
      </c>
      <c r="Q432" s="103">
        <v>0</v>
      </c>
      <c r="R432" s="103">
        <v>0</v>
      </c>
      <c r="S432" s="103">
        <v>0</v>
      </c>
      <c r="T432" s="103">
        <v>5.7666666666666666</v>
      </c>
      <c r="U432" s="103">
        <v>7.5734509362347522</v>
      </c>
      <c r="V432" s="103">
        <v>5</v>
      </c>
      <c r="W432" s="103">
        <v>5</v>
      </c>
      <c r="X432" s="103">
        <v>0</v>
      </c>
      <c r="Y432" s="103">
        <v>3.3333333333333335</v>
      </c>
      <c r="Z432" s="103" t="s">
        <v>1010</v>
      </c>
      <c r="AA432" s="103">
        <v>7.5</v>
      </c>
      <c r="AB432" s="103">
        <v>7.5</v>
      </c>
      <c r="AC432" s="103">
        <v>7.6955555555555559</v>
      </c>
      <c r="AD432" s="103">
        <v>7.6333333333333329</v>
      </c>
      <c r="AE432" s="103">
        <v>7.5822222222222226</v>
      </c>
      <c r="AF432" s="103">
        <v>10</v>
      </c>
      <c r="AG432" s="103">
        <v>10</v>
      </c>
      <c r="AH432" s="103" t="s">
        <v>1010</v>
      </c>
      <c r="AI432" s="103" t="s">
        <v>1010</v>
      </c>
      <c r="AJ432" s="103" t="s">
        <v>1010</v>
      </c>
      <c r="AK432" s="103" t="s">
        <v>1010</v>
      </c>
      <c r="AL432" s="103">
        <v>5</v>
      </c>
      <c r="AM432" s="103">
        <v>7.5</v>
      </c>
      <c r="AN432" s="103">
        <v>7.5</v>
      </c>
      <c r="AO432" s="103">
        <v>6.666666666666667</v>
      </c>
      <c r="AP432" s="103">
        <v>7.5</v>
      </c>
      <c r="AQ432" s="103">
        <v>7.5</v>
      </c>
      <c r="AR432" s="103">
        <v>7.5</v>
      </c>
      <c r="AS432" s="103">
        <v>7.5</v>
      </c>
      <c r="AT432" s="103">
        <v>8.5416666666666679</v>
      </c>
      <c r="AU432" s="103">
        <v>10</v>
      </c>
      <c r="AV432" s="103">
        <v>10</v>
      </c>
      <c r="AW432" s="103">
        <v>5</v>
      </c>
      <c r="AX432" s="103">
        <v>5</v>
      </c>
      <c r="AY432" s="103">
        <v>10</v>
      </c>
      <c r="AZ432" s="103">
        <v>10</v>
      </c>
      <c r="BA432" s="103">
        <v>10</v>
      </c>
      <c r="BB432" s="103">
        <v>8.5714285714285712</v>
      </c>
      <c r="BC432" s="103" t="s">
        <v>1010</v>
      </c>
      <c r="BD432" s="103">
        <v>5</v>
      </c>
      <c r="BE432" s="103">
        <v>0</v>
      </c>
      <c r="BF432" s="103">
        <v>2.5</v>
      </c>
      <c r="BG432" s="103">
        <v>10</v>
      </c>
      <c r="BH432" s="103">
        <v>10</v>
      </c>
      <c r="BI432" s="103">
        <v>10</v>
      </c>
      <c r="BJ432" s="103">
        <v>0</v>
      </c>
      <c r="BK432" s="103">
        <v>4.166666666666667</v>
      </c>
      <c r="BL432" s="103">
        <v>6.1429479800904341</v>
      </c>
      <c r="BM432" s="103">
        <v>6.9499999999999993</v>
      </c>
      <c r="BN432" s="103">
        <v>9.8392370572207071</v>
      </c>
      <c r="BO432" s="103">
        <v>4</v>
      </c>
      <c r="BP432" s="103">
        <v>7</v>
      </c>
      <c r="BQ432" s="103">
        <v>3</v>
      </c>
      <c r="BR432" s="103">
        <v>5</v>
      </c>
      <c r="BS432" s="103">
        <v>6.4473092643051766</v>
      </c>
      <c r="BT432" s="103" t="s">
        <v>1011</v>
      </c>
      <c r="BU432" s="103">
        <v>4.2</v>
      </c>
      <c r="BV432" s="103">
        <v>8.2323423315217337</v>
      </c>
      <c r="BW432" s="103">
        <v>3.333333333333333</v>
      </c>
      <c r="BX432" s="103">
        <v>3.333333333333333</v>
      </c>
      <c r="BY432" s="103">
        <v>3.1612413550914518</v>
      </c>
      <c r="BZ432" s="103">
        <v>6.3801255521981481</v>
      </c>
      <c r="CA432" s="103">
        <v>9.0599497735507164</v>
      </c>
      <c r="CB432" s="103">
        <v>8.0630573170289832</v>
      </c>
      <c r="CC432" s="103">
        <v>0.62857142857142856</v>
      </c>
      <c r="CD432" s="103">
        <v>4.6580586263844443</v>
      </c>
      <c r="CE432" s="103">
        <v>8.0553610090027874</v>
      </c>
      <c r="CF432" s="103">
        <v>9.2762663277629684</v>
      </c>
      <c r="CG432" s="103">
        <v>9.5406135749484466</v>
      </c>
      <c r="CH432" s="103">
        <v>0</v>
      </c>
      <c r="CI432" s="103">
        <v>6.7180602279285502</v>
      </c>
      <c r="CJ432" s="103">
        <v>3.8195162250574817</v>
      </c>
      <c r="CK432" s="103">
        <v>7.62</v>
      </c>
      <c r="CL432" s="103">
        <v>7.2867999999999995</v>
      </c>
      <c r="CM432" s="103">
        <v>6.2421054083524936</v>
      </c>
      <c r="CN432" s="103">
        <v>7.8323328260869509</v>
      </c>
      <c r="CO432" s="103">
        <v>1.6603070845302688</v>
      </c>
      <c r="CP432" s="103">
        <v>4.7463199553086097</v>
      </c>
      <c r="CQ432" s="103">
        <v>10</v>
      </c>
      <c r="CR432" s="103">
        <v>6.9791417880434761</v>
      </c>
      <c r="CS432" s="103">
        <v>0.76923076923076927</v>
      </c>
      <c r="CT432" s="103">
        <v>1.5930946533653734</v>
      </c>
      <c r="CU432" s="103">
        <v>3.1138224035465396</v>
      </c>
      <c r="CV432" s="103">
        <v>6.0255619418019108</v>
      </c>
      <c r="CW432" s="103">
        <v>10</v>
      </c>
      <c r="CX432" s="103">
        <v>9.2831457684267669</v>
      </c>
      <c r="CY432" s="103">
        <v>10</v>
      </c>
      <c r="CZ432" s="103">
        <v>9.761048589475589</v>
      </c>
      <c r="DA432" s="103">
        <v>1.6666666666666656</v>
      </c>
      <c r="DB432" s="103">
        <v>5.1717976721014489</v>
      </c>
      <c r="DC432" s="103">
        <v>8.0801015960144831</v>
      </c>
      <c r="DD432" s="103">
        <v>6</v>
      </c>
      <c r="DE432" s="103">
        <v>7.3810388461397816</v>
      </c>
      <c r="DF432" s="103">
        <v>0</v>
      </c>
      <c r="DG432" s="103">
        <v>4.7166007968203969</v>
      </c>
      <c r="DH432" s="103">
        <v>5.4886556594202842</v>
      </c>
      <c r="DI432" s="103">
        <v>2.2222222222222223</v>
      </c>
      <c r="DJ432" s="103">
        <v>7.1010383099115097</v>
      </c>
      <c r="DK432" s="103" t="s">
        <v>1011</v>
      </c>
      <c r="DL432" s="103">
        <v>8.7841674198075843</v>
      </c>
      <c r="DM432" s="103">
        <v>6.9734818536912346</v>
      </c>
      <c r="DN432" s="103">
        <v>6.1139130930105665</v>
      </c>
      <c r="DO432" s="103">
        <v>6.8638541597688514</v>
      </c>
      <c r="DP432" s="103">
        <v>6.14</v>
      </c>
      <c r="DQ432" s="105">
        <v>6.14</v>
      </c>
      <c r="DR432" s="106">
        <v>127</v>
      </c>
      <c r="DS432" s="106">
        <v>4</v>
      </c>
      <c r="DU432" s="104" t="s">
        <v>26</v>
      </c>
      <c r="DV432" s="103">
        <v>6.1429479800904341</v>
      </c>
      <c r="DW432" s="103">
        <v>6.14</v>
      </c>
    </row>
    <row r="433" spans="1:127">
      <c r="A433" s="95">
        <v>2013</v>
      </c>
      <c r="B433" s="96" t="s">
        <v>749</v>
      </c>
      <c r="C433" s="107" t="s">
        <v>64</v>
      </c>
      <c r="D433" s="96">
        <v>2.7</v>
      </c>
      <c r="E433" s="96">
        <v>5</v>
      </c>
      <c r="F433" s="96">
        <v>3.1</v>
      </c>
      <c r="G433" s="96">
        <v>3.5936507936507938</v>
      </c>
      <c r="H433" s="96">
        <v>2</v>
      </c>
      <c r="I433" s="96">
        <v>0</v>
      </c>
      <c r="J433" s="96">
        <v>7.1569075580123336</v>
      </c>
      <c r="K433" s="96">
        <v>2.5</v>
      </c>
      <c r="L433" s="96">
        <v>6.1218984641381251</v>
      </c>
      <c r="M433" s="96">
        <v>9.4074640446549456</v>
      </c>
      <c r="N433" s="96">
        <v>5.037254013361081</v>
      </c>
      <c r="O433" s="96">
        <v>7</v>
      </c>
      <c r="P433" s="96">
        <v>7.5</v>
      </c>
      <c r="Q433" s="96">
        <v>0</v>
      </c>
      <c r="R433" s="96">
        <v>0</v>
      </c>
      <c r="S433" s="96">
        <v>0</v>
      </c>
      <c r="T433" s="96">
        <v>4.833333333333333</v>
      </c>
      <c r="U433" s="96">
        <v>3.9568624488981379</v>
      </c>
      <c r="V433" s="96">
        <v>0</v>
      </c>
      <c r="W433" s="96">
        <v>5</v>
      </c>
      <c r="X433" s="96">
        <v>5</v>
      </c>
      <c r="Y433" s="96">
        <v>3.3333333333333335</v>
      </c>
      <c r="Z433" s="96" t="s">
        <v>1010</v>
      </c>
      <c r="AA433" s="96">
        <v>10</v>
      </c>
      <c r="AB433" s="96">
        <v>2.5</v>
      </c>
      <c r="AC433" s="96">
        <v>8.7222222222222214</v>
      </c>
      <c r="AD433" s="96">
        <v>8.8888888888888893</v>
      </c>
      <c r="AE433" s="96">
        <v>7.5277777777777777</v>
      </c>
      <c r="AF433" s="96">
        <v>10</v>
      </c>
      <c r="AG433" s="96">
        <v>7.5</v>
      </c>
      <c r="AH433" s="96" t="s">
        <v>1010</v>
      </c>
      <c r="AI433" s="96" t="s">
        <v>1010</v>
      </c>
      <c r="AJ433" s="96" t="s">
        <v>1010</v>
      </c>
      <c r="AK433" s="96" t="s">
        <v>1010</v>
      </c>
      <c r="AL433" s="96">
        <v>7.5</v>
      </c>
      <c r="AM433" s="96">
        <v>7.5</v>
      </c>
      <c r="AN433" s="96">
        <v>10</v>
      </c>
      <c r="AO433" s="96">
        <v>8.3333333333333339</v>
      </c>
      <c r="AP433" s="96">
        <v>10</v>
      </c>
      <c r="AQ433" s="96">
        <v>10</v>
      </c>
      <c r="AR433" s="96">
        <v>10</v>
      </c>
      <c r="AS433" s="96">
        <v>10</v>
      </c>
      <c r="AT433" s="96">
        <v>8.9583333333333339</v>
      </c>
      <c r="AU433" s="96">
        <v>10</v>
      </c>
      <c r="AV433" s="96">
        <v>10</v>
      </c>
      <c r="AW433" s="96">
        <v>5.333333333333333</v>
      </c>
      <c r="AX433" s="96">
        <v>4.5</v>
      </c>
      <c r="AY433" s="96">
        <v>10</v>
      </c>
      <c r="AZ433" s="96">
        <v>10</v>
      </c>
      <c r="BA433" s="96">
        <v>10</v>
      </c>
      <c r="BB433" s="96">
        <v>8.5476190476190474</v>
      </c>
      <c r="BC433" s="96" t="s">
        <v>1010</v>
      </c>
      <c r="BD433" s="96">
        <v>5</v>
      </c>
      <c r="BE433" s="96">
        <v>5</v>
      </c>
      <c r="BF433" s="96">
        <v>5</v>
      </c>
      <c r="BG433" s="96">
        <v>0</v>
      </c>
      <c r="BH433" s="96" t="s">
        <v>1011</v>
      </c>
      <c r="BI433" s="96">
        <v>0</v>
      </c>
      <c r="BJ433" s="96">
        <v>5</v>
      </c>
      <c r="BK433" s="96">
        <v>3.3333333333333335</v>
      </c>
      <c r="BL433" s="96">
        <v>5.0576679931769153</v>
      </c>
      <c r="BM433" s="96">
        <v>9.1352941176470601</v>
      </c>
      <c r="BN433" s="96">
        <v>9.8674937362662867</v>
      </c>
      <c r="BO433" s="96">
        <v>2</v>
      </c>
      <c r="BP433" s="96">
        <v>9</v>
      </c>
      <c r="BQ433" s="96">
        <v>5</v>
      </c>
      <c r="BR433" s="96">
        <v>7</v>
      </c>
      <c r="BS433" s="96">
        <v>7.0006969634783367</v>
      </c>
      <c r="BT433" s="96">
        <v>3.4522489312143838</v>
      </c>
      <c r="BU433" s="96">
        <v>3.4659451301860074</v>
      </c>
      <c r="BV433" s="96">
        <v>3.9928538503744431</v>
      </c>
      <c r="BW433" s="96">
        <v>3.333333333333333</v>
      </c>
      <c r="BX433" s="96">
        <v>3.333333333333333</v>
      </c>
      <c r="BY433" s="96">
        <v>3.1166411871870774</v>
      </c>
      <c r="BZ433" s="96">
        <v>3.6846130705044988</v>
      </c>
      <c r="CA433" s="96">
        <v>2.702066983455687</v>
      </c>
      <c r="CB433" s="96">
        <v>3.1645909928837863</v>
      </c>
      <c r="CC433" s="96">
        <v>0.86486486486486491</v>
      </c>
      <c r="CD433" s="96">
        <v>3.133555931021931</v>
      </c>
      <c r="CE433" s="96">
        <v>9.0238881554127293</v>
      </c>
      <c r="CF433" s="96">
        <v>8.1775629942092198</v>
      </c>
      <c r="CG433" s="96">
        <v>8.3048345429941612</v>
      </c>
      <c r="CH433" s="96">
        <v>5</v>
      </c>
      <c r="CI433" s="96">
        <v>7.6265714231540276</v>
      </c>
      <c r="CJ433" s="96" t="s">
        <v>1011</v>
      </c>
      <c r="CK433" s="96">
        <v>7.6599999999999993</v>
      </c>
      <c r="CL433" s="96">
        <v>6.8176000000000005</v>
      </c>
      <c r="CM433" s="96">
        <v>7.2387999999999995</v>
      </c>
      <c r="CN433" s="96">
        <v>5.9181003267492249</v>
      </c>
      <c r="CO433" s="96">
        <v>6.1277431697077578</v>
      </c>
      <c r="CP433" s="96">
        <v>6.0229217482284909</v>
      </c>
      <c r="CQ433" s="96">
        <v>10</v>
      </c>
      <c r="CR433" s="96">
        <v>6.3384869431127502</v>
      </c>
      <c r="CS433" s="96">
        <v>5.8333333333333339</v>
      </c>
      <c r="CT433" s="96">
        <v>1.5092475663461444</v>
      </c>
      <c r="CU433" s="96">
        <v>4.5603559475974089</v>
      </c>
      <c r="CV433" s="96">
        <v>6.9555194239564742</v>
      </c>
      <c r="CW433" s="96">
        <v>10</v>
      </c>
      <c r="CX433" s="96">
        <v>8.3417051084913716</v>
      </c>
      <c r="CY433" s="96">
        <v>9</v>
      </c>
      <c r="CZ433" s="96">
        <v>9.1139017028304572</v>
      </c>
      <c r="DA433" s="96">
        <v>8.9</v>
      </c>
      <c r="DB433" s="96">
        <v>6.9170880904187335</v>
      </c>
      <c r="DC433" s="96">
        <v>7.4267473678985105</v>
      </c>
      <c r="DD433" s="96">
        <v>10</v>
      </c>
      <c r="DE433" s="96">
        <v>6.0495417276415155</v>
      </c>
      <c r="DF433" s="96">
        <v>10</v>
      </c>
      <c r="DG433" s="96">
        <v>8.2155628643264595</v>
      </c>
      <c r="DH433" s="96">
        <v>3.5111603255983104</v>
      </c>
      <c r="DI433" s="96">
        <v>1.7777777777777772</v>
      </c>
      <c r="DJ433" s="96">
        <v>8.6819497004863084</v>
      </c>
      <c r="DK433" s="96">
        <v>2.4248116823718213</v>
      </c>
      <c r="DL433" s="96">
        <v>9.1445808313345296</v>
      </c>
      <c r="DM433" s="96">
        <v>0</v>
      </c>
      <c r="DN433" s="96">
        <v>4.2567133862614579</v>
      </c>
      <c r="DO433" s="96">
        <v>7.1953926511394597</v>
      </c>
      <c r="DP433" s="96">
        <v>6.38</v>
      </c>
      <c r="DQ433" s="99">
        <v>5.72</v>
      </c>
      <c r="DR433" s="100">
        <v>140</v>
      </c>
      <c r="DS433" s="101">
        <v>4</v>
      </c>
      <c r="DU433" s="107" t="s">
        <v>64</v>
      </c>
      <c r="DV433" s="96">
        <v>5.0576679931769153</v>
      </c>
      <c r="DW433" s="96">
        <v>6.38</v>
      </c>
    </row>
    <row r="434" spans="1:127">
      <c r="A434" s="102">
        <v>2013</v>
      </c>
      <c r="B434" s="103" t="s">
        <v>628</v>
      </c>
      <c r="C434" s="104" t="s">
        <v>23</v>
      </c>
      <c r="D434" s="103">
        <v>9.2000000000000011</v>
      </c>
      <c r="E434" s="103">
        <v>8.6</v>
      </c>
      <c r="F434" s="103">
        <v>8.2999999999999989</v>
      </c>
      <c r="G434" s="103">
        <v>8.7111111111111104</v>
      </c>
      <c r="H434" s="103">
        <v>9.120000000000001</v>
      </c>
      <c r="I434" s="103">
        <v>10</v>
      </c>
      <c r="J434" s="103">
        <v>10</v>
      </c>
      <c r="K434" s="103">
        <v>10</v>
      </c>
      <c r="L434" s="103">
        <v>10</v>
      </c>
      <c r="M434" s="103">
        <v>10</v>
      </c>
      <c r="N434" s="103">
        <v>10</v>
      </c>
      <c r="O434" s="103">
        <v>10</v>
      </c>
      <c r="P434" s="103">
        <v>10</v>
      </c>
      <c r="Q434" s="103">
        <v>10</v>
      </c>
      <c r="R434" s="103">
        <v>10</v>
      </c>
      <c r="S434" s="103">
        <v>10</v>
      </c>
      <c r="T434" s="103">
        <v>10</v>
      </c>
      <c r="U434" s="103">
        <v>9.706666666666667</v>
      </c>
      <c r="V434" s="103">
        <v>10</v>
      </c>
      <c r="W434" s="103">
        <v>10</v>
      </c>
      <c r="X434" s="103">
        <v>10</v>
      </c>
      <c r="Y434" s="103">
        <v>10</v>
      </c>
      <c r="Z434" s="103" t="s">
        <v>1010</v>
      </c>
      <c r="AA434" s="103">
        <v>10</v>
      </c>
      <c r="AB434" s="103">
        <v>7.5</v>
      </c>
      <c r="AC434" s="103">
        <v>9.8888888888888893</v>
      </c>
      <c r="AD434" s="103">
        <v>9.4888888888888889</v>
      </c>
      <c r="AE434" s="103">
        <v>9.219444444444445</v>
      </c>
      <c r="AF434" s="103">
        <v>10</v>
      </c>
      <c r="AG434" s="103">
        <v>10</v>
      </c>
      <c r="AH434" s="103" t="s">
        <v>1010</v>
      </c>
      <c r="AI434" s="103" t="s">
        <v>1010</v>
      </c>
      <c r="AJ434" s="103" t="s">
        <v>1010</v>
      </c>
      <c r="AK434" s="103" t="s">
        <v>1010</v>
      </c>
      <c r="AL434" s="103">
        <v>10</v>
      </c>
      <c r="AM434" s="103">
        <v>10</v>
      </c>
      <c r="AN434" s="103">
        <v>10</v>
      </c>
      <c r="AO434" s="103">
        <v>10</v>
      </c>
      <c r="AP434" s="103">
        <v>10</v>
      </c>
      <c r="AQ434" s="103">
        <v>10</v>
      </c>
      <c r="AR434" s="103">
        <v>10</v>
      </c>
      <c r="AS434" s="103">
        <v>10</v>
      </c>
      <c r="AT434" s="103">
        <v>10</v>
      </c>
      <c r="AU434" s="103">
        <v>10</v>
      </c>
      <c r="AV434" s="103">
        <v>10</v>
      </c>
      <c r="AW434" s="103">
        <v>9</v>
      </c>
      <c r="AX434" s="103">
        <v>9.25</v>
      </c>
      <c r="AY434" s="103">
        <v>10</v>
      </c>
      <c r="AZ434" s="103">
        <v>10</v>
      </c>
      <c r="BA434" s="103">
        <v>10</v>
      </c>
      <c r="BB434" s="103">
        <v>9.75</v>
      </c>
      <c r="BC434" s="103" t="s">
        <v>1010</v>
      </c>
      <c r="BD434" s="103">
        <v>10</v>
      </c>
      <c r="BE434" s="103">
        <v>10</v>
      </c>
      <c r="BF434" s="103">
        <v>10</v>
      </c>
      <c r="BG434" s="103">
        <v>10</v>
      </c>
      <c r="BH434" s="103">
        <v>10</v>
      </c>
      <c r="BI434" s="103">
        <v>10</v>
      </c>
      <c r="BJ434" s="103">
        <v>10</v>
      </c>
      <c r="BK434" s="103">
        <v>10</v>
      </c>
      <c r="BL434" s="103">
        <v>9.50138888888889</v>
      </c>
      <c r="BM434" s="103">
        <v>1.5294117647058834</v>
      </c>
      <c r="BN434" s="103">
        <v>5.0657978281455787</v>
      </c>
      <c r="BO434" s="103">
        <v>8</v>
      </c>
      <c r="BP434" s="103">
        <v>7</v>
      </c>
      <c r="BQ434" s="103">
        <v>4</v>
      </c>
      <c r="BR434" s="103">
        <v>5.5</v>
      </c>
      <c r="BS434" s="103">
        <v>5.0238023982128652</v>
      </c>
      <c r="BT434" s="103">
        <v>8.9082360791497841</v>
      </c>
      <c r="BU434" s="103">
        <v>7.0601887474739087</v>
      </c>
      <c r="BV434" s="103">
        <v>8.3198214112554112</v>
      </c>
      <c r="BW434" s="103">
        <v>10</v>
      </c>
      <c r="BX434" s="103">
        <v>10</v>
      </c>
      <c r="BY434" s="103">
        <v>7.7528998984997921</v>
      </c>
      <c r="BZ434" s="103">
        <v>9.1215241943118706</v>
      </c>
      <c r="CA434" s="103">
        <v>8.4374037957261656</v>
      </c>
      <c r="CB434" s="103">
        <v>7.6823994857970401</v>
      </c>
      <c r="CC434" s="103">
        <v>1</v>
      </c>
      <c r="CD434" s="103">
        <v>8.5869415124682202</v>
      </c>
      <c r="CE434" s="103">
        <v>9.8024521172737522</v>
      </c>
      <c r="CF434" s="103">
        <v>8.3107158429640133</v>
      </c>
      <c r="CG434" s="103">
        <v>9.5736581652073429</v>
      </c>
      <c r="CH434" s="103">
        <v>10</v>
      </c>
      <c r="CI434" s="103">
        <v>9.4217065313612771</v>
      </c>
      <c r="CJ434" s="103">
        <v>9.9</v>
      </c>
      <c r="CK434" s="103">
        <v>8.4599999999999991</v>
      </c>
      <c r="CL434" s="103">
        <v>0</v>
      </c>
      <c r="CM434" s="103">
        <v>6.12</v>
      </c>
      <c r="CN434" s="103">
        <v>5.8879659471764514</v>
      </c>
      <c r="CO434" s="103">
        <v>9.0567476736935255</v>
      </c>
      <c r="CP434" s="103">
        <v>7.472356810434988</v>
      </c>
      <c r="CQ434" s="103">
        <v>10</v>
      </c>
      <c r="CR434" s="103">
        <v>6.6624665448031752</v>
      </c>
      <c r="CS434" s="103">
        <v>4.6153846153846159</v>
      </c>
      <c r="CT434" s="103">
        <v>5.869296091346115</v>
      </c>
      <c r="CU434" s="103">
        <v>5.7157157505113014</v>
      </c>
      <c r="CV434" s="103">
        <v>7.3270181402365724</v>
      </c>
      <c r="CW434" s="103">
        <v>10</v>
      </c>
      <c r="CX434" s="103">
        <v>10</v>
      </c>
      <c r="CY434" s="103">
        <v>10</v>
      </c>
      <c r="CZ434" s="103">
        <v>10</v>
      </c>
      <c r="DA434" s="103">
        <v>3.9</v>
      </c>
      <c r="DB434" s="103">
        <v>3.0811902061019829</v>
      </c>
      <c r="DC434" s="103">
        <v>4.425079981480784</v>
      </c>
      <c r="DD434" s="103">
        <v>4</v>
      </c>
      <c r="DE434" s="103">
        <v>10</v>
      </c>
      <c r="DF434" s="103">
        <v>1</v>
      </c>
      <c r="DG434" s="103">
        <v>4.4010450312637941</v>
      </c>
      <c r="DH434" s="103">
        <v>4.747678636842406</v>
      </c>
      <c r="DI434" s="103">
        <v>7.5555555555555554</v>
      </c>
      <c r="DJ434" s="103">
        <v>9.8140708296185366</v>
      </c>
      <c r="DK434" s="103">
        <v>8.5659803064255549</v>
      </c>
      <c r="DL434" s="103">
        <v>8.920458867527234</v>
      </c>
      <c r="DM434" s="103">
        <v>9.0696259031717492</v>
      </c>
      <c r="DN434" s="103">
        <v>8.1122283498568386</v>
      </c>
      <c r="DO434" s="103">
        <v>7.5044244603735448</v>
      </c>
      <c r="DP434" s="103">
        <v>7.57</v>
      </c>
      <c r="DQ434" s="105">
        <v>8.5399999999999991</v>
      </c>
      <c r="DR434" s="106">
        <v>8</v>
      </c>
      <c r="DS434" s="106">
        <v>1</v>
      </c>
      <c r="DU434" s="104" t="s">
        <v>23</v>
      </c>
      <c r="DV434" s="103">
        <v>9.50138888888889</v>
      </c>
      <c r="DW434" s="103">
        <v>7.57</v>
      </c>
    </row>
    <row r="435" spans="1:127">
      <c r="A435" s="95">
        <v>2013</v>
      </c>
      <c r="B435" s="96" t="s">
        <v>701</v>
      </c>
      <c r="C435" s="107" t="s">
        <v>185</v>
      </c>
      <c r="D435" s="96" t="s">
        <v>1011</v>
      </c>
      <c r="E435" s="96" t="s">
        <v>1011</v>
      </c>
      <c r="F435" s="96" t="s">
        <v>1011</v>
      </c>
      <c r="G435" s="96">
        <v>6.0842870000000007</v>
      </c>
      <c r="H435" s="96">
        <v>9.5599999999999987</v>
      </c>
      <c r="I435" s="96">
        <v>5</v>
      </c>
      <c r="J435" s="96">
        <v>10</v>
      </c>
      <c r="K435" s="96">
        <v>7.5</v>
      </c>
      <c r="L435" s="96">
        <v>10</v>
      </c>
      <c r="M435" s="96">
        <v>10</v>
      </c>
      <c r="N435" s="96">
        <v>8.5</v>
      </c>
      <c r="O435" s="96">
        <v>10</v>
      </c>
      <c r="P435" s="96">
        <v>7.5</v>
      </c>
      <c r="Q435" s="96">
        <v>0</v>
      </c>
      <c r="R435" s="96">
        <v>0</v>
      </c>
      <c r="S435" s="96">
        <v>0</v>
      </c>
      <c r="T435" s="96">
        <v>5.833333333333333</v>
      </c>
      <c r="U435" s="96">
        <v>7.9644444444444433</v>
      </c>
      <c r="V435" s="96">
        <v>10</v>
      </c>
      <c r="W435" s="96">
        <v>10</v>
      </c>
      <c r="X435" s="96">
        <v>0</v>
      </c>
      <c r="Y435" s="96">
        <v>6.666666666666667</v>
      </c>
      <c r="Z435" s="96" t="s">
        <v>1010</v>
      </c>
      <c r="AA435" s="96">
        <v>2.5</v>
      </c>
      <c r="AB435" s="96">
        <v>5</v>
      </c>
      <c r="AC435" s="96">
        <v>10</v>
      </c>
      <c r="AD435" s="96">
        <v>8.0111111111111111</v>
      </c>
      <c r="AE435" s="96">
        <v>6.3777777777777782</v>
      </c>
      <c r="AF435" s="96">
        <v>2.5</v>
      </c>
      <c r="AG435" s="96">
        <v>2.5</v>
      </c>
      <c r="AH435" s="96" t="s">
        <v>1010</v>
      </c>
      <c r="AI435" s="96" t="s">
        <v>1010</v>
      </c>
      <c r="AJ435" s="96" t="s">
        <v>1010</v>
      </c>
      <c r="AK435" s="96" t="s">
        <v>1010</v>
      </c>
      <c r="AL435" s="96">
        <v>2.5</v>
      </c>
      <c r="AM435" s="96">
        <v>5</v>
      </c>
      <c r="AN435" s="96">
        <v>5</v>
      </c>
      <c r="AO435" s="96">
        <v>4.166666666666667</v>
      </c>
      <c r="AP435" s="96">
        <v>2.5</v>
      </c>
      <c r="AQ435" s="96">
        <v>2.5</v>
      </c>
      <c r="AR435" s="96">
        <v>5</v>
      </c>
      <c r="AS435" s="96">
        <v>3.3333333333333335</v>
      </c>
      <c r="AT435" s="96">
        <v>3.1250000000000004</v>
      </c>
      <c r="AU435" s="96">
        <v>10</v>
      </c>
      <c r="AV435" s="96">
        <v>10</v>
      </c>
      <c r="AW435" s="96">
        <v>1.6666666666666667</v>
      </c>
      <c r="AX435" s="96">
        <v>3.25</v>
      </c>
      <c r="AY435" s="96">
        <v>7.5</v>
      </c>
      <c r="AZ435" s="96">
        <v>5</v>
      </c>
      <c r="BA435" s="96">
        <v>5</v>
      </c>
      <c r="BB435" s="96">
        <v>6.0595238095238102</v>
      </c>
      <c r="BC435" s="96" t="s">
        <v>1010</v>
      </c>
      <c r="BD435" s="96">
        <v>0</v>
      </c>
      <c r="BE435" s="96">
        <v>0</v>
      </c>
      <c r="BF435" s="96">
        <v>0</v>
      </c>
      <c r="BG435" s="96">
        <v>0</v>
      </c>
      <c r="BH435" s="96">
        <v>0</v>
      </c>
      <c r="BI435" s="96">
        <v>0</v>
      </c>
      <c r="BJ435" s="96">
        <v>0</v>
      </c>
      <c r="BK435" s="96">
        <v>0</v>
      </c>
      <c r="BL435" s="96">
        <v>5.7350796865079365</v>
      </c>
      <c r="BM435" s="96">
        <v>0</v>
      </c>
      <c r="BN435" s="96">
        <v>8.1348596636430539</v>
      </c>
      <c r="BO435" s="96">
        <v>0</v>
      </c>
      <c r="BP435" s="96">
        <v>10</v>
      </c>
      <c r="BQ435" s="96">
        <v>10</v>
      </c>
      <c r="BR435" s="96">
        <v>10</v>
      </c>
      <c r="BS435" s="96">
        <v>4.5337149159107639</v>
      </c>
      <c r="BT435" s="96">
        <v>6.8438720150428711</v>
      </c>
      <c r="BU435" s="96">
        <v>5.57808318509902</v>
      </c>
      <c r="BV435" s="96">
        <v>7.0707672851455481</v>
      </c>
      <c r="BW435" s="96">
        <v>8.3333333333333339</v>
      </c>
      <c r="BX435" s="96">
        <v>8.3333333333333339</v>
      </c>
      <c r="BY435" s="96">
        <v>5.1375757073534789</v>
      </c>
      <c r="BZ435" s="96">
        <v>8.7114784882641274</v>
      </c>
      <c r="CA435" s="96">
        <v>7.6027973475869235</v>
      </c>
      <c r="CB435" s="96">
        <v>8.5768153064798636</v>
      </c>
      <c r="CC435" s="96">
        <v>0.58974358974358976</v>
      </c>
      <c r="CD435" s="96">
        <v>5.8456687636774749</v>
      </c>
      <c r="CE435" s="96">
        <v>8.9652398446149917</v>
      </c>
      <c r="CF435" s="96">
        <v>3.1021584132944442</v>
      </c>
      <c r="CG435" s="96">
        <v>9.7509166036198938</v>
      </c>
      <c r="CH435" s="96">
        <v>10</v>
      </c>
      <c r="CI435" s="96">
        <v>7.9545787153823326</v>
      </c>
      <c r="CJ435" s="96">
        <v>9.6266666666666669</v>
      </c>
      <c r="CK435" s="96">
        <v>9.0599999999999987</v>
      </c>
      <c r="CL435" s="96">
        <v>7.18</v>
      </c>
      <c r="CM435" s="96">
        <v>8.6222222222222218</v>
      </c>
      <c r="CN435" s="96">
        <v>6.127670258443608</v>
      </c>
      <c r="CO435" s="96">
        <v>8.7641736496653948</v>
      </c>
      <c r="CP435" s="96">
        <v>7.4459219540545014</v>
      </c>
      <c r="CQ435" s="96">
        <v>10</v>
      </c>
      <c r="CR435" s="96">
        <v>6.1403165262117474</v>
      </c>
      <c r="CS435" s="96">
        <v>5.8333333333333339</v>
      </c>
      <c r="CT435" s="96">
        <v>5.5339077432691939</v>
      </c>
      <c r="CU435" s="96">
        <v>5.8358525342714245</v>
      </c>
      <c r="CV435" s="96">
        <v>7.9759991776370374</v>
      </c>
      <c r="CW435" s="96">
        <v>10</v>
      </c>
      <c r="CX435" s="96">
        <v>10</v>
      </c>
      <c r="CY435" s="96">
        <v>10</v>
      </c>
      <c r="CZ435" s="96">
        <v>10</v>
      </c>
      <c r="DA435" s="96">
        <v>8.9</v>
      </c>
      <c r="DB435" s="96">
        <v>4.4011410853441415</v>
      </c>
      <c r="DC435" s="96">
        <v>7.6708341904753752</v>
      </c>
      <c r="DD435" s="96">
        <v>4</v>
      </c>
      <c r="DE435" s="96">
        <v>10</v>
      </c>
      <c r="DF435" s="96">
        <v>10</v>
      </c>
      <c r="DG435" s="96">
        <v>7.4953292126365865</v>
      </c>
      <c r="DH435" s="96">
        <v>5.268973438152452</v>
      </c>
      <c r="DI435" s="96">
        <v>7.7777777777777777</v>
      </c>
      <c r="DJ435" s="96">
        <v>9.0743193487571858</v>
      </c>
      <c r="DK435" s="96">
        <v>7.0200117191638611</v>
      </c>
      <c r="DL435" s="96">
        <v>8.3574401645799306</v>
      </c>
      <c r="DM435" s="96">
        <v>9.2377658001889031</v>
      </c>
      <c r="DN435" s="96">
        <v>7.7893813747700174</v>
      </c>
      <c r="DO435" s="96">
        <v>8.4282368624688679</v>
      </c>
      <c r="DP435" s="96">
        <v>6.95</v>
      </c>
      <c r="DQ435" s="99">
        <v>6.34</v>
      </c>
      <c r="DR435" s="100">
        <v>117</v>
      </c>
      <c r="DS435" s="101">
        <v>3</v>
      </c>
      <c r="DU435" s="107" t="s">
        <v>185</v>
      </c>
      <c r="DV435" s="96">
        <v>5.7350796865079365</v>
      </c>
      <c r="DW435" s="96">
        <v>6.95</v>
      </c>
    </row>
    <row r="436" spans="1:127">
      <c r="A436" s="102">
        <v>2013</v>
      </c>
      <c r="B436" s="103" t="s">
        <v>744</v>
      </c>
      <c r="C436" s="104" t="s">
        <v>89</v>
      </c>
      <c r="D436" s="103">
        <v>2.4</v>
      </c>
      <c r="E436" s="103">
        <v>3.5999999999999996</v>
      </c>
      <c r="F436" s="103">
        <v>3.7</v>
      </c>
      <c r="G436" s="103">
        <v>3.2444444444444449</v>
      </c>
      <c r="H436" s="103">
        <v>6.9200000000000008</v>
      </c>
      <c r="I436" s="103">
        <v>0</v>
      </c>
      <c r="J436" s="103">
        <v>6.7364385564890235</v>
      </c>
      <c r="K436" s="103">
        <v>2.5</v>
      </c>
      <c r="L436" s="103">
        <v>4.7091303768108421</v>
      </c>
      <c r="M436" s="103">
        <v>3.6156349303492159</v>
      </c>
      <c r="N436" s="103">
        <v>3.5122407727298159</v>
      </c>
      <c r="O436" s="103">
        <v>10</v>
      </c>
      <c r="P436" s="103">
        <v>5</v>
      </c>
      <c r="Q436" s="103">
        <v>0</v>
      </c>
      <c r="R436" s="103">
        <v>0</v>
      </c>
      <c r="S436" s="103">
        <v>0</v>
      </c>
      <c r="T436" s="103">
        <v>5</v>
      </c>
      <c r="U436" s="103">
        <v>5.1440802575766051</v>
      </c>
      <c r="V436" s="103">
        <v>5</v>
      </c>
      <c r="W436" s="103">
        <v>5</v>
      </c>
      <c r="X436" s="103">
        <v>5</v>
      </c>
      <c r="Y436" s="103">
        <v>5</v>
      </c>
      <c r="Z436" s="103" t="s">
        <v>1010</v>
      </c>
      <c r="AA436" s="103">
        <v>2.5</v>
      </c>
      <c r="AB436" s="103">
        <v>7.5</v>
      </c>
      <c r="AC436" s="103">
        <v>8.362222222222222</v>
      </c>
      <c r="AD436" s="103">
        <v>8.5222222222222221</v>
      </c>
      <c r="AE436" s="103">
        <v>6.721111111111111</v>
      </c>
      <c r="AF436" s="103">
        <v>7.5</v>
      </c>
      <c r="AG436" s="103">
        <v>7.5</v>
      </c>
      <c r="AH436" s="103" t="s">
        <v>1010</v>
      </c>
      <c r="AI436" s="103" t="s">
        <v>1010</v>
      </c>
      <c r="AJ436" s="103" t="s">
        <v>1010</v>
      </c>
      <c r="AK436" s="103" t="s">
        <v>1010</v>
      </c>
      <c r="AL436" s="103">
        <v>7.5</v>
      </c>
      <c r="AM436" s="103">
        <v>7.5</v>
      </c>
      <c r="AN436" s="103">
        <v>7.5</v>
      </c>
      <c r="AO436" s="103">
        <v>7.5</v>
      </c>
      <c r="AP436" s="103">
        <v>10</v>
      </c>
      <c r="AQ436" s="103">
        <v>10</v>
      </c>
      <c r="AR436" s="103">
        <v>10</v>
      </c>
      <c r="AS436" s="103">
        <v>10</v>
      </c>
      <c r="AT436" s="103">
        <v>8.125</v>
      </c>
      <c r="AU436" s="103">
        <v>7.2405061075160848</v>
      </c>
      <c r="AV436" s="103">
        <v>9.9448101221503222</v>
      </c>
      <c r="AW436" s="103">
        <v>3.6666666666666665</v>
      </c>
      <c r="AX436" s="103">
        <v>2.75</v>
      </c>
      <c r="AY436" s="103">
        <v>10</v>
      </c>
      <c r="AZ436" s="103">
        <v>7.5</v>
      </c>
      <c r="BA436" s="103">
        <v>7.5</v>
      </c>
      <c r="BB436" s="103">
        <v>6.9431404137618671</v>
      </c>
      <c r="BC436" s="103" t="s">
        <v>1010</v>
      </c>
      <c r="BD436" s="103">
        <v>0</v>
      </c>
      <c r="BE436" s="103">
        <v>0</v>
      </c>
      <c r="BF436" s="103">
        <v>0</v>
      </c>
      <c r="BG436" s="103">
        <v>0</v>
      </c>
      <c r="BH436" s="103">
        <v>0</v>
      </c>
      <c r="BI436" s="103">
        <v>0</v>
      </c>
      <c r="BJ436" s="103">
        <v>0</v>
      </c>
      <c r="BK436" s="103">
        <v>0</v>
      </c>
      <c r="BL436" s="103">
        <v>4.7760563279925599</v>
      </c>
      <c r="BM436" s="103">
        <v>8.264705882352942</v>
      </c>
      <c r="BN436" s="103">
        <v>9.1100038856416994</v>
      </c>
      <c r="BO436" s="103">
        <v>6</v>
      </c>
      <c r="BP436" s="103">
        <v>10</v>
      </c>
      <c r="BQ436" s="103">
        <v>10</v>
      </c>
      <c r="BR436" s="103">
        <v>10</v>
      </c>
      <c r="BS436" s="103">
        <v>8.3436774419986612</v>
      </c>
      <c r="BT436" s="103">
        <v>4.6980281011021656</v>
      </c>
      <c r="BU436" s="103">
        <v>3.6436097555064135</v>
      </c>
      <c r="BV436" s="103">
        <v>3.7944126323474903</v>
      </c>
      <c r="BW436" s="103">
        <v>3.33</v>
      </c>
      <c r="BX436" s="103">
        <v>5.8333333333333339</v>
      </c>
      <c r="BY436" s="103">
        <v>3.6024911964377622</v>
      </c>
      <c r="BZ436" s="103">
        <v>6.5568327220044065</v>
      </c>
      <c r="CA436" s="103">
        <v>3.0691891810403642</v>
      </c>
      <c r="CB436" s="103">
        <v>3.0456483867031907</v>
      </c>
      <c r="CC436" s="103">
        <v>0.70270270270270274</v>
      </c>
      <c r="CD436" s="103">
        <v>3.5542542859368362</v>
      </c>
      <c r="CE436" s="103">
        <v>8.2560966354530372</v>
      </c>
      <c r="CF436" s="103">
        <v>7.4043441889475661</v>
      </c>
      <c r="CG436" s="103">
        <v>8.4620992689799497</v>
      </c>
      <c r="CH436" s="103">
        <v>0</v>
      </c>
      <c r="CI436" s="103">
        <v>6.0306350233451376</v>
      </c>
      <c r="CJ436" s="103">
        <v>7.7866666666666662</v>
      </c>
      <c r="CK436" s="103">
        <v>7.3</v>
      </c>
      <c r="CL436" s="103">
        <v>5.5179999999999998</v>
      </c>
      <c r="CM436" s="103">
        <v>6.8682222222222222</v>
      </c>
      <c r="CN436" s="103">
        <v>5.6618740250083341</v>
      </c>
      <c r="CO436" s="103">
        <v>7.2800798238206426</v>
      </c>
      <c r="CP436" s="103">
        <v>6.4709769244144884</v>
      </c>
      <c r="CQ436" s="103">
        <v>10</v>
      </c>
      <c r="CR436" s="103">
        <v>5.1723180727943783</v>
      </c>
      <c r="CS436" s="103">
        <v>0.76923076923076927</v>
      </c>
      <c r="CT436" s="103">
        <v>0.58692960913461201</v>
      </c>
      <c r="CU436" s="103">
        <v>2.1761594837199199</v>
      </c>
      <c r="CV436" s="103">
        <v>6.3788396575891575</v>
      </c>
      <c r="CW436" s="103">
        <v>8</v>
      </c>
      <c r="CX436" s="103">
        <v>7.5595525640099659</v>
      </c>
      <c r="CY436" s="103">
        <v>10</v>
      </c>
      <c r="CZ436" s="103">
        <v>8.519850854669988</v>
      </c>
      <c r="DA436" s="103">
        <v>1.1000000000000001</v>
      </c>
      <c r="DB436" s="103">
        <v>5.2241398168996733</v>
      </c>
      <c r="DC436" s="103">
        <v>6.0316077364855811</v>
      </c>
      <c r="DD436" s="103">
        <v>8</v>
      </c>
      <c r="DE436" s="103">
        <v>2.5994818258267061</v>
      </c>
      <c r="DF436" s="103">
        <v>10</v>
      </c>
      <c r="DG436" s="103">
        <v>5.4925382298686607</v>
      </c>
      <c r="DH436" s="103">
        <v>3.4267046169035726</v>
      </c>
      <c r="DI436" s="103">
        <v>5.1111111111111107</v>
      </c>
      <c r="DJ436" s="103">
        <v>9.2908430230053654</v>
      </c>
      <c r="DK436" s="103">
        <v>3.0630828662366509</v>
      </c>
      <c r="DL436" s="103">
        <v>6.844946488159235</v>
      </c>
      <c r="DM436" s="103">
        <v>3.3416600781207171</v>
      </c>
      <c r="DN436" s="103">
        <v>5.1797246972561091</v>
      </c>
      <c r="DO436" s="103">
        <v>6.3973712605982529</v>
      </c>
      <c r="DP436" s="103">
        <v>6.14</v>
      </c>
      <c r="DQ436" s="105">
        <v>5.46</v>
      </c>
      <c r="DR436" s="106">
        <v>144</v>
      </c>
      <c r="DS436" s="106">
        <v>4</v>
      </c>
      <c r="DU436" s="104" t="s">
        <v>89</v>
      </c>
      <c r="DV436" s="103">
        <v>4.7760563279925599</v>
      </c>
      <c r="DW436" s="103">
        <v>6.14</v>
      </c>
    </row>
    <row r="437" spans="1:127">
      <c r="A437" s="95">
        <v>2013</v>
      </c>
      <c r="B437" s="96" t="s">
        <v>673</v>
      </c>
      <c r="C437" s="107" t="s">
        <v>128</v>
      </c>
      <c r="D437" s="96">
        <v>5.6000000000000005</v>
      </c>
      <c r="E437" s="96">
        <v>4.5</v>
      </c>
      <c r="F437" s="96">
        <v>3.8</v>
      </c>
      <c r="G437" s="96">
        <v>4.6174603174603179</v>
      </c>
      <c r="H437" s="96">
        <v>3.1200000000000006</v>
      </c>
      <c r="I437" s="96">
        <v>10</v>
      </c>
      <c r="J437" s="96">
        <v>10</v>
      </c>
      <c r="K437" s="96">
        <v>10</v>
      </c>
      <c r="L437" s="96">
        <v>10</v>
      </c>
      <c r="M437" s="96">
        <v>10</v>
      </c>
      <c r="N437" s="96">
        <v>10</v>
      </c>
      <c r="O437" s="96">
        <v>10</v>
      </c>
      <c r="P437" s="96">
        <v>10</v>
      </c>
      <c r="Q437" s="96">
        <v>10</v>
      </c>
      <c r="R437" s="96">
        <v>10</v>
      </c>
      <c r="S437" s="96">
        <v>10</v>
      </c>
      <c r="T437" s="96">
        <v>10</v>
      </c>
      <c r="U437" s="96">
        <v>7.706666666666667</v>
      </c>
      <c r="V437" s="96">
        <v>10</v>
      </c>
      <c r="W437" s="96">
        <v>10</v>
      </c>
      <c r="X437" s="96">
        <v>10</v>
      </c>
      <c r="Y437" s="96">
        <v>10</v>
      </c>
      <c r="Z437" s="96" t="s">
        <v>1010</v>
      </c>
      <c r="AA437" s="96">
        <v>10</v>
      </c>
      <c r="AB437" s="96">
        <v>10</v>
      </c>
      <c r="AC437" s="96">
        <v>9.2222222222222232</v>
      </c>
      <c r="AD437" s="96">
        <v>4.5333333333333332</v>
      </c>
      <c r="AE437" s="96">
        <v>8.4388888888888882</v>
      </c>
      <c r="AF437" s="96">
        <v>10</v>
      </c>
      <c r="AG437" s="96">
        <v>10</v>
      </c>
      <c r="AH437" s="96" t="s">
        <v>1010</v>
      </c>
      <c r="AI437" s="96" t="s">
        <v>1010</v>
      </c>
      <c r="AJ437" s="96" t="s">
        <v>1010</v>
      </c>
      <c r="AK437" s="96" t="s">
        <v>1010</v>
      </c>
      <c r="AL437" s="96">
        <v>10</v>
      </c>
      <c r="AM437" s="96">
        <v>10</v>
      </c>
      <c r="AN437" s="96">
        <v>10</v>
      </c>
      <c r="AO437" s="96">
        <v>10</v>
      </c>
      <c r="AP437" s="96">
        <v>10</v>
      </c>
      <c r="AQ437" s="96">
        <v>10</v>
      </c>
      <c r="AR437" s="96">
        <v>10</v>
      </c>
      <c r="AS437" s="96">
        <v>10</v>
      </c>
      <c r="AT437" s="96">
        <v>10</v>
      </c>
      <c r="AU437" s="96">
        <v>10</v>
      </c>
      <c r="AV437" s="96">
        <v>10</v>
      </c>
      <c r="AW437" s="96">
        <v>4.333333333333333</v>
      </c>
      <c r="AX437" s="96">
        <v>5</v>
      </c>
      <c r="AY437" s="96">
        <v>10</v>
      </c>
      <c r="AZ437" s="96">
        <v>10</v>
      </c>
      <c r="BA437" s="96">
        <v>10</v>
      </c>
      <c r="BB437" s="96">
        <v>8.4761904761904763</v>
      </c>
      <c r="BC437" s="96" t="s">
        <v>1010</v>
      </c>
      <c r="BD437" s="96">
        <v>10</v>
      </c>
      <c r="BE437" s="96">
        <v>10</v>
      </c>
      <c r="BF437" s="96">
        <v>10</v>
      </c>
      <c r="BG437" s="96">
        <v>10</v>
      </c>
      <c r="BH437" s="96">
        <v>10</v>
      </c>
      <c r="BI437" s="96">
        <v>10</v>
      </c>
      <c r="BJ437" s="96">
        <v>10</v>
      </c>
      <c r="BK437" s="96">
        <v>10</v>
      </c>
      <c r="BL437" s="96">
        <v>7.7725396825396817</v>
      </c>
      <c r="BM437" s="96">
        <v>6.882352941176471</v>
      </c>
      <c r="BN437" s="96">
        <v>8.5558583106267037</v>
      </c>
      <c r="BO437" s="96">
        <v>6</v>
      </c>
      <c r="BP437" s="96">
        <v>9</v>
      </c>
      <c r="BQ437" s="96">
        <v>4</v>
      </c>
      <c r="BR437" s="96">
        <v>6.5</v>
      </c>
      <c r="BS437" s="96">
        <v>6.9845528129507937</v>
      </c>
      <c r="BT437" s="96">
        <v>2.8464724587994961</v>
      </c>
      <c r="BU437" s="96">
        <v>4.1853957125998891</v>
      </c>
      <c r="BV437" s="96">
        <v>5.8358025185185181</v>
      </c>
      <c r="BW437" s="96">
        <v>8.33</v>
      </c>
      <c r="BX437" s="96">
        <v>5</v>
      </c>
      <c r="BY437" s="96">
        <v>2.9857194778668767</v>
      </c>
      <c r="BZ437" s="96">
        <v>8.7858601869316111</v>
      </c>
      <c r="CA437" s="96">
        <v>5.8845115705018411</v>
      </c>
      <c r="CB437" s="96">
        <v>4.8922933154806865</v>
      </c>
      <c r="CC437" s="96">
        <v>0.94594594594594594</v>
      </c>
      <c r="CD437" s="96">
        <v>5.2698438098052884</v>
      </c>
      <c r="CE437" s="96">
        <v>9.350646573071252</v>
      </c>
      <c r="CF437" s="96">
        <v>7.5857617433760085</v>
      </c>
      <c r="CG437" s="96">
        <v>9.1945680168577901</v>
      </c>
      <c r="CH437" s="96">
        <v>10</v>
      </c>
      <c r="CI437" s="96">
        <v>9.0327440833262624</v>
      </c>
      <c r="CJ437" s="96">
        <v>8.9371449514385191</v>
      </c>
      <c r="CK437" s="96">
        <v>8.6199999999999992</v>
      </c>
      <c r="CL437" s="96">
        <v>5.9980000000000002</v>
      </c>
      <c r="CM437" s="96">
        <v>7.8517149838128395</v>
      </c>
      <c r="CN437" s="96">
        <v>5.8754849998386041</v>
      </c>
      <c r="CO437" s="96">
        <v>8.7641736496653948</v>
      </c>
      <c r="CP437" s="96">
        <v>7.3198293247519999</v>
      </c>
      <c r="CQ437" s="96">
        <v>10</v>
      </c>
      <c r="CR437" s="96">
        <v>7.3793935020026815</v>
      </c>
      <c r="CS437" s="96">
        <v>10</v>
      </c>
      <c r="CT437" s="96">
        <v>9.1393324850960926</v>
      </c>
      <c r="CU437" s="96">
        <v>8.8395753290329253</v>
      </c>
      <c r="CV437" s="96">
        <v>8.5027799093994414</v>
      </c>
      <c r="CW437" s="96">
        <v>8</v>
      </c>
      <c r="CX437" s="96">
        <v>8.3263297578237303</v>
      </c>
      <c r="CY437" s="96">
        <v>10</v>
      </c>
      <c r="CZ437" s="96">
        <v>8.7754432526079089</v>
      </c>
      <c r="DA437" s="96">
        <v>2.2333333333333329</v>
      </c>
      <c r="DB437" s="96">
        <v>4.5271961932104698</v>
      </c>
      <c r="DC437" s="96">
        <v>5.9397583206863489</v>
      </c>
      <c r="DD437" s="96">
        <v>6</v>
      </c>
      <c r="DE437" s="96">
        <v>4.1289222484891921</v>
      </c>
      <c r="DF437" s="96">
        <v>10</v>
      </c>
      <c r="DG437" s="96">
        <v>5.4715350159532248</v>
      </c>
      <c r="DH437" s="96">
        <v>4.9737868141851305</v>
      </c>
      <c r="DI437" s="96">
        <v>7.333333333333333</v>
      </c>
      <c r="DJ437" s="96">
        <v>9.7406722279408111</v>
      </c>
      <c r="DK437" s="96">
        <v>4.3944037600285801</v>
      </c>
      <c r="DL437" s="96">
        <v>9.2684981187503155</v>
      </c>
      <c r="DM437" s="96">
        <v>5.3257108629231293</v>
      </c>
      <c r="DN437" s="96">
        <v>6.8394008528602166</v>
      </c>
      <c r="DO437" s="96">
        <v>7.0287930404737828</v>
      </c>
      <c r="DP437" s="96">
        <v>7.36</v>
      </c>
      <c r="DQ437" s="99">
        <v>7.57</v>
      </c>
      <c r="DR437" s="100">
        <v>47</v>
      </c>
      <c r="DS437" s="101">
        <v>2</v>
      </c>
      <c r="DU437" s="107" t="s">
        <v>128</v>
      </c>
      <c r="DV437" s="96">
        <v>7.7725396825396817</v>
      </c>
      <c r="DW437" s="96">
        <v>7.36</v>
      </c>
    </row>
    <row r="438" spans="1:127">
      <c r="A438" s="102">
        <v>2013</v>
      </c>
      <c r="B438" s="103" t="s">
        <v>762</v>
      </c>
      <c r="C438" s="104" t="s">
        <v>232</v>
      </c>
      <c r="D438" s="103" t="s">
        <v>1011</v>
      </c>
      <c r="E438" s="103" t="s">
        <v>1011</v>
      </c>
      <c r="F438" s="103" t="s">
        <v>1011</v>
      </c>
      <c r="G438" s="103">
        <v>3.941662</v>
      </c>
      <c r="H438" s="103">
        <v>5.84</v>
      </c>
      <c r="I438" s="103">
        <v>10</v>
      </c>
      <c r="J438" s="103">
        <v>10</v>
      </c>
      <c r="K438" s="103">
        <v>7.5</v>
      </c>
      <c r="L438" s="103">
        <v>10</v>
      </c>
      <c r="M438" s="103">
        <v>10</v>
      </c>
      <c r="N438" s="103">
        <v>9.5</v>
      </c>
      <c r="O438" s="103">
        <v>10</v>
      </c>
      <c r="P438" s="103">
        <v>7.5</v>
      </c>
      <c r="Q438" s="103">
        <v>5</v>
      </c>
      <c r="R438" s="103">
        <v>5</v>
      </c>
      <c r="S438" s="103">
        <v>5</v>
      </c>
      <c r="T438" s="103">
        <v>7.5</v>
      </c>
      <c r="U438" s="103">
        <v>7.6133333333333333</v>
      </c>
      <c r="V438" s="103">
        <v>10</v>
      </c>
      <c r="W438" s="103">
        <v>10</v>
      </c>
      <c r="X438" s="103">
        <v>10</v>
      </c>
      <c r="Y438" s="103">
        <v>10</v>
      </c>
      <c r="Z438" s="103" t="s">
        <v>1010</v>
      </c>
      <c r="AA438" s="103" t="s">
        <v>1011</v>
      </c>
      <c r="AB438" s="103" t="s">
        <v>1011</v>
      </c>
      <c r="AC438" s="103">
        <v>5.6111111111111107</v>
      </c>
      <c r="AD438" s="103">
        <v>4.7666666666666666</v>
      </c>
      <c r="AE438" s="103">
        <v>5.1888888888888882</v>
      </c>
      <c r="AF438" s="103" t="s">
        <v>1011</v>
      </c>
      <c r="AG438" s="103" t="s">
        <v>1011</v>
      </c>
      <c r="AH438" s="103" t="s">
        <v>1010</v>
      </c>
      <c r="AI438" s="103" t="s">
        <v>1010</v>
      </c>
      <c r="AJ438" s="103" t="s">
        <v>1010</v>
      </c>
      <c r="AK438" s="103" t="s">
        <v>1010</v>
      </c>
      <c r="AL438" s="103" t="s">
        <v>1011</v>
      </c>
      <c r="AM438" s="103" t="s">
        <v>1011</v>
      </c>
      <c r="AN438" s="103" t="s">
        <v>1011</v>
      </c>
      <c r="AO438" s="103" t="s">
        <v>1011</v>
      </c>
      <c r="AP438" s="103" t="s">
        <v>1011</v>
      </c>
      <c r="AQ438" s="103" t="s">
        <v>1011</v>
      </c>
      <c r="AR438" s="103" t="s">
        <v>1011</v>
      </c>
      <c r="AS438" s="103" t="s">
        <v>1011</v>
      </c>
      <c r="AT438" s="103" t="s">
        <v>1011</v>
      </c>
      <c r="AU438" s="103">
        <v>10</v>
      </c>
      <c r="AV438" s="103">
        <v>10</v>
      </c>
      <c r="AW438" s="103">
        <v>8</v>
      </c>
      <c r="AX438" s="103">
        <v>6.75</v>
      </c>
      <c r="AY438" s="103" t="s">
        <v>1011</v>
      </c>
      <c r="AZ438" s="103" t="s">
        <v>1011</v>
      </c>
      <c r="BA438" s="103" t="s">
        <v>1011</v>
      </c>
      <c r="BB438" s="103">
        <v>8.6875</v>
      </c>
      <c r="BC438" s="103" t="s">
        <v>1010</v>
      </c>
      <c r="BD438" s="103">
        <v>5</v>
      </c>
      <c r="BE438" s="103">
        <v>10</v>
      </c>
      <c r="BF438" s="103">
        <v>7.5</v>
      </c>
      <c r="BG438" s="103">
        <v>0</v>
      </c>
      <c r="BH438" s="103">
        <v>10</v>
      </c>
      <c r="BI438" s="103">
        <v>5</v>
      </c>
      <c r="BJ438" s="103">
        <v>10</v>
      </c>
      <c r="BK438" s="103">
        <v>7.5</v>
      </c>
      <c r="BL438" s="103">
        <v>6.8107974444444448</v>
      </c>
      <c r="BM438" s="103">
        <v>3.0952301118053143</v>
      </c>
      <c r="BN438" s="103">
        <v>9.1160762942779296</v>
      </c>
      <c r="BO438" s="103">
        <v>8</v>
      </c>
      <c r="BP438" s="103">
        <v>5</v>
      </c>
      <c r="BQ438" s="103">
        <v>5</v>
      </c>
      <c r="BR438" s="103">
        <v>5</v>
      </c>
      <c r="BS438" s="103">
        <v>6.3028266015208114</v>
      </c>
      <c r="BT438" s="103">
        <v>5.1025283888888842</v>
      </c>
      <c r="BU438" s="103">
        <v>3.8</v>
      </c>
      <c r="BV438" s="103">
        <v>3.9062873125000004</v>
      </c>
      <c r="BW438" s="103">
        <v>7.5</v>
      </c>
      <c r="BX438" s="103">
        <v>4.166666666666667</v>
      </c>
      <c r="BY438" s="103">
        <v>1.0106076005196645</v>
      </c>
      <c r="BZ438" s="103">
        <v>6.9628275903737498</v>
      </c>
      <c r="CA438" s="103">
        <v>3.0012322986111166</v>
      </c>
      <c r="CB438" s="103">
        <v>3.0251314791666668</v>
      </c>
      <c r="CC438" s="103">
        <v>0.88571428571428568</v>
      </c>
      <c r="CD438" s="103">
        <v>4.0307437590856585</v>
      </c>
      <c r="CE438" s="103">
        <v>8.2970330186774497</v>
      </c>
      <c r="CF438" s="103">
        <v>8.143825267717828</v>
      </c>
      <c r="CG438" s="103">
        <v>9.0079365079366305</v>
      </c>
      <c r="CH438" s="103">
        <v>5</v>
      </c>
      <c r="CI438" s="103">
        <v>7.6121986985829766</v>
      </c>
      <c r="CJ438" s="103">
        <v>6.6133333333333333</v>
      </c>
      <c r="CK438" s="103">
        <v>9.0599999999999987</v>
      </c>
      <c r="CL438" s="103">
        <v>5.6760000000000002</v>
      </c>
      <c r="CM438" s="103">
        <v>7.1164444444444444</v>
      </c>
      <c r="CN438" s="103">
        <v>5.2815932499999994</v>
      </c>
      <c r="CO438" s="103">
        <v>6.3628904768317458</v>
      </c>
      <c r="CP438" s="103">
        <v>5.8222418634158721</v>
      </c>
      <c r="CQ438" s="103">
        <v>10</v>
      </c>
      <c r="CR438" s="103" t="s">
        <v>1011</v>
      </c>
      <c r="CS438" s="103">
        <v>7.6923076923076925</v>
      </c>
      <c r="CT438" s="103">
        <v>5.3662135692307338</v>
      </c>
      <c r="CU438" s="103">
        <v>6.5292606307692136</v>
      </c>
      <c r="CV438" s="103">
        <v>7.3669867346573827</v>
      </c>
      <c r="CW438" s="103">
        <v>10</v>
      </c>
      <c r="CX438" s="103">
        <v>6.2596838254361318</v>
      </c>
      <c r="CY438" s="103">
        <v>9</v>
      </c>
      <c r="CZ438" s="103">
        <v>8.4198946084787103</v>
      </c>
      <c r="DA438" s="103">
        <v>7.7666666666666657</v>
      </c>
      <c r="DB438" s="103">
        <v>5.5373668888888838</v>
      </c>
      <c r="DC438" s="103">
        <v>6.2532008819444496</v>
      </c>
      <c r="DD438" s="103">
        <v>10</v>
      </c>
      <c r="DE438" s="103">
        <v>7.0069015384454758</v>
      </c>
      <c r="DF438" s="103">
        <v>10</v>
      </c>
      <c r="DG438" s="103">
        <v>7.7606893293242463</v>
      </c>
      <c r="DH438" s="103">
        <v>3.9819257430555499</v>
      </c>
      <c r="DI438" s="103">
        <v>4.666666666666667</v>
      </c>
      <c r="DJ438" s="103">
        <v>8.0993371745045977</v>
      </c>
      <c r="DK438" s="103" t="s">
        <v>1011</v>
      </c>
      <c r="DL438" s="103">
        <v>7.3760582369874497</v>
      </c>
      <c r="DM438" s="103">
        <v>7.6796694211632799</v>
      </c>
      <c r="DN438" s="103">
        <v>6.3607314484755086</v>
      </c>
      <c r="DO438" s="103">
        <v>7.5137717954261554</v>
      </c>
      <c r="DP438" s="103">
        <v>6.57</v>
      </c>
      <c r="DQ438" s="105">
        <v>6.69</v>
      </c>
      <c r="DR438" s="106">
        <v>91</v>
      </c>
      <c r="DS438" s="106">
        <v>3</v>
      </c>
      <c r="DU438" s="104" t="s">
        <v>232</v>
      </c>
      <c r="DV438" s="103">
        <v>6.8107974444444448</v>
      </c>
      <c r="DW438" s="103">
        <v>6.57</v>
      </c>
    </row>
    <row r="439" spans="1:127">
      <c r="A439" s="95">
        <v>2013</v>
      </c>
      <c r="B439" s="96" t="s">
        <v>761</v>
      </c>
      <c r="C439" s="107" t="s">
        <v>51</v>
      </c>
      <c r="D439" s="96" t="s">
        <v>1011</v>
      </c>
      <c r="E439" s="96" t="s">
        <v>1011</v>
      </c>
      <c r="F439" s="96" t="s">
        <v>1011</v>
      </c>
      <c r="G439" s="96">
        <v>3.9267829999999999</v>
      </c>
      <c r="H439" s="96">
        <v>6.1180501546125594</v>
      </c>
      <c r="I439" s="96">
        <v>10</v>
      </c>
      <c r="J439" s="96">
        <v>10</v>
      </c>
      <c r="K439" s="96">
        <v>5</v>
      </c>
      <c r="L439" s="96">
        <v>9.3813478543364965</v>
      </c>
      <c r="M439" s="96">
        <v>9.5360108907523724</v>
      </c>
      <c r="N439" s="96">
        <v>8.7834717490177745</v>
      </c>
      <c r="O439" s="96">
        <v>10</v>
      </c>
      <c r="P439" s="96">
        <v>10</v>
      </c>
      <c r="Q439" s="96">
        <v>5</v>
      </c>
      <c r="R439" s="96">
        <v>5</v>
      </c>
      <c r="S439" s="96">
        <v>5</v>
      </c>
      <c r="T439" s="96">
        <v>8.3333333333333339</v>
      </c>
      <c r="U439" s="96">
        <v>7.7449517456545562</v>
      </c>
      <c r="V439" s="96">
        <v>10</v>
      </c>
      <c r="W439" s="96">
        <v>10</v>
      </c>
      <c r="X439" s="96">
        <v>10</v>
      </c>
      <c r="Y439" s="96">
        <v>10</v>
      </c>
      <c r="Z439" s="96" t="s">
        <v>1010</v>
      </c>
      <c r="AA439" s="96">
        <v>5</v>
      </c>
      <c r="AB439" s="96">
        <v>7.5</v>
      </c>
      <c r="AC439" s="96">
        <v>9.6666666666666661</v>
      </c>
      <c r="AD439" s="96">
        <v>9.8611111111111107</v>
      </c>
      <c r="AE439" s="96">
        <v>8.0069444444444429</v>
      </c>
      <c r="AF439" s="96">
        <v>7.5</v>
      </c>
      <c r="AG439" s="96">
        <v>7.5</v>
      </c>
      <c r="AH439" s="96" t="s">
        <v>1010</v>
      </c>
      <c r="AI439" s="96" t="s">
        <v>1010</v>
      </c>
      <c r="AJ439" s="96" t="s">
        <v>1010</v>
      </c>
      <c r="AK439" s="96" t="s">
        <v>1010</v>
      </c>
      <c r="AL439" s="96">
        <v>5</v>
      </c>
      <c r="AM439" s="96">
        <v>5</v>
      </c>
      <c r="AN439" s="96">
        <v>5</v>
      </c>
      <c r="AO439" s="96">
        <v>5</v>
      </c>
      <c r="AP439" s="96">
        <v>5</v>
      </c>
      <c r="AQ439" s="96">
        <v>5</v>
      </c>
      <c r="AR439" s="96">
        <v>5</v>
      </c>
      <c r="AS439" s="96">
        <v>5</v>
      </c>
      <c r="AT439" s="96">
        <v>6.25</v>
      </c>
      <c r="AU439" s="96">
        <v>10</v>
      </c>
      <c r="AV439" s="96">
        <v>10</v>
      </c>
      <c r="AW439" s="96">
        <v>4.333333333333333</v>
      </c>
      <c r="AX439" s="96">
        <v>4</v>
      </c>
      <c r="AY439" s="96">
        <v>10</v>
      </c>
      <c r="AZ439" s="96">
        <v>10</v>
      </c>
      <c r="BA439" s="96">
        <v>10</v>
      </c>
      <c r="BB439" s="96">
        <v>8.3333333333333321</v>
      </c>
      <c r="BC439" s="96" t="s">
        <v>1010</v>
      </c>
      <c r="BD439" s="96">
        <v>10</v>
      </c>
      <c r="BE439" s="96">
        <v>10</v>
      </c>
      <c r="BF439" s="96">
        <v>10</v>
      </c>
      <c r="BG439" s="96">
        <v>10</v>
      </c>
      <c r="BH439" s="96">
        <v>10</v>
      </c>
      <c r="BI439" s="96">
        <v>10</v>
      </c>
      <c r="BJ439" s="96">
        <v>10</v>
      </c>
      <c r="BK439" s="96">
        <v>10</v>
      </c>
      <c r="BL439" s="96">
        <v>7.1769614641914163</v>
      </c>
      <c r="BM439" s="96">
        <v>7.3235294117647056</v>
      </c>
      <c r="BN439" s="96">
        <v>9.0848983738976266</v>
      </c>
      <c r="BO439" s="96">
        <v>8</v>
      </c>
      <c r="BP439" s="96">
        <v>10</v>
      </c>
      <c r="BQ439" s="96">
        <v>7</v>
      </c>
      <c r="BR439" s="96">
        <v>8.5</v>
      </c>
      <c r="BS439" s="96">
        <v>8.2271069464155833</v>
      </c>
      <c r="BT439" s="96">
        <v>1.0808351848196918</v>
      </c>
      <c r="BU439" s="96">
        <v>3.0241890061381631</v>
      </c>
      <c r="BV439" s="96">
        <v>3.6930966287508804</v>
      </c>
      <c r="BW439" s="96">
        <v>2.5</v>
      </c>
      <c r="BX439" s="96">
        <v>3.333333333333333</v>
      </c>
      <c r="BY439" s="96">
        <v>4.1877700306558765</v>
      </c>
      <c r="BZ439" s="96">
        <v>8.5060837244939282</v>
      </c>
      <c r="CA439" s="96">
        <v>2.0896955497113532</v>
      </c>
      <c r="CB439" s="96">
        <v>4.3483460047720897</v>
      </c>
      <c r="CC439" s="96">
        <v>1</v>
      </c>
      <c r="CD439" s="96">
        <v>3.6403721625194803</v>
      </c>
      <c r="CE439" s="96">
        <v>8.9035851194526838</v>
      </c>
      <c r="CF439" s="96">
        <v>8.6305708227334357</v>
      </c>
      <c r="CG439" s="96">
        <v>9.4632285225631421</v>
      </c>
      <c r="CH439" s="96">
        <v>10</v>
      </c>
      <c r="CI439" s="96">
        <v>9.2493461161873149</v>
      </c>
      <c r="CJ439" s="96">
        <v>9.0733333333333341</v>
      </c>
      <c r="CK439" s="96">
        <v>8</v>
      </c>
      <c r="CL439" s="96">
        <v>6.76</v>
      </c>
      <c r="CM439" s="96">
        <v>7.9444444444444455</v>
      </c>
      <c r="CN439" s="96">
        <v>5.6191595180513643</v>
      </c>
      <c r="CO439" s="96">
        <v>5.8598324172354443</v>
      </c>
      <c r="CP439" s="96">
        <v>5.7394959676434043</v>
      </c>
      <c r="CQ439" s="96">
        <v>10</v>
      </c>
      <c r="CR439" s="96">
        <v>5.68409740095694</v>
      </c>
      <c r="CS439" s="96">
        <v>4.6153846153846159</v>
      </c>
      <c r="CT439" s="96">
        <v>5.1146723081730414</v>
      </c>
      <c r="CU439" s="96">
        <v>5.1380514415048664</v>
      </c>
      <c r="CV439" s="96">
        <v>7.2054979633981793</v>
      </c>
      <c r="CW439" s="96">
        <v>8</v>
      </c>
      <c r="CX439" s="96">
        <v>8.9426555179979843</v>
      </c>
      <c r="CY439" s="96">
        <v>9</v>
      </c>
      <c r="CZ439" s="96">
        <v>8.647551839332662</v>
      </c>
      <c r="DA439" s="96">
        <v>3.3333333333333344</v>
      </c>
      <c r="DB439" s="96">
        <v>3.9680286269268246</v>
      </c>
      <c r="DC439" s="96">
        <v>7.4718967937802914</v>
      </c>
      <c r="DD439" s="96">
        <v>8</v>
      </c>
      <c r="DE439" s="96">
        <v>2.5994818258267061</v>
      </c>
      <c r="DF439" s="96">
        <v>1</v>
      </c>
      <c r="DG439" s="96">
        <v>4.3954567633111932</v>
      </c>
      <c r="DH439" s="96">
        <v>4.6974410259334203</v>
      </c>
      <c r="DI439" s="96">
        <v>4.666666666666667</v>
      </c>
      <c r="DJ439" s="96">
        <v>8.4602932009302023</v>
      </c>
      <c r="DK439" s="96">
        <v>2.6245844434565253</v>
      </c>
      <c r="DL439" s="96">
        <v>8.699856060234687</v>
      </c>
      <c r="DM439" s="96">
        <v>5.7628745951677294</v>
      </c>
      <c r="DN439" s="96">
        <v>5.8186193320648725</v>
      </c>
      <c r="DO439" s="96">
        <v>6.2872093115695762</v>
      </c>
      <c r="DP439" s="96">
        <v>6.92</v>
      </c>
      <c r="DQ439" s="99">
        <v>7.05</v>
      </c>
      <c r="DR439" s="100">
        <v>69</v>
      </c>
      <c r="DS439" s="101">
        <v>2</v>
      </c>
      <c r="DU439" s="107" t="s">
        <v>51</v>
      </c>
      <c r="DV439" s="96">
        <v>7.1769614641914163</v>
      </c>
      <c r="DW439" s="96">
        <v>6.92</v>
      </c>
    </row>
    <row r="440" spans="1:127">
      <c r="A440" s="102">
        <v>2013</v>
      </c>
      <c r="B440" s="103" t="s">
        <v>677</v>
      </c>
      <c r="C440" s="104" t="s">
        <v>92</v>
      </c>
      <c r="D440" s="103">
        <v>6.7</v>
      </c>
      <c r="E440" s="103">
        <v>3.9000000000000004</v>
      </c>
      <c r="F440" s="103">
        <v>3.7</v>
      </c>
      <c r="G440" s="103">
        <v>4.8015873015873014</v>
      </c>
      <c r="H440" s="103">
        <v>6.16</v>
      </c>
      <c r="I440" s="103">
        <v>10</v>
      </c>
      <c r="J440" s="103">
        <v>10</v>
      </c>
      <c r="K440" s="103">
        <v>7.5</v>
      </c>
      <c r="L440" s="103">
        <v>9.9454722221704213</v>
      </c>
      <c r="M440" s="103">
        <v>9.9738266666418021</v>
      </c>
      <c r="N440" s="103">
        <v>9.4838597777624436</v>
      </c>
      <c r="O440" s="103">
        <v>10</v>
      </c>
      <c r="P440" s="103">
        <v>10</v>
      </c>
      <c r="Q440" s="103">
        <v>5</v>
      </c>
      <c r="R440" s="103">
        <v>5</v>
      </c>
      <c r="S440" s="103">
        <v>5</v>
      </c>
      <c r="T440" s="103">
        <v>8.3333333333333339</v>
      </c>
      <c r="U440" s="103">
        <v>7.9923977036985931</v>
      </c>
      <c r="V440" s="103">
        <v>10</v>
      </c>
      <c r="W440" s="103">
        <v>10</v>
      </c>
      <c r="X440" s="103">
        <v>10</v>
      </c>
      <c r="Y440" s="103">
        <v>10</v>
      </c>
      <c r="Z440" s="103" t="s">
        <v>1010</v>
      </c>
      <c r="AA440" s="103">
        <v>7.5</v>
      </c>
      <c r="AB440" s="103">
        <v>7.5</v>
      </c>
      <c r="AC440" s="103">
        <v>7.1333333333333337</v>
      </c>
      <c r="AD440" s="103">
        <v>5.3222222222222211</v>
      </c>
      <c r="AE440" s="103">
        <v>6.8638888888888889</v>
      </c>
      <c r="AF440" s="103">
        <v>7.5</v>
      </c>
      <c r="AG440" s="103">
        <v>7.5</v>
      </c>
      <c r="AH440" s="103" t="s">
        <v>1010</v>
      </c>
      <c r="AI440" s="103" t="s">
        <v>1010</v>
      </c>
      <c r="AJ440" s="103" t="s">
        <v>1010</v>
      </c>
      <c r="AK440" s="103" t="s">
        <v>1010</v>
      </c>
      <c r="AL440" s="103">
        <v>7.5</v>
      </c>
      <c r="AM440" s="103">
        <v>5</v>
      </c>
      <c r="AN440" s="103">
        <v>7.5</v>
      </c>
      <c r="AO440" s="103">
        <v>6.666666666666667</v>
      </c>
      <c r="AP440" s="103">
        <v>7.5</v>
      </c>
      <c r="AQ440" s="103">
        <v>7.5</v>
      </c>
      <c r="AR440" s="103">
        <v>7.5</v>
      </c>
      <c r="AS440" s="103">
        <v>7.5</v>
      </c>
      <c r="AT440" s="103">
        <v>7.291666666666667</v>
      </c>
      <c r="AU440" s="103">
        <v>10</v>
      </c>
      <c r="AV440" s="103">
        <v>10</v>
      </c>
      <c r="AW440" s="103">
        <v>5.333333333333333</v>
      </c>
      <c r="AX440" s="103">
        <v>5.5</v>
      </c>
      <c r="AY440" s="103">
        <v>10</v>
      </c>
      <c r="AZ440" s="103">
        <v>10</v>
      </c>
      <c r="BA440" s="103">
        <v>10</v>
      </c>
      <c r="BB440" s="103">
        <v>8.6904761904761898</v>
      </c>
      <c r="BC440" s="103" t="s">
        <v>1010</v>
      </c>
      <c r="BD440" s="103">
        <v>10</v>
      </c>
      <c r="BE440" s="103">
        <v>5</v>
      </c>
      <c r="BF440" s="103">
        <v>7.5</v>
      </c>
      <c r="BG440" s="103">
        <v>10</v>
      </c>
      <c r="BH440" s="103">
        <v>10</v>
      </c>
      <c r="BI440" s="103">
        <v>10</v>
      </c>
      <c r="BJ440" s="103">
        <v>10</v>
      </c>
      <c r="BK440" s="103">
        <v>9.1666666666666661</v>
      </c>
      <c r="BL440" s="103">
        <v>7.3997660925913138</v>
      </c>
      <c r="BM440" s="103">
        <v>7.2352941176470598</v>
      </c>
      <c r="BN440" s="103">
        <v>9.6121141496204103</v>
      </c>
      <c r="BO440" s="103">
        <v>7</v>
      </c>
      <c r="BP440" s="103">
        <v>8</v>
      </c>
      <c r="BQ440" s="103">
        <v>4</v>
      </c>
      <c r="BR440" s="103">
        <v>6</v>
      </c>
      <c r="BS440" s="103">
        <v>7.4618520668168671</v>
      </c>
      <c r="BT440" s="103">
        <v>2.4507540901740623</v>
      </c>
      <c r="BU440" s="103">
        <v>3.2463001273458758</v>
      </c>
      <c r="BV440" s="103">
        <v>4.228868170634339</v>
      </c>
      <c r="BW440" s="103">
        <v>7.5</v>
      </c>
      <c r="BX440" s="103">
        <v>5</v>
      </c>
      <c r="BY440" s="103">
        <v>5.084941293815211</v>
      </c>
      <c r="BZ440" s="103">
        <v>8.7924078732600783</v>
      </c>
      <c r="CA440" s="103">
        <v>2.6930763659001782</v>
      </c>
      <c r="CB440" s="103">
        <v>3.327151468407421</v>
      </c>
      <c r="CC440" s="103">
        <v>1</v>
      </c>
      <c r="CD440" s="103">
        <v>4.7026110432819079</v>
      </c>
      <c r="CE440" s="103">
        <v>8.6233251013436618</v>
      </c>
      <c r="CF440" s="103">
        <v>9.0898741885852488</v>
      </c>
      <c r="CG440" s="103">
        <v>9.4366994358892242</v>
      </c>
      <c r="CH440" s="103">
        <v>10</v>
      </c>
      <c r="CI440" s="103">
        <v>9.2874746814545333</v>
      </c>
      <c r="CJ440" s="103">
        <v>9.58</v>
      </c>
      <c r="CK440" s="103">
        <v>9.32</v>
      </c>
      <c r="CL440" s="103">
        <v>8.3544</v>
      </c>
      <c r="CM440" s="103">
        <v>9.0847999999999995</v>
      </c>
      <c r="CN440" s="103">
        <v>5.3193241226056731</v>
      </c>
      <c r="CO440" s="103">
        <v>8.0969356131491708</v>
      </c>
      <c r="CP440" s="103">
        <v>6.7081298678774219</v>
      </c>
      <c r="CQ440" s="103">
        <v>10</v>
      </c>
      <c r="CR440" s="103">
        <v>6.4395990404158798</v>
      </c>
      <c r="CS440" s="103">
        <v>8.4615384615384617</v>
      </c>
      <c r="CT440" s="103">
        <v>0.41923543509615091</v>
      </c>
      <c r="CU440" s="103">
        <v>5.1067909790168313</v>
      </c>
      <c r="CV440" s="103">
        <v>7.7249302117235636</v>
      </c>
      <c r="CW440" s="103">
        <v>10</v>
      </c>
      <c r="CX440" s="103">
        <v>10</v>
      </c>
      <c r="CY440" s="103">
        <v>9</v>
      </c>
      <c r="CZ440" s="103">
        <v>9.6666666666666661</v>
      </c>
      <c r="DA440" s="103">
        <v>3.9</v>
      </c>
      <c r="DB440" s="103">
        <v>3.1601106567825532</v>
      </c>
      <c r="DC440" s="103">
        <v>7.3314586301414364</v>
      </c>
      <c r="DD440" s="103">
        <v>10</v>
      </c>
      <c r="DE440" s="103">
        <v>7.0397927303306922</v>
      </c>
      <c r="DF440" s="103">
        <v>10</v>
      </c>
      <c r="DG440" s="103">
        <v>6.9052270028757805</v>
      </c>
      <c r="DH440" s="103">
        <v>2.8544833158519407</v>
      </c>
      <c r="DI440" s="103">
        <v>8.4444444444444446</v>
      </c>
      <c r="DJ440" s="103">
        <v>9.0709290860660037</v>
      </c>
      <c r="DK440" s="103">
        <v>4.337882029900106</v>
      </c>
      <c r="DL440" s="103">
        <v>8.0804617960641369</v>
      </c>
      <c r="DM440" s="103">
        <v>6.7156673449315996</v>
      </c>
      <c r="DN440" s="103">
        <v>6.5839780028763712</v>
      </c>
      <c r="DO440" s="103">
        <v>7.7186238908062732</v>
      </c>
      <c r="DP440" s="103">
        <v>7.38</v>
      </c>
      <c r="DQ440" s="105">
        <v>7.39</v>
      </c>
      <c r="DR440" s="106">
        <v>52</v>
      </c>
      <c r="DS440" s="106">
        <v>2</v>
      </c>
      <c r="DU440" s="104" t="s">
        <v>92</v>
      </c>
      <c r="DV440" s="103">
        <v>7.3997660925913138</v>
      </c>
      <c r="DW440" s="103">
        <v>7.38</v>
      </c>
    </row>
    <row r="441" spans="1:127">
      <c r="A441" s="95">
        <v>2013</v>
      </c>
      <c r="B441" s="96" t="s">
        <v>706</v>
      </c>
      <c r="C441" s="107" t="s">
        <v>136</v>
      </c>
      <c r="D441" s="96">
        <v>3.5999999999999996</v>
      </c>
      <c r="E441" s="96">
        <v>3.9000000000000004</v>
      </c>
      <c r="F441" s="96">
        <v>3.5999999999999996</v>
      </c>
      <c r="G441" s="96">
        <v>3.734920634920635</v>
      </c>
      <c r="H441" s="96">
        <v>6.48</v>
      </c>
      <c r="I441" s="96">
        <v>5</v>
      </c>
      <c r="J441" s="96">
        <v>8.2440259268137055</v>
      </c>
      <c r="K441" s="96">
        <v>2.5</v>
      </c>
      <c r="L441" s="96">
        <v>8.5207455764792499</v>
      </c>
      <c r="M441" s="96">
        <v>8.6348497283166488</v>
      </c>
      <c r="N441" s="96">
        <v>6.5799242463219203</v>
      </c>
      <c r="O441" s="96">
        <v>10</v>
      </c>
      <c r="P441" s="96">
        <v>10</v>
      </c>
      <c r="Q441" s="96">
        <v>5</v>
      </c>
      <c r="R441" s="96">
        <v>5</v>
      </c>
      <c r="S441" s="96">
        <v>5</v>
      </c>
      <c r="T441" s="96">
        <v>8.3333333333333339</v>
      </c>
      <c r="U441" s="96">
        <v>7.1310858598850855</v>
      </c>
      <c r="V441" s="96">
        <v>10</v>
      </c>
      <c r="W441" s="96">
        <v>5</v>
      </c>
      <c r="X441" s="96">
        <v>5</v>
      </c>
      <c r="Y441" s="96">
        <v>6.666666666666667</v>
      </c>
      <c r="Z441" s="96" t="s">
        <v>1010</v>
      </c>
      <c r="AA441" s="96">
        <v>5</v>
      </c>
      <c r="AB441" s="96">
        <v>10</v>
      </c>
      <c r="AC441" s="96">
        <v>9.8888888888888893</v>
      </c>
      <c r="AD441" s="96">
        <v>7.5444444444444443</v>
      </c>
      <c r="AE441" s="96">
        <v>8.1083333333333343</v>
      </c>
      <c r="AF441" s="96">
        <v>7.5</v>
      </c>
      <c r="AG441" s="96">
        <v>7.5</v>
      </c>
      <c r="AH441" s="96" t="s">
        <v>1010</v>
      </c>
      <c r="AI441" s="96" t="s">
        <v>1010</v>
      </c>
      <c r="AJ441" s="96" t="s">
        <v>1010</v>
      </c>
      <c r="AK441" s="96" t="s">
        <v>1010</v>
      </c>
      <c r="AL441" s="96">
        <v>2.5</v>
      </c>
      <c r="AM441" s="96">
        <v>5</v>
      </c>
      <c r="AN441" s="96">
        <v>5</v>
      </c>
      <c r="AO441" s="96">
        <v>4.166666666666667</v>
      </c>
      <c r="AP441" s="96">
        <v>7.5</v>
      </c>
      <c r="AQ441" s="96">
        <v>5</v>
      </c>
      <c r="AR441" s="96">
        <v>7.5</v>
      </c>
      <c r="AS441" s="96">
        <v>6.666666666666667</v>
      </c>
      <c r="AT441" s="96">
        <v>6.4583333333333339</v>
      </c>
      <c r="AU441" s="96">
        <v>6.9253372259383958</v>
      </c>
      <c r="AV441" s="96">
        <v>10</v>
      </c>
      <c r="AW441" s="96">
        <v>5.666666666666667</v>
      </c>
      <c r="AX441" s="96">
        <v>4.75</v>
      </c>
      <c r="AY441" s="96">
        <v>7.5</v>
      </c>
      <c r="AZ441" s="96">
        <v>10</v>
      </c>
      <c r="BA441" s="96">
        <v>7.5</v>
      </c>
      <c r="BB441" s="96">
        <v>7.4774291275150091</v>
      </c>
      <c r="BC441" s="96" t="s">
        <v>1010</v>
      </c>
      <c r="BD441" s="96">
        <v>0</v>
      </c>
      <c r="BE441" s="96">
        <v>0</v>
      </c>
      <c r="BF441" s="96">
        <v>0</v>
      </c>
      <c r="BG441" s="96">
        <v>10</v>
      </c>
      <c r="BH441" s="96">
        <v>10</v>
      </c>
      <c r="BI441" s="96">
        <v>10</v>
      </c>
      <c r="BJ441" s="96">
        <v>5</v>
      </c>
      <c r="BK441" s="96">
        <v>5</v>
      </c>
      <c r="BL441" s="96">
        <v>6.0875778697862648</v>
      </c>
      <c r="BM441" s="96">
        <v>7.8823529411764701</v>
      </c>
      <c r="BN441" s="96">
        <v>9.9805102078376322</v>
      </c>
      <c r="BO441" s="96">
        <v>10</v>
      </c>
      <c r="BP441" s="96">
        <v>7</v>
      </c>
      <c r="BQ441" s="96">
        <v>7</v>
      </c>
      <c r="BR441" s="96">
        <v>7</v>
      </c>
      <c r="BS441" s="96">
        <v>8.7157157872535258</v>
      </c>
      <c r="BT441" s="96">
        <v>4.255227917676585</v>
      </c>
      <c r="BU441" s="96">
        <v>4.3176261750767724</v>
      </c>
      <c r="BV441" s="96">
        <v>5.4665280510692735</v>
      </c>
      <c r="BW441" s="96">
        <v>5</v>
      </c>
      <c r="BX441" s="96">
        <v>4.166666666666667</v>
      </c>
      <c r="BY441" s="96">
        <v>3.1164011778074183</v>
      </c>
      <c r="BZ441" s="96">
        <v>7.9250683674327131</v>
      </c>
      <c r="CA441" s="96">
        <v>4.394844329589489</v>
      </c>
      <c r="CB441" s="96">
        <v>5.526239037248005</v>
      </c>
      <c r="CC441" s="96">
        <v>0.89189189189189189</v>
      </c>
      <c r="CD441" s="96">
        <v>4.6423455263959221</v>
      </c>
      <c r="CE441" s="96">
        <v>8.7656723649855586</v>
      </c>
      <c r="CF441" s="96">
        <v>9.5593117498999085</v>
      </c>
      <c r="CG441" s="96">
        <v>9.4004611837047634</v>
      </c>
      <c r="CH441" s="96">
        <v>10</v>
      </c>
      <c r="CI441" s="96">
        <v>9.4313613246475576</v>
      </c>
      <c r="CJ441" s="96">
        <v>7.0733333333333324</v>
      </c>
      <c r="CK441" s="96">
        <v>8.740000000000002</v>
      </c>
      <c r="CL441" s="96">
        <v>7.3036000000000003</v>
      </c>
      <c r="CM441" s="96">
        <v>7.7056444444444452</v>
      </c>
      <c r="CN441" s="96">
        <v>5.8379807365209304</v>
      </c>
      <c r="CO441" s="96">
        <v>7.9702945875137159</v>
      </c>
      <c r="CP441" s="96">
        <v>6.9041376620173232</v>
      </c>
      <c r="CQ441" s="96">
        <v>10</v>
      </c>
      <c r="CR441" s="96">
        <v>6.1929026780195606</v>
      </c>
      <c r="CS441" s="96">
        <v>0.76923076923076927</v>
      </c>
      <c r="CT441" s="96">
        <v>10</v>
      </c>
      <c r="CU441" s="96">
        <v>5.6540444824167766</v>
      </c>
      <c r="CV441" s="96">
        <v>7.565956647219636</v>
      </c>
      <c r="CW441" s="96">
        <v>8</v>
      </c>
      <c r="CX441" s="96">
        <v>9.9620037559505619</v>
      </c>
      <c r="CY441" s="96">
        <v>10</v>
      </c>
      <c r="CZ441" s="96">
        <v>9.3206679186501873</v>
      </c>
      <c r="DA441" s="96">
        <v>7.7666666666666657</v>
      </c>
      <c r="DB441" s="96">
        <v>4.0395049390929465</v>
      </c>
      <c r="DC441" s="96">
        <v>6.3785778325774913</v>
      </c>
      <c r="DD441" s="96">
        <v>10</v>
      </c>
      <c r="DE441" s="96">
        <v>2.5172538461136824</v>
      </c>
      <c r="DF441" s="96">
        <v>10</v>
      </c>
      <c r="DG441" s="96">
        <v>6.7836672140751304</v>
      </c>
      <c r="DH441" s="96">
        <v>4.078209251977551</v>
      </c>
      <c r="DI441" s="96">
        <v>4.8888888888888893</v>
      </c>
      <c r="DJ441" s="96">
        <v>8.7252611904177311</v>
      </c>
      <c r="DK441" s="96">
        <v>4.2487136967731693</v>
      </c>
      <c r="DL441" s="96">
        <v>9.3843258925602679</v>
      </c>
      <c r="DM441" s="96">
        <v>7.8365999917126237</v>
      </c>
      <c r="DN441" s="96">
        <v>6.5269998187217055</v>
      </c>
      <c r="DO441" s="96">
        <v>7.543778317149008</v>
      </c>
      <c r="DP441" s="96">
        <v>7.58</v>
      </c>
      <c r="DQ441" s="99">
        <v>6.83</v>
      </c>
      <c r="DR441" s="100">
        <v>81</v>
      </c>
      <c r="DS441" s="101">
        <v>3</v>
      </c>
      <c r="DU441" s="107" t="s">
        <v>136</v>
      </c>
      <c r="DV441" s="96">
        <v>6.0875778697862648</v>
      </c>
      <c r="DW441" s="96">
        <v>7.58</v>
      </c>
    </row>
    <row r="442" spans="1:127">
      <c r="A442" s="102">
        <v>2013</v>
      </c>
      <c r="B442" s="103" t="s">
        <v>665</v>
      </c>
      <c r="C442" s="104" t="s">
        <v>50</v>
      </c>
      <c r="D442" s="103">
        <v>7.4</v>
      </c>
      <c r="E442" s="103">
        <v>6.2</v>
      </c>
      <c r="F442" s="103">
        <v>6.8999999999999995</v>
      </c>
      <c r="G442" s="103">
        <v>6.8587301587301575</v>
      </c>
      <c r="H442" s="103">
        <v>9.5200000000000014</v>
      </c>
      <c r="I442" s="103">
        <v>10</v>
      </c>
      <c r="J442" s="103">
        <v>10</v>
      </c>
      <c r="K442" s="103">
        <v>10</v>
      </c>
      <c r="L442" s="103">
        <v>10</v>
      </c>
      <c r="M442" s="103">
        <v>10</v>
      </c>
      <c r="N442" s="103">
        <v>10</v>
      </c>
      <c r="O442" s="103">
        <v>10</v>
      </c>
      <c r="P442" s="103">
        <v>10</v>
      </c>
      <c r="Q442" s="103">
        <v>10</v>
      </c>
      <c r="R442" s="103">
        <v>10</v>
      </c>
      <c r="S442" s="103">
        <v>10</v>
      </c>
      <c r="T442" s="103">
        <v>10</v>
      </c>
      <c r="U442" s="103">
        <v>9.8400000000000016</v>
      </c>
      <c r="V442" s="103">
        <v>10</v>
      </c>
      <c r="W442" s="103">
        <v>10</v>
      </c>
      <c r="X442" s="103">
        <v>10</v>
      </c>
      <c r="Y442" s="103">
        <v>10</v>
      </c>
      <c r="Z442" s="103" t="s">
        <v>1010</v>
      </c>
      <c r="AA442" s="103">
        <v>10</v>
      </c>
      <c r="AB442" s="103">
        <v>10</v>
      </c>
      <c r="AC442" s="103">
        <v>8.482222222222223</v>
      </c>
      <c r="AD442" s="103">
        <v>7.5444444444444443</v>
      </c>
      <c r="AE442" s="103">
        <v>9.0066666666666677</v>
      </c>
      <c r="AF442" s="103">
        <v>10</v>
      </c>
      <c r="AG442" s="103">
        <v>10</v>
      </c>
      <c r="AH442" s="103" t="s">
        <v>1010</v>
      </c>
      <c r="AI442" s="103" t="s">
        <v>1010</v>
      </c>
      <c r="AJ442" s="103" t="s">
        <v>1010</v>
      </c>
      <c r="AK442" s="103" t="s">
        <v>1010</v>
      </c>
      <c r="AL442" s="103">
        <v>10</v>
      </c>
      <c r="AM442" s="103">
        <v>10</v>
      </c>
      <c r="AN442" s="103">
        <v>5</v>
      </c>
      <c r="AO442" s="103">
        <v>8.3333333333333339</v>
      </c>
      <c r="AP442" s="103">
        <v>10</v>
      </c>
      <c r="AQ442" s="103">
        <v>10</v>
      </c>
      <c r="AR442" s="103">
        <v>10</v>
      </c>
      <c r="AS442" s="103">
        <v>10</v>
      </c>
      <c r="AT442" s="103">
        <v>9.5833333333333339</v>
      </c>
      <c r="AU442" s="103">
        <v>10</v>
      </c>
      <c r="AV442" s="103">
        <v>10</v>
      </c>
      <c r="AW442" s="103">
        <v>7</v>
      </c>
      <c r="AX442" s="103">
        <v>7.25</v>
      </c>
      <c r="AY442" s="103">
        <v>10</v>
      </c>
      <c r="AZ442" s="103">
        <v>10</v>
      </c>
      <c r="BA442" s="103">
        <v>10</v>
      </c>
      <c r="BB442" s="103">
        <v>9.1785714285714288</v>
      </c>
      <c r="BC442" s="103" t="s">
        <v>1010</v>
      </c>
      <c r="BD442" s="103">
        <v>10</v>
      </c>
      <c r="BE442" s="103">
        <v>10</v>
      </c>
      <c r="BF442" s="103">
        <v>10</v>
      </c>
      <c r="BG442" s="103">
        <v>10</v>
      </c>
      <c r="BH442" s="103">
        <v>10</v>
      </c>
      <c r="BI442" s="103">
        <v>10</v>
      </c>
      <c r="BJ442" s="103">
        <v>10</v>
      </c>
      <c r="BK442" s="103">
        <v>10</v>
      </c>
      <c r="BL442" s="103">
        <v>8.951539682539682</v>
      </c>
      <c r="BM442" s="103">
        <v>5</v>
      </c>
      <c r="BN442" s="103">
        <v>5.1249131120346147</v>
      </c>
      <c r="BO442" s="103">
        <v>7</v>
      </c>
      <c r="BP442" s="103">
        <v>7</v>
      </c>
      <c r="BQ442" s="103">
        <v>4</v>
      </c>
      <c r="BR442" s="103">
        <v>5.5</v>
      </c>
      <c r="BS442" s="103">
        <v>5.6562282780086539</v>
      </c>
      <c r="BT442" s="103">
        <v>5.1806565228758163</v>
      </c>
      <c r="BU442" s="103">
        <v>3.1015661825015002</v>
      </c>
      <c r="BV442" s="103">
        <v>5.5403828540116837</v>
      </c>
      <c r="BW442" s="103">
        <v>10</v>
      </c>
      <c r="BX442" s="103">
        <v>7.5</v>
      </c>
      <c r="BY442" s="103">
        <v>4.1234151978577795</v>
      </c>
      <c r="BZ442" s="103">
        <v>9.2777117915540153</v>
      </c>
      <c r="CA442" s="103">
        <v>5.1071862528173906</v>
      </c>
      <c r="CB442" s="103">
        <v>7.3507501734906366</v>
      </c>
      <c r="CC442" s="103">
        <v>0.86486486486486491</v>
      </c>
      <c r="CD442" s="103">
        <v>5.9242269658896536</v>
      </c>
      <c r="CE442" s="103">
        <v>9.0977776847076832</v>
      </c>
      <c r="CF442" s="103">
        <v>9.4683711623069406</v>
      </c>
      <c r="CG442" s="103">
        <v>9.7931460327262752</v>
      </c>
      <c r="CH442" s="103">
        <v>10</v>
      </c>
      <c r="CI442" s="103">
        <v>9.5898237199352252</v>
      </c>
      <c r="CJ442" s="103">
        <v>9.64</v>
      </c>
      <c r="CK442" s="103">
        <v>8.9</v>
      </c>
      <c r="CL442" s="103">
        <v>6.2159999999999993</v>
      </c>
      <c r="CM442" s="103">
        <v>8.2520000000000007</v>
      </c>
      <c r="CN442" s="103">
        <v>5.6475596915646218</v>
      </c>
      <c r="CO442" s="103">
        <v>8.0327385895950663</v>
      </c>
      <c r="CP442" s="103">
        <v>6.840149140579844</v>
      </c>
      <c r="CQ442" s="103">
        <v>10</v>
      </c>
      <c r="CR442" s="103">
        <v>6.0337987509173221</v>
      </c>
      <c r="CS442" s="103">
        <v>2.3076923076923079</v>
      </c>
      <c r="CT442" s="103">
        <v>5.869296091346115</v>
      </c>
      <c r="CU442" s="103">
        <v>4.7369290499852488</v>
      </c>
      <c r="CV442" s="103">
        <v>7.4572695476412738</v>
      </c>
      <c r="CW442" s="103">
        <v>8</v>
      </c>
      <c r="CX442" s="103">
        <v>7.309470190826123</v>
      </c>
      <c r="CY442" s="103">
        <v>9</v>
      </c>
      <c r="CZ442" s="103">
        <v>8.1031567302753746</v>
      </c>
      <c r="DA442" s="103">
        <v>8.9</v>
      </c>
      <c r="DB442" s="103">
        <v>3.9349485056991078</v>
      </c>
      <c r="DC442" s="103">
        <v>7.6101394357686756</v>
      </c>
      <c r="DD442" s="103">
        <v>8</v>
      </c>
      <c r="DE442" s="103">
        <v>7.7551761538341033</v>
      </c>
      <c r="DF442" s="103">
        <v>10</v>
      </c>
      <c r="DG442" s="103">
        <v>7.7000440158836483</v>
      </c>
      <c r="DH442" s="103">
        <v>3.0889216475225707</v>
      </c>
      <c r="DI442" s="103">
        <v>7.7777777777777777</v>
      </c>
      <c r="DJ442" s="103">
        <v>8.8636709055345317</v>
      </c>
      <c r="DK442" s="103">
        <v>5.7407824595279289</v>
      </c>
      <c r="DL442" s="103">
        <v>7.4608865524016164</v>
      </c>
      <c r="DM442" s="103">
        <v>6.7941326302062706</v>
      </c>
      <c r="DN442" s="103">
        <v>6.6210286621617831</v>
      </c>
      <c r="DO442" s="103">
        <v>7.4747431361069347</v>
      </c>
      <c r="DP442" s="103">
        <v>7.22</v>
      </c>
      <c r="DQ442" s="105">
        <v>8.09</v>
      </c>
      <c r="DR442" s="106">
        <v>28</v>
      </c>
      <c r="DS442" s="106">
        <v>1</v>
      </c>
      <c r="DU442" s="104" t="s">
        <v>50</v>
      </c>
      <c r="DV442" s="103">
        <v>8.951539682539682</v>
      </c>
      <c r="DW442" s="103">
        <v>7.22</v>
      </c>
    </row>
    <row r="443" spans="1:127">
      <c r="A443" s="95">
        <v>2013</v>
      </c>
      <c r="B443" s="96" t="s">
        <v>642</v>
      </c>
      <c r="C443" s="107" t="s">
        <v>120</v>
      </c>
      <c r="D443" s="96">
        <v>7.3</v>
      </c>
      <c r="E443" s="96">
        <v>6.2</v>
      </c>
      <c r="F443" s="96">
        <v>5.8999999999999995</v>
      </c>
      <c r="G443" s="96">
        <v>6.4619047619047612</v>
      </c>
      <c r="H443" s="96">
        <v>9.5200000000000014</v>
      </c>
      <c r="I443" s="96">
        <v>10</v>
      </c>
      <c r="J443" s="96">
        <v>10</v>
      </c>
      <c r="K443" s="96">
        <v>10</v>
      </c>
      <c r="L443" s="96">
        <v>10</v>
      </c>
      <c r="M443" s="96">
        <v>10</v>
      </c>
      <c r="N443" s="96">
        <v>10</v>
      </c>
      <c r="O443" s="96">
        <v>10</v>
      </c>
      <c r="P443" s="96">
        <v>10</v>
      </c>
      <c r="Q443" s="96">
        <v>10</v>
      </c>
      <c r="R443" s="96">
        <v>10</v>
      </c>
      <c r="S443" s="96">
        <v>10</v>
      </c>
      <c r="T443" s="96">
        <v>10</v>
      </c>
      <c r="U443" s="96">
        <v>9.8400000000000016</v>
      </c>
      <c r="V443" s="96">
        <v>10</v>
      </c>
      <c r="W443" s="96">
        <v>10</v>
      </c>
      <c r="X443" s="96">
        <v>10</v>
      </c>
      <c r="Y443" s="96">
        <v>10</v>
      </c>
      <c r="Z443" s="96" t="s">
        <v>1010</v>
      </c>
      <c r="AA443" s="96">
        <v>10</v>
      </c>
      <c r="AB443" s="96">
        <v>10</v>
      </c>
      <c r="AC443" s="96">
        <v>9.3333333333333339</v>
      </c>
      <c r="AD443" s="96">
        <v>7.9166666666666661</v>
      </c>
      <c r="AE443" s="96">
        <v>9.3125</v>
      </c>
      <c r="AF443" s="96">
        <v>10</v>
      </c>
      <c r="AG443" s="96">
        <v>10</v>
      </c>
      <c r="AH443" s="96" t="s">
        <v>1010</v>
      </c>
      <c r="AI443" s="96" t="s">
        <v>1010</v>
      </c>
      <c r="AJ443" s="96" t="s">
        <v>1010</v>
      </c>
      <c r="AK443" s="96" t="s">
        <v>1010</v>
      </c>
      <c r="AL443" s="96">
        <v>10</v>
      </c>
      <c r="AM443" s="96">
        <v>10</v>
      </c>
      <c r="AN443" s="96">
        <v>10</v>
      </c>
      <c r="AO443" s="96">
        <v>10</v>
      </c>
      <c r="AP443" s="96">
        <v>10</v>
      </c>
      <c r="AQ443" s="96">
        <v>10</v>
      </c>
      <c r="AR443" s="96">
        <v>10</v>
      </c>
      <c r="AS443" s="96">
        <v>10</v>
      </c>
      <c r="AT443" s="96">
        <v>10</v>
      </c>
      <c r="AU443" s="96">
        <v>10</v>
      </c>
      <c r="AV443" s="96">
        <v>10</v>
      </c>
      <c r="AW443" s="96">
        <v>8.3333333333333339</v>
      </c>
      <c r="AX443" s="96">
        <v>8.25</v>
      </c>
      <c r="AY443" s="96">
        <v>10</v>
      </c>
      <c r="AZ443" s="96">
        <v>10</v>
      </c>
      <c r="BA443" s="96">
        <v>10</v>
      </c>
      <c r="BB443" s="96">
        <v>9.5119047619047628</v>
      </c>
      <c r="BC443" s="96" t="s">
        <v>1010</v>
      </c>
      <c r="BD443" s="96">
        <v>10</v>
      </c>
      <c r="BE443" s="96">
        <v>10</v>
      </c>
      <c r="BF443" s="96">
        <v>10</v>
      </c>
      <c r="BG443" s="96">
        <v>10</v>
      </c>
      <c r="BH443" s="96">
        <v>10</v>
      </c>
      <c r="BI443" s="96">
        <v>10</v>
      </c>
      <c r="BJ443" s="96">
        <v>10</v>
      </c>
      <c r="BK443" s="96">
        <v>10</v>
      </c>
      <c r="BL443" s="96">
        <v>8.9579166666666659</v>
      </c>
      <c r="BM443" s="96">
        <v>5.0882352941176467</v>
      </c>
      <c r="BN443" s="96">
        <v>4.0454347580736183</v>
      </c>
      <c r="BO443" s="96">
        <v>10</v>
      </c>
      <c r="BP443" s="96">
        <v>4</v>
      </c>
      <c r="BQ443" s="96">
        <v>1</v>
      </c>
      <c r="BR443" s="96">
        <v>2.5</v>
      </c>
      <c r="BS443" s="96">
        <v>5.4084175130478158</v>
      </c>
      <c r="BT443" s="96">
        <v>5.817638543112861</v>
      </c>
      <c r="BU443" s="96">
        <v>3.6528171862196395</v>
      </c>
      <c r="BV443" s="96">
        <v>6.4100533650906879</v>
      </c>
      <c r="BW443" s="96">
        <v>10</v>
      </c>
      <c r="BX443" s="96">
        <v>8.3333333333333339</v>
      </c>
      <c r="BY443" s="96">
        <v>5.5037050920979098</v>
      </c>
      <c r="BZ443" s="96">
        <v>7.581508730334412</v>
      </c>
      <c r="CA443" s="96">
        <v>7.2220023293567239</v>
      </c>
      <c r="CB443" s="96">
        <v>8.3738581069581777</v>
      </c>
      <c r="CC443" s="96">
        <v>1</v>
      </c>
      <c r="CD443" s="96">
        <v>6.988324076278194</v>
      </c>
      <c r="CE443" s="96">
        <v>9.9087892687148997</v>
      </c>
      <c r="CF443" s="96">
        <v>9.6042128813053935</v>
      </c>
      <c r="CG443" s="96">
        <v>9.9451166666665696</v>
      </c>
      <c r="CH443" s="96">
        <v>10</v>
      </c>
      <c r="CI443" s="96">
        <v>9.8645297041717157</v>
      </c>
      <c r="CJ443" s="96">
        <v>9.64</v>
      </c>
      <c r="CK443" s="96">
        <v>8.9</v>
      </c>
      <c r="CL443" s="96">
        <v>6.2159999999999993</v>
      </c>
      <c r="CM443" s="96">
        <v>8.2520000000000007</v>
      </c>
      <c r="CN443" s="96">
        <v>7.0016763418418035</v>
      </c>
      <c r="CO443" s="96">
        <v>8.095182591676414</v>
      </c>
      <c r="CP443" s="96">
        <v>7.5484294667591083</v>
      </c>
      <c r="CQ443" s="96">
        <v>10</v>
      </c>
      <c r="CR443" s="96">
        <v>5.6260397277355203</v>
      </c>
      <c r="CS443" s="96">
        <v>4.6153846153846159</v>
      </c>
      <c r="CT443" s="96">
        <v>5.869296091346115</v>
      </c>
      <c r="CU443" s="96">
        <v>5.370240144822084</v>
      </c>
      <c r="CV443" s="96">
        <v>7.7926674028952982</v>
      </c>
      <c r="CW443" s="96">
        <v>8</v>
      </c>
      <c r="CX443" s="96">
        <v>6.9516450648055823</v>
      </c>
      <c r="CY443" s="96">
        <v>10</v>
      </c>
      <c r="CZ443" s="96">
        <v>8.3172150216018608</v>
      </c>
      <c r="DA443" s="96">
        <v>5.5666666666666664</v>
      </c>
      <c r="DB443" s="96">
        <v>3.8950662859772578</v>
      </c>
      <c r="DC443" s="96">
        <v>6.2492631772613541</v>
      </c>
      <c r="DD443" s="96">
        <v>6</v>
      </c>
      <c r="DE443" s="96">
        <v>7.0397927303306922</v>
      </c>
      <c r="DF443" s="96">
        <v>10</v>
      </c>
      <c r="DG443" s="96">
        <v>6.4584648100393283</v>
      </c>
      <c r="DH443" s="96">
        <v>3.2973394220214418</v>
      </c>
      <c r="DI443" s="96">
        <v>8.8888888888888893</v>
      </c>
      <c r="DJ443" s="96">
        <v>9.8957983990788403</v>
      </c>
      <c r="DK443" s="96">
        <v>6.5129586647058133</v>
      </c>
      <c r="DL443" s="96">
        <v>9.0739953322531033</v>
      </c>
      <c r="DM443" s="96">
        <v>6.9174352213521839</v>
      </c>
      <c r="DN443" s="96">
        <v>7.4310693213833794</v>
      </c>
      <c r="DO443" s="96">
        <v>7.4022497176748558</v>
      </c>
      <c r="DP443" s="96">
        <v>7.49</v>
      </c>
      <c r="DQ443" s="99">
        <v>8.2200000000000006</v>
      </c>
      <c r="DR443" s="100">
        <v>19</v>
      </c>
      <c r="DS443" s="101">
        <v>1</v>
      </c>
      <c r="DU443" s="107" t="s">
        <v>120</v>
      </c>
      <c r="DV443" s="96">
        <v>8.9579166666666659</v>
      </c>
      <c r="DW443" s="96">
        <v>7.49</v>
      </c>
    </row>
    <row r="444" spans="1:127">
      <c r="A444" s="102">
        <v>2013</v>
      </c>
      <c r="B444" s="103" t="s">
        <v>606</v>
      </c>
      <c r="C444" s="104" t="s">
        <v>104</v>
      </c>
      <c r="D444" s="103" t="s">
        <v>1011</v>
      </c>
      <c r="E444" s="103" t="s">
        <v>1011</v>
      </c>
      <c r="F444" s="103" t="s">
        <v>1011</v>
      </c>
      <c r="G444" s="103">
        <v>6.753857</v>
      </c>
      <c r="H444" s="103">
        <v>9.5599999999999987</v>
      </c>
      <c r="I444" s="103">
        <v>5</v>
      </c>
      <c r="J444" s="103">
        <v>10</v>
      </c>
      <c r="K444" s="103">
        <v>10</v>
      </c>
      <c r="L444" s="103">
        <v>10</v>
      </c>
      <c r="M444" s="103">
        <v>10</v>
      </c>
      <c r="N444" s="103">
        <v>9</v>
      </c>
      <c r="O444" s="103">
        <v>10</v>
      </c>
      <c r="P444" s="103">
        <v>7.5</v>
      </c>
      <c r="Q444" s="103">
        <v>0</v>
      </c>
      <c r="R444" s="103">
        <v>0</v>
      </c>
      <c r="S444" s="103">
        <v>0</v>
      </c>
      <c r="T444" s="103">
        <v>5.833333333333333</v>
      </c>
      <c r="U444" s="103">
        <v>8.1311111111111103</v>
      </c>
      <c r="V444" s="103">
        <v>10</v>
      </c>
      <c r="W444" s="103">
        <v>0</v>
      </c>
      <c r="X444" s="103">
        <v>0</v>
      </c>
      <c r="Y444" s="103">
        <v>3.3333333333333335</v>
      </c>
      <c r="Z444" s="103" t="s">
        <v>1010</v>
      </c>
      <c r="AA444" s="103">
        <v>2.5</v>
      </c>
      <c r="AB444" s="103">
        <v>2.5</v>
      </c>
      <c r="AC444" s="103">
        <v>9.5177777777777788</v>
      </c>
      <c r="AD444" s="103">
        <v>5.9722222222222223</v>
      </c>
      <c r="AE444" s="103">
        <v>5.1225000000000005</v>
      </c>
      <c r="AF444" s="103">
        <v>2.5</v>
      </c>
      <c r="AG444" s="103">
        <v>5</v>
      </c>
      <c r="AH444" s="103" t="s">
        <v>1010</v>
      </c>
      <c r="AI444" s="103" t="s">
        <v>1010</v>
      </c>
      <c r="AJ444" s="103" t="s">
        <v>1010</v>
      </c>
      <c r="AK444" s="103" t="s">
        <v>1010</v>
      </c>
      <c r="AL444" s="103">
        <v>0</v>
      </c>
      <c r="AM444" s="103">
        <v>0</v>
      </c>
      <c r="AN444" s="103">
        <v>5</v>
      </c>
      <c r="AO444" s="103">
        <v>1.6666666666666667</v>
      </c>
      <c r="AP444" s="103">
        <v>0</v>
      </c>
      <c r="AQ444" s="103">
        <v>0</v>
      </c>
      <c r="AR444" s="103">
        <v>2.5</v>
      </c>
      <c r="AS444" s="103">
        <v>0.83333333333333337</v>
      </c>
      <c r="AT444" s="103">
        <v>2.5</v>
      </c>
      <c r="AU444" s="103">
        <v>10</v>
      </c>
      <c r="AV444" s="103">
        <v>10</v>
      </c>
      <c r="AW444" s="103">
        <v>3.3333333333333335</v>
      </c>
      <c r="AX444" s="103">
        <v>3.75</v>
      </c>
      <c r="AY444" s="103">
        <v>7.5</v>
      </c>
      <c r="AZ444" s="103">
        <v>5</v>
      </c>
      <c r="BA444" s="103">
        <v>5</v>
      </c>
      <c r="BB444" s="103">
        <v>6.3690476190476186</v>
      </c>
      <c r="BC444" s="103" t="s">
        <v>1010</v>
      </c>
      <c r="BD444" s="103">
        <v>0</v>
      </c>
      <c r="BE444" s="103">
        <v>0</v>
      </c>
      <c r="BF444" s="103">
        <v>0</v>
      </c>
      <c r="BG444" s="103">
        <v>0</v>
      </c>
      <c r="BH444" s="103">
        <v>0</v>
      </c>
      <c r="BI444" s="103">
        <v>0</v>
      </c>
      <c r="BJ444" s="103">
        <v>0</v>
      </c>
      <c r="BK444" s="103">
        <v>0</v>
      </c>
      <c r="BL444" s="103">
        <v>5.4537301230158723</v>
      </c>
      <c r="BM444" s="103">
        <v>0</v>
      </c>
      <c r="BN444" s="103">
        <v>9.6136479873883882</v>
      </c>
      <c r="BO444" s="103" t="s">
        <v>1011</v>
      </c>
      <c r="BP444" s="103">
        <v>10</v>
      </c>
      <c r="BQ444" s="103">
        <v>10</v>
      </c>
      <c r="BR444" s="103">
        <v>10</v>
      </c>
      <c r="BS444" s="103">
        <v>6.5378826624627964</v>
      </c>
      <c r="BT444" s="103">
        <v>8.2911843223147343</v>
      </c>
      <c r="BU444" s="103">
        <v>7.4472724650609026</v>
      </c>
      <c r="BV444" s="103">
        <v>8.3269738225905616</v>
      </c>
      <c r="BW444" s="103">
        <v>6.6666666666666661</v>
      </c>
      <c r="BX444" s="103">
        <v>8.3333333333333339</v>
      </c>
      <c r="BY444" s="103">
        <v>4.8564295104001758</v>
      </c>
      <c r="BZ444" s="103">
        <v>9.6556965414090463</v>
      </c>
      <c r="CA444" s="103">
        <v>8.8225455213854236</v>
      </c>
      <c r="CB444" s="103">
        <v>9.2130836460786902</v>
      </c>
      <c r="CC444" s="103">
        <v>0.61538461538461542</v>
      </c>
      <c r="CD444" s="103">
        <v>6.4268243692907268</v>
      </c>
      <c r="CE444" s="103">
        <v>9.3818486211023355</v>
      </c>
      <c r="CF444" s="103">
        <v>3.8520223370270799</v>
      </c>
      <c r="CG444" s="103">
        <v>9.3736857915289722</v>
      </c>
      <c r="CH444" s="103">
        <v>10</v>
      </c>
      <c r="CI444" s="103">
        <v>8.1518891874145964</v>
      </c>
      <c r="CJ444" s="103">
        <v>9.3133333333333326</v>
      </c>
      <c r="CK444" s="103">
        <v>9.0599999999999987</v>
      </c>
      <c r="CL444" s="103">
        <v>7.4055999999999997</v>
      </c>
      <c r="CM444" s="103">
        <v>8.5929777777777776</v>
      </c>
      <c r="CN444" s="103">
        <v>5.9381446692766735</v>
      </c>
      <c r="CO444" s="103">
        <v>7.9078505854323673</v>
      </c>
      <c r="CP444" s="103">
        <v>6.9229976273545208</v>
      </c>
      <c r="CQ444" s="103">
        <v>10</v>
      </c>
      <c r="CR444" s="103">
        <v>6.9083719001912858</v>
      </c>
      <c r="CS444" s="103">
        <v>4.6153846153846159</v>
      </c>
      <c r="CT444" s="103">
        <v>3.102342219711518</v>
      </c>
      <c r="CU444" s="103">
        <v>4.8753662450958064</v>
      </c>
      <c r="CV444" s="103">
        <v>7.5978354125570267</v>
      </c>
      <c r="CW444" s="103" t="s">
        <v>1011</v>
      </c>
      <c r="CX444" s="103">
        <v>10</v>
      </c>
      <c r="CY444" s="103">
        <v>10</v>
      </c>
      <c r="CZ444" s="103">
        <v>10</v>
      </c>
      <c r="DA444" s="103">
        <v>10</v>
      </c>
      <c r="DB444" s="103">
        <v>7.1545648843679235</v>
      </c>
      <c r="DC444" s="103">
        <v>8.3438922164081273</v>
      </c>
      <c r="DD444" s="103">
        <v>8</v>
      </c>
      <c r="DE444" s="103">
        <v>4.8196372780786989</v>
      </c>
      <c r="DF444" s="103">
        <v>10</v>
      </c>
      <c r="DG444" s="103">
        <v>8.0530157298091254</v>
      </c>
      <c r="DH444" s="103">
        <v>7.005941040530459</v>
      </c>
      <c r="DI444" s="103">
        <v>7.5555555555555554</v>
      </c>
      <c r="DJ444" s="103">
        <v>9.4680022601957496</v>
      </c>
      <c r="DK444" s="103">
        <v>8.7407152570113755</v>
      </c>
      <c r="DL444" s="103">
        <v>9.9819636437427164</v>
      </c>
      <c r="DM444" s="103">
        <v>9.5404176148197806</v>
      </c>
      <c r="DN444" s="103">
        <v>8.7154325619759394</v>
      </c>
      <c r="DO444" s="103">
        <v>8.9228160972616877</v>
      </c>
      <c r="DP444" s="103">
        <v>7.53</v>
      </c>
      <c r="DQ444" s="105">
        <v>6.49</v>
      </c>
      <c r="DR444" s="106">
        <v>109</v>
      </c>
      <c r="DS444" s="106">
        <v>3</v>
      </c>
      <c r="DU444" s="104" t="s">
        <v>104</v>
      </c>
      <c r="DV444" s="103">
        <v>5.4537301230158723</v>
      </c>
      <c r="DW444" s="103">
        <v>7.53</v>
      </c>
    </row>
    <row r="445" spans="1:127">
      <c r="A445" s="95">
        <v>2013</v>
      </c>
      <c r="B445" s="96" t="s">
        <v>1021</v>
      </c>
      <c r="C445" s="107" t="s">
        <v>119</v>
      </c>
      <c r="D445" s="96">
        <v>7.1</v>
      </c>
      <c r="E445" s="96">
        <v>5.8999999999999995</v>
      </c>
      <c r="F445" s="96">
        <v>5.6000000000000005</v>
      </c>
      <c r="G445" s="96">
        <v>6.1952380952380945</v>
      </c>
      <c r="H445" s="96">
        <v>9.32</v>
      </c>
      <c r="I445" s="96">
        <v>10</v>
      </c>
      <c r="J445" s="96">
        <v>10</v>
      </c>
      <c r="K445" s="96">
        <v>10</v>
      </c>
      <c r="L445" s="96">
        <v>10</v>
      </c>
      <c r="M445" s="96">
        <v>10</v>
      </c>
      <c r="N445" s="96">
        <v>10</v>
      </c>
      <c r="O445" s="96">
        <v>10</v>
      </c>
      <c r="P445" s="96">
        <v>10</v>
      </c>
      <c r="Q445" s="96">
        <v>10</v>
      </c>
      <c r="R445" s="96">
        <v>10</v>
      </c>
      <c r="S445" s="96">
        <v>10</v>
      </c>
      <c r="T445" s="96">
        <v>10</v>
      </c>
      <c r="U445" s="96">
        <v>9.7733333333333334</v>
      </c>
      <c r="V445" s="96">
        <v>10</v>
      </c>
      <c r="W445" s="96">
        <v>10</v>
      </c>
      <c r="X445" s="96">
        <v>10</v>
      </c>
      <c r="Y445" s="96">
        <v>10</v>
      </c>
      <c r="Z445" s="96" t="s">
        <v>1010</v>
      </c>
      <c r="AA445" s="96">
        <v>10</v>
      </c>
      <c r="AB445" s="96">
        <v>5</v>
      </c>
      <c r="AC445" s="96">
        <v>9.7777777777777768</v>
      </c>
      <c r="AD445" s="96">
        <v>8.4722222222222214</v>
      </c>
      <c r="AE445" s="96">
        <v>8.3125</v>
      </c>
      <c r="AF445" s="96">
        <v>10</v>
      </c>
      <c r="AG445" s="96">
        <v>7.5</v>
      </c>
      <c r="AH445" s="96" t="s">
        <v>1010</v>
      </c>
      <c r="AI445" s="96" t="s">
        <v>1010</v>
      </c>
      <c r="AJ445" s="96" t="s">
        <v>1010</v>
      </c>
      <c r="AK445" s="96" t="s">
        <v>1010</v>
      </c>
      <c r="AL445" s="96">
        <v>7.5</v>
      </c>
      <c r="AM445" s="96">
        <v>5</v>
      </c>
      <c r="AN445" s="96">
        <v>7.5</v>
      </c>
      <c r="AO445" s="96">
        <v>6.666666666666667</v>
      </c>
      <c r="AP445" s="96">
        <v>10</v>
      </c>
      <c r="AQ445" s="96">
        <v>5</v>
      </c>
      <c r="AR445" s="96">
        <v>10</v>
      </c>
      <c r="AS445" s="96">
        <v>8.3333333333333339</v>
      </c>
      <c r="AT445" s="96">
        <v>8.125</v>
      </c>
      <c r="AU445" s="96">
        <v>10</v>
      </c>
      <c r="AV445" s="96">
        <v>10</v>
      </c>
      <c r="AW445" s="96">
        <v>6</v>
      </c>
      <c r="AX445" s="96">
        <v>6.25</v>
      </c>
      <c r="AY445" s="96">
        <v>10</v>
      </c>
      <c r="AZ445" s="96">
        <v>10</v>
      </c>
      <c r="BA445" s="96">
        <v>10</v>
      </c>
      <c r="BB445" s="96">
        <v>8.8928571428571423</v>
      </c>
      <c r="BC445" s="96" t="s">
        <v>1010</v>
      </c>
      <c r="BD445" s="96">
        <v>10</v>
      </c>
      <c r="BE445" s="96">
        <v>10</v>
      </c>
      <c r="BF445" s="96">
        <v>10</v>
      </c>
      <c r="BG445" s="96">
        <v>10</v>
      </c>
      <c r="BH445" s="96">
        <v>10</v>
      </c>
      <c r="BI445" s="96">
        <v>10</v>
      </c>
      <c r="BJ445" s="96">
        <v>10</v>
      </c>
      <c r="BK445" s="96">
        <v>10</v>
      </c>
      <c r="BL445" s="96">
        <v>8.5251785714285706</v>
      </c>
      <c r="BM445" s="96">
        <v>6.2823529411764696</v>
      </c>
      <c r="BN445" s="96">
        <v>6.7783023088460039</v>
      </c>
      <c r="BO445" s="96">
        <v>8</v>
      </c>
      <c r="BP445" s="96">
        <v>10</v>
      </c>
      <c r="BQ445" s="96">
        <v>4</v>
      </c>
      <c r="BR445" s="96">
        <v>7</v>
      </c>
      <c r="BS445" s="96">
        <v>7.0151638125056186</v>
      </c>
      <c r="BT445" s="96">
        <v>4.103410114709181</v>
      </c>
      <c r="BU445" s="96">
        <v>3.5687940027730303</v>
      </c>
      <c r="BV445" s="96">
        <v>4.9253322662038164</v>
      </c>
      <c r="BW445" s="96">
        <v>8.3333333333333339</v>
      </c>
      <c r="BX445" s="96">
        <v>5.8</v>
      </c>
      <c r="BY445" s="96">
        <v>4.8499851155705356</v>
      </c>
      <c r="BZ445" s="96">
        <v>9.147847631711798</v>
      </c>
      <c r="CA445" s="96">
        <v>5.3611236437040777</v>
      </c>
      <c r="CB445" s="96">
        <v>5.5858688194710862</v>
      </c>
      <c r="CC445" s="96">
        <v>1</v>
      </c>
      <c r="CD445" s="96">
        <v>5.7417438808307626</v>
      </c>
      <c r="CE445" s="96">
        <v>9.5956631714149729</v>
      </c>
      <c r="CF445" s="96">
        <v>9.2839025569438522</v>
      </c>
      <c r="CG445" s="96">
        <v>9.202928019520126</v>
      </c>
      <c r="CH445" s="96">
        <v>10</v>
      </c>
      <c r="CI445" s="96">
        <v>9.5206234369697391</v>
      </c>
      <c r="CJ445" s="96">
        <v>9.64</v>
      </c>
      <c r="CK445" s="96">
        <v>8.9</v>
      </c>
      <c r="CL445" s="96">
        <v>6.2159999999999993</v>
      </c>
      <c r="CM445" s="96">
        <v>8.2520000000000007</v>
      </c>
      <c r="CN445" s="96">
        <v>4.9337587904471265</v>
      </c>
      <c r="CO445" s="96">
        <v>8.2628686115418475</v>
      </c>
      <c r="CP445" s="96">
        <v>6.5983137009944866</v>
      </c>
      <c r="CQ445" s="96">
        <v>10</v>
      </c>
      <c r="CR445" s="96">
        <v>5.2568233294622502</v>
      </c>
      <c r="CS445" s="96">
        <v>8.4615384615384617</v>
      </c>
      <c r="CT445" s="96">
        <v>5.869296091346115</v>
      </c>
      <c r="CU445" s="96">
        <v>6.5292192941156086</v>
      </c>
      <c r="CV445" s="96">
        <v>7.8448832487775242</v>
      </c>
      <c r="CW445" s="96">
        <v>10</v>
      </c>
      <c r="CX445" s="96">
        <v>8.8693330920278708</v>
      </c>
      <c r="CY445" s="96">
        <v>10</v>
      </c>
      <c r="CZ445" s="96">
        <v>9.6231110306759575</v>
      </c>
      <c r="DA445" s="96">
        <v>5</v>
      </c>
      <c r="DB445" s="96">
        <v>5.0919488766139445</v>
      </c>
      <c r="DC445" s="96">
        <v>6.732490609947277</v>
      </c>
      <c r="DD445" s="96">
        <v>8</v>
      </c>
      <c r="DE445" s="96">
        <v>10</v>
      </c>
      <c r="DF445" s="96">
        <v>10</v>
      </c>
      <c r="DG445" s="96">
        <v>7.4707399144268694</v>
      </c>
      <c r="DH445" s="96">
        <v>3.6751325902644565</v>
      </c>
      <c r="DI445" s="96">
        <v>6.4444444444444438</v>
      </c>
      <c r="DJ445" s="96">
        <v>9.7195134179808331</v>
      </c>
      <c r="DK445" s="96">
        <v>4.4907591703734893</v>
      </c>
      <c r="DL445" s="96">
        <v>6.7557590753570569</v>
      </c>
      <c r="DM445" s="96">
        <v>8.2177170916181712</v>
      </c>
      <c r="DN445" s="96">
        <v>6.5505542983397413</v>
      </c>
      <c r="DO445" s="96">
        <v>7.8814684144808558</v>
      </c>
      <c r="DP445" s="96">
        <v>7.6</v>
      </c>
      <c r="DQ445" s="99">
        <v>8.06</v>
      </c>
      <c r="DR445" s="100">
        <v>29</v>
      </c>
      <c r="DS445" s="101">
        <v>1</v>
      </c>
      <c r="DU445" s="107" t="s">
        <v>119</v>
      </c>
      <c r="DV445" s="96">
        <v>8.5251785714285706</v>
      </c>
      <c r="DW445" s="96">
        <v>7.6</v>
      </c>
    </row>
    <row r="446" spans="1:127">
      <c r="A446" s="102">
        <v>2013</v>
      </c>
      <c r="B446" s="103" t="s">
        <v>709</v>
      </c>
      <c r="C446" s="104" t="s">
        <v>76</v>
      </c>
      <c r="D446" s="103">
        <v>4</v>
      </c>
      <c r="E446" s="103">
        <v>4.6000000000000005</v>
      </c>
      <c r="F446" s="103">
        <v>3.5999999999999996</v>
      </c>
      <c r="G446" s="103">
        <v>4.0476190476190483</v>
      </c>
      <c r="H446" s="103">
        <v>6.32</v>
      </c>
      <c r="I446" s="103">
        <v>0</v>
      </c>
      <c r="J446" s="103">
        <v>9.3356882071461129</v>
      </c>
      <c r="K446" s="103">
        <v>5</v>
      </c>
      <c r="L446" s="103">
        <v>9.6585530295471287</v>
      </c>
      <c r="M446" s="103">
        <v>9.5986256020798884</v>
      </c>
      <c r="N446" s="103">
        <v>6.7185733677546269</v>
      </c>
      <c r="O446" s="103">
        <v>10</v>
      </c>
      <c r="P446" s="103">
        <v>10</v>
      </c>
      <c r="Q446" s="103">
        <v>10</v>
      </c>
      <c r="R446" s="103">
        <v>10</v>
      </c>
      <c r="S446" s="103">
        <v>10</v>
      </c>
      <c r="T446" s="103">
        <v>10</v>
      </c>
      <c r="U446" s="103">
        <v>7.6795244559182088</v>
      </c>
      <c r="V446" s="103">
        <v>0</v>
      </c>
      <c r="W446" s="103">
        <v>10</v>
      </c>
      <c r="X446" s="103">
        <v>10</v>
      </c>
      <c r="Y446" s="103">
        <v>6.666666666666667</v>
      </c>
      <c r="Z446" s="103" t="s">
        <v>1010</v>
      </c>
      <c r="AA446" s="103">
        <v>2.5</v>
      </c>
      <c r="AB446" s="103">
        <v>5</v>
      </c>
      <c r="AC446" s="103">
        <v>8.9933333333333323</v>
      </c>
      <c r="AD446" s="103">
        <v>4.3500000000000005</v>
      </c>
      <c r="AE446" s="103">
        <v>5.2108333333333334</v>
      </c>
      <c r="AF446" s="103">
        <v>5</v>
      </c>
      <c r="AG446" s="103">
        <v>2.5</v>
      </c>
      <c r="AH446" s="103" t="s">
        <v>1010</v>
      </c>
      <c r="AI446" s="103" t="s">
        <v>1010</v>
      </c>
      <c r="AJ446" s="103" t="s">
        <v>1010</v>
      </c>
      <c r="AK446" s="103" t="s">
        <v>1010</v>
      </c>
      <c r="AL446" s="103">
        <v>5</v>
      </c>
      <c r="AM446" s="103">
        <v>7.5</v>
      </c>
      <c r="AN446" s="103">
        <v>7.5</v>
      </c>
      <c r="AO446" s="103">
        <v>6.666666666666667</v>
      </c>
      <c r="AP446" s="103">
        <v>2.5</v>
      </c>
      <c r="AQ446" s="103">
        <v>5</v>
      </c>
      <c r="AR446" s="103">
        <v>2.5</v>
      </c>
      <c r="AS446" s="103">
        <v>3.3333333333333335</v>
      </c>
      <c r="AT446" s="103">
        <v>4.375</v>
      </c>
      <c r="AU446" s="103">
        <v>8.6063388961107243</v>
      </c>
      <c r="AV446" s="103">
        <v>9.8606338896110728</v>
      </c>
      <c r="AW446" s="103">
        <v>1.6666666666666667</v>
      </c>
      <c r="AX446" s="103">
        <v>2</v>
      </c>
      <c r="AY446" s="103">
        <v>10</v>
      </c>
      <c r="AZ446" s="103">
        <v>10</v>
      </c>
      <c r="BA446" s="103">
        <v>10</v>
      </c>
      <c r="BB446" s="103">
        <v>7.4476627789126377</v>
      </c>
      <c r="BC446" s="103" t="s">
        <v>1010</v>
      </c>
      <c r="BD446" s="103">
        <v>10</v>
      </c>
      <c r="BE446" s="103">
        <v>10</v>
      </c>
      <c r="BF446" s="103">
        <v>10</v>
      </c>
      <c r="BG446" s="103">
        <v>10</v>
      </c>
      <c r="BH446" s="103">
        <v>10</v>
      </c>
      <c r="BI446" s="103">
        <v>10</v>
      </c>
      <c r="BJ446" s="103">
        <v>10</v>
      </c>
      <c r="BK446" s="103">
        <v>10</v>
      </c>
      <c r="BL446" s="103">
        <v>6.3018021537755775</v>
      </c>
      <c r="BM446" s="103">
        <v>3.8970588235294117</v>
      </c>
      <c r="BN446" s="103">
        <v>5.0461633686323406</v>
      </c>
      <c r="BO446" s="103">
        <v>10</v>
      </c>
      <c r="BP446" s="103">
        <v>10</v>
      </c>
      <c r="BQ446" s="103">
        <v>4</v>
      </c>
      <c r="BR446" s="103">
        <v>7</v>
      </c>
      <c r="BS446" s="103">
        <v>6.485805548040438</v>
      </c>
      <c r="BT446" s="103">
        <v>3.17456089426208</v>
      </c>
      <c r="BU446" s="103">
        <v>3.4217749417597454</v>
      </c>
      <c r="BV446" s="103">
        <v>3.8896102164032254</v>
      </c>
      <c r="BW446" s="103">
        <v>6.7</v>
      </c>
      <c r="BX446" s="103">
        <v>5</v>
      </c>
      <c r="BY446" s="103">
        <v>7.5470671836354324</v>
      </c>
      <c r="BZ446" s="103">
        <v>9.6080433639093279</v>
      </c>
      <c r="CA446" s="103">
        <v>3.6588941120491696</v>
      </c>
      <c r="CB446" s="103">
        <v>5.7850284981801892</v>
      </c>
      <c r="CC446" s="103">
        <v>0.78378378378378377</v>
      </c>
      <c r="CD446" s="103">
        <v>4.8345474892990179</v>
      </c>
      <c r="CE446" s="103">
        <v>7.9257745781079905</v>
      </c>
      <c r="CF446" s="103">
        <v>7.9012687538866455</v>
      </c>
      <c r="CG446" s="103">
        <v>8.6474994938246539</v>
      </c>
      <c r="CH446" s="103">
        <v>10</v>
      </c>
      <c r="CI446" s="103">
        <v>8.6186357064548229</v>
      </c>
      <c r="CJ446" s="103">
        <v>0.23999999999999963</v>
      </c>
      <c r="CK446" s="103">
        <v>8.0599999999999987</v>
      </c>
      <c r="CL446" s="103">
        <v>5.6156000000000006</v>
      </c>
      <c r="CM446" s="103">
        <v>4.6385333333333332</v>
      </c>
      <c r="CN446" s="103">
        <v>5.0076683675778044</v>
      </c>
      <c r="CO446" s="103">
        <v>7.1840986177662067</v>
      </c>
      <c r="CP446" s="103">
        <v>6.0958834926720051</v>
      </c>
      <c r="CQ446" s="103">
        <v>10</v>
      </c>
      <c r="CR446" s="103">
        <v>4.2127192045318873</v>
      </c>
      <c r="CS446" s="103">
        <v>6.1538461538461542</v>
      </c>
      <c r="CT446" s="103">
        <v>0.75462378317307133</v>
      </c>
      <c r="CU446" s="103">
        <v>3.7070630471837043</v>
      </c>
      <c r="CV446" s="103">
        <v>6.1103699682972605</v>
      </c>
      <c r="CW446" s="103">
        <v>5</v>
      </c>
      <c r="CX446" s="103">
        <v>9.5009680350863341</v>
      </c>
      <c r="CY446" s="103">
        <v>10</v>
      </c>
      <c r="CZ446" s="103">
        <v>8.166989345028778</v>
      </c>
      <c r="DA446" s="103">
        <v>5</v>
      </c>
      <c r="DB446" s="103">
        <v>5.3277402630824042</v>
      </c>
      <c r="DC446" s="103">
        <v>7.6218966830468435</v>
      </c>
      <c r="DD446" s="103">
        <v>6</v>
      </c>
      <c r="DE446" s="103">
        <v>8.5034507692227361</v>
      </c>
      <c r="DF446" s="103">
        <v>3</v>
      </c>
      <c r="DG446" s="103">
        <v>5.9088479525586637</v>
      </c>
      <c r="DH446" s="103">
        <v>3.1768620441719193</v>
      </c>
      <c r="DI446" s="103">
        <v>5.333333333333333</v>
      </c>
      <c r="DJ446" s="103">
        <v>9.6288094839412608</v>
      </c>
      <c r="DK446" s="103">
        <v>3.8587220086417906</v>
      </c>
      <c r="DL446" s="103">
        <v>7.02729766605996</v>
      </c>
      <c r="DM446" s="103">
        <v>8.1168331534078799</v>
      </c>
      <c r="DN446" s="103">
        <v>6.1903096149260248</v>
      </c>
      <c r="DO446" s="103">
        <v>6.7553823041711558</v>
      </c>
      <c r="DP446" s="103">
        <v>6.56</v>
      </c>
      <c r="DQ446" s="105">
        <v>6.43</v>
      </c>
      <c r="DR446" s="106">
        <v>113</v>
      </c>
      <c r="DS446" s="106">
        <v>3</v>
      </c>
      <c r="DU446" s="104" t="s">
        <v>76</v>
      </c>
      <c r="DV446" s="103">
        <v>6.3018021537755775</v>
      </c>
      <c r="DW446" s="103">
        <v>6.56</v>
      </c>
    </row>
    <row r="447" spans="1:127">
      <c r="A447" s="95">
        <v>2013</v>
      </c>
      <c r="B447" s="96" t="s">
        <v>698</v>
      </c>
      <c r="C447" s="107" t="s">
        <v>12</v>
      </c>
      <c r="D447" s="96" t="s">
        <v>1011</v>
      </c>
      <c r="E447" s="96" t="s">
        <v>1011</v>
      </c>
      <c r="F447" s="96" t="s">
        <v>1011</v>
      </c>
      <c r="G447" s="96">
        <v>4.834422</v>
      </c>
      <c r="H447" s="96">
        <v>0.75999999999999945</v>
      </c>
      <c r="I447" s="96">
        <v>0</v>
      </c>
      <c r="J447" s="96">
        <v>10</v>
      </c>
      <c r="K447" s="96">
        <v>5</v>
      </c>
      <c r="L447" s="96">
        <v>9.8194635449506436</v>
      </c>
      <c r="M447" s="96">
        <v>9.0251031427334745</v>
      </c>
      <c r="N447" s="96">
        <v>6.7689133375368247</v>
      </c>
      <c r="O447" s="96">
        <v>10</v>
      </c>
      <c r="P447" s="96">
        <v>10</v>
      </c>
      <c r="Q447" s="96">
        <v>5</v>
      </c>
      <c r="R447" s="96">
        <v>5</v>
      </c>
      <c r="S447" s="96">
        <v>5</v>
      </c>
      <c r="T447" s="96">
        <v>8.3333333333333339</v>
      </c>
      <c r="U447" s="96">
        <v>5.2874155569567192</v>
      </c>
      <c r="V447" s="96">
        <v>10</v>
      </c>
      <c r="W447" s="96">
        <v>5</v>
      </c>
      <c r="X447" s="96">
        <v>5</v>
      </c>
      <c r="Y447" s="96">
        <v>6.666666666666667</v>
      </c>
      <c r="Z447" s="96" t="s">
        <v>1010</v>
      </c>
      <c r="AA447" s="96">
        <v>5</v>
      </c>
      <c r="AB447" s="96">
        <v>2.5</v>
      </c>
      <c r="AC447" s="96">
        <v>8.2888888888888896</v>
      </c>
      <c r="AD447" s="96">
        <v>5.8333333333333321</v>
      </c>
      <c r="AE447" s="96">
        <v>5.405555555555555</v>
      </c>
      <c r="AF447" s="96">
        <v>5</v>
      </c>
      <c r="AG447" s="96">
        <v>5</v>
      </c>
      <c r="AH447" s="96" t="s">
        <v>1010</v>
      </c>
      <c r="AI447" s="96" t="s">
        <v>1010</v>
      </c>
      <c r="AJ447" s="96" t="s">
        <v>1010</v>
      </c>
      <c r="AK447" s="96" t="s">
        <v>1010</v>
      </c>
      <c r="AL447" s="96">
        <v>0</v>
      </c>
      <c r="AM447" s="96">
        <v>2.5</v>
      </c>
      <c r="AN447" s="96">
        <v>2.5</v>
      </c>
      <c r="AO447" s="96">
        <v>1.6666666666666667</v>
      </c>
      <c r="AP447" s="96">
        <v>0</v>
      </c>
      <c r="AQ447" s="96">
        <v>2.5</v>
      </c>
      <c r="AR447" s="96">
        <v>5</v>
      </c>
      <c r="AS447" s="96">
        <v>2.5</v>
      </c>
      <c r="AT447" s="96">
        <v>3.5416666666666665</v>
      </c>
      <c r="AU447" s="96">
        <v>10</v>
      </c>
      <c r="AV447" s="96">
        <v>9.0973177247532178</v>
      </c>
      <c r="AW447" s="96">
        <v>2.6666666666666665</v>
      </c>
      <c r="AX447" s="96">
        <v>1.75</v>
      </c>
      <c r="AY447" s="96">
        <v>10</v>
      </c>
      <c r="AZ447" s="96">
        <v>7.5</v>
      </c>
      <c r="BA447" s="96">
        <v>7.5</v>
      </c>
      <c r="BB447" s="96">
        <v>6.9305691987742692</v>
      </c>
      <c r="BC447" s="96" t="s">
        <v>1010</v>
      </c>
      <c r="BD447" s="96">
        <v>5</v>
      </c>
      <c r="BE447" s="96">
        <v>10</v>
      </c>
      <c r="BF447" s="96">
        <v>7.5</v>
      </c>
      <c r="BG447" s="96">
        <v>10</v>
      </c>
      <c r="BH447" s="96">
        <v>10</v>
      </c>
      <c r="BI447" s="96">
        <v>10</v>
      </c>
      <c r="BJ447" s="96">
        <v>10</v>
      </c>
      <c r="BK447" s="96">
        <v>9.1666666666666661</v>
      </c>
      <c r="BL447" s="96">
        <v>5.7015718646721627</v>
      </c>
      <c r="BM447" s="96">
        <v>7.1470588235294121</v>
      </c>
      <c r="BN447" s="96">
        <v>8.8433063243940921</v>
      </c>
      <c r="BO447" s="96">
        <v>0</v>
      </c>
      <c r="BP447" s="96">
        <v>8</v>
      </c>
      <c r="BQ447" s="96">
        <v>5</v>
      </c>
      <c r="BR447" s="96">
        <v>6.5</v>
      </c>
      <c r="BS447" s="96">
        <v>5.6225912869808763</v>
      </c>
      <c r="BT447" s="96">
        <v>6.4748350000000023</v>
      </c>
      <c r="BU447" s="96">
        <v>6.2618250000000009</v>
      </c>
      <c r="BV447" s="96">
        <v>7.1071983333333346</v>
      </c>
      <c r="BW447" s="96">
        <v>6.1</v>
      </c>
      <c r="BX447" s="96" t="s">
        <v>1011</v>
      </c>
      <c r="BY447" s="96">
        <v>3.7312576303225558</v>
      </c>
      <c r="BZ447" s="96">
        <v>9.3623532765035584</v>
      </c>
      <c r="CA447" s="96">
        <v>7.9531099999999997</v>
      </c>
      <c r="CB447" s="96">
        <v>8.5574833333333356</v>
      </c>
      <c r="CC447" s="96">
        <v>0.94871794871794868</v>
      </c>
      <c r="CD447" s="96">
        <v>6.7654691595920706</v>
      </c>
      <c r="CE447" s="96">
        <v>8.8243214520706204</v>
      </c>
      <c r="CF447" s="96">
        <v>8.6674853643636389</v>
      </c>
      <c r="CG447" s="96">
        <v>8.3921676490302275</v>
      </c>
      <c r="CH447" s="96">
        <v>10</v>
      </c>
      <c r="CI447" s="96">
        <v>8.9709936163661226</v>
      </c>
      <c r="CJ447" s="96">
        <v>8.6533333333333342</v>
      </c>
      <c r="CK447" s="96">
        <v>7.4400000000000013</v>
      </c>
      <c r="CL447" s="96">
        <v>5.2896000000000001</v>
      </c>
      <c r="CM447" s="96">
        <v>7.1276444444444449</v>
      </c>
      <c r="CN447" s="96">
        <v>5.7873850000000004</v>
      </c>
      <c r="CO447" s="96">
        <v>6.2986934532776413</v>
      </c>
      <c r="CP447" s="96">
        <v>6.0430392266388209</v>
      </c>
      <c r="CQ447" s="96">
        <v>10</v>
      </c>
      <c r="CR447" s="96">
        <v>6.8824233333333353</v>
      </c>
      <c r="CS447" s="96">
        <v>8.4615384615384617</v>
      </c>
      <c r="CT447" s="96">
        <v>1.4254004793269139</v>
      </c>
      <c r="CU447" s="96">
        <v>5.5897874247329042</v>
      </c>
      <c r="CV447" s="96">
        <v>7.1901177739540429</v>
      </c>
      <c r="CW447" s="96">
        <v>8</v>
      </c>
      <c r="CX447" s="96">
        <v>8.5754205051579504</v>
      </c>
      <c r="CY447" s="96">
        <v>9</v>
      </c>
      <c r="CZ447" s="96">
        <v>8.5251401683859829</v>
      </c>
      <c r="DA447" s="96">
        <v>10</v>
      </c>
      <c r="DB447" s="96">
        <v>5.5114799999999997</v>
      </c>
      <c r="DC447" s="96">
        <v>7.0889433333333329</v>
      </c>
      <c r="DD447" s="96">
        <v>10</v>
      </c>
      <c r="DE447" s="96">
        <v>7.7551761538341033</v>
      </c>
      <c r="DF447" s="96">
        <v>10</v>
      </c>
      <c r="DG447" s="96">
        <v>8.3925999145279064</v>
      </c>
      <c r="DH447" s="96">
        <v>6.3269916666666672</v>
      </c>
      <c r="DI447" s="96">
        <v>7.5555555555555554</v>
      </c>
      <c r="DJ447" s="96">
        <v>9.2425089846752311</v>
      </c>
      <c r="DK447" s="96">
        <v>7.2200425714285696</v>
      </c>
      <c r="DL447" s="96">
        <v>9.6564178147929276</v>
      </c>
      <c r="DM447" s="96">
        <v>8.800602067944304</v>
      </c>
      <c r="DN447" s="96">
        <v>8.1336864435105429</v>
      </c>
      <c r="DO447" s="96">
        <v>8.3504755088081435</v>
      </c>
      <c r="DP447" s="96">
        <v>7.38</v>
      </c>
      <c r="DQ447" s="99">
        <v>6.54</v>
      </c>
      <c r="DR447" s="100">
        <v>104</v>
      </c>
      <c r="DS447" s="101">
        <v>3</v>
      </c>
      <c r="DU447" s="107" t="s">
        <v>12</v>
      </c>
      <c r="DV447" s="96">
        <v>5.7015718646721627</v>
      </c>
      <c r="DW447" s="96">
        <v>7.38</v>
      </c>
    </row>
    <row r="448" spans="1:127">
      <c r="A448" s="102">
        <v>2013</v>
      </c>
      <c r="B448" s="103" t="s">
        <v>610</v>
      </c>
      <c r="C448" s="104" t="s">
        <v>126</v>
      </c>
      <c r="D448" s="103" t="s">
        <v>1011</v>
      </c>
      <c r="E448" s="103" t="s">
        <v>1011</v>
      </c>
      <c r="F448" s="103" t="s">
        <v>1011</v>
      </c>
      <c r="G448" s="103">
        <v>5.5783890000000005</v>
      </c>
      <c r="H448" s="103">
        <v>9.68</v>
      </c>
      <c r="I448" s="103">
        <v>0</v>
      </c>
      <c r="J448" s="103">
        <v>10</v>
      </c>
      <c r="K448" s="103">
        <v>5</v>
      </c>
      <c r="L448" s="103">
        <v>9.9779257130267869</v>
      </c>
      <c r="M448" s="103">
        <v>9.9337771390803589</v>
      </c>
      <c r="N448" s="103">
        <v>6.9823405704214281</v>
      </c>
      <c r="O448" s="103">
        <v>10</v>
      </c>
      <c r="P448" s="103">
        <v>5</v>
      </c>
      <c r="Q448" s="103">
        <v>0</v>
      </c>
      <c r="R448" s="103">
        <v>0</v>
      </c>
      <c r="S448" s="103">
        <v>0</v>
      </c>
      <c r="T448" s="103">
        <v>5</v>
      </c>
      <c r="U448" s="103">
        <v>7.2207801901404762</v>
      </c>
      <c r="V448" s="103">
        <v>0</v>
      </c>
      <c r="W448" s="103">
        <v>0</v>
      </c>
      <c r="X448" s="103">
        <v>0</v>
      </c>
      <c r="Y448" s="103">
        <v>0</v>
      </c>
      <c r="Z448" s="103" t="s">
        <v>1010</v>
      </c>
      <c r="AA448" s="103">
        <v>2.5</v>
      </c>
      <c r="AB448" s="103">
        <v>2.5</v>
      </c>
      <c r="AC448" s="103">
        <v>9.6666666666666661</v>
      </c>
      <c r="AD448" s="103">
        <v>8.2388888888888889</v>
      </c>
      <c r="AE448" s="103">
        <v>5.7263888888888888</v>
      </c>
      <c r="AF448" s="103">
        <v>0</v>
      </c>
      <c r="AG448" s="103">
        <v>0</v>
      </c>
      <c r="AH448" s="103" t="s">
        <v>1010</v>
      </c>
      <c r="AI448" s="103" t="s">
        <v>1010</v>
      </c>
      <c r="AJ448" s="103" t="s">
        <v>1010</v>
      </c>
      <c r="AK448" s="103" t="s">
        <v>1010</v>
      </c>
      <c r="AL448" s="103">
        <v>0</v>
      </c>
      <c r="AM448" s="103">
        <v>0</v>
      </c>
      <c r="AN448" s="103">
        <v>0</v>
      </c>
      <c r="AO448" s="103">
        <v>0</v>
      </c>
      <c r="AP448" s="103">
        <v>0</v>
      </c>
      <c r="AQ448" s="103">
        <v>0</v>
      </c>
      <c r="AR448" s="103">
        <v>2.5</v>
      </c>
      <c r="AS448" s="103">
        <v>0.83333333333333337</v>
      </c>
      <c r="AT448" s="103">
        <v>0.20833333333333334</v>
      </c>
      <c r="AU448" s="103">
        <v>10</v>
      </c>
      <c r="AV448" s="103">
        <v>9.3377713908035851</v>
      </c>
      <c r="AW448" s="103">
        <v>0.33333333333333331</v>
      </c>
      <c r="AX448" s="103">
        <v>2.75</v>
      </c>
      <c r="AY448" s="103">
        <v>5</v>
      </c>
      <c r="AZ448" s="103">
        <v>2.5</v>
      </c>
      <c r="BA448" s="103">
        <v>2.5</v>
      </c>
      <c r="BB448" s="103">
        <v>4.6315863891624165</v>
      </c>
      <c r="BC448" s="103" t="s">
        <v>1010</v>
      </c>
      <c r="BD448" s="103">
        <v>0</v>
      </c>
      <c r="BE448" s="103">
        <v>0</v>
      </c>
      <c r="BF448" s="103">
        <v>0</v>
      </c>
      <c r="BG448" s="103">
        <v>0</v>
      </c>
      <c r="BH448" s="103">
        <v>0</v>
      </c>
      <c r="BI448" s="103">
        <v>0</v>
      </c>
      <c r="BJ448" s="103">
        <v>0</v>
      </c>
      <c r="BK448" s="103">
        <v>0</v>
      </c>
      <c r="BL448" s="103">
        <v>4.2564231586735835</v>
      </c>
      <c r="BM448" s="103">
        <v>0</v>
      </c>
      <c r="BN448" s="103" t="s">
        <v>1011</v>
      </c>
      <c r="BO448" s="103" t="s">
        <v>1011</v>
      </c>
      <c r="BP448" s="103">
        <v>10</v>
      </c>
      <c r="BQ448" s="103">
        <v>10</v>
      </c>
      <c r="BR448" s="103">
        <v>10</v>
      </c>
      <c r="BS448" s="103">
        <v>5</v>
      </c>
      <c r="BT448" s="103">
        <v>7.0225625942072867</v>
      </c>
      <c r="BU448" s="103">
        <v>5.4137927678834199</v>
      </c>
      <c r="BV448" s="103">
        <v>6.8681239150226112</v>
      </c>
      <c r="BW448" s="103">
        <v>8.3333333333333339</v>
      </c>
      <c r="BX448" s="103">
        <v>8.3333333333333339</v>
      </c>
      <c r="BY448" s="103">
        <v>4.0080703877622703</v>
      </c>
      <c r="BZ448" s="103">
        <v>9.8488061000579883</v>
      </c>
      <c r="CA448" s="103">
        <v>7.0162481984108283</v>
      </c>
      <c r="CB448" s="103">
        <v>7.708015460374753</v>
      </c>
      <c r="CC448" s="103">
        <v>0.4358974358974359</v>
      </c>
      <c r="CD448" s="103">
        <v>5.149470115472373</v>
      </c>
      <c r="CE448" s="103">
        <v>8.6786109475519968</v>
      </c>
      <c r="CF448" s="103">
        <v>3.5135291107809197</v>
      </c>
      <c r="CG448" s="103">
        <v>9.298747276688383</v>
      </c>
      <c r="CH448" s="103">
        <v>10</v>
      </c>
      <c r="CI448" s="103">
        <v>7.8727218337553246</v>
      </c>
      <c r="CJ448" s="103" t="s">
        <v>1011</v>
      </c>
      <c r="CK448" s="103">
        <v>9.0400000000000009</v>
      </c>
      <c r="CL448" s="103">
        <v>6.6976000000000004</v>
      </c>
      <c r="CM448" s="103">
        <v>7.8688000000000002</v>
      </c>
      <c r="CN448" s="103">
        <v>5.7262652964239127</v>
      </c>
      <c r="CO448" s="103">
        <v>8.0130926032164531</v>
      </c>
      <c r="CP448" s="103">
        <v>6.8696789498201829</v>
      </c>
      <c r="CQ448" s="103">
        <v>10</v>
      </c>
      <c r="CR448" s="103">
        <v>5.1732869194712041</v>
      </c>
      <c r="CS448" s="103">
        <v>1.5384615384615385</v>
      </c>
      <c r="CT448" s="103">
        <v>0.41923543509615091</v>
      </c>
      <c r="CU448" s="103">
        <v>2.376994631009631</v>
      </c>
      <c r="CV448" s="103">
        <v>6.7788683952074535</v>
      </c>
      <c r="CW448" s="103">
        <v>8</v>
      </c>
      <c r="CX448" s="103">
        <v>10</v>
      </c>
      <c r="CY448" s="103" t="s">
        <v>1011</v>
      </c>
      <c r="CZ448" s="103">
        <v>9</v>
      </c>
      <c r="DA448" s="103">
        <v>10</v>
      </c>
      <c r="DB448" s="103">
        <v>5.1375591409596613</v>
      </c>
      <c r="DC448" s="103">
        <v>7.9537063848102099</v>
      </c>
      <c r="DD448" s="103">
        <v>8</v>
      </c>
      <c r="DE448" s="103">
        <v>4.3879403845852574</v>
      </c>
      <c r="DF448" s="103">
        <v>10</v>
      </c>
      <c r="DG448" s="103">
        <v>7.5798676517258547</v>
      </c>
      <c r="DH448" s="103">
        <v>4.4871760958948528</v>
      </c>
      <c r="DI448" s="103">
        <v>3.9999999999999996</v>
      </c>
      <c r="DJ448" s="103">
        <v>9.301643233295712</v>
      </c>
      <c r="DK448" s="103">
        <v>7.2831601773953238</v>
      </c>
      <c r="DL448" s="103">
        <v>9.2552606332020204</v>
      </c>
      <c r="DM448" s="103">
        <v>9.2826031060601437</v>
      </c>
      <c r="DN448" s="103">
        <v>7.2683072076413424</v>
      </c>
      <c r="DO448" s="103">
        <v>7.9493916197890657</v>
      </c>
      <c r="DP448" s="103">
        <v>6.55</v>
      </c>
      <c r="DQ448" s="105">
        <v>5.4</v>
      </c>
      <c r="DR448" s="106">
        <v>145</v>
      </c>
      <c r="DS448" s="106">
        <v>4</v>
      </c>
      <c r="DU448" s="104" t="s">
        <v>126</v>
      </c>
      <c r="DV448" s="103">
        <v>4.2564231586735835</v>
      </c>
      <c r="DW448" s="103">
        <v>6.55</v>
      </c>
    </row>
    <row r="449" spans="1:127">
      <c r="A449" s="95">
        <v>2013</v>
      </c>
      <c r="B449" s="96" t="s">
        <v>721</v>
      </c>
      <c r="C449" s="107" t="s">
        <v>7</v>
      </c>
      <c r="D449" s="96">
        <v>5.2</v>
      </c>
      <c r="E449" s="96">
        <v>5.5</v>
      </c>
      <c r="F449" s="96">
        <v>4.0999999999999996</v>
      </c>
      <c r="G449" s="96">
        <v>4.9730158730158731</v>
      </c>
      <c r="H449" s="96">
        <v>8.8800000000000008</v>
      </c>
      <c r="I449" s="96">
        <v>10</v>
      </c>
      <c r="J449" s="96">
        <v>10</v>
      </c>
      <c r="K449" s="96">
        <v>5</v>
      </c>
      <c r="L449" s="96">
        <v>9.8359238727085199</v>
      </c>
      <c r="M449" s="96">
        <v>9.9859363319464443</v>
      </c>
      <c r="N449" s="96">
        <v>8.9643720409309928</v>
      </c>
      <c r="O449" s="96">
        <v>7.4</v>
      </c>
      <c r="P449" s="96">
        <v>10</v>
      </c>
      <c r="Q449" s="96">
        <v>5</v>
      </c>
      <c r="R449" s="96">
        <v>5</v>
      </c>
      <c r="S449" s="96">
        <v>5</v>
      </c>
      <c r="T449" s="96">
        <v>7.4666666666666659</v>
      </c>
      <c r="U449" s="96">
        <v>8.4370129025325529</v>
      </c>
      <c r="V449" s="96">
        <v>10</v>
      </c>
      <c r="W449" s="96">
        <v>5</v>
      </c>
      <c r="X449" s="96">
        <v>5</v>
      </c>
      <c r="Y449" s="96">
        <v>6.666666666666667</v>
      </c>
      <c r="Z449" s="96" t="s">
        <v>1010</v>
      </c>
      <c r="AA449" s="96">
        <v>7.5</v>
      </c>
      <c r="AB449" s="96">
        <v>5</v>
      </c>
      <c r="AC449" s="96">
        <v>9.3333333333333339</v>
      </c>
      <c r="AD449" s="96">
        <v>8.5166666666666675</v>
      </c>
      <c r="AE449" s="96">
        <v>7.5875000000000004</v>
      </c>
      <c r="AF449" s="96">
        <v>10</v>
      </c>
      <c r="AG449" s="96">
        <v>10</v>
      </c>
      <c r="AH449" s="96" t="s">
        <v>1010</v>
      </c>
      <c r="AI449" s="96" t="s">
        <v>1010</v>
      </c>
      <c r="AJ449" s="96" t="s">
        <v>1010</v>
      </c>
      <c r="AK449" s="96" t="s">
        <v>1010</v>
      </c>
      <c r="AL449" s="96">
        <v>7.5</v>
      </c>
      <c r="AM449" s="96">
        <v>7.5</v>
      </c>
      <c r="AN449" s="96">
        <v>7.5</v>
      </c>
      <c r="AO449" s="96">
        <v>7.5</v>
      </c>
      <c r="AP449" s="96">
        <v>10</v>
      </c>
      <c r="AQ449" s="96">
        <v>10</v>
      </c>
      <c r="AR449" s="96">
        <v>10</v>
      </c>
      <c r="AS449" s="96">
        <v>10</v>
      </c>
      <c r="AT449" s="96">
        <v>9.375</v>
      </c>
      <c r="AU449" s="96">
        <v>10</v>
      </c>
      <c r="AV449" s="96">
        <v>10</v>
      </c>
      <c r="AW449" s="96">
        <v>4</v>
      </c>
      <c r="AX449" s="96">
        <v>6</v>
      </c>
      <c r="AY449" s="96">
        <v>10</v>
      </c>
      <c r="AZ449" s="96">
        <v>10</v>
      </c>
      <c r="BA449" s="96">
        <v>10</v>
      </c>
      <c r="BB449" s="96">
        <v>8.5714285714285712</v>
      </c>
      <c r="BC449" s="96" t="s">
        <v>1010</v>
      </c>
      <c r="BD449" s="96">
        <v>0</v>
      </c>
      <c r="BE449" s="96">
        <v>5</v>
      </c>
      <c r="BF449" s="96">
        <v>2.5</v>
      </c>
      <c r="BG449" s="96">
        <v>0</v>
      </c>
      <c r="BH449" s="96">
        <v>0</v>
      </c>
      <c r="BI449" s="96">
        <v>0</v>
      </c>
      <c r="BJ449" s="96">
        <v>5</v>
      </c>
      <c r="BK449" s="96">
        <v>2.5</v>
      </c>
      <c r="BL449" s="96">
        <v>6.8225667176966311</v>
      </c>
      <c r="BM449" s="96">
        <v>6.8235294117647065</v>
      </c>
      <c r="BN449" s="96">
        <v>10</v>
      </c>
      <c r="BO449" s="96">
        <v>7</v>
      </c>
      <c r="BP449" s="96">
        <v>5</v>
      </c>
      <c r="BQ449" s="96">
        <v>5</v>
      </c>
      <c r="BR449" s="96">
        <v>5</v>
      </c>
      <c r="BS449" s="96">
        <v>7.2058823529411766</v>
      </c>
      <c r="BT449" s="96">
        <v>4.2059310129041831</v>
      </c>
      <c r="BU449" s="96">
        <v>4.5712273638544305</v>
      </c>
      <c r="BV449" s="96">
        <v>4.9104311197614834</v>
      </c>
      <c r="BW449" s="96">
        <v>4.2</v>
      </c>
      <c r="BX449" s="96">
        <v>5</v>
      </c>
      <c r="BY449" s="96">
        <v>2.7882904152319368</v>
      </c>
      <c r="BZ449" s="96">
        <v>3.661743331298605</v>
      </c>
      <c r="CA449" s="96">
        <v>6.044068973834773</v>
      </c>
      <c r="CB449" s="96">
        <v>5.8587882075364339</v>
      </c>
      <c r="CC449" s="96">
        <v>0.64102564102564108</v>
      </c>
      <c r="CD449" s="96">
        <v>3.7598158791495706</v>
      </c>
      <c r="CE449" s="96">
        <v>9.2055603061601854</v>
      </c>
      <c r="CF449" s="96">
        <v>9.3612553640187439</v>
      </c>
      <c r="CG449" s="96">
        <v>9.8602746326187827</v>
      </c>
      <c r="CH449" s="96">
        <v>0</v>
      </c>
      <c r="CI449" s="96">
        <v>7.106772575699428</v>
      </c>
      <c r="CJ449" s="96">
        <v>7.2733333333333334</v>
      </c>
      <c r="CK449" s="96">
        <v>7.6400000000000006</v>
      </c>
      <c r="CL449" s="96">
        <v>7.3096000000000005</v>
      </c>
      <c r="CM449" s="96">
        <v>7.4076444444444443</v>
      </c>
      <c r="CN449" s="96">
        <v>5.1937010481993031</v>
      </c>
      <c r="CO449" s="96">
        <v>8.2842676193932157</v>
      </c>
      <c r="CP449" s="96">
        <v>6.7389843337962594</v>
      </c>
      <c r="CQ449" s="96">
        <v>10</v>
      </c>
      <c r="CR449" s="96">
        <v>5.8093413097951352</v>
      </c>
      <c r="CS449" s="96">
        <v>0.76923076923076927</v>
      </c>
      <c r="CT449" s="96">
        <v>3.6054247418268996</v>
      </c>
      <c r="CU449" s="96">
        <v>3.3946656069509351</v>
      </c>
      <c r="CV449" s="96">
        <v>6.8853235962979094</v>
      </c>
      <c r="CW449" s="96">
        <v>10</v>
      </c>
      <c r="CX449" s="96">
        <v>6.8970251716247137</v>
      </c>
      <c r="CY449" s="96">
        <v>10</v>
      </c>
      <c r="CZ449" s="96">
        <v>8.9656750572082373</v>
      </c>
      <c r="DA449" s="96">
        <v>0</v>
      </c>
      <c r="DB449" s="96">
        <v>5.1261702249144481</v>
      </c>
      <c r="DC449" s="96">
        <v>5.7596151386060104</v>
      </c>
      <c r="DD449" s="96">
        <v>6</v>
      </c>
      <c r="DE449" s="96">
        <v>7.1939701922926291</v>
      </c>
      <c r="DF449" s="96">
        <v>0</v>
      </c>
      <c r="DG449" s="96">
        <v>4.0132925926355147</v>
      </c>
      <c r="DH449" s="96">
        <v>4.9266487792284162</v>
      </c>
      <c r="DI449" s="96">
        <v>0.6666666666666663</v>
      </c>
      <c r="DJ449" s="96">
        <v>9.0754244259385164</v>
      </c>
      <c r="DK449" s="96">
        <v>4.1252578039319117</v>
      </c>
      <c r="DL449" s="96">
        <v>7.6432637129369736</v>
      </c>
      <c r="DM449" s="96">
        <v>3.0502175899576511</v>
      </c>
      <c r="DN449" s="96">
        <v>4.9145798297766889</v>
      </c>
      <c r="DO449" s="96">
        <v>5.964515826540147</v>
      </c>
      <c r="DP449" s="96">
        <v>6.18</v>
      </c>
      <c r="DQ449" s="99">
        <v>6.5</v>
      </c>
      <c r="DR449" s="100">
        <v>108</v>
      </c>
      <c r="DS449" s="101">
        <v>3</v>
      </c>
      <c r="DU449" s="107" t="s">
        <v>7</v>
      </c>
      <c r="DV449" s="96">
        <v>6.8225667176966311</v>
      </c>
      <c r="DW449" s="96">
        <v>6.18</v>
      </c>
    </row>
    <row r="450" spans="1:127">
      <c r="A450" s="102">
        <v>2013</v>
      </c>
      <c r="B450" s="103" t="s">
        <v>1022</v>
      </c>
      <c r="C450" s="104" t="s">
        <v>110</v>
      </c>
      <c r="D450" s="103">
        <v>5.3000000000000007</v>
      </c>
      <c r="E450" s="103">
        <v>4.5</v>
      </c>
      <c r="F450" s="103">
        <v>4.0999999999999996</v>
      </c>
      <c r="G450" s="103">
        <v>4.6349206349206344</v>
      </c>
      <c r="H450" s="103">
        <v>9.5200000000000014</v>
      </c>
      <c r="I450" s="103">
        <v>10</v>
      </c>
      <c r="J450" s="103">
        <v>10</v>
      </c>
      <c r="K450" s="103">
        <v>7.5</v>
      </c>
      <c r="L450" s="103">
        <v>10</v>
      </c>
      <c r="M450" s="103">
        <v>10</v>
      </c>
      <c r="N450" s="103">
        <v>9.5</v>
      </c>
      <c r="O450" s="103">
        <v>10</v>
      </c>
      <c r="P450" s="103">
        <v>10</v>
      </c>
      <c r="Q450" s="103">
        <v>5</v>
      </c>
      <c r="R450" s="103">
        <v>10</v>
      </c>
      <c r="S450" s="103">
        <v>7.5</v>
      </c>
      <c r="T450" s="103">
        <v>9.1666666666666661</v>
      </c>
      <c r="U450" s="103">
        <v>9.3955555555555552</v>
      </c>
      <c r="V450" s="103">
        <v>5</v>
      </c>
      <c r="W450" s="103">
        <v>5</v>
      </c>
      <c r="X450" s="103">
        <v>10</v>
      </c>
      <c r="Y450" s="103">
        <v>6.666666666666667</v>
      </c>
      <c r="Z450" s="103" t="s">
        <v>1010</v>
      </c>
      <c r="AA450" s="103">
        <v>5</v>
      </c>
      <c r="AB450" s="103">
        <v>7.5</v>
      </c>
      <c r="AC450" s="103">
        <v>8.9644444444444442</v>
      </c>
      <c r="AD450" s="103">
        <v>7.8222222222222229</v>
      </c>
      <c r="AE450" s="103">
        <v>7.3216666666666672</v>
      </c>
      <c r="AF450" s="103">
        <v>7.5</v>
      </c>
      <c r="AG450" s="103">
        <v>10</v>
      </c>
      <c r="AH450" s="103" t="s">
        <v>1010</v>
      </c>
      <c r="AI450" s="103" t="s">
        <v>1010</v>
      </c>
      <c r="AJ450" s="103" t="s">
        <v>1010</v>
      </c>
      <c r="AK450" s="103" t="s">
        <v>1010</v>
      </c>
      <c r="AL450" s="103">
        <v>5</v>
      </c>
      <c r="AM450" s="103">
        <v>5</v>
      </c>
      <c r="AN450" s="103">
        <v>7.5</v>
      </c>
      <c r="AO450" s="103">
        <v>5.833333333333333</v>
      </c>
      <c r="AP450" s="103">
        <v>10</v>
      </c>
      <c r="AQ450" s="103">
        <v>5</v>
      </c>
      <c r="AR450" s="103">
        <v>7.5</v>
      </c>
      <c r="AS450" s="103">
        <v>7.5</v>
      </c>
      <c r="AT450" s="103">
        <v>7.708333333333333</v>
      </c>
      <c r="AU450" s="103">
        <v>10</v>
      </c>
      <c r="AV450" s="103">
        <v>10</v>
      </c>
      <c r="AW450" s="103">
        <v>7</v>
      </c>
      <c r="AX450" s="103">
        <v>6</v>
      </c>
      <c r="AY450" s="103">
        <v>10</v>
      </c>
      <c r="AZ450" s="103">
        <v>7.5</v>
      </c>
      <c r="BA450" s="103">
        <v>10</v>
      </c>
      <c r="BB450" s="103">
        <v>8.6428571428571423</v>
      </c>
      <c r="BC450" s="103" t="s">
        <v>1010</v>
      </c>
      <c r="BD450" s="103">
        <v>10</v>
      </c>
      <c r="BE450" s="103">
        <v>10</v>
      </c>
      <c r="BF450" s="103">
        <v>10</v>
      </c>
      <c r="BG450" s="103">
        <v>10</v>
      </c>
      <c r="BH450" s="103">
        <v>10</v>
      </c>
      <c r="BI450" s="103">
        <v>10</v>
      </c>
      <c r="BJ450" s="103">
        <v>10</v>
      </c>
      <c r="BK450" s="103">
        <v>10</v>
      </c>
      <c r="BL450" s="103">
        <v>7.5415714285714284</v>
      </c>
      <c r="BM450" s="103">
        <v>6.1057396997080646</v>
      </c>
      <c r="BN450" s="103">
        <v>3.6892984716519539</v>
      </c>
      <c r="BO450" s="103">
        <v>10</v>
      </c>
      <c r="BP450" s="103">
        <v>10</v>
      </c>
      <c r="BQ450" s="103">
        <v>5</v>
      </c>
      <c r="BR450" s="103">
        <v>7.5</v>
      </c>
      <c r="BS450" s="103">
        <v>6.8237595428400049</v>
      </c>
      <c r="BT450" s="103">
        <v>2.5920928158493046</v>
      </c>
      <c r="BU450" s="103">
        <v>2.5093582394097647</v>
      </c>
      <c r="BV450" s="103">
        <v>3.5762091707534793</v>
      </c>
      <c r="BW450" s="103">
        <v>6.6666666666666661</v>
      </c>
      <c r="BX450" s="103">
        <v>5.8333333333333339</v>
      </c>
      <c r="BY450" s="103">
        <v>3.6131222476251166</v>
      </c>
      <c r="BZ450" s="103">
        <v>8.0919208347247569</v>
      </c>
      <c r="CA450" s="103">
        <v>4.7142042674840301</v>
      </c>
      <c r="CB450" s="103">
        <v>5.296794759310405</v>
      </c>
      <c r="CC450" s="103">
        <v>1</v>
      </c>
      <c r="CD450" s="103">
        <v>4.7659669261285398</v>
      </c>
      <c r="CE450" s="103">
        <v>8.5263548568268899</v>
      </c>
      <c r="CF450" s="103">
        <v>9.0418927723269817</v>
      </c>
      <c r="CG450" s="103">
        <v>8.4611472742068159</v>
      </c>
      <c r="CH450" s="103">
        <v>5</v>
      </c>
      <c r="CI450" s="103">
        <v>7.7573487258401723</v>
      </c>
      <c r="CJ450" s="103">
        <v>9.2666666666666657</v>
      </c>
      <c r="CK450" s="103">
        <v>8.52</v>
      </c>
      <c r="CL450" s="103">
        <v>7.1584000000000003</v>
      </c>
      <c r="CM450" s="103">
        <v>8.3150222222222219</v>
      </c>
      <c r="CN450" s="103">
        <v>5.4353688642145794</v>
      </c>
      <c r="CO450" s="103">
        <v>8.2218236173118662</v>
      </c>
      <c r="CP450" s="103">
        <v>6.8285962407632228</v>
      </c>
      <c r="CQ450" s="103">
        <v>10</v>
      </c>
      <c r="CR450" s="103">
        <v>4.354153523898443</v>
      </c>
      <c r="CS450" s="103">
        <v>1.5384615384615385</v>
      </c>
      <c r="CT450" s="103">
        <v>5.2823664822115024</v>
      </c>
      <c r="CU450" s="103">
        <v>3.7249938481904947</v>
      </c>
      <c r="CV450" s="103">
        <v>7.2171530777939843</v>
      </c>
      <c r="CW450" s="103">
        <v>8</v>
      </c>
      <c r="CX450" s="103">
        <v>5.034922297887201</v>
      </c>
      <c r="CY450" s="103">
        <v>9</v>
      </c>
      <c r="CZ450" s="103">
        <v>7.3449740992957331</v>
      </c>
      <c r="DA450" s="103">
        <v>2.2333333333333329</v>
      </c>
      <c r="DB450" s="103">
        <v>3.8614718286781313</v>
      </c>
      <c r="DC450" s="103">
        <v>7.2687412284291586</v>
      </c>
      <c r="DD450" s="103">
        <v>10</v>
      </c>
      <c r="DE450" s="103">
        <v>7.5057512820628354</v>
      </c>
      <c r="DF450" s="103">
        <v>10</v>
      </c>
      <c r="DG450" s="103">
        <v>6.811549612083911</v>
      </c>
      <c r="DH450" s="103">
        <v>2.0205807092488612</v>
      </c>
      <c r="DI450" s="103">
        <v>6.0000000000000009</v>
      </c>
      <c r="DJ450" s="103">
        <v>9.5443712503025697</v>
      </c>
      <c r="DK450" s="103">
        <v>4.4459691605716154</v>
      </c>
      <c r="DL450" s="103">
        <v>6.5665826420308147</v>
      </c>
      <c r="DM450" s="103">
        <v>6.8725979154809425</v>
      </c>
      <c r="DN450" s="103">
        <v>5.9083502796058012</v>
      </c>
      <c r="DO450" s="103">
        <v>6.6882913303284823</v>
      </c>
      <c r="DP450" s="103">
        <v>6.65</v>
      </c>
      <c r="DQ450" s="105">
        <v>7.1</v>
      </c>
      <c r="DR450" s="106">
        <v>64</v>
      </c>
      <c r="DS450" s="106">
        <v>2</v>
      </c>
      <c r="DU450" s="104" t="s">
        <v>110</v>
      </c>
      <c r="DV450" s="103">
        <v>7.5415714285714284</v>
      </c>
      <c r="DW450" s="103">
        <v>6.65</v>
      </c>
    </row>
    <row r="451" spans="1:127">
      <c r="A451" s="95">
        <v>2013</v>
      </c>
      <c r="B451" s="96" t="s">
        <v>1023</v>
      </c>
      <c r="C451" s="107" t="s">
        <v>228</v>
      </c>
      <c r="D451" s="96" t="s">
        <v>1011</v>
      </c>
      <c r="E451" s="96" t="s">
        <v>1011</v>
      </c>
      <c r="F451" s="96" t="s">
        <v>1011</v>
      </c>
      <c r="G451" s="96">
        <v>5.1617680000000004</v>
      </c>
      <c r="H451" s="96">
        <v>6.2</v>
      </c>
      <c r="I451" s="96">
        <v>10</v>
      </c>
      <c r="J451" s="96">
        <v>10</v>
      </c>
      <c r="K451" s="96" t="s">
        <v>1011</v>
      </c>
      <c r="L451" s="96">
        <v>10</v>
      </c>
      <c r="M451" s="96">
        <v>10</v>
      </c>
      <c r="N451" s="96">
        <v>10</v>
      </c>
      <c r="O451" s="96" t="s">
        <v>1011</v>
      </c>
      <c r="P451" s="96" t="s">
        <v>1011</v>
      </c>
      <c r="Q451" s="96" t="s">
        <v>1011</v>
      </c>
      <c r="R451" s="96" t="s">
        <v>1011</v>
      </c>
      <c r="S451" s="96" t="s">
        <v>1011</v>
      </c>
      <c r="T451" s="96" t="s">
        <v>1011</v>
      </c>
      <c r="U451" s="96">
        <v>8.1</v>
      </c>
      <c r="V451" s="96">
        <v>10</v>
      </c>
      <c r="W451" s="96">
        <v>10</v>
      </c>
      <c r="X451" s="96" t="s">
        <v>1011</v>
      </c>
      <c r="Y451" s="96">
        <v>10</v>
      </c>
      <c r="Z451" s="96" t="s">
        <v>1010</v>
      </c>
      <c r="AA451" s="96" t="s">
        <v>1011</v>
      </c>
      <c r="AB451" s="96" t="s">
        <v>1011</v>
      </c>
      <c r="AC451" s="96">
        <v>9.8888888888888893</v>
      </c>
      <c r="AD451" s="96">
        <v>9.0277777777777786</v>
      </c>
      <c r="AE451" s="96">
        <v>9.4583333333333339</v>
      </c>
      <c r="AF451" s="96" t="s">
        <v>1011</v>
      </c>
      <c r="AG451" s="96" t="s">
        <v>1011</v>
      </c>
      <c r="AH451" s="96" t="s">
        <v>1010</v>
      </c>
      <c r="AI451" s="96" t="s">
        <v>1010</v>
      </c>
      <c r="AJ451" s="96" t="s">
        <v>1010</v>
      </c>
      <c r="AK451" s="96" t="s">
        <v>1010</v>
      </c>
      <c r="AL451" s="96" t="s">
        <v>1011</v>
      </c>
      <c r="AM451" s="96" t="s">
        <v>1011</v>
      </c>
      <c r="AN451" s="96" t="s">
        <v>1011</v>
      </c>
      <c r="AO451" s="96" t="s">
        <v>1011</v>
      </c>
      <c r="AP451" s="96" t="s">
        <v>1011</v>
      </c>
      <c r="AQ451" s="96" t="s">
        <v>1011</v>
      </c>
      <c r="AR451" s="96" t="s">
        <v>1011</v>
      </c>
      <c r="AS451" s="96" t="s">
        <v>1011</v>
      </c>
      <c r="AT451" s="96" t="s">
        <v>1011</v>
      </c>
      <c r="AU451" s="96">
        <v>10</v>
      </c>
      <c r="AV451" s="96">
        <v>10</v>
      </c>
      <c r="AW451" s="96">
        <v>4.666666666666667</v>
      </c>
      <c r="AX451" s="96">
        <v>5.25</v>
      </c>
      <c r="AY451" s="96" t="s">
        <v>1011</v>
      </c>
      <c r="AZ451" s="96" t="s">
        <v>1011</v>
      </c>
      <c r="BA451" s="96" t="s">
        <v>1011</v>
      </c>
      <c r="BB451" s="96">
        <v>7.479166666666667</v>
      </c>
      <c r="BC451" s="96" t="s">
        <v>1010</v>
      </c>
      <c r="BD451" s="96" t="s">
        <v>1011</v>
      </c>
      <c r="BE451" s="96" t="s">
        <v>1011</v>
      </c>
      <c r="BF451" s="96" t="s">
        <v>1011</v>
      </c>
      <c r="BG451" s="96">
        <v>0</v>
      </c>
      <c r="BH451" s="96">
        <v>10</v>
      </c>
      <c r="BI451" s="96">
        <v>5</v>
      </c>
      <c r="BJ451" s="96" t="s">
        <v>1011</v>
      </c>
      <c r="BK451" s="96">
        <v>5</v>
      </c>
      <c r="BL451" s="96">
        <v>7.3076295</v>
      </c>
      <c r="BM451" s="96">
        <v>0.49705882352941105</v>
      </c>
      <c r="BN451" s="96">
        <v>9.1417654401750035</v>
      </c>
      <c r="BO451" s="96">
        <v>7</v>
      </c>
      <c r="BP451" s="96">
        <v>10</v>
      </c>
      <c r="BQ451" s="96">
        <v>10</v>
      </c>
      <c r="BR451" s="96">
        <v>10</v>
      </c>
      <c r="BS451" s="96">
        <v>6.6597060659261036</v>
      </c>
      <c r="BT451" s="96">
        <v>5.1974587979111364</v>
      </c>
      <c r="BU451" s="96">
        <v>4.48280189381199</v>
      </c>
      <c r="BV451" s="96">
        <v>5.2526470568539771</v>
      </c>
      <c r="BW451" s="96">
        <v>8.6</v>
      </c>
      <c r="BX451" s="96" t="s">
        <v>1011</v>
      </c>
      <c r="BY451" s="96">
        <v>4.0642767141365885</v>
      </c>
      <c r="BZ451" s="96">
        <v>7.0753465017515511</v>
      </c>
      <c r="CA451" s="96">
        <v>5.1973974904270026</v>
      </c>
      <c r="CB451" s="96">
        <v>5.270841579036496</v>
      </c>
      <c r="CC451" s="96">
        <v>0.97435897435897434</v>
      </c>
      <c r="CD451" s="96">
        <v>5.5702552766226177</v>
      </c>
      <c r="CE451" s="96">
        <v>8.7980923604647785</v>
      </c>
      <c r="CF451" s="96">
        <v>5.0971648190709544</v>
      </c>
      <c r="CG451" s="96">
        <v>9.1322123033417633</v>
      </c>
      <c r="CH451" s="96">
        <v>10</v>
      </c>
      <c r="CI451" s="96">
        <v>8.2568673707193732</v>
      </c>
      <c r="CJ451" s="96">
        <v>9.0533333333333328</v>
      </c>
      <c r="CK451" s="96" t="s">
        <v>1011</v>
      </c>
      <c r="CL451" s="96" t="s">
        <v>1011</v>
      </c>
      <c r="CM451" s="96">
        <v>9.0533333333333328</v>
      </c>
      <c r="CN451" s="96">
        <v>5.703680891805174</v>
      </c>
      <c r="CO451" s="96">
        <v>7.7615635734183019</v>
      </c>
      <c r="CP451" s="96">
        <v>6.732622232611738</v>
      </c>
      <c r="CQ451" s="96">
        <v>10</v>
      </c>
      <c r="CR451" s="96">
        <v>5.4288542121014691</v>
      </c>
      <c r="CS451" s="96">
        <v>8.4615384615384617</v>
      </c>
      <c r="CT451" s="96">
        <v>10</v>
      </c>
      <c r="CU451" s="96">
        <v>7.9634642245466436</v>
      </c>
      <c r="CV451" s="96">
        <v>8.4373549476229286</v>
      </c>
      <c r="CW451" s="96">
        <v>5</v>
      </c>
      <c r="CX451" s="96">
        <v>10</v>
      </c>
      <c r="CY451" s="96">
        <v>8</v>
      </c>
      <c r="CZ451" s="96">
        <v>7.666666666666667</v>
      </c>
      <c r="DA451" s="96">
        <v>5.5666666666666664</v>
      </c>
      <c r="DB451" s="96">
        <v>4.4163275440599152</v>
      </c>
      <c r="DC451" s="96">
        <v>6.4252301656013646</v>
      </c>
      <c r="DD451" s="96">
        <v>8</v>
      </c>
      <c r="DE451" s="96">
        <v>7.5331606086089042</v>
      </c>
      <c r="DF451" s="96">
        <v>10</v>
      </c>
      <c r="DG451" s="96">
        <v>6.9902308308228074</v>
      </c>
      <c r="DH451" s="96">
        <v>5.3267810944189522</v>
      </c>
      <c r="DI451" s="96">
        <v>6.0000000000000009</v>
      </c>
      <c r="DJ451" s="96">
        <v>8.6709740047737487</v>
      </c>
      <c r="DK451" s="96">
        <v>4.9148614262227062</v>
      </c>
      <c r="DL451" s="96">
        <v>8.9779203057022912</v>
      </c>
      <c r="DM451" s="96">
        <v>9.0135792708326985</v>
      </c>
      <c r="DN451" s="96">
        <v>7.1506860169917337</v>
      </c>
      <c r="DO451" s="96">
        <v>7.2691945048270696</v>
      </c>
      <c r="DP451" s="96">
        <v>7.24</v>
      </c>
      <c r="DQ451" s="99">
        <v>7.27</v>
      </c>
      <c r="DR451" s="100">
        <v>57</v>
      </c>
      <c r="DS451" s="101">
        <v>2</v>
      </c>
      <c r="DU451" s="107" t="s">
        <v>228</v>
      </c>
      <c r="DV451" s="96">
        <v>7.3076295</v>
      </c>
      <c r="DW451" s="96">
        <v>7.24</v>
      </c>
    </row>
    <row r="452" spans="1:127">
      <c r="A452" s="102">
        <v>2013</v>
      </c>
      <c r="B452" s="103" t="s">
        <v>730</v>
      </c>
      <c r="C452" s="104" t="s">
        <v>146</v>
      </c>
      <c r="D452" s="103">
        <v>4.4000000000000004</v>
      </c>
      <c r="E452" s="103">
        <v>4.6999999999999993</v>
      </c>
      <c r="F452" s="103">
        <v>3.2</v>
      </c>
      <c r="G452" s="103">
        <v>4.125396825396825</v>
      </c>
      <c r="H452" s="103">
        <v>9.24</v>
      </c>
      <c r="I452" s="103">
        <v>10</v>
      </c>
      <c r="J452" s="103">
        <v>10</v>
      </c>
      <c r="K452" s="103">
        <v>7.5</v>
      </c>
      <c r="L452" s="103">
        <v>10</v>
      </c>
      <c r="M452" s="103">
        <v>10</v>
      </c>
      <c r="N452" s="103">
        <v>9.5</v>
      </c>
      <c r="O452" s="103">
        <v>1.2</v>
      </c>
      <c r="P452" s="103">
        <v>10</v>
      </c>
      <c r="Q452" s="103">
        <v>5</v>
      </c>
      <c r="R452" s="103">
        <v>5</v>
      </c>
      <c r="S452" s="103">
        <v>5</v>
      </c>
      <c r="T452" s="103">
        <v>5.3999999999999995</v>
      </c>
      <c r="U452" s="103">
        <v>8.0466666666666669</v>
      </c>
      <c r="V452" s="103">
        <v>0</v>
      </c>
      <c r="W452" s="103">
        <v>5</v>
      </c>
      <c r="X452" s="103">
        <v>5</v>
      </c>
      <c r="Y452" s="103">
        <v>3.3333333333333335</v>
      </c>
      <c r="Z452" s="103" t="s">
        <v>1010</v>
      </c>
      <c r="AA452" s="103">
        <v>7.5</v>
      </c>
      <c r="AB452" s="103">
        <v>7.5</v>
      </c>
      <c r="AC452" s="103">
        <v>9.7777777777777768</v>
      </c>
      <c r="AD452" s="103">
        <v>9.6277777777777764</v>
      </c>
      <c r="AE452" s="103">
        <v>8.6013888888888879</v>
      </c>
      <c r="AF452" s="103">
        <v>5</v>
      </c>
      <c r="AG452" s="103">
        <v>5</v>
      </c>
      <c r="AH452" s="103" t="s">
        <v>1010</v>
      </c>
      <c r="AI452" s="103" t="s">
        <v>1010</v>
      </c>
      <c r="AJ452" s="103" t="s">
        <v>1010</v>
      </c>
      <c r="AK452" s="103" t="s">
        <v>1010</v>
      </c>
      <c r="AL452" s="103">
        <v>5</v>
      </c>
      <c r="AM452" s="103">
        <v>5</v>
      </c>
      <c r="AN452" s="103">
        <v>7.5</v>
      </c>
      <c r="AO452" s="103">
        <v>5.833333333333333</v>
      </c>
      <c r="AP452" s="103">
        <v>5</v>
      </c>
      <c r="AQ452" s="103">
        <v>5</v>
      </c>
      <c r="AR452" s="103">
        <v>5</v>
      </c>
      <c r="AS452" s="103">
        <v>5</v>
      </c>
      <c r="AT452" s="103">
        <v>5.208333333333333</v>
      </c>
      <c r="AU452" s="103">
        <v>10</v>
      </c>
      <c r="AV452" s="103">
        <v>10</v>
      </c>
      <c r="AW452" s="103">
        <v>5.333333333333333</v>
      </c>
      <c r="AX452" s="103">
        <v>5.25</v>
      </c>
      <c r="AY452" s="103">
        <v>7.5</v>
      </c>
      <c r="AZ452" s="103">
        <v>5</v>
      </c>
      <c r="BA452" s="103">
        <v>7.5</v>
      </c>
      <c r="BB452" s="103">
        <v>7.2261904761904754</v>
      </c>
      <c r="BC452" s="103" t="s">
        <v>1010</v>
      </c>
      <c r="BD452" s="103">
        <v>10</v>
      </c>
      <c r="BE452" s="103">
        <v>10</v>
      </c>
      <c r="BF452" s="103">
        <v>10</v>
      </c>
      <c r="BG452" s="103">
        <v>0</v>
      </c>
      <c r="BH452" s="103">
        <v>10</v>
      </c>
      <c r="BI452" s="103">
        <v>5</v>
      </c>
      <c r="BJ452" s="103">
        <v>10</v>
      </c>
      <c r="BK452" s="103">
        <v>8.3333333333333339</v>
      </c>
      <c r="BL452" s="103">
        <v>6.3132738095238086</v>
      </c>
      <c r="BM452" s="103">
        <v>9.5647058823529392</v>
      </c>
      <c r="BN452" s="103">
        <v>10</v>
      </c>
      <c r="BO452" s="103">
        <v>4</v>
      </c>
      <c r="BP452" s="103">
        <v>8</v>
      </c>
      <c r="BQ452" s="103">
        <v>5</v>
      </c>
      <c r="BR452" s="103">
        <v>6.5</v>
      </c>
      <c r="BS452" s="103">
        <v>7.5161764705882348</v>
      </c>
      <c r="BT452" s="103">
        <v>3.014806341557648</v>
      </c>
      <c r="BU452" s="103">
        <v>3.0465966094462411</v>
      </c>
      <c r="BV452" s="103">
        <v>4.0021148305051453</v>
      </c>
      <c r="BW452" s="103">
        <v>4.166666666666667</v>
      </c>
      <c r="BX452" s="103">
        <v>5.8333333333333339</v>
      </c>
      <c r="BY452" s="103">
        <v>4.1833065608592674</v>
      </c>
      <c r="BZ452" s="103">
        <v>5.3915613377392564</v>
      </c>
      <c r="CA452" s="103">
        <v>3.9924753911892159</v>
      </c>
      <c r="CB452" s="103">
        <v>4.6787133142768367</v>
      </c>
      <c r="CC452" s="103">
        <v>0.83783783783783783</v>
      </c>
      <c r="CD452" s="103">
        <v>3.9114880754039123</v>
      </c>
      <c r="CE452" s="103">
        <v>8.4624748407741315</v>
      </c>
      <c r="CF452" s="103">
        <v>7.8310630587358627</v>
      </c>
      <c r="CG452" s="103">
        <v>7.9467172571506897</v>
      </c>
      <c r="CH452" s="103">
        <v>5</v>
      </c>
      <c r="CI452" s="103">
        <v>7.3100637891651701</v>
      </c>
      <c r="CJ452" s="103">
        <v>9.1066666666666656</v>
      </c>
      <c r="CK452" s="103">
        <v>7.62</v>
      </c>
      <c r="CL452" s="103">
        <v>7.1439999999999992</v>
      </c>
      <c r="CM452" s="103">
        <v>7.956888888888888</v>
      </c>
      <c r="CN452" s="103">
        <v>6.0822057039512645</v>
      </c>
      <c r="CO452" s="103">
        <v>6.3200924611290095</v>
      </c>
      <c r="CP452" s="103">
        <v>6.2011490825401374</v>
      </c>
      <c r="CQ452" s="103">
        <v>10</v>
      </c>
      <c r="CR452" s="103">
        <v>6.137268371505856</v>
      </c>
      <c r="CS452" s="103">
        <v>1.6666666666666665</v>
      </c>
      <c r="CT452" s="103">
        <v>1.3415533923076834</v>
      </c>
      <c r="CU452" s="103">
        <v>3.0484961434934021</v>
      </c>
      <c r="CV452" s="103">
        <v>6.8016335287306067</v>
      </c>
      <c r="CW452" s="103">
        <v>2</v>
      </c>
      <c r="CX452" s="103">
        <v>0</v>
      </c>
      <c r="CY452" s="103">
        <v>9</v>
      </c>
      <c r="CZ452" s="103">
        <v>3.6666666666666665</v>
      </c>
      <c r="DA452" s="103">
        <v>6.666666666666667</v>
      </c>
      <c r="DB452" s="103">
        <v>5.786755406642202</v>
      </c>
      <c r="DC452" s="103">
        <v>6.6668234057709066</v>
      </c>
      <c r="DD452" s="103">
        <v>6</v>
      </c>
      <c r="DE452" s="103">
        <v>0</v>
      </c>
      <c r="DF452" s="103">
        <v>10</v>
      </c>
      <c r="DG452" s="103">
        <v>5.8533742465132947</v>
      </c>
      <c r="DH452" s="103">
        <v>4.3784937859799449</v>
      </c>
      <c r="DI452" s="103">
        <v>2.4444444444444446</v>
      </c>
      <c r="DJ452" s="103">
        <v>9.2176823658873008</v>
      </c>
      <c r="DK452" s="103">
        <v>2.7441318452903274</v>
      </c>
      <c r="DL452" s="103">
        <v>8.2062694245669601</v>
      </c>
      <c r="DM452" s="103">
        <v>6.0431077568629856</v>
      </c>
      <c r="DN452" s="103">
        <v>5.5056882705053276</v>
      </c>
      <c r="DO452" s="103">
        <v>5.0085763945617634</v>
      </c>
      <c r="DP452" s="103">
        <v>6.11</v>
      </c>
      <c r="DQ452" s="105">
        <v>6.21</v>
      </c>
      <c r="DR452" s="106">
        <v>125</v>
      </c>
      <c r="DS452" s="106">
        <v>4</v>
      </c>
      <c r="DU452" s="104" t="s">
        <v>146</v>
      </c>
      <c r="DV452" s="103">
        <v>6.3132738095238086</v>
      </c>
      <c r="DW452" s="103">
        <v>6.11</v>
      </c>
    </row>
    <row r="453" spans="1:127">
      <c r="A453" s="95">
        <v>2013</v>
      </c>
      <c r="B453" s="96" t="s">
        <v>659</v>
      </c>
      <c r="C453" s="107" t="s">
        <v>3</v>
      </c>
      <c r="D453" s="96">
        <v>8.1000000000000014</v>
      </c>
      <c r="E453" s="96">
        <v>7.7</v>
      </c>
      <c r="F453" s="96">
        <v>8.5</v>
      </c>
      <c r="G453" s="96">
        <v>8.0857142857142854</v>
      </c>
      <c r="H453" s="96">
        <v>9.92</v>
      </c>
      <c r="I453" s="96">
        <v>10</v>
      </c>
      <c r="J453" s="96">
        <v>10</v>
      </c>
      <c r="K453" s="96">
        <v>10</v>
      </c>
      <c r="L453" s="96">
        <v>10</v>
      </c>
      <c r="M453" s="96">
        <v>10</v>
      </c>
      <c r="N453" s="96">
        <v>10</v>
      </c>
      <c r="O453" s="96">
        <v>10</v>
      </c>
      <c r="P453" s="96">
        <v>10</v>
      </c>
      <c r="Q453" s="96">
        <v>5</v>
      </c>
      <c r="R453" s="96">
        <v>5</v>
      </c>
      <c r="S453" s="96">
        <v>5</v>
      </c>
      <c r="T453" s="96">
        <v>8.3333333333333339</v>
      </c>
      <c r="U453" s="96">
        <v>9.4177777777777791</v>
      </c>
      <c r="V453" s="96">
        <v>5</v>
      </c>
      <c r="W453" s="96">
        <v>5</v>
      </c>
      <c r="X453" s="96">
        <v>10</v>
      </c>
      <c r="Y453" s="96">
        <v>6.666666666666667</v>
      </c>
      <c r="Z453" s="96" t="s">
        <v>1010</v>
      </c>
      <c r="AA453" s="96">
        <v>5</v>
      </c>
      <c r="AB453" s="96">
        <v>5</v>
      </c>
      <c r="AC453" s="96">
        <v>7.5044444444444451</v>
      </c>
      <c r="AD453" s="96">
        <v>3.8888888888888884</v>
      </c>
      <c r="AE453" s="96">
        <v>5.3483333333333336</v>
      </c>
      <c r="AF453" s="96">
        <v>2.5</v>
      </c>
      <c r="AG453" s="96">
        <v>0</v>
      </c>
      <c r="AH453" s="96" t="s">
        <v>1010</v>
      </c>
      <c r="AI453" s="96" t="s">
        <v>1010</v>
      </c>
      <c r="AJ453" s="96" t="s">
        <v>1010</v>
      </c>
      <c r="AK453" s="96" t="s">
        <v>1010</v>
      </c>
      <c r="AL453" s="96">
        <v>5</v>
      </c>
      <c r="AM453" s="96">
        <v>2.5</v>
      </c>
      <c r="AN453" s="96">
        <v>5</v>
      </c>
      <c r="AO453" s="96">
        <v>4.166666666666667</v>
      </c>
      <c r="AP453" s="96">
        <v>5</v>
      </c>
      <c r="AQ453" s="96">
        <v>2.5</v>
      </c>
      <c r="AR453" s="96">
        <v>5</v>
      </c>
      <c r="AS453" s="96">
        <v>4.166666666666667</v>
      </c>
      <c r="AT453" s="96">
        <v>2.7083333333333335</v>
      </c>
      <c r="AU453" s="96">
        <v>10</v>
      </c>
      <c r="AV453" s="96">
        <v>10</v>
      </c>
      <c r="AW453" s="96">
        <v>2</v>
      </c>
      <c r="AX453" s="96">
        <v>4.5</v>
      </c>
      <c r="AY453" s="96">
        <v>5</v>
      </c>
      <c r="AZ453" s="96">
        <v>7.5</v>
      </c>
      <c r="BA453" s="96">
        <v>5</v>
      </c>
      <c r="BB453" s="96">
        <v>6.2857142857142856</v>
      </c>
      <c r="BC453" s="96" t="s">
        <v>1010</v>
      </c>
      <c r="BD453" s="96">
        <v>10</v>
      </c>
      <c r="BE453" s="96">
        <v>10</v>
      </c>
      <c r="BF453" s="96">
        <v>10</v>
      </c>
      <c r="BG453" s="96">
        <v>0</v>
      </c>
      <c r="BH453" s="96">
        <v>10</v>
      </c>
      <c r="BI453" s="96">
        <v>5</v>
      </c>
      <c r="BJ453" s="96">
        <v>10</v>
      </c>
      <c r="BK453" s="96">
        <v>8.3333333333333339</v>
      </c>
      <c r="BL453" s="96">
        <v>7.3101111111111114</v>
      </c>
      <c r="BM453" s="96">
        <v>5.514705882352942</v>
      </c>
      <c r="BN453" s="96">
        <v>8.8541737212120513</v>
      </c>
      <c r="BO453" s="96">
        <v>7</v>
      </c>
      <c r="BP453" s="96">
        <v>10</v>
      </c>
      <c r="BQ453" s="96">
        <v>10</v>
      </c>
      <c r="BR453" s="96">
        <v>10</v>
      </c>
      <c r="BS453" s="96">
        <v>7.8422199008912479</v>
      </c>
      <c r="BT453" s="96">
        <v>7.7799895308812541</v>
      </c>
      <c r="BU453" s="96">
        <v>7.1188741391866763</v>
      </c>
      <c r="BV453" s="96">
        <v>8.7290531425894997</v>
      </c>
      <c r="BW453" s="96">
        <v>8.3333333333333339</v>
      </c>
      <c r="BX453" s="96">
        <v>8.3333333333333339</v>
      </c>
      <c r="BY453" s="96">
        <v>7.7665314542680397</v>
      </c>
      <c r="BZ453" s="96">
        <v>8.9945619668875594</v>
      </c>
      <c r="CA453" s="96">
        <v>8.6031030217227968</v>
      </c>
      <c r="CB453" s="96">
        <v>8.617689598563782</v>
      </c>
      <c r="CC453" s="96">
        <v>0.97297297297297303</v>
      </c>
      <c r="CD453" s="96">
        <v>8.1414148273512588</v>
      </c>
      <c r="CE453" s="96">
        <v>8.8630475896714032</v>
      </c>
      <c r="CF453" s="96">
        <v>8.5450346812225213</v>
      </c>
      <c r="CG453" s="96">
        <v>9.5225464190981199</v>
      </c>
      <c r="CH453" s="96">
        <v>10</v>
      </c>
      <c r="CI453" s="96">
        <v>9.232657172498012</v>
      </c>
      <c r="CJ453" s="96">
        <v>10</v>
      </c>
      <c r="CK453" s="96">
        <v>9.9600000000000009</v>
      </c>
      <c r="CL453" s="96">
        <v>5.0783999999999994</v>
      </c>
      <c r="CM453" s="96">
        <v>8.3461333333333325</v>
      </c>
      <c r="CN453" s="96">
        <v>7.4759143439715512</v>
      </c>
      <c r="CO453" s="96">
        <v>9.4117656998030057</v>
      </c>
      <c r="CP453" s="96">
        <v>8.4438400218872793</v>
      </c>
      <c r="CQ453" s="96">
        <v>10</v>
      </c>
      <c r="CR453" s="96">
        <v>8.7280995863092024</v>
      </c>
      <c r="CS453" s="96">
        <v>6.9230769230769234</v>
      </c>
      <c r="CT453" s="96">
        <v>10</v>
      </c>
      <c r="CU453" s="96">
        <v>8.5503921697953746</v>
      </c>
      <c r="CV453" s="96">
        <v>8.8350913812539957</v>
      </c>
      <c r="CW453" s="96">
        <v>10</v>
      </c>
      <c r="CX453" s="96">
        <v>10</v>
      </c>
      <c r="CY453" s="96">
        <v>10</v>
      </c>
      <c r="CZ453" s="96">
        <v>10</v>
      </c>
      <c r="DA453" s="96">
        <v>10</v>
      </c>
      <c r="DB453" s="96">
        <v>7.3350178140972808</v>
      </c>
      <c r="DC453" s="96">
        <v>8.280306213673553</v>
      </c>
      <c r="DD453" s="96">
        <v>10</v>
      </c>
      <c r="DE453" s="96">
        <v>10</v>
      </c>
      <c r="DF453" s="96">
        <v>0</v>
      </c>
      <c r="DG453" s="96">
        <v>7.6025540046284723</v>
      </c>
      <c r="DH453" s="96">
        <v>6.997351674343153</v>
      </c>
      <c r="DI453" s="96">
        <v>10</v>
      </c>
      <c r="DJ453" s="96">
        <v>9.9136559908314421</v>
      </c>
      <c r="DK453" s="96">
        <v>8.8608799519148693</v>
      </c>
      <c r="DL453" s="96">
        <v>9.9994570615240956</v>
      </c>
      <c r="DM453" s="96">
        <v>9.0808352296395594</v>
      </c>
      <c r="DN453" s="96">
        <v>9.142029984708854</v>
      </c>
      <c r="DO453" s="96">
        <v>8.9148613297791091</v>
      </c>
      <c r="DP453" s="96">
        <v>8.59</v>
      </c>
      <c r="DQ453" s="99">
        <v>7.95</v>
      </c>
      <c r="DR453" s="100">
        <v>36</v>
      </c>
      <c r="DS453" s="101">
        <v>1</v>
      </c>
      <c r="DU453" s="107" t="s">
        <v>3</v>
      </c>
      <c r="DV453" s="96">
        <v>7.3101111111111114</v>
      </c>
      <c r="DW453" s="96">
        <v>8.59</v>
      </c>
    </row>
    <row r="454" spans="1:127">
      <c r="A454" s="102">
        <v>2013</v>
      </c>
      <c r="B454" s="103" t="s">
        <v>699</v>
      </c>
      <c r="C454" s="104" t="s">
        <v>53</v>
      </c>
      <c r="D454" s="103" t="s">
        <v>1011</v>
      </c>
      <c r="E454" s="103" t="s">
        <v>1011</v>
      </c>
      <c r="F454" s="103" t="s">
        <v>1011</v>
      </c>
      <c r="G454" s="103">
        <v>5.9057340000000007</v>
      </c>
      <c r="H454" s="103">
        <v>9.4400000000000013</v>
      </c>
      <c r="I454" s="103">
        <v>10</v>
      </c>
      <c r="J454" s="103">
        <v>10</v>
      </c>
      <c r="K454" s="103">
        <v>7.5</v>
      </c>
      <c r="L454" s="103">
        <v>10</v>
      </c>
      <c r="M454" s="103">
        <v>10</v>
      </c>
      <c r="N454" s="103">
        <v>9.5</v>
      </c>
      <c r="O454" s="103">
        <v>10</v>
      </c>
      <c r="P454" s="103">
        <v>10</v>
      </c>
      <c r="Q454" s="103">
        <v>10</v>
      </c>
      <c r="R454" s="103">
        <v>10</v>
      </c>
      <c r="S454" s="103">
        <v>10</v>
      </c>
      <c r="T454" s="103">
        <v>10</v>
      </c>
      <c r="U454" s="103">
        <v>9.6466666666666665</v>
      </c>
      <c r="V454" s="103">
        <v>10</v>
      </c>
      <c r="W454" s="103">
        <v>10</v>
      </c>
      <c r="X454" s="103">
        <v>10</v>
      </c>
      <c r="Y454" s="103">
        <v>10</v>
      </c>
      <c r="Z454" s="103" t="s">
        <v>1010</v>
      </c>
      <c r="AA454" s="103">
        <v>10</v>
      </c>
      <c r="AB454" s="103">
        <v>10</v>
      </c>
      <c r="AC454" s="103">
        <v>9.24</v>
      </c>
      <c r="AD454" s="103">
        <v>8.7055555555555557</v>
      </c>
      <c r="AE454" s="103">
        <v>9.4863888888888894</v>
      </c>
      <c r="AF454" s="103">
        <v>10</v>
      </c>
      <c r="AG454" s="103">
        <v>10</v>
      </c>
      <c r="AH454" s="103" t="s">
        <v>1010</v>
      </c>
      <c r="AI454" s="103" t="s">
        <v>1010</v>
      </c>
      <c r="AJ454" s="103" t="s">
        <v>1010</v>
      </c>
      <c r="AK454" s="103" t="s">
        <v>1010</v>
      </c>
      <c r="AL454" s="103">
        <v>10</v>
      </c>
      <c r="AM454" s="103">
        <v>10</v>
      </c>
      <c r="AN454" s="103">
        <v>10</v>
      </c>
      <c r="AO454" s="103">
        <v>10</v>
      </c>
      <c r="AP454" s="103">
        <v>10</v>
      </c>
      <c r="AQ454" s="103">
        <v>10</v>
      </c>
      <c r="AR454" s="103">
        <v>10</v>
      </c>
      <c r="AS454" s="103">
        <v>10</v>
      </c>
      <c r="AT454" s="103">
        <v>10</v>
      </c>
      <c r="AU454" s="103">
        <v>10</v>
      </c>
      <c r="AV454" s="103">
        <v>10</v>
      </c>
      <c r="AW454" s="103">
        <v>7.666666666666667</v>
      </c>
      <c r="AX454" s="103">
        <v>7.75</v>
      </c>
      <c r="AY454" s="103">
        <v>10</v>
      </c>
      <c r="AZ454" s="103">
        <v>10</v>
      </c>
      <c r="BA454" s="103">
        <v>10</v>
      </c>
      <c r="BB454" s="103">
        <v>9.3452380952380967</v>
      </c>
      <c r="BC454" s="103" t="s">
        <v>1010</v>
      </c>
      <c r="BD454" s="103">
        <v>10</v>
      </c>
      <c r="BE454" s="103">
        <v>10</v>
      </c>
      <c r="BF454" s="103">
        <v>10</v>
      </c>
      <c r="BG454" s="103">
        <v>10</v>
      </c>
      <c r="BH454" s="103">
        <v>10</v>
      </c>
      <c r="BI454" s="103">
        <v>10</v>
      </c>
      <c r="BJ454" s="103">
        <v>10</v>
      </c>
      <c r="BK454" s="103">
        <v>10</v>
      </c>
      <c r="BL454" s="103">
        <v>8.7712628650793647</v>
      </c>
      <c r="BM454" s="103">
        <v>4.6470588235294121</v>
      </c>
      <c r="BN454" s="103">
        <v>4.4551133399037628</v>
      </c>
      <c r="BO454" s="103">
        <v>10</v>
      </c>
      <c r="BP454" s="103">
        <v>9</v>
      </c>
      <c r="BQ454" s="103">
        <v>2</v>
      </c>
      <c r="BR454" s="103">
        <v>5.5</v>
      </c>
      <c r="BS454" s="103">
        <v>6.1505430408582935</v>
      </c>
      <c r="BT454" s="103">
        <v>2.0991655817510977</v>
      </c>
      <c r="BU454" s="103">
        <v>2.200223008304155</v>
      </c>
      <c r="BV454" s="103">
        <v>4.737150638723862</v>
      </c>
      <c r="BW454" s="103">
        <v>10</v>
      </c>
      <c r="BX454" s="103">
        <v>6.6666666666666661</v>
      </c>
      <c r="BY454" s="103">
        <v>4.5344456577221726</v>
      </c>
      <c r="BZ454" s="103">
        <v>9.6881625813695997</v>
      </c>
      <c r="CA454" s="103">
        <v>4.2664413589918686</v>
      </c>
      <c r="CB454" s="103">
        <v>5.9097944202316519</v>
      </c>
      <c r="CC454" s="103">
        <v>1</v>
      </c>
      <c r="CD454" s="103">
        <v>5.5668944348623421</v>
      </c>
      <c r="CE454" s="103">
        <v>9.6925937477090063</v>
      </c>
      <c r="CF454" s="103">
        <v>9.7434845478243144</v>
      </c>
      <c r="CG454" s="103">
        <v>9.7199052620738371</v>
      </c>
      <c r="CH454" s="103">
        <v>10</v>
      </c>
      <c r="CI454" s="103">
        <v>9.7889958894017894</v>
      </c>
      <c r="CJ454" s="103">
        <v>9.64</v>
      </c>
      <c r="CK454" s="103">
        <v>8.9</v>
      </c>
      <c r="CL454" s="103">
        <v>6.2159999999999993</v>
      </c>
      <c r="CM454" s="103">
        <v>8.2520000000000007</v>
      </c>
      <c r="CN454" s="103">
        <v>5.9571943809805763</v>
      </c>
      <c r="CO454" s="103">
        <v>7.8240075754996496</v>
      </c>
      <c r="CP454" s="103">
        <v>6.890600978240113</v>
      </c>
      <c r="CQ454" s="103">
        <v>10</v>
      </c>
      <c r="CR454" s="103">
        <v>7.0757550584668252</v>
      </c>
      <c r="CS454" s="103">
        <v>5.3846153846153841</v>
      </c>
      <c r="CT454" s="103">
        <v>5.869296091346115</v>
      </c>
      <c r="CU454" s="103">
        <v>6.1098888448094408</v>
      </c>
      <c r="CV454" s="103">
        <v>7.8131224557623886</v>
      </c>
      <c r="CW454" s="103">
        <v>10</v>
      </c>
      <c r="CX454" s="103">
        <v>8.5540592908351094</v>
      </c>
      <c r="CY454" s="103">
        <v>9</v>
      </c>
      <c r="CZ454" s="103">
        <v>9.1846864302783704</v>
      </c>
      <c r="DA454" s="103">
        <v>6.666666666666667</v>
      </c>
      <c r="DB454" s="103">
        <v>3.1373706962804997</v>
      </c>
      <c r="DC454" s="103">
        <v>6.0411874939580823</v>
      </c>
      <c r="DD454" s="103">
        <v>8</v>
      </c>
      <c r="DE454" s="103">
        <v>7.7551761538341033</v>
      </c>
      <c r="DF454" s="103">
        <v>10</v>
      </c>
      <c r="DG454" s="103">
        <v>6.9334001684565578</v>
      </c>
      <c r="DH454" s="103">
        <v>2.3924449198152939</v>
      </c>
      <c r="DI454" s="103">
        <v>7.333333333333333</v>
      </c>
      <c r="DJ454" s="103">
        <v>9.5531060162739063</v>
      </c>
      <c r="DK454" s="103">
        <v>3.655435067991863</v>
      </c>
      <c r="DL454" s="103">
        <v>6.2540023799161393</v>
      </c>
      <c r="DM454" s="103">
        <v>7.6796694211632799</v>
      </c>
      <c r="DN454" s="103">
        <v>6.1446651897489701</v>
      </c>
      <c r="DO454" s="103">
        <v>7.4209172628279658</v>
      </c>
      <c r="DP454" s="103">
        <v>7.35</v>
      </c>
      <c r="DQ454" s="105">
        <v>8.06</v>
      </c>
      <c r="DR454" s="106">
        <v>29</v>
      </c>
      <c r="DS454" s="106">
        <v>1</v>
      </c>
      <c r="DU454" s="104" t="s">
        <v>53</v>
      </c>
      <c r="DV454" s="103">
        <v>8.7712628650793647</v>
      </c>
      <c r="DW454" s="103">
        <v>7.35</v>
      </c>
    </row>
    <row r="455" spans="1:127">
      <c r="A455" s="95">
        <v>2013</v>
      </c>
      <c r="B455" s="96" t="s">
        <v>717</v>
      </c>
      <c r="C455" s="107" t="s">
        <v>80</v>
      </c>
      <c r="D455" s="96">
        <v>8.4</v>
      </c>
      <c r="E455" s="96">
        <v>6.1</v>
      </c>
      <c r="F455" s="96">
        <v>5.8</v>
      </c>
      <c r="G455" s="96">
        <v>6.761904761904761</v>
      </c>
      <c r="H455" s="96">
        <v>9.7199999999999989</v>
      </c>
      <c r="I455" s="96">
        <v>10</v>
      </c>
      <c r="J455" s="96">
        <v>10</v>
      </c>
      <c r="K455" s="96">
        <v>7.5</v>
      </c>
      <c r="L455" s="96">
        <v>10</v>
      </c>
      <c r="M455" s="96">
        <v>10</v>
      </c>
      <c r="N455" s="96">
        <v>9.5</v>
      </c>
      <c r="O455" s="96">
        <v>10</v>
      </c>
      <c r="P455" s="96">
        <v>10</v>
      </c>
      <c r="Q455" s="96">
        <v>10</v>
      </c>
      <c r="R455" s="96">
        <v>10</v>
      </c>
      <c r="S455" s="96">
        <v>10</v>
      </c>
      <c r="T455" s="96">
        <v>10</v>
      </c>
      <c r="U455" s="96">
        <v>9.74</v>
      </c>
      <c r="V455" s="96">
        <v>10</v>
      </c>
      <c r="W455" s="96">
        <v>10</v>
      </c>
      <c r="X455" s="96">
        <v>10</v>
      </c>
      <c r="Y455" s="96">
        <v>10</v>
      </c>
      <c r="Z455" s="96" t="s">
        <v>1010</v>
      </c>
      <c r="AA455" s="96">
        <v>10</v>
      </c>
      <c r="AB455" s="96">
        <v>10</v>
      </c>
      <c r="AC455" s="96">
        <v>8.7333333333333325</v>
      </c>
      <c r="AD455" s="96">
        <v>7.0333333333333332</v>
      </c>
      <c r="AE455" s="96">
        <v>8.9416666666666664</v>
      </c>
      <c r="AF455" s="96">
        <v>10</v>
      </c>
      <c r="AG455" s="96">
        <v>10</v>
      </c>
      <c r="AH455" s="96" t="s">
        <v>1010</v>
      </c>
      <c r="AI455" s="96" t="s">
        <v>1010</v>
      </c>
      <c r="AJ455" s="96" t="s">
        <v>1010</v>
      </c>
      <c r="AK455" s="96" t="s">
        <v>1010</v>
      </c>
      <c r="AL455" s="96">
        <v>10</v>
      </c>
      <c r="AM455" s="96">
        <v>10</v>
      </c>
      <c r="AN455" s="96">
        <v>10</v>
      </c>
      <c r="AO455" s="96">
        <v>10</v>
      </c>
      <c r="AP455" s="96">
        <v>10</v>
      </c>
      <c r="AQ455" s="96">
        <v>10</v>
      </c>
      <c r="AR455" s="96">
        <v>10</v>
      </c>
      <c r="AS455" s="96">
        <v>10</v>
      </c>
      <c r="AT455" s="96">
        <v>10</v>
      </c>
      <c r="AU455" s="96">
        <v>10</v>
      </c>
      <c r="AV455" s="96">
        <v>10</v>
      </c>
      <c r="AW455" s="96">
        <v>8</v>
      </c>
      <c r="AX455" s="96">
        <v>7.25</v>
      </c>
      <c r="AY455" s="96">
        <v>10</v>
      </c>
      <c r="AZ455" s="96">
        <v>10</v>
      </c>
      <c r="BA455" s="96">
        <v>10</v>
      </c>
      <c r="BB455" s="96">
        <v>9.3214285714285712</v>
      </c>
      <c r="BC455" s="96" t="s">
        <v>1010</v>
      </c>
      <c r="BD455" s="96">
        <v>10</v>
      </c>
      <c r="BE455" s="96">
        <v>10</v>
      </c>
      <c r="BF455" s="96">
        <v>10</v>
      </c>
      <c r="BG455" s="96">
        <v>10</v>
      </c>
      <c r="BH455" s="96">
        <v>10</v>
      </c>
      <c r="BI455" s="96">
        <v>10</v>
      </c>
      <c r="BJ455" s="96">
        <v>10</v>
      </c>
      <c r="BK455" s="96">
        <v>10</v>
      </c>
      <c r="BL455" s="96">
        <v>8.9517857142857142</v>
      </c>
      <c r="BM455" s="96">
        <v>4.0147058823529411</v>
      </c>
      <c r="BN455" s="96">
        <v>4.6194031020935942</v>
      </c>
      <c r="BO455" s="96">
        <v>7</v>
      </c>
      <c r="BP455" s="96">
        <v>4</v>
      </c>
      <c r="BQ455" s="96">
        <v>0</v>
      </c>
      <c r="BR455" s="96">
        <v>2</v>
      </c>
      <c r="BS455" s="96">
        <v>4.4085272461116336</v>
      </c>
      <c r="BT455" s="96">
        <v>3.9213750572723001</v>
      </c>
      <c r="BU455" s="96">
        <v>2.3823823661454036</v>
      </c>
      <c r="BV455" s="96">
        <v>5.298992400184436</v>
      </c>
      <c r="BW455" s="96">
        <v>9.1666666666666661</v>
      </c>
      <c r="BX455" s="96">
        <v>7.5</v>
      </c>
      <c r="BY455" s="96">
        <v>4.2283320954243289</v>
      </c>
      <c r="BZ455" s="96">
        <v>7.2731110199758167</v>
      </c>
      <c r="CA455" s="96">
        <v>6.5544706551638878</v>
      </c>
      <c r="CB455" s="96">
        <v>7.5744643453126557</v>
      </c>
      <c r="CC455" s="96">
        <v>0.94594594594594594</v>
      </c>
      <c r="CD455" s="96">
        <v>5.8270048222859989</v>
      </c>
      <c r="CE455" s="96">
        <v>9.4263678161450866</v>
      </c>
      <c r="CF455" s="96">
        <v>9.5644683020496792</v>
      </c>
      <c r="CG455" s="96">
        <v>9.6479297521518621</v>
      </c>
      <c r="CH455" s="96">
        <v>10</v>
      </c>
      <c r="CI455" s="96">
        <v>9.6596914675866561</v>
      </c>
      <c r="CJ455" s="96">
        <v>9.64</v>
      </c>
      <c r="CK455" s="96">
        <v>8.9</v>
      </c>
      <c r="CL455" s="96">
        <v>6.2159999999999993</v>
      </c>
      <c r="CM455" s="96">
        <v>8.2520000000000007</v>
      </c>
      <c r="CN455" s="96">
        <v>5.9401776110882887</v>
      </c>
      <c r="CO455" s="96">
        <v>7.9488955796623486</v>
      </c>
      <c r="CP455" s="96">
        <v>6.9445365953753182</v>
      </c>
      <c r="CQ455" s="96">
        <v>10</v>
      </c>
      <c r="CR455" s="96">
        <v>3.3435412693995943</v>
      </c>
      <c r="CS455" s="96">
        <v>3.0769230769230771</v>
      </c>
      <c r="CT455" s="96">
        <v>5.869296091346115</v>
      </c>
      <c r="CU455" s="96">
        <v>4.0965868125562617</v>
      </c>
      <c r="CV455" s="96">
        <v>7.3232808519828954</v>
      </c>
      <c r="CW455" s="96">
        <v>5</v>
      </c>
      <c r="CX455" s="96">
        <v>4.0007630998812962</v>
      </c>
      <c r="CY455" s="96">
        <v>10</v>
      </c>
      <c r="CZ455" s="96">
        <v>6.3335876999604324</v>
      </c>
      <c r="DA455" s="96">
        <v>2.2333333333333329</v>
      </c>
      <c r="DB455" s="96">
        <v>2.3956781087644532</v>
      </c>
      <c r="DC455" s="96">
        <v>4.9050489046419576</v>
      </c>
      <c r="DD455" s="96">
        <v>8</v>
      </c>
      <c r="DE455" s="96">
        <v>8.1293134615284242</v>
      </c>
      <c r="DF455" s="96">
        <v>10</v>
      </c>
      <c r="DG455" s="96">
        <v>5.9438956347113612</v>
      </c>
      <c r="DH455" s="96">
        <v>2.5525261655103244</v>
      </c>
      <c r="DI455" s="96">
        <v>8.6666666666666679</v>
      </c>
      <c r="DJ455" s="96">
        <v>9.6633190312856758</v>
      </c>
      <c r="DK455" s="96">
        <v>5.6538916254572449</v>
      </c>
      <c r="DL455" s="96">
        <v>7.4509196890260618</v>
      </c>
      <c r="DM455" s="96">
        <v>7.085575118369337</v>
      </c>
      <c r="DN455" s="96">
        <v>6.8454830493858845</v>
      </c>
      <c r="DO455" s="96">
        <v>6.3743221280192257</v>
      </c>
      <c r="DP455" s="96">
        <v>6.72</v>
      </c>
      <c r="DQ455" s="99">
        <v>7.84</v>
      </c>
      <c r="DR455" s="100">
        <v>39</v>
      </c>
      <c r="DS455" s="101">
        <v>1</v>
      </c>
      <c r="DU455" s="107" t="s">
        <v>80</v>
      </c>
      <c r="DV455" s="96">
        <v>8.9517857142857142</v>
      </c>
      <c r="DW455" s="96">
        <v>6.72</v>
      </c>
    </row>
    <row r="456" spans="1:127">
      <c r="A456" s="102">
        <v>2013</v>
      </c>
      <c r="B456" s="103" t="s">
        <v>722</v>
      </c>
      <c r="C456" s="104" t="s">
        <v>90</v>
      </c>
      <c r="D456" s="103">
        <v>5.4</v>
      </c>
      <c r="E456" s="103">
        <v>5.3000000000000007</v>
      </c>
      <c r="F456" s="103">
        <v>4.5</v>
      </c>
      <c r="G456" s="103">
        <v>5.0650793650793648</v>
      </c>
      <c r="H456" s="103">
        <v>0</v>
      </c>
      <c r="I456" s="103">
        <v>5</v>
      </c>
      <c r="J456" s="103">
        <v>10</v>
      </c>
      <c r="K456" s="103">
        <v>2.5</v>
      </c>
      <c r="L456" s="103">
        <v>9.9498346015459607</v>
      </c>
      <c r="M456" s="103">
        <v>9.9811879755797346</v>
      </c>
      <c r="N456" s="103">
        <v>7.4862045154251389</v>
      </c>
      <c r="O456" s="103">
        <v>10</v>
      </c>
      <c r="P456" s="103">
        <v>7.5</v>
      </c>
      <c r="Q456" s="103">
        <v>10</v>
      </c>
      <c r="R456" s="103">
        <v>10</v>
      </c>
      <c r="S456" s="103">
        <v>10</v>
      </c>
      <c r="T456" s="103">
        <v>9.1666666666666661</v>
      </c>
      <c r="U456" s="103">
        <v>5.550957060697268</v>
      </c>
      <c r="V456" s="103">
        <v>10</v>
      </c>
      <c r="W456" s="103">
        <v>10</v>
      </c>
      <c r="X456" s="103">
        <v>10</v>
      </c>
      <c r="Y456" s="103">
        <v>10</v>
      </c>
      <c r="Z456" s="103" t="s">
        <v>1010</v>
      </c>
      <c r="AA456" s="103">
        <v>7.5</v>
      </c>
      <c r="AB456" s="103">
        <v>10</v>
      </c>
      <c r="AC456" s="103">
        <v>8.4111111111111114</v>
      </c>
      <c r="AD456" s="103">
        <v>5.6916666666666664</v>
      </c>
      <c r="AE456" s="103">
        <v>7.9006944444444445</v>
      </c>
      <c r="AF456" s="103">
        <v>10</v>
      </c>
      <c r="AG456" s="103">
        <v>10</v>
      </c>
      <c r="AH456" s="103" t="s">
        <v>1010</v>
      </c>
      <c r="AI456" s="103" t="s">
        <v>1010</v>
      </c>
      <c r="AJ456" s="103" t="s">
        <v>1010</v>
      </c>
      <c r="AK456" s="103" t="s">
        <v>1010</v>
      </c>
      <c r="AL456" s="103">
        <v>5</v>
      </c>
      <c r="AM456" s="103">
        <v>2.5</v>
      </c>
      <c r="AN456" s="103">
        <v>7.5</v>
      </c>
      <c r="AO456" s="103">
        <v>5</v>
      </c>
      <c r="AP456" s="103">
        <v>10</v>
      </c>
      <c r="AQ456" s="103">
        <v>7.5</v>
      </c>
      <c r="AR456" s="103">
        <v>7.5</v>
      </c>
      <c r="AS456" s="103">
        <v>8.3333333333333339</v>
      </c>
      <c r="AT456" s="103">
        <v>8.3333333333333339</v>
      </c>
      <c r="AU456" s="103">
        <v>10</v>
      </c>
      <c r="AV456" s="103">
        <v>10</v>
      </c>
      <c r="AW456" s="103">
        <v>7</v>
      </c>
      <c r="AX456" s="103">
        <v>6.5</v>
      </c>
      <c r="AY456" s="103">
        <v>10</v>
      </c>
      <c r="AZ456" s="103">
        <v>10</v>
      </c>
      <c r="BA456" s="103">
        <v>7.5</v>
      </c>
      <c r="BB456" s="103">
        <v>8.7142857142857135</v>
      </c>
      <c r="BC456" s="103" t="s">
        <v>1010</v>
      </c>
      <c r="BD456" s="103">
        <v>10</v>
      </c>
      <c r="BE456" s="103">
        <v>10</v>
      </c>
      <c r="BF456" s="103">
        <v>10</v>
      </c>
      <c r="BG456" s="103">
        <v>10</v>
      </c>
      <c r="BH456" s="103">
        <v>10</v>
      </c>
      <c r="BI456" s="103">
        <v>10</v>
      </c>
      <c r="BJ456" s="103">
        <v>10</v>
      </c>
      <c r="BK456" s="103">
        <v>10</v>
      </c>
      <c r="BL456" s="103">
        <v>7.1488404556505065</v>
      </c>
      <c r="BM456" s="103">
        <v>4.276470588235294</v>
      </c>
      <c r="BN456" s="103">
        <v>8.3000446143805799</v>
      </c>
      <c r="BO456" s="103">
        <v>4</v>
      </c>
      <c r="BP456" s="103">
        <v>6</v>
      </c>
      <c r="BQ456" s="103">
        <v>5</v>
      </c>
      <c r="BR456" s="103">
        <v>5.5</v>
      </c>
      <c r="BS456" s="103">
        <v>5.5191288006539683</v>
      </c>
      <c r="BT456" s="103">
        <v>7.3988232636621873</v>
      </c>
      <c r="BU456" s="103">
        <v>6.7593079110852194</v>
      </c>
      <c r="BV456" s="103">
        <v>7.666299705959986</v>
      </c>
      <c r="BW456" s="103">
        <v>8.3333333333333339</v>
      </c>
      <c r="BX456" s="103">
        <v>3.33</v>
      </c>
      <c r="BY456" s="103">
        <v>3.9255061831255498</v>
      </c>
      <c r="BZ456" s="103">
        <v>7.5273078665062263</v>
      </c>
      <c r="CA456" s="103">
        <v>4.3943161770336818</v>
      </c>
      <c r="CB456" s="103">
        <v>2.9200646708520557</v>
      </c>
      <c r="CC456" s="103">
        <v>1</v>
      </c>
      <c r="CD456" s="103">
        <v>5.8061065679509154</v>
      </c>
      <c r="CE456" s="103">
        <v>8.8296717903926858</v>
      </c>
      <c r="CF456" s="103">
        <v>9.5192583916448363</v>
      </c>
      <c r="CG456" s="103">
        <v>9.337781470664293</v>
      </c>
      <c r="CH456" s="103">
        <v>5</v>
      </c>
      <c r="CI456" s="103">
        <v>8.1716779131754542</v>
      </c>
      <c r="CJ456" s="103">
        <v>8.706666666666667</v>
      </c>
      <c r="CK456" s="103">
        <v>8.48</v>
      </c>
      <c r="CL456" s="103">
        <v>3.7072000000000012</v>
      </c>
      <c r="CM456" s="103">
        <v>6.9646222222222223</v>
      </c>
      <c r="CN456" s="103">
        <v>6.2515889733835861</v>
      </c>
      <c r="CO456" s="103">
        <v>7.5117875650929058</v>
      </c>
      <c r="CP456" s="103">
        <v>6.8816882692382464</v>
      </c>
      <c r="CQ456" s="103">
        <v>10</v>
      </c>
      <c r="CR456" s="103">
        <v>5.8668325074601544</v>
      </c>
      <c r="CS456" s="103">
        <v>0.76923076923076927</v>
      </c>
      <c r="CT456" s="103">
        <v>6.2885315264422665</v>
      </c>
      <c r="CU456" s="103">
        <v>4.3081982677110631</v>
      </c>
      <c r="CV456" s="103">
        <v>7.0386271897928827</v>
      </c>
      <c r="CW456" s="103">
        <v>10</v>
      </c>
      <c r="CX456" s="103">
        <v>6.8380234877021939</v>
      </c>
      <c r="CY456" s="103">
        <v>10</v>
      </c>
      <c r="CZ456" s="103">
        <v>8.9460078292340643</v>
      </c>
      <c r="DA456" s="103">
        <v>5.5666666666666664</v>
      </c>
      <c r="DB456" s="103">
        <v>1.7994643104025223</v>
      </c>
      <c r="DC456" s="103">
        <v>2.7887356847847826</v>
      </c>
      <c r="DD456" s="103">
        <v>8</v>
      </c>
      <c r="DE456" s="103">
        <v>8.2732124260262339</v>
      </c>
      <c r="DF456" s="103">
        <v>10</v>
      </c>
      <c r="DG456" s="103">
        <v>6.0713465146467014</v>
      </c>
      <c r="DH456" s="103">
        <v>3.052638586433047</v>
      </c>
      <c r="DI456" s="103">
        <v>3.9999999999999996</v>
      </c>
      <c r="DJ456" s="103">
        <v>9.3885345543578413</v>
      </c>
      <c r="DK456" s="103">
        <v>5.3210666644931548</v>
      </c>
      <c r="DL456" s="103">
        <v>9.9983711845722887</v>
      </c>
      <c r="DM456" s="103">
        <v>7.7581347064379527</v>
      </c>
      <c r="DN456" s="103">
        <v>6.5864576160490467</v>
      </c>
      <c r="DO456" s="103">
        <v>7.2012706533099369</v>
      </c>
      <c r="DP456" s="103">
        <v>6.75</v>
      </c>
      <c r="DQ456" s="105">
        <v>6.95</v>
      </c>
      <c r="DR456" s="106">
        <v>74</v>
      </c>
      <c r="DS456" s="106">
        <v>2</v>
      </c>
      <c r="DU456" s="104" t="s">
        <v>90</v>
      </c>
      <c r="DV456" s="103">
        <v>7.1488404556505065</v>
      </c>
      <c r="DW456" s="103">
        <v>6.75</v>
      </c>
    </row>
    <row r="457" spans="1:127">
      <c r="A457" s="95">
        <v>2013</v>
      </c>
      <c r="B457" s="96" t="s">
        <v>697</v>
      </c>
      <c r="C457" s="107" t="s">
        <v>48</v>
      </c>
      <c r="D457" s="96">
        <v>8.2999999999999989</v>
      </c>
      <c r="E457" s="96">
        <v>6.2</v>
      </c>
      <c r="F457" s="96">
        <v>6.2</v>
      </c>
      <c r="G457" s="96">
        <v>6.8825396825396821</v>
      </c>
      <c r="H457" s="96">
        <v>9.68</v>
      </c>
      <c r="I457" s="96">
        <v>0</v>
      </c>
      <c r="J457" s="96">
        <v>10</v>
      </c>
      <c r="K457" s="96">
        <v>10</v>
      </c>
      <c r="L457" s="96">
        <v>10</v>
      </c>
      <c r="M457" s="96">
        <v>9.9957099998509218</v>
      </c>
      <c r="N457" s="96">
        <v>7.9991419999701847</v>
      </c>
      <c r="O457" s="96">
        <v>10</v>
      </c>
      <c r="P457" s="96">
        <v>10</v>
      </c>
      <c r="Q457" s="96">
        <v>5</v>
      </c>
      <c r="R457" s="96">
        <v>10</v>
      </c>
      <c r="S457" s="96">
        <v>7.5</v>
      </c>
      <c r="T457" s="96">
        <v>9.1666666666666661</v>
      </c>
      <c r="U457" s="96">
        <v>8.9486028888789502</v>
      </c>
      <c r="V457" s="96">
        <v>10</v>
      </c>
      <c r="W457" s="96">
        <v>10</v>
      </c>
      <c r="X457" s="96">
        <v>10</v>
      </c>
      <c r="Y457" s="96">
        <v>10</v>
      </c>
      <c r="Z457" s="96" t="s">
        <v>1010</v>
      </c>
      <c r="AA457" s="96">
        <v>7.5</v>
      </c>
      <c r="AB457" s="96">
        <v>7.5</v>
      </c>
      <c r="AC457" s="96">
        <v>9.6288888888888895</v>
      </c>
      <c r="AD457" s="96">
        <v>8.5166666666666675</v>
      </c>
      <c r="AE457" s="96">
        <v>8.2863888888888884</v>
      </c>
      <c r="AF457" s="96">
        <v>10</v>
      </c>
      <c r="AG457" s="96">
        <v>10</v>
      </c>
      <c r="AH457" s="96" t="s">
        <v>1010</v>
      </c>
      <c r="AI457" s="96" t="s">
        <v>1010</v>
      </c>
      <c r="AJ457" s="96" t="s">
        <v>1010</v>
      </c>
      <c r="AK457" s="96" t="s">
        <v>1010</v>
      </c>
      <c r="AL457" s="96">
        <v>7.5</v>
      </c>
      <c r="AM457" s="96">
        <v>7.5</v>
      </c>
      <c r="AN457" s="96">
        <v>10</v>
      </c>
      <c r="AO457" s="96">
        <v>8.3333333333333339</v>
      </c>
      <c r="AP457" s="96">
        <v>10</v>
      </c>
      <c r="AQ457" s="96">
        <v>10</v>
      </c>
      <c r="AR457" s="96">
        <v>7.5</v>
      </c>
      <c r="AS457" s="96">
        <v>9.1666666666666661</v>
      </c>
      <c r="AT457" s="96">
        <v>9.375</v>
      </c>
      <c r="AU457" s="96">
        <v>10</v>
      </c>
      <c r="AV457" s="96">
        <v>10</v>
      </c>
      <c r="AW457" s="96">
        <v>8</v>
      </c>
      <c r="AX457" s="96">
        <v>6.5</v>
      </c>
      <c r="AY457" s="96">
        <v>7.5</v>
      </c>
      <c r="AZ457" s="96">
        <v>10</v>
      </c>
      <c r="BA457" s="96">
        <v>10</v>
      </c>
      <c r="BB457" s="96">
        <v>8.8571428571428577</v>
      </c>
      <c r="BC457" s="96" t="s">
        <v>1010</v>
      </c>
      <c r="BD457" s="96">
        <v>10</v>
      </c>
      <c r="BE457" s="96">
        <v>10</v>
      </c>
      <c r="BF457" s="96">
        <v>10</v>
      </c>
      <c r="BG457" s="96">
        <v>10</v>
      </c>
      <c r="BH457" s="96">
        <v>10</v>
      </c>
      <c r="BI457" s="96">
        <v>10</v>
      </c>
      <c r="BJ457" s="96">
        <v>10</v>
      </c>
      <c r="BK457" s="96">
        <v>10</v>
      </c>
      <c r="BL457" s="96">
        <v>8.6096388174578333</v>
      </c>
      <c r="BM457" s="96">
        <v>4.3823529411764701</v>
      </c>
      <c r="BN457" s="96">
        <v>4.4445589076093395</v>
      </c>
      <c r="BO457" s="96">
        <v>10</v>
      </c>
      <c r="BP457" s="96">
        <v>4</v>
      </c>
      <c r="BQ457" s="96">
        <v>4</v>
      </c>
      <c r="BR457" s="96">
        <v>4</v>
      </c>
      <c r="BS457" s="96">
        <v>5.7067279621964522</v>
      </c>
      <c r="BT457" s="96">
        <v>3.671719241252263</v>
      </c>
      <c r="BU457" s="96">
        <v>3.8388002131835619</v>
      </c>
      <c r="BV457" s="96">
        <v>5.5367603090915685</v>
      </c>
      <c r="BW457" s="96">
        <v>8.3333333333333339</v>
      </c>
      <c r="BX457" s="96">
        <v>8.3333333333333339</v>
      </c>
      <c r="BY457" s="96">
        <v>5.4969749931406913</v>
      </c>
      <c r="BZ457" s="96">
        <v>7.7680706026548867</v>
      </c>
      <c r="CA457" s="96">
        <v>8.0094795383733111</v>
      </c>
      <c r="CB457" s="96">
        <v>6.9638132434298194</v>
      </c>
      <c r="CC457" s="96">
        <v>1</v>
      </c>
      <c r="CD457" s="96">
        <v>6.4391427564214192</v>
      </c>
      <c r="CE457" s="96">
        <v>9.909959946294622</v>
      </c>
      <c r="CF457" s="96">
        <v>9.8246339709176773</v>
      </c>
      <c r="CG457" s="96">
        <v>9.7182743429059322</v>
      </c>
      <c r="CH457" s="96">
        <v>10</v>
      </c>
      <c r="CI457" s="96">
        <v>9.8632170650295592</v>
      </c>
      <c r="CJ457" s="96">
        <v>9.64</v>
      </c>
      <c r="CK457" s="96">
        <v>8.9</v>
      </c>
      <c r="CL457" s="96">
        <v>6.2159999999999993</v>
      </c>
      <c r="CM457" s="96">
        <v>8.2520000000000007</v>
      </c>
      <c r="CN457" s="96">
        <v>5.6827372666333522</v>
      </c>
      <c r="CO457" s="96">
        <v>8.7641736496653948</v>
      </c>
      <c r="CP457" s="96">
        <v>7.223455458149374</v>
      </c>
      <c r="CQ457" s="96">
        <v>10</v>
      </c>
      <c r="CR457" s="96">
        <v>5.964504714577993</v>
      </c>
      <c r="CS457" s="96">
        <v>3.0769230769230771</v>
      </c>
      <c r="CT457" s="96">
        <v>5.869296091346115</v>
      </c>
      <c r="CU457" s="96">
        <v>4.9702412942823946</v>
      </c>
      <c r="CV457" s="96">
        <v>7.611424188107943</v>
      </c>
      <c r="CW457" s="96">
        <v>10</v>
      </c>
      <c r="CX457" s="96">
        <v>6.20191039104966</v>
      </c>
      <c r="CY457" s="96">
        <v>10</v>
      </c>
      <c r="CZ457" s="96">
        <v>8.7339701303498867</v>
      </c>
      <c r="DA457" s="96">
        <v>2.2333333333333329</v>
      </c>
      <c r="DB457" s="96">
        <v>3.8352103288367596</v>
      </c>
      <c r="DC457" s="96">
        <v>5.3254845454177859</v>
      </c>
      <c r="DD457" s="96">
        <v>6</v>
      </c>
      <c r="DE457" s="96">
        <v>5.066321217217804</v>
      </c>
      <c r="DF457" s="96">
        <v>10</v>
      </c>
      <c r="DG457" s="96">
        <v>5.4100582374676138</v>
      </c>
      <c r="DH457" s="96">
        <v>3.0155076643333434</v>
      </c>
      <c r="DI457" s="96">
        <v>7.5555555555555554</v>
      </c>
      <c r="DJ457" s="96">
        <v>9.4902212657605016</v>
      </c>
      <c r="DK457" s="96">
        <v>5.379831365320733</v>
      </c>
      <c r="DL457" s="96">
        <v>7.1746782297954566</v>
      </c>
      <c r="DM457" s="96">
        <v>8.1280424798756901</v>
      </c>
      <c r="DN457" s="96">
        <v>6.7906394267735459</v>
      </c>
      <c r="DO457" s="96">
        <v>6.9782225981970152</v>
      </c>
      <c r="DP457" s="96">
        <v>7.32</v>
      </c>
      <c r="DQ457" s="99">
        <v>7.96</v>
      </c>
      <c r="DR457" s="100">
        <v>35</v>
      </c>
      <c r="DS457" s="101">
        <v>1</v>
      </c>
      <c r="DU457" s="107" t="s">
        <v>48</v>
      </c>
      <c r="DV457" s="96">
        <v>8.6096388174578333</v>
      </c>
      <c r="DW457" s="96">
        <v>7.32</v>
      </c>
    </row>
    <row r="458" spans="1:127">
      <c r="A458" s="102">
        <v>2013</v>
      </c>
      <c r="B458" s="103" t="s">
        <v>675</v>
      </c>
      <c r="C458" s="104" t="s">
        <v>52</v>
      </c>
      <c r="D458" s="103">
        <v>4.0999999999999996</v>
      </c>
      <c r="E458" s="103">
        <v>4.0999999999999996</v>
      </c>
      <c r="F458" s="103">
        <v>4.9000000000000004</v>
      </c>
      <c r="G458" s="103">
        <v>4.3412698412698418</v>
      </c>
      <c r="H458" s="103">
        <v>8.64</v>
      </c>
      <c r="I458" s="103">
        <v>0</v>
      </c>
      <c r="J458" s="103">
        <v>10</v>
      </c>
      <c r="K458" s="103">
        <v>5</v>
      </c>
      <c r="L458" s="103">
        <v>10</v>
      </c>
      <c r="M458" s="103">
        <v>9.7851877166430707</v>
      </c>
      <c r="N458" s="103">
        <v>6.9570375433286147</v>
      </c>
      <c r="O458" s="103">
        <v>10</v>
      </c>
      <c r="P458" s="103">
        <v>10</v>
      </c>
      <c r="Q458" s="103">
        <v>5</v>
      </c>
      <c r="R458" s="103">
        <v>5</v>
      </c>
      <c r="S458" s="103">
        <v>5</v>
      </c>
      <c r="T458" s="103">
        <v>8.3333333333333339</v>
      </c>
      <c r="U458" s="103">
        <v>7.9767902922206488</v>
      </c>
      <c r="V458" s="103">
        <v>5</v>
      </c>
      <c r="W458" s="103">
        <v>5</v>
      </c>
      <c r="X458" s="103">
        <v>10</v>
      </c>
      <c r="Y458" s="103">
        <v>6.666666666666667</v>
      </c>
      <c r="Z458" s="103" t="s">
        <v>1010</v>
      </c>
      <c r="AA458" s="103">
        <v>7.5</v>
      </c>
      <c r="AB458" s="103">
        <v>5</v>
      </c>
      <c r="AC458" s="103">
        <v>7.5666666666666673</v>
      </c>
      <c r="AD458" s="103">
        <v>6.1555555555555568</v>
      </c>
      <c r="AE458" s="103">
        <v>6.5555555555555554</v>
      </c>
      <c r="AF458" s="103">
        <v>7.5</v>
      </c>
      <c r="AG458" s="103">
        <v>7.5</v>
      </c>
      <c r="AH458" s="103" t="s">
        <v>1010</v>
      </c>
      <c r="AI458" s="103" t="s">
        <v>1010</v>
      </c>
      <c r="AJ458" s="103" t="s">
        <v>1010</v>
      </c>
      <c r="AK458" s="103" t="s">
        <v>1010</v>
      </c>
      <c r="AL458" s="103">
        <v>10</v>
      </c>
      <c r="AM458" s="103">
        <v>5</v>
      </c>
      <c r="AN458" s="103">
        <v>5</v>
      </c>
      <c r="AO458" s="103">
        <v>6.666666666666667</v>
      </c>
      <c r="AP458" s="103">
        <v>7.5</v>
      </c>
      <c r="AQ458" s="103">
        <v>7.5</v>
      </c>
      <c r="AR458" s="103">
        <v>7.5</v>
      </c>
      <c r="AS458" s="103">
        <v>7.5</v>
      </c>
      <c r="AT458" s="103">
        <v>7.291666666666667</v>
      </c>
      <c r="AU458" s="103">
        <v>10</v>
      </c>
      <c r="AV458" s="103">
        <v>10</v>
      </c>
      <c r="AW458" s="103">
        <v>2.3333333333333335</v>
      </c>
      <c r="AX458" s="103">
        <v>1.75</v>
      </c>
      <c r="AY458" s="103">
        <v>10</v>
      </c>
      <c r="AZ458" s="103">
        <v>7.5</v>
      </c>
      <c r="BA458" s="103">
        <v>7.5</v>
      </c>
      <c r="BB458" s="103">
        <v>7.011904761904761</v>
      </c>
      <c r="BC458" s="103" t="s">
        <v>1010</v>
      </c>
      <c r="BD458" s="103">
        <v>0</v>
      </c>
      <c r="BE458" s="103">
        <v>0</v>
      </c>
      <c r="BF458" s="103">
        <v>0</v>
      </c>
      <c r="BG458" s="103">
        <v>0</v>
      </c>
      <c r="BH458" s="103">
        <v>0</v>
      </c>
      <c r="BI458" s="103">
        <v>0</v>
      </c>
      <c r="BJ458" s="103">
        <v>0</v>
      </c>
      <c r="BK458" s="103">
        <v>0</v>
      </c>
      <c r="BL458" s="103">
        <v>5.8320943984519875</v>
      </c>
      <c r="BM458" s="103">
        <v>8.7323529411764707</v>
      </c>
      <c r="BN458" s="103">
        <v>9.3540468901078668</v>
      </c>
      <c r="BO458" s="103">
        <v>7</v>
      </c>
      <c r="BP458" s="103">
        <v>9</v>
      </c>
      <c r="BQ458" s="103">
        <v>8</v>
      </c>
      <c r="BR458" s="103">
        <v>8.5</v>
      </c>
      <c r="BS458" s="103">
        <v>8.3965999578210848</v>
      </c>
      <c r="BT458" s="103">
        <v>4.3918784126578654</v>
      </c>
      <c r="BU458" s="103">
        <v>4.8871516747967867</v>
      </c>
      <c r="BV458" s="103">
        <v>5.5056817239359237</v>
      </c>
      <c r="BW458" s="103">
        <v>3.333333333333333</v>
      </c>
      <c r="BX458" s="103">
        <v>4.166666666666667</v>
      </c>
      <c r="BY458" s="103">
        <v>3.6146434469035209</v>
      </c>
      <c r="BZ458" s="103">
        <v>7.3597115777215301</v>
      </c>
      <c r="CA458" s="103">
        <v>4.4182666339380878</v>
      </c>
      <c r="CB458" s="103">
        <v>6.3090404884690034</v>
      </c>
      <c r="CC458" s="103">
        <v>0.91891891891891897</v>
      </c>
      <c r="CD458" s="103">
        <v>4.6892380646366565</v>
      </c>
      <c r="CE458" s="103">
        <v>9.7116670351380119</v>
      </c>
      <c r="CF458" s="103">
        <v>9.4860376973719909</v>
      </c>
      <c r="CG458" s="103">
        <v>8.6176906942242777</v>
      </c>
      <c r="CH458" s="103">
        <v>0</v>
      </c>
      <c r="CI458" s="103">
        <v>6.953848856683571</v>
      </c>
      <c r="CJ458" s="103">
        <v>7.2933333333333339</v>
      </c>
      <c r="CK458" s="103">
        <v>8.02</v>
      </c>
      <c r="CL458" s="103">
        <v>3.7827999999999999</v>
      </c>
      <c r="CM458" s="103">
        <v>6.3653777777777778</v>
      </c>
      <c r="CN458" s="103">
        <v>5.1125863751539811</v>
      </c>
      <c r="CO458" s="103">
        <v>8.0113395817436963</v>
      </c>
      <c r="CP458" s="103">
        <v>6.5619629784488387</v>
      </c>
      <c r="CQ458" s="103">
        <v>10</v>
      </c>
      <c r="CR458" s="103">
        <v>6.7086634550245758</v>
      </c>
      <c r="CS458" s="103">
        <v>0</v>
      </c>
      <c r="CT458" s="103">
        <v>0</v>
      </c>
      <c r="CU458" s="103">
        <v>2.2362211516748585</v>
      </c>
      <c r="CV458" s="103">
        <v>6.2908904769753686</v>
      </c>
      <c r="CW458" s="103">
        <v>5</v>
      </c>
      <c r="CX458" s="103">
        <v>7.9503628141760441</v>
      </c>
      <c r="CY458" s="103">
        <v>10</v>
      </c>
      <c r="CZ458" s="103">
        <v>7.6501209380586817</v>
      </c>
      <c r="DA458" s="103">
        <v>10</v>
      </c>
      <c r="DB458" s="103">
        <v>3.3138396463318904</v>
      </c>
      <c r="DC458" s="103">
        <v>7.3066910439798063</v>
      </c>
      <c r="DD458" s="103">
        <v>8</v>
      </c>
      <c r="DE458" s="103">
        <v>0</v>
      </c>
      <c r="DF458" s="103">
        <v>10</v>
      </c>
      <c r="DG458" s="103">
        <v>6.4367551150519491</v>
      </c>
      <c r="DH458" s="103">
        <v>3.7976020599375042</v>
      </c>
      <c r="DI458" s="103">
        <v>5.333333333333333</v>
      </c>
      <c r="DJ458" s="103">
        <v>9.4303757084512814</v>
      </c>
      <c r="DK458" s="103">
        <v>4.0168420828129818</v>
      </c>
      <c r="DL458" s="103">
        <v>8.1623944396068175</v>
      </c>
      <c r="DM458" s="103">
        <v>8.1280424798756901</v>
      </c>
      <c r="DN458" s="103">
        <v>6.478098350669601</v>
      </c>
      <c r="DO458" s="103">
        <v>6.8549914679267445</v>
      </c>
      <c r="DP458" s="103">
        <v>6.64</v>
      </c>
      <c r="DQ458" s="105">
        <v>6.24</v>
      </c>
      <c r="DR458" s="106">
        <v>121</v>
      </c>
      <c r="DS458" s="106">
        <v>4</v>
      </c>
      <c r="DU458" s="104" t="s">
        <v>52</v>
      </c>
      <c r="DV458" s="103">
        <v>5.8320943984519875</v>
      </c>
      <c r="DW458" s="103">
        <v>6.64</v>
      </c>
    </row>
    <row r="459" spans="1:127">
      <c r="A459" s="95">
        <v>2013</v>
      </c>
      <c r="B459" s="96" t="s">
        <v>779</v>
      </c>
      <c r="C459" s="107" t="s">
        <v>183</v>
      </c>
      <c r="D459" s="96" t="s">
        <v>1011</v>
      </c>
      <c r="E459" s="96" t="s">
        <v>1011</v>
      </c>
      <c r="F459" s="96" t="s">
        <v>1011</v>
      </c>
      <c r="G459" s="96">
        <v>5.0724919999999996</v>
      </c>
      <c r="H459" s="96">
        <v>7.5599999999999987</v>
      </c>
      <c r="I459" s="96">
        <v>10</v>
      </c>
      <c r="J459" s="96">
        <v>10</v>
      </c>
      <c r="K459" s="96" t="s">
        <v>1011</v>
      </c>
      <c r="L459" s="96">
        <v>10</v>
      </c>
      <c r="M459" s="96">
        <v>10</v>
      </c>
      <c r="N459" s="96">
        <v>10</v>
      </c>
      <c r="O459" s="96" t="s">
        <v>1011</v>
      </c>
      <c r="P459" s="96" t="s">
        <v>1011</v>
      </c>
      <c r="Q459" s="96" t="s">
        <v>1011</v>
      </c>
      <c r="R459" s="96" t="s">
        <v>1011</v>
      </c>
      <c r="S459" s="96" t="s">
        <v>1011</v>
      </c>
      <c r="T459" s="96" t="s">
        <v>1011</v>
      </c>
      <c r="U459" s="96">
        <v>8.7799999999999994</v>
      </c>
      <c r="V459" s="96">
        <v>10</v>
      </c>
      <c r="W459" s="96">
        <v>10</v>
      </c>
      <c r="X459" s="96" t="s">
        <v>1011</v>
      </c>
      <c r="Y459" s="96">
        <v>10</v>
      </c>
      <c r="Z459" s="96" t="s">
        <v>1010</v>
      </c>
      <c r="AA459" s="96" t="s">
        <v>1011</v>
      </c>
      <c r="AB459" s="96" t="s">
        <v>1011</v>
      </c>
      <c r="AC459" s="96">
        <v>6.6999999999999993</v>
      </c>
      <c r="AD459" s="96">
        <v>3.655555555555555</v>
      </c>
      <c r="AE459" s="96">
        <v>5.1777777777777771</v>
      </c>
      <c r="AF459" s="96" t="s">
        <v>1011</v>
      </c>
      <c r="AG459" s="96" t="s">
        <v>1011</v>
      </c>
      <c r="AH459" s="96" t="s">
        <v>1010</v>
      </c>
      <c r="AI459" s="96" t="s">
        <v>1010</v>
      </c>
      <c r="AJ459" s="96" t="s">
        <v>1010</v>
      </c>
      <c r="AK459" s="96" t="s">
        <v>1010</v>
      </c>
      <c r="AL459" s="96" t="s">
        <v>1011</v>
      </c>
      <c r="AM459" s="96" t="s">
        <v>1011</v>
      </c>
      <c r="AN459" s="96" t="s">
        <v>1011</v>
      </c>
      <c r="AO459" s="96" t="s">
        <v>1011</v>
      </c>
      <c r="AP459" s="96" t="s">
        <v>1011</v>
      </c>
      <c r="AQ459" s="96" t="s">
        <v>1011</v>
      </c>
      <c r="AR459" s="96" t="s">
        <v>1011</v>
      </c>
      <c r="AS459" s="96" t="s">
        <v>1011</v>
      </c>
      <c r="AT459" s="96" t="s">
        <v>1011</v>
      </c>
      <c r="AU459" s="96">
        <v>10</v>
      </c>
      <c r="AV459" s="96">
        <v>10</v>
      </c>
      <c r="AW459" s="96">
        <v>7.333333333333333</v>
      </c>
      <c r="AX459" s="96">
        <v>6.75</v>
      </c>
      <c r="AY459" s="96" t="s">
        <v>1011</v>
      </c>
      <c r="AZ459" s="96" t="s">
        <v>1011</v>
      </c>
      <c r="BA459" s="96" t="s">
        <v>1011</v>
      </c>
      <c r="BB459" s="96">
        <v>8.5208333333333321</v>
      </c>
      <c r="BC459" s="96" t="s">
        <v>1010</v>
      </c>
      <c r="BD459" s="96" t="s">
        <v>1011</v>
      </c>
      <c r="BE459" s="96" t="s">
        <v>1011</v>
      </c>
      <c r="BF459" s="96" t="s">
        <v>1011</v>
      </c>
      <c r="BG459" s="96">
        <v>10</v>
      </c>
      <c r="BH459" s="96">
        <v>10</v>
      </c>
      <c r="BI459" s="96">
        <v>10</v>
      </c>
      <c r="BJ459" s="96" t="s">
        <v>1011</v>
      </c>
      <c r="BK459" s="96">
        <v>10</v>
      </c>
      <c r="BL459" s="96">
        <v>7.6754493888888877</v>
      </c>
      <c r="BM459" s="96">
        <v>0</v>
      </c>
      <c r="BN459" s="96">
        <v>8.5847829180637429</v>
      </c>
      <c r="BO459" s="96">
        <v>10</v>
      </c>
      <c r="BP459" s="96">
        <v>5</v>
      </c>
      <c r="BQ459" s="96">
        <v>5</v>
      </c>
      <c r="BR459" s="96">
        <v>5</v>
      </c>
      <c r="BS459" s="96">
        <v>5.8961957295159362</v>
      </c>
      <c r="BT459" s="96">
        <v>4.7472714938161094</v>
      </c>
      <c r="BU459" s="96">
        <v>3.2040601212118287</v>
      </c>
      <c r="BV459" s="96">
        <v>3.7560531905421768</v>
      </c>
      <c r="BW459" s="96">
        <v>5</v>
      </c>
      <c r="BX459" s="96">
        <v>5</v>
      </c>
      <c r="BY459" s="96">
        <v>2.7457575386017812</v>
      </c>
      <c r="BZ459" s="96">
        <v>3.4933368749782296</v>
      </c>
      <c r="CA459" s="96">
        <v>5.7454993562286152</v>
      </c>
      <c r="CB459" s="96">
        <v>5.5127173912262428</v>
      </c>
      <c r="CC459" s="96">
        <v>0.97435897435897434</v>
      </c>
      <c r="CD459" s="96">
        <v>4.3002301843712019</v>
      </c>
      <c r="CE459" s="96">
        <v>9.8001537668058347</v>
      </c>
      <c r="CF459" s="96">
        <v>8.0688975756876609</v>
      </c>
      <c r="CG459" s="96">
        <v>9.6078431372548945</v>
      </c>
      <c r="CH459" s="96">
        <v>10</v>
      </c>
      <c r="CI459" s="96">
        <v>9.3692236199370971</v>
      </c>
      <c r="CJ459" s="96">
        <v>8.3866666666666667</v>
      </c>
      <c r="CK459" s="96">
        <v>7.92</v>
      </c>
      <c r="CL459" s="96">
        <v>6.1311999999999998</v>
      </c>
      <c r="CM459" s="96">
        <v>7.4792888888888882</v>
      </c>
      <c r="CN459" s="96">
        <v>6.5628618252854451</v>
      </c>
      <c r="CO459" s="96">
        <v>7.1336175096593015</v>
      </c>
      <c r="CP459" s="96">
        <v>6.8482396674723738</v>
      </c>
      <c r="CQ459" s="96">
        <v>10</v>
      </c>
      <c r="CR459" s="96">
        <v>4.651966483116297</v>
      </c>
      <c r="CS459" s="96">
        <v>0</v>
      </c>
      <c r="CT459" s="96">
        <v>1.5092475663461444</v>
      </c>
      <c r="CU459" s="96">
        <v>2.0537380164874803</v>
      </c>
      <c r="CV459" s="96">
        <v>6.5953166432121852</v>
      </c>
      <c r="CW459" s="96">
        <v>5</v>
      </c>
      <c r="CX459" s="96">
        <v>8.9659999999999993</v>
      </c>
      <c r="CY459" s="96">
        <v>10</v>
      </c>
      <c r="CZ459" s="96">
        <v>7.988666666666667</v>
      </c>
      <c r="DA459" s="96">
        <v>10</v>
      </c>
      <c r="DB459" s="96">
        <v>3.2777183628483257</v>
      </c>
      <c r="DC459" s="96">
        <v>6.663445236434109</v>
      </c>
      <c r="DD459" s="96">
        <v>10</v>
      </c>
      <c r="DE459" s="96">
        <v>7.0069015384454758</v>
      </c>
      <c r="DF459" s="96">
        <v>10</v>
      </c>
      <c r="DG459" s="96">
        <v>7.8246775229546515</v>
      </c>
      <c r="DH459" s="96">
        <v>3.7059728123854407</v>
      </c>
      <c r="DI459" s="96">
        <v>1.3333333333333326</v>
      </c>
      <c r="DJ459" s="96">
        <v>6.1919526172867378</v>
      </c>
      <c r="DK459" s="96">
        <v>3.6812507775090126</v>
      </c>
      <c r="DL459" s="96">
        <v>7.281612025864348</v>
      </c>
      <c r="DM459" s="96">
        <v>7.7693440329057619</v>
      </c>
      <c r="DN459" s="96">
        <v>4.9939109332141056</v>
      </c>
      <c r="DO459" s="96">
        <v>6.935751707611808</v>
      </c>
      <c r="DP459" s="96">
        <v>6.62</v>
      </c>
      <c r="DQ459" s="99">
        <v>7.15</v>
      </c>
      <c r="DR459" s="100">
        <v>61</v>
      </c>
      <c r="DS459" s="101">
        <v>2</v>
      </c>
      <c r="DU459" s="107" t="s">
        <v>183</v>
      </c>
      <c r="DV459" s="96">
        <v>7.6754493888888877</v>
      </c>
      <c r="DW459" s="96">
        <v>6.62</v>
      </c>
    </row>
    <row r="460" spans="1:127">
      <c r="A460" s="102">
        <v>2013</v>
      </c>
      <c r="B460" s="103" t="s">
        <v>1025</v>
      </c>
      <c r="C460" s="104" t="s">
        <v>182</v>
      </c>
      <c r="D460" s="103" t="s">
        <v>1011</v>
      </c>
      <c r="E460" s="103" t="s">
        <v>1011</v>
      </c>
      <c r="F460" s="103" t="s">
        <v>1011</v>
      </c>
      <c r="G460" s="103">
        <v>4.5368360000000001</v>
      </c>
      <c r="H460" s="103">
        <v>0</v>
      </c>
      <c r="I460" s="103">
        <v>5</v>
      </c>
      <c r="J460" s="103">
        <v>10</v>
      </c>
      <c r="K460" s="103">
        <v>7.5</v>
      </c>
      <c r="L460" s="103">
        <v>9.2004100297367515</v>
      </c>
      <c r="M460" s="103">
        <v>9.8400820059473499</v>
      </c>
      <c r="N460" s="103">
        <v>8.3080984071368214</v>
      </c>
      <c r="O460" s="103">
        <v>10</v>
      </c>
      <c r="P460" s="103">
        <v>10</v>
      </c>
      <c r="Q460" s="103">
        <v>0</v>
      </c>
      <c r="R460" s="103">
        <v>5</v>
      </c>
      <c r="S460" s="103">
        <v>2.5</v>
      </c>
      <c r="T460" s="103">
        <v>7.5</v>
      </c>
      <c r="U460" s="103">
        <v>5.2693661357122741</v>
      </c>
      <c r="V460" s="103">
        <v>5</v>
      </c>
      <c r="W460" s="103">
        <v>5</v>
      </c>
      <c r="X460" s="103">
        <v>5</v>
      </c>
      <c r="Y460" s="103">
        <v>5</v>
      </c>
      <c r="Z460" s="103" t="s">
        <v>1010</v>
      </c>
      <c r="AA460" s="103" t="s">
        <v>1011</v>
      </c>
      <c r="AB460" s="103" t="s">
        <v>1011</v>
      </c>
      <c r="AC460" s="103">
        <v>9.4266666666666659</v>
      </c>
      <c r="AD460" s="103">
        <v>10</v>
      </c>
      <c r="AE460" s="103">
        <v>9.7133333333333329</v>
      </c>
      <c r="AF460" s="103" t="s">
        <v>1011</v>
      </c>
      <c r="AG460" s="103" t="s">
        <v>1011</v>
      </c>
      <c r="AH460" s="103" t="s">
        <v>1010</v>
      </c>
      <c r="AI460" s="103" t="s">
        <v>1010</v>
      </c>
      <c r="AJ460" s="103" t="s">
        <v>1010</v>
      </c>
      <c r="AK460" s="103" t="s">
        <v>1010</v>
      </c>
      <c r="AL460" s="103" t="s">
        <v>1011</v>
      </c>
      <c r="AM460" s="103" t="s">
        <v>1011</v>
      </c>
      <c r="AN460" s="103" t="s">
        <v>1011</v>
      </c>
      <c r="AO460" s="103" t="s">
        <v>1011</v>
      </c>
      <c r="AP460" s="103" t="s">
        <v>1011</v>
      </c>
      <c r="AQ460" s="103" t="s">
        <v>1011</v>
      </c>
      <c r="AR460" s="103" t="s">
        <v>1011</v>
      </c>
      <c r="AS460" s="103" t="s">
        <v>1011</v>
      </c>
      <c r="AT460" s="103" t="s">
        <v>1011</v>
      </c>
      <c r="AU460" s="103">
        <v>10</v>
      </c>
      <c r="AV460" s="103">
        <v>10</v>
      </c>
      <c r="AW460" s="103">
        <v>1.6666666666666667</v>
      </c>
      <c r="AX460" s="103">
        <v>3</v>
      </c>
      <c r="AY460" s="103" t="s">
        <v>1011</v>
      </c>
      <c r="AZ460" s="103" t="s">
        <v>1011</v>
      </c>
      <c r="BA460" s="103" t="s">
        <v>1011</v>
      </c>
      <c r="BB460" s="103">
        <v>6.166666666666667</v>
      </c>
      <c r="BC460" s="103" t="s">
        <v>1010</v>
      </c>
      <c r="BD460" s="103">
        <v>5</v>
      </c>
      <c r="BE460" s="103">
        <v>0</v>
      </c>
      <c r="BF460" s="103">
        <v>2.5</v>
      </c>
      <c r="BG460" s="103">
        <v>0</v>
      </c>
      <c r="BH460" s="103">
        <v>10</v>
      </c>
      <c r="BI460" s="103">
        <v>5</v>
      </c>
      <c r="BJ460" s="103">
        <v>5</v>
      </c>
      <c r="BK460" s="103">
        <v>4.166666666666667</v>
      </c>
      <c r="BL460" s="103">
        <v>5.5823838672614015</v>
      </c>
      <c r="BM460" s="103">
        <v>5.5588235294117636</v>
      </c>
      <c r="BN460" s="103">
        <v>9.8753890380998079</v>
      </c>
      <c r="BO460" s="103">
        <v>7</v>
      </c>
      <c r="BP460" s="103">
        <v>7</v>
      </c>
      <c r="BQ460" s="103">
        <v>7</v>
      </c>
      <c r="BR460" s="103">
        <v>7</v>
      </c>
      <c r="BS460" s="103">
        <v>7.3585531418778931</v>
      </c>
      <c r="BT460" s="103">
        <v>4.1232814018427533</v>
      </c>
      <c r="BU460" s="103">
        <v>4.4416164166666672</v>
      </c>
      <c r="BV460" s="103">
        <v>5.4913387276713053</v>
      </c>
      <c r="BW460" s="103">
        <v>5.0999999999999996</v>
      </c>
      <c r="BX460" s="103" t="s">
        <v>1011</v>
      </c>
      <c r="BY460" s="103">
        <v>1.5912937443547155</v>
      </c>
      <c r="BZ460" s="103">
        <v>7.2692662279361731</v>
      </c>
      <c r="CA460" s="103">
        <v>5.9526745000000005</v>
      </c>
      <c r="CB460" s="103">
        <v>5.816708666666667</v>
      </c>
      <c r="CC460" s="103">
        <v>0.69230769230769229</v>
      </c>
      <c r="CD460" s="103">
        <v>4.208153620543472</v>
      </c>
      <c r="CE460" s="103">
        <v>8.4698627805714679</v>
      </c>
      <c r="CF460" s="103">
        <v>9.1911339253698543</v>
      </c>
      <c r="CG460" s="103">
        <v>8.8760801165202334</v>
      </c>
      <c r="CH460" s="103">
        <v>5</v>
      </c>
      <c r="CI460" s="103">
        <v>7.8842692056153894</v>
      </c>
      <c r="CJ460" s="103">
        <v>0</v>
      </c>
      <c r="CK460" s="103">
        <v>8.48</v>
      </c>
      <c r="CL460" s="103">
        <v>5.2576000000000001</v>
      </c>
      <c r="CM460" s="103">
        <v>4.5792000000000002</v>
      </c>
      <c r="CN460" s="103">
        <v>6.0186217276255292</v>
      </c>
      <c r="CO460" s="103">
        <v>7.303056550997491</v>
      </c>
      <c r="CP460" s="103">
        <v>6.6608391393115101</v>
      </c>
      <c r="CQ460" s="103">
        <v>10</v>
      </c>
      <c r="CR460" s="103">
        <v>5.6146203702290851</v>
      </c>
      <c r="CS460" s="103">
        <v>0.76923076923076927</v>
      </c>
      <c r="CT460" s="103">
        <v>7.294696570673028</v>
      </c>
      <c r="CU460" s="103">
        <v>4.5595159033776271</v>
      </c>
      <c r="CV460" s="103">
        <v>6.4498887606722839</v>
      </c>
      <c r="CW460" s="103">
        <v>8</v>
      </c>
      <c r="CX460" s="103">
        <v>9.5721752597276897</v>
      </c>
      <c r="CY460" s="103">
        <v>10</v>
      </c>
      <c r="CZ460" s="103">
        <v>9.1907250865758972</v>
      </c>
      <c r="DA460" s="103">
        <v>8.9</v>
      </c>
      <c r="DB460" s="103">
        <v>4.6561249166666663</v>
      </c>
      <c r="DC460" s="103">
        <v>5.8363259166666683</v>
      </c>
      <c r="DD460" s="103">
        <v>10</v>
      </c>
      <c r="DE460" s="103">
        <v>6.8917823668472202</v>
      </c>
      <c r="DF460" s="103">
        <v>10</v>
      </c>
      <c r="DG460" s="103">
        <v>7.7140388666967583</v>
      </c>
      <c r="DH460" s="103">
        <v>4.2819335000000009</v>
      </c>
      <c r="DI460" s="103">
        <v>3.5555555555555558</v>
      </c>
      <c r="DJ460" s="103">
        <v>8.7934385922731959</v>
      </c>
      <c r="DK460" s="103">
        <v>4.5790774053782135</v>
      </c>
      <c r="DL460" s="103">
        <v>9.3486209673733143</v>
      </c>
      <c r="DM460" s="103">
        <v>8.7669740885408736</v>
      </c>
      <c r="DN460" s="103">
        <v>6.554266684853526</v>
      </c>
      <c r="DO460" s="103">
        <v>7.8196768793753941</v>
      </c>
      <c r="DP460" s="103">
        <v>6.74</v>
      </c>
      <c r="DQ460" s="105">
        <v>6.16</v>
      </c>
      <c r="DR460" s="106">
        <v>126</v>
      </c>
      <c r="DS460" s="106">
        <v>4</v>
      </c>
      <c r="DU460" s="104" t="s">
        <v>182</v>
      </c>
      <c r="DV460" s="103">
        <v>5.5823838672614015</v>
      </c>
      <c r="DW460" s="103">
        <v>6.74</v>
      </c>
    </row>
    <row r="461" spans="1:127">
      <c r="A461" s="95">
        <v>2013</v>
      </c>
      <c r="B461" s="96" t="s">
        <v>658</v>
      </c>
      <c r="C461" s="107" t="s">
        <v>13</v>
      </c>
      <c r="D461" s="96">
        <v>9.6</v>
      </c>
      <c r="E461" s="96">
        <v>7.8000000000000007</v>
      </c>
      <c r="F461" s="96">
        <v>7.8000000000000007</v>
      </c>
      <c r="G461" s="96">
        <v>8.4206349206349209</v>
      </c>
      <c r="H461" s="96">
        <v>9.7199999999999989</v>
      </c>
      <c r="I461" s="96">
        <v>10</v>
      </c>
      <c r="J461" s="96">
        <v>10</v>
      </c>
      <c r="K461" s="96">
        <v>10</v>
      </c>
      <c r="L461" s="96">
        <v>10</v>
      </c>
      <c r="M461" s="96">
        <v>10</v>
      </c>
      <c r="N461" s="96">
        <v>10</v>
      </c>
      <c r="O461" s="96">
        <v>10</v>
      </c>
      <c r="P461" s="96">
        <v>10</v>
      </c>
      <c r="Q461" s="96">
        <v>10</v>
      </c>
      <c r="R461" s="96">
        <v>10</v>
      </c>
      <c r="S461" s="96">
        <v>10</v>
      </c>
      <c r="T461" s="96">
        <v>10</v>
      </c>
      <c r="U461" s="96">
        <v>9.9066666666666663</v>
      </c>
      <c r="V461" s="96">
        <v>10</v>
      </c>
      <c r="W461" s="96">
        <v>10</v>
      </c>
      <c r="X461" s="96">
        <v>10</v>
      </c>
      <c r="Y461" s="96">
        <v>10</v>
      </c>
      <c r="Z461" s="96" t="s">
        <v>1010</v>
      </c>
      <c r="AA461" s="96">
        <v>10</v>
      </c>
      <c r="AB461" s="96">
        <v>10</v>
      </c>
      <c r="AC461" s="96">
        <v>9.1488888888888891</v>
      </c>
      <c r="AD461" s="96">
        <v>7.45</v>
      </c>
      <c r="AE461" s="96">
        <v>9.1497222222222234</v>
      </c>
      <c r="AF461" s="96">
        <v>10</v>
      </c>
      <c r="AG461" s="96">
        <v>10</v>
      </c>
      <c r="AH461" s="96" t="s">
        <v>1010</v>
      </c>
      <c r="AI461" s="96" t="s">
        <v>1010</v>
      </c>
      <c r="AJ461" s="96" t="s">
        <v>1010</v>
      </c>
      <c r="AK461" s="96" t="s">
        <v>1010</v>
      </c>
      <c r="AL461" s="96">
        <v>10</v>
      </c>
      <c r="AM461" s="96">
        <v>10</v>
      </c>
      <c r="AN461" s="96">
        <v>10</v>
      </c>
      <c r="AO461" s="96">
        <v>10</v>
      </c>
      <c r="AP461" s="96">
        <v>10</v>
      </c>
      <c r="AQ461" s="96">
        <v>10</v>
      </c>
      <c r="AR461" s="96">
        <v>10</v>
      </c>
      <c r="AS461" s="96">
        <v>10</v>
      </c>
      <c r="AT461" s="96">
        <v>10</v>
      </c>
      <c r="AU461" s="96">
        <v>10</v>
      </c>
      <c r="AV461" s="96">
        <v>10</v>
      </c>
      <c r="AW461" s="96">
        <v>9.3333333333333339</v>
      </c>
      <c r="AX461" s="96">
        <v>9</v>
      </c>
      <c r="AY461" s="96">
        <v>10</v>
      </c>
      <c r="AZ461" s="96">
        <v>10</v>
      </c>
      <c r="BA461" s="96">
        <v>10</v>
      </c>
      <c r="BB461" s="96">
        <v>9.7619047619047628</v>
      </c>
      <c r="BC461" s="96" t="s">
        <v>1010</v>
      </c>
      <c r="BD461" s="96">
        <v>10</v>
      </c>
      <c r="BE461" s="96">
        <v>10</v>
      </c>
      <c r="BF461" s="96">
        <v>10</v>
      </c>
      <c r="BG461" s="96">
        <v>10</v>
      </c>
      <c r="BH461" s="96">
        <v>10</v>
      </c>
      <c r="BI461" s="96">
        <v>10</v>
      </c>
      <c r="BJ461" s="96">
        <v>5</v>
      </c>
      <c r="BK461" s="96">
        <v>8.3333333333333339</v>
      </c>
      <c r="BL461" s="96">
        <v>9.3063214285714295</v>
      </c>
      <c r="BM461" s="96">
        <v>1.2058823529411768</v>
      </c>
      <c r="BN461" s="96">
        <v>4.3834924301207217</v>
      </c>
      <c r="BO461" s="96">
        <v>7</v>
      </c>
      <c r="BP461" s="96">
        <v>2</v>
      </c>
      <c r="BQ461" s="96">
        <v>0</v>
      </c>
      <c r="BR461" s="96">
        <v>1</v>
      </c>
      <c r="BS461" s="96">
        <v>3.3973436957654748</v>
      </c>
      <c r="BT461" s="96">
        <v>7.8440708971962625</v>
      </c>
      <c r="BU461" s="96">
        <v>6.7503562025286232</v>
      </c>
      <c r="BV461" s="96">
        <v>7.8201034828660445</v>
      </c>
      <c r="BW461" s="96">
        <v>9.1666666666666661</v>
      </c>
      <c r="BX461" s="96">
        <v>10</v>
      </c>
      <c r="BY461" s="96">
        <v>6.1496917302069765</v>
      </c>
      <c r="BZ461" s="96">
        <v>8.3219523547804926</v>
      </c>
      <c r="CA461" s="96">
        <v>7.8021925866764805</v>
      </c>
      <c r="CB461" s="96">
        <v>6.9224173382553609</v>
      </c>
      <c r="CC461" s="96">
        <v>1</v>
      </c>
      <c r="CD461" s="96">
        <v>7.8641612510196568</v>
      </c>
      <c r="CE461" s="96">
        <v>9.3880214306351473</v>
      </c>
      <c r="CF461" s="96">
        <v>9.8400413743112498</v>
      </c>
      <c r="CG461" s="96">
        <v>9.9911414059703016</v>
      </c>
      <c r="CH461" s="96">
        <v>10</v>
      </c>
      <c r="CI461" s="96">
        <v>9.8048010527291751</v>
      </c>
      <c r="CJ461" s="96">
        <v>9.64</v>
      </c>
      <c r="CK461" s="96">
        <v>8.9</v>
      </c>
      <c r="CL461" s="96">
        <v>6.2159999999999993</v>
      </c>
      <c r="CM461" s="96">
        <v>8.2520000000000007</v>
      </c>
      <c r="CN461" s="96">
        <v>5.9298362645492322</v>
      </c>
      <c r="CO461" s="96">
        <v>9.0353486658421573</v>
      </c>
      <c r="CP461" s="96">
        <v>7.4825924651956948</v>
      </c>
      <c r="CQ461" s="96">
        <v>10</v>
      </c>
      <c r="CR461" s="96">
        <v>6.799528522038516</v>
      </c>
      <c r="CS461" s="96">
        <v>3.0769230769230771</v>
      </c>
      <c r="CT461" s="96">
        <v>5.869296091346115</v>
      </c>
      <c r="CU461" s="96">
        <v>5.2485825634359022</v>
      </c>
      <c r="CV461" s="96">
        <v>7.7457937571578999</v>
      </c>
      <c r="CW461" s="96">
        <v>10</v>
      </c>
      <c r="CX461" s="96">
        <v>9.6014164539240721</v>
      </c>
      <c r="CY461" s="96">
        <v>10</v>
      </c>
      <c r="CZ461" s="96">
        <v>9.8671388179746913</v>
      </c>
      <c r="DA461" s="96">
        <v>6.666666666666667</v>
      </c>
      <c r="DB461" s="96">
        <v>4.1135801066432967</v>
      </c>
      <c r="DC461" s="96">
        <v>4.333798470284103</v>
      </c>
      <c r="DD461" s="96">
        <v>6</v>
      </c>
      <c r="DE461" s="96">
        <v>10</v>
      </c>
      <c r="DF461" s="96">
        <v>10</v>
      </c>
      <c r="DG461" s="96">
        <v>6.8523408739323441</v>
      </c>
      <c r="DH461" s="96">
        <v>5.0701498748830875</v>
      </c>
      <c r="DI461" s="96">
        <v>7.5555555555555554</v>
      </c>
      <c r="DJ461" s="96">
        <v>9.4405184779628133</v>
      </c>
      <c r="DK461" s="96">
        <v>7.6900887770885173</v>
      </c>
      <c r="DL461" s="96">
        <v>9.0232431265981781</v>
      </c>
      <c r="DM461" s="96">
        <v>8.6324621709271518</v>
      </c>
      <c r="DN461" s="96">
        <v>7.9020029971692169</v>
      </c>
      <c r="DO461" s="96">
        <v>8.2071608963587508</v>
      </c>
      <c r="DP461" s="96">
        <v>7.4</v>
      </c>
      <c r="DQ461" s="99">
        <v>8.35</v>
      </c>
      <c r="DR461" s="100">
        <v>15</v>
      </c>
      <c r="DS461" s="101">
        <v>1</v>
      </c>
      <c r="DU461" s="107" t="s">
        <v>13</v>
      </c>
      <c r="DV461" s="96">
        <v>9.3063214285714295</v>
      </c>
      <c r="DW461" s="96">
        <v>7.4</v>
      </c>
    </row>
    <row r="462" spans="1:127">
      <c r="A462" s="102">
        <v>2013</v>
      </c>
      <c r="B462" s="103" t="s">
        <v>689</v>
      </c>
      <c r="C462" s="104" t="s">
        <v>6</v>
      </c>
      <c r="D462" s="103" t="s">
        <v>1011</v>
      </c>
      <c r="E462" s="103" t="s">
        <v>1011</v>
      </c>
      <c r="F462" s="103" t="s">
        <v>1011</v>
      </c>
      <c r="G462" s="103">
        <v>7.9144449999999997</v>
      </c>
      <c r="H462" s="103">
        <v>9.76</v>
      </c>
      <c r="I462" s="103">
        <v>10</v>
      </c>
      <c r="J462" s="103">
        <v>10</v>
      </c>
      <c r="K462" s="103">
        <v>10</v>
      </c>
      <c r="L462" s="103">
        <v>10</v>
      </c>
      <c r="M462" s="103">
        <v>10</v>
      </c>
      <c r="N462" s="103">
        <v>10</v>
      </c>
      <c r="O462" s="103">
        <v>10</v>
      </c>
      <c r="P462" s="103">
        <v>10</v>
      </c>
      <c r="Q462" s="103">
        <v>10</v>
      </c>
      <c r="R462" s="103">
        <v>5</v>
      </c>
      <c r="S462" s="103">
        <v>7.5</v>
      </c>
      <c r="T462" s="103">
        <v>9.1666666666666661</v>
      </c>
      <c r="U462" s="103">
        <v>9.6422222222222214</v>
      </c>
      <c r="V462" s="103">
        <v>10</v>
      </c>
      <c r="W462" s="103">
        <v>10</v>
      </c>
      <c r="X462" s="103">
        <v>10</v>
      </c>
      <c r="Y462" s="103">
        <v>10</v>
      </c>
      <c r="Z462" s="103" t="s">
        <v>1010</v>
      </c>
      <c r="AA462" s="103">
        <v>10</v>
      </c>
      <c r="AB462" s="103">
        <v>10</v>
      </c>
      <c r="AC462" s="103">
        <v>8.4622222222222216</v>
      </c>
      <c r="AD462" s="103">
        <v>7.1722222222222225</v>
      </c>
      <c r="AE462" s="103">
        <v>8.9086111111111119</v>
      </c>
      <c r="AF462" s="103">
        <v>10</v>
      </c>
      <c r="AG462" s="103">
        <v>10</v>
      </c>
      <c r="AH462" s="103" t="s">
        <v>1010</v>
      </c>
      <c r="AI462" s="103" t="s">
        <v>1010</v>
      </c>
      <c r="AJ462" s="103" t="s">
        <v>1010</v>
      </c>
      <c r="AK462" s="103" t="s">
        <v>1010</v>
      </c>
      <c r="AL462" s="103">
        <v>10</v>
      </c>
      <c r="AM462" s="103">
        <v>10</v>
      </c>
      <c r="AN462" s="103">
        <v>10</v>
      </c>
      <c r="AO462" s="103">
        <v>10</v>
      </c>
      <c r="AP462" s="103">
        <v>10</v>
      </c>
      <c r="AQ462" s="103">
        <v>10</v>
      </c>
      <c r="AR462" s="103">
        <v>10</v>
      </c>
      <c r="AS462" s="103">
        <v>10</v>
      </c>
      <c r="AT462" s="103">
        <v>10</v>
      </c>
      <c r="AU462" s="103">
        <v>10</v>
      </c>
      <c r="AV462" s="103">
        <v>10</v>
      </c>
      <c r="AW462" s="103">
        <v>8.6666666666666661</v>
      </c>
      <c r="AX462" s="103">
        <v>9.25</v>
      </c>
      <c r="AY462" s="103">
        <v>10</v>
      </c>
      <c r="AZ462" s="103">
        <v>10</v>
      </c>
      <c r="BA462" s="103">
        <v>10</v>
      </c>
      <c r="BB462" s="103">
        <v>9.7023809523809508</v>
      </c>
      <c r="BC462" s="103" t="s">
        <v>1010</v>
      </c>
      <c r="BD462" s="103">
        <v>10</v>
      </c>
      <c r="BE462" s="103">
        <v>10</v>
      </c>
      <c r="BF462" s="103">
        <v>10</v>
      </c>
      <c r="BG462" s="103">
        <v>10</v>
      </c>
      <c r="BH462" s="103">
        <v>10</v>
      </c>
      <c r="BI462" s="103">
        <v>10</v>
      </c>
      <c r="BJ462" s="103">
        <v>10</v>
      </c>
      <c r="BK462" s="103">
        <v>10</v>
      </c>
      <c r="BL462" s="103">
        <v>9.2502660119047615</v>
      </c>
      <c r="BM462" s="103">
        <v>6.7558823529411764</v>
      </c>
      <c r="BN462" s="103">
        <v>6.0691954619087838</v>
      </c>
      <c r="BO462" s="103">
        <v>10</v>
      </c>
      <c r="BP462" s="103">
        <v>9</v>
      </c>
      <c r="BQ462" s="103">
        <v>7</v>
      </c>
      <c r="BR462" s="103">
        <v>8</v>
      </c>
      <c r="BS462" s="103">
        <v>7.7062694537124905</v>
      </c>
      <c r="BT462" s="103">
        <v>8.4504117118573365</v>
      </c>
      <c r="BU462" s="103">
        <v>7.0752095348192299</v>
      </c>
      <c r="BV462" s="103">
        <v>8.7269357687622353</v>
      </c>
      <c r="BW462" s="103">
        <v>10</v>
      </c>
      <c r="BX462" s="103">
        <v>8.3333333333333339</v>
      </c>
      <c r="BY462" s="103">
        <v>6.0671593063748421</v>
      </c>
      <c r="BZ462" s="103">
        <v>9.5989988289307906</v>
      </c>
      <c r="CA462" s="103">
        <v>8.7039736678422273</v>
      </c>
      <c r="CB462" s="103">
        <v>7.6824839372478415</v>
      </c>
      <c r="CC462" s="103">
        <v>1</v>
      </c>
      <c r="CD462" s="103">
        <v>8.2931673432408708</v>
      </c>
      <c r="CE462" s="103">
        <v>8.9089409912003603</v>
      </c>
      <c r="CF462" s="103">
        <v>9.9504342684245177</v>
      </c>
      <c r="CG462" s="103">
        <v>9.9518019303398972</v>
      </c>
      <c r="CH462" s="103">
        <v>10</v>
      </c>
      <c r="CI462" s="103">
        <v>9.7027942974911934</v>
      </c>
      <c r="CJ462" s="103">
        <v>9.9133333333333322</v>
      </c>
      <c r="CK462" s="103">
        <v>8.64</v>
      </c>
      <c r="CL462" s="103">
        <v>0</v>
      </c>
      <c r="CM462" s="103">
        <v>6.1844444444444449</v>
      </c>
      <c r="CN462" s="103">
        <v>5.0678231965804974</v>
      </c>
      <c r="CO462" s="103">
        <v>8.994303671612176</v>
      </c>
      <c r="CP462" s="103">
        <v>7.0310634340963372</v>
      </c>
      <c r="CQ462" s="103">
        <v>10</v>
      </c>
      <c r="CR462" s="103">
        <v>6.6984147302254557</v>
      </c>
      <c r="CS462" s="103">
        <v>3.0769230769230771</v>
      </c>
      <c r="CT462" s="103">
        <v>5.869296091346115</v>
      </c>
      <c r="CU462" s="103">
        <v>5.2148779661648827</v>
      </c>
      <c r="CV462" s="103">
        <v>7.1075964611764171</v>
      </c>
      <c r="CW462" s="103">
        <v>8</v>
      </c>
      <c r="CX462" s="103">
        <v>10</v>
      </c>
      <c r="CY462" s="103">
        <v>10</v>
      </c>
      <c r="CZ462" s="103">
        <v>9.3333333333333339</v>
      </c>
      <c r="DA462" s="103">
        <v>10</v>
      </c>
      <c r="DB462" s="103">
        <v>7.8319923051546239</v>
      </c>
      <c r="DC462" s="103">
        <v>7.915395302424395</v>
      </c>
      <c r="DD462" s="103">
        <v>6</v>
      </c>
      <c r="DE462" s="103">
        <v>10</v>
      </c>
      <c r="DF462" s="103">
        <v>5</v>
      </c>
      <c r="DG462" s="103">
        <v>7.7912312679298372</v>
      </c>
      <c r="DH462" s="103">
        <v>5.3492930140384019</v>
      </c>
      <c r="DI462" s="103">
        <v>9.1111111111111107</v>
      </c>
      <c r="DJ462" s="103">
        <v>9.5755518914522781</v>
      </c>
      <c r="DK462" s="103">
        <v>8.3494541453472806</v>
      </c>
      <c r="DL462" s="103">
        <v>8.4063825753151775</v>
      </c>
      <c r="DM462" s="103">
        <v>9.2938124325279539</v>
      </c>
      <c r="DN462" s="103">
        <v>8.3476008616320332</v>
      </c>
      <c r="DO462" s="103">
        <v>8.490721820965069</v>
      </c>
      <c r="DP462" s="103">
        <v>8.26</v>
      </c>
      <c r="DQ462" s="105">
        <v>8.76</v>
      </c>
      <c r="DR462" s="106">
        <v>3</v>
      </c>
      <c r="DS462" s="106">
        <v>1</v>
      </c>
      <c r="DU462" s="104" t="s">
        <v>6</v>
      </c>
      <c r="DV462" s="103">
        <v>9.2502660119047615</v>
      </c>
      <c r="DW462" s="103">
        <v>8.26</v>
      </c>
    </row>
    <row r="463" spans="1:127">
      <c r="A463" s="95">
        <v>2013</v>
      </c>
      <c r="B463" s="96" t="s">
        <v>616</v>
      </c>
      <c r="C463" s="107" t="s">
        <v>135</v>
      </c>
      <c r="D463" s="96" t="s">
        <v>1011</v>
      </c>
      <c r="E463" s="96" t="s">
        <v>1011</v>
      </c>
      <c r="F463" s="96" t="s">
        <v>1011</v>
      </c>
      <c r="G463" s="96">
        <v>3.5845579999999999</v>
      </c>
      <c r="H463" s="96">
        <v>9.120000000000001</v>
      </c>
      <c r="I463" s="96">
        <v>0</v>
      </c>
      <c r="J463" s="96">
        <v>0</v>
      </c>
      <c r="K463" s="96">
        <v>0</v>
      </c>
      <c r="L463" s="96">
        <v>0</v>
      </c>
      <c r="M463" s="96">
        <v>0</v>
      </c>
      <c r="N463" s="96">
        <v>0</v>
      </c>
      <c r="O463" s="96">
        <v>10</v>
      </c>
      <c r="P463" s="96">
        <v>7.5</v>
      </c>
      <c r="Q463" s="96">
        <v>0</v>
      </c>
      <c r="R463" s="96">
        <v>0</v>
      </c>
      <c r="S463" s="96">
        <v>0</v>
      </c>
      <c r="T463" s="96">
        <v>5.833333333333333</v>
      </c>
      <c r="U463" s="96">
        <v>4.9844444444444447</v>
      </c>
      <c r="V463" s="96">
        <v>5</v>
      </c>
      <c r="W463" s="96">
        <v>0</v>
      </c>
      <c r="X463" s="96">
        <v>0</v>
      </c>
      <c r="Y463" s="96">
        <v>1.6666666666666667</v>
      </c>
      <c r="Z463" s="96" t="s">
        <v>1010</v>
      </c>
      <c r="AA463" s="96">
        <v>10</v>
      </c>
      <c r="AB463" s="96">
        <v>7.5</v>
      </c>
      <c r="AC463" s="96">
        <v>8.8133333333333326</v>
      </c>
      <c r="AD463" s="96">
        <v>7.4055555555555568</v>
      </c>
      <c r="AE463" s="96">
        <v>8.4297222222222228</v>
      </c>
      <c r="AF463" s="96">
        <v>7.5</v>
      </c>
      <c r="AG463" s="96">
        <v>2.5</v>
      </c>
      <c r="AH463" s="96" t="s">
        <v>1010</v>
      </c>
      <c r="AI463" s="96" t="s">
        <v>1010</v>
      </c>
      <c r="AJ463" s="96" t="s">
        <v>1010</v>
      </c>
      <c r="AK463" s="96" t="s">
        <v>1010</v>
      </c>
      <c r="AL463" s="96">
        <v>2.5</v>
      </c>
      <c r="AM463" s="96">
        <v>2.5</v>
      </c>
      <c r="AN463" s="96">
        <v>7.5</v>
      </c>
      <c r="AO463" s="96">
        <v>4.166666666666667</v>
      </c>
      <c r="AP463" s="96">
        <v>5</v>
      </c>
      <c r="AQ463" s="96">
        <v>2.5</v>
      </c>
      <c r="AR463" s="96">
        <v>10</v>
      </c>
      <c r="AS463" s="96">
        <v>5.833333333333333</v>
      </c>
      <c r="AT463" s="96">
        <v>5</v>
      </c>
      <c r="AU463" s="96">
        <v>0</v>
      </c>
      <c r="AV463" s="96">
        <v>4.4927387908303187</v>
      </c>
      <c r="AW463" s="96">
        <v>0.33333333333333331</v>
      </c>
      <c r="AX463" s="96">
        <v>0.5</v>
      </c>
      <c r="AY463" s="96">
        <v>7.5</v>
      </c>
      <c r="AZ463" s="96">
        <v>5</v>
      </c>
      <c r="BA463" s="96">
        <v>7.5</v>
      </c>
      <c r="BB463" s="96">
        <v>3.6180103034519502</v>
      </c>
      <c r="BC463" s="96" t="s">
        <v>1010</v>
      </c>
      <c r="BD463" s="96">
        <v>0</v>
      </c>
      <c r="BE463" s="96">
        <v>0</v>
      </c>
      <c r="BF463" s="96">
        <v>0</v>
      </c>
      <c r="BG463" s="96">
        <v>0</v>
      </c>
      <c r="BH463" s="96">
        <v>0</v>
      </c>
      <c r="BI463" s="96">
        <v>0</v>
      </c>
      <c r="BJ463" s="96">
        <v>0</v>
      </c>
      <c r="BK463" s="96">
        <v>0</v>
      </c>
      <c r="BL463" s="96">
        <v>4.0136905303451949</v>
      </c>
      <c r="BM463" s="96">
        <v>6.8125649532569046</v>
      </c>
      <c r="BN463" s="96">
        <v>8.9670299727520444</v>
      </c>
      <c r="BO463" s="96">
        <v>2</v>
      </c>
      <c r="BP463" s="96">
        <v>9</v>
      </c>
      <c r="BQ463" s="96">
        <v>5</v>
      </c>
      <c r="BR463" s="96">
        <v>7</v>
      </c>
      <c r="BS463" s="96">
        <v>6.1948987315022368</v>
      </c>
      <c r="BT463" s="96">
        <v>8.5878341065573824</v>
      </c>
      <c r="BU463" s="96">
        <v>7.5897077602459087</v>
      </c>
      <c r="BV463" s="96">
        <v>8.099699133879783</v>
      </c>
      <c r="BW463" s="96">
        <v>3.333333333333333</v>
      </c>
      <c r="BX463" s="96">
        <v>7.5</v>
      </c>
      <c r="BY463" s="96">
        <v>3.2196953067663667</v>
      </c>
      <c r="BZ463" s="96">
        <v>4.6409144876377226</v>
      </c>
      <c r="CA463" s="96">
        <v>8.2228032158469997</v>
      </c>
      <c r="CB463" s="96">
        <v>7.5267953237705001</v>
      </c>
      <c r="CC463" s="96">
        <v>0.48717948717948717</v>
      </c>
      <c r="CD463" s="96">
        <v>4.8515746363906036</v>
      </c>
      <c r="CE463" s="96">
        <v>9.4783064812505238</v>
      </c>
      <c r="CF463" s="96">
        <v>0</v>
      </c>
      <c r="CG463" s="96">
        <v>0</v>
      </c>
      <c r="CH463" s="96">
        <v>10</v>
      </c>
      <c r="CI463" s="96">
        <v>4.8695766203126309</v>
      </c>
      <c r="CJ463" s="96">
        <v>8.3666666666666671</v>
      </c>
      <c r="CK463" s="96">
        <v>6.7</v>
      </c>
      <c r="CL463" s="96">
        <v>0.62800000000000011</v>
      </c>
      <c r="CM463" s="96">
        <v>5.2315555555555555</v>
      </c>
      <c r="CN463" s="96">
        <v>6.5213432841530006</v>
      </c>
      <c r="CO463" s="96">
        <v>7.1567695389834256</v>
      </c>
      <c r="CP463" s="96">
        <v>6.8390564115682135</v>
      </c>
      <c r="CQ463" s="96">
        <v>5.1992914083259532</v>
      </c>
      <c r="CR463" s="96">
        <v>7.0055329665300503</v>
      </c>
      <c r="CS463" s="96">
        <v>0.83333333333333326</v>
      </c>
      <c r="CT463" s="96">
        <v>0</v>
      </c>
      <c r="CU463" s="96">
        <v>2.6129554332877944</v>
      </c>
      <c r="CV463" s="96">
        <v>4.9707147021843792</v>
      </c>
      <c r="CW463" s="96">
        <v>2</v>
      </c>
      <c r="CX463" s="96">
        <v>4.7562562562562558</v>
      </c>
      <c r="CY463" s="96">
        <v>10</v>
      </c>
      <c r="CZ463" s="96">
        <v>5.5854187520854195</v>
      </c>
      <c r="DA463" s="96">
        <v>6.1000000000000005</v>
      </c>
      <c r="DB463" s="96">
        <v>3.9092795928961666</v>
      </c>
      <c r="DC463" s="96">
        <v>4.2243014521857996</v>
      </c>
      <c r="DD463" s="96">
        <v>6</v>
      </c>
      <c r="DE463" s="96">
        <v>10</v>
      </c>
      <c r="DF463" s="96">
        <v>0</v>
      </c>
      <c r="DG463" s="96">
        <v>5.0389301741803276</v>
      </c>
      <c r="DH463" s="96">
        <v>5.2465829207650341</v>
      </c>
      <c r="DI463" s="96">
        <v>1.1111111111111112</v>
      </c>
      <c r="DJ463" s="96">
        <v>8.5404413769391265</v>
      </c>
      <c r="DK463" s="96">
        <v>8.4044666436768232</v>
      </c>
      <c r="DL463" s="96" t="s">
        <v>1011</v>
      </c>
      <c r="DM463" s="96">
        <v>6.2336663068157598</v>
      </c>
      <c r="DN463" s="96">
        <v>5.9072536718615707</v>
      </c>
      <c r="DO463" s="96">
        <v>5.5105341993757726</v>
      </c>
      <c r="DP463" s="96">
        <v>5.28</v>
      </c>
      <c r="DQ463" s="99">
        <v>4.6500000000000004</v>
      </c>
      <c r="DR463" s="100">
        <v>157</v>
      </c>
      <c r="DS463" s="101">
        <v>4</v>
      </c>
      <c r="DU463" s="107" t="s">
        <v>135</v>
      </c>
      <c r="DV463" s="96">
        <v>4.0136905303451949</v>
      </c>
      <c r="DW463" s="96">
        <v>5.28</v>
      </c>
    </row>
    <row r="464" spans="1:127">
      <c r="A464" s="102">
        <v>2013</v>
      </c>
      <c r="B464" s="103" t="s">
        <v>666</v>
      </c>
      <c r="C464" s="104" t="s">
        <v>44</v>
      </c>
      <c r="D464" s="103" t="s">
        <v>1011</v>
      </c>
      <c r="E464" s="103" t="s">
        <v>1011</v>
      </c>
      <c r="F464" s="103" t="s">
        <v>1011</v>
      </c>
      <c r="G464" s="103">
        <v>6.7687359999999996</v>
      </c>
      <c r="H464" s="103" t="s">
        <v>1011</v>
      </c>
      <c r="I464" s="103">
        <v>10</v>
      </c>
      <c r="J464" s="103">
        <v>10</v>
      </c>
      <c r="K464" s="103">
        <v>7.5</v>
      </c>
      <c r="L464" s="103">
        <v>10</v>
      </c>
      <c r="M464" s="103">
        <v>9.9914162043863541</v>
      </c>
      <c r="N464" s="103">
        <v>9.4982832408772708</v>
      </c>
      <c r="O464" s="103" t="s">
        <v>1011</v>
      </c>
      <c r="P464" s="103" t="s">
        <v>1011</v>
      </c>
      <c r="Q464" s="103" t="s">
        <v>1011</v>
      </c>
      <c r="R464" s="103" t="s">
        <v>1011</v>
      </c>
      <c r="S464" s="103" t="s">
        <v>1011</v>
      </c>
      <c r="T464" s="103" t="s">
        <v>1011</v>
      </c>
      <c r="U464" s="103">
        <v>9.4982832408772708</v>
      </c>
      <c r="V464" s="103">
        <v>10</v>
      </c>
      <c r="W464" s="103">
        <v>10</v>
      </c>
      <c r="X464" s="103" t="s">
        <v>1011</v>
      </c>
      <c r="Y464" s="103">
        <v>10</v>
      </c>
      <c r="Z464" s="103" t="s">
        <v>1010</v>
      </c>
      <c r="AA464" s="103">
        <v>10</v>
      </c>
      <c r="AB464" s="103">
        <v>7.5</v>
      </c>
      <c r="AC464" s="103">
        <v>6.9111111111111114</v>
      </c>
      <c r="AD464" s="103">
        <v>4.3944444444444439</v>
      </c>
      <c r="AE464" s="103">
        <v>7.2013888888888893</v>
      </c>
      <c r="AF464" s="103">
        <v>10</v>
      </c>
      <c r="AG464" s="103">
        <v>10</v>
      </c>
      <c r="AH464" s="103" t="s">
        <v>1010</v>
      </c>
      <c r="AI464" s="103" t="s">
        <v>1010</v>
      </c>
      <c r="AJ464" s="103" t="s">
        <v>1010</v>
      </c>
      <c r="AK464" s="103" t="s">
        <v>1010</v>
      </c>
      <c r="AL464" s="103">
        <v>7.5</v>
      </c>
      <c r="AM464" s="103">
        <v>7.5</v>
      </c>
      <c r="AN464" s="103">
        <v>7.5</v>
      </c>
      <c r="AO464" s="103">
        <v>7.5</v>
      </c>
      <c r="AP464" s="103">
        <v>10</v>
      </c>
      <c r="AQ464" s="103">
        <v>10</v>
      </c>
      <c r="AR464" s="103">
        <v>10</v>
      </c>
      <c r="AS464" s="103">
        <v>10</v>
      </c>
      <c r="AT464" s="103">
        <v>9.375</v>
      </c>
      <c r="AU464" s="103">
        <v>10</v>
      </c>
      <c r="AV464" s="103">
        <v>10</v>
      </c>
      <c r="AW464" s="103">
        <v>7</v>
      </c>
      <c r="AX464" s="103">
        <v>7.75</v>
      </c>
      <c r="AY464" s="103">
        <v>10</v>
      </c>
      <c r="AZ464" s="103">
        <v>10</v>
      </c>
      <c r="BA464" s="103">
        <v>10</v>
      </c>
      <c r="BB464" s="103">
        <v>9.25</v>
      </c>
      <c r="BC464" s="103" t="s">
        <v>1010</v>
      </c>
      <c r="BD464" s="103" t="s">
        <v>1011</v>
      </c>
      <c r="BE464" s="103" t="s">
        <v>1011</v>
      </c>
      <c r="BF464" s="103" t="s">
        <v>1011</v>
      </c>
      <c r="BG464" s="103">
        <v>10</v>
      </c>
      <c r="BH464" s="103">
        <v>10</v>
      </c>
      <c r="BI464" s="103">
        <v>10</v>
      </c>
      <c r="BJ464" s="103" t="s">
        <v>1011</v>
      </c>
      <c r="BK464" s="103">
        <v>10</v>
      </c>
      <c r="BL464" s="103">
        <v>8.6493936991082059</v>
      </c>
      <c r="BM464" s="103">
        <v>5.5141864273512162</v>
      </c>
      <c r="BN464" s="103">
        <v>9.1553133514986378</v>
      </c>
      <c r="BO464" s="103">
        <v>7</v>
      </c>
      <c r="BP464" s="103">
        <v>7</v>
      </c>
      <c r="BQ464" s="103">
        <v>7</v>
      </c>
      <c r="BR464" s="103">
        <v>7</v>
      </c>
      <c r="BS464" s="103">
        <v>7.1673749447124635</v>
      </c>
      <c r="BT464" s="103">
        <v>5.3995948065121135</v>
      </c>
      <c r="BU464" s="103">
        <v>4.491847608897956</v>
      </c>
      <c r="BV464" s="103">
        <v>7.8824425130207008</v>
      </c>
      <c r="BW464" s="103">
        <v>6.6666666666666661</v>
      </c>
      <c r="BX464" s="103">
        <v>8.3333333333333339</v>
      </c>
      <c r="BY464" s="103">
        <v>5.5455839950037253</v>
      </c>
      <c r="BZ464" s="103">
        <v>7.8863933788685037</v>
      </c>
      <c r="CA464" s="103">
        <v>6.6599537128407862</v>
      </c>
      <c r="CB464" s="103">
        <v>7.8981313882000084</v>
      </c>
      <c r="CC464" s="103">
        <v>0.89189189189189189</v>
      </c>
      <c r="CD464" s="103">
        <v>6.3866010784295275</v>
      </c>
      <c r="CE464" s="103">
        <v>9.4959502542653276</v>
      </c>
      <c r="CF464" s="103">
        <v>9.2274513953100286</v>
      </c>
      <c r="CG464" s="103">
        <v>9.8400000000000016</v>
      </c>
      <c r="CH464" s="103">
        <v>10</v>
      </c>
      <c r="CI464" s="103">
        <v>9.6408504123938403</v>
      </c>
      <c r="CJ464" s="103">
        <v>9.6745897384987458</v>
      </c>
      <c r="CK464" s="103">
        <v>8.8000000000000007</v>
      </c>
      <c r="CL464" s="103">
        <v>5.032</v>
      </c>
      <c r="CM464" s="103">
        <v>7.8355299128329152</v>
      </c>
      <c r="CN464" s="103">
        <v>6.3535794111278587</v>
      </c>
      <c r="CO464" s="103">
        <v>8.7017296475840453</v>
      </c>
      <c r="CP464" s="103">
        <v>7.527654529355952</v>
      </c>
      <c r="CQ464" s="103">
        <v>10</v>
      </c>
      <c r="CR464" s="103">
        <v>7.0790004586916178</v>
      </c>
      <c r="CS464" s="103" t="s">
        <v>1011</v>
      </c>
      <c r="CT464" s="103">
        <v>3.9408130899038203</v>
      </c>
      <c r="CU464" s="103">
        <v>5.5099067742977192</v>
      </c>
      <c r="CV464" s="103">
        <v>7.7182728041216464</v>
      </c>
      <c r="CW464" s="103">
        <v>8</v>
      </c>
      <c r="CX464" s="103">
        <v>8.9641434262948199</v>
      </c>
      <c r="CY464" s="103">
        <v>10</v>
      </c>
      <c r="CZ464" s="103">
        <v>8.9880478087649394</v>
      </c>
      <c r="DA464" s="103">
        <v>2.2333333333333329</v>
      </c>
      <c r="DB464" s="103">
        <v>5.7299593237118742</v>
      </c>
      <c r="DC464" s="103">
        <v>7.4931323136225458</v>
      </c>
      <c r="DD464" s="103">
        <v>10</v>
      </c>
      <c r="DE464" s="103">
        <v>2.5172538461136824</v>
      </c>
      <c r="DF464" s="103">
        <v>5</v>
      </c>
      <c r="DG464" s="103">
        <v>5.4956131361302392</v>
      </c>
      <c r="DH464" s="103">
        <v>4.8581378661004937</v>
      </c>
      <c r="DI464" s="103">
        <v>10</v>
      </c>
      <c r="DJ464" s="103">
        <v>9.6567248564731383</v>
      </c>
      <c r="DK464" s="103">
        <v>6.7607499306361509</v>
      </c>
      <c r="DL464" s="103">
        <v>9.4020878654077595</v>
      </c>
      <c r="DM464" s="103">
        <v>7.522738850613937</v>
      </c>
      <c r="DN464" s="103">
        <v>8.0334065615385786</v>
      </c>
      <c r="DO464" s="103">
        <v>7.5056891688112515</v>
      </c>
      <c r="DP464" s="103">
        <v>7.68</v>
      </c>
      <c r="DQ464" s="105">
        <v>8.16</v>
      </c>
      <c r="DR464" s="106">
        <v>25</v>
      </c>
      <c r="DS464" s="106">
        <v>1</v>
      </c>
      <c r="DU464" s="104" t="s">
        <v>44</v>
      </c>
      <c r="DV464" s="103">
        <v>8.6493936991082059</v>
      </c>
      <c r="DW464" s="103">
        <v>7.68</v>
      </c>
    </row>
    <row r="465" spans="1:127">
      <c r="A465" s="95">
        <v>2013</v>
      </c>
      <c r="B465" s="96" t="s">
        <v>684</v>
      </c>
      <c r="C465" s="107" t="s">
        <v>20</v>
      </c>
      <c r="D465" s="96" t="s">
        <v>1011</v>
      </c>
      <c r="E465" s="96" t="s">
        <v>1011</v>
      </c>
      <c r="F465" s="96" t="s">
        <v>1011</v>
      </c>
      <c r="G465" s="96">
        <v>3.4655239999999998</v>
      </c>
      <c r="H465" s="96">
        <v>9.36</v>
      </c>
      <c r="I465" s="96">
        <v>10</v>
      </c>
      <c r="J465" s="96">
        <v>10</v>
      </c>
      <c r="K465" s="96">
        <v>2.5</v>
      </c>
      <c r="L465" s="96">
        <v>9.6712646064326453</v>
      </c>
      <c r="M465" s="96">
        <v>7.9782773295607656</v>
      </c>
      <c r="N465" s="96">
        <v>8.0299083871986827</v>
      </c>
      <c r="O465" s="96">
        <v>10</v>
      </c>
      <c r="P465" s="96">
        <v>10</v>
      </c>
      <c r="Q465" s="96">
        <v>5</v>
      </c>
      <c r="R465" s="96">
        <v>5</v>
      </c>
      <c r="S465" s="96">
        <v>5</v>
      </c>
      <c r="T465" s="96">
        <v>8.3333333333333339</v>
      </c>
      <c r="U465" s="96">
        <v>8.574413906844006</v>
      </c>
      <c r="V465" s="96">
        <v>10</v>
      </c>
      <c r="W465" s="96">
        <v>5</v>
      </c>
      <c r="X465" s="96">
        <v>10</v>
      </c>
      <c r="Y465" s="96">
        <v>8.3333333333333339</v>
      </c>
      <c r="Z465" s="96" t="s">
        <v>1010</v>
      </c>
      <c r="AA465" s="96" t="s">
        <v>1011</v>
      </c>
      <c r="AB465" s="96" t="s">
        <v>1011</v>
      </c>
      <c r="AC465" s="96">
        <v>9.5555555555555554</v>
      </c>
      <c r="AD465" s="96">
        <v>9.5388888888888896</v>
      </c>
      <c r="AE465" s="96">
        <v>9.5472222222222225</v>
      </c>
      <c r="AF465" s="96" t="s">
        <v>1011</v>
      </c>
      <c r="AG465" s="96" t="s">
        <v>1011</v>
      </c>
      <c r="AH465" s="96" t="s">
        <v>1010</v>
      </c>
      <c r="AI465" s="96" t="s">
        <v>1010</v>
      </c>
      <c r="AJ465" s="96" t="s">
        <v>1010</v>
      </c>
      <c r="AK465" s="96" t="s">
        <v>1010</v>
      </c>
      <c r="AL465" s="96" t="s">
        <v>1011</v>
      </c>
      <c r="AM465" s="96" t="s">
        <v>1011</v>
      </c>
      <c r="AN465" s="96" t="s">
        <v>1011</v>
      </c>
      <c r="AO465" s="96" t="s">
        <v>1011</v>
      </c>
      <c r="AP465" s="96" t="s">
        <v>1011</v>
      </c>
      <c r="AQ465" s="96" t="s">
        <v>1011</v>
      </c>
      <c r="AR465" s="96" t="s">
        <v>1011</v>
      </c>
      <c r="AS465" s="96" t="s">
        <v>1011</v>
      </c>
      <c r="AT465" s="96" t="s">
        <v>1011</v>
      </c>
      <c r="AU465" s="96">
        <v>10</v>
      </c>
      <c r="AV465" s="96">
        <v>10</v>
      </c>
      <c r="AW465" s="96">
        <v>1.6666666666666667</v>
      </c>
      <c r="AX465" s="96">
        <v>2.5</v>
      </c>
      <c r="AY465" s="96" t="s">
        <v>1011</v>
      </c>
      <c r="AZ465" s="96" t="s">
        <v>1011</v>
      </c>
      <c r="BA465" s="96" t="s">
        <v>1011</v>
      </c>
      <c r="BB465" s="96">
        <v>6.041666666666667</v>
      </c>
      <c r="BC465" s="96" t="s">
        <v>1010</v>
      </c>
      <c r="BD465" s="96">
        <v>10</v>
      </c>
      <c r="BE465" s="96">
        <v>10</v>
      </c>
      <c r="BF465" s="96">
        <v>10</v>
      </c>
      <c r="BG465" s="96">
        <v>0</v>
      </c>
      <c r="BH465" s="96">
        <v>0</v>
      </c>
      <c r="BI465" s="96">
        <v>0</v>
      </c>
      <c r="BJ465" s="96">
        <v>5</v>
      </c>
      <c r="BK465" s="96">
        <v>5</v>
      </c>
      <c r="BL465" s="96">
        <v>6.6252622544887796</v>
      </c>
      <c r="BM465" s="96">
        <v>8.9705882352941178</v>
      </c>
      <c r="BN465" s="96">
        <v>9.0634877384196191</v>
      </c>
      <c r="BO465" s="96">
        <v>0</v>
      </c>
      <c r="BP465" s="96">
        <v>10</v>
      </c>
      <c r="BQ465" s="96">
        <v>7</v>
      </c>
      <c r="BR465" s="96">
        <v>8.5</v>
      </c>
      <c r="BS465" s="96">
        <v>6.6335189934284342</v>
      </c>
      <c r="BT465" s="96">
        <v>4.322916666666667</v>
      </c>
      <c r="BU465" s="96">
        <v>4.5161290963490801</v>
      </c>
      <c r="BV465" s="96">
        <v>4.7543859481811523</v>
      </c>
      <c r="BW465" s="96">
        <v>3.3</v>
      </c>
      <c r="BX465" s="96" t="s">
        <v>1011</v>
      </c>
      <c r="BY465" s="96">
        <v>5.6745603608674813</v>
      </c>
      <c r="BZ465" s="96">
        <v>8.0844966348175813</v>
      </c>
      <c r="CA465" s="96">
        <v>4.7543859481811523</v>
      </c>
      <c r="CB465" s="96">
        <v>5.652921199798584</v>
      </c>
      <c r="CC465" s="96">
        <v>0.7567567567567568</v>
      </c>
      <c r="CD465" s="96">
        <v>4.5082546124425846</v>
      </c>
      <c r="CE465" s="96">
        <v>9.8278661561749203</v>
      </c>
      <c r="CF465" s="96">
        <v>8.2299617463103232</v>
      </c>
      <c r="CG465" s="96">
        <v>8.9980707093101699</v>
      </c>
      <c r="CH465" s="96">
        <v>10</v>
      </c>
      <c r="CI465" s="96">
        <v>9.2639746529488534</v>
      </c>
      <c r="CJ465" s="96">
        <v>9.1866666666666656</v>
      </c>
      <c r="CK465" s="96">
        <v>8.4400000000000013</v>
      </c>
      <c r="CL465" s="96">
        <v>7.7847999999999997</v>
      </c>
      <c r="CM465" s="96">
        <v>8.4704888888888892</v>
      </c>
      <c r="CN465" s="96">
        <v>4.5263159275054932</v>
      </c>
      <c r="CO465" s="96">
        <v>0.62891985430557629</v>
      </c>
      <c r="CP465" s="96">
        <v>2.5776178909055347</v>
      </c>
      <c r="CQ465" s="96">
        <v>10</v>
      </c>
      <c r="CR465" s="96">
        <v>4.1266606251398725</v>
      </c>
      <c r="CS465" s="96">
        <v>3.0769230769230771</v>
      </c>
      <c r="CT465" s="96">
        <v>7.294696570673028</v>
      </c>
      <c r="CU465" s="96">
        <v>4.832760090911993</v>
      </c>
      <c r="CV465" s="96">
        <v>6.4702167176766041</v>
      </c>
      <c r="CW465" s="96">
        <v>8</v>
      </c>
      <c r="CX465" s="96">
        <v>9.4103086779266167</v>
      </c>
      <c r="CY465" s="96">
        <v>8</v>
      </c>
      <c r="CZ465" s="96">
        <v>8.4701028926422044</v>
      </c>
      <c r="DA465" s="96">
        <v>5.5666666666666664</v>
      </c>
      <c r="DB465" s="96">
        <v>5.2482271194458008</v>
      </c>
      <c r="DC465" s="96">
        <v>6.2982455889383946</v>
      </c>
      <c r="DD465" s="96">
        <v>4</v>
      </c>
      <c r="DE465" s="96">
        <v>8.1293134615284242</v>
      </c>
      <c r="DF465" s="96">
        <v>0</v>
      </c>
      <c r="DG465" s="96">
        <v>4.8737421394298819</v>
      </c>
      <c r="DH465" s="96">
        <v>5.0905799865722656</v>
      </c>
      <c r="DI465" s="96">
        <v>2.666666666666667</v>
      </c>
      <c r="DJ465" s="96">
        <v>8.5066012045991641</v>
      </c>
      <c r="DK465" s="96">
        <v>4.2867739200592041</v>
      </c>
      <c r="DL465" s="96">
        <v>7.1969646899421473</v>
      </c>
      <c r="DM465" s="96">
        <v>7.6572507682276605</v>
      </c>
      <c r="DN465" s="96">
        <v>5.9008062060111852</v>
      </c>
      <c r="DO465" s="96">
        <v>6.4148837460277575</v>
      </c>
      <c r="DP465" s="96">
        <v>6.66</v>
      </c>
      <c r="DQ465" s="99">
        <v>6.64</v>
      </c>
      <c r="DR465" s="100">
        <v>95</v>
      </c>
      <c r="DS465" s="101">
        <v>3</v>
      </c>
      <c r="DU465" s="107" t="s">
        <v>20</v>
      </c>
      <c r="DV465" s="96">
        <v>6.6252622544887796</v>
      </c>
      <c r="DW465" s="96">
        <v>6.66</v>
      </c>
    </row>
    <row r="466" spans="1:127">
      <c r="A466" s="102">
        <v>2013</v>
      </c>
      <c r="B466" s="103" t="s">
        <v>745</v>
      </c>
      <c r="C466" s="104" t="s">
        <v>108</v>
      </c>
      <c r="D466" s="103">
        <v>4.2</v>
      </c>
      <c r="E466" s="103">
        <v>4.8</v>
      </c>
      <c r="F466" s="103">
        <v>4.5</v>
      </c>
      <c r="G466" s="103">
        <v>4.5047619047619047</v>
      </c>
      <c r="H466" s="103">
        <v>4.9200000000000008</v>
      </c>
      <c r="I466" s="103">
        <v>5</v>
      </c>
      <c r="J466" s="103">
        <v>10</v>
      </c>
      <c r="K466" s="103">
        <v>7.5</v>
      </c>
      <c r="L466" s="103">
        <v>10</v>
      </c>
      <c r="M466" s="103">
        <v>10</v>
      </c>
      <c r="N466" s="103">
        <v>8.5</v>
      </c>
      <c r="O466" s="103">
        <v>8.5</v>
      </c>
      <c r="P466" s="103">
        <v>7.5</v>
      </c>
      <c r="Q466" s="103">
        <v>0</v>
      </c>
      <c r="R466" s="103">
        <v>0</v>
      </c>
      <c r="S466" s="103">
        <v>0</v>
      </c>
      <c r="T466" s="103">
        <v>5.333333333333333</v>
      </c>
      <c r="U466" s="103">
        <v>6.2511111111111113</v>
      </c>
      <c r="V466" s="103">
        <v>10</v>
      </c>
      <c r="W466" s="103">
        <v>10</v>
      </c>
      <c r="X466" s="103">
        <v>5</v>
      </c>
      <c r="Y466" s="103">
        <v>8.3333333333333339</v>
      </c>
      <c r="Z466" s="103" t="s">
        <v>1010</v>
      </c>
      <c r="AA466" s="103">
        <v>10</v>
      </c>
      <c r="AB466" s="103">
        <v>7.5</v>
      </c>
      <c r="AC466" s="103">
        <v>8.7333333333333325</v>
      </c>
      <c r="AD466" s="103">
        <v>5.7888888888888888</v>
      </c>
      <c r="AE466" s="103">
        <v>8.0055555555555564</v>
      </c>
      <c r="AF466" s="103">
        <v>5</v>
      </c>
      <c r="AG466" s="103">
        <v>5</v>
      </c>
      <c r="AH466" s="103" t="s">
        <v>1010</v>
      </c>
      <c r="AI466" s="103" t="s">
        <v>1010</v>
      </c>
      <c r="AJ466" s="103" t="s">
        <v>1010</v>
      </c>
      <c r="AK466" s="103" t="s">
        <v>1010</v>
      </c>
      <c r="AL466" s="103">
        <v>7.5</v>
      </c>
      <c r="AM466" s="103">
        <v>5</v>
      </c>
      <c r="AN466" s="103">
        <v>7.5</v>
      </c>
      <c r="AO466" s="103">
        <v>6.666666666666667</v>
      </c>
      <c r="AP466" s="103">
        <v>2.5</v>
      </c>
      <c r="AQ466" s="103">
        <v>2.5</v>
      </c>
      <c r="AR466" s="103">
        <v>10</v>
      </c>
      <c r="AS466" s="103">
        <v>5</v>
      </c>
      <c r="AT466" s="103">
        <v>5.416666666666667</v>
      </c>
      <c r="AU466" s="103">
        <v>10</v>
      </c>
      <c r="AV466" s="103">
        <v>10</v>
      </c>
      <c r="AW466" s="103">
        <v>4</v>
      </c>
      <c r="AX466" s="103">
        <v>4.5</v>
      </c>
      <c r="AY466" s="103">
        <v>7.5</v>
      </c>
      <c r="AZ466" s="103">
        <v>7.5</v>
      </c>
      <c r="BA466" s="103">
        <v>10</v>
      </c>
      <c r="BB466" s="103">
        <v>7.6428571428571432</v>
      </c>
      <c r="BC466" s="103" t="s">
        <v>1010</v>
      </c>
      <c r="BD466" s="103">
        <v>5</v>
      </c>
      <c r="BE466" s="103">
        <v>5</v>
      </c>
      <c r="BF466" s="103">
        <v>5</v>
      </c>
      <c r="BG466" s="103">
        <v>10</v>
      </c>
      <c r="BH466" s="103">
        <v>10</v>
      </c>
      <c r="BI466" s="103">
        <v>10</v>
      </c>
      <c r="BJ466" s="103">
        <v>10</v>
      </c>
      <c r="BK466" s="103">
        <v>8.3333333333333339</v>
      </c>
      <c r="BL466" s="103">
        <v>6.4621428571428581</v>
      </c>
      <c r="BM466" s="103">
        <v>6.1176470588235299</v>
      </c>
      <c r="BN466" s="103">
        <v>9.9712404033261208</v>
      </c>
      <c r="BO466" s="103">
        <v>7</v>
      </c>
      <c r="BP466" s="103">
        <v>8</v>
      </c>
      <c r="BQ466" s="103">
        <v>3</v>
      </c>
      <c r="BR466" s="103">
        <v>5.5</v>
      </c>
      <c r="BS466" s="103">
        <v>7.1472218655374125</v>
      </c>
      <c r="BT466" s="103">
        <v>3.6728985913909478</v>
      </c>
      <c r="BU466" s="103">
        <v>4.1565168131477677</v>
      </c>
      <c r="BV466" s="103">
        <v>4.246369782181814</v>
      </c>
      <c r="BW466" s="103">
        <v>6.6666666666666661</v>
      </c>
      <c r="BX466" s="103">
        <v>8.3333333333333339</v>
      </c>
      <c r="BY466" s="103">
        <v>5.7144901195448501</v>
      </c>
      <c r="BZ466" s="103">
        <v>7.2545505202078768</v>
      </c>
      <c r="CA466" s="103">
        <v>4.1104121215853855</v>
      </c>
      <c r="CB466" s="103">
        <v>5.2487202827745261</v>
      </c>
      <c r="CC466" s="103">
        <v>0.91428571428571426</v>
      </c>
      <c r="CD466" s="103">
        <v>5.2540717483584478</v>
      </c>
      <c r="CE466" s="103">
        <v>8.282802923328445</v>
      </c>
      <c r="CF466" s="103">
        <v>9.2604250568689608</v>
      </c>
      <c r="CG466" s="103">
        <v>8.4258552708520291</v>
      </c>
      <c r="CH466" s="103">
        <v>5</v>
      </c>
      <c r="CI466" s="103">
        <v>7.7422708127623592</v>
      </c>
      <c r="CJ466" s="103">
        <v>8.5533333333333346</v>
      </c>
      <c r="CK466" s="103">
        <v>7.4400000000000013</v>
      </c>
      <c r="CL466" s="103">
        <v>5.1871999999999998</v>
      </c>
      <c r="CM466" s="103">
        <v>7.0601777777777786</v>
      </c>
      <c r="CN466" s="103">
        <v>4.8500737005778101</v>
      </c>
      <c r="CO466" s="103">
        <v>7.0318815348207275</v>
      </c>
      <c r="CP466" s="103">
        <v>5.9409776176992688</v>
      </c>
      <c r="CQ466" s="103">
        <v>10</v>
      </c>
      <c r="CR466" s="103">
        <v>5.3040761326054788</v>
      </c>
      <c r="CS466" s="103">
        <v>0</v>
      </c>
      <c r="CT466" s="103">
        <v>10</v>
      </c>
      <c r="CU466" s="103">
        <v>5.1013587108684932</v>
      </c>
      <c r="CV466" s="103">
        <v>7.0256285265863854</v>
      </c>
      <c r="CW466" s="103">
        <v>10</v>
      </c>
      <c r="CX466" s="103">
        <v>7.1995174181873018</v>
      </c>
      <c r="CY466" s="103">
        <v>10</v>
      </c>
      <c r="CZ466" s="103">
        <v>9.0665058060624339</v>
      </c>
      <c r="DA466" s="103">
        <v>4.4333333333333336</v>
      </c>
      <c r="DB466" s="103">
        <v>4.7821809415750707</v>
      </c>
      <c r="DC466" s="103">
        <v>5.9725130535409265</v>
      </c>
      <c r="DD466" s="103">
        <v>10</v>
      </c>
      <c r="DE466" s="103">
        <v>8.2732124260262339</v>
      </c>
      <c r="DF466" s="103">
        <v>5</v>
      </c>
      <c r="DG466" s="103">
        <v>6.4102066257459276</v>
      </c>
      <c r="DH466" s="103">
        <v>4.2799462086860167</v>
      </c>
      <c r="DI466" s="103">
        <v>2.4444444444444446</v>
      </c>
      <c r="DJ466" s="103">
        <v>8.9175638863083524</v>
      </c>
      <c r="DK466" s="103">
        <v>3.1934174033947511</v>
      </c>
      <c r="DL466" s="103">
        <v>7.5609691104103574</v>
      </c>
      <c r="DM466" s="103">
        <v>7.9711119093263463</v>
      </c>
      <c r="DN466" s="103">
        <v>5.7279088270950451</v>
      </c>
      <c r="DO466" s="103">
        <v>7.0682070863011361</v>
      </c>
      <c r="DP466" s="103">
        <v>6.85</v>
      </c>
      <c r="DQ466" s="105">
        <v>6.66</v>
      </c>
      <c r="DR466" s="106">
        <v>93</v>
      </c>
      <c r="DS466" s="106">
        <v>3</v>
      </c>
      <c r="DU466" s="104" t="s">
        <v>108</v>
      </c>
      <c r="DV466" s="103">
        <v>6.4621428571428581</v>
      </c>
      <c r="DW466" s="103">
        <v>6.85</v>
      </c>
    </row>
    <row r="467" spans="1:127">
      <c r="A467" s="95">
        <v>2013</v>
      </c>
      <c r="B467" s="96" t="s">
        <v>634</v>
      </c>
      <c r="C467" s="107" t="s">
        <v>33</v>
      </c>
      <c r="D467" s="96">
        <v>5.0999999999999996</v>
      </c>
      <c r="E467" s="96">
        <v>3.9000000000000004</v>
      </c>
      <c r="F467" s="96">
        <v>5.0999999999999996</v>
      </c>
      <c r="G467" s="96">
        <v>4.7111111111111104</v>
      </c>
      <c r="H467" s="96">
        <v>8</v>
      </c>
      <c r="I467" s="96">
        <v>5</v>
      </c>
      <c r="J467" s="96">
        <v>9.0709363152245075</v>
      </c>
      <c r="K467" s="96">
        <v>5</v>
      </c>
      <c r="L467" s="96">
        <v>8.7497174880414939</v>
      </c>
      <c r="M467" s="96">
        <v>7.9926294215116762</v>
      </c>
      <c r="N467" s="96">
        <v>7.1626566449555353</v>
      </c>
      <c r="O467" s="96">
        <v>10</v>
      </c>
      <c r="P467" s="96">
        <v>10</v>
      </c>
      <c r="Q467" s="96">
        <v>5</v>
      </c>
      <c r="R467" s="96">
        <v>5</v>
      </c>
      <c r="S467" s="96">
        <v>5</v>
      </c>
      <c r="T467" s="96">
        <v>8.3333333333333339</v>
      </c>
      <c r="U467" s="96">
        <v>7.8319966594296231</v>
      </c>
      <c r="V467" s="96">
        <v>10</v>
      </c>
      <c r="W467" s="96">
        <v>10</v>
      </c>
      <c r="X467" s="96">
        <v>10</v>
      </c>
      <c r="Y467" s="96">
        <v>10</v>
      </c>
      <c r="Z467" s="96" t="s">
        <v>1010</v>
      </c>
      <c r="AA467" s="96">
        <v>7.5</v>
      </c>
      <c r="AB467" s="96">
        <v>7.5</v>
      </c>
      <c r="AC467" s="96">
        <v>7.0844444444444443</v>
      </c>
      <c r="AD467" s="96">
        <v>7.2222222222222223</v>
      </c>
      <c r="AE467" s="96">
        <v>7.3266666666666662</v>
      </c>
      <c r="AF467" s="96">
        <v>7.5</v>
      </c>
      <c r="AG467" s="96">
        <v>7.5</v>
      </c>
      <c r="AH467" s="96" t="s">
        <v>1010</v>
      </c>
      <c r="AI467" s="96" t="s">
        <v>1010</v>
      </c>
      <c r="AJ467" s="96" t="s">
        <v>1010</v>
      </c>
      <c r="AK467" s="96" t="s">
        <v>1010</v>
      </c>
      <c r="AL467" s="96">
        <v>7.5</v>
      </c>
      <c r="AM467" s="96">
        <v>7.5</v>
      </c>
      <c r="AN467" s="96">
        <v>7.5</v>
      </c>
      <c r="AO467" s="96">
        <v>7.5</v>
      </c>
      <c r="AP467" s="96">
        <v>10</v>
      </c>
      <c r="AQ467" s="96">
        <v>7.5</v>
      </c>
      <c r="AR467" s="96">
        <v>7.5</v>
      </c>
      <c r="AS467" s="96">
        <v>8.3333333333333339</v>
      </c>
      <c r="AT467" s="96">
        <v>7.7083333333333339</v>
      </c>
      <c r="AU467" s="96">
        <v>10</v>
      </c>
      <c r="AV467" s="96">
        <v>9.8517451566847623</v>
      </c>
      <c r="AW467" s="96">
        <v>3</v>
      </c>
      <c r="AX467" s="96">
        <v>3.25</v>
      </c>
      <c r="AY467" s="96">
        <v>7.5</v>
      </c>
      <c r="AZ467" s="96">
        <v>7.5</v>
      </c>
      <c r="BA467" s="96">
        <v>5</v>
      </c>
      <c r="BB467" s="96">
        <v>6.5859635938121093</v>
      </c>
      <c r="BC467" s="96" t="s">
        <v>1010</v>
      </c>
      <c r="BD467" s="96">
        <v>10</v>
      </c>
      <c r="BE467" s="96">
        <v>5</v>
      </c>
      <c r="BF467" s="96">
        <v>7.5</v>
      </c>
      <c r="BG467" s="96" t="s">
        <v>1011</v>
      </c>
      <c r="BH467" s="96" t="s">
        <v>1011</v>
      </c>
      <c r="BI467" s="96" t="s">
        <v>1011</v>
      </c>
      <c r="BJ467" s="96">
        <v>0</v>
      </c>
      <c r="BK467" s="96">
        <v>3.75</v>
      </c>
      <c r="BL467" s="96">
        <v>6.6728733020163942</v>
      </c>
      <c r="BM467" s="96">
        <v>4.5676470588235301</v>
      </c>
      <c r="BN467" s="96">
        <v>9.119336979372676</v>
      </c>
      <c r="BO467" s="96">
        <v>7</v>
      </c>
      <c r="BP467" s="96">
        <v>8</v>
      </c>
      <c r="BQ467" s="96">
        <v>8</v>
      </c>
      <c r="BR467" s="96">
        <v>8</v>
      </c>
      <c r="BS467" s="96">
        <v>7.1717460095490519</v>
      </c>
      <c r="BT467" s="96">
        <v>4.6707510323473542</v>
      </c>
      <c r="BU467" s="96">
        <v>4.2526711946468794</v>
      </c>
      <c r="BV467" s="96">
        <v>5.1542565369285001</v>
      </c>
      <c r="BW467" s="96">
        <v>3.333333333333333</v>
      </c>
      <c r="BX467" s="96">
        <v>4.166666666666667</v>
      </c>
      <c r="BY467" s="96">
        <v>6.2371892435662648</v>
      </c>
      <c r="BZ467" s="96">
        <v>7.891320730125611</v>
      </c>
      <c r="CA467" s="96">
        <v>3.6682023221271809</v>
      </c>
      <c r="CB467" s="96">
        <v>5.3537413761034189</v>
      </c>
      <c r="CC467" s="96">
        <v>0.86486486486486491</v>
      </c>
      <c r="CD467" s="96">
        <v>4.6339957028127916</v>
      </c>
      <c r="CE467" s="96">
        <v>9.161136621783692</v>
      </c>
      <c r="CF467" s="96">
        <v>9.4859557832260784</v>
      </c>
      <c r="CG467" s="96">
        <v>9.5630227629385693</v>
      </c>
      <c r="CH467" s="96">
        <v>0</v>
      </c>
      <c r="CI467" s="96">
        <v>7.0525287919870854</v>
      </c>
      <c r="CJ467" s="96">
        <v>9.5733333333333324</v>
      </c>
      <c r="CK467" s="96">
        <v>7.7200000000000006</v>
      </c>
      <c r="CL467" s="96">
        <v>3.4792000000000001</v>
      </c>
      <c r="CM467" s="96">
        <v>6.9241777777777775</v>
      </c>
      <c r="CN467" s="96">
        <v>5.7665526291606728</v>
      </c>
      <c r="CO467" s="96">
        <v>8.1790256016091298</v>
      </c>
      <c r="CP467" s="96">
        <v>6.9727891153849013</v>
      </c>
      <c r="CQ467" s="96">
        <v>10</v>
      </c>
      <c r="CR467" s="96">
        <v>6.3652682252847317</v>
      </c>
      <c r="CS467" s="96">
        <v>1.5384615384615385</v>
      </c>
      <c r="CT467" s="96">
        <v>2.0123300884615243</v>
      </c>
      <c r="CU467" s="96">
        <v>3.3053532840692648</v>
      </c>
      <c r="CV467" s="96">
        <v>6.8005800443079858</v>
      </c>
      <c r="CW467" s="96">
        <v>8</v>
      </c>
      <c r="CX467" s="96">
        <v>9.929550313693877</v>
      </c>
      <c r="CY467" s="96">
        <v>10</v>
      </c>
      <c r="CZ467" s="96">
        <v>9.3098501045646262</v>
      </c>
      <c r="DA467" s="96">
        <v>5.5666666666666664</v>
      </c>
      <c r="DB467" s="96">
        <v>5.6990334307615456</v>
      </c>
      <c r="DC467" s="96">
        <v>5.463972966131907</v>
      </c>
      <c r="DD467" s="96">
        <v>10</v>
      </c>
      <c r="DE467" s="96">
        <v>1.3660621301311653</v>
      </c>
      <c r="DF467" s="96">
        <v>0</v>
      </c>
      <c r="DG467" s="96">
        <v>4.6826225322818811</v>
      </c>
      <c r="DH467" s="96">
        <v>3.8352121050323644</v>
      </c>
      <c r="DI467" s="96">
        <v>10</v>
      </c>
      <c r="DJ467" s="96">
        <v>9.0502158991458739</v>
      </c>
      <c r="DK467" s="96">
        <v>4.2303070572280062</v>
      </c>
      <c r="DL467" s="96">
        <v>9.0763480656486877</v>
      </c>
      <c r="DM467" s="96">
        <v>7.0407378124980973</v>
      </c>
      <c r="DN467" s="96">
        <v>7.2054701565921704</v>
      </c>
      <c r="DO467" s="96">
        <v>7.0659809311462256</v>
      </c>
      <c r="DP467" s="96">
        <v>6.54</v>
      </c>
      <c r="DQ467" s="99">
        <v>6.61</v>
      </c>
      <c r="DR467" s="100">
        <v>99</v>
      </c>
      <c r="DS467" s="101">
        <v>3</v>
      </c>
      <c r="DU467" s="107" t="s">
        <v>33</v>
      </c>
      <c r="DV467" s="96">
        <v>6.6728733020163942</v>
      </c>
      <c r="DW467" s="96">
        <v>6.54</v>
      </c>
    </row>
    <row r="468" spans="1:127">
      <c r="A468" s="102">
        <v>2013</v>
      </c>
      <c r="B468" s="103" t="s">
        <v>777</v>
      </c>
      <c r="C468" s="104" t="s">
        <v>318</v>
      </c>
      <c r="D468" s="103" t="s">
        <v>1011</v>
      </c>
      <c r="E468" s="103" t="s">
        <v>1011</v>
      </c>
      <c r="F468" s="103" t="s">
        <v>1011</v>
      </c>
      <c r="G468" s="103">
        <v>3.435765</v>
      </c>
      <c r="H468" s="103">
        <v>8.56</v>
      </c>
      <c r="I468" s="103">
        <v>10</v>
      </c>
      <c r="J468" s="103">
        <v>10</v>
      </c>
      <c r="K468" s="103">
        <v>7.5</v>
      </c>
      <c r="L468" s="103">
        <v>10</v>
      </c>
      <c r="M468" s="103">
        <v>10</v>
      </c>
      <c r="N468" s="103">
        <v>9.5</v>
      </c>
      <c r="O468" s="103">
        <v>10</v>
      </c>
      <c r="P468" s="103">
        <v>7.5</v>
      </c>
      <c r="Q468" s="103">
        <v>5</v>
      </c>
      <c r="R468" s="103">
        <v>5</v>
      </c>
      <c r="S468" s="103">
        <v>5</v>
      </c>
      <c r="T468" s="103">
        <v>7.5</v>
      </c>
      <c r="U468" s="103">
        <v>8.5200000000000014</v>
      </c>
      <c r="V468" s="103">
        <v>10</v>
      </c>
      <c r="W468" s="103">
        <v>10</v>
      </c>
      <c r="X468" s="103">
        <v>0</v>
      </c>
      <c r="Y468" s="103">
        <v>6.666666666666667</v>
      </c>
      <c r="Z468" s="103" t="s">
        <v>1010</v>
      </c>
      <c r="AA468" s="103" t="s">
        <v>1011</v>
      </c>
      <c r="AB468" s="103" t="s">
        <v>1011</v>
      </c>
      <c r="AC468" s="103">
        <v>7.7733333333333334</v>
      </c>
      <c r="AD468" s="103">
        <v>5.0444444444444443</v>
      </c>
      <c r="AE468" s="103">
        <v>6.4088888888888889</v>
      </c>
      <c r="AF468" s="103" t="s">
        <v>1011</v>
      </c>
      <c r="AG468" s="103" t="s">
        <v>1011</v>
      </c>
      <c r="AH468" s="103" t="s">
        <v>1010</v>
      </c>
      <c r="AI468" s="103" t="s">
        <v>1010</v>
      </c>
      <c r="AJ468" s="103" t="s">
        <v>1010</v>
      </c>
      <c r="AK468" s="103" t="s">
        <v>1010</v>
      </c>
      <c r="AL468" s="103" t="s">
        <v>1011</v>
      </c>
      <c r="AM468" s="103" t="s">
        <v>1011</v>
      </c>
      <c r="AN468" s="103" t="s">
        <v>1011</v>
      </c>
      <c r="AO468" s="103" t="s">
        <v>1011</v>
      </c>
      <c r="AP468" s="103" t="s">
        <v>1011</v>
      </c>
      <c r="AQ468" s="103" t="s">
        <v>1011</v>
      </c>
      <c r="AR468" s="103" t="s">
        <v>1011</v>
      </c>
      <c r="AS468" s="103" t="s">
        <v>1011</v>
      </c>
      <c r="AT468" s="103" t="s">
        <v>1011</v>
      </c>
      <c r="AU468" s="103">
        <v>10</v>
      </c>
      <c r="AV468" s="103">
        <v>10</v>
      </c>
      <c r="AW468" s="103">
        <v>6.333333333333333</v>
      </c>
      <c r="AX468" s="103">
        <v>7.25</v>
      </c>
      <c r="AY468" s="103" t="s">
        <v>1011</v>
      </c>
      <c r="AZ468" s="103" t="s">
        <v>1011</v>
      </c>
      <c r="BA468" s="103" t="s">
        <v>1011</v>
      </c>
      <c r="BB468" s="103">
        <v>8.3958333333333321</v>
      </c>
      <c r="BC468" s="103" t="s">
        <v>1010</v>
      </c>
      <c r="BD468" s="103">
        <v>5</v>
      </c>
      <c r="BE468" s="103">
        <v>5</v>
      </c>
      <c r="BF468" s="103">
        <v>5</v>
      </c>
      <c r="BG468" s="103">
        <v>10</v>
      </c>
      <c r="BH468" s="103">
        <v>10</v>
      </c>
      <c r="BI468" s="103">
        <v>10</v>
      </c>
      <c r="BJ468" s="103">
        <v>5</v>
      </c>
      <c r="BK468" s="103">
        <v>6.666666666666667</v>
      </c>
      <c r="BL468" s="103">
        <v>6.5061981944444449</v>
      </c>
      <c r="BM468" s="103">
        <v>0</v>
      </c>
      <c r="BN468" s="103">
        <v>8.1684199835274445</v>
      </c>
      <c r="BO468" s="103">
        <v>0</v>
      </c>
      <c r="BP468" s="103">
        <v>10</v>
      </c>
      <c r="BQ468" s="103">
        <v>10</v>
      </c>
      <c r="BR468" s="103">
        <v>10</v>
      </c>
      <c r="BS468" s="103">
        <v>4.5421049958818607</v>
      </c>
      <c r="BT468" s="103">
        <v>3.850188265765766</v>
      </c>
      <c r="BU468" s="103">
        <v>3.2165298762641088</v>
      </c>
      <c r="BV468" s="103">
        <v>2.9973928288288292</v>
      </c>
      <c r="BW468" s="103">
        <v>5.3</v>
      </c>
      <c r="BX468" s="103" t="s">
        <v>1011</v>
      </c>
      <c r="BY468" s="103">
        <v>0</v>
      </c>
      <c r="BZ468" s="103" t="s">
        <v>1011</v>
      </c>
      <c r="CA468" s="103">
        <v>4.2929724774774769</v>
      </c>
      <c r="CB468" s="103">
        <v>4.7338106218975859</v>
      </c>
      <c r="CC468" s="103">
        <v>1</v>
      </c>
      <c r="CD468" s="103">
        <v>3.484413438604824</v>
      </c>
      <c r="CE468" s="103">
        <v>9.2403973323005637</v>
      </c>
      <c r="CF468" s="103">
        <v>7.7117250047907548</v>
      </c>
      <c r="CG468" s="103">
        <v>7.7686755078059635</v>
      </c>
      <c r="CH468" s="103">
        <v>10</v>
      </c>
      <c r="CI468" s="103">
        <v>8.6801994612243192</v>
      </c>
      <c r="CJ468" s="103">
        <v>9.3666666666666671</v>
      </c>
      <c r="CK468" s="103">
        <v>9.5</v>
      </c>
      <c r="CL468" s="103">
        <v>10</v>
      </c>
      <c r="CM468" s="103">
        <v>9.6222222222222218</v>
      </c>
      <c r="CN468" s="103">
        <v>5.3381394206937491</v>
      </c>
      <c r="CO468" s="103">
        <v>6.1934514354935573</v>
      </c>
      <c r="CP468" s="103">
        <v>5.7657954280936536</v>
      </c>
      <c r="CQ468" s="103" t="s">
        <v>1011</v>
      </c>
      <c r="CR468" s="103">
        <v>4.8759677117636393</v>
      </c>
      <c r="CS468" s="103">
        <v>8.4615384615384617</v>
      </c>
      <c r="CT468" s="103">
        <v>0.02</v>
      </c>
      <c r="CU468" s="103">
        <v>4.4525020577673668</v>
      </c>
      <c r="CV468" s="103">
        <v>6.6135065693610811</v>
      </c>
      <c r="CW468" s="103" t="s">
        <v>1011</v>
      </c>
      <c r="CX468" s="103">
        <v>10</v>
      </c>
      <c r="CY468" s="103">
        <v>9</v>
      </c>
      <c r="CZ468" s="103">
        <v>9.5</v>
      </c>
      <c r="DA468" s="103">
        <v>3.3333333333333344</v>
      </c>
      <c r="DB468" s="103">
        <v>4.0181999325718927</v>
      </c>
      <c r="DC468" s="103">
        <v>5.7900067471958181</v>
      </c>
      <c r="DD468" s="103">
        <v>8</v>
      </c>
      <c r="DE468" s="103">
        <v>10</v>
      </c>
      <c r="DF468" s="103">
        <v>10</v>
      </c>
      <c r="DG468" s="103">
        <v>6.8569233355168402</v>
      </c>
      <c r="DH468" s="103">
        <v>3.4958719006249366</v>
      </c>
      <c r="DI468" s="103">
        <v>3.9999999999999996</v>
      </c>
      <c r="DJ468" s="103">
        <v>9.2586748013554416</v>
      </c>
      <c r="DK468" s="103">
        <v>3.378138313538654</v>
      </c>
      <c r="DL468" s="103">
        <v>7.5424572369603604</v>
      </c>
      <c r="DM468" s="103">
        <v>6.9062258948843738</v>
      </c>
      <c r="DN468" s="103">
        <v>5.76356135789396</v>
      </c>
      <c r="DO468" s="103">
        <v>7.3734948978035995</v>
      </c>
      <c r="DP468" s="103">
        <v>6.14</v>
      </c>
      <c r="DQ468" s="105">
        <v>6.32</v>
      </c>
      <c r="DR468" s="106">
        <v>119</v>
      </c>
      <c r="DS468" s="106">
        <v>4</v>
      </c>
      <c r="DU468" s="104" t="s">
        <v>318</v>
      </c>
      <c r="DV468" s="103">
        <v>6.5061981944444449</v>
      </c>
      <c r="DW468" s="103">
        <v>6.14</v>
      </c>
    </row>
    <row r="469" spans="1:127">
      <c r="A469" s="95">
        <v>2013</v>
      </c>
      <c r="B469" s="96" t="s">
        <v>707</v>
      </c>
      <c r="C469" s="107" t="s">
        <v>81</v>
      </c>
      <c r="D469" s="96" t="s">
        <v>1011</v>
      </c>
      <c r="E469" s="96" t="s">
        <v>1011</v>
      </c>
      <c r="F469" s="96" t="s">
        <v>1011</v>
      </c>
      <c r="G469" s="96">
        <v>3.8523860000000001</v>
      </c>
      <c r="H469" s="96">
        <v>5.88</v>
      </c>
      <c r="I469" s="96">
        <v>10</v>
      </c>
      <c r="J469" s="96">
        <v>10</v>
      </c>
      <c r="K469" s="96">
        <v>7.5</v>
      </c>
      <c r="L469" s="96">
        <v>10</v>
      </c>
      <c r="M469" s="96">
        <v>10</v>
      </c>
      <c r="N469" s="96">
        <v>9.5</v>
      </c>
      <c r="O469" s="96">
        <v>9.6</v>
      </c>
      <c r="P469" s="96">
        <v>10</v>
      </c>
      <c r="Q469" s="96">
        <v>5</v>
      </c>
      <c r="R469" s="96">
        <v>5</v>
      </c>
      <c r="S469" s="96">
        <v>5</v>
      </c>
      <c r="T469" s="96">
        <v>8.2000000000000011</v>
      </c>
      <c r="U469" s="96">
        <v>7.8599999999999994</v>
      </c>
      <c r="V469" s="96">
        <v>0</v>
      </c>
      <c r="W469" s="96">
        <v>5</v>
      </c>
      <c r="X469" s="96">
        <v>10</v>
      </c>
      <c r="Y469" s="96">
        <v>5</v>
      </c>
      <c r="Z469" s="96" t="s">
        <v>1010</v>
      </c>
      <c r="AA469" s="96">
        <v>7.5</v>
      </c>
      <c r="AB469" s="96">
        <v>7.5</v>
      </c>
      <c r="AC469" s="96">
        <v>9.8888888888888893</v>
      </c>
      <c r="AD469" s="96">
        <v>7.9166666666666661</v>
      </c>
      <c r="AE469" s="96">
        <v>8.2013888888888893</v>
      </c>
      <c r="AF469" s="96">
        <v>5</v>
      </c>
      <c r="AG469" s="96">
        <v>5</v>
      </c>
      <c r="AH469" s="96" t="s">
        <v>1010</v>
      </c>
      <c r="AI469" s="96" t="s">
        <v>1010</v>
      </c>
      <c r="AJ469" s="96" t="s">
        <v>1010</v>
      </c>
      <c r="AK469" s="96" t="s">
        <v>1010</v>
      </c>
      <c r="AL469" s="96">
        <v>5</v>
      </c>
      <c r="AM469" s="96">
        <v>5</v>
      </c>
      <c r="AN469" s="96">
        <v>7.5</v>
      </c>
      <c r="AO469" s="96">
        <v>5.833333333333333</v>
      </c>
      <c r="AP469" s="96">
        <v>5</v>
      </c>
      <c r="AQ469" s="96">
        <v>7.5</v>
      </c>
      <c r="AR469" s="96">
        <v>7.5</v>
      </c>
      <c r="AS469" s="96">
        <v>6.666666666666667</v>
      </c>
      <c r="AT469" s="96">
        <v>5.625</v>
      </c>
      <c r="AU469" s="96">
        <v>10</v>
      </c>
      <c r="AV469" s="96">
        <v>10</v>
      </c>
      <c r="AW469" s="96">
        <v>3.3333333333333335</v>
      </c>
      <c r="AX469" s="96">
        <v>3.75</v>
      </c>
      <c r="AY469" s="96">
        <v>7.5</v>
      </c>
      <c r="AZ469" s="96">
        <v>7.5</v>
      </c>
      <c r="BA469" s="96">
        <v>7.5</v>
      </c>
      <c r="BB469" s="96">
        <v>7.083333333333333</v>
      </c>
      <c r="BC469" s="96" t="s">
        <v>1010</v>
      </c>
      <c r="BD469" s="96">
        <v>5</v>
      </c>
      <c r="BE469" s="96">
        <v>5</v>
      </c>
      <c r="BF469" s="96">
        <v>5</v>
      </c>
      <c r="BG469" s="96">
        <v>0</v>
      </c>
      <c r="BH469" s="96">
        <v>0</v>
      </c>
      <c r="BI469" s="96">
        <v>0</v>
      </c>
      <c r="BJ469" s="96">
        <v>5</v>
      </c>
      <c r="BK469" s="96">
        <v>3.3333333333333335</v>
      </c>
      <c r="BL469" s="96">
        <v>5.8524020555555554</v>
      </c>
      <c r="BM469" s="96">
        <v>6.9676470588235295</v>
      </c>
      <c r="BN469" s="96">
        <v>8.4472623391018065</v>
      </c>
      <c r="BO469" s="96">
        <v>4</v>
      </c>
      <c r="BP469" s="96">
        <v>7</v>
      </c>
      <c r="BQ469" s="96" t="s">
        <v>1011</v>
      </c>
      <c r="BR469" s="96">
        <v>7</v>
      </c>
      <c r="BS469" s="96">
        <v>6.6037273494813338</v>
      </c>
      <c r="BT469" s="96" t="s">
        <v>1011</v>
      </c>
      <c r="BU469" s="96">
        <v>3.8</v>
      </c>
      <c r="BV469" s="96">
        <v>5.1302443354037344</v>
      </c>
      <c r="BW469" s="96">
        <v>0</v>
      </c>
      <c r="BX469" s="96">
        <v>5</v>
      </c>
      <c r="BY469" s="96">
        <v>3.147057394928062</v>
      </c>
      <c r="BZ469" s="96">
        <v>1.9429854932592634</v>
      </c>
      <c r="CA469" s="96">
        <v>4.2343460900621173</v>
      </c>
      <c r="CB469" s="96">
        <v>6.0548656335403672</v>
      </c>
      <c r="CC469" s="96">
        <v>0.89743589743589747</v>
      </c>
      <c r="CD469" s="96">
        <v>3.4758059648915425</v>
      </c>
      <c r="CE469" s="96">
        <v>9.2701578451008402</v>
      </c>
      <c r="CF469" s="96">
        <v>9.2225845011446204</v>
      </c>
      <c r="CG469" s="96">
        <v>9.6453055141578776</v>
      </c>
      <c r="CH469" s="96">
        <v>0</v>
      </c>
      <c r="CI469" s="96">
        <v>7.034511965100835</v>
      </c>
      <c r="CJ469" s="96">
        <v>7.253333333333333</v>
      </c>
      <c r="CK469" s="96">
        <v>7.62</v>
      </c>
      <c r="CL469" s="96">
        <v>7.2867999999999995</v>
      </c>
      <c r="CM469" s="96">
        <v>7.3867111111111114</v>
      </c>
      <c r="CN469" s="96">
        <v>5.8320745631470006</v>
      </c>
      <c r="CO469" s="96">
        <v>6.3414914689803776</v>
      </c>
      <c r="CP469" s="96">
        <v>6.0867830160636895</v>
      </c>
      <c r="CQ469" s="96">
        <v>10</v>
      </c>
      <c r="CR469" s="96">
        <v>6.6080277717391347</v>
      </c>
      <c r="CS469" s="96">
        <v>0.76923076923076927</v>
      </c>
      <c r="CT469" s="96">
        <v>1.2577063052884527</v>
      </c>
      <c r="CU469" s="96">
        <v>2.878321615419452</v>
      </c>
      <c r="CV469" s="96">
        <v>6.5879539356485637</v>
      </c>
      <c r="CW469" s="96">
        <v>5</v>
      </c>
      <c r="CX469" s="96">
        <v>10</v>
      </c>
      <c r="CY469" s="96">
        <v>10</v>
      </c>
      <c r="CZ469" s="96">
        <v>8.3333333333333339</v>
      </c>
      <c r="DA469" s="96">
        <v>1.6666666666666656</v>
      </c>
      <c r="DB469" s="96">
        <v>5.5901599399585846</v>
      </c>
      <c r="DC469" s="96">
        <v>5.815890834368532</v>
      </c>
      <c r="DD469" s="96">
        <v>8</v>
      </c>
      <c r="DE469" s="96">
        <v>7.0069015384454758</v>
      </c>
      <c r="DF469" s="96">
        <v>0</v>
      </c>
      <c r="DG469" s="96">
        <v>4.6799364965732098</v>
      </c>
      <c r="DH469" s="96">
        <v>3.9042962525879998</v>
      </c>
      <c r="DI469" s="96">
        <v>1.5555555555555558</v>
      </c>
      <c r="DJ469" s="96">
        <v>8.5600171944289318</v>
      </c>
      <c r="DK469" s="96">
        <v>4.3747466081041164</v>
      </c>
      <c r="DL469" s="96">
        <v>8.1992372070148409</v>
      </c>
      <c r="DM469" s="96">
        <v>6.9734818536912346</v>
      </c>
      <c r="DN469" s="96">
        <v>5.5945557785637794</v>
      </c>
      <c r="DO469" s="96">
        <v>6.2026085361567747</v>
      </c>
      <c r="DP469" s="96">
        <v>5.98</v>
      </c>
      <c r="DQ469" s="99">
        <v>5.92</v>
      </c>
      <c r="DR469" s="100">
        <v>135</v>
      </c>
      <c r="DS469" s="101">
        <v>4</v>
      </c>
      <c r="DU469" s="107" t="s">
        <v>81</v>
      </c>
      <c r="DV469" s="96">
        <v>5.8524020555555554</v>
      </c>
      <c r="DW469" s="96">
        <v>5.98</v>
      </c>
    </row>
    <row r="470" spans="1:127">
      <c r="A470" s="102">
        <v>2013</v>
      </c>
      <c r="B470" s="103" t="s">
        <v>621</v>
      </c>
      <c r="C470" s="104" t="s">
        <v>95</v>
      </c>
      <c r="D470" s="103" t="s">
        <v>1011</v>
      </c>
      <c r="E470" s="103" t="s">
        <v>1011</v>
      </c>
      <c r="F470" s="103" t="s">
        <v>1011</v>
      </c>
      <c r="G470" s="103">
        <v>4.9385779999999997</v>
      </c>
      <c r="H470" s="103">
        <v>0</v>
      </c>
      <c r="I470" s="103">
        <v>10</v>
      </c>
      <c r="J470" s="103">
        <v>10</v>
      </c>
      <c r="K470" s="103">
        <v>7.5</v>
      </c>
      <c r="L470" s="103">
        <v>10</v>
      </c>
      <c r="M470" s="103">
        <v>9.2582922921735005</v>
      </c>
      <c r="N470" s="103">
        <v>9.3516584584347004</v>
      </c>
      <c r="O470" s="103">
        <v>10</v>
      </c>
      <c r="P470" s="103">
        <v>10</v>
      </c>
      <c r="Q470" s="103">
        <v>5</v>
      </c>
      <c r="R470" s="103">
        <v>5</v>
      </c>
      <c r="S470" s="103">
        <v>5</v>
      </c>
      <c r="T470" s="103">
        <v>8.3333333333333339</v>
      </c>
      <c r="U470" s="103">
        <v>5.8949972639226784</v>
      </c>
      <c r="V470" s="103">
        <v>10</v>
      </c>
      <c r="W470" s="103">
        <v>10</v>
      </c>
      <c r="X470" s="103">
        <v>10</v>
      </c>
      <c r="Y470" s="103">
        <v>10</v>
      </c>
      <c r="Z470" s="103" t="s">
        <v>1010</v>
      </c>
      <c r="AA470" s="103" t="s">
        <v>1011</v>
      </c>
      <c r="AB470" s="103" t="s">
        <v>1011</v>
      </c>
      <c r="AC470" s="103">
        <v>9.7777777777777768</v>
      </c>
      <c r="AD470" s="103">
        <v>8.9833333333333325</v>
      </c>
      <c r="AE470" s="103">
        <v>9.3805555555555546</v>
      </c>
      <c r="AF470" s="103" t="s">
        <v>1011</v>
      </c>
      <c r="AG470" s="103" t="s">
        <v>1011</v>
      </c>
      <c r="AH470" s="103" t="s">
        <v>1010</v>
      </c>
      <c r="AI470" s="103" t="s">
        <v>1010</v>
      </c>
      <c r="AJ470" s="103" t="s">
        <v>1010</v>
      </c>
      <c r="AK470" s="103" t="s">
        <v>1010</v>
      </c>
      <c r="AL470" s="103" t="s">
        <v>1011</v>
      </c>
      <c r="AM470" s="103" t="s">
        <v>1011</v>
      </c>
      <c r="AN470" s="103" t="s">
        <v>1011</v>
      </c>
      <c r="AO470" s="103" t="s">
        <v>1011</v>
      </c>
      <c r="AP470" s="103" t="s">
        <v>1011</v>
      </c>
      <c r="AQ470" s="103" t="s">
        <v>1011</v>
      </c>
      <c r="AR470" s="103" t="s">
        <v>1011</v>
      </c>
      <c r="AS470" s="103" t="s">
        <v>1011</v>
      </c>
      <c r="AT470" s="103" t="s">
        <v>1011</v>
      </c>
      <c r="AU470" s="103">
        <v>10</v>
      </c>
      <c r="AV470" s="103">
        <v>10</v>
      </c>
      <c r="AW470" s="103">
        <v>8</v>
      </c>
      <c r="AX470" s="103">
        <v>7.25</v>
      </c>
      <c r="AY470" s="103" t="s">
        <v>1011</v>
      </c>
      <c r="AZ470" s="103" t="s">
        <v>1011</v>
      </c>
      <c r="BA470" s="103" t="s">
        <v>1011</v>
      </c>
      <c r="BB470" s="103">
        <v>8.8125</v>
      </c>
      <c r="BC470" s="103" t="s">
        <v>1010</v>
      </c>
      <c r="BD470" s="103">
        <v>10</v>
      </c>
      <c r="BE470" s="103">
        <v>10</v>
      </c>
      <c r="BF470" s="103">
        <v>10</v>
      </c>
      <c r="BG470" s="103">
        <v>0</v>
      </c>
      <c r="BH470" s="103">
        <v>0</v>
      </c>
      <c r="BI470" s="103">
        <v>0</v>
      </c>
      <c r="BJ470" s="103">
        <v>10</v>
      </c>
      <c r="BK470" s="103">
        <v>6.666666666666667</v>
      </c>
      <c r="BL470" s="103">
        <v>7.0658590937584469</v>
      </c>
      <c r="BM470" s="103">
        <v>6.2705882352941176</v>
      </c>
      <c r="BN470" s="103">
        <v>8.4189983071914902</v>
      </c>
      <c r="BO470" s="103">
        <v>0</v>
      </c>
      <c r="BP470" s="103">
        <v>9</v>
      </c>
      <c r="BQ470" s="103">
        <v>5</v>
      </c>
      <c r="BR470" s="103">
        <v>7</v>
      </c>
      <c r="BS470" s="103">
        <v>5.4223966356214017</v>
      </c>
      <c r="BT470" s="103">
        <v>5.9996445926513662</v>
      </c>
      <c r="BU470" s="103">
        <v>3.8120354348421444</v>
      </c>
      <c r="BV470" s="103">
        <v>5.2134550761017984</v>
      </c>
      <c r="BW470" s="103">
        <v>8.3333333333333339</v>
      </c>
      <c r="BX470" s="103">
        <v>3.33</v>
      </c>
      <c r="BY470" s="103">
        <v>2.9644980469854358</v>
      </c>
      <c r="BZ470" s="103">
        <v>6.2437800520704876</v>
      </c>
      <c r="CA470" s="103">
        <v>3.4644996884675194</v>
      </c>
      <c r="CB470" s="103">
        <v>2.0916882913626211</v>
      </c>
      <c r="CC470" s="103">
        <v>0.97435897435897434</v>
      </c>
      <c r="CD470" s="103">
        <v>4.5468318486007586</v>
      </c>
      <c r="CE470" s="103">
        <v>8.6796159900049119</v>
      </c>
      <c r="CF470" s="103">
        <v>5.0503414596984157</v>
      </c>
      <c r="CG470" s="103">
        <v>8.9600365190688027</v>
      </c>
      <c r="CH470" s="103">
        <v>10</v>
      </c>
      <c r="CI470" s="103">
        <v>8.1724984921930321</v>
      </c>
      <c r="CJ470" s="103">
        <v>8.9866666666666681</v>
      </c>
      <c r="CK470" s="103">
        <v>7.8599999999999994</v>
      </c>
      <c r="CL470" s="103">
        <v>5.805600000000001</v>
      </c>
      <c r="CM470" s="103">
        <v>7.5507555555555568</v>
      </c>
      <c r="CN470" s="103">
        <v>6.6620219281661406</v>
      </c>
      <c r="CO470" s="103">
        <v>8.3681106293259333</v>
      </c>
      <c r="CP470" s="103">
        <v>7.5150662787460369</v>
      </c>
      <c r="CQ470" s="103">
        <v>10</v>
      </c>
      <c r="CR470" s="103">
        <v>5.9249303878625934</v>
      </c>
      <c r="CS470" s="103">
        <v>6.1538461538461542</v>
      </c>
      <c r="CT470" s="103">
        <v>7.8816261798076406</v>
      </c>
      <c r="CU470" s="103">
        <v>6.6534675738387961</v>
      </c>
      <c r="CV470" s="103">
        <v>7.9298223520350977</v>
      </c>
      <c r="CW470" s="103">
        <v>8</v>
      </c>
      <c r="CX470" s="103">
        <v>9.045176236968393</v>
      </c>
      <c r="CY470" s="103">
        <v>9</v>
      </c>
      <c r="CZ470" s="103">
        <v>8.6817254123227983</v>
      </c>
      <c r="DA470" s="103">
        <v>10</v>
      </c>
      <c r="DB470" s="103">
        <v>4.5824041481481474</v>
      </c>
      <c r="DC470" s="103">
        <v>6.0830076281150536</v>
      </c>
      <c r="DD470" s="103">
        <v>10</v>
      </c>
      <c r="DE470" s="103">
        <v>5.1362149999739017</v>
      </c>
      <c r="DF470" s="103">
        <v>10</v>
      </c>
      <c r="DG470" s="103">
        <v>7.6336044627061836</v>
      </c>
      <c r="DH470" s="103">
        <v>4.142050842773437</v>
      </c>
      <c r="DI470" s="103">
        <v>6.6666666666666661</v>
      </c>
      <c r="DJ470" s="103">
        <v>9.6244567572424984</v>
      </c>
      <c r="DK470" s="103">
        <v>3.5790502682680154</v>
      </c>
      <c r="DL470" s="103">
        <v>6.8413113087390975</v>
      </c>
      <c r="DM470" s="103">
        <v>7.6460414417598503</v>
      </c>
      <c r="DN470" s="103">
        <v>6.4165962142415944</v>
      </c>
      <c r="DO470" s="103">
        <v>7.5773086964235254</v>
      </c>
      <c r="DP470" s="103">
        <v>6.73</v>
      </c>
      <c r="DQ470" s="105">
        <v>6.9</v>
      </c>
      <c r="DR470" s="106">
        <v>77</v>
      </c>
      <c r="DS470" s="106">
        <v>2</v>
      </c>
      <c r="DU470" s="104" t="s">
        <v>95</v>
      </c>
      <c r="DV470" s="103">
        <v>7.0658590937584469</v>
      </c>
      <c r="DW470" s="103">
        <v>6.73</v>
      </c>
    </row>
    <row r="471" spans="1:127">
      <c r="A471" s="95">
        <v>2013</v>
      </c>
      <c r="B471" s="96" t="s">
        <v>757</v>
      </c>
      <c r="C471" s="107" t="s">
        <v>88</v>
      </c>
      <c r="D471" s="96">
        <v>4.5</v>
      </c>
      <c r="E471" s="96">
        <v>5.4</v>
      </c>
      <c r="F471" s="96">
        <v>4.5</v>
      </c>
      <c r="G471" s="96">
        <v>4.8015873015873023</v>
      </c>
      <c r="H471" s="96">
        <v>9.120000000000001</v>
      </c>
      <c r="I471" s="96">
        <v>10</v>
      </c>
      <c r="J471" s="96">
        <v>10</v>
      </c>
      <c r="K471" s="96">
        <v>2.5</v>
      </c>
      <c r="L471" s="96">
        <v>9.2345259419158285</v>
      </c>
      <c r="M471" s="96">
        <v>9.485601432967437</v>
      </c>
      <c r="N471" s="96">
        <v>8.2440254749766524</v>
      </c>
      <c r="O471" s="96">
        <v>10</v>
      </c>
      <c r="P471" s="96">
        <v>7.5</v>
      </c>
      <c r="Q471" s="96">
        <v>0</v>
      </c>
      <c r="R471" s="96">
        <v>0</v>
      </c>
      <c r="S471" s="96">
        <v>0</v>
      </c>
      <c r="T471" s="96">
        <v>5.833333333333333</v>
      </c>
      <c r="U471" s="96">
        <v>7.7324529361033285</v>
      </c>
      <c r="V471" s="96">
        <v>10</v>
      </c>
      <c r="W471" s="96">
        <v>0</v>
      </c>
      <c r="X471" s="96">
        <v>5</v>
      </c>
      <c r="Y471" s="96">
        <v>5</v>
      </c>
      <c r="Z471" s="96" t="s">
        <v>1010</v>
      </c>
      <c r="AA471" s="96">
        <v>2.5</v>
      </c>
      <c r="AB471" s="96">
        <v>5</v>
      </c>
      <c r="AC471" s="96">
        <v>7.7777777777777777</v>
      </c>
      <c r="AD471" s="96">
        <v>4.6722222222222225</v>
      </c>
      <c r="AE471" s="96">
        <v>4.9875000000000007</v>
      </c>
      <c r="AF471" s="96">
        <v>7.5</v>
      </c>
      <c r="AG471" s="96">
        <v>5</v>
      </c>
      <c r="AH471" s="96" t="s">
        <v>1010</v>
      </c>
      <c r="AI471" s="96" t="s">
        <v>1010</v>
      </c>
      <c r="AJ471" s="96" t="s">
        <v>1010</v>
      </c>
      <c r="AK471" s="96" t="s">
        <v>1010</v>
      </c>
      <c r="AL471" s="96">
        <v>7.5</v>
      </c>
      <c r="AM471" s="96">
        <v>7.5</v>
      </c>
      <c r="AN471" s="96">
        <v>5</v>
      </c>
      <c r="AO471" s="96">
        <v>6.666666666666667</v>
      </c>
      <c r="AP471" s="96">
        <v>7.5</v>
      </c>
      <c r="AQ471" s="96">
        <v>7.5</v>
      </c>
      <c r="AR471" s="96">
        <v>7.5</v>
      </c>
      <c r="AS471" s="96">
        <v>7.5</v>
      </c>
      <c r="AT471" s="96">
        <v>6.666666666666667</v>
      </c>
      <c r="AU471" s="96">
        <v>10</v>
      </c>
      <c r="AV471" s="96">
        <v>10</v>
      </c>
      <c r="AW471" s="96">
        <v>4</v>
      </c>
      <c r="AX471" s="96">
        <v>5.25</v>
      </c>
      <c r="AY471" s="96">
        <v>10</v>
      </c>
      <c r="AZ471" s="96">
        <v>7.5</v>
      </c>
      <c r="BA471" s="96">
        <v>5</v>
      </c>
      <c r="BB471" s="96">
        <v>7.3928571428571432</v>
      </c>
      <c r="BC471" s="96" t="s">
        <v>1010</v>
      </c>
      <c r="BD471" s="96">
        <v>5</v>
      </c>
      <c r="BE471" s="96">
        <v>0</v>
      </c>
      <c r="BF471" s="96">
        <v>2.5</v>
      </c>
      <c r="BG471" s="96">
        <v>0</v>
      </c>
      <c r="BH471" s="96">
        <v>0</v>
      </c>
      <c r="BI471" s="96">
        <v>0</v>
      </c>
      <c r="BJ471" s="96">
        <v>10</v>
      </c>
      <c r="BK471" s="96">
        <v>4.166666666666667</v>
      </c>
      <c r="BL471" s="96">
        <v>5.9548791070417053</v>
      </c>
      <c r="BM471" s="96">
        <v>5.4264705882352935</v>
      </c>
      <c r="BN471" s="96">
        <v>6.4111521088053935</v>
      </c>
      <c r="BO471" s="96">
        <v>7</v>
      </c>
      <c r="BP471" s="96">
        <v>7</v>
      </c>
      <c r="BQ471" s="96">
        <v>4</v>
      </c>
      <c r="BR471" s="96">
        <v>5.5</v>
      </c>
      <c r="BS471" s="96">
        <v>6.0844056742601715</v>
      </c>
      <c r="BT471" s="96">
        <v>4.2614397543604623</v>
      </c>
      <c r="BU471" s="96">
        <v>4.229206287170741</v>
      </c>
      <c r="BV471" s="96">
        <v>4.9929452082197496</v>
      </c>
      <c r="BW471" s="96">
        <v>6.6666666666666661</v>
      </c>
      <c r="BX471" s="96">
        <v>8.3333333333333339</v>
      </c>
      <c r="BY471" s="96">
        <v>4.8819593933111891</v>
      </c>
      <c r="BZ471" s="96">
        <v>7.2577911903505976</v>
      </c>
      <c r="CA471" s="96">
        <v>5.1406270336231472</v>
      </c>
      <c r="CB471" s="96">
        <v>4.3692466707495816</v>
      </c>
      <c r="CC471" s="96">
        <v>0.79487179487179482</v>
      </c>
      <c r="CD471" s="96">
        <v>4.9990385863888633</v>
      </c>
      <c r="CE471" s="96">
        <v>9.0345739850705407</v>
      </c>
      <c r="CF471" s="96">
        <v>9.5993639142824403</v>
      </c>
      <c r="CG471" s="96">
        <v>8.8402910762159994</v>
      </c>
      <c r="CH471" s="96">
        <v>0</v>
      </c>
      <c r="CI471" s="96">
        <v>6.8685572438922442</v>
      </c>
      <c r="CJ471" s="96">
        <v>8.8333333333333321</v>
      </c>
      <c r="CK471" s="96">
        <v>6.8999999999999995</v>
      </c>
      <c r="CL471" s="96">
        <v>5.1639999999999997</v>
      </c>
      <c r="CM471" s="96">
        <v>6.9657777777777765</v>
      </c>
      <c r="CN471" s="96">
        <v>4.8572820158743779</v>
      </c>
      <c r="CO471" s="96">
        <v>7.5742315671742553</v>
      </c>
      <c r="CP471" s="96">
        <v>6.215756791524317</v>
      </c>
      <c r="CQ471" s="96">
        <v>10</v>
      </c>
      <c r="CR471" s="96">
        <v>5.8939830479582236</v>
      </c>
      <c r="CS471" s="96">
        <v>0.76923076923076927</v>
      </c>
      <c r="CT471" s="96">
        <v>7.1270023966345688</v>
      </c>
      <c r="CU471" s="96">
        <v>4.5967387379411875</v>
      </c>
      <c r="CV471" s="96">
        <v>6.9445683268108205</v>
      </c>
      <c r="CW471" s="96">
        <v>5</v>
      </c>
      <c r="CX471" s="96">
        <v>6.0122123062470649</v>
      </c>
      <c r="CY471" s="96">
        <v>10</v>
      </c>
      <c r="CZ471" s="96">
        <v>7.0040707687490213</v>
      </c>
      <c r="DA471" s="96">
        <v>6.1000000000000005</v>
      </c>
      <c r="DB471" s="96">
        <v>4.1882489202312643</v>
      </c>
      <c r="DC471" s="96">
        <v>5.3126092019416173</v>
      </c>
      <c r="DD471" s="96">
        <v>10</v>
      </c>
      <c r="DE471" s="96">
        <v>7.7551761538341033</v>
      </c>
      <c r="DF471" s="96">
        <v>3</v>
      </c>
      <c r="DG471" s="96">
        <v>6.0593390460011634</v>
      </c>
      <c r="DH471" s="96">
        <v>4.180200864968926</v>
      </c>
      <c r="DI471" s="96">
        <v>5.1111111111111107</v>
      </c>
      <c r="DJ471" s="96">
        <v>9.6036993931089025</v>
      </c>
      <c r="DK471" s="96">
        <v>4.5357694736664271</v>
      </c>
      <c r="DL471" s="96">
        <v>9.3981063165844638</v>
      </c>
      <c r="DM471" s="96">
        <v>8.3858569886353251</v>
      </c>
      <c r="DN471" s="96">
        <v>6.8691240246791923</v>
      </c>
      <c r="DO471" s="96">
        <v>6.6441779464764581</v>
      </c>
      <c r="DP471" s="96">
        <v>6.31</v>
      </c>
      <c r="DQ471" s="99">
        <v>6.13</v>
      </c>
      <c r="DR471" s="100">
        <v>128</v>
      </c>
      <c r="DS471" s="101">
        <v>4</v>
      </c>
      <c r="DU471" s="107" t="s">
        <v>88</v>
      </c>
      <c r="DV471" s="96">
        <v>5.9548791070417053</v>
      </c>
      <c r="DW471" s="96">
        <v>6.31</v>
      </c>
    </row>
    <row r="472" spans="1:127">
      <c r="A472" s="102">
        <v>2013</v>
      </c>
      <c r="B472" s="103" t="s">
        <v>672</v>
      </c>
      <c r="C472" s="104" t="s">
        <v>114</v>
      </c>
      <c r="D472" s="103">
        <v>4.5</v>
      </c>
      <c r="E472" s="103">
        <v>5.2</v>
      </c>
      <c r="F472" s="103">
        <v>3.9000000000000004</v>
      </c>
      <c r="G472" s="103">
        <v>4.5634920634920633</v>
      </c>
      <c r="H472" s="103">
        <v>8.9599999999999991</v>
      </c>
      <c r="I472" s="103">
        <v>10</v>
      </c>
      <c r="J472" s="103">
        <v>9.8666848010887911</v>
      </c>
      <c r="K472" s="103">
        <v>5</v>
      </c>
      <c r="L472" s="103">
        <v>9.6311612830123199</v>
      </c>
      <c r="M472" s="103">
        <v>9.4880696361809562</v>
      </c>
      <c r="N472" s="103">
        <v>8.7971831440564134</v>
      </c>
      <c r="O472" s="103">
        <v>10</v>
      </c>
      <c r="P472" s="103">
        <v>10</v>
      </c>
      <c r="Q472" s="103">
        <v>10</v>
      </c>
      <c r="R472" s="103">
        <v>10</v>
      </c>
      <c r="S472" s="103">
        <v>10</v>
      </c>
      <c r="T472" s="103">
        <v>10</v>
      </c>
      <c r="U472" s="103">
        <v>9.2523943813521381</v>
      </c>
      <c r="V472" s="103">
        <v>10</v>
      </c>
      <c r="W472" s="103">
        <v>10</v>
      </c>
      <c r="X472" s="103">
        <v>10</v>
      </c>
      <c r="Y472" s="103">
        <v>10</v>
      </c>
      <c r="Z472" s="103" t="s">
        <v>1010</v>
      </c>
      <c r="AA472" s="103">
        <v>5</v>
      </c>
      <c r="AB472" s="103">
        <v>5</v>
      </c>
      <c r="AC472" s="103">
        <v>7.2133333333333338</v>
      </c>
      <c r="AD472" s="103">
        <v>4.5805555555555566</v>
      </c>
      <c r="AE472" s="103">
        <v>5.4484722222222226</v>
      </c>
      <c r="AF472" s="103">
        <v>7.5</v>
      </c>
      <c r="AG472" s="103">
        <v>7.5</v>
      </c>
      <c r="AH472" s="103" t="s">
        <v>1010</v>
      </c>
      <c r="AI472" s="103" t="s">
        <v>1010</v>
      </c>
      <c r="AJ472" s="103" t="s">
        <v>1010</v>
      </c>
      <c r="AK472" s="103" t="s">
        <v>1010</v>
      </c>
      <c r="AL472" s="103">
        <v>5</v>
      </c>
      <c r="AM472" s="103">
        <v>7.5</v>
      </c>
      <c r="AN472" s="103">
        <v>5</v>
      </c>
      <c r="AO472" s="103">
        <v>5.833333333333333</v>
      </c>
      <c r="AP472" s="103">
        <v>7.5</v>
      </c>
      <c r="AQ472" s="103">
        <v>7.5</v>
      </c>
      <c r="AR472" s="103">
        <v>7.5</v>
      </c>
      <c r="AS472" s="103">
        <v>7.5</v>
      </c>
      <c r="AT472" s="103">
        <v>7.083333333333333</v>
      </c>
      <c r="AU472" s="103">
        <v>10</v>
      </c>
      <c r="AV472" s="103">
        <v>4.6673920435516223</v>
      </c>
      <c r="AW472" s="103">
        <v>2.3333333333333335</v>
      </c>
      <c r="AX472" s="103">
        <v>3.5</v>
      </c>
      <c r="AY472" s="103">
        <v>10</v>
      </c>
      <c r="AZ472" s="103">
        <v>10</v>
      </c>
      <c r="BA472" s="103">
        <v>5</v>
      </c>
      <c r="BB472" s="103">
        <v>6.5001036252692801</v>
      </c>
      <c r="BC472" s="103" t="s">
        <v>1010</v>
      </c>
      <c r="BD472" s="103">
        <v>10</v>
      </c>
      <c r="BE472" s="103">
        <v>10</v>
      </c>
      <c r="BF472" s="103">
        <v>10</v>
      </c>
      <c r="BG472" s="103">
        <v>10</v>
      </c>
      <c r="BH472" s="103">
        <v>10</v>
      </c>
      <c r="BI472" s="103">
        <v>10</v>
      </c>
      <c r="BJ472" s="103">
        <v>10</v>
      </c>
      <c r="BK472" s="103">
        <v>10</v>
      </c>
      <c r="BL472" s="103">
        <v>7.3571625292935341</v>
      </c>
      <c r="BM472" s="103">
        <v>6.617647058823529</v>
      </c>
      <c r="BN472" s="103">
        <v>6.0325271392775734</v>
      </c>
      <c r="BO472" s="103">
        <v>7</v>
      </c>
      <c r="BP472" s="103">
        <v>7</v>
      </c>
      <c r="BQ472" s="103">
        <v>7</v>
      </c>
      <c r="BR472" s="103">
        <v>7</v>
      </c>
      <c r="BS472" s="103">
        <v>6.6625435495252754</v>
      </c>
      <c r="BT472" s="103">
        <v>3.4528587557426986</v>
      </c>
      <c r="BU472" s="103">
        <v>4.4566949628475729</v>
      </c>
      <c r="BV472" s="103">
        <v>5.9362988884504828</v>
      </c>
      <c r="BW472" s="103">
        <v>3.333333333333333</v>
      </c>
      <c r="BX472" s="103">
        <v>5.8333333333333339</v>
      </c>
      <c r="BY472" s="103">
        <v>5.7863813790183007</v>
      </c>
      <c r="BZ472" s="103">
        <v>8.5717596259076902</v>
      </c>
      <c r="CA472" s="103">
        <v>4.2995687619343297</v>
      </c>
      <c r="CB472" s="103">
        <v>5.8389913427700844</v>
      </c>
      <c r="CC472" s="103">
        <v>0.91891891891891897</v>
      </c>
      <c r="CD472" s="103">
        <v>5.0647967675930721</v>
      </c>
      <c r="CE472" s="103">
        <v>8.1430227561333481</v>
      </c>
      <c r="CF472" s="103">
        <v>9.4488722575072828</v>
      </c>
      <c r="CG472" s="103">
        <v>8.5013819389045207</v>
      </c>
      <c r="CH472" s="103">
        <v>10</v>
      </c>
      <c r="CI472" s="103">
        <v>9.0233192381362883</v>
      </c>
      <c r="CJ472" s="103">
        <v>9.4866666666666664</v>
      </c>
      <c r="CK472" s="103">
        <v>7.84</v>
      </c>
      <c r="CL472" s="103">
        <v>0.49599999999999933</v>
      </c>
      <c r="CM472" s="103">
        <v>5.9408888888888889</v>
      </c>
      <c r="CN472" s="103">
        <v>5.5098194926739943</v>
      </c>
      <c r="CO472" s="103">
        <v>8.200424609460498</v>
      </c>
      <c r="CP472" s="103">
        <v>6.8551220510672461</v>
      </c>
      <c r="CQ472" s="103">
        <v>10</v>
      </c>
      <c r="CR472" s="103">
        <v>5.4557611038051226</v>
      </c>
      <c r="CS472" s="103">
        <v>2.3076923076923079</v>
      </c>
      <c r="CT472" s="103">
        <v>6.3723786134614944</v>
      </c>
      <c r="CU472" s="103">
        <v>4.7119440083196418</v>
      </c>
      <c r="CV472" s="103">
        <v>6.8769887370689435</v>
      </c>
      <c r="CW472" s="103">
        <v>5</v>
      </c>
      <c r="CX472" s="103">
        <v>8.9034703995333917</v>
      </c>
      <c r="CY472" s="103">
        <v>10</v>
      </c>
      <c r="CZ472" s="103">
        <v>7.9678234665111303</v>
      </c>
      <c r="DA472" s="103">
        <v>5.5666666666666664</v>
      </c>
      <c r="DB472" s="103">
        <v>4.8543544918040737</v>
      </c>
      <c r="DC472" s="103">
        <v>7.2175750852346443</v>
      </c>
      <c r="DD472" s="103">
        <v>8</v>
      </c>
      <c r="DE472" s="103">
        <v>2.5172538461136824</v>
      </c>
      <c r="DF472" s="103">
        <v>1</v>
      </c>
      <c r="DG472" s="103">
        <v>4.8593083483031778</v>
      </c>
      <c r="DH472" s="103">
        <v>4.1258644805511082</v>
      </c>
      <c r="DI472" s="103">
        <v>6.6666666666666661</v>
      </c>
      <c r="DJ472" s="103">
        <v>9.5799494745549989</v>
      </c>
      <c r="DK472" s="103">
        <v>5.2190319965961463</v>
      </c>
      <c r="DL472" s="103">
        <v>8.1566030958638418</v>
      </c>
      <c r="DM472" s="103">
        <v>7.4666922182748854</v>
      </c>
      <c r="DN472" s="103">
        <v>6.8691346554179411</v>
      </c>
      <c r="DO472" s="103">
        <v>6.5654221567440834</v>
      </c>
      <c r="DP472" s="103">
        <v>6.84</v>
      </c>
      <c r="DQ472" s="105">
        <v>7.1</v>
      </c>
      <c r="DR472" s="106">
        <v>64</v>
      </c>
      <c r="DS472" s="106">
        <v>2</v>
      </c>
      <c r="DU472" s="104" t="s">
        <v>114</v>
      </c>
      <c r="DV472" s="103">
        <v>7.3571625292935341</v>
      </c>
      <c r="DW472" s="103">
        <v>6.84</v>
      </c>
    </row>
    <row r="473" spans="1:127">
      <c r="A473" s="95">
        <v>2013</v>
      </c>
      <c r="B473" s="96" t="s">
        <v>713</v>
      </c>
      <c r="C473" s="107" t="s">
        <v>70</v>
      </c>
      <c r="D473" s="96">
        <v>2.3000000000000003</v>
      </c>
      <c r="E473" s="96">
        <v>4.8</v>
      </c>
      <c r="F473" s="96">
        <v>3.5999999999999996</v>
      </c>
      <c r="G473" s="96">
        <v>3.5873015873015879</v>
      </c>
      <c r="H473" s="96">
        <v>5.7200000000000006</v>
      </c>
      <c r="I473" s="96">
        <v>5</v>
      </c>
      <c r="J473" s="96">
        <v>9.0885904733588578</v>
      </c>
      <c r="K473" s="96">
        <v>5</v>
      </c>
      <c r="L473" s="96">
        <v>10</v>
      </c>
      <c r="M473" s="96">
        <v>10</v>
      </c>
      <c r="N473" s="96">
        <v>7.817718094671771</v>
      </c>
      <c r="O473" s="96">
        <v>9.9</v>
      </c>
      <c r="P473" s="96">
        <v>7.5</v>
      </c>
      <c r="Q473" s="96">
        <v>5</v>
      </c>
      <c r="R473" s="96">
        <v>5</v>
      </c>
      <c r="S473" s="96">
        <v>5</v>
      </c>
      <c r="T473" s="96">
        <v>7.4666666666666659</v>
      </c>
      <c r="U473" s="96">
        <v>7.0014615871128116</v>
      </c>
      <c r="V473" s="96">
        <v>10</v>
      </c>
      <c r="W473" s="96">
        <v>10</v>
      </c>
      <c r="X473" s="96">
        <v>5</v>
      </c>
      <c r="Y473" s="96">
        <v>8.3333333333333339</v>
      </c>
      <c r="Z473" s="96" t="s">
        <v>1010</v>
      </c>
      <c r="AA473" s="96">
        <v>7.5</v>
      </c>
      <c r="AB473" s="96">
        <v>5</v>
      </c>
      <c r="AC473" s="96">
        <v>8.2733333333333334</v>
      </c>
      <c r="AD473" s="96">
        <v>7.1777777777777789</v>
      </c>
      <c r="AE473" s="96">
        <v>6.9877777777777776</v>
      </c>
      <c r="AF473" s="96">
        <v>5</v>
      </c>
      <c r="AG473" s="96">
        <v>5</v>
      </c>
      <c r="AH473" s="96" t="s">
        <v>1010</v>
      </c>
      <c r="AI473" s="96" t="s">
        <v>1010</v>
      </c>
      <c r="AJ473" s="96" t="s">
        <v>1010</v>
      </c>
      <c r="AK473" s="96" t="s">
        <v>1010</v>
      </c>
      <c r="AL473" s="96">
        <v>5</v>
      </c>
      <c r="AM473" s="96">
        <v>5</v>
      </c>
      <c r="AN473" s="96">
        <v>7.5</v>
      </c>
      <c r="AO473" s="96">
        <v>5.833333333333333</v>
      </c>
      <c r="AP473" s="96">
        <v>5</v>
      </c>
      <c r="AQ473" s="96">
        <v>7.5</v>
      </c>
      <c r="AR473" s="96">
        <v>10</v>
      </c>
      <c r="AS473" s="96">
        <v>7.5</v>
      </c>
      <c r="AT473" s="96">
        <v>5.833333333333333</v>
      </c>
      <c r="AU473" s="96">
        <v>10</v>
      </c>
      <c r="AV473" s="96">
        <v>10</v>
      </c>
      <c r="AW473" s="96">
        <v>3.6666666666666665</v>
      </c>
      <c r="AX473" s="96">
        <v>4</v>
      </c>
      <c r="AY473" s="96">
        <v>10</v>
      </c>
      <c r="AZ473" s="96">
        <v>7.5</v>
      </c>
      <c r="BA473" s="96">
        <v>7.5</v>
      </c>
      <c r="BB473" s="96">
        <v>7.5238095238095246</v>
      </c>
      <c r="BC473" s="96" t="s">
        <v>1010</v>
      </c>
      <c r="BD473" s="96">
        <v>5</v>
      </c>
      <c r="BE473" s="96">
        <v>5</v>
      </c>
      <c r="BF473" s="96">
        <v>5</v>
      </c>
      <c r="BG473" s="96">
        <v>0</v>
      </c>
      <c r="BH473" s="96">
        <v>0</v>
      </c>
      <c r="BI473" s="96">
        <v>0</v>
      </c>
      <c r="BJ473" s="96">
        <v>10</v>
      </c>
      <c r="BK473" s="96">
        <v>5</v>
      </c>
      <c r="BL473" s="96">
        <v>6.0150161904289972</v>
      </c>
      <c r="BM473" s="96">
        <v>8.8529411764705888</v>
      </c>
      <c r="BN473" s="96">
        <v>9.9803242435228121</v>
      </c>
      <c r="BO473" s="96">
        <v>7</v>
      </c>
      <c r="BP473" s="96">
        <v>5</v>
      </c>
      <c r="BQ473" s="96">
        <v>3</v>
      </c>
      <c r="BR473" s="96">
        <v>4</v>
      </c>
      <c r="BS473" s="96">
        <v>7.4583163549983507</v>
      </c>
      <c r="BT473" s="96">
        <v>3.3062656506602384</v>
      </c>
      <c r="BU473" s="96">
        <v>4.1601814325919229</v>
      </c>
      <c r="BV473" s="96">
        <v>4.002777590266744</v>
      </c>
      <c r="BW473" s="96">
        <v>3.333333333333333</v>
      </c>
      <c r="BX473" s="96">
        <v>5.8333333333333339</v>
      </c>
      <c r="BY473" s="96">
        <v>4.8699594968392264</v>
      </c>
      <c r="BZ473" s="96">
        <v>8.3326835708734173</v>
      </c>
      <c r="CA473" s="96">
        <v>4.5404694313763887</v>
      </c>
      <c r="CB473" s="96">
        <v>3.9532543910228957</v>
      </c>
      <c r="CC473" s="96">
        <v>0.91428571428571426</v>
      </c>
      <c r="CD473" s="96">
        <v>4.502002065761797</v>
      </c>
      <c r="CE473" s="96">
        <v>8.5195650025149394</v>
      </c>
      <c r="CF473" s="96">
        <v>6.6024513188918599</v>
      </c>
      <c r="CG473" s="96">
        <v>8.907119625684615</v>
      </c>
      <c r="CH473" s="96">
        <v>10</v>
      </c>
      <c r="CI473" s="96">
        <v>8.5072839867728547</v>
      </c>
      <c r="CJ473" s="96">
        <v>8.4533333333333331</v>
      </c>
      <c r="CK473" s="96">
        <v>7.4400000000000013</v>
      </c>
      <c r="CL473" s="96">
        <v>5.2383999999999995</v>
      </c>
      <c r="CM473" s="96">
        <v>7.043911111111111</v>
      </c>
      <c r="CN473" s="96">
        <v>5.6804929071038259</v>
      </c>
      <c r="CO473" s="96">
        <v>5.8812314250868125</v>
      </c>
      <c r="CP473" s="96">
        <v>5.7808621660953197</v>
      </c>
      <c r="CQ473" s="96">
        <v>10</v>
      </c>
      <c r="CR473" s="96">
        <v>6.74722911303936</v>
      </c>
      <c r="CS473" s="96">
        <v>8.4615384615384617</v>
      </c>
      <c r="CT473" s="96">
        <v>10</v>
      </c>
      <c r="CU473" s="96">
        <v>8.4029225248592727</v>
      </c>
      <c r="CV473" s="96">
        <v>7.8069239505164258</v>
      </c>
      <c r="CW473" s="96">
        <v>10</v>
      </c>
      <c r="CX473" s="96">
        <v>7.4874371859296485</v>
      </c>
      <c r="CY473" s="96">
        <v>9</v>
      </c>
      <c r="CZ473" s="96">
        <v>8.8291457286432173</v>
      </c>
      <c r="DA473" s="96">
        <v>10</v>
      </c>
      <c r="DB473" s="96">
        <v>6.5469375664350995</v>
      </c>
      <c r="DC473" s="96">
        <v>8.5908393250041186</v>
      </c>
      <c r="DD473" s="96">
        <v>8</v>
      </c>
      <c r="DE473" s="96">
        <v>10</v>
      </c>
      <c r="DF473" s="96">
        <v>10</v>
      </c>
      <c r="DG473" s="96">
        <v>8.8562961485732021</v>
      </c>
      <c r="DH473" s="96">
        <v>4.5561884168749529</v>
      </c>
      <c r="DI473" s="96">
        <v>3.5555555555555558</v>
      </c>
      <c r="DJ473" s="96">
        <v>8.2989833860497324</v>
      </c>
      <c r="DK473" s="96">
        <v>2.912113375496495</v>
      </c>
      <c r="DL473" s="96">
        <v>8.3864748311987007</v>
      </c>
      <c r="DM473" s="96">
        <v>7.6572507682276605</v>
      </c>
      <c r="DN473" s="96">
        <v>5.8944277222338499</v>
      </c>
      <c r="DO473" s="96">
        <v>7.8599565331500898</v>
      </c>
      <c r="DP473" s="96">
        <v>7.23</v>
      </c>
      <c r="DQ473" s="99">
        <v>6.62</v>
      </c>
      <c r="DR473" s="100">
        <v>98</v>
      </c>
      <c r="DS473" s="101">
        <v>3</v>
      </c>
      <c r="DU473" s="107" t="s">
        <v>70</v>
      </c>
      <c r="DV473" s="96">
        <v>6.0150161904289972</v>
      </c>
      <c r="DW473" s="96">
        <v>7.23</v>
      </c>
    </row>
    <row r="474" spans="1:127">
      <c r="A474" s="102">
        <v>2013</v>
      </c>
      <c r="B474" s="103" t="s">
        <v>747</v>
      </c>
      <c r="C474" s="104" t="s">
        <v>57</v>
      </c>
      <c r="D474" s="103">
        <v>4.9000000000000004</v>
      </c>
      <c r="E474" s="103">
        <v>5.2</v>
      </c>
      <c r="F474" s="103">
        <v>3.3000000000000003</v>
      </c>
      <c r="G474" s="103">
        <v>4.4555555555555548</v>
      </c>
      <c r="H474" s="103">
        <v>8.2799999999999994</v>
      </c>
      <c r="I474" s="103">
        <v>10</v>
      </c>
      <c r="J474" s="103">
        <v>10</v>
      </c>
      <c r="K474" s="103">
        <v>2.5</v>
      </c>
      <c r="L474" s="103">
        <v>9.9926723177751988</v>
      </c>
      <c r="M474" s="103">
        <v>9.9868101719953568</v>
      </c>
      <c r="N474" s="103">
        <v>8.4958964979541118</v>
      </c>
      <c r="O474" s="103">
        <v>10</v>
      </c>
      <c r="P474" s="103">
        <v>7.5</v>
      </c>
      <c r="Q474" s="103">
        <v>10</v>
      </c>
      <c r="R474" s="103">
        <v>10</v>
      </c>
      <c r="S474" s="103">
        <v>10</v>
      </c>
      <c r="T474" s="103">
        <v>9.1666666666666661</v>
      </c>
      <c r="U474" s="103">
        <v>8.647521054873593</v>
      </c>
      <c r="V474" s="103">
        <v>10</v>
      </c>
      <c r="W474" s="103">
        <v>10</v>
      </c>
      <c r="X474" s="103">
        <v>10</v>
      </c>
      <c r="Y474" s="103">
        <v>10</v>
      </c>
      <c r="Z474" s="103" t="s">
        <v>1010</v>
      </c>
      <c r="AA474" s="103">
        <v>7.5</v>
      </c>
      <c r="AB474" s="103">
        <v>7.5</v>
      </c>
      <c r="AC474" s="103">
        <v>8.482222222222223</v>
      </c>
      <c r="AD474" s="103">
        <v>7.45</v>
      </c>
      <c r="AE474" s="103">
        <v>7.7330555555555556</v>
      </c>
      <c r="AF474" s="103">
        <v>7.5</v>
      </c>
      <c r="AG474" s="103">
        <v>7.5</v>
      </c>
      <c r="AH474" s="103" t="s">
        <v>1010</v>
      </c>
      <c r="AI474" s="103" t="s">
        <v>1010</v>
      </c>
      <c r="AJ474" s="103" t="s">
        <v>1010</v>
      </c>
      <c r="AK474" s="103" t="s">
        <v>1010</v>
      </c>
      <c r="AL474" s="103">
        <v>5</v>
      </c>
      <c r="AM474" s="103">
        <v>7.5</v>
      </c>
      <c r="AN474" s="103">
        <v>7.5</v>
      </c>
      <c r="AO474" s="103">
        <v>6.666666666666667</v>
      </c>
      <c r="AP474" s="103">
        <v>5</v>
      </c>
      <c r="AQ474" s="103">
        <v>7.5</v>
      </c>
      <c r="AR474" s="103">
        <v>7.5</v>
      </c>
      <c r="AS474" s="103">
        <v>6.666666666666667</v>
      </c>
      <c r="AT474" s="103">
        <v>7.0833333333333339</v>
      </c>
      <c r="AU474" s="103">
        <v>10</v>
      </c>
      <c r="AV474" s="103">
        <v>10</v>
      </c>
      <c r="AW474" s="103">
        <v>3.6666666666666665</v>
      </c>
      <c r="AX474" s="103">
        <v>4</v>
      </c>
      <c r="AY474" s="103">
        <v>10</v>
      </c>
      <c r="AZ474" s="103">
        <v>5</v>
      </c>
      <c r="BA474" s="103">
        <v>10</v>
      </c>
      <c r="BB474" s="103">
        <v>7.5238095238095246</v>
      </c>
      <c r="BC474" s="103" t="s">
        <v>1010</v>
      </c>
      <c r="BD474" s="103">
        <v>10</v>
      </c>
      <c r="BE474" s="103">
        <v>10</v>
      </c>
      <c r="BF474" s="103">
        <v>10</v>
      </c>
      <c r="BG474" s="103">
        <v>10</v>
      </c>
      <c r="BH474" s="103">
        <v>10</v>
      </c>
      <c r="BI474" s="103">
        <v>10</v>
      </c>
      <c r="BJ474" s="103">
        <v>10</v>
      </c>
      <c r="BK474" s="103">
        <v>10</v>
      </c>
      <c r="BL474" s="103">
        <v>7.5097889938771285</v>
      </c>
      <c r="BM474" s="103">
        <v>5.4352941176470591</v>
      </c>
      <c r="BN474" s="103">
        <v>3.4581969274893041</v>
      </c>
      <c r="BO474" s="103">
        <v>10</v>
      </c>
      <c r="BP474" s="103">
        <v>10</v>
      </c>
      <c r="BQ474" s="103">
        <v>4</v>
      </c>
      <c r="BR474" s="103">
        <v>7</v>
      </c>
      <c r="BS474" s="103">
        <v>6.4733727612840912</v>
      </c>
      <c r="BT474" s="103">
        <v>1.6937492235098826</v>
      </c>
      <c r="BU474" s="103">
        <v>2.4543738392028804</v>
      </c>
      <c r="BV474" s="103">
        <v>2.8295192964054872</v>
      </c>
      <c r="BW474" s="103">
        <v>8.3333333333333339</v>
      </c>
      <c r="BX474" s="103">
        <v>6.6666666666666661</v>
      </c>
      <c r="BY474" s="103">
        <v>4.802620499547011</v>
      </c>
      <c r="BZ474" s="103">
        <v>8.8322981131278109</v>
      </c>
      <c r="CA474" s="103">
        <v>2.7473166255881436</v>
      </c>
      <c r="CB474" s="103">
        <v>4.7501890832453624</v>
      </c>
      <c r="CC474" s="103">
        <v>0.7567567567567568</v>
      </c>
      <c r="CD474" s="103">
        <v>4.2074389403013921</v>
      </c>
      <c r="CE474" s="103">
        <v>8.3585259699833614</v>
      </c>
      <c r="CF474" s="103">
        <v>8.0334879214755937</v>
      </c>
      <c r="CG474" s="103">
        <v>9.9447513812154646</v>
      </c>
      <c r="CH474" s="103">
        <v>0</v>
      </c>
      <c r="CI474" s="103">
        <v>6.5841913181686049</v>
      </c>
      <c r="CJ474" s="103">
        <v>9.3533333333333317</v>
      </c>
      <c r="CK474" s="103">
        <v>9.1</v>
      </c>
      <c r="CL474" s="103">
        <v>7.9480000000000004</v>
      </c>
      <c r="CM474" s="103">
        <v>8.8004444444444445</v>
      </c>
      <c r="CN474" s="103">
        <v>5.1080770382166039</v>
      </c>
      <c r="CO474" s="103">
        <v>5.9847204213981424</v>
      </c>
      <c r="CP474" s="103">
        <v>5.5463987298073736</v>
      </c>
      <c r="CQ474" s="103">
        <v>10</v>
      </c>
      <c r="CR474" s="103">
        <v>4.1320650381430317</v>
      </c>
      <c r="CS474" s="103">
        <v>0</v>
      </c>
      <c r="CT474" s="103">
        <v>4.443895612019201</v>
      </c>
      <c r="CU474" s="103">
        <v>2.8586535500540777</v>
      </c>
      <c r="CV474" s="103">
        <v>6.8013741810764738</v>
      </c>
      <c r="CW474" s="103">
        <v>8</v>
      </c>
      <c r="CX474" s="103">
        <v>2.4777721858748536</v>
      </c>
      <c r="CY474" s="103">
        <v>10</v>
      </c>
      <c r="CZ474" s="103">
        <v>6.8259240619582853</v>
      </c>
      <c r="DA474" s="103">
        <v>5.5666666666666664</v>
      </c>
      <c r="DB474" s="103">
        <v>4.8817436520474562</v>
      </c>
      <c r="DC474" s="103">
        <v>6.5304208356801787</v>
      </c>
      <c r="DD474" s="103">
        <v>6</v>
      </c>
      <c r="DE474" s="103">
        <v>9.251725384611369</v>
      </c>
      <c r="DF474" s="103">
        <v>0</v>
      </c>
      <c r="DG474" s="103">
        <v>5.3717594231676111</v>
      </c>
      <c r="DH474" s="103">
        <v>3.1188605528242075</v>
      </c>
      <c r="DI474" s="103">
        <v>4.666666666666667</v>
      </c>
      <c r="DJ474" s="103">
        <v>9.3150474714135303</v>
      </c>
      <c r="DK474" s="103">
        <v>3.1604894085056516</v>
      </c>
      <c r="DL474" s="103">
        <v>9.8574618456356156</v>
      </c>
      <c r="DM474" s="103">
        <v>6.0767357362664152</v>
      </c>
      <c r="DN474" s="103">
        <v>6.032543613552015</v>
      </c>
      <c r="DO474" s="103">
        <v>6.0767423662259707</v>
      </c>
      <c r="DP474" s="103">
        <v>6.03</v>
      </c>
      <c r="DQ474" s="105">
        <v>6.77</v>
      </c>
      <c r="DR474" s="106">
        <v>82</v>
      </c>
      <c r="DS474" s="106">
        <v>3</v>
      </c>
      <c r="DU474" s="104" t="s">
        <v>57</v>
      </c>
      <c r="DV474" s="103">
        <v>7.5097889938771285</v>
      </c>
      <c r="DW474" s="103">
        <v>6.03</v>
      </c>
    </row>
    <row r="475" spans="1:127" ht="24">
      <c r="A475" s="95">
        <v>2013</v>
      </c>
      <c r="B475" s="96" t="s">
        <v>619</v>
      </c>
      <c r="C475" s="107" t="s">
        <v>60</v>
      </c>
      <c r="D475" s="96">
        <v>6.6000000000000005</v>
      </c>
      <c r="E475" s="96">
        <v>5.8999999999999995</v>
      </c>
      <c r="F475" s="96">
        <v>7.8000000000000007</v>
      </c>
      <c r="G475" s="96">
        <v>6.7507936507936517</v>
      </c>
      <c r="H475" s="96">
        <v>8.9599999999999991</v>
      </c>
      <c r="I475" s="96">
        <v>10</v>
      </c>
      <c r="J475" s="96">
        <v>10</v>
      </c>
      <c r="K475" s="96">
        <v>10</v>
      </c>
      <c r="L475" s="96">
        <v>10</v>
      </c>
      <c r="M475" s="96">
        <v>10</v>
      </c>
      <c r="N475" s="96">
        <v>10</v>
      </c>
      <c r="O475" s="96">
        <v>10</v>
      </c>
      <c r="P475" s="96">
        <v>7.5</v>
      </c>
      <c r="Q475" s="96">
        <v>0</v>
      </c>
      <c r="R475" s="96">
        <v>0</v>
      </c>
      <c r="S475" s="96">
        <v>0</v>
      </c>
      <c r="T475" s="96">
        <v>5.833333333333333</v>
      </c>
      <c r="U475" s="96">
        <v>8.2644444444444449</v>
      </c>
      <c r="V475" s="96">
        <v>5</v>
      </c>
      <c r="W475" s="96">
        <v>0</v>
      </c>
      <c r="X475" s="96">
        <v>0</v>
      </c>
      <c r="Y475" s="96">
        <v>1.6666666666666667</v>
      </c>
      <c r="Z475" s="96" t="s">
        <v>1010</v>
      </c>
      <c r="AA475" s="96">
        <v>0</v>
      </c>
      <c r="AB475" s="96">
        <v>5</v>
      </c>
      <c r="AC475" s="96">
        <v>8.7488888888888887</v>
      </c>
      <c r="AD475" s="96">
        <v>5.5055555555555555</v>
      </c>
      <c r="AE475" s="96">
        <v>4.8136111111111113</v>
      </c>
      <c r="AF475" s="96">
        <v>0</v>
      </c>
      <c r="AG475" s="96">
        <v>0</v>
      </c>
      <c r="AH475" s="96" t="s">
        <v>1010</v>
      </c>
      <c r="AI475" s="96" t="s">
        <v>1010</v>
      </c>
      <c r="AJ475" s="96" t="s">
        <v>1010</v>
      </c>
      <c r="AK475" s="96" t="s">
        <v>1010</v>
      </c>
      <c r="AL475" s="96">
        <v>0</v>
      </c>
      <c r="AM475" s="96">
        <v>0</v>
      </c>
      <c r="AN475" s="96">
        <v>5</v>
      </c>
      <c r="AO475" s="96">
        <v>1.6666666666666667</v>
      </c>
      <c r="AP475" s="96">
        <v>0</v>
      </c>
      <c r="AQ475" s="96">
        <v>0</v>
      </c>
      <c r="AR475" s="96">
        <v>2.5</v>
      </c>
      <c r="AS475" s="96">
        <v>0.83333333333333337</v>
      </c>
      <c r="AT475" s="96">
        <v>0.625</v>
      </c>
      <c r="AU475" s="96">
        <v>10</v>
      </c>
      <c r="AV475" s="96">
        <v>10</v>
      </c>
      <c r="AW475" s="96">
        <v>1.6666666666666667</v>
      </c>
      <c r="AX475" s="96">
        <v>3</v>
      </c>
      <c r="AY475" s="96">
        <v>5</v>
      </c>
      <c r="AZ475" s="96">
        <v>7.5</v>
      </c>
      <c r="BA475" s="96">
        <v>2.5</v>
      </c>
      <c r="BB475" s="96">
        <v>5.666666666666667</v>
      </c>
      <c r="BC475" s="96" t="s">
        <v>1010</v>
      </c>
      <c r="BD475" s="96">
        <v>0</v>
      </c>
      <c r="BE475" s="96">
        <v>0</v>
      </c>
      <c r="BF475" s="96">
        <v>0</v>
      </c>
      <c r="BG475" s="96">
        <v>0</v>
      </c>
      <c r="BH475" s="96">
        <v>0</v>
      </c>
      <c r="BI475" s="96">
        <v>0</v>
      </c>
      <c r="BJ475" s="96">
        <v>0</v>
      </c>
      <c r="BK475" s="96">
        <v>0</v>
      </c>
      <c r="BL475" s="96">
        <v>5.0310039682539678</v>
      </c>
      <c r="BM475" s="96">
        <v>5.2029411764705893</v>
      </c>
      <c r="BN475" s="96">
        <v>8.5238774110225837</v>
      </c>
      <c r="BO475" s="96">
        <v>4</v>
      </c>
      <c r="BP475" s="96">
        <v>10</v>
      </c>
      <c r="BQ475" s="96">
        <v>10</v>
      </c>
      <c r="BR475" s="96">
        <v>10</v>
      </c>
      <c r="BS475" s="96">
        <v>6.9317046468732935</v>
      </c>
      <c r="BT475" s="96">
        <v>7.6823599900574955</v>
      </c>
      <c r="BU475" s="96">
        <v>6.5718231939579228</v>
      </c>
      <c r="BV475" s="96">
        <v>7.4327842555131198</v>
      </c>
      <c r="BW475" s="96">
        <v>8.3333333333333339</v>
      </c>
      <c r="BX475" s="96">
        <v>6.6666666666666661</v>
      </c>
      <c r="BY475" s="96">
        <v>5.3307037673569377</v>
      </c>
      <c r="BZ475" s="96">
        <v>9.8964592775577067</v>
      </c>
      <c r="CA475" s="96">
        <v>8.6513898153503188</v>
      </c>
      <c r="CB475" s="96">
        <v>9.1992059443376704</v>
      </c>
      <c r="CC475" s="96">
        <v>0.53846153846153844</v>
      </c>
      <c r="CD475" s="96">
        <v>5.9627971148830055</v>
      </c>
      <c r="CE475" s="96">
        <v>8.696603278916136</v>
      </c>
      <c r="CF475" s="96">
        <v>5.9708920231754536</v>
      </c>
      <c r="CG475" s="96">
        <v>9.7798617191455239</v>
      </c>
      <c r="CH475" s="96">
        <v>10</v>
      </c>
      <c r="CI475" s="96">
        <v>8.6118392553092775</v>
      </c>
      <c r="CJ475" s="96">
        <v>9.9933333333333323</v>
      </c>
      <c r="CK475" s="96">
        <v>9.0599999999999987</v>
      </c>
      <c r="CL475" s="96">
        <v>7.3680000000000012</v>
      </c>
      <c r="CM475" s="96">
        <v>8.8071111111111104</v>
      </c>
      <c r="CN475" s="96">
        <v>7.5167971333415338</v>
      </c>
      <c r="CO475" s="96">
        <v>9.1405906836262432</v>
      </c>
      <c r="CP475" s="96">
        <v>8.3286939084838885</v>
      </c>
      <c r="CQ475" s="96">
        <v>10</v>
      </c>
      <c r="CR475" s="96">
        <v>7.8071029814751913</v>
      </c>
      <c r="CS475" s="96">
        <v>5.8333333333333339</v>
      </c>
      <c r="CT475" s="96">
        <v>4.0246601769230503</v>
      </c>
      <c r="CU475" s="96">
        <v>5.8883654972438579</v>
      </c>
      <c r="CV475" s="96">
        <v>8.2560426292097144</v>
      </c>
      <c r="CW475" s="96">
        <v>5</v>
      </c>
      <c r="CX475" s="96">
        <v>10</v>
      </c>
      <c r="CY475" s="96">
        <v>10</v>
      </c>
      <c r="CZ475" s="96">
        <v>8.3333333333333339</v>
      </c>
      <c r="DA475" s="96">
        <v>10</v>
      </c>
      <c r="DB475" s="96">
        <v>6.755697995945015</v>
      </c>
      <c r="DC475" s="96">
        <v>8.5665367632224427</v>
      </c>
      <c r="DD475" s="96">
        <v>6</v>
      </c>
      <c r="DE475" s="96">
        <v>10</v>
      </c>
      <c r="DF475" s="96">
        <v>10</v>
      </c>
      <c r="DG475" s="96">
        <v>8.5537057931945757</v>
      </c>
      <c r="DH475" s="96">
        <v>6.9970917999770901</v>
      </c>
      <c r="DI475" s="96">
        <v>9.3333333333333339</v>
      </c>
      <c r="DJ475" s="96">
        <v>9.6776896107333226</v>
      </c>
      <c r="DK475" s="96">
        <v>8.7674646104981271</v>
      </c>
      <c r="DL475" s="96">
        <v>9.9996380410160643</v>
      </c>
      <c r="DM475" s="96">
        <v>9.8654880823862765</v>
      </c>
      <c r="DN475" s="96">
        <v>9.106784246324036</v>
      </c>
      <c r="DO475" s="96">
        <v>8.6646077909506491</v>
      </c>
      <c r="DP475" s="96">
        <v>7.69</v>
      </c>
      <c r="DQ475" s="99">
        <v>6.36</v>
      </c>
      <c r="DR475" s="100">
        <v>116</v>
      </c>
      <c r="DS475" s="101">
        <v>3</v>
      </c>
      <c r="DU475" s="107" t="s">
        <v>60</v>
      </c>
      <c r="DV475" s="96">
        <v>5.0310039682539678</v>
      </c>
      <c r="DW475" s="96">
        <v>7.69</v>
      </c>
    </row>
    <row r="476" spans="1:127">
      <c r="A476" s="102">
        <v>2013</v>
      </c>
      <c r="B476" s="103" t="s">
        <v>691</v>
      </c>
      <c r="C476" s="104" t="s">
        <v>42</v>
      </c>
      <c r="D476" s="103">
        <v>7.8000000000000007</v>
      </c>
      <c r="E476" s="103">
        <v>7.1999999999999993</v>
      </c>
      <c r="F476" s="103">
        <v>7.1999999999999993</v>
      </c>
      <c r="G476" s="103">
        <v>7.4206349206349209</v>
      </c>
      <c r="H476" s="103">
        <v>9.6</v>
      </c>
      <c r="I476" s="103">
        <v>10</v>
      </c>
      <c r="J476" s="103">
        <v>10</v>
      </c>
      <c r="K476" s="103">
        <v>10</v>
      </c>
      <c r="L476" s="103">
        <v>9.9792013675599982</v>
      </c>
      <c r="M476" s="103">
        <v>9.8003331285759963</v>
      </c>
      <c r="N476" s="103">
        <v>9.9559068992271982</v>
      </c>
      <c r="O476" s="103">
        <v>10</v>
      </c>
      <c r="P476" s="103">
        <v>10</v>
      </c>
      <c r="Q476" s="103">
        <v>10</v>
      </c>
      <c r="R476" s="103">
        <v>10</v>
      </c>
      <c r="S476" s="103">
        <v>10</v>
      </c>
      <c r="T476" s="103">
        <v>10</v>
      </c>
      <c r="U476" s="103">
        <v>9.8519689664090659</v>
      </c>
      <c r="V476" s="103">
        <v>10</v>
      </c>
      <c r="W476" s="103">
        <v>10</v>
      </c>
      <c r="X476" s="103">
        <v>10</v>
      </c>
      <c r="Y476" s="103">
        <v>10</v>
      </c>
      <c r="Z476" s="103" t="s">
        <v>1010</v>
      </c>
      <c r="AA476" s="103">
        <v>10</v>
      </c>
      <c r="AB476" s="103">
        <v>10</v>
      </c>
      <c r="AC476" s="103">
        <v>7.8066666666666666</v>
      </c>
      <c r="AD476" s="103">
        <v>6.7611111111111111</v>
      </c>
      <c r="AE476" s="103">
        <v>8.6419444444444444</v>
      </c>
      <c r="AF476" s="103">
        <v>10</v>
      </c>
      <c r="AG476" s="103">
        <v>10</v>
      </c>
      <c r="AH476" s="103" t="s">
        <v>1010</v>
      </c>
      <c r="AI476" s="103" t="s">
        <v>1010</v>
      </c>
      <c r="AJ476" s="103" t="s">
        <v>1010</v>
      </c>
      <c r="AK476" s="103" t="s">
        <v>1010</v>
      </c>
      <c r="AL476" s="103">
        <v>10</v>
      </c>
      <c r="AM476" s="103">
        <v>10</v>
      </c>
      <c r="AN476" s="103">
        <v>10</v>
      </c>
      <c r="AO476" s="103">
        <v>10</v>
      </c>
      <c r="AP476" s="103">
        <v>10</v>
      </c>
      <c r="AQ476" s="103">
        <v>10</v>
      </c>
      <c r="AR476" s="103">
        <v>10</v>
      </c>
      <c r="AS476" s="103">
        <v>10</v>
      </c>
      <c r="AT476" s="103">
        <v>10</v>
      </c>
      <c r="AU476" s="103">
        <v>10</v>
      </c>
      <c r="AV476" s="103">
        <v>10</v>
      </c>
      <c r="AW476" s="103">
        <v>7.333333333333333</v>
      </c>
      <c r="AX476" s="103">
        <v>7.5</v>
      </c>
      <c r="AY476" s="103">
        <v>10</v>
      </c>
      <c r="AZ476" s="103">
        <v>10</v>
      </c>
      <c r="BA476" s="103">
        <v>10</v>
      </c>
      <c r="BB476" s="103">
        <v>9.261904761904761</v>
      </c>
      <c r="BC476" s="103" t="s">
        <v>1010</v>
      </c>
      <c r="BD476" s="103">
        <v>10</v>
      </c>
      <c r="BE476" s="103">
        <v>10</v>
      </c>
      <c r="BF476" s="103">
        <v>10</v>
      </c>
      <c r="BG476" s="103">
        <v>10</v>
      </c>
      <c r="BH476" s="103">
        <v>10</v>
      </c>
      <c r="BI476" s="103">
        <v>10</v>
      </c>
      <c r="BJ476" s="103">
        <v>10</v>
      </c>
      <c r="BK476" s="103">
        <v>10</v>
      </c>
      <c r="BL476" s="103">
        <v>9.108535892395917</v>
      </c>
      <c r="BM476" s="103">
        <v>4.7647058823529411</v>
      </c>
      <c r="BN476" s="103">
        <v>5.8414655678407312</v>
      </c>
      <c r="BO476" s="103">
        <v>10</v>
      </c>
      <c r="BP476" s="103">
        <v>6</v>
      </c>
      <c r="BQ476" s="103">
        <v>2</v>
      </c>
      <c r="BR476" s="103">
        <v>4</v>
      </c>
      <c r="BS476" s="103">
        <v>6.1515428625484176</v>
      </c>
      <c r="BT476" s="103">
        <v>8.668811038782108</v>
      </c>
      <c r="BU476" s="103">
        <v>7.3611752208755945</v>
      </c>
      <c r="BV476" s="103">
        <v>8.6982510705919616</v>
      </c>
      <c r="BW476" s="103">
        <v>10</v>
      </c>
      <c r="BX476" s="103">
        <v>8.3333333333333339</v>
      </c>
      <c r="BY476" s="103">
        <v>4.746843340605384</v>
      </c>
      <c r="BZ476" s="103">
        <v>8.0815947023996735</v>
      </c>
      <c r="CA476" s="103">
        <v>7.6783923245497441</v>
      </c>
      <c r="CB476" s="103">
        <v>6.7425738925675383</v>
      </c>
      <c r="CC476" s="103">
        <v>1</v>
      </c>
      <c r="CD476" s="103">
        <v>7.8123305470783713</v>
      </c>
      <c r="CE476" s="103">
        <v>9.6572110783116685</v>
      </c>
      <c r="CF476" s="103">
        <v>9.751734516022438</v>
      </c>
      <c r="CG476" s="103">
        <v>9.4890906626913427</v>
      </c>
      <c r="CH476" s="103">
        <v>10</v>
      </c>
      <c r="CI476" s="103">
        <v>9.7245090642563632</v>
      </c>
      <c r="CJ476" s="103">
        <v>9.64</v>
      </c>
      <c r="CK476" s="103">
        <v>8.9</v>
      </c>
      <c r="CL476" s="103">
        <v>6.2159999999999993</v>
      </c>
      <c r="CM476" s="103">
        <v>8.2520000000000007</v>
      </c>
      <c r="CN476" s="103">
        <v>6.0848050323513689</v>
      </c>
      <c r="CO476" s="103">
        <v>9.119191675774875</v>
      </c>
      <c r="CP476" s="103">
        <v>7.601998354063122</v>
      </c>
      <c r="CQ476" s="103">
        <v>10</v>
      </c>
      <c r="CR476" s="103">
        <v>8.0297777992934272</v>
      </c>
      <c r="CS476" s="103">
        <v>4.6153846153846159</v>
      </c>
      <c r="CT476" s="103">
        <v>6.8754611355768755</v>
      </c>
      <c r="CU476" s="103">
        <v>6.5068745167516395</v>
      </c>
      <c r="CV476" s="103">
        <v>8.0902182177036899</v>
      </c>
      <c r="CW476" s="103">
        <v>10</v>
      </c>
      <c r="CX476" s="103">
        <v>4.7487550928021722</v>
      </c>
      <c r="CY476" s="103">
        <v>8</v>
      </c>
      <c r="CZ476" s="103">
        <v>7.5829183642673899</v>
      </c>
      <c r="DA476" s="103">
        <v>8.9</v>
      </c>
      <c r="DB476" s="103">
        <v>5.7639786818867265</v>
      </c>
      <c r="DC476" s="103">
        <v>8.0702493416624108</v>
      </c>
      <c r="DD476" s="103">
        <v>8</v>
      </c>
      <c r="DE476" s="103">
        <v>8.5322305621222974</v>
      </c>
      <c r="DF476" s="103">
        <v>10</v>
      </c>
      <c r="DG476" s="103">
        <v>8.2110764309452389</v>
      </c>
      <c r="DH476" s="103">
        <v>4.7644595679116026</v>
      </c>
      <c r="DI476" s="103">
        <v>7.7777777777777777</v>
      </c>
      <c r="DJ476" s="103">
        <v>9.8047494689354426</v>
      </c>
      <c r="DK476" s="103">
        <v>7.8806181819297949</v>
      </c>
      <c r="DL476" s="103">
        <v>9.2048703865310308</v>
      </c>
      <c r="DM476" s="103">
        <v>8.7669740885408736</v>
      </c>
      <c r="DN476" s="103">
        <v>8.0332415786044198</v>
      </c>
      <c r="DO476" s="103">
        <v>7.942412124605684</v>
      </c>
      <c r="DP476" s="103">
        <v>7.94</v>
      </c>
      <c r="DQ476" s="105">
        <v>8.52</v>
      </c>
      <c r="DR476" s="106">
        <v>10</v>
      </c>
      <c r="DS476" s="106">
        <v>1</v>
      </c>
      <c r="DU476" s="104" t="s">
        <v>42</v>
      </c>
      <c r="DV476" s="103">
        <v>9.108535892395917</v>
      </c>
      <c r="DW476" s="103">
        <v>7.94</v>
      </c>
    </row>
    <row r="477" spans="1:127">
      <c r="A477" s="95">
        <v>2013</v>
      </c>
      <c r="B477" s="96" t="s">
        <v>640</v>
      </c>
      <c r="C477" s="107" t="s">
        <v>83</v>
      </c>
      <c r="D477" s="96">
        <v>6.8999999999999995</v>
      </c>
      <c r="E477" s="96">
        <v>6.1</v>
      </c>
      <c r="F477" s="96">
        <v>6.5</v>
      </c>
      <c r="G477" s="96">
        <v>6.4793650793650803</v>
      </c>
      <c r="H477" s="96">
        <v>8.120000000000001</v>
      </c>
      <c r="I477" s="96">
        <v>10</v>
      </c>
      <c r="J477" s="96">
        <v>9.9631382063872511</v>
      </c>
      <c r="K477" s="96">
        <v>10</v>
      </c>
      <c r="L477" s="96">
        <v>9.9936808353806725</v>
      </c>
      <c r="M477" s="96">
        <v>9.8312783046639307</v>
      </c>
      <c r="N477" s="96">
        <v>9.9576194692863709</v>
      </c>
      <c r="O477" s="96">
        <v>10</v>
      </c>
      <c r="P477" s="96">
        <v>10</v>
      </c>
      <c r="Q477" s="96">
        <v>10</v>
      </c>
      <c r="R477" s="96">
        <v>10</v>
      </c>
      <c r="S477" s="96">
        <v>10</v>
      </c>
      <c r="T477" s="96">
        <v>10</v>
      </c>
      <c r="U477" s="96">
        <v>9.3592064897621245</v>
      </c>
      <c r="V477" s="96">
        <v>10</v>
      </c>
      <c r="W477" s="96">
        <v>5</v>
      </c>
      <c r="X477" s="96">
        <v>10</v>
      </c>
      <c r="Y477" s="96">
        <v>8.3333333333333339</v>
      </c>
      <c r="Z477" s="96" t="s">
        <v>1010</v>
      </c>
      <c r="AA477" s="96">
        <v>10</v>
      </c>
      <c r="AB477" s="96">
        <v>10</v>
      </c>
      <c r="AC477" s="96">
        <v>8.24</v>
      </c>
      <c r="AD477" s="96">
        <v>8.7944444444444443</v>
      </c>
      <c r="AE477" s="96">
        <v>9.2586111111111116</v>
      </c>
      <c r="AF477" s="96">
        <v>10</v>
      </c>
      <c r="AG477" s="96">
        <v>10</v>
      </c>
      <c r="AH477" s="96" t="s">
        <v>1010</v>
      </c>
      <c r="AI477" s="96" t="s">
        <v>1010</v>
      </c>
      <c r="AJ477" s="96" t="s">
        <v>1010</v>
      </c>
      <c r="AK477" s="96" t="s">
        <v>1010</v>
      </c>
      <c r="AL477" s="96">
        <v>10</v>
      </c>
      <c r="AM477" s="96">
        <v>10</v>
      </c>
      <c r="AN477" s="96">
        <v>10</v>
      </c>
      <c r="AO477" s="96">
        <v>10</v>
      </c>
      <c r="AP477" s="96">
        <v>10</v>
      </c>
      <c r="AQ477" s="96">
        <v>10</v>
      </c>
      <c r="AR477" s="96">
        <v>10</v>
      </c>
      <c r="AS477" s="96">
        <v>10</v>
      </c>
      <c r="AT477" s="96">
        <v>10</v>
      </c>
      <c r="AU477" s="96">
        <v>10</v>
      </c>
      <c r="AV477" s="96">
        <v>9.9684041769033591</v>
      </c>
      <c r="AW477" s="96">
        <v>8</v>
      </c>
      <c r="AX477" s="96">
        <v>7.5</v>
      </c>
      <c r="AY477" s="96">
        <v>10</v>
      </c>
      <c r="AZ477" s="96">
        <v>10</v>
      </c>
      <c r="BA477" s="96">
        <v>10</v>
      </c>
      <c r="BB477" s="96">
        <v>9.3526291681290523</v>
      </c>
      <c r="BC477" s="96" t="s">
        <v>1010</v>
      </c>
      <c r="BD477" s="96">
        <v>10</v>
      </c>
      <c r="BE477" s="96">
        <v>10</v>
      </c>
      <c r="BF477" s="96">
        <v>10</v>
      </c>
      <c r="BG477" s="96">
        <v>10</v>
      </c>
      <c r="BH477" s="96">
        <v>10</v>
      </c>
      <c r="BI477" s="96">
        <v>10</v>
      </c>
      <c r="BJ477" s="96">
        <v>10</v>
      </c>
      <c r="BK477" s="96">
        <v>10</v>
      </c>
      <c r="BL477" s="96">
        <v>8.6541002535391502</v>
      </c>
      <c r="BM477" s="96">
        <v>6.4117647058823533</v>
      </c>
      <c r="BN477" s="96">
        <v>6.0769962768059571</v>
      </c>
      <c r="BO477" s="96">
        <v>8</v>
      </c>
      <c r="BP477" s="96">
        <v>5</v>
      </c>
      <c r="BQ477" s="96">
        <v>5</v>
      </c>
      <c r="BR477" s="96">
        <v>5</v>
      </c>
      <c r="BS477" s="96">
        <v>6.372190245672078</v>
      </c>
      <c r="BT477" s="96">
        <v>6.8366040198240032</v>
      </c>
      <c r="BU477" s="96">
        <v>6.091506303479143</v>
      </c>
      <c r="BV477" s="96">
        <v>7.2488381440736225</v>
      </c>
      <c r="BW477" s="96">
        <v>6.6666666666666661</v>
      </c>
      <c r="BX477" s="96">
        <v>8.3333333333333339</v>
      </c>
      <c r="BY477" s="96">
        <v>5.4461183659770596</v>
      </c>
      <c r="BZ477" s="96">
        <v>8.9238246206286966</v>
      </c>
      <c r="CA477" s="96">
        <v>7.8919559073452659</v>
      </c>
      <c r="CB477" s="96">
        <v>5.3317233166525693</v>
      </c>
      <c r="CC477" s="96">
        <v>1</v>
      </c>
      <c r="CD477" s="96">
        <v>6.9745078531089284</v>
      </c>
      <c r="CE477" s="96">
        <v>8.1766877808755272</v>
      </c>
      <c r="CF477" s="96">
        <v>9.7974682817403913</v>
      </c>
      <c r="CG477" s="96">
        <v>9.7070334688746787</v>
      </c>
      <c r="CH477" s="96">
        <v>10</v>
      </c>
      <c r="CI477" s="96">
        <v>9.4202973828726488</v>
      </c>
      <c r="CJ477" s="96">
        <v>9.5333333333333332</v>
      </c>
      <c r="CK477" s="96">
        <v>9.32</v>
      </c>
      <c r="CL477" s="96">
        <v>6.3824000000000005</v>
      </c>
      <c r="CM477" s="96">
        <v>8.4119111111111113</v>
      </c>
      <c r="CN477" s="96">
        <v>5.6070499566097798</v>
      </c>
      <c r="CO477" s="96">
        <v>9.3243440968891171</v>
      </c>
      <c r="CP477" s="96">
        <v>7.4656970267494485</v>
      </c>
      <c r="CQ477" s="96">
        <v>10</v>
      </c>
      <c r="CR477" s="96">
        <v>6.4644550154280509</v>
      </c>
      <c r="CS477" s="96">
        <v>3.8461538461538463</v>
      </c>
      <c r="CT477" s="96">
        <v>0.41923543509615091</v>
      </c>
      <c r="CU477" s="96">
        <v>3.5766147655593499</v>
      </c>
      <c r="CV477" s="96">
        <v>7.3635557258549769</v>
      </c>
      <c r="CW477" s="96">
        <v>10</v>
      </c>
      <c r="CX477" s="96">
        <v>7.2052501962292776</v>
      </c>
      <c r="CY477" s="96">
        <v>10</v>
      </c>
      <c r="CZ477" s="96">
        <v>9.0684167320764271</v>
      </c>
      <c r="DA477" s="96">
        <v>10</v>
      </c>
      <c r="DB477" s="96">
        <v>6.4262620039276772</v>
      </c>
      <c r="DC477" s="96">
        <v>7.7301514770905131</v>
      </c>
      <c r="DD477" s="96">
        <v>10</v>
      </c>
      <c r="DE477" s="96">
        <v>10</v>
      </c>
      <c r="DF477" s="96">
        <v>10</v>
      </c>
      <c r="DG477" s="96">
        <v>9.0260689135030319</v>
      </c>
      <c r="DH477" s="96">
        <v>3.9856071996244573</v>
      </c>
      <c r="DI477" s="96">
        <v>8</v>
      </c>
      <c r="DJ477" s="96">
        <v>9.8081020625285351</v>
      </c>
      <c r="DK477" s="96">
        <v>6.2366739307939509</v>
      </c>
      <c r="DL477" s="96">
        <v>9.6359255599851359</v>
      </c>
      <c r="DM477" s="96">
        <v>8.0383678681332089</v>
      </c>
      <c r="DN477" s="96">
        <v>7.6174461035108818</v>
      </c>
      <c r="DO477" s="96">
        <v>8.5706439163634478</v>
      </c>
      <c r="DP477" s="96">
        <v>7.74</v>
      </c>
      <c r="DQ477" s="99">
        <v>8.1999999999999993</v>
      </c>
      <c r="DR477" s="100">
        <v>21</v>
      </c>
      <c r="DS477" s="101">
        <v>1</v>
      </c>
      <c r="DU477" s="107" t="s">
        <v>83</v>
      </c>
      <c r="DV477" s="96">
        <v>8.6541002535391502</v>
      </c>
      <c r="DW477" s="96">
        <v>7.74</v>
      </c>
    </row>
    <row r="478" spans="1:127">
      <c r="A478" s="102">
        <v>2013</v>
      </c>
      <c r="B478" s="103" t="s">
        <v>630</v>
      </c>
      <c r="C478" s="104" t="s">
        <v>98</v>
      </c>
      <c r="D478" s="103">
        <v>7.1</v>
      </c>
      <c r="E478" s="103">
        <v>7</v>
      </c>
      <c r="F478" s="103">
        <v>4.6999999999999993</v>
      </c>
      <c r="G478" s="103">
        <v>6.2698412698412698</v>
      </c>
      <c r="H478" s="103">
        <v>6.8400000000000007</v>
      </c>
      <c r="I478" s="103">
        <v>10</v>
      </c>
      <c r="J478" s="103">
        <v>10</v>
      </c>
      <c r="K478" s="103">
        <v>10</v>
      </c>
      <c r="L478" s="103">
        <v>10</v>
      </c>
      <c r="M478" s="103">
        <v>10</v>
      </c>
      <c r="N478" s="103">
        <v>10</v>
      </c>
      <c r="O478" s="103">
        <v>10</v>
      </c>
      <c r="P478" s="103">
        <v>10</v>
      </c>
      <c r="Q478" s="103">
        <v>5</v>
      </c>
      <c r="R478" s="103">
        <v>5</v>
      </c>
      <c r="S478" s="103">
        <v>5</v>
      </c>
      <c r="T478" s="103">
        <v>8.3333333333333339</v>
      </c>
      <c r="U478" s="103">
        <v>8.3911111111111101</v>
      </c>
      <c r="V478" s="103">
        <v>10</v>
      </c>
      <c r="W478" s="103">
        <v>10</v>
      </c>
      <c r="X478" s="103">
        <v>10</v>
      </c>
      <c r="Y478" s="103">
        <v>10</v>
      </c>
      <c r="Z478" s="103" t="s">
        <v>1010</v>
      </c>
      <c r="AA478" s="103">
        <v>10</v>
      </c>
      <c r="AB478" s="103">
        <v>10</v>
      </c>
      <c r="AC478" s="103">
        <v>9.6666666666666661</v>
      </c>
      <c r="AD478" s="103">
        <v>9.6277777777777764</v>
      </c>
      <c r="AE478" s="103">
        <v>9.8236111111111093</v>
      </c>
      <c r="AF478" s="103">
        <v>10</v>
      </c>
      <c r="AG478" s="103">
        <v>10</v>
      </c>
      <c r="AH478" s="103" t="s">
        <v>1010</v>
      </c>
      <c r="AI478" s="103" t="s">
        <v>1010</v>
      </c>
      <c r="AJ478" s="103" t="s">
        <v>1010</v>
      </c>
      <c r="AK478" s="103" t="s">
        <v>1010</v>
      </c>
      <c r="AL478" s="103">
        <v>7.5</v>
      </c>
      <c r="AM478" s="103">
        <v>7.5</v>
      </c>
      <c r="AN478" s="103">
        <v>7.5</v>
      </c>
      <c r="AO478" s="103">
        <v>7.5</v>
      </c>
      <c r="AP478" s="103">
        <v>10</v>
      </c>
      <c r="AQ478" s="103">
        <v>7.5</v>
      </c>
      <c r="AR478" s="103">
        <v>7.5</v>
      </c>
      <c r="AS478" s="103">
        <v>8.3333333333333339</v>
      </c>
      <c r="AT478" s="103">
        <v>8.9583333333333339</v>
      </c>
      <c r="AU478" s="103">
        <v>10</v>
      </c>
      <c r="AV478" s="103">
        <v>10</v>
      </c>
      <c r="AW478" s="103">
        <v>7.333333333333333</v>
      </c>
      <c r="AX478" s="103">
        <v>7.5</v>
      </c>
      <c r="AY478" s="103">
        <v>10</v>
      </c>
      <c r="AZ478" s="103">
        <v>10</v>
      </c>
      <c r="BA478" s="103">
        <v>10</v>
      </c>
      <c r="BB478" s="103">
        <v>9.261904761904761</v>
      </c>
      <c r="BC478" s="103" t="s">
        <v>1010</v>
      </c>
      <c r="BD478" s="103">
        <v>10</v>
      </c>
      <c r="BE478" s="103">
        <v>10</v>
      </c>
      <c r="BF478" s="103">
        <v>10</v>
      </c>
      <c r="BG478" s="103">
        <v>10</v>
      </c>
      <c r="BH478" s="103">
        <v>10</v>
      </c>
      <c r="BI478" s="103">
        <v>10</v>
      </c>
      <c r="BJ478" s="103">
        <v>10</v>
      </c>
      <c r="BK478" s="103">
        <v>10</v>
      </c>
      <c r="BL478" s="103">
        <v>8.4696230158730152</v>
      </c>
      <c r="BM478" s="103">
        <v>6.647058823529413</v>
      </c>
      <c r="BN478" s="103">
        <v>5.9828603053458629</v>
      </c>
      <c r="BO478" s="103">
        <v>8</v>
      </c>
      <c r="BP478" s="103">
        <v>9</v>
      </c>
      <c r="BQ478" s="103">
        <v>7</v>
      </c>
      <c r="BR478" s="103">
        <v>8</v>
      </c>
      <c r="BS478" s="103">
        <v>7.157479782218819</v>
      </c>
      <c r="BT478" s="103">
        <v>7.6903987000401139</v>
      </c>
      <c r="BU478" s="103">
        <v>4.8961127555308455</v>
      </c>
      <c r="BV478" s="103">
        <v>6.4988091359733335</v>
      </c>
      <c r="BW478" s="103">
        <v>5.8333333333333339</v>
      </c>
      <c r="BX478" s="103">
        <v>4.166666666666667</v>
      </c>
      <c r="BY478" s="103">
        <v>3.8462626317751263</v>
      </c>
      <c r="BZ478" s="103">
        <v>6.4516716644907532</v>
      </c>
      <c r="CA478" s="103">
        <v>5.1371835412268521</v>
      </c>
      <c r="CB478" s="103">
        <v>4.6925815602094243</v>
      </c>
      <c r="CC478" s="103">
        <v>1</v>
      </c>
      <c r="CD478" s="103">
        <v>5.468113332138496</v>
      </c>
      <c r="CE478" s="103">
        <v>8.1384091277136701</v>
      </c>
      <c r="CF478" s="103">
        <v>9.3999834673683544</v>
      </c>
      <c r="CG478" s="103">
        <v>8.2849729919890631</v>
      </c>
      <c r="CH478" s="103">
        <v>10</v>
      </c>
      <c r="CI478" s="103">
        <v>8.9558413967677719</v>
      </c>
      <c r="CJ478" s="103">
        <v>8.52</v>
      </c>
      <c r="CK478" s="103">
        <v>7.9</v>
      </c>
      <c r="CL478" s="103">
        <v>6.8079999999999998</v>
      </c>
      <c r="CM478" s="103">
        <v>7.7426666666666675</v>
      </c>
      <c r="CN478" s="103">
        <v>5.9090230443755409</v>
      </c>
      <c r="CO478" s="103">
        <v>8.0327385895950663</v>
      </c>
      <c r="CP478" s="103">
        <v>6.9708808169853036</v>
      </c>
      <c r="CQ478" s="103">
        <v>10</v>
      </c>
      <c r="CR478" s="103">
        <v>7.1386836209440929</v>
      </c>
      <c r="CS478" s="103">
        <v>7.6923076923076925</v>
      </c>
      <c r="CT478" s="103">
        <v>5.869296091346115</v>
      </c>
      <c r="CU478" s="103">
        <v>6.9000958015326335</v>
      </c>
      <c r="CV478" s="103">
        <v>7.9034108212961511</v>
      </c>
      <c r="CW478" s="103">
        <v>5</v>
      </c>
      <c r="CX478" s="103">
        <v>8.5790851302505295</v>
      </c>
      <c r="CY478" s="103">
        <v>10</v>
      </c>
      <c r="CZ478" s="103">
        <v>7.8596950434168429</v>
      </c>
      <c r="DA478" s="103">
        <v>5.5666666666666664</v>
      </c>
      <c r="DB478" s="103">
        <v>3.2113566042825052</v>
      </c>
      <c r="DC478" s="103">
        <v>2.2769754795239829</v>
      </c>
      <c r="DD478" s="103">
        <v>8</v>
      </c>
      <c r="DE478" s="103">
        <v>4.6124227692018476</v>
      </c>
      <c r="DF478" s="103">
        <v>10</v>
      </c>
      <c r="DG478" s="103">
        <v>5.6112369199458341</v>
      </c>
      <c r="DH478" s="103">
        <v>3.9678513541361493</v>
      </c>
      <c r="DI478" s="103">
        <v>5.333333333333333</v>
      </c>
      <c r="DJ478" s="103">
        <v>9.5460880444694851</v>
      </c>
      <c r="DK478" s="103">
        <v>7.2222177919447672</v>
      </c>
      <c r="DL478" s="103">
        <v>6.8237303153835711</v>
      </c>
      <c r="DM478" s="103">
        <v>6.5026901420432051</v>
      </c>
      <c r="DN478" s="103">
        <v>6.5659851635517521</v>
      </c>
      <c r="DO478" s="103">
        <v>6.6789723756381427</v>
      </c>
      <c r="DP478" s="103">
        <v>7.23</v>
      </c>
      <c r="DQ478" s="105">
        <v>7.85</v>
      </c>
      <c r="DR478" s="106">
        <v>38</v>
      </c>
      <c r="DS478" s="106">
        <v>1</v>
      </c>
      <c r="DU478" s="104" t="s">
        <v>98</v>
      </c>
      <c r="DV478" s="103">
        <v>8.4696230158730152</v>
      </c>
      <c r="DW478" s="103">
        <v>7.23</v>
      </c>
    </row>
    <row r="479" spans="1:127">
      <c r="A479" s="95">
        <v>2013</v>
      </c>
      <c r="B479" s="96" t="s">
        <v>716</v>
      </c>
      <c r="C479" s="107" t="s">
        <v>124</v>
      </c>
      <c r="D479" s="96">
        <v>2.5</v>
      </c>
      <c r="E479" s="96">
        <v>3.3000000000000003</v>
      </c>
      <c r="F479" s="96">
        <v>1.6</v>
      </c>
      <c r="G479" s="96">
        <v>2.4539682539682541</v>
      </c>
      <c r="H479" s="96">
        <v>0</v>
      </c>
      <c r="I479" s="96">
        <v>10</v>
      </c>
      <c r="J479" s="96">
        <v>10</v>
      </c>
      <c r="K479" s="96">
        <v>5</v>
      </c>
      <c r="L479" s="96">
        <v>10</v>
      </c>
      <c r="M479" s="96">
        <v>10</v>
      </c>
      <c r="N479" s="96">
        <v>9</v>
      </c>
      <c r="O479" s="96">
        <v>10</v>
      </c>
      <c r="P479" s="96">
        <v>10</v>
      </c>
      <c r="Q479" s="96">
        <v>10</v>
      </c>
      <c r="R479" s="96">
        <v>10</v>
      </c>
      <c r="S479" s="96">
        <v>10</v>
      </c>
      <c r="T479" s="96">
        <v>10</v>
      </c>
      <c r="U479" s="96">
        <v>6.333333333333333</v>
      </c>
      <c r="V479" s="96">
        <v>10</v>
      </c>
      <c r="W479" s="96">
        <v>10</v>
      </c>
      <c r="X479" s="96">
        <v>10</v>
      </c>
      <c r="Y479" s="96">
        <v>10</v>
      </c>
      <c r="Z479" s="96" t="s">
        <v>1010</v>
      </c>
      <c r="AA479" s="96">
        <v>10</v>
      </c>
      <c r="AB479" s="96">
        <v>7.5</v>
      </c>
      <c r="AC479" s="96">
        <v>9.16</v>
      </c>
      <c r="AD479" s="96">
        <v>7.9166666666666661</v>
      </c>
      <c r="AE479" s="96">
        <v>8.644166666666667</v>
      </c>
      <c r="AF479" s="96">
        <v>10</v>
      </c>
      <c r="AG479" s="96">
        <v>10</v>
      </c>
      <c r="AH479" s="96" t="s">
        <v>1010</v>
      </c>
      <c r="AI479" s="96" t="s">
        <v>1010</v>
      </c>
      <c r="AJ479" s="96" t="s">
        <v>1010</v>
      </c>
      <c r="AK479" s="96" t="s">
        <v>1010</v>
      </c>
      <c r="AL479" s="96">
        <v>10</v>
      </c>
      <c r="AM479" s="96">
        <v>5</v>
      </c>
      <c r="AN479" s="96">
        <v>5</v>
      </c>
      <c r="AO479" s="96">
        <v>6.666666666666667</v>
      </c>
      <c r="AP479" s="96">
        <v>10</v>
      </c>
      <c r="AQ479" s="96">
        <v>7.5</v>
      </c>
      <c r="AR479" s="96">
        <v>10</v>
      </c>
      <c r="AS479" s="96">
        <v>9.1666666666666661</v>
      </c>
      <c r="AT479" s="96">
        <v>8.9583333333333339</v>
      </c>
      <c r="AU479" s="96">
        <v>10</v>
      </c>
      <c r="AV479" s="96">
        <v>10</v>
      </c>
      <c r="AW479" s="96">
        <v>1.3333333333333333</v>
      </c>
      <c r="AX479" s="96">
        <v>2.5</v>
      </c>
      <c r="AY479" s="96">
        <v>10</v>
      </c>
      <c r="AZ479" s="96">
        <v>10</v>
      </c>
      <c r="BA479" s="96">
        <v>7.5</v>
      </c>
      <c r="BB479" s="96">
        <v>7.333333333333333</v>
      </c>
      <c r="BC479" s="96" t="s">
        <v>1010</v>
      </c>
      <c r="BD479" s="96">
        <v>10</v>
      </c>
      <c r="BE479" s="96">
        <v>10</v>
      </c>
      <c r="BF479" s="96">
        <v>10</v>
      </c>
      <c r="BG479" s="96">
        <v>10</v>
      </c>
      <c r="BH479" s="96">
        <v>10</v>
      </c>
      <c r="BI479" s="96">
        <v>10</v>
      </c>
      <c r="BJ479" s="96">
        <v>10</v>
      </c>
      <c r="BK479" s="96">
        <v>10</v>
      </c>
      <c r="BL479" s="96">
        <v>6.6904087301587305</v>
      </c>
      <c r="BM479" s="96">
        <v>7.0620949109570841</v>
      </c>
      <c r="BN479" s="96">
        <v>5.7738419618528614</v>
      </c>
      <c r="BO479" s="96">
        <v>0</v>
      </c>
      <c r="BP479" s="96">
        <v>7</v>
      </c>
      <c r="BQ479" s="96">
        <v>5</v>
      </c>
      <c r="BR479" s="96">
        <v>6</v>
      </c>
      <c r="BS479" s="96">
        <v>4.7089842182024864</v>
      </c>
      <c r="BT479" s="96">
        <v>0.1920618839272577</v>
      </c>
      <c r="BU479" s="96">
        <v>0.63705198287996323</v>
      </c>
      <c r="BV479" s="96">
        <v>0.86995949643723525</v>
      </c>
      <c r="BW479" s="96">
        <v>0.83333333333333326</v>
      </c>
      <c r="BX479" s="96">
        <v>1.6666666666666665</v>
      </c>
      <c r="BY479" s="96">
        <v>3.2121487669196807</v>
      </c>
      <c r="BZ479" s="96">
        <v>8.1954615571670502</v>
      </c>
      <c r="CA479" s="96">
        <v>1.214753015792847</v>
      </c>
      <c r="CB479" s="96">
        <v>1.4799966010929946</v>
      </c>
      <c r="CC479" s="96">
        <v>1</v>
      </c>
      <c r="CD479" s="96">
        <v>2.0334925893574476</v>
      </c>
      <c r="CE479" s="96">
        <v>2.7684042599611218</v>
      </c>
      <c r="CF479" s="96">
        <v>3.7585252285309441</v>
      </c>
      <c r="CG479" s="96">
        <v>1.8721144967681651</v>
      </c>
      <c r="CH479" s="96">
        <v>5</v>
      </c>
      <c r="CI479" s="96">
        <v>3.3497609963150579</v>
      </c>
      <c r="CJ479" s="96">
        <v>8.4466666666666672</v>
      </c>
      <c r="CK479" s="96">
        <v>7.3400000000000007</v>
      </c>
      <c r="CL479" s="96">
        <v>6.7547999999999995</v>
      </c>
      <c r="CM479" s="96">
        <v>7.5138222222222231</v>
      </c>
      <c r="CN479" s="96">
        <v>4.2806418360878702</v>
      </c>
      <c r="CO479" s="96">
        <v>0.46939121149255225</v>
      </c>
      <c r="CP479" s="96">
        <v>2.3750165237902112</v>
      </c>
      <c r="CQ479" s="96">
        <v>0</v>
      </c>
      <c r="CR479" s="96">
        <v>2.2082926338879205</v>
      </c>
      <c r="CS479" s="96">
        <v>0.76923076923076927</v>
      </c>
      <c r="CT479" s="96">
        <v>5.4500606562499634</v>
      </c>
      <c r="CU479" s="96">
        <v>2.8091946864562178</v>
      </c>
      <c r="CV479" s="96">
        <v>3.1745083581171629</v>
      </c>
      <c r="CW479" s="96">
        <v>5</v>
      </c>
      <c r="CX479" s="96">
        <v>4.2946993521009356</v>
      </c>
      <c r="CY479" s="96">
        <v>5</v>
      </c>
      <c r="CZ479" s="96">
        <v>4.7648997840336449</v>
      </c>
      <c r="DA479" s="96">
        <v>2.2333333333333329</v>
      </c>
      <c r="DB479" s="96">
        <v>0.68331391724793478</v>
      </c>
      <c r="DC479" s="96">
        <v>4.5321909045033566</v>
      </c>
      <c r="DD479" s="96">
        <v>4</v>
      </c>
      <c r="DE479" s="96" t="s">
        <v>1011</v>
      </c>
      <c r="DF479" s="96">
        <v>0</v>
      </c>
      <c r="DG479" s="96">
        <v>2.2897676310169248</v>
      </c>
      <c r="DH479" s="96">
        <v>1.0039091351346501</v>
      </c>
      <c r="DI479" s="96">
        <v>0</v>
      </c>
      <c r="DJ479" s="96">
        <v>6.1424938263990798</v>
      </c>
      <c r="DK479" s="96">
        <v>2.0470640396060436</v>
      </c>
      <c r="DL479" s="96">
        <v>4.9978282460963843</v>
      </c>
      <c r="DM479" s="96">
        <v>1.1222134374942896</v>
      </c>
      <c r="DN479" s="96">
        <v>2.5522514474550744</v>
      </c>
      <c r="DO479" s="96">
        <v>3.2023062875018815</v>
      </c>
      <c r="DP479" s="96">
        <v>3.29</v>
      </c>
      <c r="DQ479" s="99">
        <v>4.99</v>
      </c>
      <c r="DR479" s="100">
        <v>153</v>
      </c>
      <c r="DS479" s="101">
        <v>4</v>
      </c>
      <c r="DU479" s="107" t="s">
        <v>124</v>
      </c>
      <c r="DV479" s="96">
        <v>6.6904087301587305</v>
      </c>
      <c r="DW479" s="96">
        <v>3.29</v>
      </c>
    </row>
    <row r="480" spans="1:127">
      <c r="A480" s="102">
        <v>2013</v>
      </c>
      <c r="B480" s="103" t="s">
        <v>743</v>
      </c>
      <c r="C480" s="104" t="s">
        <v>10</v>
      </c>
      <c r="D480" s="103">
        <v>6.2</v>
      </c>
      <c r="E480" s="103">
        <v>4.2</v>
      </c>
      <c r="F480" s="103">
        <v>4.6999999999999993</v>
      </c>
      <c r="G480" s="103">
        <v>5.0619047619047617</v>
      </c>
      <c r="H480" s="103">
        <v>8.68</v>
      </c>
      <c r="I480" s="103">
        <v>10</v>
      </c>
      <c r="J480" s="103">
        <v>10</v>
      </c>
      <c r="K480" s="103">
        <v>10</v>
      </c>
      <c r="L480" s="103">
        <v>10</v>
      </c>
      <c r="M480" s="103">
        <v>10</v>
      </c>
      <c r="N480" s="103">
        <v>10</v>
      </c>
      <c r="O480" s="103">
        <v>10</v>
      </c>
      <c r="P480" s="103">
        <v>7.5</v>
      </c>
      <c r="Q480" s="103">
        <v>5</v>
      </c>
      <c r="R480" s="103">
        <v>5</v>
      </c>
      <c r="S480" s="103">
        <v>5</v>
      </c>
      <c r="T480" s="103">
        <v>7.5</v>
      </c>
      <c r="U480" s="103">
        <v>8.7266666666666666</v>
      </c>
      <c r="V480" s="103">
        <v>0</v>
      </c>
      <c r="W480" s="103">
        <v>5</v>
      </c>
      <c r="X480" s="103">
        <v>5</v>
      </c>
      <c r="Y480" s="103">
        <v>3.3333333333333335</v>
      </c>
      <c r="Z480" s="103" t="s">
        <v>1010</v>
      </c>
      <c r="AA480" s="103">
        <v>2.5</v>
      </c>
      <c r="AB480" s="103">
        <v>2.5</v>
      </c>
      <c r="AC480" s="103">
        <v>7.7222222222222223</v>
      </c>
      <c r="AD480" s="103">
        <v>6.9916666666666671</v>
      </c>
      <c r="AE480" s="103">
        <v>4.9284722222222221</v>
      </c>
      <c r="AF480" s="103">
        <v>2.5</v>
      </c>
      <c r="AG480" s="103">
        <v>2.5</v>
      </c>
      <c r="AH480" s="103" t="s">
        <v>1010</v>
      </c>
      <c r="AI480" s="103" t="s">
        <v>1010</v>
      </c>
      <c r="AJ480" s="103" t="s">
        <v>1010</v>
      </c>
      <c r="AK480" s="103" t="s">
        <v>1010</v>
      </c>
      <c r="AL480" s="103">
        <v>7.5</v>
      </c>
      <c r="AM480" s="103">
        <v>2.5</v>
      </c>
      <c r="AN480" s="103">
        <v>2.5</v>
      </c>
      <c r="AO480" s="103">
        <v>4.166666666666667</v>
      </c>
      <c r="AP480" s="103">
        <v>0</v>
      </c>
      <c r="AQ480" s="103">
        <v>2.5</v>
      </c>
      <c r="AR480" s="103">
        <v>7.5</v>
      </c>
      <c r="AS480" s="103">
        <v>3.3333333333333335</v>
      </c>
      <c r="AT480" s="103">
        <v>3.1250000000000004</v>
      </c>
      <c r="AU480" s="103">
        <v>10</v>
      </c>
      <c r="AV480" s="103">
        <v>7.993510119954653</v>
      </c>
      <c r="AW480" s="103">
        <v>0.33333333333333331</v>
      </c>
      <c r="AX480" s="103">
        <v>1.75</v>
      </c>
      <c r="AY480" s="103">
        <v>7.5</v>
      </c>
      <c r="AZ480" s="103">
        <v>5</v>
      </c>
      <c r="BA480" s="103">
        <v>2.5</v>
      </c>
      <c r="BB480" s="103">
        <v>5.0109776361839975</v>
      </c>
      <c r="BC480" s="103" t="s">
        <v>1010</v>
      </c>
      <c r="BD480" s="103">
        <v>10</v>
      </c>
      <c r="BE480" s="103">
        <v>10</v>
      </c>
      <c r="BF480" s="103">
        <v>10</v>
      </c>
      <c r="BG480" s="103">
        <v>10</v>
      </c>
      <c r="BH480" s="103">
        <v>10</v>
      </c>
      <c r="BI480" s="103">
        <v>10</v>
      </c>
      <c r="BJ480" s="103">
        <v>10</v>
      </c>
      <c r="BK480" s="103">
        <v>10</v>
      </c>
      <c r="BL480" s="103">
        <v>6.0869211763168121</v>
      </c>
      <c r="BM480" s="103">
        <v>9.235294117647058</v>
      </c>
      <c r="BN480" s="103" t="s">
        <v>1011</v>
      </c>
      <c r="BO480" s="103" t="s">
        <v>1011</v>
      </c>
      <c r="BP480" s="103">
        <v>7</v>
      </c>
      <c r="BQ480" s="103">
        <v>5</v>
      </c>
      <c r="BR480" s="103">
        <v>6</v>
      </c>
      <c r="BS480" s="103">
        <v>7.617647058823529</v>
      </c>
      <c r="BT480" s="103">
        <v>4.0048072189325818</v>
      </c>
      <c r="BU480" s="103">
        <v>3.8941469367895127</v>
      </c>
      <c r="BV480" s="103">
        <v>4.3421237156182579</v>
      </c>
      <c r="BW480" s="103">
        <v>5</v>
      </c>
      <c r="BX480" s="103">
        <v>6.6666666666666661</v>
      </c>
      <c r="BY480" s="103">
        <v>5.6879887779773348</v>
      </c>
      <c r="BZ480" s="103">
        <v>8.7255167205427977</v>
      </c>
      <c r="CA480" s="103">
        <v>4.4478309822646001</v>
      </c>
      <c r="CB480" s="103">
        <v>5.863946940963519</v>
      </c>
      <c r="CC480" s="103">
        <v>0.82051282051282048</v>
      </c>
      <c r="CD480" s="103">
        <v>4.9187250500607176</v>
      </c>
      <c r="CE480" s="103">
        <v>8.8257933179617876</v>
      </c>
      <c r="CF480" s="103">
        <v>7.4579956261041556</v>
      </c>
      <c r="CG480" s="103">
        <v>8.6815488203668103</v>
      </c>
      <c r="CH480" s="103">
        <v>0</v>
      </c>
      <c r="CI480" s="103">
        <v>6.2413344411081884</v>
      </c>
      <c r="CJ480" s="103">
        <v>9.120000000000001</v>
      </c>
      <c r="CK480" s="103">
        <v>8.1000000000000014</v>
      </c>
      <c r="CL480" s="103">
        <v>5.44</v>
      </c>
      <c r="CM480" s="103">
        <v>7.5533333333333346</v>
      </c>
      <c r="CN480" s="103">
        <v>5.4339685060801033</v>
      </c>
      <c r="CO480" s="103">
        <v>7.0925725154293202</v>
      </c>
      <c r="CP480" s="103">
        <v>6.2632705107547118</v>
      </c>
      <c r="CQ480" s="103">
        <v>10</v>
      </c>
      <c r="CR480" s="103">
        <v>5.7002205597123909</v>
      </c>
      <c r="CS480" s="103">
        <v>0.76923076923076927</v>
      </c>
      <c r="CT480" s="103">
        <v>0.58692960913461201</v>
      </c>
      <c r="CU480" s="103">
        <v>2.3521269793592574</v>
      </c>
      <c r="CV480" s="103">
        <v>6.5421827058618263</v>
      </c>
      <c r="CW480" s="103" t="s">
        <v>1011</v>
      </c>
      <c r="CX480" s="103">
        <v>8.2875970391767453</v>
      </c>
      <c r="CY480" s="103">
        <v>10</v>
      </c>
      <c r="CZ480" s="103">
        <v>9.1437985195883726</v>
      </c>
      <c r="DA480" s="103">
        <v>7.7666666666666657</v>
      </c>
      <c r="DB480" s="103">
        <v>4.8558477462535432</v>
      </c>
      <c r="DC480" s="103">
        <v>6.9029596287954744</v>
      </c>
      <c r="DD480" s="103">
        <v>10</v>
      </c>
      <c r="DE480" s="103">
        <v>2.5172538461136824</v>
      </c>
      <c r="DF480" s="103">
        <v>0</v>
      </c>
      <c r="DG480" s="103">
        <v>5.3404546479715611</v>
      </c>
      <c r="DH480" s="103">
        <v>3.4700067974072875</v>
      </c>
      <c r="DI480" s="103">
        <v>5.1111111111111107</v>
      </c>
      <c r="DJ480" s="103">
        <v>8.8557642473149443</v>
      </c>
      <c r="DK480" s="103">
        <v>3.6336768347095183</v>
      </c>
      <c r="DL480" s="103">
        <v>9.05894805178513</v>
      </c>
      <c r="DM480" s="103">
        <v>0.22546732006947023</v>
      </c>
      <c r="DN480" s="103">
        <v>5.05916239373291</v>
      </c>
      <c r="DO480" s="103">
        <v>6.5144718537642818</v>
      </c>
      <c r="DP480" s="103">
        <v>6.37</v>
      </c>
      <c r="DQ480" s="105">
        <v>6.23</v>
      </c>
      <c r="DR480" s="106">
        <v>123</v>
      </c>
      <c r="DS480" s="106">
        <v>4</v>
      </c>
      <c r="DU480" s="104" t="s">
        <v>10</v>
      </c>
      <c r="DV480" s="103">
        <v>6.0869211763168121</v>
      </c>
      <c r="DW480" s="103">
        <v>6.37</v>
      </c>
    </row>
    <row r="481" spans="1:127">
      <c r="A481" s="95">
        <v>2013</v>
      </c>
      <c r="B481" s="96" t="s">
        <v>626</v>
      </c>
      <c r="C481" s="107" t="s">
        <v>1026</v>
      </c>
      <c r="D481" s="96" t="s">
        <v>1011</v>
      </c>
      <c r="E481" s="96" t="s">
        <v>1011</v>
      </c>
      <c r="F481" s="96" t="s">
        <v>1011</v>
      </c>
      <c r="G481" s="96">
        <v>3.33161</v>
      </c>
      <c r="H481" s="96">
        <v>8.08</v>
      </c>
      <c r="I481" s="96">
        <v>0</v>
      </c>
      <c r="J481" s="96">
        <v>2.4151090453401665</v>
      </c>
      <c r="K481" s="96">
        <v>2.5</v>
      </c>
      <c r="L481" s="96">
        <v>1.8406938955896806</v>
      </c>
      <c r="M481" s="96">
        <v>2.911194856488315</v>
      </c>
      <c r="N481" s="96">
        <v>1.9333995594836324</v>
      </c>
      <c r="O481" s="96">
        <v>6.2</v>
      </c>
      <c r="P481" s="96">
        <v>7.5</v>
      </c>
      <c r="Q481" s="96">
        <v>0</v>
      </c>
      <c r="R481" s="96">
        <v>0</v>
      </c>
      <c r="S481" s="96">
        <v>0</v>
      </c>
      <c r="T481" s="96">
        <v>4.5666666666666664</v>
      </c>
      <c r="U481" s="96">
        <v>4.8600220753834327</v>
      </c>
      <c r="V481" s="96">
        <v>5</v>
      </c>
      <c r="W481" s="96">
        <v>0</v>
      </c>
      <c r="X481" s="96">
        <v>0</v>
      </c>
      <c r="Y481" s="96">
        <v>1.6666666666666667</v>
      </c>
      <c r="Z481" s="96" t="s">
        <v>1010</v>
      </c>
      <c r="AA481" s="96" t="s">
        <v>1011</v>
      </c>
      <c r="AB481" s="96" t="s">
        <v>1011</v>
      </c>
      <c r="AC481" s="96">
        <v>7.1777777777777789</v>
      </c>
      <c r="AD481" s="96">
        <v>5.1388888888888884</v>
      </c>
      <c r="AE481" s="96">
        <v>6.1583333333333332</v>
      </c>
      <c r="AF481" s="96" t="s">
        <v>1011</v>
      </c>
      <c r="AG481" s="96" t="s">
        <v>1011</v>
      </c>
      <c r="AH481" s="96" t="s">
        <v>1010</v>
      </c>
      <c r="AI481" s="96" t="s">
        <v>1010</v>
      </c>
      <c r="AJ481" s="96" t="s">
        <v>1010</v>
      </c>
      <c r="AK481" s="96" t="s">
        <v>1010</v>
      </c>
      <c r="AL481" s="96" t="s">
        <v>1011</v>
      </c>
      <c r="AM481" s="96" t="s">
        <v>1011</v>
      </c>
      <c r="AN481" s="96" t="s">
        <v>1011</v>
      </c>
      <c r="AO481" s="96" t="s">
        <v>1011</v>
      </c>
      <c r="AP481" s="96" t="s">
        <v>1011</v>
      </c>
      <c r="AQ481" s="96" t="s">
        <v>1011</v>
      </c>
      <c r="AR481" s="96" t="s">
        <v>1011</v>
      </c>
      <c r="AS481" s="96" t="s">
        <v>1011</v>
      </c>
      <c r="AT481" s="96" t="s">
        <v>1011</v>
      </c>
      <c r="AU481" s="96">
        <v>10</v>
      </c>
      <c r="AV481" s="96">
        <v>10</v>
      </c>
      <c r="AW481" s="96">
        <v>2</v>
      </c>
      <c r="AX481" s="96">
        <v>2.75</v>
      </c>
      <c r="AY481" s="96" t="s">
        <v>1011</v>
      </c>
      <c r="AZ481" s="96" t="s">
        <v>1011</v>
      </c>
      <c r="BA481" s="96" t="s">
        <v>1011</v>
      </c>
      <c r="BB481" s="96">
        <v>6.1875</v>
      </c>
      <c r="BC481" s="96" t="s">
        <v>1010</v>
      </c>
      <c r="BD481" s="96">
        <v>0</v>
      </c>
      <c r="BE481" s="96">
        <v>0</v>
      </c>
      <c r="BF481" s="96">
        <v>0</v>
      </c>
      <c r="BG481" s="96">
        <v>0</v>
      </c>
      <c r="BH481" s="96">
        <v>0</v>
      </c>
      <c r="BI481" s="96">
        <v>0</v>
      </c>
      <c r="BJ481" s="96">
        <v>0</v>
      </c>
      <c r="BK481" s="96">
        <v>0</v>
      </c>
      <c r="BL481" s="96">
        <v>3.7994705188458582</v>
      </c>
      <c r="BM481" s="96">
        <v>7.9029411764705868</v>
      </c>
      <c r="BN481" s="96">
        <v>9.0203959600152004</v>
      </c>
      <c r="BO481" s="96">
        <v>6</v>
      </c>
      <c r="BP481" s="96">
        <v>10</v>
      </c>
      <c r="BQ481" s="96">
        <v>8</v>
      </c>
      <c r="BR481" s="96">
        <v>9</v>
      </c>
      <c r="BS481" s="96">
        <v>7.980834284121447</v>
      </c>
      <c r="BT481" s="96">
        <v>2.130663609375</v>
      </c>
      <c r="BU481" s="96">
        <v>2.324770007871094</v>
      </c>
      <c r="BV481" s="96">
        <v>3.4713999200000001</v>
      </c>
      <c r="BW481" s="96">
        <v>5.83</v>
      </c>
      <c r="BX481" s="96">
        <v>3.333333333333333</v>
      </c>
      <c r="BY481" s="96">
        <v>3.7808029901867455</v>
      </c>
      <c r="BZ481" s="96">
        <v>9.0492342605266121</v>
      </c>
      <c r="CA481" s="96">
        <v>2.1178390000000005</v>
      </c>
      <c r="CB481" s="96">
        <v>2.410379747578125</v>
      </c>
      <c r="CC481" s="96">
        <v>0.61538461538461542</v>
      </c>
      <c r="CD481" s="96">
        <v>3.0915251292576462</v>
      </c>
      <c r="CE481" s="96">
        <v>9.6890737868982377</v>
      </c>
      <c r="CF481" s="96">
        <v>4.8833609330442922</v>
      </c>
      <c r="CG481" s="96">
        <v>7.8063115699960859</v>
      </c>
      <c r="CH481" s="96">
        <v>10</v>
      </c>
      <c r="CI481" s="96">
        <v>8.0946865724846546</v>
      </c>
      <c r="CJ481" s="96">
        <v>8.9199999999999982</v>
      </c>
      <c r="CK481" s="96">
        <v>8.5</v>
      </c>
      <c r="CL481" s="96">
        <v>7.9</v>
      </c>
      <c r="CM481" s="96">
        <v>8.44</v>
      </c>
      <c r="CN481" s="96">
        <v>4.7064485248177075</v>
      </c>
      <c r="CO481" s="96">
        <v>6.0471644234794901</v>
      </c>
      <c r="CP481" s="96">
        <v>5.3768064741485988</v>
      </c>
      <c r="CQ481" s="96">
        <v>10</v>
      </c>
      <c r="CR481" s="96">
        <v>3.4142929397135413</v>
      </c>
      <c r="CS481" s="96">
        <v>6.9230769230769234</v>
      </c>
      <c r="CT481" s="96">
        <v>0.75462378317307133</v>
      </c>
      <c r="CU481" s="96">
        <v>3.6973312153211784</v>
      </c>
      <c r="CV481" s="96">
        <v>6.8785344223674443</v>
      </c>
      <c r="CW481" s="96" t="s">
        <v>1011</v>
      </c>
      <c r="CX481" s="96">
        <v>0</v>
      </c>
      <c r="CY481" s="96">
        <v>10</v>
      </c>
      <c r="CZ481" s="96">
        <v>5</v>
      </c>
      <c r="DA481" s="96">
        <v>8.9</v>
      </c>
      <c r="DB481" s="96">
        <v>4.7475267831510415</v>
      </c>
      <c r="DC481" s="96">
        <v>8.0554127896093739</v>
      </c>
      <c r="DD481" s="96">
        <v>8</v>
      </c>
      <c r="DE481" s="96">
        <v>2.5172538461136824</v>
      </c>
      <c r="DF481" s="96">
        <v>10</v>
      </c>
      <c r="DG481" s="96">
        <v>7.036698903145683</v>
      </c>
      <c r="DH481" s="96">
        <v>3.2990655270312503</v>
      </c>
      <c r="DI481" s="96">
        <v>0</v>
      </c>
      <c r="DJ481" s="96">
        <v>8.0228926460250864</v>
      </c>
      <c r="DK481" s="96">
        <v>1.8396639358924851</v>
      </c>
      <c r="DL481" s="96">
        <v>7.9165965089787766</v>
      </c>
      <c r="DM481" s="96">
        <v>7.2200870359830605</v>
      </c>
      <c r="DN481" s="96">
        <v>4.7163842756517766</v>
      </c>
      <c r="DO481" s="96">
        <v>5.5843610595991535</v>
      </c>
      <c r="DP481" s="96">
        <v>6.33</v>
      </c>
      <c r="DQ481" s="99">
        <v>5.0599999999999996</v>
      </c>
      <c r="DR481" s="100">
        <v>151</v>
      </c>
      <c r="DS481" s="101">
        <v>4</v>
      </c>
      <c r="DU481" s="107" t="s">
        <v>1026</v>
      </c>
      <c r="DV481" s="96">
        <v>3.7994705188458582</v>
      </c>
      <c r="DW481" s="96">
        <v>6.33</v>
      </c>
    </row>
    <row r="482" spans="1:127">
      <c r="A482" s="102">
        <v>2013</v>
      </c>
      <c r="B482" s="103" t="s">
        <v>703</v>
      </c>
      <c r="C482" s="104" t="s">
        <v>133</v>
      </c>
      <c r="D482" s="103">
        <v>3.9000000000000004</v>
      </c>
      <c r="E482" s="103">
        <v>4.6999999999999993</v>
      </c>
      <c r="F482" s="103">
        <v>3.5</v>
      </c>
      <c r="G482" s="103">
        <v>4.0539682539682538</v>
      </c>
      <c r="H482" s="103">
        <v>5.7200000000000006</v>
      </c>
      <c r="I482" s="103">
        <v>10</v>
      </c>
      <c r="J482" s="103">
        <v>10</v>
      </c>
      <c r="K482" s="103">
        <v>7.5</v>
      </c>
      <c r="L482" s="103">
        <v>10</v>
      </c>
      <c r="M482" s="103">
        <v>10</v>
      </c>
      <c r="N482" s="103">
        <v>9.5</v>
      </c>
      <c r="O482" s="103">
        <v>9.9</v>
      </c>
      <c r="P482" s="103">
        <v>7.5</v>
      </c>
      <c r="Q482" s="103">
        <v>5</v>
      </c>
      <c r="R482" s="103">
        <v>5</v>
      </c>
      <c r="S482" s="103">
        <v>5</v>
      </c>
      <c r="T482" s="103">
        <v>7.4666666666666659</v>
      </c>
      <c r="U482" s="103">
        <v>7.5622222222222222</v>
      </c>
      <c r="V482" s="103">
        <v>5</v>
      </c>
      <c r="W482" s="103">
        <v>10</v>
      </c>
      <c r="X482" s="103">
        <v>5</v>
      </c>
      <c r="Y482" s="103">
        <v>6.666666666666667</v>
      </c>
      <c r="Z482" s="103" t="s">
        <v>1010</v>
      </c>
      <c r="AA482" s="103">
        <v>7.5</v>
      </c>
      <c r="AB482" s="103">
        <v>7.5</v>
      </c>
      <c r="AC482" s="103">
        <v>9.0666666666666664</v>
      </c>
      <c r="AD482" s="103">
        <v>6.6666666666666679</v>
      </c>
      <c r="AE482" s="103">
        <v>7.6833333333333336</v>
      </c>
      <c r="AF482" s="103">
        <v>7.5</v>
      </c>
      <c r="AG482" s="103">
        <v>7.5</v>
      </c>
      <c r="AH482" s="103" t="s">
        <v>1010</v>
      </c>
      <c r="AI482" s="103" t="s">
        <v>1010</v>
      </c>
      <c r="AJ482" s="103" t="s">
        <v>1010</v>
      </c>
      <c r="AK482" s="103" t="s">
        <v>1010</v>
      </c>
      <c r="AL482" s="103">
        <v>7.5</v>
      </c>
      <c r="AM482" s="103">
        <v>7.5</v>
      </c>
      <c r="AN482" s="103">
        <v>10</v>
      </c>
      <c r="AO482" s="103">
        <v>8.3333333333333339</v>
      </c>
      <c r="AP482" s="103">
        <v>7.5</v>
      </c>
      <c r="AQ482" s="103">
        <v>5</v>
      </c>
      <c r="AR482" s="103">
        <v>10</v>
      </c>
      <c r="AS482" s="103">
        <v>7.5</v>
      </c>
      <c r="AT482" s="103">
        <v>7.7083333333333339</v>
      </c>
      <c r="AU482" s="103">
        <v>10</v>
      </c>
      <c r="AV482" s="103">
        <v>10</v>
      </c>
      <c r="AW482" s="103">
        <v>4</v>
      </c>
      <c r="AX482" s="103">
        <v>4</v>
      </c>
      <c r="AY482" s="103">
        <v>7.5</v>
      </c>
      <c r="AZ482" s="103">
        <v>7.5</v>
      </c>
      <c r="BA482" s="103">
        <v>7.5</v>
      </c>
      <c r="BB482" s="103">
        <v>7.2142857142857144</v>
      </c>
      <c r="BC482" s="103" t="s">
        <v>1010</v>
      </c>
      <c r="BD482" s="103">
        <v>0</v>
      </c>
      <c r="BE482" s="103">
        <v>5</v>
      </c>
      <c r="BF482" s="103">
        <v>2.5</v>
      </c>
      <c r="BG482" s="103">
        <v>0</v>
      </c>
      <c r="BH482" s="103">
        <v>10</v>
      </c>
      <c r="BI482" s="103">
        <v>5</v>
      </c>
      <c r="BJ482" s="103" t="s">
        <v>1011</v>
      </c>
      <c r="BK482" s="103">
        <v>3.75</v>
      </c>
      <c r="BL482" s="103">
        <v>6.2063095238095247</v>
      </c>
      <c r="BM482" s="103">
        <v>6.2</v>
      </c>
      <c r="BN482" s="103">
        <v>10</v>
      </c>
      <c r="BO482" s="103">
        <v>4</v>
      </c>
      <c r="BP482" s="103">
        <v>7</v>
      </c>
      <c r="BQ482" s="103">
        <v>4</v>
      </c>
      <c r="BR482" s="103">
        <v>5.5</v>
      </c>
      <c r="BS482" s="103">
        <v>6.4249999999999998</v>
      </c>
      <c r="BT482" s="103">
        <v>4.5223427302631585</v>
      </c>
      <c r="BU482" s="103">
        <v>4.7819286782029637</v>
      </c>
      <c r="BV482" s="103">
        <v>6.0234616502192981</v>
      </c>
      <c r="BW482" s="103">
        <v>8.3333333333333339</v>
      </c>
      <c r="BX482" s="103">
        <v>6.6666666666666661</v>
      </c>
      <c r="BY482" s="103">
        <v>3.508418601888291</v>
      </c>
      <c r="BZ482" s="103">
        <v>4.6790614857644623</v>
      </c>
      <c r="CA482" s="103">
        <v>5.072290403508771</v>
      </c>
      <c r="CB482" s="103">
        <v>5.9780812714179188</v>
      </c>
      <c r="CC482" s="103">
        <v>1</v>
      </c>
      <c r="CD482" s="103">
        <v>5.5072872023627628</v>
      </c>
      <c r="CE482" s="103">
        <v>7.9488628891559454</v>
      </c>
      <c r="CF482" s="103">
        <v>8.5237124180027077</v>
      </c>
      <c r="CG482" s="103">
        <v>8.6044647890192536</v>
      </c>
      <c r="CH482" s="103">
        <v>10</v>
      </c>
      <c r="CI482" s="103">
        <v>8.7692600240444776</v>
      </c>
      <c r="CJ482" s="103">
        <v>7.5</v>
      </c>
      <c r="CK482" s="103">
        <v>7.3599999999999994</v>
      </c>
      <c r="CL482" s="103">
        <v>5.7231999999999994</v>
      </c>
      <c r="CM482" s="103">
        <v>6.861066666666666</v>
      </c>
      <c r="CN482" s="103">
        <v>5.7942513180342878</v>
      </c>
      <c r="CO482" s="103">
        <v>2.5790741508446451</v>
      </c>
      <c r="CP482" s="103">
        <v>4.1866627344394667</v>
      </c>
      <c r="CQ482" s="103">
        <v>10</v>
      </c>
      <c r="CR482" s="103">
        <v>6.9645106770944434</v>
      </c>
      <c r="CS482" s="103">
        <v>9.2307692307692317</v>
      </c>
      <c r="CT482" s="103">
        <v>10</v>
      </c>
      <c r="CU482" s="103">
        <v>8.7317599692878911</v>
      </c>
      <c r="CV482" s="103">
        <v>7.4448723425985062</v>
      </c>
      <c r="CW482" s="103">
        <v>5</v>
      </c>
      <c r="CX482" s="103">
        <v>6.6373867691463087</v>
      </c>
      <c r="CY482" s="103">
        <v>10</v>
      </c>
      <c r="CZ482" s="103">
        <v>7.2124622563821035</v>
      </c>
      <c r="DA482" s="103">
        <v>6.666666666666667</v>
      </c>
      <c r="DB482" s="103">
        <v>5.9066710171004164</v>
      </c>
      <c r="DC482" s="103">
        <v>6.8315331542787394</v>
      </c>
      <c r="DD482" s="103">
        <v>8</v>
      </c>
      <c r="DE482" s="103">
        <v>0</v>
      </c>
      <c r="DF482" s="103">
        <v>10</v>
      </c>
      <c r="DG482" s="103">
        <v>6.2341451396743039</v>
      </c>
      <c r="DH482" s="103">
        <v>4.839506656045395</v>
      </c>
      <c r="DI482" s="103">
        <v>3.5555555555555558</v>
      </c>
      <c r="DJ482" s="103">
        <v>9.4568000857064707</v>
      </c>
      <c r="DK482" s="103">
        <v>4.4410350828514122</v>
      </c>
      <c r="DL482" s="103">
        <v>7.5208946947815409</v>
      </c>
      <c r="DM482" s="103">
        <v>8.0159492151975869</v>
      </c>
      <c r="DN482" s="103">
        <v>6.3049568816896597</v>
      </c>
      <c r="DO482" s="103">
        <v>6.5838547592486885</v>
      </c>
      <c r="DP482" s="103">
        <v>6.95</v>
      </c>
      <c r="DQ482" s="105">
        <v>6.58</v>
      </c>
      <c r="DR482" s="106">
        <v>101</v>
      </c>
      <c r="DS482" s="106">
        <v>3</v>
      </c>
      <c r="DU482" s="104" t="s">
        <v>133</v>
      </c>
      <c r="DV482" s="103">
        <v>6.2063095238095247</v>
      </c>
      <c r="DW482" s="103">
        <v>6.95</v>
      </c>
    </row>
    <row r="483" spans="1:127">
      <c r="A483" s="95">
        <v>2013</v>
      </c>
      <c r="B483" s="96" t="s">
        <v>734</v>
      </c>
      <c r="C483" s="107" t="s">
        <v>82</v>
      </c>
      <c r="D483" s="96">
        <v>2.2000000000000002</v>
      </c>
      <c r="E483" s="96">
        <v>4</v>
      </c>
      <c r="F483" s="96">
        <v>3.5999999999999996</v>
      </c>
      <c r="G483" s="96">
        <v>3.2793650793650797</v>
      </c>
      <c r="H483" s="96">
        <v>5.7600000000000007</v>
      </c>
      <c r="I483" s="96">
        <v>5</v>
      </c>
      <c r="J483" s="96">
        <v>10</v>
      </c>
      <c r="K483" s="96">
        <v>5</v>
      </c>
      <c r="L483" s="96">
        <v>9.6196380941487902</v>
      </c>
      <c r="M483" s="96">
        <v>9.986575462146428</v>
      </c>
      <c r="N483" s="96">
        <v>7.9212427112590431</v>
      </c>
      <c r="O483" s="96">
        <v>10</v>
      </c>
      <c r="P483" s="96">
        <v>7.5</v>
      </c>
      <c r="Q483" s="96">
        <v>5</v>
      </c>
      <c r="R483" s="96">
        <v>5</v>
      </c>
      <c r="S483" s="96">
        <v>5</v>
      </c>
      <c r="T483" s="96">
        <v>7.5</v>
      </c>
      <c r="U483" s="96">
        <v>7.0604142370863485</v>
      </c>
      <c r="V483" s="96">
        <v>0</v>
      </c>
      <c r="W483" s="96">
        <v>0</v>
      </c>
      <c r="X483" s="96">
        <v>10</v>
      </c>
      <c r="Y483" s="96">
        <v>3.3333333333333335</v>
      </c>
      <c r="Z483" s="96" t="s">
        <v>1010</v>
      </c>
      <c r="AA483" s="96">
        <v>2.5</v>
      </c>
      <c r="AB483" s="96">
        <v>5</v>
      </c>
      <c r="AC483" s="96">
        <v>9.5555555555555554</v>
      </c>
      <c r="AD483" s="96">
        <v>7.6361111111111111</v>
      </c>
      <c r="AE483" s="96">
        <v>6.1729166666666675</v>
      </c>
      <c r="AF483" s="96">
        <v>5</v>
      </c>
      <c r="AG483" s="96">
        <v>5</v>
      </c>
      <c r="AH483" s="96" t="s">
        <v>1010</v>
      </c>
      <c r="AI483" s="96" t="s">
        <v>1010</v>
      </c>
      <c r="AJ483" s="96" t="s">
        <v>1010</v>
      </c>
      <c r="AK483" s="96" t="s">
        <v>1010</v>
      </c>
      <c r="AL483" s="96">
        <v>2.5</v>
      </c>
      <c r="AM483" s="96">
        <v>2.5</v>
      </c>
      <c r="AN483" s="96">
        <v>5</v>
      </c>
      <c r="AO483" s="96">
        <v>3.3333333333333335</v>
      </c>
      <c r="AP483" s="96">
        <v>2.5</v>
      </c>
      <c r="AQ483" s="96">
        <v>2.5</v>
      </c>
      <c r="AR483" s="96">
        <v>2.5</v>
      </c>
      <c r="AS483" s="96">
        <v>2.5</v>
      </c>
      <c r="AT483" s="96">
        <v>3.9583333333333335</v>
      </c>
      <c r="AU483" s="96">
        <v>10</v>
      </c>
      <c r="AV483" s="96">
        <v>10</v>
      </c>
      <c r="AW483" s="96">
        <v>2</v>
      </c>
      <c r="AX483" s="96">
        <v>3.75</v>
      </c>
      <c r="AY483" s="96">
        <v>7.5</v>
      </c>
      <c r="AZ483" s="96">
        <v>7.5</v>
      </c>
      <c r="BA483" s="96">
        <v>7.5</v>
      </c>
      <c r="BB483" s="96">
        <v>6.8928571428571432</v>
      </c>
      <c r="BC483" s="96" t="s">
        <v>1010</v>
      </c>
      <c r="BD483" s="96">
        <v>0</v>
      </c>
      <c r="BE483" s="96">
        <v>10</v>
      </c>
      <c r="BF483" s="96">
        <v>5</v>
      </c>
      <c r="BG483" s="96">
        <v>0</v>
      </c>
      <c r="BH483" s="96">
        <v>10</v>
      </c>
      <c r="BI483" s="96">
        <v>5</v>
      </c>
      <c r="BJ483" s="96" t="s">
        <v>1011</v>
      </c>
      <c r="BK483" s="96">
        <v>5</v>
      </c>
      <c r="BL483" s="96">
        <v>5.1206888767319043</v>
      </c>
      <c r="BM483" s="96">
        <v>6.617647058823529</v>
      </c>
      <c r="BN483" s="96">
        <v>7.7465940054495919</v>
      </c>
      <c r="BO483" s="96">
        <v>7</v>
      </c>
      <c r="BP483" s="96">
        <v>5</v>
      </c>
      <c r="BQ483" s="96">
        <v>5</v>
      </c>
      <c r="BR483" s="96">
        <v>5</v>
      </c>
      <c r="BS483" s="96">
        <v>6.59106026606828</v>
      </c>
      <c r="BT483" s="96">
        <v>2.5081900908538173</v>
      </c>
      <c r="BU483" s="96">
        <v>3.2350906959123455</v>
      </c>
      <c r="BV483" s="96">
        <v>2.284086021980952</v>
      </c>
      <c r="BW483" s="96">
        <v>3.333333333333333</v>
      </c>
      <c r="BX483" s="96">
        <v>5</v>
      </c>
      <c r="BY483" s="96">
        <v>2.3747008287587872</v>
      </c>
      <c r="BZ483" s="96">
        <v>6.8214220469029261</v>
      </c>
      <c r="CA483" s="96">
        <v>3.26724385264622</v>
      </c>
      <c r="CB483" s="96">
        <v>6.1980079825470558</v>
      </c>
      <c r="CC483" s="96">
        <v>0.83783783783783783</v>
      </c>
      <c r="CD483" s="96">
        <v>3.5758274624618762</v>
      </c>
      <c r="CE483" s="96">
        <v>7.2922727742334503</v>
      </c>
      <c r="CF483" s="96">
        <v>5.6161699093526449</v>
      </c>
      <c r="CG483" s="96">
        <v>9.6736755962194731</v>
      </c>
      <c r="CH483" s="96">
        <v>5</v>
      </c>
      <c r="CI483" s="96">
        <v>6.8955295699513925</v>
      </c>
      <c r="CJ483" s="96">
        <v>6.1933333333333334</v>
      </c>
      <c r="CK483" s="96">
        <v>6.6400000000000006</v>
      </c>
      <c r="CL483" s="96">
        <v>0.31679999999999925</v>
      </c>
      <c r="CM483" s="96">
        <v>4.3833777777777776</v>
      </c>
      <c r="CN483" s="96">
        <v>6.4841547522886209</v>
      </c>
      <c r="CO483" s="96">
        <v>1.2873960935149307</v>
      </c>
      <c r="CP483" s="96">
        <v>3.8857754229017756</v>
      </c>
      <c r="CQ483" s="96">
        <v>10</v>
      </c>
      <c r="CR483" s="96">
        <v>3.4115278659701427</v>
      </c>
      <c r="CS483" s="96">
        <v>0</v>
      </c>
      <c r="CT483" s="96">
        <v>6.7077669615384163</v>
      </c>
      <c r="CU483" s="96">
        <v>3.3730982758361865</v>
      </c>
      <c r="CV483" s="96">
        <v>5.4105628691289347</v>
      </c>
      <c r="CW483" s="96">
        <v>8</v>
      </c>
      <c r="CX483" s="96">
        <v>0</v>
      </c>
      <c r="CY483" s="96">
        <v>0</v>
      </c>
      <c r="CZ483" s="96">
        <v>2.6666666666666665</v>
      </c>
      <c r="DA483" s="96">
        <v>6.666666666666667</v>
      </c>
      <c r="DB483" s="96">
        <v>2.0259045174875845</v>
      </c>
      <c r="DC483" s="96">
        <v>2.6343112783517926</v>
      </c>
      <c r="DD483" s="96">
        <v>6</v>
      </c>
      <c r="DE483" s="96">
        <v>0</v>
      </c>
      <c r="DF483" s="96">
        <v>10</v>
      </c>
      <c r="DG483" s="96">
        <v>4.5544804104176739</v>
      </c>
      <c r="DH483" s="96">
        <v>3.0721850700930249</v>
      </c>
      <c r="DI483" s="96">
        <v>0.6666666666666663</v>
      </c>
      <c r="DJ483" s="96">
        <v>5.9147003564071845</v>
      </c>
      <c r="DK483" s="96">
        <v>3.7799643650075936</v>
      </c>
      <c r="DL483" s="96">
        <v>4.9860645791184668</v>
      </c>
      <c r="DM483" s="96">
        <v>7.2873429947899213</v>
      </c>
      <c r="DN483" s="96">
        <v>4.284487338680476</v>
      </c>
      <c r="DO483" s="96">
        <v>3.8352114719216055</v>
      </c>
      <c r="DP483" s="96">
        <v>5.26</v>
      </c>
      <c r="DQ483" s="99">
        <v>5.19</v>
      </c>
      <c r="DR483" s="100">
        <v>149</v>
      </c>
      <c r="DS483" s="101">
        <v>4</v>
      </c>
      <c r="DU483" s="107" t="s">
        <v>82</v>
      </c>
      <c r="DV483" s="96">
        <v>5.1206888767319043</v>
      </c>
      <c r="DW483" s="96">
        <v>5.26</v>
      </c>
    </row>
    <row r="484" spans="1:127">
      <c r="A484" s="102">
        <v>2012</v>
      </c>
      <c r="B484" s="103" t="s">
        <v>759</v>
      </c>
      <c r="C484" s="104" t="s">
        <v>130</v>
      </c>
      <c r="D484" s="103">
        <v>5</v>
      </c>
      <c r="E484" s="103">
        <v>4.9000000000000004</v>
      </c>
      <c r="F484" s="103">
        <v>3.5999999999999996</v>
      </c>
      <c r="G484" s="103">
        <v>4.4936507936507937</v>
      </c>
      <c r="H484" s="103">
        <v>8</v>
      </c>
      <c r="I484" s="103">
        <v>10</v>
      </c>
      <c r="J484" s="103">
        <v>10</v>
      </c>
      <c r="K484" s="103">
        <v>10</v>
      </c>
      <c r="L484" s="103">
        <v>10</v>
      </c>
      <c r="M484" s="103">
        <v>10</v>
      </c>
      <c r="N484" s="103">
        <v>10</v>
      </c>
      <c r="O484" s="103">
        <v>10</v>
      </c>
      <c r="P484" s="103">
        <v>7.5</v>
      </c>
      <c r="Q484" s="103" t="s">
        <v>1011</v>
      </c>
      <c r="R484" s="103" t="s">
        <v>1011</v>
      </c>
      <c r="S484" s="103">
        <v>7.5</v>
      </c>
      <c r="T484" s="103">
        <v>8.3333333333333339</v>
      </c>
      <c r="U484" s="103">
        <v>8.7777777777777786</v>
      </c>
      <c r="V484" s="103">
        <v>10</v>
      </c>
      <c r="W484" s="103">
        <v>5</v>
      </c>
      <c r="X484" s="103">
        <v>5</v>
      </c>
      <c r="Y484" s="103">
        <v>6.666666666666667</v>
      </c>
      <c r="Z484" s="103" t="s">
        <v>1010</v>
      </c>
      <c r="AA484" s="103">
        <v>10</v>
      </c>
      <c r="AB484" s="103">
        <v>7.5</v>
      </c>
      <c r="AC484" s="103">
        <v>9.9555555555555557</v>
      </c>
      <c r="AD484" s="103">
        <v>9.2111111111111104</v>
      </c>
      <c r="AE484" s="103">
        <v>9.1666666666666661</v>
      </c>
      <c r="AF484" s="103">
        <v>10</v>
      </c>
      <c r="AG484" s="103">
        <v>10</v>
      </c>
      <c r="AH484" s="103" t="s">
        <v>1010</v>
      </c>
      <c r="AI484" s="103" t="s">
        <v>1010</v>
      </c>
      <c r="AJ484" s="103" t="s">
        <v>1010</v>
      </c>
      <c r="AK484" s="103" t="s">
        <v>1010</v>
      </c>
      <c r="AL484" s="103">
        <v>7.5</v>
      </c>
      <c r="AM484" s="103">
        <v>5</v>
      </c>
      <c r="AN484" s="103">
        <v>7.5</v>
      </c>
      <c r="AO484" s="103">
        <v>6.666666666666667</v>
      </c>
      <c r="AP484" s="103">
        <v>10</v>
      </c>
      <c r="AQ484" s="103">
        <v>10</v>
      </c>
      <c r="AR484" s="103">
        <v>10</v>
      </c>
      <c r="AS484" s="103">
        <v>10</v>
      </c>
      <c r="AT484" s="103">
        <v>9.1666666666666679</v>
      </c>
      <c r="AU484" s="103">
        <v>10</v>
      </c>
      <c r="AV484" s="103">
        <v>10</v>
      </c>
      <c r="AW484" s="103">
        <v>5</v>
      </c>
      <c r="AX484" s="103">
        <v>5.75</v>
      </c>
      <c r="AY484" s="103">
        <v>10</v>
      </c>
      <c r="AZ484" s="103">
        <v>10</v>
      </c>
      <c r="BA484" s="103">
        <v>10</v>
      </c>
      <c r="BB484" s="103">
        <v>8.6785714285714288</v>
      </c>
      <c r="BC484" s="103" t="s">
        <v>1010</v>
      </c>
      <c r="BD484" s="103" t="s">
        <v>1011</v>
      </c>
      <c r="BE484" s="103" t="s">
        <v>1011</v>
      </c>
      <c r="BF484" s="103">
        <v>10</v>
      </c>
      <c r="BG484" s="103">
        <v>10</v>
      </c>
      <c r="BH484" s="103">
        <v>10</v>
      </c>
      <c r="BI484" s="103">
        <v>10</v>
      </c>
      <c r="BJ484" s="103" t="s">
        <v>1011</v>
      </c>
      <c r="BK484" s="103">
        <v>10</v>
      </c>
      <c r="BL484" s="103">
        <v>7.6857142857142868</v>
      </c>
      <c r="BM484" s="103">
        <v>8.1470588235294112</v>
      </c>
      <c r="BN484" s="103">
        <v>7.6116505459114823</v>
      </c>
      <c r="BO484" s="103">
        <v>8</v>
      </c>
      <c r="BP484" s="103">
        <v>10</v>
      </c>
      <c r="BQ484" s="103">
        <v>7</v>
      </c>
      <c r="BR484" s="103">
        <v>8.5</v>
      </c>
      <c r="BS484" s="103">
        <v>8.0646773423602234</v>
      </c>
      <c r="BT484" s="103">
        <v>2.2202879166666665</v>
      </c>
      <c r="BU484" s="103">
        <v>3.2293337916666669</v>
      </c>
      <c r="BV484" s="103">
        <v>3.0756114999999999</v>
      </c>
      <c r="BW484" s="103">
        <v>8.3333333333333339</v>
      </c>
      <c r="BX484" s="103">
        <v>4.166666666666667</v>
      </c>
      <c r="BY484" s="103">
        <v>4.3388350529551376</v>
      </c>
      <c r="BZ484" s="103">
        <v>5.7276304288873554</v>
      </c>
      <c r="CA484" s="103">
        <v>4.4927246666666667</v>
      </c>
      <c r="CB484" s="103">
        <v>5.4183155833333343</v>
      </c>
      <c r="CC484" s="103">
        <v>0.96296296296296291</v>
      </c>
      <c r="CD484" s="103">
        <v>4.4714921066446891</v>
      </c>
      <c r="CE484" s="103">
        <v>9.4321276730005987</v>
      </c>
      <c r="CF484" s="103">
        <v>9.8168339326989447</v>
      </c>
      <c r="CG484" s="103">
        <v>9.5940000000000012</v>
      </c>
      <c r="CH484" s="103">
        <v>10</v>
      </c>
      <c r="CI484" s="103">
        <v>9.7107404014248857</v>
      </c>
      <c r="CJ484" s="103">
        <v>9.6133333333333333</v>
      </c>
      <c r="CK484" s="103">
        <v>9.24</v>
      </c>
      <c r="CL484" s="103">
        <v>8.0391999999999992</v>
      </c>
      <c r="CM484" s="103">
        <v>8.9641777777777776</v>
      </c>
      <c r="CN484" s="103">
        <v>5.1140775000000005</v>
      </c>
      <c r="CO484" s="103">
        <v>7.4475905415388013</v>
      </c>
      <c r="CP484" s="103">
        <v>6.2808340207694009</v>
      </c>
      <c r="CQ484" s="103">
        <v>10</v>
      </c>
      <c r="CR484" s="103">
        <v>5.0346441249999998</v>
      </c>
      <c r="CS484" s="103">
        <v>4.6153846153846159</v>
      </c>
      <c r="CT484" s="103">
        <v>0</v>
      </c>
      <c r="CU484" s="103">
        <v>3.2166762467948722</v>
      </c>
      <c r="CV484" s="103">
        <v>7.1154220113355127</v>
      </c>
      <c r="CW484" s="103">
        <v>5</v>
      </c>
      <c r="CX484" s="103">
        <v>6.1676050876311557</v>
      </c>
      <c r="CY484" s="103">
        <v>10</v>
      </c>
      <c r="CZ484" s="103">
        <v>7.0558683625437189</v>
      </c>
      <c r="DA484" s="103">
        <v>5.5666666666666664</v>
      </c>
      <c r="DB484" s="103">
        <v>5.6837255833333336</v>
      </c>
      <c r="DC484" s="103">
        <v>5.4538248333333339</v>
      </c>
      <c r="DD484" s="103">
        <v>8</v>
      </c>
      <c r="DE484" s="103">
        <v>6.2997409129133572</v>
      </c>
      <c r="DF484" s="103">
        <v>10</v>
      </c>
      <c r="DG484" s="103">
        <v>6.8339929993744484</v>
      </c>
      <c r="DH484" s="103">
        <v>4.8481943333333337</v>
      </c>
      <c r="DI484" s="103">
        <v>6.0000000000000009</v>
      </c>
      <c r="DJ484" s="103">
        <v>9.634281379445353</v>
      </c>
      <c r="DK484" s="103">
        <v>3.3573703619047617</v>
      </c>
      <c r="DL484" s="103" t="s">
        <v>1011</v>
      </c>
      <c r="DM484" s="103">
        <v>5.9982704509917442</v>
      </c>
      <c r="DN484" s="103">
        <v>5.9676233051350387</v>
      </c>
      <c r="DO484" s="103">
        <v>6.6191615556844026</v>
      </c>
      <c r="DP484" s="103">
        <v>7.2</v>
      </c>
      <c r="DQ484" s="105">
        <v>7.44</v>
      </c>
      <c r="DR484" s="106">
        <v>52</v>
      </c>
      <c r="DS484" s="106">
        <v>2</v>
      </c>
      <c r="DU484" s="104" t="s">
        <v>130</v>
      </c>
      <c r="DV484" s="103">
        <v>7.6857142857142868</v>
      </c>
      <c r="DW484" s="103">
        <v>7.2</v>
      </c>
    </row>
    <row r="485" spans="1:127">
      <c r="A485" s="95">
        <v>2012</v>
      </c>
      <c r="B485" s="96" t="s">
        <v>646</v>
      </c>
      <c r="C485" s="107" t="s">
        <v>43</v>
      </c>
      <c r="D485" s="96" t="s">
        <v>1011</v>
      </c>
      <c r="E485" s="96" t="s">
        <v>1011</v>
      </c>
      <c r="F485" s="96" t="s">
        <v>1011</v>
      </c>
      <c r="G485" s="96">
        <v>4.0458179999999997</v>
      </c>
      <c r="H485" s="96">
        <v>9.7199999999999989</v>
      </c>
      <c r="I485" s="96">
        <v>5</v>
      </c>
      <c r="J485" s="96">
        <v>7.7824960371861547</v>
      </c>
      <c r="K485" s="96">
        <v>5</v>
      </c>
      <c r="L485" s="96">
        <v>9.7401362543577523</v>
      </c>
      <c r="M485" s="96">
        <v>9.4542861341512801</v>
      </c>
      <c r="N485" s="96">
        <v>7.3953836851390378</v>
      </c>
      <c r="O485" s="96">
        <v>10</v>
      </c>
      <c r="P485" s="96">
        <v>7.5</v>
      </c>
      <c r="Q485" s="96" t="s">
        <v>1011</v>
      </c>
      <c r="R485" s="96" t="s">
        <v>1011</v>
      </c>
      <c r="S485" s="96">
        <v>5</v>
      </c>
      <c r="T485" s="96">
        <v>7.5</v>
      </c>
      <c r="U485" s="96">
        <v>8.2051278950463455</v>
      </c>
      <c r="V485" s="96">
        <v>5</v>
      </c>
      <c r="W485" s="96">
        <v>5</v>
      </c>
      <c r="X485" s="96">
        <v>0</v>
      </c>
      <c r="Y485" s="96">
        <v>3.3333333333333335</v>
      </c>
      <c r="Z485" s="96" t="s">
        <v>1010</v>
      </c>
      <c r="AA485" s="96">
        <v>2.5</v>
      </c>
      <c r="AB485" s="96">
        <v>5</v>
      </c>
      <c r="AC485" s="96">
        <v>7.5955555555555554</v>
      </c>
      <c r="AD485" s="96">
        <v>3.7027777777777771</v>
      </c>
      <c r="AE485" s="96">
        <v>4.699583333333333</v>
      </c>
      <c r="AF485" s="96">
        <v>5</v>
      </c>
      <c r="AG485" s="96">
        <v>2.5</v>
      </c>
      <c r="AH485" s="96" t="s">
        <v>1010</v>
      </c>
      <c r="AI485" s="96" t="s">
        <v>1010</v>
      </c>
      <c r="AJ485" s="96" t="s">
        <v>1010</v>
      </c>
      <c r="AK485" s="96" t="s">
        <v>1010</v>
      </c>
      <c r="AL485" s="96">
        <v>5</v>
      </c>
      <c r="AM485" s="96">
        <v>5</v>
      </c>
      <c r="AN485" s="96">
        <v>5</v>
      </c>
      <c r="AO485" s="96">
        <v>5</v>
      </c>
      <c r="AP485" s="96">
        <v>2.5</v>
      </c>
      <c r="AQ485" s="96">
        <v>2.5</v>
      </c>
      <c r="AR485" s="96">
        <v>2.5</v>
      </c>
      <c r="AS485" s="96">
        <v>2.5</v>
      </c>
      <c r="AT485" s="96">
        <v>3.75</v>
      </c>
      <c r="AU485" s="96">
        <v>10</v>
      </c>
      <c r="AV485" s="96">
        <v>10</v>
      </c>
      <c r="AW485" s="96">
        <v>3</v>
      </c>
      <c r="AX485" s="96">
        <v>4.25</v>
      </c>
      <c r="AY485" s="96">
        <v>10</v>
      </c>
      <c r="AZ485" s="96">
        <v>7.5</v>
      </c>
      <c r="BA485" s="96">
        <v>7.5</v>
      </c>
      <c r="BB485" s="96">
        <v>7.4642857142857144</v>
      </c>
      <c r="BC485" s="96" t="s">
        <v>1010</v>
      </c>
      <c r="BD485" s="96" t="s">
        <v>1011</v>
      </c>
      <c r="BE485" s="96" t="s">
        <v>1011</v>
      </c>
      <c r="BF485" s="96">
        <v>5</v>
      </c>
      <c r="BG485" s="96">
        <v>0</v>
      </c>
      <c r="BH485" s="96">
        <v>0</v>
      </c>
      <c r="BI485" s="96">
        <v>0</v>
      </c>
      <c r="BJ485" s="96" t="s">
        <v>1011</v>
      </c>
      <c r="BK485" s="96">
        <v>2.5</v>
      </c>
      <c r="BL485" s="96">
        <v>5.2374567118568249</v>
      </c>
      <c r="BM485" s="96">
        <v>0.38235294117646978</v>
      </c>
      <c r="BN485" s="96">
        <v>7.8171290144327212</v>
      </c>
      <c r="BO485" s="96">
        <v>0</v>
      </c>
      <c r="BP485" s="96">
        <v>7</v>
      </c>
      <c r="BQ485" s="96">
        <v>2</v>
      </c>
      <c r="BR485" s="96">
        <v>4.5</v>
      </c>
      <c r="BS485" s="96">
        <v>3.1748704889022976</v>
      </c>
      <c r="BT485" s="96">
        <v>3.6901885442176834</v>
      </c>
      <c r="BU485" s="96">
        <v>2.8066096624149672</v>
      </c>
      <c r="BV485" s="96">
        <v>3.7069410765306166</v>
      </c>
      <c r="BW485" s="96">
        <v>5</v>
      </c>
      <c r="BX485" s="96">
        <v>5</v>
      </c>
      <c r="BY485" s="96">
        <v>4.3860155341802827</v>
      </c>
      <c r="BZ485" s="96">
        <v>6.4754982532406125</v>
      </c>
      <c r="CA485" s="96">
        <v>4.5775159642857162</v>
      </c>
      <c r="CB485" s="96">
        <v>5.1035550782312846</v>
      </c>
      <c r="CC485" s="96">
        <v>0.73076923076923073</v>
      </c>
      <c r="CD485" s="96">
        <v>3.9179157801058802</v>
      </c>
      <c r="CE485" s="96">
        <v>9.1696561280352853</v>
      </c>
      <c r="CF485" s="96">
        <v>5.5954072575766443</v>
      </c>
      <c r="CG485" s="96">
        <v>8.2220000000000013</v>
      </c>
      <c r="CH485" s="96">
        <v>5</v>
      </c>
      <c r="CI485" s="96">
        <v>6.9967658464029832</v>
      </c>
      <c r="CJ485" s="96">
        <v>8.48</v>
      </c>
      <c r="CK485" s="96">
        <v>6.28</v>
      </c>
      <c r="CL485" s="96">
        <v>5.8320000000000007</v>
      </c>
      <c r="CM485" s="96">
        <v>6.8640000000000008</v>
      </c>
      <c r="CN485" s="96">
        <v>4.0505920221088498</v>
      </c>
      <c r="CO485" s="96">
        <v>7.0532805426720948</v>
      </c>
      <c r="CP485" s="96">
        <v>5.5519362823904723</v>
      </c>
      <c r="CQ485" s="96">
        <v>7.1978718013681275</v>
      </c>
      <c r="CR485" s="96">
        <v>3.7337715340136084</v>
      </c>
      <c r="CS485" s="96">
        <v>0</v>
      </c>
      <c r="CT485" s="96">
        <v>1.1062564131517565</v>
      </c>
      <c r="CU485" s="96">
        <v>1.6133426490551217</v>
      </c>
      <c r="CV485" s="96">
        <v>5.3067876832034298</v>
      </c>
      <c r="CW485" s="96">
        <v>0</v>
      </c>
      <c r="CX485" s="96">
        <v>9.9417475568464599</v>
      </c>
      <c r="CY485" s="96">
        <v>10</v>
      </c>
      <c r="CZ485" s="96">
        <v>6.6472491856154861</v>
      </c>
      <c r="DA485" s="96">
        <v>5.5666666666666664</v>
      </c>
      <c r="DB485" s="96">
        <v>2.7559869047619001</v>
      </c>
      <c r="DC485" s="96">
        <v>5.6869698027210838</v>
      </c>
      <c r="DD485" s="96">
        <v>6</v>
      </c>
      <c r="DE485" s="96">
        <v>7.7551761538341033</v>
      </c>
      <c r="DF485" s="96">
        <v>1</v>
      </c>
      <c r="DG485" s="96">
        <v>4.7941332546639588</v>
      </c>
      <c r="DH485" s="96">
        <v>2.5068055952380996</v>
      </c>
      <c r="DI485" s="96">
        <v>1.3333333333333326</v>
      </c>
      <c r="DJ485" s="96">
        <v>8.9755662747006681</v>
      </c>
      <c r="DK485" s="96">
        <v>2.7111338492711385</v>
      </c>
      <c r="DL485" s="96">
        <v>6.8795508457640571</v>
      </c>
      <c r="DM485" s="96">
        <v>4.9445937630175809</v>
      </c>
      <c r="DN485" s="96">
        <v>4.5584972768874792</v>
      </c>
      <c r="DO485" s="96">
        <v>5.3332932390556413</v>
      </c>
      <c r="DP485" s="96">
        <v>4.95</v>
      </c>
      <c r="DQ485" s="99">
        <v>5.09</v>
      </c>
      <c r="DR485" s="100">
        <v>146</v>
      </c>
      <c r="DS485" s="101">
        <v>4</v>
      </c>
      <c r="DU485" s="107" t="s">
        <v>43</v>
      </c>
      <c r="DV485" s="96">
        <v>5.2374567118568249</v>
      </c>
      <c r="DW485" s="96">
        <v>4.95</v>
      </c>
    </row>
    <row r="486" spans="1:127">
      <c r="A486" s="102">
        <v>2012</v>
      </c>
      <c r="B486" s="103" t="s">
        <v>764</v>
      </c>
      <c r="C486" s="104" t="s">
        <v>107</v>
      </c>
      <c r="D486" s="103" t="s">
        <v>1011</v>
      </c>
      <c r="E486" s="103" t="s">
        <v>1011</v>
      </c>
      <c r="F486" s="103" t="s">
        <v>1011</v>
      </c>
      <c r="G486" s="103">
        <v>7.304392</v>
      </c>
      <c r="H486" s="103">
        <v>6</v>
      </c>
      <c r="I486" s="103">
        <v>5</v>
      </c>
      <c r="J486" s="103">
        <v>10</v>
      </c>
      <c r="K486" s="103">
        <v>7.5</v>
      </c>
      <c r="L486" s="103">
        <v>10</v>
      </c>
      <c r="M486" s="103">
        <v>10</v>
      </c>
      <c r="N486" s="103">
        <v>8.5</v>
      </c>
      <c r="O486" s="103">
        <v>10</v>
      </c>
      <c r="P486" s="103">
        <v>10</v>
      </c>
      <c r="Q486" s="103" t="s">
        <v>1011</v>
      </c>
      <c r="R486" s="103" t="s">
        <v>1011</v>
      </c>
      <c r="S486" s="103">
        <v>5</v>
      </c>
      <c r="T486" s="103">
        <v>8.3333333333333339</v>
      </c>
      <c r="U486" s="103">
        <v>7.6111111111111116</v>
      </c>
      <c r="V486" s="103">
        <v>5</v>
      </c>
      <c r="W486" s="103">
        <v>0</v>
      </c>
      <c r="X486" s="103">
        <v>5</v>
      </c>
      <c r="Y486" s="103">
        <v>3.3333333333333335</v>
      </c>
      <c r="Z486" s="103" t="s">
        <v>1010</v>
      </c>
      <c r="AA486" s="103">
        <v>5</v>
      </c>
      <c r="AB486" s="103">
        <v>5</v>
      </c>
      <c r="AC486" s="103">
        <v>8.2444444444444436</v>
      </c>
      <c r="AD486" s="103">
        <v>7.2694444444444439</v>
      </c>
      <c r="AE486" s="103">
        <v>6.3784722222222214</v>
      </c>
      <c r="AF486" s="103">
        <v>2.5</v>
      </c>
      <c r="AG486" s="103">
        <v>2.5</v>
      </c>
      <c r="AH486" s="103" t="s">
        <v>1010</v>
      </c>
      <c r="AI486" s="103" t="s">
        <v>1010</v>
      </c>
      <c r="AJ486" s="103" t="s">
        <v>1010</v>
      </c>
      <c r="AK486" s="103" t="s">
        <v>1010</v>
      </c>
      <c r="AL486" s="103">
        <v>2.5</v>
      </c>
      <c r="AM486" s="103">
        <v>2.5</v>
      </c>
      <c r="AN486" s="103">
        <v>5</v>
      </c>
      <c r="AO486" s="103">
        <v>3.3333333333333335</v>
      </c>
      <c r="AP486" s="103">
        <v>2.5</v>
      </c>
      <c r="AQ486" s="103">
        <v>2.5</v>
      </c>
      <c r="AR486" s="103">
        <v>5</v>
      </c>
      <c r="AS486" s="103">
        <v>3.3333333333333335</v>
      </c>
      <c r="AT486" s="103">
        <v>2.916666666666667</v>
      </c>
      <c r="AU486" s="103">
        <v>10</v>
      </c>
      <c r="AV486" s="103">
        <v>10</v>
      </c>
      <c r="AW486" s="103">
        <v>3.6666666666666665</v>
      </c>
      <c r="AX486" s="103">
        <v>3</v>
      </c>
      <c r="AY486" s="103">
        <v>7.5</v>
      </c>
      <c r="AZ486" s="103">
        <v>5</v>
      </c>
      <c r="BA486" s="103">
        <v>7.5</v>
      </c>
      <c r="BB486" s="103">
        <v>6.666666666666667</v>
      </c>
      <c r="BC486" s="103" t="s">
        <v>1010</v>
      </c>
      <c r="BD486" s="103" t="s">
        <v>1011</v>
      </c>
      <c r="BE486" s="103" t="s">
        <v>1011</v>
      </c>
      <c r="BF486" s="103">
        <v>10</v>
      </c>
      <c r="BG486" s="103">
        <v>0</v>
      </c>
      <c r="BH486" s="103">
        <v>0</v>
      </c>
      <c r="BI486" s="103">
        <v>0</v>
      </c>
      <c r="BJ486" s="103" t="s">
        <v>1011</v>
      </c>
      <c r="BK486" s="103">
        <v>5</v>
      </c>
      <c r="BL486" s="103">
        <v>6.1583896666666664</v>
      </c>
      <c r="BM486" s="103">
        <v>1.7794117647058816</v>
      </c>
      <c r="BN486" s="103">
        <v>8.4032031637552382</v>
      </c>
      <c r="BO486" s="103">
        <v>0</v>
      </c>
      <c r="BP486" s="103">
        <v>10</v>
      </c>
      <c r="BQ486" s="103">
        <v>9</v>
      </c>
      <c r="BR486" s="103">
        <v>9.5</v>
      </c>
      <c r="BS486" s="103">
        <v>4.9206537321152801</v>
      </c>
      <c r="BT486" s="103">
        <v>2.4019599999999999</v>
      </c>
      <c r="BU486" s="103">
        <v>2.4617033333333329</v>
      </c>
      <c r="BV486" s="103">
        <v>2.9411766666666668</v>
      </c>
      <c r="BW486" s="103">
        <v>3.333333333333333</v>
      </c>
      <c r="BX486" s="103">
        <v>4.166666666666667</v>
      </c>
      <c r="BY486" s="103">
        <v>2.3022003966015929</v>
      </c>
      <c r="BZ486" s="103">
        <v>5.4041119270326226</v>
      </c>
      <c r="CA486" s="103">
        <v>3.2857150000000002</v>
      </c>
      <c r="CB486" s="103">
        <v>3.9898983333333331</v>
      </c>
      <c r="CC486" s="103">
        <v>0.96296296296296291</v>
      </c>
      <c r="CD486" s="103">
        <v>3.3028777362536625</v>
      </c>
      <c r="CE486" s="103">
        <v>8.8429968757387289</v>
      </c>
      <c r="CF486" s="103">
        <v>4.4487583624063198</v>
      </c>
      <c r="CG486" s="103">
        <v>7.9420000000000002</v>
      </c>
      <c r="CH486" s="103">
        <v>5</v>
      </c>
      <c r="CI486" s="103">
        <v>6.5584388095362627</v>
      </c>
      <c r="CJ486" s="103">
        <v>9.0933333333333337</v>
      </c>
      <c r="CK486" s="103">
        <v>8.5400000000000009</v>
      </c>
      <c r="CL486" s="103">
        <v>7.3136000000000001</v>
      </c>
      <c r="CM486" s="103">
        <v>8.3156444444444446</v>
      </c>
      <c r="CN486" s="103">
        <v>4.5588233333333337</v>
      </c>
      <c r="CO486" s="103">
        <v>4.1257872809180212</v>
      </c>
      <c r="CP486" s="103">
        <v>4.3423053071256774</v>
      </c>
      <c r="CQ486" s="103">
        <v>10</v>
      </c>
      <c r="CR486" s="103">
        <v>3.4180674999999998</v>
      </c>
      <c r="CS486" s="103">
        <v>2.3076923076923079</v>
      </c>
      <c r="CT486" s="103">
        <v>0</v>
      </c>
      <c r="CU486" s="103">
        <v>1.9085866025641025</v>
      </c>
      <c r="CV486" s="103">
        <v>6.1416340885335563</v>
      </c>
      <c r="CW486" s="103">
        <v>8</v>
      </c>
      <c r="CX486" s="103">
        <v>10</v>
      </c>
      <c r="CY486" s="103">
        <v>9</v>
      </c>
      <c r="CZ486" s="103">
        <v>9</v>
      </c>
      <c r="DA486" s="103">
        <v>3.3333333333333344</v>
      </c>
      <c r="DB486" s="103">
        <v>3.1862750000000002</v>
      </c>
      <c r="DC486" s="103">
        <v>5.46875</v>
      </c>
      <c r="DD486" s="103">
        <v>4</v>
      </c>
      <c r="DE486" s="103">
        <v>0.64656730764209613</v>
      </c>
      <c r="DF486" s="103">
        <v>0</v>
      </c>
      <c r="DG486" s="103">
        <v>2.7724876068292388</v>
      </c>
      <c r="DH486" s="103">
        <v>2.9411766666666668</v>
      </c>
      <c r="DI486" s="103">
        <v>1.5555555555555558</v>
      </c>
      <c r="DJ486" s="103">
        <v>6.448806638763287</v>
      </c>
      <c r="DK486" s="103">
        <v>2.2970552857142859</v>
      </c>
      <c r="DL486" s="103">
        <v>7.5401824514686719</v>
      </c>
      <c r="DM486" s="103">
        <v>6.8389699360775129</v>
      </c>
      <c r="DN486" s="103">
        <v>4.6036244223743301</v>
      </c>
      <c r="DO486" s="103">
        <v>5.4587040097345225</v>
      </c>
      <c r="DP486" s="103">
        <v>5.28</v>
      </c>
      <c r="DQ486" s="105">
        <v>5.72</v>
      </c>
      <c r="DR486" s="106">
        <v>135</v>
      </c>
      <c r="DS486" s="106">
        <v>4</v>
      </c>
      <c r="DU486" s="104" t="s">
        <v>107</v>
      </c>
      <c r="DV486" s="103">
        <v>6.1583896666666664</v>
      </c>
      <c r="DW486" s="103">
        <v>5.28</v>
      </c>
    </row>
    <row r="487" spans="1:127">
      <c r="A487" s="95">
        <v>2012</v>
      </c>
      <c r="B487" s="96" t="s">
        <v>768</v>
      </c>
      <c r="C487" s="107" t="s">
        <v>75</v>
      </c>
      <c r="D487" s="96">
        <v>6.6000000000000005</v>
      </c>
      <c r="E487" s="96">
        <v>5.4</v>
      </c>
      <c r="F487" s="96">
        <v>3.7</v>
      </c>
      <c r="G487" s="96">
        <v>5.2396825396825406</v>
      </c>
      <c r="H487" s="96">
        <v>7.8000000000000007</v>
      </c>
      <c r="I487" s="96">
        <v>10</v>
      </c>
      <c r="J487" s="96">
        <v>10</v>
      </c>
      <c r="K487" s="96">
        <v>7.5</v>
      </c>
      <c r="L487" s="96">
        <v>10</v>
      </c>
      <c r="M487" s="96">
        <v>10</v>
      </c>
      <c r="N487" s="96">
        <v>9.5</v>
      </c>
      <c r="O487" s="96">
        <v>10</v>
      </c>
      <c r="P487" s="96">
        <v>10</v>
      </c>
      <c r="Q487" s="96" t="s">
        <v>1011</v>
      </c>
      <c r="R487" s="96" t="s">
        <v>1011</v>
      </c>
      <c r="S487" s="96">
        <v>10</v>
      </c>
      <c r="T487" s="96">
        <v>10</v>
      </c>
      <c r="U487" s="96">
        <v>9.1</v>
      </c>
      <c r="V487" s="96">
        <v>10</v>
      </c>
      <c r="W487" s="96">
        <v>10</v>
      </c>
      <c r="X487" s="96">
        <v>10</v>
      </c>
      <c r="Y487" s="96">
        <v>10</v>
      </c>
      <c r="Z487" s="96" t="s">
        <v>1010</v>
      </c>
      <c r="AA487" s="96">
        <v>10</v>
      </c>
      <c r="AB487" s="96">
        <v>10</v>
      </c>
      <c r="AC487" s="96">
        <v>9.1111111111111107</v>
      </c>
      <c r="AD487" s="96">
        <v>7.1277777777777773</v>
      </c>
      <c r="AE487" s="96">
        <v>9.0597222222222218</v>
      </c>
      <c r="AF487" s="96">
        <v>10</v>
      </c>
      <c r="AG487" s="96">
        <v>10</v>
      </c>
      <c r="AH487" s="96" t="s">
        <v>1010</v>
      </c>
      <c r="AI487" s="96" t="s">
        <v>1010</v>
      </c>
      <c r="AJ487" s="96" t="s">
        <v>1010</v>
      </c>
      <c r="AK487" s="96" t="s">
        <v>1010</v>
      </c>
      <c r="AL487" s="96">
        <v>5</v>
      </c>
      <c r="AM487" s="96">
        <v>5</v>
      </c>
      <c r="AN487" s="96">
        <v>10</v>
      </c>
      <c r="AO487" s="96">
        <v>6.666666666666667</v>
      </c>
      <c r="AP487" s="96">
        <v>10</v>
      </c>
      <c r="AQ487" s="96">
        <v>5</v>
      </c>
      <c r="AR487" s="96">
        <v>10</v>
      </c>
      <c r="AS487" s="96">
        <v>8.3333333333333339</v>
      </c>
      <c r="AT487" s="96">
        <v>8.75</v>
      </c>
      <c r="AU487" s="96">
        <v>10</v>
      </c>
      <c r="AV487" s="96">
        <v>10</v>
      </c>
      <c r="AW487" s="96">
        <v>5.666666666666667</v>
      </c>
      <c r="AX487" s="96">
        <v>4.25</v>
      </c>
      <c r="AY487" s="96">
        <v>10</v>
      </c>
      <c r="AZ487" s="96">
        <v>10</v>
      </c>
      <c r="BA487" s="96">
        <v>10</v>
      </c>
      <c r="BB487" s="96">
        <v>8.5595238095238102</v>
      </c>
      <c r="BC487" s="96" t="s">
        <v>1010</v>
      </c>
      <c r="BD487" s="96" t="s">
        <v>1011</v>
      </c>
      <c r="BE487" s="96" t="s">
        <v>1011</v>
      </c>
      <c r="BF487" s="96">
        <v>10</v>
      </c>
      <c r="BG487" s="96">
        <v>10</v>
      </c>
      <c r="BH487" s="96">
        <v>10</v>
      </c>
      <c r="BI487" s="96">
        <v>10</v>
      </c>
      <c r="BJ487" s="96" t="s">
        <v>1011</v>
      </c>
      <c r="BK487" s="96">
        <v>10</v>
      </c>
      <c r="BL487" s="96">
        <v>8.2218452380952378</v>
      </c>
      <c r="BM487" s="96">
        <v>5.7029411764705884</v>
      </c>
      <c r="BN487" s="96">
        <v>5.2434178891691499</v>
      </c>
      <c r="BO487" s="96">
        <v>6</v>
      </c>
      <c r="BP487" s="96">
        <v>7</v>
      </c>
      <c r="BQ487" s="96">
        <v>1</v>
      </c>
      <c r="BR487" s="96">
        <v>4</v>
      </c>
      <c r="BS487" s="96">
        <v>5.236589766409935</v>
      </c>
      <c r="BT487" s="96">
        <v>2.2938914969834165</v>
      </c>
      <c r="BU487" s="96">
        <v>2.0978570309200584</v>
      </c>
      <c r="BV487" s="96">
        <v>2.4519766123680165</v>
      </c>
      <c r="BW487" s="96">
        <v>7.5</v>
      </c>
      <c r="BX487" s="96">
        <v>3.3</v>
      </c>
      <c r="BY487" s="96">
        <v>4.7725383544547633</v>
      </c>
      <c r="BZ487" s="96">
        <v>6.8193966280637266</v>
      </c>
      <c r="CA487" s="96">
        <v>2.9321236726998494</v>
      </c>
      <c r="CB487" s="96">
        <v>4.3640559653092001</v>
      </c>
      <c r="CC487" s="96">
        <v>0.96296296296296291</v>
      </c>
      <c r="CD487" s="96">
        <v>3.9839249121859019</v>
      </c>
      <c r="CE487" s="96">
        <v>6.8168296271762285</v>
      </c>
      <c r="CF487" s="96">
        <v>9.3645824967208462</v>
      </c>
      <c r="CG487" s="96">
        <v>5.12</v>
      </c>
      <c r="CH487" s="96">
        <v>5</v>
      </c>
      <c r="CI487" s="96">
        <v>6.5753530309742692</v>
      </c>
      <c r="CJ487" s="96">
        <v>3.5933333333333337</v>
      </c>
      <c r="CK487" s="96">
        <v>7.5</v>
      </c>
      <c r="CL487" s="96">
        <v>5.8999999999999995</v>
      </c>
      <c r="CM487" s="96">
        <v>5.6644444444444444</v>
      </c>
      <c r="CN487" s="96">
        <v>2.4478077420814501</v>
      </c>
      <c r="CO487" s="96">
        <v>7.2851635860916346</v>
      </c>
      <c r="CP487" s="96">
        <v>4.8664856640865422</v>
      </c>
      <c r="CQ487" s="96">
        <v>1.1967545638945225</v>
      </c>
      <c r="CR487" s="96">
        <v>3.8391342119155336</v>
      </c>
      <c r="CS487" s="96">
        <v>0.76923076923076927</v>
      </c>
      <c r="CT487" s="96">
        <v>4.6462769352373785</v>
      </c>
      <c r="CU487" s="96">
        <v>3.0848806387945604</v>
      </c>
      <c r="CV487" s="96">
        <v>3.7031413278050174</v>
      </c>
      <c r="CW487" s="96">
        <v>5</v>
      </c>
      <c r="CX487" s="96">
        <v>9.3719999999999999</v>
      </c>
      <c r="CY487" s="96">
        <v>7</v>
      </c>
      <c r="CZ487" s="96">
        <v>7.1239999999999997</v>
      </c>
      <c r="DA487" s="96">
        <v>3.9</v>
      </c>
      <c r="DB487" s="96">
        <v>2.8645597601810002</v>
      </c>
      <c r="DC487" s="96">
        <v>2.7702013612367997</v>
      </c>
      <c r="DD487" s="96">
        <v>10</v>
      </c>
      <c r="DE487" s="96">
        <v>2.5172538461136771</v>
      </c>
      <c r="DF487" s="96">
        <v>10</v>
      </c>
      <c r="DG487" s="96">
        <v>5.3420024945885798</v>
      </c>
      <c r="DH487" s="96">
        <v>2.1978280527903502</v>
      </c>
      <c r="DI487" s="96">
        <v>4.2222222222222223</v>
      </c>
      <c r="DJ487" s="96">
        <v>8.9718603939600019</v>
      </c>
      <c r="DK487" s="96">
        <v>2.8021023556992004</v>
      </c>
      <c r="DL487" s="96">
        <v>4.5763270093029886</v>
      </c>
      <c r="DM487" s="96">
        <v>5.4602227805368528</v>
      </c>
      <c r="DN487" s="96">
        <v>4.7050938024186033</v>
      </c>
      <c r="DO487" s="96">
        <v>5.7236987656690603</v>
      </c>
      <c r="DP487" s="96">
        <v>5.04</v>
      </c>
      <c r="DQ487" s="99">
        <v>6.63</v>
      </c>
      <c r="DR487" s="100">
        <v>94</v>
      </c>
      <c r="DS487" s="101">
        <v>3</v>
      </c>
      <c r="DU487" s="107" t="s">
        <v>75</v>
      </c>
      <c r="DV487" s="96">
        <v>8.2218452380952378</v>
      </c>
      <c r="DW487" s="96">
        <v>5.04</v>
      </c>
    </row>
    <row r="488" spans="1:127">
      <c r="A488" s="102">
        <v>2012</v>
      </c>
      <c r="B488" s="103" t="s">
        <v>648</v>
      </c>
      <c r="C488" s="104" t="s">
        <v>99</v>
      </c>
      <c r="D488" s="103" t="s">
        <v>1011</v>
      </c>
      <c r="E488" s="103" t="s">
        <v>1011</v>
      </c>
      <c r="F488" s="103" t="s">
        <v>1011</v>
      </c>
      <c r="G488" s="103">
        <v>4.626112</v>
      </c>
      <c r="H488" s="103">
        <v>9.2799999999999994</v>
      </c>
      <c r="I488" s="103">
        <v>10</v>
      </c>
      <c r="J488" s="103">
        <v>10</v>
      </c>
      <c r="K488" s="103">
        <v>7.5</v>
      </c>
      <c r="L488" s="103">
        <v>10</v>
      </c>
      <c r="M488" s="103">
        <v>10</v>
      </c>
      <c r="N488" s="103">
        <v>9.5</v>
      </c>
      <c r="O488" s="103">
        <v>10</v>
      </c>
      <c r="P488" s="103">
        <v>7.5</v>
      </c>
      <c r="Q488" s="103" t="s">
        <v>1011</v>
      </c>
      <c r="R488" s="103" t="s">
        <v>1011</v>
      </c>
      <c r="S488" s="103">
        <v>10</v>
      </c>
      <c r="T488" s="103">
        <v>9.1666666666666661</v>
      </c>
      <c r="U488" s="103">
        <v>9.3155555555555551</v>
      </c>
      <c r="V488" s="103">
        <v>5</v>
      </c>
      <c r="W488" s="103">
        <v>5</v>
      </c>
      <c r="X488" s="103">
        <v>10</v>
      </c>
      <c r="Y488" s="103">
        <v>6.666666666666667</v>
      </c>
      <c r="Z488" s="103" t="s">
        <v>1010</v>
      </c>
      <c r="AA488" s="103">
        <v>5</v>
      </c>
      <c r="AB488" s="103">
        <v>5</v>
      </c>
      <c r="AC488" s="103">
        <v>8.3555555555555561</v>
      </c>
      <c r="AD488" s="103">
        <v>5.4166666666666679</v>
      </c>
      <c r="AE488" s="103">
        <v>5.9430555555555555</v>
      </c>
      <c r="AF488" s="103">
        <v>5</v>
      </c>
      <c r="AG488" s="103">
        <v>7.5</v>
      </c>
      <c r="AH488" s="103" t="s">
        <v>1010</v>
      </c>
      <c r="AI488" s="103" t="s">
        <v>1010</v>
      </c>
      <c r="AJ488" s="103" t="s">
        <v>1010</v>
      </c>
      <c r="AK488" s="103" t="s">
        <v>1010</v>
      </c>
      <c r="AL488" s="103">
        <v>10</v>
      </c>
      <c r="AM488" s="103">
        <v>7.5</v>
      </c>
      <c r="AN488" s="103">
        <v>10</v>
      </c>
      <c r="AO488" s="103">
        <v>9.1666666666666661</v>
      </c>
      <c r="AP488" s="103">
        <v>10</v>
      </c>
      <c r="AQ488" s="103">
        <v>5</v>
      </c>
      <c r="AR488" s="103">
        <v>10</v>
      </c>
      <c r="AS488" s="103">
        <v>8.3333333333333339</v>
      </c>
      <c r="AT488" s="103">
        <v>7.5</v>
      </c>
      <c r="AU488" s="103">
        <v>10</v>
      </c>
      <c r="AV488" s="103">
        <v>10</v>
      </c>
      <c r="AW488" s="103">
        <v>3.6666666666666665</v>
      </c>
      <c r="AX488" s="103">
        <v>4.5</v>
      </c>
      <c r="AY488" s="103">
        <v>10</v>
      </c>
      <c r="AZ488" s="103">
        <v>10</v>
      </c>
      <c r="BA488" s="103">
        <v>10</v>
      </c>
      <c r="BB488" s="103">
        <v>8.3095238095238102</v>
      </c>
      <c r="BC488" s="103" t="s">
        <v>1010</v>
      </c>
      <c r="BD488" s="103" t="s">
        <v>1011</v>
      </c>
      <c r="BE488" s="103" t="s">
        <v>1011</v>
      </c>
      <c r="BF488" s="103">
        <v>10</v>
      </c>
      <c r="BG488" s="103">
        <v>10</v>
      </c>
      <c r="BH488" s="103">
        <v>10</v>
      </c>
      <c r="BI488" s="103">
        <v>10</v>
      </c>
      <c r="BJ488" s="103" t="s">
        <v>1011</v>
      </c>
      <c r="BK488" s="103">
        <v>10</v>
      </c>
      <c r="BL488" s="103">
        <v>7.3273414920634927</v>
      </c>
      <c r="BM488" s="103">
        <v>8.4941176470588236</v>
      </c>
      <c r="BN488" s="103">
        <v>7.995039669080465</v>
      </c>
      <c r="BO488" s="103">
        <v>10</v>
      </c>
      <c r="BP488" s="103">
        <v>9</v>
      </c>
      <c r="BQ488" s="103">
        <v>7</v>
      </c>
      <c r="BR488" s="103">
        <v>8</v>
      </c>
      <c r="BS488" s="103">
        <v>8.622289329034821</v>
      </c>
      <c r="BT488" s="103">
        <v>3.2511287777777831</v>
      </c>
      <c r="BU488" s="103">
        <v>4.1908603504273501</v>
      </c>
      <c r="BV488" s="103">
        <v>5.9257559914529834</v>
      </c>
      <c r="BW488" s="103">
        <v>5.8333333333333339</v>
      </c>
      <c r="BX488" s="103">
        <v>5</v>
      </c>
      <c r="BY488" s="103">
        <v>5.0144087664550376</v>
      </c>
      <c r="BZ488" s="103">
        <v>9.8348342138223455</v>
      </c>
      <c r="CA488" s="103">
        <v>5.0749500769230824</v>
      </c>
      <c r="CB488" s="103">
        <v>7.8898371880341847</v>
      </c>
      <c r="CC488" s="103">
        <v>1</v>
      </c>
      <c r="CD488" s="103">
        <v>5.7794565220251224</v>
      </c>
      <c r="CE488" s="103">
        <v>9.6651260979350937</v>
      </c>
      <c r="CF488" s="103">
        <v>8.2118870818413381</v>
      </c>
      <c r="CG488" s="103">
        <v>9.4879999999999995</v>
      </c>
      <c r="CH488" s="103">
        <v>10</v>
      </c>
      <c r="CI488" s="103">
        <v>9.3412532949441083</v>
      </c>
      <c r="CJ488" s="103">
        <v>9.033333333333335</v>
      </c>
      <c r="CK488" s="103">
        <v>9.3000000000000007</v>
      </c>
      <c r="CL488" s="103">
        <v>8.3620000000000001</v>
      </c>
      <c r="CM488" s="103">
        <v>8.8984444444444453</v>
      </c>
      <c r="CN488" s="103">
        <v>5.1413169914529835</v>
      </c>
      <c r="CO488" s="103">
        <v>7.6991195713369525</v>
      </c>
      <c r="CP488" s="103">
        <v>6.420218281394968</v>
      </c>
      <c r="CQ488" s="103">
        <v>10</v>
      </c>
      <c r="CR488" s="103">
        <v>5.5918348418803419</v>
      </c>
      <c r="CS488" s="103">
        <v>5.3846153846153841</v>
      </c>
      <c r="CT488" s="103">
        <v>1.1062564131517565</v>
      </c>
      <c r="CU488" s="103">
        <v>4.0275688798824936</v>
      </c>
      <c r="CV488" s="103">
        <v>7.3365579014304769</v>
      </c>
      <c r="CW488" s="103">
        <v>10</v>
      </c>
      <c r="CX488" s="103">
        <v>9.1517226941132925</v>
      </c>
      <c r="CY488" s="103">
        <v>10</v>
      </c>
      <c r="CZ488" s="103">
        <v>9.7172408980377636</v>
      </c>
      <c r="DA488" s="103">
        <v>6.666666666666667</v>
      </c>
      <c r="DB488" s="103">
        <v>6.3281739743589673</v>
      </c>
      <c r="DC488" s="103">
        <v>7.3643809999999998</v>
      </c>
      <c r="DD488" s="103">
        <v>10</v>
      </c>
      <c r="DE488" s="103">
        <v>8.9927072485153019</v>
      </c>
      <c r="DF488" s="103">
        <v>0</v>
      </c>
      <c r="DG488" s="103">
        <v>6.5586548149234893</v>
      </c>
      <c r="DH488" s="103">
        <v>4.7666317008546999</v>
      </c>
      <c r="DI488" s="103">
        <v>5.7777777777777786</v>
      </c>
      <c r="DJ488" s="103">
        <v>9.8603789601271519</v>
      </c>
      <c r="DK488" s="103">
        <v>4.4956380608058613</v>
      </c>
      <c r="DL488" s="103">
        <v>9.4258490430752815</v>
      </c>
      <c r="DM488" s="103">
        <v>5.7404559422321091</v>
      </c>
      <c r="DN488" s="103">
        <v>6.6777885808121473</v>
      </c>
      <c r="DO488" s="103">
        <v>7.6512280979244665</v>
      </c>
      <c r="DP488" s="103">
        <v>7.75</v>
      </c>
      <c r="DQ488" s="105">
        <v>7.54</v>
      </c>
      <c r="DR488" s="106">
        <v>50</v>
      </c>
      <c r="DS488" s="106">
        <v>2</v>
      </c>
      <c r="DU488" s="104" t="s">
        <v>99</v>
      </c>
      <c r="DV488" s="103">
        <v>7.3273414920634927</v>
      </c>
      <c r="DW488" s="103">
        <v>7.75</v>
      </c>
    </row>
    <row r="489" spans="1:127">
      <c r="A489" s="95">
        <v>2012</v>
      </c>
      <c r="B489" s="96" t="s">
        <v>692</v>
      </c>
      <c r="C489" s="107" t="s">
        <v>28</v>
      </c>
      <c r="D489" s="96">
        <v>8.5</v>
      </c>
      <c r="E489" s="96">
        <v>7.3</v>
      </c>
      <c r="F489" s="96">
        <v>7.3</v>
      </c>
      <c r="G489" s="96">
        <v>7.6809523809523803</v>
      </c>
      <c r="H489" s="96">
        <v>9.5599999999999987</v>
      </c>
      <c r="I489" s="96">
        <v>10</v>
      </c>
      <c r="J489" s="96">
        <v>10</v>
      </c>
      <c r="K489" s="96">
        <v>10</v>
      </c>
      <c r="L489" s="96">
        <v>10</v>
      </c>
      <c r="M489" s="96">
        <v>10</v>
      </c>
      <c r="N489" s="96">
        <v>10</v>
      </c>
      <c r="O489" s="96">
        <v>9.5</v>
      </c>
      <c r="P489" s="96">
        <v>10</v>
      </c>
      <c r="Q489" s="96" t="s">
        <v>1011</v>
      </c>
      <c r="R489" s="96" t="s">
        <v>1011</v>
      </c>
      <c r="S489" s="96">
        <v>10</v>
      </c>
      <c r="T489" s="96">
        <v>9.8333333333333339</v>
      </c>
      <c r="U489" s="96">
        <v>9.7977777777777764</v>
      </c>
      <c r="V489" s="96">
        <v>10</v>
      </c>
      <c r="W489" s="96">
        <v>10</v>
      </c>
      <c r="X489" s="96">
        <v>10</v>
      </c>
      <c r="Y489" s="96">
        <v>10</v>
      </c>
      <c r="Z489" s="96" t="s">
        <v>1010</v>
      </c>
      <c r="AA489" s="96">
        <v>10</v>
      </c>
      <c r="AB489" s="96">
        <v>10</v>
      </c>
      <c r="AC489" s="96">
        <v>8.9266666666666676</v>
      </c>
      <c r="AD489" s="96">
        <v>8.5166666666666675</v>
      </c>
      <c r="AE489" s="96">
        <v>9.3608333333333338</v>
      </c>
      <c r="AF489" s="96">
        <v>10</v>
      </c>
      <c r="AG489" s="96">
        <v>10</v>
      </c>
      <c r="AH489" s="96" t="s">
        <v>1010</v>
      </c>
      <c r="AI489" s="96" t="s">
        <v>1010</v>
      </c>
      <c r="AJ489" s="96" t="s">
        <v>1010</v>
      </c>
      <c r="AK489" s="96" t="s">
        <v>1010</v>
      </c>
      <c r="AL489" s="96">
        <v>10</v>
      </c>
      <c r="AM489" s="96">
        <v>7.5</v>
      </c>
      <c r="AN489" s="96">
        <v>5</v>
      </c>
      <c r="AO489" s="96">
        <v>7.5</v>
      </c>
      <c r="AP489" s="96">
        <v>10</v>
      </c>
      <c r="AQ489" s="96">
        <v>10</v>
      </c>
      <c r="AR489" s="96">
        <v>10</v>
      </c>
      <c r="AS489" s="96">
        <v>10</v>
      </c>
      <c r="AT489" s="96">
        <v>9.375</v>
      </c>
      <c r="AU489" s="96">
        <v>10</v>
      </c>
      <c r="AV489" s="96">
        <v>10</v>
      </c>
      <c r="AW489" s="96">
        <v>8.6666666666666661</v>
      </c>
      <c r="AX489" s="96">
        <v>7.5</v>
      </c>
      <c r="AY489" s="96">
        <v>10</v>
      </c>
      <c r="AZ489" s="96">
        <v>10</v>
      </c>
      <c r="BA489" s="96">
        <v>10</v>
      </c>
      <c r="BB489" s="96">
        <v>9.4523809523809508</v>
      </c>
      <c r="BC489" s="96" t="s">
        <v>1010</v>
      </c>
      <c r="BD489" s="96" t="s">
        <v>1011</v>
      </c>
      <c r="BE489" s="96" t="s">
        <v>1011</v>
      </c>
      <c r="BF489" s="96">
        <v>10</v>
      </c>
      <c r="BG489" s="96">
        <v>10</v>
      </c>
      <c r="BH489" s="96">
        <v>10</v>
      </c>
      <c r="BI489" s="96">
        <v>10</v>
      </c>
      <c r="BJ489" s="96" t="s">
        <v>1011</v>
      </c>
      <c r="BK489" s="96">
        <v>10</v>
      </c>
      <c r="BL489" s="96">
        <v>9.1885039682539684</v>
      </c>
      <c r="BM489" s="96">
        <v>4.4117647058823533</v>
      </c>
      <c r="BN489" s="96">
        <v>6.7856880234086878</v>
      </c>
      <c r="BO489" s="96">
        <v>10</v>
      </c>
      <c r="BP489" s="96">
        <v>6</v>
      </c>
      <c r="BQ489" s="96">
        <v>5</v>
      </c>
      <c r="BR489" s="96">
        <v>5.5</v>
      </c>
      <c r="BS489" s="96">
        <v>6.67436318232276</v>
      </c>
      <c r="BT489" s="96">
        <v>7.9015843200000004</v>
      </c>
      <c r="BU489" s="96">
        <v>5.7552230466666678</v>
      </c>
      <c r="BV489" s="96">
        <v>7.0588911466666673</v>
      </c>
      <c r="BW489" s="96">
        <v>10</v>
      </c>
      <c r="BX489" s="96">
        <v>9.1666666666666661</v>
      </c>
      <c r="BY489" s="96">
        <v>6.1631519281214153</v>
      </c>
      <c r="BZ489" s="96">
        <v>8.2713972448628681</v>
      </c>
      <c r="CA489" s="96">
        <v>8.3063068133333342</v>
      </c>
      <c r="CB489" s="96">
        <v>7.2753864666666654</v>
      </c>
      <c r="CC489" s="96">
        <v>1</v>
      </c>
      <c r="CD489" s="96">
        <v>7.7665119592204759</v>
      </c>
      <c r="CE489" s="96">
        <v>9.0210084903622256</v>
      </c>
      <c r="CF489" s="96">
        <v>9.1509255510241978</v>
      </c>
      <c r="CG489" s="96">
        <v>9.8879999999999981</v>
      </c>
      <c r="CH489" s="96">
        <v>10</v>
      </c>
      <c r="CI489" s="96">
        <v>9.5149835103466049</v>
      </c>
      <c r="CJ489" s="96">
        <v>9.2466666666666679</v>
      </c>
      <c r="CK489" s="96">
        <v>9.4599999999999991</v>
      </c>
      <c r="CL489" s="96">
        <v>8.8983999999999988</v>
      </c>
      <c r="CM489" s="96">
        <v>9.2016888888888886</v>
      </c>
      <c r="CN489" s="96">
        <v>6.3454260000000007</v>
      </c>
      <c r="CO489" s="96">
        <v>8.9104606616794602</v>
      </c>
      <c r="CP489" s="96">
        <v>7.6279433308397309</v>
      </c>
      <c r="CQ489" s="96">
        <v>10</v>
      </c>
      <c r="CR489" s="96">
        <v>7.3072960399999998</v>
      </c>
      <c r="CS489" s="96">
        <v>4.6153846153846159</v>
      </c>
      <c r="CT489" s="96">
        <v>0.11062564131517612</v>
      </c>
      <c r="CU489" s="96">
        <v>4.0111020988999302</v>
      </c>
      <c r="CV489" s="96">
        <v>7.7101835796571372</v>
      </c>
      <c r="CW489" s="96">
        <v>10</v>
      </c>
      <c r="CX489" s="96">
        <v>8.788644304339849</v>
      </c>
      <c r="CY489" s="96">
        <v>10</v>
      </c>
      <c r="CZ489" s="96">
        <v>9.596214768113283</v>
      </c>
      <c r="DA489" s="96">
        <v>8.9</v>
      </c>
      <c r="DB489" s="96">
        <v>3.0828982133333334</v>
      </c>
      <c r="DC489" s="96">
        <v>4.5563849466666664</v>
      </c>
      <c r="DD489" s="96">
        <v>6</v>
      </c>
      <c r="DE489" s="96">
        <v>7.9278549112314796</v>
      </c>
      <c r="DF489" s="96">
        <v>10</v>
      </c>
      <c r="DG489" s="96">
        <v>6.7445230118719133</v>
      </c>
      <c r="DH489" s="96">
        <v>2.9676376133333333</v>
      </c>
      <c r="DI489" s="96">
        <v>10</v>
      </c>
      <c r="DJ489" s="96">
        <v>9.9126055442577616</v>
      </c>
      <c r="DK489" s="96">
        <v>7.4494370780952393</v>
      </c>
      <c r="DL489" s="96">
        <v>9.068772909620666</v>
      </c>
      <c r="DM489" s="96">
        <v>8.8230207208799243</v>
      </c>
      <c r="DN489" s="96">
        <v>8.0369123110311538</v>
      </c>
      <c r="DO489" s="96">
        <v>8.1258833636721164</v>
      </c>
      <c r="DP489" s="96">
        <v>7.96</v>
      </c>
      <c r="DQ489" s="99">
        <v>8.57</v>
      </c>
      <c r="DR489" s="100">
        <v>6</v>
      </c>
      <c r="DS489" s="101">
        <v>1</v>
      </c>
      <c r="DU489" s="107" t="s">
        <v>28</v>
      </c>
      <c r="DV489" s="96">
        <v>9.1885039682539684</v>
      </c>
      <c r="DW489" s="96">
        <v>7.96</v>
      </c>
    </row>
    <row r="490" spans="1:127">
      <c r="A490" s="102">
        <v>2012</v>
      </c>
      <c r="B490" s="103" t="s">
        <v>663</v>
      </c>
      <c r="C490" s="104" t="s">
        <v>35</v>
      </c>
      <c r="D490" s="103">
        <v>9.1</v>
      </c>
      <c r="E490" s="103">
        <v>7.5</v>
      </c>
      <c r="F490" s="103">
        <v>8.1000000000000014</v>
      </c>
      <c r="G490" s="103">
        <v>8.2365079365079357</v>
      </c>
      <c r="H490" s="103">
        <v>9.64</v>
      </c>
      <c r="I490" s="103">
        <v>10</v>
      </c>
      <c r="J490" s="103">
        <v>10</v>
      </c>
      <c r="K490" s="103">
        <v>10</v>
      </c>
      <c r="L490" s="103">
        <v>10</v>
      </c>
      <c r="M490" s="103">
        <v>10</v>
      </c>
      <c r="N490" s="103">
        <v>10</v>
      </c>
      <c r="O490" s="103">
        <v>9.5</v>
      </c>
      <c r="P490" s="103">
        <v>10</v>
      </c>
      <c r="Q490" s="103" t="s">
        <v>1011</v>
      </c>
      <c r="R490" s="103" t="s">
        <v>1011</v>
      </c>
      <c r="S490" s="103">
        <v>10</v>
      </c>
      <c r="T490" s="103">
        <v>9.8333333333333339</v>
      </c>
      <c r="U490" s="103">
        <v>9.8244444444444454</v>
      </c>
      <c r="V490" s="103">
        <v>10</v>
      </c>
      <c r="W490" s="103">
        <v>10</v>
      </c>
      <c r="X490" s="103">
        <v>10</v>
      </c>
      <c r="Y490" s="103">
        <v>10</v>
      </c>
      <c r="Z490" s="103" t="s">
        <v>1010</v>
      </c>
      <c r="AA490" s="103">
        <v>10</v>
      </c>
      <c r="AB490" s="103">
        <v>10</v>
      </c>
      <c r="AC490" s="103">
        <v>8.4266666666666659</v>
      </c>
      <c r="AD490" s="103">
        <v>6.2</v>
      </c>
      <c r="AE490" s="103">
        <v>8.6566666666666663</v>
      </c>
      <c r="AF490" s="103">
        <v>10</v>
      </c>
      <c r="AG490" s="103">
        <v>10</v>
      </c>
      <c r="AH490" s="103" t="s">
        <v>1010</v>
      </c>
      <c r="AI490" s="103" t="s">
        <v>1010</v>
      </c>
      <c r="AJ490" s="103" t="s">
        <v>1010</v>
      </c>
      <c r="AK490" s="103" t="s">
        <v>1010</v>
      </c>
      <c r="AL490" s="103">
        <v>10</v>
      </c>
      <c r="AM490" s="103">
        <v>10</v>
      </c>
      <c r="AN490" s="103">
        <v>10</v>
      </c>
      <c r="AO490" s="103">
        <v>10</v>
      </c>
      <c r="AP490" s="103">
        <v>10</v>
      </c>
      <c r="AQ490" s="103">
        <v>10</v>
      </c>
      <c r="AR490" s="103">
        <v>10</v>
      </c>
      <c r="AS490" s="103">
        <v>10</v>
      </c>
      <c r="AT490" s="103">
        <v>10</v>
      </c>
      <c r="AU490" s="103">
        <v>10</v>
      </c>
      <c r="AV490" s="103">
        <v>10</v>
      </c>
      <c r="AW490" s="103">
        <v>7.333333333333333</v>
      </c>
      <c r="AX490" s="103">
        <v>8</v>
      </c>
      <c r="AY490" s="103">
        <v>10</v>
      </c>
      <c r="AZ490" s="103">
        <v>10</v>
      </c>
      <c r="BA490" s="103">
        <v>10</v>
      </c>
      <c r="BB490" s="103">
        <v>9.3333333333333321</v>
      </c>
      <c r="BC490" s="103" t="s">
        <v>1010</v>
      </c>
      <c r="BD490" s="103" t="s">
        <v>1011</v>
      </c>
      <c r="BE490" s="103" t="s">
        <v>1011</v>
      </c>
      <c r="BF490" s="103">
        <v>10</v>
      </c>
      <c r="BG490" s="103">
        <v>10</v>
      </c>
      <c r="BH490" s="103">
        <v>10</v>
      </c>
      <c r="BI490" s="103">
        <v>10</v>
      </c>
      <c r="BJ490" s="103" t="s">
        <v>1011</v>
      </c>
      <c r="BK490" s="103">
        <v>10</v>
      </c>
      <c r="BL490" s="103">
        <v>9.3142380952380943</v>
      </c>
      <c r="BM490" s="103">
        <v>4.2058823529411766</v>
      </c>
      <c r="BN490" s="103">
        <v>3.2923812239933214</v>
      </c>
      <c r="BO490" s="103">
        <v>10</v>
      </c>
      <c r="BP490" s="103">
        <v>4</v>
      </c>
      <c r="BQ490" s="103">
        <v>3</v>
      </c>
      <c r="BR490" s="103">
        <v>3.5</v>
      </c>
      <c r="BS490" s="103">
        <v>5.2495658942336245</v>
      </c>
      <c r="BT490" s="103">
        <v>6.8378389828431327</v>
      </c>
      <c r="BU490" s="103">
        <v>5.9518221973039243</v>
      </c>
      <c r="BV490" s="103">
        <v>8.1465182622548991</v>
      </c>
      <c r="BW490" s="103">
        <v>10</v>
      </c>
      <c r="BX490" s="103">
        <v>10</v>
      </c>
      <c r="BY490" s="103">
        <v>6.3789718336201195</v>
      </c>
      <c r="BZ490" s="103">
        <v>8.1004939398924254</v>
      </c>
      <c r="CA490" s="103">
        <v>8.2126313750000008</v>
      </c>
      <c r="CB490" s="103">
        <v>8.3234860098039167</v>
      </c>
      <c r="CC490" s="103">
        <v>1</v>
      </c>
      <c r="CD490" s="103">
        <v>7.9946402889687143</v>
      </c>
      <c r="CE490" s="103">
        <v>8.8966786817414434</v>
      </c>
      <c r="CF490" s="103">
        <v>9.7520332013020905</v>
      </c>
      <c r="CG490" s="103">
        <v>9.5019999999999989</v>
      </c>
      <c r="CH490" s="103">
        <v>10</v>
      </c>
      <c r="CI490" s="103">
        <v>9.5376779707608819</v>
      </c>
      <c r="CJ490" s="103">
        <v>9.6333333333333329</v>
      </c>
      <c r="CK490" s="103">
        <v>8.9</v>
      </c>
      <c r="CL490" s="103">
        <v>6.1059999999999999</v>
      </c>
      <c r="CM490" s="103">
        <v>8.213111111111111</v>
      </c>
      <c r="CN490" s="103">
        <v>6.3416173480392155</v>
      </c>
      <c r="CO490" s="103">
        <v>8.9104606616794602</v>
      </c>
      <c r="CP490" s="103">
        <v>7.6260390048593383</v>
      </c>
      <c r="CQ490" s="103">
        <v>10</v>
      </c>
      <c r="CR490" s="103">
        <v>6.3855970870098089</v>
      </c>
      <c r="CS490" s="103">
        <v>3.0769230769230771</v>
      </c>
      <c r="CT490" s="103">
        <v>6.4162871962801891</v>
      </c>
      <c r="CU490" s="103">
        <v>5.2929357867376918</v>
      </c>
      <c r="CV490" s="103">
        <v>7.7830214756770353</v>
      </c>
      <c r="CW490" s="103">
        <v>8</v>
      </c>
      <c r="CX490" s="103">
        <v>9.0802263306442796</v>
      </c>
      <c r="CY490" s="103">
        <v>10</v>
      </c>
      <c r="CZ490" s="103">
        <v>9.0267421102147605</v>
      </c>
      <c r="DA490" s="103">
        <v>10</v>
      </c>
      <c r="DB490" s="103">
        <v>3.8608488333333328</v>
      </c>
      <c r="DC490" s="103">
        <v>2.3150708725490166</v>
      </c>
      <c r="DD490" s="103">
        <v>8</v>
      </c>
      <c r="DE490" s="103">
        <v>10</v>
      </c>
      <c r="DF490" s="103">
        <v>3</v>
      </c>
      <c r="DG490" s="103">
        <v>6.1959866176470584</v>
      </c>
      <c r="DH490" s="103">
        <v>3.9188868088235336</v>
      </c>
      <c r="DI490" s="103">
        <v>8.8888888888888893</v>
      </c>
      <c r="DJ490" s="103">
        <v>8.99245304592141</v>
      </c>
      <c r="DK490" s="103">
        <v>6.9567619016806734</v>
      </c>
      <c r="DL490" s="103">
        <v>7.6540973987708734</v>
      </c>
      <c r="DM490" s="103">
        <v>8.1392518063435002</v>
      </c>
      <c r="DN490" s="103">
        <v>7.4250566417381458</v>
      </c>
      <c r="DO490" s="103">
        <v>7.5492617898666552</v>
      </c>
      <c r="DP490" s="103">
        <v>7.62</v>
      </c>
      <c r="DQ490" s="105">
        <v>8.4700000000000006</v>
      </c>
      <c r="DR490" s="106">
        <v>12</v>
      </c>
      <c r="DS490" s="106">
        <v>1</v>
      </c>
      <c r="DU490" s="104" t="s">
        <v>35</v>
      </c>
      <c r="DV490" s="103">
        <v>9.3142380952380943</v>
      </c>
      <c r="DW490" s="103">
        <v>7.62</v>
      </c>
    </row>
    <row r="491" spans="1:127">
      <c r="A491" s="95">
        <v>2012</v>
      </c>
      <c r="B491" s="96" t="s">
        <v>729</v>
      </c>
      <c r="C491" s="107" t="s">
        <v>18</v>
      </c>
      <c r="D491" s="96" t="s">
        <v>1011</v>
      </c>
      <c r="E491" s="96" t="s">
        <v>1011</v>
      </c>
      <c r="F491" s="96" t="s">
        <v>1011</v>
      </c>
      <c r="G491" s="96">
        <v>4.0160590000000003</v>
      </c>
      <c r="H491" s="96">
        <v>9.16</v>
      </c>
      <c r="I491" s="96">
        <v>10</v>
      </c>
      <c r="J491" s="96">
        <v>9.1037023867437448</v>
      </c>
      <c r="K491" s="96">
        <v>7.5</v>
      </c>
      <c r="L491" s="96">
        <v>10</v>
      </c>
      <c r="M491" s="96">
        <v>10</v>
      </c>
      <c r="N491" s="96">
        <v>9.3207404773487497</v>
      </c>
      <c r="O491" s="96">
        <v>10</v>
      </c>
      <c r="P491" s="96">
        <v>7.5</v>
      </c>
      <c r="Q491" s="96" t="s">
        <v>1011</v>
      </c>
      <c r="R491" s="96" t="s">
        <v>1011</v>
      </c>
      <c r="S491" s="96">
        <v>5</v>
      </c>
      <c r="T491" s="96">
        <v>7.5</v>
      </c>
      <c r="U491" s="96">
        <v>8.6602468257829166</v>
      </c>
      <c r="V491" s="96">
        <v>5</v>
      </c>
      <c r="W491" s="96">
        <v>5</v>
      </c>
      <c r="X491" s="96">
        <v>5</v>
      </c>
      <c r="Y491" s="96">
        <v>5</v>
      </c>
      <c r="Z491" s="96" t="s">
        <v>1010</v>
      </c>
      <c r="AA491" s="96">
        <v>2.5</v>
      </c>
      <c r="AB491" s="96">
        <v>2.5</v>
      </c>
      <c r="AC491" s="96">
        <v>7.7511111111111113</v>
      </c>
      <c r="AD491" s="96">
        <v>5.5527777777777771</v>
      </c>
      <c r="AE491" s="96">
        <v>4.5759722222222221</v>
      </c>
      <c r="AF491" s="96">
        <v>2.5</v>
      </c>
      <c r="AG491" s="96">
        <v>5</v>
      </c>
      <c r="AH491" s="96" t="s">
        <v>1010</v>
      </c>
      <c r="AI491" s="96" t="s">
        <v>1010</v>
      </c>
      <c r="AJ491" s="96" t="s">
        <v>1010</v>
      </c>
      <c r="AK491" s="96" t="s">
        <v>1010</v>
      </c>
      <c r="AL491" s="96">
        <v>2.5</v>
      </c>
      <c r="AM491" s="96">
        <v>2.5</v>
      </c>
      <c r="AN491" s="96">
        <v>2.5</v>
      </c>
      <c r="AO491" s="96">
        <v>2.5</v>
      </c>
      <c r="AP491" s="96">
        <v>2.5</v>
      </c>
      <c r="AQ491" s="96">
        <v>2.5</v>
      </c>
      <c r="AR491" s="96">
        <v>2.5</v>
      </c>
      <c r="AS491" s="96">
        <v>2.5</v>
      </c>
      <c r="AT491" s="96">
        <v>3.125</v>
      </c>
      <c r="AU491" s="96">
        <v>10</v>
      </c>
      <c r="AV491" s="96">
        <v>0.31998577683243434</v>
      </c>
      <c r="AW491" s="96">
        <v>1</v>
      </c>
      <c r="AX491" s="96">
        <v>1.75</v>
      </c>
      <c r="AY491" s="96">
        <v>7.5</v>
      </c>
      <c r="AZ491" s="96">
        <v>7.5</v>
      </c>
      <c r="BA491" s="96">
        <v>7.5</v>
      </c>
      <c r="BB491" s="96">
        <v>5.0814265395474907</v>
      </c>
      <c r="BC491" s="96" t="s">
        <v>1010</v>
      </c>
      <c r="BD491" s="96" t="s">
        <v>1011</v>
      </c>
      <c r="BE491" s="96" t="s">
        <v>1011</v>
      </c>
      <c r="BF491" s="96">
        <v>10</v>
      </c>
      <c r="BG491" s="96">
        <v>10</v>
      </c>
      <c r="BH491" s="96">
        <v>10</v>
      </c>
      <c r="BI491" s="96">
        <v>10</v>
      </c>
      <c r="BJ491" s="96" t="s">
        <v>1011</v>
      </c>
      <c r="BK491" s="96">
        <v>10</v>
      </c>
      <c r="BL491" s="96">
        <v>5.9473163326226999</v>
      </c>
      <c r="BM491" s="96">
        <v>5.6764705882352935</v>
      </c>
      <c r="BN491" s="96">
        <v>8.1226311952893013</v>
      </c>
      <c r="BO491" s="96">
        <v>0</v>
      </c>
      <c r="BP491" s="96">
        <v>8</v>
      </c>
      <c r="BQ491" s="96">
        <v>4</v>
      </c>
      <c r="BR491" s="96">
        <v>6</v>
      </c>
      <c r="BS491" s="96">
        <v>4.9497754458811487</v>
      </c>
      <c r="BT491" s="96">
        <v>3.8038045648148167</v>
      </c>
      <c r="BU491" s="96">
        <v>4.6332535462962916</v>
      </c>
      <c r="BV491" s="96">
        <v>4.9645156018518506</v>
      </c>
      <c r="BW491" s="96">
        <v>5.8333333333333339</v>
      </c>
      <c r="BX491" s="96">
        <v>5.8333333333333339</v>
      </c>
      <c r="BY491" s="96">
        <v>7.5544194755124066</v>
      </c>
      <c r="BZ491" s="96">
        <v>9.6277527689377571</v>
      </c>
      <c r="CA491" s="96">
        <v>5.5357536527777826</v>
      </c>
      <c r="CB491" s="96">
        <v>7.8771201342592665</v>
      </c>
      <c r="CC491" s="96">
        <v>0.92307692307692313</v>
      </c>
      <c r="CD491" s="96">
        <v>5.9469323088800046</v>
      </c>
      <c r="CE491" s="96">
        <v>9.1873441293521765</v>
      </c>
      <c r="CF491" s="96">
        <v>3.4682172118415409</v>
      </c>
      <c r="CG491" s="96">
        <v>9.7880000000000003</v>
      </c>
      <c r="CH491" s="96">
        <v>5</v>
      </c>
      <c r="CI491" s="96">
        <v>6.8608903352984294</v>
      </c>
      <c r="CJ491" s="96">
        <v>9.0933333333333337</v>
      </c>
      <c r="CK491" s="96">
        <v>8.18</v>
      </c>
      <c r="CL491" s="96">
        <v>6.6512000000000002</v>
      </c>
      <c r="CM491" s="96">
        <v>7.974844444444444</v>
      </c>
      <c r="CN491" s="96">
        <v>5.41932872685185</v>
      </c>
      <c r="CO491" s="96">
        <v>6.2558954375749058</v>
      </c>
      <c r="CP491" s="96">
        <v>5.8376120822133775</v>
      </c>
      <c r="CQ491" s="96">
        <v>10</v>
      </c>
      <c r="CR491" s="96">
        <v>5.4117721620370327</v>
      </c>
      <c r="CS491" s="96">
        <v>4.6153846153846159</v>
      </c>
      <c r="CT491" s="96">
        <v>0</v>
      </c>
      <c r="CU491" s="96">
        <v>3.342385592473883</v>
      </c>
      <c r="CV491" s="96">
        <v>6.788710529782926</v>
      </c>
      <c r="CW491" s="96">
        <v>5</v>
      </c>
      <c r="CX491" s="96">
        <v>10</v>
      </c>
      <c r="CY491" s="96">
        <v>9</v>
      </c>
      <c r="CZ491" s="96">
        <v>8</v>
      </c>
      <c r="DA491" s="96">
        <v>8.3333333333333339</v>
      </c>
      <c r="DB491" s="96">
        <v>6.5312803101851822</v>
      </c>
      <c r="DC491" s="96">
        <v>7.3973781712963005</v>
      </c>
      <c r="DD491" s="96">
        <v>8</v>
      </c>
      <c r="DE491" s="96">
        <v>7.7551761538341033</v>
      </c>
      <c r="DF491" s="96">
        <v>1</v>
      </c>
      <c r="DG491" s="96">
        <v>6.5028613281081533</v>
      </c>
      <c r="DH491" s="96">
        <v>5.2777211574073988</v>
      </c>
      <c r="DI491" s="96">
        <v>6.0000000000000009</v>
      </c>
      <c r="DJ491" s="96">
        <v>9.7653798110290833</v>
      </c>
      <c r="DK491" s="96">
        <v>4.3804261341269788</v>
      </c>
      <c r="DL491" s="96">
        <v>6.9505243850519491</v>
      </c>
      <c r="DM491" s="96">
        <v>7.601204135888608</v>
      </c>
      <c r="DN491" s="96">
        <v>6.6625426039173368</v>
      </c>
      <c r="DO491" s="96">
        <v>7.055134644008497</v>
      </c>
      <c r="DP491" s="96">
        <v>6.32</v>
      </c>
      <c r="DQ491" s="99">
        <v>6.13</v>
      </c>
      <c r="DR491" s="100">
        <v>123</v>
      </c>
      <c r="DS491" s="101">
        <v>4</v>
      </c>
      <c r="DU491" s="107" t="s">
        <v>18</v>
      </c>
      <c r="DV491" s="96">
        <v>5.9473163326226999</v>
      </c>
      <c r="DW491" s="96">
        <v>6.32</v>
      </c>
    </row>
    <row r="492" spans="1:127">
      <c r="A492" s="102">
        <v>2012</v>
      </c>
      <c r="B492" s="103" t="s">
        <v>780</v>
      </c>
      <c r="C492" s="104" t="s">
        <v>238</v>
      </c>
      <c r="D492" s="103" t="s">
        <v>1011</v>
      </c>
      <c r="E492" s="103" t="s">
        <v>1011</v>
      </c>
      <c r="F492" s="103" t="s">
        <v>1011</v>
      </c>
      <c r="G492" s="103">
        <v>6.0991660000000003</v>
      </c>
      <c r="H492" s="103">
        <v>0</v>
      </c>
      <c r="I492" s="103">
        <v>10</v>
      </c>
      <c r="J492" s="103">
        <v>10</v>
      </c>
      <c r="K492" s="103" t="s">
        <v>1011</v>
      </c>
      <c r="L492" s="103">
        <v>10</v>
      </c>
      <c r="M492" s="103">
        <v>10</v>
      </c>
      <c r="N492" s="103">
        <v>10</v>
      </c>
      <c r="O492" s="103" t="s">
        <v>1011</v>
      </c>
      <c r="P492" s="103">
        <v>10</v>
      </c>
      <c r="Q492" s="103" t="s">
        <v>1011</v>
      </c>
      <c r="R492" s="103" t="s">
        <v>1011</v>
      </c>
      <c r="S492" s="103">
        <v>0</v>
      </c>
      <c r="T492" s="103">
        <v>5</v>
      </c>
      <c r="U492" s="103">
        <v>5</v>
      </c>
      <c r="V492" s="103">
        <v>10</v>
      </c>
      <c r="W492" s="103">
        <v>10</v>
      </c>
      <c r="X492" s="103">
        <v>10</v>
      </c>
      <c r="Y492" s="103">
        <v>10</v>
      </c>
      <c r="Z492" s="103" t="s">
        <v>1010</v>
      </c>
      <c r="AA492" s="103" t="s">
        <v>1011</v>
      </c>
      <c r="AB492" s="103" t="s">
        <v>1011</v>
      </c>
      <c r="AC492" s="103">
        <v>9.6666666666666661</v>
      </c>
      <c r="AD492" s="103">
        <v>6.5250000000000004</v>
      </c>
      <c r="AE492" s="103">
        <v>8.0958333333333332</v>
      </c>
      <c r="AF492" s="103" t="s">
        <v>1011</v>
      </c>
      <c r="AG492" s="103" t="s">
        <v>1011</v>
      </c>
      <c r="AH492" s="103" t="s">
        <v>1010</v>
      </c>
      <c r="AI492" s="103" t="s">
        <v>1010</v>
      </c>
      <c r="AJ492" s="103" t="s">
        <v>1010</v>
      </c>
      <c r="AK492" s="103" t="s">
        <v>1010</v>
      </c>
      <c r="AL492" s="103" t="s">
        <v>1011</v>
      </c>
      <c r="AM492" s="103" t="s">
        <v>1011</v>
      </c>
      <c r="AN492" s="103" t="s">
        <v>1011</v>
      </c>
      <c r="AO492" s="103" t="s">
        <v>1011</v>
      </c>
      <c r="AP492" s="103" t="s">
        <v>1011</v>
      </c>
      <c r="AQ492" s="103" t="s">
        <v>1011</v>
      </c>
      <c r="AR492" s="103" t="s">
        <v>1011</v>
      </c>
      <c r="AS492" s="103" t="s">
        <v>1011</v>
      </c>
      <c r="AT492" s="103" t="s">
        <v>1011</v>
      </c>
      <c r="AU492" s="103">
        <v>10</v>
      </c>
      <c r="AV492" s="103">
        <v>10</v>
      </c>
      <c r="AW492" s="103">
        <v>9</v>
      </c>
      <c r="AX492" s="103">
        <v>7.75</v>
      </c>
      <c r="AY492" s="103" t="s">
        <v>1011</v>
      </c>
      <c r="AZ492" s="103" t="s">
        <v>1011</v>
      </c>
      <c r="BA492" s="103" t="s">
        <v>1011</v>
      </c>
      <c r="BB492" s="103">
        <v>9.1875</v>
      </c>
      <c r="BC492" s="103" t="s">
        <v>1010</v>
      </c>
      <c r="BD492" s="103" t="s">
        <v>1011</v>
      </c>
      <c r="BE492" s="103" t="s">
        <v>1011</v>
      </c>
      <c r="BF492" s="103">
        <v>10</v>
      </c>
      <c r="BG492" s="103">
        <v>10</v>
      </c>
      <c r="BH492" s="103">
        <v>10</v>
      </c>
      <c r="BI492" s="103">
        <v>10</v>
      </c>
      <c r="BJ492" s="103" t="s">
        <v>1011</v>
      </c>
      <c r="BK492" s="103">
        <v>10</v>
      </c>
      <c r="BL492" s="103">
        <v>7.4352081666666665</v>
      </c>
      <c r="BM492" s="103">
        <v>6.617647058823529</v>
      </c>
      <c r="BN492" s="103">
        <v>8.9475481018884331</v>
      </c>
      <c r="BO492" s="103">
        <v>7</v>
      </c>
      <c r="BP492" s="103">
        <v>10</v>
      </c>
      <c r="BQ492" s="103">
        <v>10</v>
      </c>
      <c r="BR492" s="103">
        <v>10</v>
      </c>
      <c r="BS492" s="103">
        <v>8.1412987901779914</v>
      </c>
      <c r="BT492" s="103" t="s">
        <v>1011</v>
      </c>
      <c r="BU492" s="103">
        <v>6.5967383829999999</v>
      </c>
      <c r="BV492" s="103" t="s">
        <v>1011</v>
      </c>
      <c r="BW492" s="103">
        <v>10</v>
      </c>
      <c r="BX492" s="103">
        <v>7.5</v>
      </c>
      <c r="BY492" s="103">
        <v>5.4905813829756482</v>
      </c>
      <c r="BZ492" s="103">
        <v>3.716887054748526</v>
      </c>
      <c r="CA492" s="103" t="s">
        <v>1011</v>
      </c>
      <c r="CB492" s="103" t="s">
        <v>1011</v>
      </c>
      <c r="CC492" s="103">
        <v>0.94594594594594594</v>
      </c>
      <c r="CD492" s="103">
        <v>6.4808186245733523</v>
      </c>
      <c r="CE492" s="103">
        <v>9.3335530664525592</v>
      </c>
      <c r="CF492" s="103">
        <v>9.3816530807843019</v>
      </c>
      <c r="CG492" s="103">
        <v>9.6059999999999999</v>
      </c>
      <c r="CH492" s="103">
        <v>0</v>
      </c>
      <c r="CI492" s="103">
        <v>7.0803015368092161</v>
      </c>
      <c r="CJ492" s="103">
        <v>3.9333333333333336</v>
      </c>
      <c r="CK492" s="103">
        <v>2.8200000000000003</v>
      </c>
      <c r="CL492" s="103">
        <v>2.9636000000000013</v>
      </c>
      <c r="CM492" s="103">
        <v>3.2389777777777784</v>
      </c>
      <c r="CN492" s="103" t="s">
        <v>1011</v>
      </c>
      <c r="CO492" s="103">
        <v>7.759810551945546</v>
      </c>
      <c r="CP492" s="103">
        <v>7.759810551945546</v>
      </c>
      <c r="CQ492" s="103">
        <v>10</v>
      </c>
      <c r="CR492" s="103" t="s">
        <v>1011</v>
      </c>
      <c r="CS492" s="103">
        <v>0.76923076923076927</v>
      </c>
      <c r="CT492" s="103">
        <v>7.965046174692648</v>
      </c>
      <c r="CU492" s="103">
        <v>4.3671384719617086</v>
      </c>
      <c r="CV492" s="103">
        <v>6.3414817004212587</v>
      </c>
      <c r="CW492" s="103">
        <v>10</v>
      </c>
      <c r="CX492" s="103">
        <v>5.8681995970131515</v>
      </c>
      <c r="CY492" s="103">
        <v>10</v>
      </c>
      <c r="CZ492" s="103">
        <v>8.6227331990043847</v>
      </c>
      <c r="DA492" s="103">
        <v>8.9</v>
      </c>
      <c r="DB492" s="103" t="s">
        <v>1011</v>
      </c>
      <c r="DC492" s="103" t="s">
        <v>1011</v>
      </c>
      <c r="DD492" s="103">
        <v>10</v>
      </c>
      <c r="DE492" s="103">
        <v>6.5464248520524659</v>
      </c>
      <c r="DF492" s="103">
        <v>10</v>
      </c>
      <c r="DG492" s="103">
        <v>8.8616062130131166</v>
      </c>
      <c r="DH492" s="103" t="s">
        <v>1011</v>
      </c>
      <c r="DI492" s="103">
        <v>5.5555555555555554</v>
      </c>
      <c r="DJ492" s="103">
        <v>9.1383650569082757</v>
      </c>
      <c r="DK492" s="103" t="s">
        <v>1011</v>
      </c>
      <c r="DL492" s="103">
        <v>7.9650739291420143</v>
      </c>
      <c r="DM492" s="103">
        <v>9.3498590648670064</v>
      </c>
      <c r="DN492" s="103">
        <v>8.0022134016182136</v>
      </c>
      <c r="DO492" s="103">
        <v>8.4955176045452383</v>
      </c>
      <c r="DP492" s="103">
        <v>7.31</v>
      </c>
      <c r="DQ492" s="105">
        <v>7.37</v>
      </c>
      <c r="DR492" s="106">
        <v>55</v>
      </c>
      <c r="DS492" s="106">
        <v>2</v>
      </c>
      <c r="DU492" s="104" t="s">
        <v>238</v>
      </c>
      <c r="DV492" s="103">
        <v>7.4352081666666665</v>
      </c>
      <c r="DW492" s="103">
        <v>7.31</v>
      </c>
    </row>
    <row r="493" spans="1:127">
      <c r="A493" s="95">
        <v>2012</v>
      </c>
      <c r="B493" s="96" t="s">
        <v>607</v>
      </c>
      <c r="C493" s="107" t="s">
        <v>96</v>
      </c>
      <c r="D493" s="96" t="s">
        <v>1011</v>
      </c>
      <c r="E493" s="96" t="s">
        <v>1011</v>
      </c>
      <c r="F493" s="96" t="s">
        <v>1011</v>
      </c>
      <c r="G493" s="96">
        <v>5.6379070000000002</v>
      </c>
      <c r="H493" s="96">
        <v>9.8000000000000007</v>
      </c>
      <c r="I493" s="96">
        <v>0</v>
      </c>
      <c r="J493" s="96">
        <v>10</v>
      </c>
      <c r="K493" s="96">
        <v>2.5</v>
      </c>
      <c r="L493" s="96">
        <v>8.9882334074705312</v>
      </c>
      <c r="M493" s="96">
        <v>4.3846954114614443</v>
      </c>
      <c r="N493" s="96">
        <v>5.1745857637863946</v>
      </c>
      <c r="O493" s="96">
        <v>10</v>
      </c>
      <c r="P493" s="96">
        <v>7.5</v>
      </c>
      <c r="Q493" s="96" t="s">
        <v>1011</v>
      </c>
      <c r="R493" s="96" t="s">
        <v>1011</v>
      </c>
      <c r="S493" s="96">
        <v>0</v>
      </c>
      <c r="T493" s="96">
        <v>5.833333333333333</v>
      </c>
      <c r="U493" s="96">
        <v>6.9359730323732434</v>
      </c>
      <c r="V493" s="96">
        <v>5</v>
      </c>
      <c r="W493" s="96">
        <v>10</v>
      </c>
      <c r="X493" s="96">
        <v>5</v>
      </c>
      <c r="Y493" s="96">
        <v>6.666666666666667</v>
      </c>
      <c r="Z493" s="96" t="s">
        <v>1010</v>
      </c>
      <c r="AA493" s="96">
        <v>7.5</v>
      </c>
      <c r="AB493" s="96">
        <v>7.5</v>
      </c>
      <c r="AC493" s="96">
        <v>6.9666666666666668</v>
      </c>
      <c r="AD493" s="96">
        <v>4.1194444444444445</v>
      </c>
      <c r="AE493" s="96">
        <v>6.521527777777778</v>
      </c>
      <c r="AF493" s="96">
        <v>5</v>
      </c>
      <c r="AG493" s="96">
        <v>2.5</v>
      </c>
      <c r="AH493" s="96" t="s">
        <v>1010</v>
      </c>
      <c r="AI493" s="96" t="s">
        <v>1010</v>
      </c>
      <c r="AJ493" s="96" t="s">
        <v>1010</v>
      </c>
      <c r="AK493" s="96" t="s">
        <v>1010</v>
      </c>
      <c r="AL493" s="96">
        <v>5</v>
      </c>
      <c r="AM493" s="96">
        <v>7.5</v>
      </c>
      <c r="AN493" s="96">
        <v>7.5</v>
      </c>
      <c r="AO493" s="96">
        <v>6.666666666666667</v>
      </c>
      <c r="AP493" s="96">
        <v>7.5</v>
      </c>
      <c r="AQ493" s="96">
        <v>7.5</v>
      </c>
      <c r="AR493" s="96">
        <v>7.5</v>
      </c>
      <c r="AS493" s="96">
        <v>7.5</v>
      </c>
      <c r="AT493" s="96">
        <v>5.416666666666667</v>
      </c>
      <c r="AU493" s="96">
        <v>0</v>
      </c>
      <c r="AV493" s="96">
        <v>2.4117505560289789</v>
      </c>
      <c r="AW493" s="96">
        <v>0.66666666666666663</v>
      </c>
      <c r="AX493" s="96">
        <v>0.75</v>
      </c>
      <c r="AY493" s="96">
        <v>10</v>
      </c>
      <c r="AZ493" s="96">
        <v>7.5</v>
      </c>
      <c r="BA493" s="96">
        <v>2.5</v>
      </c>
      <c r="BB493" s="96">
        <v>3.404059603242235</v>
      </c>
      <c r="BC493" s="96" t="s">
        <v>1010</v>
      </c>
      <c r="BD493" s="96" t="s">
        <v>1011</v>
      </c>
      <c r="BE493" s="96" t="s">
        <v>1011</v>
      </c>
      <c r="BF493" s="96">
        <v>0</v>
      </c>
      <c r="BG493" s="96">
        <v>10</v>
      </c>
      <c r="BH493" s="96">
        <v>10</v>
      </c>
      <c r="BI493" s="96">
        <v>10</v>
      </c>
      <c r="BJ493" s="96" t="s">
        <v>1011</v>
      </c>
      <c r="BK493" s="96">
        <v>5</v>
      </c>
      <c r="BL493" s="96">
        <v>5.8443620795286453</v>
      </c>
      <c r="BM493" s="96">
        <v>3.6470588235294117</v>
      </c>
      <c r="BN493" s="96">
        <v>9.3019073569482291</v>
      </c>
      <c r="BO493" s="96">
        <v>4</v>
      </c>
      <c r="BP493" s="96">
        <v>10</v>
      </c>
      <c r="BQ493" s="96">
        <v>10</v>
      </c>
      <c r="BR493" s="96">
        <v>10</v>
      </c>
      <c r="BS493" s="96">
        <v>6.7372415451194101</v>
      </c>
      <c r="BT493" s="96">
        <v>5.857567405660383</v>
      </c>
      <c r="BU493" s="96">
        <v>5.0899206501572323</v>
      </c>
      <c r="BV493" s="96">
        <v>7.5149810078616328</v>
      </c>
      <c r="BW493" s="96">
        <v>5</v>
      </c>
      <c r="BX493" s="96">
        <v>7.5</v>
      </c>
      <c r="BY493" s="96">
        <v>4.7858144175708199</v>
      </c>
      <c r="BZ493" s="96">
        <v>8.5266032970580401</v>
      </c>
      <c r="CA493" s="96">
        <v>6.6532129591195002</v>
      </c>
      <c r="CB493" s="96">
        <v>5.7511658223270503</v>
      </c>
      <c r="CC493" s="96">
        <v>0.53658536585365857</v>
      </c>
      <c r="CD493" s="96">
        <v>4.8384738892473491</v>
      </c>
      <c r="CE493" s="96">
        <v>9.6272619336320115</v>
      </c>
      <c r="CF493" s="96">
        <v>5.3450078929777289</v>
      </c>
      <c r="CG493" s="96">
        <v>9.4499999999999993</v>
      </c>
      <c r="CH493" s="96">
        <v>10</v>
      </c>
      <c r="CI493" s="96">
        <v>8.6055674566524338</v>
      </c>
      <c r="CJ493" s="96">
        <v>9.5133333333333319</v>
      </c>
      <c r="CK493" s="96">
        <v>9</v>
      </c>
      <c r="CL493" s="96">
        <v>6.8599999999999994</v>
      </c>
      <c r="CM493" s="96">
        <v>8.4577777777777765</v>
      </c>
      <c r="CN493" s="96">
        <v>6.4691589433962324</v>
      </c>
      <c r="CO493" s="96">
        <v>8.3056666272445838</v>
      </c>
      <c r="CP493" s="96">
        <v>7.3874127853204081</v>
      </c>
      <c r="CQ493" s="96">
        <v>10</v>
      </c>
      <c r="CR493" s="96">
        <v>7.6435689520440242</v>
      </c>
      <c r="CS493" s="96">
        <v>6.6666666666666661</v>
      </c>
      <c r="CT493" s="96">
        <v>0.55312820657587825</v>
      </c>
      <c r="CU493" s="96">
        <v>4.9544546084288568</v>
      </c>
      <c r="CV493" s="96">
        <v>7.6999112928817608</v>
      </c>
      <c r="CW493" s="96">
        <v>10</v>
      </c>
      <c r="CX493" s="96">
        <v>9.3879999999999999</v>
      </c>
      <c r="CY493" s="96">
        <v>10</v>
      </c>
      <c r="CZ493" s="96">
        <v>9.7959999999999994</v>
      </c>
      <c r="DA493" s="96">
        <v>8.3333333333333339</v>
      </c>
      <c r="DB493" s="96">
        <v>5.4483877594339667</v>
      </c>
      <c r="DC493" s="96">
        <v>8.1810794308176167</v>
      </c>
      <c r="DD493" s="96">
        <v>8</v>
      </c>
      <c r="DE493" s="96">
        <v>10</v>
      </c>
      <c r="DF493" s="96">
        <v>10</v>
      </c>
      <c r="DG493" s="96">
        <v>8.3271334205974856</v>
      </c>
      <c r="DH493" s="96">
        <v>5.6687511132075494</v>
      </c>
      <c r="DI493" s="96">
        <v>7.7777777777777777</v>
      </c>
      <c r="DJ493" s="96">
        <v>8.9594894670137339</v>
      </c>
      <c r="DK493" s="96">
        <v>7.086794404447442</v>
      </c>
      <c r="DL493" s="96">
        <v>9.9243472087103228</v>
      </c>
      <c r="DM493" s="96">
        <v>9.5964642471588313</v>
      </c>
      <c r="DN493" s="96">
        <v>8.1689373697192753</v>
      </c>
      <c r="DO493" s="96">
        <v>8.7640235967722528</v>
      </c>
      <c r="DP493" s="96">
        <v>7.33</v>
      </c>
      <c r="DQ493" s="99">
        <v>6.59</v>
      </c>
      <c r="DR493" s="100">
        <v>95</v>
      </c>
      <c r="DS493" s="101">
        <v>3</v>
      </c>
      <c r="DU493" s="107" t="s">
        <v>96</v>
      </c>
      <c r="DV493" s="96">
        <v>5.8443620795286453</v>
      </c>
      <c r="DW493" s="96">
        <v>7.33</v>
      </c>
    </row>
    <row r="494" spans="1:127">
      <c r="A494" s="102">
        <v>2012</v>
      </c>
      <c r="B494" s="103" t="s">
        <v>732</v>
      </c>
      <c r="C494" s="104" t="s">
        <v>65</v>
      </c>
      <c r="D494" s="103">
        <v>2.6</v>
      </c>
      <c r="E494" s="103">
        <v>3.5999999999999996</v>
      </c>
      <c r="F494" s="103">
        <v>2.9</v>
      </c>
      <c r="G494" s="103">
        <v>3.0476190476190479</v>
      </c>
      <c r="H494" s="103">
        <v>8.92</v>
      </c>
      <c r="I494" s="103">
        <v>5</v>
      </c>
      <c r="J494" s="103">
        <v>10</v>
      </c>
      <c r="K494" s="103">
        <v>5</v>
      </c>
      <c r="L494" s="103">
        <v>9.9827618195609666</v>
      </c>
      <c r="M494" s="103">
        <v>9.9586283669463214</v>
      </c>
      <c r="N494" s="103">
        <v>7.9882780373014581</v>
      </c>
      <c r="O494" s="103">
        <v>10</v>
      </c>
      <c r="P494" s="103">
        <v>7.5</v>
      </c>
      <c r="Q494" s="103" t="s">
        <v>1011</v>
      </c>
      <c r="R494" s="103" t="s">
        <v>1011</v>
      </c>
      <c r="S494" s="103">
        <v>5</v>
      </c>
      <c r="T494" s="103">
        <v>7.5</v>
      </c>
      <c r="U494" s="103">
        <v>8.1360926791004857</v>
      </c>
      <c r="V494" s="103">
        <v>5</v>
      </c>
      <c r="W494" s="103">
        <v>10</v>
      </c>
      <c r="X494" s="103">
        <v>5</v>
      </c>
      <c r="Y494" s="103">
        <v>6.666666666666667</v>
      </c>
      <c r="Z494" s="103" t="s">
        <v>1010</v>
      </c>
      <c r="AA494" s="103">
        <v>5</v>
      </c>
      <c r="AB494" s="103">
        <v>5</v>
      </c>
      <c r="AC494" s="103">
        <v>6.9844444444444438</v>
      </c>
      <c r="AD494" s="103">
        <v>6.0638888888888882</v>
      </c>
      <c r="AE494" s="103">
        <v>5.762083333333333</v>
      </c>
      <c r="AF494" s="103">
        <v>7.5</v>
      </c>
      <c r="AG494" s="103">
        <v>5</v>
      </c>
      <c r="AH494" s="103" t="s">
        <v>1010</v>
      </c>
      <c r="AI494" s="103" t="s">
        <v>1010</v>
      </c>
      <c r="AJ494" s="103" t="s">
        <v>1010</v>
      </c>
      <c r="AK494" s="103" t="s">
        <v>1010</v>
      </c>
      <c r="AL494" s="103">
        <v>7.5</v>
      </c>
      <c r="AM494" s="103">
        <v>5</v>
      </c>
      <c r="AN494" s="103">
        <v>5</v>
      </c>
      <c r="AO494" s="103">
        <v>5.833333333333333</v>
      </c>
      <c r="AP494" s="103">
        <v>7.5</v>
      </c>
      <c r="AQ494" s="103">
        <v>5</v>
      </c>
      <c r="AR494" s="103">
        <v>7.5</v>
      </c>
      <c r="AS494" s="103">
        <v>6.666666666666667</v>
      </c>
      <c r="AT494" s="103">
        <v>6.25</v>
      </c>
      <c r="AU494" s="103">
        <v>8.0607047006087473</v>
      </c>
      <c r="AV494" s="103">
        <v>10</v>
      </c>
      <c r="AW494" s="103">
        <v>5</v>
      </c>
      <c r="AX494" s="103">
        <v>4.5</v>
      </c>
      <c r="AY494" s="103">
        <v>7.5</v>
      </c>
      <c r="AZ494" s="103">
        <v>10</v>
      </c>
      <c r="BA494" s="103">
        <v>10</v>
      </c>
      <c r="BB494" s="103">
        <v>7.865814957229821</v>
      </c>
      <c r="BC494" s="103" t="s">
        <v>1010</v>
      </c>
      <c r="BD494" s="103" t="s">
        <v>1011</v>
      </c>
      <c r="BE494" s="103" t="s">
        <v>1011</v>
      </c>
      <c r="BF494" s="103">
        <v>0</v>
      </c>
      <c r="BG494" s="103">
        <v>0</v>
      </c>
      <c r="BH494" s="103">
        <v>0</v>
      </c>
      <c r="BI494" s="103">
        <v>0</v>
      </c>
      <c r="BJ494" s="103" t="s">
        <v>1011</v>
      </c>
      <c r="BK494" s="103">
        <v>0</v>
      </c>
      <c r="BL494" s="103">
        <v>5.4503844274028657</v>
      </c>
      <c r="BM494" s="103">
        <v>9.7352941176470598</v>
      </c>
      <c r="BN494" s="103">
        <v>9.6378645369603344</v>
      </c>
      <c r="BO494" s="103">
        <v>7</v>
      </c>
      <c r="BP494" s="103">
        <v>9</v>
      </c>
      <c r="BQ494" s="103">
        <v>9</v>
      </c>
      <c r="BR494" s="103">
        <v>9</v>
      </c>
      <c r="BS494" s="103">
        <v>8.8432896636518485</v>
      </c>
      <c r="BT494" s="103">
        <v>2.3918935498938501</v>
      </c>
      <c r="BU494" s="103">
        <v>3.6942595191082832</v>
      </c>
      <c r="BV494" s="103">
        <v>3.9252684861995828</v>
      </c>
      <c r="BW494" s="103">
        <v>4.166666666666667</v>
      </c>
      <c r="BX494" s="103">
        <v>3.333333333333333</v>
      </c>
      <c r="BY494" s="103">
        <v>0.94114834443663098</v>
      </c>
      <c r="BZ494" s="103">
        <v>3.1673215244734285</v>
      </c>
      <c r="CA494" s="103">
        <v>2.7158845350318499</v>
      </c>
      <c r="CB494" s="103">
        <v>4.774569307855633</v>
      </c>
      <c r="CC494" s="103">
        <v>0.81481481481481477</v>
      </c>
      <c r="CD494" s="103">
        <v>2.934993658606921</v>
      </c>
      <c r="CE494" s="103">
        <v>8.5365833068347374</v>
      </c>
      <c r="CF494" s="103">
        <v>9.5702150129410501</v>
      </c>
      <c r="CG494" s="103">
        <v>8.7560000000000002</v>
      </c>
      <c r="CH494" s="103">
        <v>0</v>
      </c>
      <c r="CI494" s="103">
        <v>6.715699579943947</v>
      </c>
      <c r="CJ494" s="103">
        <v>6.2733333333333334</v>
      </c>
      <c r="CK494" s="103">
        <v>7.120000000000001</v>
      </c>
      <c r="CL494" s="103">
        <v>6.3711999999999991</v>
      </c>
      <c r="CM494" s="103">
        <v>6.5881777777777772</v>
      </c>
      <c r="CN494" s="103">
        <v>5.6154575414012662</v>
      </c>
      <c r="CO494" s="103">
        <v>5.8829844465595675</v>
      </c>
      <c r="CP494" s="103">
        <v>5.7492209939804173</v>
      </c>
      <c r="CQ494" s="103">
        <v>10</v>
      </c>
      <c r="CR494" s="103">
        <v>5.5176397898089169</v>
      </c>
      <c r="CS494" s="103">
        <v>0</v>
      </c>
      <c r="CT494" s="103">
        <v>0</v>
      </c>
      <c r="CU494" s="103">
        <v>1.839213263269639</v>
      </c>
      <c r="CV494" s="103">
        <v>6.0441530087569584</v>
      </c>
      <c r="CW494" s="103">
        <v>5</v>
      </c>
      <c r="CX494" s="103">
        <v>8.8490000000000002</v>
      </c>
      <c r="CY494" s="103">
        <v>10</v>
      </c>
      <c r="CZ494" s="103">
        <v>7.9496666666666664</v>
      </c>
      <c r="DA494" s="103">
        <v>5.5666666666666664</v>
      </c>
      <c r="DB494" s="103">
        <v>5.8196079639065834</v>
      </c>
      <c r="DC494" s="103">
        <v>6.3062351167728172</v>
      </c>
      <c r="DD494" s="103">
        <v>10</v>
      </c>
      <c r="DE494" s="103">
        <v>1.3660621301311653</v>
      </c>
      <c r="DF494" s="103">
        <v>10</v>
      </c>
      <c r="DG494" s="103">
        <v>6.5097619795795394</v>
      </c>
      <c r="DH494" s="103">
        <v>3.6701780169851332</v>
      </c>
      <c r="DI494" s="103">
        <v>3.9999999999999996</v>
      </c>
      <c r="DJ494" s="103">
        <v>9.4547875469860347</v>
      </c>
      <c r="DK494" s="103">
        <v>2.0573719088868616</v>
      </c>
      <c r="DL494" s="103">
        <v>7.4412646172660892</v>
      </c>
      <c r="DM494" s="103">
        <v>6.6147834067213074</v>
      </c>
      <c r="DN494" s="103">
        <v>5.5397309161409041</v>
      </c>
      <c r="DO494" s="103">
        <v>6.6663865207957036</v>
      </c>
      <c r="DP494" s="103">
        <v>6.24</v>
      </c>
      <c r="DQ494" s="105">
        <v>5.85</v>
      </c>
      <c r="DR494" s="106">
        <v>132</v>
      </c>
      <c r="DS494" s="106">
        <v>4</v>
      </c>
      <c r="DU494" s="104" t="s">
        <v>65</v>
      </c>
      <c r="DV494" s="103">
        <v>5.4503844274028657</v>
      </c>
      <c r="DW494" s="103">
        <v>6.24</v>
      </c>
    </row>
    <row r="495" spans="1:127">
      <c r="A495" s="95">
        <v>2012</v>
      </c>
      <c r="B495" s="96" t="s">
        <v>1012</v>
      </c>
      <c r="C495" s="107" t="s">
        <v>239</v>
      </c>
      <c r="D495" s="96" t="s">
        <v>1011</v>
      </c>
      <c r="E495" s="96" t="s">
        <v>1011</v>
      </c>
      <c r="F495" s="96" t="s">
        <v>1011</v>
      </c>
      <c r="G495" s="96">
        <v>6.6943399999999995</v>
      </c>
      <c r="H495" s="96">
        <v>7.0400000000000009</v>
      </c>
      <c r="I495" s="96">
        <v>10</v>
      </c>
      <c r="J495" s="96">
        <v>10</v>
      </c>
      <c r="K495" s="96" t="s">
        <v>1011</v>
      </c>
      <c r="L495" s="96">
        <v>10</v>
      </c>
      <c r="M495" s="96">
        <v>10</v>
      </c>
      <c r="N495" s="96">
        <v>10</v>
      </c>
      <c r="O495" s="96" t="s">
        <v>1011</v>
      </c>
      <c r="P495" s="96">
        <v>10</v>
      </c>
      <c r="Q495" s="96" t="s">
        <v>1011</v>
      </c>
      <c r="R495" s="96" t="s">
        <v>1011</v>
      </c>
      <c r="S495" s="96" t="s">
        <v>1011</v>
      </c>
      <c r="T495" s="96">
        <v>10</v>
      </c>
      <c r="U495" s="96">
        <v>9.0133333333333336</v>
      </c>
      <c r="V495" s="96">
        <v>10</v>
      </c>
      <c r="W495" s="96">
        <v>10</v>
      </c>
      <c r="X495" s="96" t="s">
        <v>1011</v>
      </c>
      <c r="Y495" s="96">
        <v>10</v>
      </c>
      <c r="Z495" s="96" t="s">
        <v>1010</v>
      </c>
      <c r="AA495" s="96" t="s">
        <v>1011</v>
      </c>
      <c r="AB495" s="96" t="s">
        <v>1011</v>
      </c>
      <c r="AC495" s="96">
        <v>9.3711111111111105</v>
      </c>
      <c r="AD495" s="96">
        <v>8.2388888888888889</v>
      </c>
      <c r="AE495" s="96">
        <v>8.8049999999999997</v>
      </c>
      <c r="AF495" s="96" t="s">
        <v>1011</v>
      </c>
      <c r="AG495" s="96" t="s">
        <v>1011</v>
      </c>
      <c r="AH495" s="96" t="s">
        <v>1010</v>
      </c>
      <c r="AI495" s="96" t="s">
        <v>1010</v>
      </c>
      <c r="AJ495" s="96" t="s">
        <v>1010</v>
      </c>
      <c r="AK495" s="96" t="s">
        <v>1010</v>
      </c>
      <c r="AL495" s="96" t="s">
        <v>1011</v>
      </c>
      <c r="AM495" s="96" t="s">
        <v>1011</v>
      </c>
      <c r="AN495" s="96" t="s">
        <v>1011</v>
      </c>
      <c r="AO495" s="96" t="s">
        <v>1011</v>
      </c>
      <c r="AP495" s="96" t="s">
        <v>1011</v>
      </c>
      <c r="AQ495" s="96" t="s">
        <v>1011</v>
      </c>
      <c r="AR495" s="96" t="s">
        <v>1011</v>
      </c>
      <c r="AS495" s="96" t="s">
        <v>1011</v>
      </c>
      <c r="AT495" s="96" t="s">
        <v>1011</v>
      </c>
      <c r="AU495" s="96">
        <v>10</v>
      </c>
      <c r="AV495" s="96">
        <v>10</v>
      </c>
      <c r="AW495" s="96">
        <v>9</v>
      </c>
      <c r="AX495" s="96">
        <v>7.75</v>
      </c>
      <c r="AY495" s="96" t="s">
        <v>1011</v>
      </c>
      <c r="AZ495" s="96" t="s">
        <v>1011</v>
      </c>
      <c r="BA495" s="96" t="s">
        <v>1011</v>
      </c>
      <c r="BB495" s="96">
        <v>9.1875</v>
      </c>
      <c r="BC495" s="96" t="s">
        <v>1010</v>
      </c>
      <c r="BD495" s="96" t="s">
        <v>1011</v>
      </c>
      <c r="BE495" s="96" t="s">
        <v>1011</v>
      </c>
      <c r="BF495" s="96">
        <v>10</v>
      </c>
      <c r="BG495" s="96">
        <v>0</v>
      </c>
      <c r="BH495" s="96">
        <v>0</v>
      </c>
      <c r="BI495" s="96">
        <v>0</v>
      </c>
      <c r="BJ495" s="96" t="s">
        <v>1011</v>
      </c>
      <c r="BK495" s="96">
        <v>5</v>
      </c>
      <c r="BL495" s="96">
        <v>8.0509808333333339</v>
      </c>
      <c r="BM495" s="96">
        <v>6.8235294117647065</v>
      </c>
      <c r="BN495" s="96">
        <v>6.1012527015229168</v>
      </c>
      <c r="BO495" s="96">
        <v>7</v>
      </c>
      <c r="BP495" s="96">
        <v>7</v>
      </c>
      <c r="BQ495" s="96">
        <v>3</v>
      </c>
      <c r="BR495" s="96">
        <v>5</v>
      </c>
      <c r="BS495" s="96">
        <v>6.2311955283219058</v>
      </c>
      <c r="BT495" s="96">
        <v>7.5115055040650338</v>
      </c>
      <c r="BU495" s="96">
        <v>5.6073678211382081</v>
      </c>
      <c r="BV495" s="96">
        <v>6.7288876422764163</v>
      </c>
      <c r="BW495" s="96">
        <v>9.5</v>
      </c>
      <c r="BX495" s="96" t="s">
        <v>1011</v>
      </c>
      <c r="BY495" s="96">
        <v>3.8030033291227787</v>
      </c>
      <c r="BZ495" s="96">
        <v>5.2676337348189071</v>
      </c>
      <c r="CA495" s="96">
        <v>7.7926089268292662</v>
      </c>
      <c r="CB495" s="96">
        <v>5.7213967886178843</v>
      </c>
      <c r="CC495" s="96">
        <v>0.87179487179487181</v>
      </c>
      <c r="CD495" s="96">
        <v>6.0754254383355786</v>
      </c>
      <c r="CE495" s="96">
        <v>8.9780464863491201</v>
      </c>
      <c r="CF495" s="96">
        <v>8.0351891351833622</v>
      </c>
      <c r="CG495" s="96">
        <v>9.0939999999999994</v>
      </c>
      <c r="CH495" s="96">
        <v>0</v>
      </c>
      <c r="CI495" s="96">
        <v>6.5268089053831204</v>
      </c>
      <c r="CJ495" s="96">
        <v>8.3533333333333317</v>
      </c>
      <c r="CK495" s="96">
        <v>7.52</v>
      </c>
      <c r="CL495" s="96">
        <v>2.2128000000000001</v>
      </c>
      <c r="CM495" s="96">
        <v>6.0287111111111109</v>
      </c>
      <c r="CN495" s="96">
        <v>6.3103436341463501</v>
      </c>
      <c r="CO495" s="96">
        <v>8.9104606616794602</v>
      </c>
      <c r="CP495" s="96">
        <v>7.6104021479129056</v>
      </c>
      <c r="CQ495" s="96">
        <v>10</v>
      </c>
      <c r="CR495" s="96">
        <v>7.1438279430894323</v>
      </c>
      <c r="CS495" s="96">
        <v>0</v>
      </c>
      <c r="CT495" s="96">
        <v>10</v>
      </c>
      <c r="CU495" s="96">
        <v>5.7146093143631447</v>
      </c>
      <c r="CV495" s="96">
        <v>7.3384306433467899</v>
      </c>
      <c r="CW495" s="96">
        <v>8</v>
      </c>
      <c r="CX495" s="96">
        <v>4.1310000000000002</v>
      </c>
      <c r="CY495" s="96">
        <v>10</v>
      </c>
      <c r="CZ495" s="96">
        <v>7.3769999999999998</v>
      </c>
      <c r="DA495" s="96">
        <v>8.9</v>
      </c>
      <c r="DB495" s="96">
        <v>5.1813373414634167</v>
      </c>
      <c r="DC495" s="96">
        <v>6.4349922845528509</v>
      </c>
      <c r="DD495" s="96">
        <v>10</v>
      </c>
      <c r="DE495" s="96">
        <v>5.6830310650655829</v>
      </c>
      <c r="DF495" s="96">
        <v>10</v>
      </c>
      <c r="DG495" s="96">
        <v>7.6998934485136417</v>
      </c>
      <c r="DH495" s="96">
        <v>5.2944878617886157</v>
      </c>
      <c r="DI495" s="96">
        <v>5.333333333333333</v>
      </c>
      <c r="DJ495" s="96">
        <v>9.3480702726643319</v>
      </c>
      <c r="DK495" s="96">
        <v>6.4449644840882616</v>
      </c>
      <c r="DL495" s="96">
        <v>4.9849787021666589</v>
      </c>
      <c r="DM495" s="96">
        <v>7.3433896271289729</v>
      </c>
      <c r="DN495" s="96">
        <v>6.4582040468616952</v>
      </c>
      <c r="DO495" s="96">
        <v>7.1783658317917789</v>
      </c>
      <c r="DP495" s="96">
        <v>6.67</v>
      </c>
      <c r="DQ495" s="99">
        <v>7.36</v>
      </c>
      <c r="DR495" s="100">
        <v>56</v>
      </c>
      <c r="DS495" s="101">
        <v>2</v>
      </c>
      <c r="DU495" s="107" t="s">
        <v>239</v>
      </c>
      <c r="DV495" s="96">
        <v>8.0509808333333339</v>
      </c>
      <c r="DW495" s="96">
        <v>6.67</v>
      </c>
    </row>
    <row r="496" spans="1:127">
      <c r="A496" s="102">
        <v>2012</v>
      </c>
      <c r="B496" s="103" t="s">
        <v>693</v>
      </c>
      <c r="C496" s="104" t="s">
        <v>16</v>
      </c>
      <c r="D496" s="103">
        <v>8.5</v>
      </c>
      <c r="E496" s="103">
        <v>6.8999999999999995</v>
      </c>
      <c r="F496" s="103">
        <v>6.7</v>
      </c>
      <c r="G496" s="103">
        <v>7.3603174603174617</v>
      </c>
      <c r="H496" s="103">
        <v>9.36</v>
      </c>
      <c r="I496" s="103">
        <v>10</v>
      </c>
      <c r="J496" s="103">
        <v>10</v>
      </c>
      <c r="K496" s="103">
        <v>10</v>
      </c>
      <c r="L496" s="103">
        <v>9.9700835903377296</v>
      </c>
      <c r="M496" s="103">
        <v>9.9820501542026374</v>
      </c>
      <c r="N496" s="103">
        <v>9.9904267489080745</v>
      </c>
      <c r="O496" s="103">
        <v>9.5</v>
      </c>
      <c r="P496" s="103">
        <v>10</v>
      </c>
      <c r="Q496" s="103" t="s">
        <v>1011</v>
      </c>
      <c r="R496" s="103" t="s">
        <v>1011</v>
      </c>
      <c r="S496" s="103">
        <v>10</v>
      </c>
      <c r="T496" s="103">
        <v>9.8333333333333339</v>
      </c>
      <c r="U496" s="103">
        <v>9.727920027413802</v>
      </c>
      <c r="V496" s="103">
        <v>10</v>
      </c>
      <c r="W496" s="103">
        <v>10</v>
      </c>
      <c r="X496" s="103">
        <v>10</v>
      </c>
      <c r="Y496" s="103">
        <v>10</v>
      </c>
      <c r="Z496" s="103" t="s">
        <v>1010</v>
      </c>
      <c r="AA496" s="103">
        <v>10</v>
      </c>
      <c r="AB496" s="103">
        <v>10</v>
      </c>
      <c r="AC496" s="103">
        <v>8.2711111111111109</v>
      </c>
      <c r="AD496" s="103">
        <v>6.2944444444444443</v>
      </c>
      <c r="AE496" s="103">
        <v>8.6413888888888888</v>
      </c>
      <c r="AF496" s="103">
        <v>10</v>
      </c>
      <c r="AG496" s="103">
        <v>10</v>
      </c>
      <c r="AH496" s="103" t="s">
        <v>1010</v>
      </c>
      <c r="AI496" s="103" t="s">
        <v>1010</v>
      </c>
      <c r="AJ496" s="103" t="s">
        <v>1010</v>
      </c>
      <c r="AK496" s="103" t="s">
        <v>1010</v>
      </c>
      <c r="AL496" s="103">
        <v>10</v>
      </c>
      <c r="AM496" s="103">
        <v>10</v>
      </c>
      <c r="AN496" s="103">
        <v>7.5</v>
      </c>
      <c r="AO496" s="103">
        <v>9.1666666666666661</v>
      </c>
      <c r="AP496" s="103">
        <v>10</v>
      </c>
      <c r="AQ496" s="103">
        <v>10</v>
      </c>
      <c r="AR496" s="103">
        <v>10</v>
      </c>
      <c r="AS496" s="103">
        <v>10</v>
      </c>
      <c r="AT496" s="103">
        <v>9.7916666666666661</v>
      </c>
      <c r="AU496" s="103">
        <v>10</v>
      </c>
      <c r="AV496" s="103">
        <v>10</v>
      </c>
      <c r="AW496" s="103">
        <v>9.3333333333333339</v>
      </c>
      <c r="AX496" s="103">
        <v>9</v>
      </c>
      <c r="AY496" s="103">
        <v>10</v>
      </c>
      <c r="AZ496" s="103">
        <v>10</v>
      </c>
      <c r="BA496" s="103">
        <v>10</v>
      </c>
      <c r="BB496" s="103">
        <v>9.7619047619047628</v>
      </c>
      <c r="BC496" s="103" t="s">
        <v>1010</v>
      </c>
      <c r="BD496" s="103" t="s">
        <v>1011</v>
      </c>
      <c r="BE496" s="103" t="s">
        <v>1011</v>
      </c>
      <c r="BF496" s="103">
        <v>10</v>
      </c>
      <c r="BG496" s="103">
        <v>10</v>
      </c>
      <c r="BH496" s="103">
        <v>10</v>
      </c>
      <c r="BI496" s="103">
        <v>10</v>
      </c>
      <c r="BJ496" s="103" t="s">
        <v>1011</v>
      </c>
      <c r="BK496" s="103">
        <v>10</v>
      </c>
      <c r="BL496" s="103">
        <v>9.0915554036788464</v>
      </c>
      <c r="BM496" s="103">
        <v>2.3529411764705883</v>
      </c>
      <c r="BN496" s="103">
        <v>2.3423069132255598</v>
      </c>
      <c r="BO496" s="103">
        <v>10</v>
      </c>
      <c r="BP496" s="103">
        <v>2</v>
      </c>
      <c r="BQ496" s="103">
        <v>0</v>
      </c>
      <c r="BR496" s="103">
        <v>1</v>
      </c>
      <c r="BS496" s="103">
        <v>3.9238120224240371</v>
      </c>
      <c r="BT496" s="103">
        <v>7.3774629842209007</v>
      </c>
      <c r="BU496" s="103">
        <v>5.2314745872781074</v>
      </c>
      <c r="BV496" s="103">
        <v>7.3513320680473324</v>
      </c>
      <c r="BW496" s="103">
        <v>10</v>
      </c>
      <c r="BX496" s="103">
        <v>8.3333333333333339</v>
      </c>
      <c r="BY496" s="103">
        <v>5.5832661283804965</v>
      </c>
      <c r="BZ496" s="103">
        <v>4.6158160869577403</v>
      </c>
      <c r="CA496" s="103">
        <v>7.7230705473372829</v>
      </c>
      <c r="CB496" s="103">
        <v>7.5581055098619334</v>
      </c>
      <c r="CC496" s="103">
        <v>1</v>
      </c>
      <c r="CD496" s="103">
        <v>7.0859845828241248</v>
      </c>
      <c r="CE496" s="103">
        <v>9.3149099268984958</v>
      </c>
      <c r="CF496" s="103">
        <v>9.8518188150557258</v>
      </c>
      <c r="CG496" s="103">
        <v>9.4319999999999986</v>
      </c>
      <c r="CH496" s="103">
        <v>10</v>
      </c>
      <c r="CI496" s="103">
        <v>9.6496821854885546</v>
      </c>
      <c r="CJ496" s="103">
        <v>9.6333333333333329</v>
      </c>
      <c r="CK496" s="103">
        <v>8.9</v>
      </c>
      <c r="CL496" s="103">
        <v>6.1059999999999999</v>
      </c>
      <c r="CM496" s="103">
        <v>8.213111111111111</v>
      </c>
      <c r="CN496" s="103">
        <v>6.7331353570019656</v>
      </c>
      <c r="CO496" s="103">
        <v>8.9104606616794602</v>
      </c>
      <c r="CP496" s="103">
        <v>7.8217980093407125</v>
      </c>
      <c r="CQ496" s="103">
        <v>10</v>
      </c>
      <c r="CR496" s="103">
        <v>7.1399462830374762</v>
      </c>
      <c r="CS496" s="103">
        <v>4.6153846153846159</v>
      </c>
      <c r="CT496" s="103">
        <v>6.4162871962801891</v>
      </c>
      <c r="CU496" s="103">
        <v>6.0572060315674277</v>
      </c>
      <c r="CV496" s="103">
        <v>8.0230287880048117</v>
      </c>
      <c r="CW496" s="103">
        <v>10</v>
      </c>
      <c r="CX496" s="103">
        <v>8.5738254567029024</v>
      </c>
      <c r="CY496" s="103">
        <v>10</v>
      </c>
      <c r="CZ496" s="103">
        <v>9.5246084855676347</v>
      </c>
      <c r="DA496" s="103">
        <v>8.9</v>
      </c>
      <c r="DB496" s="103">
        <v>2.9584723136094664</v>
      </c>
      <c r="DC496" s="103">
        <v>4.6148690207100671</v>
      </c>
      <c r="DD496" s="103">
        <v>8</v>
      </c>
      <c r="DE496" s="103">
        <v>10</v>
      </c>
      <c r="DF496" s="103">
        <v>10</v>
      </c>
      <c r="DG496" s="103">
        <v>7.4122235557199225</v>
      </c>
      <c r="DH496" s="103">
        <v>2.7485207218934833</v>
      </c>
      <c r="DI496" s="103">
        <v>8.6666666666666679</v>
      </c>
      <c r="DJ496" s="103">
        <v>9.757641980580118</v>
      </c>
      <c r="DK496" s="103">
        <v>7.30682652547197</v>
      </c>
      <c r="DL496" s="103">
        <v>7.3305293529154163</v>
      </c>
      <c r="DM496" s="103">
        <v>8.2065077651503611</v>
      </c>
      <c r="DN496" s="103">
        <v>7.3361155021130031</v>
      </c>
      <c r="DO496" s="103">
        <v>8.0909825144668535</v>
      </c>
      <c r="DP496" s="103">
        <v>7.35</v>
      </c>
      <c r="DQ496" s="105">
        <v>8.2200000000000006</v>
      </c>
      <c r="DR496" s="106">
        <v>22</v>
      </c>
      <c r="DS496" s="106">
        <v>1</v>
      </c>
      <c r="DU496" s="104" t="s">
        <v>16</v>
      </c>
      <c r="DV496" s="103">
        <v>9.0915554036788464</v>
      </c>
      <c r="DW496" s="103">
        <v>7.35</v>
      </c>
    </row>
    <row r="497" spans="1:127">
      <c r="A497" s="95">
        <v>2012</v>
      </c>
      <c r="B497" s="96" t="s">
        <v>1013</v>
      </c>
      <c r="C497" s="107" t="s">
        <v>131</v>
      </c>
      <c r="D497" s="96" t="s">
        <v>1011</v>
      </c>
      <c r="E497" s="96" t="s">
        <v>1011</v>
      </c>
      <c r="F497" s="96" t="s">
        <v>1011</v>
      </c>
      <c r="G497" s="96">
        <v>4.5665940000000003</v>
      </c>
      <c r="H497" s="96">
        <v>0</v>
      </c>
      <c r="I497" s="96">
        <v>10</v>
      </c>
      <c r="J497" s="96">
        <v>10</v>
      </c>
      <c r="K497" s="96" t="s">
        <v>1011</v>
      </c>
      <c r="L497" s="96">
        <v>10</v>
      </c>
      <c r="M497" s="96">
        <v>10</v>
      </c>
      <c r="N497" s="96">
        <v>10</v>
      </c>
      <c r="O497" s="96" t="s">
        <v>1011</v>
      </c>
      <c r="P497" s="96">
        <v>10</v>
      </c>
      <c r="Q497" s="96" t="s">
        <v>1011</v>
      </c>
      <c r="R497" s="96" t="s">
        <v>1011</v>
      </c>
      <c r="S497" s="96">
        <v>10</v>
      </c>
      <c r="T497" s="96">
        <v>10</v>
      </c>
      <c r="U497" s="96">
        <v>6.666666666666667</v>
      </c>
      <c r="V497" s="96">
        <v>10</v>
      </c>
      <c r="W497" s="96">
        <v>10</v>
      </c>
      <c r="X497" s="96" t="s">
        <v>1011</v>
      </c>
      <c r="Y497" s="96">
        <v>10</v>
      </c>
      <c r="Z497" s="96" t="s">
        <v>1010</v>
      </c>
      <c r="AA497" s="96" t="s">
        <v>1011</v>
      </c>
      <c r="AB497" s="96" t="s">
        <v>1011</v>
      </c>
      <c r="AC497" s="96">
        <v>9.8888888888888893</v>
      </c>
      <c r="AD497" s="96">
        <v>8.2388888888888889</v>
      </c>
      <c r="AE497" s="96">
        <v>9.06388888888889</v>
      </c>
      <c r="AF497" s="96" t="s">
        <v>1011</v>
      </c>
      <c r="AG497" s="96" t="s">
        <v>1011</v>
      </c>
      <c r="AH497" s="96" t="s">
        <v>1010</v>
      </c>
      <c r="AI497" s="96" t="s">
        <v>1010</v>
      </c>
      <c r="AJ497" s="96" t="s">
        <v>1010</v>
      </c>
      <c r="AK497" s="96" t="s">
        <v>1010</v>
      </c>
      <c r="AL497" s="96" t="s">
        <v>1011</v>
      </c>
      <c r="AM497" s="96" t="s">
        <v>1011</v>
      </c>
      <c r="AN497" s="96" t="s">
        <v>1011</v>
      </c>
      <c r="AO497" s="96" t="s">
        <v>1011</v>
      </c>
      <c r="AP497" s="96" t="s">
        <v>1011</v>
      </c>
      <c r="AQ497" s="96" t="s">
        <v>1011</v>
      </c>
      <c r="AR497" s="96" t="s">
        <v>1011</v>
      </c>
      <c r="AS497" s="96" t="s">
        <v>1011</v>
      </c>
      <c r="AT497" s="96" t="s">
        <v>1011</v>
      </c>
      <c r="AU497" s="96">
        <v>10</v>
      </c>
      <c r="AV497" s="96">
        <v>10</v>
      </c>
      <c r="AW497" s="96">
        <v>7.333333333333333</v>
      </c>
      <c r="AX497" s="96">
        <v>7.75</v>
      </c>
      <c r="AY497" s="96" t="s">
        <v>1011</v>
      </c>
      <c r="AZ497" s="96" t="s">
        <v>1011</v>
      </c>
      <c r="BA497" s="96" t="s">
        <v>1011</v>
      </c>
      <c r="BB497" s="96">
        <v>8.7708333333333321</v>
      </c>
      <c r="BC497" s="96" t="s">
        <v>1010</v>
      </c>
      <c r="BD497" s="96" t="s">
        <v>1011</v>
      </c>
      <c r="BE497" s="96" t="s">
        <v>1011</v>
      </c>
      <c r="BF497" s="96">
        <v>10</v>
      </c>
      <c r="BG497" s="96">
        <v>0</v>
      </c>
      <c r="BH497" s="96">
        <v>10</v>
      </c>
      <c r="BI497" s="96">
        <v>5</v>
      </c>
      <c r="BJ497" s="96" t="s">
        <v>1011</v>
      </c>
      <c r="BK497" s="96">
        <v>7.5</v>
      </c>
      <c r="BL497" s="96">
        <v>7.2251554444444448</v>
      </c>
      <c r="BM497" s="96">
        <v>6.5975965710378928</v>
      </c>
      <c r="BN497" s="96">
        <v>8.6488113727030331</v>
      </c>
      <c r="BO497" s="96">
        <v>6</v>
      </c>
      <c r="BP497" s="96">
        <v>9</v>
      </c>
      <c r="BQ497" s="96" t="s">
        <v>1011</v>
      </c>
      <c r="BR497" s="96">
        <v>9</v>
      </c>
      <c r="BS497" s="96">
        <v>7.5616019859352317</v>
      </c>
      <c r="BT497" s="96">
        <v>3.4276800000000001</v>
      </c>
      <c r="BU497" s="96">
        <v>4.77677146</v>
      </c>
      <c r="BV497" s="96">
        <v>4.7327216666666665</v>
      </c>
      <c r="BW497" s="96">
        <v>6.8</v>
      </c>
      <c r="BX497" s="96" t="s">
        <v>1011</v>
      </c>
      <c r="BY497" s="96">
        <v>3.3290655609581936</v>
      </c>
      <c r="BZ497" s="96">
        <v>7.2882318114719524</v>
      </c>
      <c r="CA497" s="96">
        <v>3.2429383333333335</v>
      </c>
      <c r="CB497" s="96">
        <v>3.0253416666666673</v>
      </c>
      <c r="CC497" s="96">
        <v>0.83783783783783783</v>
      </c>
      <c r="CD497" s="96">
        <v>4.2066672870584183</v>
      </c>
      <c r="CE497" s="96">
        <v>8.7010260790136087</v>
      </c>
      <c r="CF497" s="96">
        <v>9.5614910568809783</v>
      </c>
      <c r="CG497" s="96">
        <v>9.7360000000000007</v>
      </c>
      <c r="CH497" s="96">
        <v>0</v>
      </c>
      <c r="CI497" s="96">
        <v>6.9996292839736469</v>
      </c>
      <c r="CJ497" s="96">
        <v>6.8133333333333326</v>
      </c>
      <c r="CK497" s="96">
        <v>7.8599999999999994</v>
      </c>
      <c r="CL497" s="96">
        <v>5.0352000000000006</v>
      </c>
      <c r="CM497" s="96">
        <v>6.5695111111111109</v>
      </c>
      <c r="CN497" s="96">
        <v>3.8962399999999997</v>
      </c>
      <c r="CO497" s="96">
        <v>7.5528325593228871</v>
      </c>
      <c r="CP497" s="96">
        <v>5.724536279661443</v>
      </c>
      <c r="CQ497" s="96">
        <v>10</v>
      </c>
      <c r="CR497" s="96">
        <v>5.1620925</v>
      </c>
      <c r="CS497" s="96">
        <v>0</v>
      </c>
      <c r="CT497" s="96">
        <v>5.1994051418132567</v>
      </c>
      <c r="CU497" s="96">
        <v>3.4538325472710856</v>
      </c>
      <c r="CV497" s="96">
        <v>6.4369699845109096</v>
      </c>
      <c r="CW497" s="96">
        <v>10</v>
      </c>
      <c r="CX497" s="96">
        <v>9.8438255296127437</v>
      </c>
      <c r="CY497" s="96">
        <v>9</v>
      </c>
      <c r="CZ497" s="96">
        <v>9.614608509870914</v>
      </c>
      <c r="DA497" s="96">
        <v>7.7666666666666657</v>
      </c>
      <c r="DB497" s="96">
        <v>6.0299683333333345</v>
      </c>
      <c r="DC497" s="96">
        <v>7.1179066666666655</v>
      </c>
      <c r="DD497" s="96">
        <v>10</v>
      </c>
      <c r="DE497" s="96">
        <v>8.2732124260262339</v>
      </c>
      <c r="DF497" s="96">
        <v>10</v>
      </c>
      <c r="DG497" s="96">
        <v>8.1979590154488164</v>
      </c>
      <c r="DH497" s="96">
        <v>3.1637083333333331</v>
      </c>
      <c r="DI497" s="96">
        <v>4.8888888888888893</v>
      </c>
      <c r="DJ497" s="96">
        <v>8.1049158331992555</v>
      </c>
      <c r="DK497" s="96">
        <v>2.8361028571428575</v>
      </c>
      <c r="DL497" s="96">
        <v>9.2772639812191251</v>
      </c>
      <c r="DM497" s="96">
        <v>8.3522290092318947</v>
      </c>
      <c r="DN497" s="96">
        <v>6.1038514838358919</v>
      </c>
      <c r="DO497" s="96">
        <v>7.9721396697185405</v>
      </c>
      <c r="DP497" s="96">
        <v>6.64</v>
      </c>
      <c r="DQ497" s="99">
        <v>6.93</v>
      </c>
      <c r="DR497" s="100">
        <v>75</v>
      </c>
      <c r="DS497" s="101">
        <v>2</v>
      </c>
      <c r="DU497" s="107" t="s">
        <v>131</v>
      </c>
      <c r="DV497" s="96">
        <v>7.2251554444444448</v>
      </c>
      <c r="DW497" s="96">
        <v>6.64</v>
      </c>
    </row>
    <row r="498" spans="1:127">
      <c r="A498" s="102">
        <v>2012</v>
      </c>
      <c r="B498" s="103" t="s">
        <v>676</v>
      </c>
      <c r="C498" s="104" t="s">
        <v>29</v>
      </c>
      <c r="D498" s="103" t="s">
        <v>1011</v>
      </c>
      <c r="E498" s="103" t="s">
        <v>1011</v>
      </c>
      <c r="F498" s="103" t="s">
        <v>1011</v>
      </c>
      <c r="G498" s="103">
        <v>4.2690080000000004</v>
      </c>
      <c r="H498" s="103">
        <v>6.6400000000000006</v>
      </c>
      <c r="I498" s="103">
        <v>10</v>
      </c>
      <c r="J498" s="103">
        <v>10</v>
      </c>
      <c r="K498" s="103">
        <v>2.5</v>
      </c>
      <c r="L498" s="103">
        <v>10</v>
      </c>
      <c r="M498" s="103">
        <v>10</v>
      </c>
      <c r="N498" s="103">
        <v>8.5</v>
      </c>
      <c r="O498" s="103">
        <v>8.6999999999999993</v>
      </c>
      <c r="P498" s="103">
        <v>10</v>
      </c>
      <c r="Q498" s="103" t="s">
        <v>1011</v>
      </c>
      <c r="R498" s="103" t="s">
        <v>1011</v>
      </c>
      <c r="S498" s="103">
        <v>2.5</v>
      </c>
      <c r="T498" s="103">
        <v>7.0666666666666664</v>
      </c>
      <c r="U498" s="103">
        <v>7.402222222222222</v>
      </c>
      <c r="V498" s="103">
        <v>10</v>
      </c>
      <c r="W498" s="103">
        <v>0</v>
      </c>
      <c r="X498" s="103">
        <v>5</v>
      </c>
      <c r="Y498" s="103">
        <v>5</v>
      </c>
      <c r="Z498" s="103" t="s">
        <v>1010</v>
      </c>
      <c r="AA498" s="103">
        <v>10</v>
      </c>
      <c r="AB498" s="103">
        <v>10</v>
      </c>
      <c r="AC498" s="103">
        <v>9.26</v>
      </c>
      <c r="AD498" s="103">
        <v>9.8166666666666664</v>
      </c>
      <c r="AE498" s="103">
        <v>9.769166666666667</v>
      </c>
      <c r="AF498" s="103">
        <v>10</v>
      </c>
      <c r="AG498" s="103">
        <v>10</v>
      </c>
      <c r="AH498" s="103" t="s">
        <v>1010</v>
      </c>
      <c r="AI498" s="103" t="s">
        <v>1010</v>
      </c>
      <c r="AJ498" s="103" t="s">
        <v>1010</v>
      </c>
      <c r="AK498" s="103" t="s">
        <v>1010</v>
      </c>
      <c r="AL498" s="103">
        <v>10</v>
      </c>
      <c r="AM498" s="103">
        <v>10</v>
      </c>
      <c r="AN498" s="103">
        <v>10</v>
      </c>
      <c r="AO498" s="103">
        <v>10</v>
      </c>
      <c r="AP498" s="103">
        <v>10</v>
      </c>
      <c r="AQ498" s="103">
        <v>10</v>
      </c>
      <c r="AR498" s="103">
        <v>10</v>
      </c>
      <c r="AS498" s="103">
        <v>10</v>
      </c>
      <c r="AT498" s="103">
        <v>10</v>
      </c>
      <c r="AU498" s="103">
        <v>10</v>
      </c>
      <c r="AV498" s="103">
        <v>10</v>
      </c>
      <c r="AW498" s="103">
        <v>6.333333333333333</v>
      </c>
      <c r="AX498" s="103">
        <v>7</v>
      </c>
      <c r="AY498" s="103">
        <v>10</v>
      </c>
      <c r="AZ498" s="103">
        <v>10</v>
      </c>
      <c r="BA498" s="103">
        <v>10</v>
      </c>
      <c r="BB498" s="103">
        <v>9.0476190476190474</v>
      </c>
      <c r="BC498" s="103" t="s">
        <v>1010</v>
      </c>
      <c r="BD498" s="103" t="s">
        <v>1011</v>
      </c>
      <c r="BE498" s="103" t="s">
        <v>1011</v>
      </c>
      <c r="BF498" s="103">
        <v>5</v>
      </c>
      <c r="BG498" s="103">
        <v>10</v>
      </c>
      <c r="BH498" s="103">
        <v>10</v>
      </c>
      <c r="BI498" s="103">
        <v>10</v>
      </c>
      <c r="BJ498" s="103" t="s">
        <v>1011</v>
      </c>
      <c r="BK498" s="103">
        <v>7.5</v>
      </c>
      <c r="BL498" s="103">
        <v>7.0494861269841271</v>
      </c>
      <c r="BM498" s="103">
        <v>6.1911764705882355</v>
      </c>
      <c r="BN498" s="103">
        <v>9.1731471961696069</v>
      </c>
      <c r="BO498" s="103">
        <v>2</v>
      </c>
      <c r="BP498" s="103">
        <v>4</v>
      </c>
      <c r="BQ498" s="103">
        <v>3</v>
      </c>
      <c r="BR498" s="103">
        <v>3.5</v>
      </c>
      <c r="BS498" s="103">
        <v>5.2160809166894602</v>
      </c>
      <c r="BT498" s="103">
        <v>2.8963986509598665</v>
      </c>
      <c r="BU498" s="103">
        <v>3.7561653429319337</v>
      </c>
      <c r="BV498" s="103">
        <v>4.0662845165794002</v>
      </c>
      <c r="BW498" s="103">
        <v>7.1</v>
      </c>
      <c r="BX498" s="103" t="s">
        <v>1011</v>
      </c>
      <c r="BY498" s="103">
        <v>1.0687469743270959</v>
      </c>
      <c r="BZ498" s="103">
        <v>3.8861700246476096</v>
      </c>
      <c r="CA498" s="103">
        <v>5.6801874659685838</v>
      </c>
      <c r="CB498" s="103">
        <v>5.2940552530540996</v>
      </c>
      <c r="CC498" s="103">
        <v>0.86206896551724133</v>
      </c>
      <c r="CD498" s="103">
        <v>3.9275699231407404</v>
      </c>
      <c r="CE498" s="103">
        <v>9.9233399153023107</v>
      </c>
      <c r="CF498" s="103">
        <v>8.8980665258541656</v>
      </c>
      <c r="CG498" s="103">
        <v>8.65</v>
      </c>
      <c r="CH498" s="103">
        <v>0</v>
      </c>
      <c r="CI498" s="103">
        <v>6.8678516102891187</v>
      </c>
      <c r="CJ498" s="103">
        <v>5.6333333333333329</v>
      </c>
      <c r="CK498" s="103">
        <v>7.62</v>
      </c>
      <c r="CL498" s="103">
        <v>7.2867999999999995</v>
      </c>
      <c r="CM498" s="103">
        <v>6.8467111111111114</v>
      </c>
      <c r="CN498" s="103">
        <v>4.002958319371734</v>
      </c>
      <c r="CO498" s="103">
        <v>6.2986934532776413</v>
      </c>
      <c r="CP498" s="103">
        <v>5.1508258863246876</v>
      </c>
      <c r="CQ498" s="103">
        <v>10</v>
      </c>
      <c r="CR498" s="103">
        <v>3.6467951099476497</v>
      </c>
      <c r="CS498" s="103">
        <v>0.76923076923076927</v>
      </c>
      <c r="CT498" s="103">
        <v>0</v>
      </c>
      <c r="CU498" s="103">
        <v>1.4720086263928065</v>
      </c>
      <c r="CV498" s="103">
        <v>5.8673864059571512</v>
      </c>
      <c r="CW498" s="103">
        <v>10</v>
      </c>
      <c r="CX498" s="103">
        <v>10</v>
      </c>
      <c r="CY498" s="103">
        <v>10</v>
      </c>
      <c r="CZ498" s="103">
        <v>10</v>
      </c>
      <c r="DA498" s="103">
        <v>6.1000000000000005</v>
      </c>
      <c r="DB498" s="103">
        <v>4.573194977312383</v>
      </c>
      <c r="DC498" s="103">
        <v>7.1744749057591672</v>
      </c>
      <c r="DD498" s="103">
        <v>8</v>
      </c>
      <c r="DE498" s="103">
        <v>7.5681074999869447</v>
      </c>
      <c r="DF498" s="103">
        <v>1</v>
      </c>
      <c r="DG498" s="103">
        <v>5.7359628971764165</v>
      </c>
      <c r="DH498" s="103">
        <v>3.0626117015706833</v>
      </c>
      <c r="DI498" s="103">
        <v>0.44444444444444481</v>
      </c>
      <c r="DJ498" s="103">
        <v>7.3745103059083368</v>
      </c>
      <c r="DK498" s="103">
        <v>2.5177414502119189</v>
      </c>
      <c r="DL498" s="103">
        <v>7.5538096765364422</v>
      </c>
      <c r="DM498" s="103">
        <v>6.9734818536912346</v>
      </c>
      <c r="DN498" s="103">
        <v>4.6544332387271767</v>
      </c>
      <c r="DO498" s="103">
        <v>6.7967987119678641</v>
      </c>
      <c r="DP498" s="103">
        <v>5.74</v>
      </c>
      <c r="DQ498" s="105">
        <v>6.39</v>
      </c>
      <c r="DR498" s="106">
        <v>111</v>
      </c>
      <c r="DS498" s="106">
        <v>3</v>
      </c>
      <c r="DU498" s="104" t="s">
        <v>29</v>
      </c>
      <c r="DV498" s="103">
        <v>7.0494861269841271</v>
      </c>
      <c r="DW498" s="103">
        <v>5.74</v>
      </c>
    </row>
    <row r="499" spans="1:127">
      <c r="A499" s="95">
        <v>2012</v>
      </c>
      <c r="B499" s="96" t="s">
        <v>695</v>
      </c>
      <c r="C499" s="107" t="s">
        <v>1</v>
      </c>
      <c r="D499" s="96" t="s">
        <v>1011</v>
      </c>
      <c r="E499" s="96" t="s">
        <v>1011</v>
      </c>
      <c r="F499" s="96" t="s">
        <v>1011</v>
      </c>
      <c r="G499" s="96" t="s">
        <v>1011</v>
      </c>
      <c r="H499" s="96" t="s">
        <v>1011</v>
      </c>
      <c r="I499" s="96" t="s">
        <v>1011</v>
      </c>
      <c r="J499" s="96" t="s">
        <v>1011</v>
      </c>
      <c r="K499" s="96" t="s">
        <v>1011</v>
      </c>
      <c r="L499" s="96" t="s">
        <v>1011</v>
      </c>
      <c r="M499" s="96" t="s">
        <v>1011</v>
      </c>
      <c r="N499" s="96" t="s">
        <v>1011</v>
      </c>
      <c r="O499" s="96" t="s">
        <v>1011</v>
      </c>
      <c r="P499" s="96" t="s">
        <v>1011</v>
      </c>
      <c r="Q499" s="96" t="s">
        <v>1011</v>
      </c>
      <c r="R499" s="96" t="s">
        <v>1011</v>
      </c>
      <c r="S499" s="96" t="s">
        <v>1011</v>
      </c>
      <c r="T499" s="96" t="s">
        <v>1011</v>
      </c>
      <c r="U499" s="96" t="s">
        <v>1011</v>
      </c>
      <c r="V499" s="96" t="s">
        <v>1011</v>
      </c>
      <c r="W499" s="96" t="s">
        <v>1011</v>
      </c>
      <c r="X499" s="96" t="s">
        <v>1011</v>
      </c>
      <c r="Y499" s="96" t="s">
        <v>1011</v>
      </c>
      <c r="Z499" s="96" t="s">
        <v>1010</v>
      </c>
      <c r="AA499" s="96" t="s">
        <v>1011</v>
      </c>
      <c r="AB499" s="96" t="s">
        <v>1011</v>
      </c>
      <c r="AC499" s="96" t="s">
        <v>1011</v>
      </c>
      <c r="AD499" s="96" t="s">
        <v>1011</v>
      </c>
      <c r="AE499" s="96" t="s">
        <v>1011</v>
      </c>
      <c r="AF499" s="96" t="s">
        <v>1011</v>
      </c>
      <c r="AG499" s="96" t="s">
        <v>1011</v>
      </c>
      <c r="AH499" s="96" t="s">
        <v>1010</v>
      </c>
      <c r="AI499" s="96" t="s">
        <v>1010</v>
      </c>
      <c r="AJ499" s="96" t="s">
        <v>1010</v>
      </c>
      <c r="AK499" s="96" t="s">
        <v>1010</v>
      </c>
      <c r="AL499" s="96" t="s">
        <v>1011</v>
      </c>
      <c r="AM499" s="96" t="s">
        <v>1011</v>
      </c>
      <c r="AN499" s="96" t="s">
        <v>1011</v>
      </c>
      <c r="AO499" s="96" t="s">
        <v>1011</v>
      </c>
      <c r="AP499" s="96" t="s">
        <v>1011</v>
      </c>
      <c r="AQ499" s="96" t="s">
        <v>1011</v>
      </c>
      <c r="AR499" s="96" t="s">
        <v>1011</v>
      </c>
      <c r="AS499" s="96" t="s">
        <v>1011</v>
      </c>
      <c r="AT499" s="96" t="s">
        <v>1011</v>
      </c>
      <c r="AU499" s="96" t="s">
        <v>1011</v>
      </c>
      <c r="AV499" s="96" t="s">
        <v>1011</v>
      </c>
      <c r="AW499" s="96" t="s">
        <v>1011</v>
      </c>
      <c r="AX499" s="96" t="s">
        <v>1011</v>
      </c>
      <c r="AY499" s="96" t="s">
        <v>1011</v>
      </c>
      <c r="AZ499" s="96" t="s">
        <v>1011</v>
      </c>
      <c r="BA499" s="96" t="s">
        <v>1011</v>
      </c>
      <c r="BB499" s="96" t="s">
        <v>1011</v>
      </c>
      <c r="BC499" s="96" t="s">
        <v>1010</v>
      </c>
      <c r="BD499" s="96" t="s">
        <v>1011</v>
      </c>
      <c r="BE499" s="96" t="s">
        <v>1011</v>
      </c>
      <c r="BF499" s="96" t="s">
        <v>1011</v>
      </c>
      <c r="BG499" s="96" t="s">
        <v>1011</v>
      </c>
      <c r="BH499" s="96" t="s">
        <v>1011</v>
      </c>
      <c r="BI499" s="96" t="s">
        <v>1011</v>
      </c>
      <c r="BJ499" s="96" t="s">
        <v>1011</v>
      </c>
      <c r="BK499" s="96" t="s">
        <v>1011</v>
      </c>
      <c r="BL499" s="96" t="s">
        <v>1011</v>
      </c>
      <c r="BM499" s="96">
        <v>2.8088235294117645</v>
      </c>
      <c r="BN499" s="96" t="s">
        <v>1011</v>
      </c>
      <c r="BO499" s="96" t="s">
        <v>1011</v>
      </c>
      <c r="BP499" s="96" t="s">
        <v>1011</v>
      </c>
      <c r="BQ499" s="96" t="s">
        <v>1011</v>
      </c>
      <c r="BR499" s="96" t="s">
        <v>1011</v>
      </c>
      <c r="BS499" s="96" t="s">
        <v>1011</v>
      </c>
      <c r="BT499" s="96" t="s">
        <v>1011</v>
      </c>
      <c r="BU499" s="96" t="s">
        <v>1011</v>
      </c>
      <c r="BV499" s="96" t="s">
        <v>1011</v>
      </c>
      <c r="BW499" s="96" t="s">
        <v>1011</v>
      </c>
      <c r="BX499" s="96" t="s">
        <v>1011</v>
      </c>
      <c r="BY499" s="96" t="s">
        <v>1011</v>
      </c>
      <c r="BZ499" s="96" t="s">
        <v>1011</v>
      </c>
      <c r="CA499" s="96" t="s">
        <v>1011</v>
      </c>
      <c r="CB499" s="96" t="s">
        <v>1011</v>
      </c>
      <c r="CC499" s="96">
        <v>0.92307692307692313</v>
      </c>
      <c r="CD499" s="96" t="s">
        <v>1011</v>
      </c>
      <c r="CE499" s="96">
        <v>8.4460339182750648</v>
      </c>
      <c r="CF499" s="96">
        <v>9.2333242313461383</v>
      </c>
      <c r="CG499" s="96">
        <v>7.816068611063395</v>
      </c>
      <c r="CH499" s="96" t="s">
        <v>1011</v>
      </c>
      <c r="CI499" s="96" t="s">
        <v>1011</v>
      </c>
      <c r="CJ499" s="96" t="s">
        <v>1011</v>
      </c>
      <c r="CK499" s="96" t="s">
        <v>1011</v>
      </c>
      <c r="CL499" s="96" t="s">
        <v>1011</v>
      </c>
      <c r="CM499" s="96" t="s">
        <v>1011</v>
      </c>
      <c r="CN499" s="96" t="s">
        <v>1011</v>
      </c>
      <c r="CO499" s="96" t="s">
        <v>1011</v>
      </c>
      <c r="CP499" s="96" t="s">
        <v>1011</v>
      </c>
      <c r="CQ499" s="96" t="s">
        <v>1011</v>
      </c>
      <c r="CR499" s="96" t="s">
        <v>1011</v>
      </c>
      <c r="CS499" s="96" t="s">
        <v>1011</v>
      </c>
      <c r="CT499" s="96" t="s">
        <v>1011</v>
      </c>
      <c r="CU499" s="96" t="s">
        <v>1011</v>
      </c>
      <c r="CV499" s="96" t="s">
        <v>1011</v>
      </c>
      <c r="CW499" s="96" t="s">
        <v>1011</v>
      </c>
      <c r="CX499" s="96">
        <v>10</v>
      </c>
      <c r="CY499" s="96" t="s">
        <v>1011</v>
      </c>
      <c r="CZ499" s="96" t="s">
        <v>1011</v>
      </c>
      <c r="DA499" s="96" t="s">
        <v>1011</v>
      </c>
      <c r="DB499" s="96" t="s">
        <v>1011</v>
      </c>
      <c r="DC499" s="96" t="s">
        <v>1011</v>
      </c>
      <c r="DD499" s="96" t="s">
        <v>1011</v>
      </c>
      <c r="DE499" s="96" t="s">
        <v>1011</v>
      </c>
      <c r="DF499" s="96" t="s">
        <v>1011</v>
      </c>
      <c r="DG499" s="96" t="s">
        <v>1011</v>
      </c>
      <c r="DH499" s="96" t="s">
        <v>1011</v>
      </c>
      <c r="DI499" s="96">
        <v>2.4444444444444446</v>
      </c>
      <c r="DJ499" s="96" t="s">
        <v>1011</v>
      </c>
      <c r="DK499" s="96" t="s">
        <v>1011</v>
      </c>
      <c r="DL499" s="96" t="s">
        <v>1011</v>
      </c>
      <c r="DM499" s="96" t="s">
        <v>1011</v>
      </c>
      <c r="DN499" s="96" t="s">
        <v>1011</v>
      </c>
      <c r="DO499" s="96" t="s">
        <v>1011</v>
      </c>
      <c r="DP499" s="96" t="s">
        <v>1011</v>
      </c>
      <c r="DQ499" s="99" t="s">
        <v>1011</v>
      </c>
      <c r="DR499" s="100" t="s">
        <v>1011</v>
      </c>
      <c r="DS499" s="101" t="s">
        <v>1027</v>
      </c>
      <c r="DU499" s="107" t="s">
        <v>1</v>
      </c>
      <c r="DV499" s="96" t="s">
        <v>1011</v>
      </c>
      <c r="DW499" s="96" t="s">
        <v>1011</v>
      </c>
    </row>
    <row r="500" spans="1:127">
      <c r="A500" s="102">
        <v>2012</v>
      </c>
      <c r="B500" s="103" t="s">
        <v>678</v>
      </c>
      <c r="C500" s="104" t="s">
        <v>59</v>
      </c>
      <c r="D500" s="103">
        <v>4.2</v>
      </c>
      <c r="E500" s="103">
        <v>3.4000000000000004</v>
      </c>
      <c r="F500" s="103">
        <v>2.3000000000000003</v>
      </c>
      <c r="G500" s="103">
        <v>3.2984126984126987</v>
      </c>
      <c r="H500" s="103">
        <v>5.16</v>
      </c>
      <c r="I500" s="103">
        <v>10</v>
      </c>
      <c r="J500" s="103">
        <v>10</v>
      </c>
      <c r="K500" s="103">
        <v>5</v>
      </c>
      <c r="L500" s="103">
        <v>10</v>
      </c>
      <c r="M500" s="103">
        <v>9.9618912786762177</v>
      </c>
      <c r="N500" s="103">
        <v>8.9923782557352432</v>
      </c>
      <c r="O500" s="103">
        <v>10</v>
      </c>
      <c r="P500" s="103">
        <v>10</v>
      </c>
      <c r="Q500" s="103" t="s">
        <v>1011</v>
      </c>
      <c r="R500" s="103" t="s">
        <v>1011</v>
      </c>
      <c r="S500" s="103">
        <v>10</v>
      </c>
      <c r="T500" s="103">
        <v>10</v>
      </c>
      <c r="U500" s="103">
        <v>8.0507927519117484</v>
      </c>
      <c r="V500" s="103">
        <v>10</v>
      </c>
      <c r="W500" s="103">
        <v>10</v>
      </c>
      <c r="X500" s="103">
        <v>10</v>
      </c>
      <c r="Y500" s="103">
        <v>10</v>
      </c>
      <c r="Z500" s="103" t="s">
        <v>1010</v>
      </c>
      <c r="AA500" s="103">
        <v>10</v>
      </c>
      <c r="AB500" s="103">
        <v>10</v>
      </c>
      <c r="AC500" s="103">
        <v>9.8888888888888893</v>
      </c>
      <c r="AD500" s="103">
        <v>8.75</v>
      </c>
      <c r="AE500" s="103">
        <v>9.6597222222222214</v>
      </c>
      <c r="AF500" s="103">
        <v>10</v>
      </c>
      <c r="AG500" s="103">
        <v>10</v>
      </c>
      <c r="AH500" s="103" t="s">
        <v>1010</v>
      </c>
      <c r="AI500" s="103" t="s">
        <v>1010</v>
      </c>
      <c r="AJ500" s="103" t="s">
        <v>1010</v>
      </c>
      <c r="AK500" s="103" t="s">
        <v>1010</v>
      </c>
      <c r="AL500" s="103">
        <v>7.5</v>
      </c>
      <c r="AM500" s="103">
        <v>7.5</v>
      </c>
      <c r="AN500" s="103">
        <v>10</v>
      </c>
      <c r="AO500" s="103">
        <v>8.3333333333333339</v>
      </c>
      <c r="AP500" s="103">
        <v>10</v>
      </c>
      <c r="AQ500" s="103">
        <v>10</v>
      </c>
      <c r="AR500" s="103">
        <v>10</v>
      </c>
      <c r="AS500" s="103">
        <v>10</v>
      </c>
      <c r="AT500" s="103">
        <v>9.5833333333333339</v>
      </c>
      <c r="AU500" s="103">
        <v>10</v>
      </c>
      <c r="AV500" s="103">
        <v>10</v>
      </c>
      <c r="AW500" s="103">
        <v>5.333333333333333</v>
      </c>
      <c r="AX500" s="103">
        <v>4.5</v>
      </c>
      <c r="AY500" s="103">
        <v>10</v>
      </c>
      <c r="AZ500" s="103">
        <v>10</v>
      </c>
      <c r="BA500" s="103">
        <v>10</v>
      </c>
      <c r="BB500" s="103">
        <v>8.5476190476190474</v>
      </c>
      <c r="BC500" s="103" t="s">
        <v>1010</v>
      </c>
      <c r="BD500" s="103" t="s">
        <v>1011</v>
      </c>
      <c r="BE500" s="103" t="s">
        <v>1011</v>
      </c>
      <c r="BF500" s="103">
        <v>10</v>
      </c>
      <c r="BG500" s="103">
        <v>10</v>
      </c>
      <c r="BH500" s="103">
        <v>10</v>
      </c>
      <c r="BI500" s="103">
        <v>10</v>
      </c>
      <c r="BJ500" s="103" t="s">
        <v>1011</v>
      </c>
      <c r="BK500" s="103">
        <v>10</v>
      </c>
      <c r="BL500" s="103">
        <v>7.616368822898572</v>
      </c>
      <c r="BM500" s="103">
        <v>6.3235294117647056</v>
      </c>
      <c r="BN500" s="103">
        <v>8.8365122615803813</v>
      </c>
      <c r="BO500" s="103">
        <v>0</v>
      </c>
      <c r="BP500" s="103">
        <v>10</v>
      </c>
      <c r="BQ500" s="103">
        <v>10</v>
      </c>
      <c r="BR500" s="103">
        <v>10</v>
      </c>
      <c r="BS500" s="103">
        <v>6.2900104183362719</v>
      </c>
      <c r="BT500" s="103">
        <v>3.5072158401826496</v>
      </c>
      <c r="BU500" s="103">
        <v>4.0097451324200923</v>
      </c>
      <c r="BV500" s="103">
        <v>3.6889501598173502</v>
      </c>
      <c r="BW500" s="103">
        <v>5</v>
      </c>
      <c r="BX500" s="103">
        <v>4.166666666666667</v>
      </c>
      <c r="BY500" s="103">
        <v>3.9933340232037384</v>
      </c>
      <c r="BZ500" s="103">
        <v>6.7352265729250522</v>
      </c>
      <c r="CA500" s="103">
        <v>3.6562637442922337</v>
      </c>
      <c r="CB500" s="103">
        <v>4.6269463835616502</v>
      </c>
      <c r="CC500" s="103">
        <v>0.88888888888888884</v>
      </c>
      <c r="CD500" s="103">
        <v>4.1329254622974094</v>
      </c>
      <c r="CE500" s="103">
        <v>8.531512275335448</v>
      </c>
      <c r="CF500" s="103">
        <v>7.3786519986082775</v>
      </c>
      <c r="CG500" s="103">
        <v>9.081999999999999</v>
      </c>
      <c r="CH500" s="103">
        <v>10</v>
      </c>
      <c r="CI500" s="103">
        <v>8.7480410684859304</v>
      </c>
      <c r="CJ500" s="103">
        <v>9.2379332851494542</v>
      </c>
      <c r="CK500" s="103">
        <v>7.7599999999999989</v>
      </c>
      <c r="CL500" s="103">
        <v>6.7744</v>
      </c>
      <c r="CM500" s="103">
        <v>7.9241110950498177</v>
      </c>
      <c r="CN500" s="103">
        <v>4.3575116575342498</v>
      </c>
      <c r="CO500" s="103">
        <v>6.9052405091852744</v>
      </c>
      <c r="CP500" s="103">
        <v>5.6313760833597621</v>
      </c>
      <c r="CQ500" s="103">
        <v>10</v>
      </c>
      <c r="CR500" s="103">
        <v>4.2986739429223748</v>
      </c>
      <c r="CS500" s="103">
        <v>4.6153846153846159</v>
      </c>
      <c r="CT500" s="103">
        <v>4.314400011291851</v>
      </c>
      <c r="CU500" s="103">
        <v>4.4094861898662812</v>
      </c>
      <c r="CV500" s="103">
        <v>6.991243342068965</v>
      </c>
      <c r="CW500" s="103">
        <v>8</v>
      </c>
      <c r="CX500" s="103">
        <v>10</v>
      </c>
      <c r="CY500" s="103">
        <v>9</v>
      </c>
      <c r="CZ500" s="103">
        <v>9</v>
      </c>
      <c r="DA500" s="103">
        <v>2.2333333333333329</v>
      </c>
      <c r="DB500" s="103">
        <v>4.3212745981735168</v>
      </c>
      <c r="DC500" s="103">
        <v>4.9612428493150666</v>
      </c>
      <c r="DD500" s="103">
        <v>8</v>
      </c>
      <c r="DE500" s="103" t="s">
        <v>1011</v>
      </c>
      <c r="DF500" s="103">
        <v>3</v>
      </c>
      <c r="DG500" s="103">
        <v>4.5031701561643827</v>
      </c>
      <c r="DH500" s="103">
        <v>4.3872591689497664</v>
      </c>
      <c r="DI500" s="103">
        <v>1.1111111111111112</v>
      </c>
      <c r="DJ500" s="103">
        <v>7.673168893569108</v>
      </c>
      <c r="DK500" s="103">
        <v>2.5746618686236182</v>
      </c>
      <c r="DL500" s="103">
        <v>6.3143603889131379</v>
      </c>
      <c r="DM500" s="103">
        <v>0</v>
      </c>
      <c r="DN500" s="103">
        <v>3.6767602385277898</v>
      </c>
      <c r="DO500" s="103">
        <v>5.7266434648973918</v>
      </c>
      <c r="DP500" s="103">
        <v>6.38</v>
      </c>
      <c r="DQ500" s="105">
        <v>7</v>
      </c>
      <c r="DR500" s="106">
        <v>70</v>
      </c>
      <c r="DS500" s="106">
        <v>2</v>
      </c>
      <c r="DU500" s="104" t="s">
        <v>59</v>
      </c>
      <c r="DV500" s="103">
        <v>7.616368822898572</v>
      </c>
      <c r="DW500" s="103">
        <v>6.38</v>
      </c>
    </row>
    <row r="501" spans="1:127" ht="24">
      <c r="A501" s="95">
        <v>2012</v>
      </c>
      <c r="B501" s="96" t="s">
        <v>723</v>
      </c>
      <c r="C501" s="107" t="s">
        <v>150</v>
      </c>
      <c r="D501" s="96">
        <v>6.8999999999999995</v>
      </c>
      <c r="E501" s="96">
        <v>4.9000000000000004</v>
      </c>
      <c r="F501" s="96">
        <v>5.4</v>
      </c>
      <c r="G501" s="96">
        <v>5.7301587301587311</v>
      </c>
      <c r="H501" s="96">
        <v>9.48</v>
      </c>
      <c r="I501" s="96">
        <v>10</v>
      </c>
      <c r="J501" s="96">
        <v>10</v>
      </c>
      <c r="K501" s="96">
        <v>7.5</v>
      </c>
      <c r="L501" s="96">
        <v>10</v>
      </c>
      <c r="M501" s="96">
        <v>10</v>
      </c>
      <c r="N501" s="96">
        <v>9.5</v>
      </c>
      <c r="O501" s="96">
        <v>10</v>
      </c>
      <c r="P501" s="96">
        <v>10</v>
      </c>
      <c r="Q501" s="96" t="s">
        <v>1011</v>
      </c>
      <c r="R501" s="96" t="s">
        <v>1011</v>
      </c>
      <c r="S501" s="96">
        <v>5</v>
      </c>
      <c r="T501" s="96">
        <v>8.3333333333333339</v>
      </c>
      <c r="U501" s="96">
        <v>9.1044444444444448</v>
      </c>
      <c r="V501" s="96">
        <v>10</v>
      </c>
      <c r="W501" s="96">
        <v>0</v>
      </c>
      <c r="X501" s="96">
        <v>10</v>
      </c>
      <c r="Y501" s="96">
        <v>6.666666666666667</v>
      </c>
      <c r="Z501" s="96" t="s">
        <v>1010</v>
      </c>
      <c r="AA501" s="96">
        <v>7.5</v>
      </c>
      <c r="AB501" s="96">
        <v>7.5</v>
      </c>
      <c r="AC501" s="96">
        <v>8.0111111111111111</v>
      </c>
      <c r="AD501" s="96">
        <v>7.4055555555555568</v>
      </c>
      <c r="AE501" s="96">
        <v>7.6041666666666679</v>
      </c>
      <c r="AF501" s="96">
        <v>10</v>
      </c>
      <c r="AG501" s="96">
        <v>10</v>
      </c>
      <c r="AH501" s="96" t="s">
        <v>1010</v>
      </c>
      <c r="AI501" s="96" t="s">
        <v>1010</v>
      </c>
      <c r="AJ501" s="96" t="s">
        <v>1010</v>
      </c>
      <c r="AK501" s="96" t="s">
        <v>1010</v>
      </c>
      <c r="AL501" s="96">
        <v>2.5</v>
      </c>
      <c r="AM501" s="96">
        <v>7.5</v>
      </c>
      <c r="AN501" s="96">
        <v>10</v>
      </c>
      <c r="AO501" s="96">
        <v>6.666666666666667</v>
      </c>
      <c r="AP501" s="96">
        <v>10</v>
      </c>
      <c r="AQ501" s="96">
        <v>7.5</v>
      </c>
      <c r="AR501" s="96">
        <v>10</v>
      </c>
      <c r="AS501" s="96">
        <v>9.1666666666666661</v>
      </c>
      <c r="AT501" s="96">
        <v>8.9583333333333339</v>
      </c>
      <c r="AU501" s="96">
        <v>10</v>
      </c>
      <c r="AV501" s="96">
        <v>10</v>
      </c>
      <c r="AW501" s="96">
        <v>7</v>
      </c>
      <c r="AX501" s="96">
        <v>4.25</v>
      </c>
      <c r="AY501" s="96">
        <v>10</v>
      </c>
      <c r="AZ501" s="96">
        <v>10</v>
      </c>
      <c r="BA501" s="96">
        <v>10</v>
      </c>
      <c r="BB501" s="96">
        <v>8.75</v>
      </c>
      <c r="BC501" s="96" t="s">
        <v>1010</v>
      </c>
      <c r="BD501" s="96" t="s">
        <v>1011</v>
      </c>
      <c r="BE501" s="96" t="s">
        <v>1011</v>
      </c>
      <c r="BF501" s="96">
        <v>10</v>
      </c>
      <c r="BG501" s="96">
        <v>10</v>
      </c>
      <c r="BH501" s="96">
        <v>10</v>
      </c>
      <c r="BI501" s="96">
        <v>10</v>
      </c>
      <c r="BJ501" s="96" t="s">
        <v>1011</v>
      </c>
      <c r="BK501" s="96">
        <v>10</v>
      </c>
      <c r="BL501" s="96">
        <v>7.9065674603174614</v>
      </c>
      <c r="BM501" s="96">
        <v>5.5831387893335087</v>
      </c>
      <c r="BN501" s="96">
        <v>5.0257875237200818</v>
      </c>
      <c r="BO501" s="96">
        <v>4</v>
      </c>
      <c r="BP501" s="96">
        <v>10</v>
      </c>
      <c r="BQ501" s="96">
        <v>3</v>
      </c>
      <c r="BR501" s="96">
        <v>6.5</v>
      </c>
      <c r="BS501" s="96">
        <v>5.2772315782633976</v>
      </c>
      <c r="BT501" s="96">
        <v>4.7892866666666665</v>
      </c>
      <c r="BU501" s="96">
        <v>4.3346891666666671</v>
      </c>
      <c r="BV501" s="96">
        <v>4.4653200000000002</v>
      </c>
      <c r="BW501" s="96">
        <v>4.9000000000000004</v>
      </c>
      <c r="BX501" s="96" t="s">
        <v>1011</v>
      </c>
      <c r="BY501" s="96">
        <v>3.9145793146392873</v>
      </c>
      <c r="BZ501" s="96">
        <v>7.7853495050762778</v>
      </c>
      <c r="CA501" s="96">
        <v>7.2961333333333336</v>
      </c>
      <c r="CB501" s="96">
        <v>8.7010899999999989</v>
      </c>
      <c r="CC501" s="96">
        <v>0.96296296296296291</v>
      </c>
      <c r="CD501" s="96">
        <v>5.6663929242552271</v>
      </c>
      <c r="CE501" s="96">
        <v>9.7947257017565192</v>
      </c>
      <c r="CF501" s="96">
        <v>8.7437663402867738</v>
      </c>
      <c r="CG501" s="96">
        <v>9.59</v>
      </c>
      <c r="CH501" s="96">
        <v>5</v>
      </c>
      <c r="CI501" s="96">
        <v>8.2821230105108228</v>
      </c>
      <c r="CJ501" s="96">
        <v>10</v>
      </c>
      <c r="CK501" s="96">
        <v>8.68</v>
      </c>
      <c r="CL501" s="96">
        <v>5.5911999999999997</v>
      </c>
      <c r="CM501" s="96">
        <v>8.0904000000000007</v>
      </c>
      <c r="CN501" s="96">
        <v>4.9649183333333333</v>
      </c>
      <c r="CO501" s="96">
        <v>8.0113395817436963</v>
      </c>
      <c r="CP501" s="96">
        <v>6.4881289575385148</v>
      </c>
      <c r="CQ501" s="96">
        <v>10</v>
      </c>
      <c r="CR501" s="96">
        <v>5.6178666666666679</v>
      </c>
      <c r="CS501" s="96">
        <v>3.0769230769230771</v>
      </c>
      <c r="CT501" s="96">
        <v>5.3100307831284335</v>
      </c>
      <c r="CU501" s="96">
        <v>4.6682735089060587</v>
      </c>
      <c r="CV501" s="96">
        <v>7.3117006166111436</v>
      </c>
      <c r="CW501" s="96">
        <v>10</v>
      </c>
      <c r="CX501" s="96">
        <v>8.4412335432936629</v>
      </c>
      <c r="CY501" s="96">
        <v>10</v>
      </c>
      <c r="CZ501" s="96">
        <v>9.4804111810978871</v>
      </c>
      <c r="DA501" s="96">
        <v>3.3333333333333344</v>
      </c>
      <c r="DB501" s="96">
        <v>5.5514833333333335</v>
      </c>
      <c r="DC501" s="96">
        <v>5.673681666666667</v>
      </c>
      <c r="DD501" s="96">
        <v>10</v>
      </c>
      <c r="DE501" s="96">
        <v>7.5057512820378927</v>
      </c>
      <c r="DF501" s="96">
        <v>10</v>
      </c>
      <c r="DG501" s="96">
        <v>7.0107082692285374</v>
      </c>
      <c r="DH501" s="96">
        <v>4.2920883333333331</v>
      </c>
      <c r="DI501" s="96">
        <v>4.2222222222222223</v>
      </c>
      <c r="DJ501" s="96">
        <v>8.5634674784950491</v>
      </c>
      <c r="DK501" s="96">
        <v>5.5202694761904771</v>
      </c>
      <c r="DL501" s="96">
        <v>6.0086596383336577</v>
      </c>
      <c r="DM501" s="96">
        <v>5.4378041276012326</v>
      </c>
      <c r="DN501" s="96">
        <v>5.6740852126959949</v>
      </c>
      <c r="DO501" s="96">
        <v>7.3884015543408061</v>
      </c>
      <c r="DP501" s="96">
        <v>6.79</v>
      </c>
      <c r="DQ501" s="99">
        <v>7.35</v>
      </c>
      <c r="DR501" s="100">
        <v>57</v>
      </c>
      <c r="DS501" s="101">
        <v>2</v>
      </c>
      <c r="DU501" s="107" t="s">
        <v>150</v>
      </c>
      <c r="DV501" s="96">
        <v>7.9065674603174614</v>
      </c>
      <c r="DW501" s="96">
        <v>6.79</v>
      </c>
    </row>
    <row r="502" spans="1:127">
      <c r="A502" s="102">
        <v>2012</v>
      </c>
      <c r="B502" s="103" t="s">
        <v>631</v>
      </c>
      <c r="C502" s="104" t="s">
        <v>105</v>
      </c>
      <c r="D502" s="103">
        <v>4.6999999999999993</v>
      </c>
      <c r="E502" s="103">
        <v>6.1</v>
      </c>
      <c r="F502" s="103">
        <v>6.4</v>
      </c>
      <c r="G502" s="103">
        <v>5.6984126984126995</v>
      </c>
      <c r="H502" s="103">
        <v>2.6400000000000006</v>
      </c>
      <c r="I502" s="103">
        <v>10</v>
      </c>
      <c r="J502" s="103">
        <v>10</v>
      </c>
      <c r="K502" s="103">
        <v>10</v>
      </c>
      <c r="L502" s="103">
        <v>10</v>
      </c>
      <c r="M502" s="103">
        <v>10</v>
      </c>
      <c r="N502" s="103">
        <v>10</v>
      </c>
      <c r="O502" s="103">
        <v>10</v>
      </c>
      <c r="P502" s="103">
        <v>10</v>
      </c>
      <c r="Q502" s="103" t="s">
        <v>1011</v>
      </c>
      <c r="R502" s="103" t="s">
        <v>1011</v>
      </c>
      <c r="S502" s="103">
        <v>5</v>
      </c>
      <c r="T502" s="103">
        <v>8.3333333333333339</v>
      </c>
      <c r="U502" s="103">
        <v>6.9911111111111124</v>
      </c>
      <c r="V502" s="103">
        <v>10</v>
      </c>
      <c r="W502" s="103">
        <v>5</v>
      </c>
      <c r="X502" s="103">
        <v>5</v>
      </c>
      <c r="Y502" s="103">
        <v>6.666666666666667</v>
      </c>
      <c r="Z502" s="103" t="s">
        <v>1010</v>
      </c>
      <c r="AA502" s="103">
        <v>5</v>
      </c>
      <c r="AB502" s="103">
        <v>7.5</v>
      </c>
      <c r="AC502" s="103">
        <v>9.5377777777777766</v>
      </c>
      <c r="AD502" s="103">
        <v>9.3500000000000014</v>
      </c>
      <c r="AE502" s="103">
        <v>7.8469444444444445</v>
      </c>
      <c r="AF502" s="103">
        <v>7.5</v>
      </c>
      <c r="AG502" s="103">
        <v>7.5</v>
      </c>
      <c r="AH502" s="103" t="s">
        <v>1010</v>
      </c>
      <c r="AI502" s="103" t="s">
        <v>1010</v>
      </c>
      <c r="AJ502" s="103" t="s">
        <v>1010</v>
      </c>
      <c r="AK502" s="103" t="s">
        <v>1010</v>
      </c>
      <c r="AL502" s="103">
        <v>5</v>
      </c>
      <c r="AM502" s="103">
        <v>5</v>
      </c>
      <c r="AN502" s="103">
        <v>7.5</v>
      </c>
      <c r="AO502" s="103">
        <v>5.833333333333333</v>
      </c>
      <c r="AP502" s="103">
        <v>5</v>
      </c>
      <c r="AQ502" s="103">
        <v>5</v>
      </c>
      <c r="AR502" s="103">
        <v>5</v>
      </c>
      <c r="AS502" s="103">
        <v>5</v>
      </c>
      <c r="AT502" s="103">
        <v>6.458333333333333</v>
      </c>
      <c r="AU502" s="103">
        <v>10</v>
      </c>
      <c r="AV502" s="103">
        <v>10</v>
      </c>
      <c r="AW502" s="103">
        <v>6.333333333333333</v>
      </c>
      <c r="AX502" s="103">
        <v>5.75</v>
      </c>
      <c r="AY502" s="103">
        <v>7.5</v>
      </c>
      <c r="AZ502" s="103">
        <v>5</v>
      </c>
      <c r="BA502" s="103">
        <v>7.5</v>
      </c>
      <c r="BB502" s="103">
        <v>7.4404761904761898</v>
      </c>
      <c r="BC502" s="103" t="s">
        <v>1010</v>
      </c>
      <c r="BD502" s="103" t="s">
        <v>1011</v>
      </c>
      <c r="BE502" s="103" t="s">
        <v>1011</v>
      </c>
      <c r="BF502" s="103">
        <v>5</v>
      </c>
      <c r="BG502" s="103">
        <v>0</v>
      </c>
      <c r="BH502" s="103">
        <v>0</v>
      </c>
      <c r="BI502" s="103">
        <v>0</v>
      </c>
      <c r="BJ502" s="103" t="s">
        <v>1011</v>
      </c>
      <c r="BK502" s="103">
        <v>2.5</v>
      </c>
      <c r="BL502" s="103">
        <v>6.2636230158730175</v>
      </c>
      <c r="BM502" s="103">
        <v>4</v>
      </c>
      <c r="BN502" s="103">
        <v>7.1640326975476842</v>
      </c>
      <c r="BO502" s="103">
        <v>7</v>
      </c>
      <c r="BP502" s="103">
        <v>9</v>
      </c>
      <c r="BQ502" s="103">
        <v>9</v>
      </c>
      <c r="BR502" s="103">
        <v>9</v>
      </c>
      <c r="BS502" s="103">
        <v>6.7910081743869206</v>
      </c>
      <c r="BT502" s="103">
        <v>7.1749722614770493</v>
      </c>
      <c r="BU502" s="103">
        <v>5.9472102015968087</v>
      </c>
      <c r="BV502" s="103">
        <v>6.5716709261477</v>
      </c>
      <c r="BW502" s="103">
        <v>8.3333333333333339</v>
      </c>
      <c r="BX502" s="103">
        <v>5.8333333333333339</v>
      </c>
      <c r="BY502" s="103">
        <v>3.3360712508716599</v>
      </c>
      <c r="BZ502" s="103">
        <v>8.0400841274605828</v>
      </c>
      <c r="CA502" s="103">
        <v>5.7342001776447171</v>
      </c>
      <c r="CB502" s="103">
        <v>6.1470495628742494</v>
      </c>
      <c r="CC502" s="103">
        <v>0.96296296296296291</v>
      </c>
      <c r="CD502" s="103">
        <v>6.228909535516852</v>
      </c>
      <c r="CE502" s="103">
        <v>9.4842431093027137</v>
      </c>
      <c r="CF502" s="103">
        <v>5.8266466701211996</v>
      </c>
      <c r="CG502" s="103">
        <v>8.4920000000000009</v>
      </c>
      <c r="CH502" s="103">
        <v>10</v>
      </c>
      <c r="CI502" s="103">
        <v>8.4507224448559786</v>
      </c>
      <c r="CJ502" s="103">
        <v>1.6533333333333335</v>
      </c>
      <c r="CK502" s="103">
        <v>8.48</v>
      </c>
      <c r="CL502" s="103">
        <v>5.5616000000000012</v>
      </c>
      <c r="CM502" s="103">
        <v>5.231644444444445</v>
      </c>
      <c r="CN502" s="103">
        <v>6.0585602355289501</v>
      </c>
      <c r="CO502" s="103">
        <v>5.7152984266941331</v>
      </c>
      <c r="CP502" s="103">
        <v>5.886929331111542</v>
      </c>
      <c r="CQ502" s="103">
        <v>10</v>
      </c>
      <c r="CR502" s="103">
        <v>6.4193651506986082</v>
      </c>
      <c r="CS502" s="103">
        <v>5.3846153846153841</v>
      </c>
      <c r="CT502" s="103">
        <v>6.6375384789105389</v>
      </c>
      <c r="CU502" s="103">
        <v>6.1471730047415107</v>
      </c>
      <c r="CV502" s="103">
        <v>6.8164366950743744</v>
      </c>
      <c r="CW502" s="103">
        <v>8</v>
      </c>
      <c r="CX502" s="103">
        <v>10</v>
      </c>
      <c r="CY502" s="103">
        <v>10</v>
      </c>
      <c r="CZ502" s="103">
        <v>9.3333333333333339</v>
      </c>
      <c r="DA502" s="103">
        <v>10</v>
      </c>
      <c r="DB502" s="103">
        <v>4.10303793612775</v>
      </c>
      <c r="DC502" s="103">
        <v>7.0863485009979996</v>
      </c>
      <c r="DD502" s="103">
        <v>10</v>
      </c>
      <c r="DE502" s="103">
        <v>3.7835647336944387</v>
      </c>
      <c r="DF502" s="103">
        <v>10</v>
      </c>
      <c r="DG502" s="103">
        <v>7.495491861803365</v>
      </c>
      <c r="DH502" s="103">
        <v>4.6552865608782499</v>
      </c>
      <c r="DI502" s="103">
        <v>6.2222222222222223</v>
      </c>
      <c r="DJ502" s="103">
        <v>8.0664027276807264</v>
      </c>
      <c r="DK502" s="103">
        <v>6.3130607670373493</v>
      </c>
      <c r="DL502" s="103">
        <v>9.0773049283777905</v>
      </c>
      <c r="DM502" s="103">
        <v>8.296182376892844</v>
      </c>
      <c r="DN502" s="103">
        <v>7.1050765971815304</v>
      </c>
      <c r="DO502" s="103">
        <v>7.9779672641060762</v>
      </c>
      <c r="DP502" s="103">
        <v>7.25</v>
      </c>
      <c r="DQ502" s="105">
        <v>6.76</v>
      </c>
      <c r="DR502" s="106">
        <v>85</v>
      </c>
      <c r="DS502" s="106">
        <v>3</v>
      </c>
      <c r="DU502" s="104" t="s">
        <v>105</v>
      </c>
      <c r="DV502" s="103">
        <v>6.2636230158730175</v>
      </c>
      <c r="DW502" s="103">
        <v>7.25</v>
      </c>
    </row>
    <row r="503" spans="1:127">
      <c r="A503" s="95">
        <v>2012</v>
      </c>
      <c r="B503" s="96" t="s">
        <v>739</v>
      </c>
      <c r="C503" s="107" t="s">
        <v>103</v>
      </c>
      <c r="D503" s="96">
        <v>5.5</v>
      </c>
      <c r="E503" s="96">
        <v>5.0999999999999996</v>
      </c>
      <c r="F503" s="96">
        <v>3.7</v>
      </c>
      <c r="G503" s="96">
        <v>4.746031746031746</v>
      </c>
      <c r="H503" s="96">
        <v>0</v>
      </c>
      <c r="I503" s="96">
        <v>5</v>
      </c>
      <c r="J503" s="96">
        <v>10</v>
      </c>
      <c r="K503" s="96">
        <v>10</v>
      </c>
      <c r="L503" s="96">
        <v>9.9983220577206193</v>
      </c>
      <c r="M503" s="96">
        <v>10</v>
      </c>
      <c r="N503" s="96">
        <v>8.9996644115441242</v>
      </c>
      <c r="O503" s="96">
        <v>10</v>
      </c>
      <c r="P503" s="96">
        <v>10</v>
      </c>
      <c r="Q503" s="96" t="s">
        <v>1011</v>
      </c>
      <c r="R503" s="96" t="s">
        <v>1011</v>
      </c>
      <c r="S503" s="96">
        <v>7.5</v>
      </c>
      <c r="T503" s="96">
        <v>9.1666666666666661</v>
      </c>
      <c r="U503" s="96">
        <v>6.0554436927369295</v>
      </c>
      <c r="V503" s="96">
        <v>10</v>
      </c>
      <c r="W503" s="96">
        <v>10</v>
      </c>
      <c r="X503" s="96">
        <v>10</v>
      </c>
      <c r="Y503" s="96">
        <v>10</v>
      </c>
      <c r="Z503" s="96" t="s">
        <v>1010</v>
      </c>
      <c r="AA503" s="96">
        <v>10</v>
      </c>
      <c r="AB503" s="96">
        <v>10</v>
      </c>
      <c r="AC503" s="96">
        <v>8.8555555555555561</v>
      </c>
      <c r="AD503" s="96">
        <v>9.5388888888888896</v>
      </c>
      <c r="AE503" s="96">
        <v>9.5986111111111114</v>
      </c>
      <c r="AF503" s="96">
        <v>10</v>
      </c>
      <c r="AG503" s="96">
        <v>10</v>
      </c>
      <c r="AH503" s="96" t="s">
        <v>1010</v>
      </c>
      <c r="AI503" s="96" t="s">
        <v>1010</v>
      </c>
      <c r="AJ503" s="96" t="s">
        <v>1010</v>
      </c>
      <c r="AK503" s="96" t="s">
        <v>1010</v>
      </c>
      <c r="AL503" s="96">
        <v>7.5</v>
      </c>
      <c r="AM503" s="96">
        <v>7.5</v>
      </c>
      <c r="AN503" s="96">
        <v>10</v>
      </c>
      <c r="AO503" s="96">
        <v>8.3333333333333339</v>
      </c>
      <c r="AP503" s="96">
        <v>10</v>
      </c>
      <c r="AQ503" s="96">
        <v>10</v>
      </c>
      <c r="AR503" s="96">
        <v>10</v>
      </c>
      <c r="AS503" s="96">
        <v>10</v>
      </c>
      <c r="AT503" s="96">
        <v>9.5833333333333339</v>
      </c>
      <c r="AU503" s="96">
        <v>7.4830865809306282</v>
      </c>
      <c r="AV503" s="96">
        <v>10</v>
      </c>
      <c r="AW503" s="96">
        <v>5.666666666666667</v>
      </c>
      <c r="AX503" s="96">
        <v>4.5</v>
      </c>
      <c r="AY503" s="96">
        <v>10</v>
      </c>
      <c r="AZ503" s="96">
        <v>10</v>
      </c>
      <c r="BA503" s="96">
        <v>10</v>
      </c>
      <c r="BB503" s="96">
        <v>8.2356790353710423</v>
      </c>
      <c r="BC503" s="96" t="s">
        <v>1010</v>
      </c>
      <c r="BD503" s="96" t="s">
        <v>1011</v>
      </c>
      <c r="BE503" s="96" t="s">
        <v>1011</v>
      </c>
      <c r="BF503" s="96">
        <v>10</v>
      </c>
      <c r="BG503" s="96">
        <v>10</v>
      </c>
      <c r="BH503" s="96">
        <v>10</v>
      </c>
      <c r="BI503" s="96">
        <v>10</v>
      </c>
      <c r="BJ503" s="96" t="s">
        <v>1011</v>
      </c>
      <c r="BK503" s="96">
        <v>10</v>
      </c>
      <c r="BL503" s="96">
        <v>7.4421312076737181</v>
      </c>
      <c r="BM503" s="96">
        <v>4.9323529411764708</v>
      </c>
      <c r="BN503" s="96">
        <v>6.3238479303894115</v>
      </c>
      <c r="BO503" s="96">
        <v>4</v>
      </c>
      <c r="BP503" s="96">
        <v>8</v>
      </c>
      <c r="BQ503" s="96">
        <v>8</v>
      </c>
      <c r="BR503" s="96">
        <v>8</v>
      </c>
      <c r="BS503" s="96">
        <v>5.8140502178914701</v>
      </c>
      <c r="BT503" s="96">
        <v>4.7787096721991666</v>
      </c>
      <c r="BU503" s="96">
        <v>4.0089704661134169</v>
      </c>
      <c r="BV503" s="96">
        <v>5.9973540138312664</v>
      </c>
      <c r="BW503" s="96">
        <v>6.6666666666666661</v>
      </c>
      <c r="BX503" s="96">
        <v>3.333333333333333</v>
      </c>
      <c r="BY503" s="96">
        <v>3.9974393365749163</v>
      </c>
      <c r="BZ503" s="96">
        <v>8.5783736582791867</v>
      </c>
      <c r="CA503" s="96">
        <v>5.5505509958506174</v>
      </c>
      <c r="CB503" s="96">
        <v>4.003645121715083</v>
      </c>
      <c r="CC503" s="96">
        <v>0.96296296296296291</v>
      </c>
      <c r="CD503" s="96">
        <v>5.116249574119081</v>
      </c>
      <c r="CE503" s="96">
        <v>9.0052074260859261</v>
      </c>
      <c r="CF503" s="96">
        <v>9.5304087973499989</v>
      </c>
      <c r="CG503" s="96">
        <v>8.92</v>
      </c>
      <c r="CH503" s="96">
        <v>5</v>
      </c>
      <c r="CI503" s="96">
        <v>8.1139040558589812</v>
      </c>
      <c r="CJ503" s="96">
        <v>8.2266666666666666</v>
      </c>
      <c r="CK503" s="96">
        <v>7.3</v>
      </c>
      <c r="CL503" s="96">
        <v>6.0579999999999998</v>
      </c>
      <c r="CM503" s="96">
        <v>7.1948888888888893</v>
      </c>
      <c r="CN503" s="96">
        <v>4.8543292959889337</v>
      </c>
      <c r="CO503" s="96">
        <v>8.0130926032164531</v>
      </c>
      <c r="CP503" s="96">
        <v>6.433710949602693</v>
      </c>
      <c r="CQ503" s="96">
        <v>9.6078431372549016</v>
      </c>
      <c r="CR503" s="96">
        <v>5.5922469087136903</v>
      </c>
      <c r="CS503" s="96">
        <v>3.0769230769230771</v>
      </c>
      <c r="CT503" s="96">
        <v>6.3056615549650115</v>
      </c>
      <c r="CU503" s="96">
        <v>4.9916105135339262</v>
      </c>
      <c r="CV503" s="96">
        <v>7.0570133723201032</v>
      </c>
      <c r="CW503" s="96">
        <v>5</v>
      </c>
      <c r="CX503" s="96">
        <v>8.9640707321512068</v>
      </c>
      <c r="CY503" s="96">
        <v>7</v>
      </c>
      <c r="CZ503" s="96">
        <v>6.9880235773837356</v>
      </c>
      <c r="DA503" s="96">
        <v>2.2333333333333329</v>
      </c>
      <c r="DB503" s="96">
        <v>3.6729328762102331</v>
      </c>
      <c r="DC503" s="96">
        <v>5.2305859080221326</v>
      </c>
      <c r="DD503" s="96">
        <v>6</v>
      </c>
      <c r="DE503" s="96">
        <v>7.1266254769076536</v>
      </c>
      <c r="DF503" s="96">
        <v>3</v>
      </c>
      <c r="DG503" s="96">
        <v>4.5439129324122254</v>
      </c>
      <c r="DH503" s="96">
        <v>1.6585181002766334</v>
      </c>
      <c r="DI503" s="96">
        <v>4.4444444444444446</v>
      </c>
      <c r="DJ503" s="96">
        <v>6.6183461242772692</v>
      </c>
      <c r="DK503" s="96">
        <v>4.5542148724362717</v>
      </c>
      <c r="DL503" s="96">
        <v>4.937019136795147</v>
      </c>
      <c r="DM503" s="96">
        <v>0</v>
      </c>
      <c r="DN503" s="96">
        <v>3.7020904463716278</v>
      </c>
      <c r="DO503" s="96">
        <v>5.0780089853891965</v>
      </c>
      <c r="DP503" s="96">
        <v>6.24</v>
      </c>
      <c r="DQ503" s="99">
        <v>6.84</v>
      </c>
      <c r="DR503" s="100">
        <v>82</v>
      </c>
      <c r="DS503" s="101">
        <v>3</v>
      </c>
      <c r="DU503" s="107" t="s">
        <v>103</v>
      </c>
      <c r="DV503" s="96">
        <v>7.4421312076737181</v>
      </c>
      <c r="DW503" s="96">
        <v>6.24</v>
      </c>
    </row>
    <row r="504" spans="1:127">
      <c r="A504" s="102">
        <v>2012</v>
      </c>
      <c r="B504" s="103" t="s">
        <v>786</v>
      </c>
      <c r="C504" s="104" t="s">
        <v>1014</v>
      </c>
      <c r="D504" s="103" t="s">
        <v>1011</v>
      </c>
      <c r="E504" s="103" t="s">
        <v>1011</v>
      </c>
      <c r="F504" s="103" t="s">
        <v>1011</v>
      </c>
      <c r="G504" s="103">
        <v>6.4265110000000005</v>
      </c>
      <c r="H504" s="103">
        <v>9.2000000000000011</v>
      </c>
      <c r="I504" s="103">
        <v>10</v>
      </c>
      <c r="J504" s="103">
        <v>10</v>
      </c>
      <c r="K504" s="103" t="s">
        <v>1011</v>
      </c>
      <c r="L504" s="103">
        <v>10</v>
      </c>
      <c r="M504" s="103">
        <v>10</v>
      </c>
      <c r="N504" s="103">
        <v>10</v>
      </c>
      <c r="O504" s="103">
        <v>9</v>
      </c>
      <c r="P504" s="103">
        <v>10</v>
      </c>
      <c r="Q504" s="103" t="s">
        <v>1011</v>
      </c>
      <c r="R504" s="103" t="s">
        <v>1011</v>
      </c>
      <c r="S504" s="103">
        <v>0</v>
      </c>
      <c r="T504" s="103">
        <v>6.333333333333333</v>
      </c>
      <c r="U504" s="103">
        <v>8.5111111111111111</v>
      </c>
      <c r="V504" s="103">
        <v>5</v>
      </c>
      <c r="W504" s="103">
        <v>10</v>
      </c>
      <c r="X504" s="103">
        <v>10</v>
      </c>
      <c r="Y504" s="103">
        <v>8.3333333333333339</v>
      </c>
      <c r="Z504" s="103" t="s">
        <v>1010</v>
      </c>
      <c r="AA504" s="103" t="s">
        <v>1011</v>
      </c>
      <c r="AB504" s="103" t="s">
        <v>1011</v>
      </c>
      <c r="AC504" s="103">
        <v>8.4599999999999991</v>
      </c>
      <c r="AD504" s="103">
        <v>4.0250000000000004</v>
      </c>
      <c r="AE504" s="103">
        <v>6.2424999999999997</v>
      </c>
      <c r="AF504" s="103" t="s">
        <v>1011</v>
      </c>
      <c r="AG504" s="103" t="s">
        <v>1011</v>
      </c>
      <c r="AH504" s="103" t="s">
        <v>1010</v>
      </c>
      <c r="AI504" s="103" t="s">
        <v>1010</v>
      </c>
      <c r="AJ504" s="103" t="s">
        <v>1010</v>
      </c>
      <c r="AK504" s="103" t="s">
        <v>1010</v>
      </c>
      <c r="AL504" s="103" t="s">
        <v>1011</v>
      </c>
      <c r="AM504" s="103" t="s">
        <v>1011</v>
      </c>
      <c r="AN504" s="103" t="s">
        <v>1011</v>
      </c>
      <c r="AO504" s="103" t="s">
        <v>1011</v>
      </c>
      <c r="AP504" s="103" t="s">
        <v>1011</v>
      </c>
      <c r="AQ504" s="103" t="s">
        <v>1011</v>
      </c>
      <c r="AR504" s="103" t="s">
        <v>1011</v>
      </c>
      <c r="AS504" s="103" t="s">
        <v>1011</v>
      </c>
      <c r="AT504" s="103" t="s">
        <v>1011</v>
      </c>
      <c r="AU504" s="103">
        <v>10</v>
      </c>
      <c r="AV504" s="103">
        <v>10</v>
      </c>
      <c r="AW504" s="103">
        <v>0.66666666666666663</v>
      </c>
      <c r="AX504" s="103">
        <v>3.75</v>
      </c>
      <c r="AY504" s="103" t="s">
        <v>1011</v>
      </c>
      <c r="AZ504" s="103" t="s">
        <v>1011</v>
      </c>
      <c r="BA504" s="103" t="s">
        <v>1011</v>
      </c>
      <c r="BB504" s="103">
        <v>6.104166666666667</v>
      </c>
      <c r="BC504" s="103" t="s">
        <v>1010</v>
      </c>
      <c r="BD504" s="103" t="s">
        <v>1011</v>
      </c>
      <c r="BE504" s="103" t="s">
        <v>1011</v>
      </c>
      <c r="BF504" s="103">
        <v>0</v>
      </c>
      <c r="BG504" s="103">
        <v>0</v>
      </c>
      <c r="BH504" s="103">
        <v>10</v>
      </c>
      <c r="BI504" s="103">
        <v>5</v>
      </c>
      <c r="BJ504" s="103" t="s">
        <v>1011</v>
      </c>
      <c r="BK504" s="103">
        <v>2.5</v>
      </c>
      <c r="BL504" s="103">
        <v>6.6319055277777785</v>
      </c>
      <c r="BM504" s="103">
        <v>0</v>
      </c>
      <c r="BN504" s="103" t="s">
        <v>1011</v>
      </c>
      <c r="BO504" s="103" t="s">
        <v>1011</v>
      </c>
      <c r="BP504" s="103">
        <v>10</v>
      </c>
      <c r="BQ504" s="103">
        <v>10</v>
      </c>
      <c r="BR504" s="103">
        <v>10</v>
      </c>
      <c r="BS504" s="103">
        <v>5</v>
      </c>
      <c r="BT504" s="103">
        <v>6.7325582649572668</v>
      </c>
      <c r="BU504" s="103">
        <v>5.2303499743589752</v>
      </c>
      <c r="BV504" s="103">
        <v>5.9662305213675157</v>
      </c>
      <c r="BW504" s="103">
        <v>8.3333333333333339</v>
      </c>
      <c r="BX504" s="103">
        <v>8.3333333333333339</v>
      </c>
      <c r="BY504" s="103">
        <v>4.1711035257289097</v>
      </c>
      <c r="BZ504" s="103">
        <v>4.8027732576296298</v>
      </c>
      <c r="CA504" s="103">
        <v>7.1965357008547004</v>
      </c>
      <c r="CB504" s="103">
        <v>8.6136835128205167</v>
      </c>
      <c r="CC504" s="103">
        <v>0.79487179487179482</v>
      </c>
      <c r="CD504" s="103">
        <v>5.9210727916052601</v>
      </c>
      <c r="CE504" s="103">
        <v>9.1071373549472217</v>
      </c>
      <c r="CF504" s="103">
        <v>3.6706720579816809</v>
      </c>
      <c r="CG504" s="103">
        <v>9.9079999999999995</v>
      </c>
      <c r="CH504" s="103">
        <v>10</v>
      </c>
      <c r="CI504" s="103">
        <v>8.1714523532322261</v>
      </c>
      <c r="CJ504" s="103" t="s">
        <v>1011</v>
      </c>
      <c r="CK504" s="103">
        <v>9.5</v>
      </c>
      <c r="CL504" s="103">
        <v>7.82</v>
      </c>
      <c r="CM504" s="103">
        <v>8.66</v>
      </c>
      <c r="CN504" s="103">
        <v>5.506864358974366</v>
      </c>
      <c r="CO504" s="103">
        <v>7.634922547782848</v>
      </c>
      <c r="CP504" s="103">
        <v>6.5708934533786074</v>
      </c>
      <c r="CQ504" s="103">
        <v>10</v>
      </c>
      <c r="CR504" s="103">
        <v>5.8923933547008591</v>
      </c>
      <c r="CS504" s="103">
        <v>6.1538461538461542</v>
      </c>
      <c r="CT504" s="103">
        <v>3.982523087346324</v>
      </c>
      <c r="CU504" s="103">
        <v>5.3429208652977787</v>
      </c>
      <c r="CV504" s="103">
        <v>7.6434535796690959</v>
      </c>
      <c r="CW504" s="103" t="s">
        <v>1011</v>
      </c>
      <c r="CX504" s="103">
        <v>9.0668902966901292</v>
      </c>
      <c r="CY504" s="103">
        <v>10</v>
      </c>
      <c r="CZ504" s="103">
        <v>9.5334451483450646</v>
      </c>
      <c r="DA504" s="103">
        <v>10</v>
      </c>
      <c r="DB504" s="103">
        <v>5.1937803247863332</v>
      </c>
      <c r="DC504" s="103">
        <v>7.9654914615384662</v>
      </c>
      <c r="DD504" s="103">
        <v>10</v>
      </c>
      <c r="DE504" s="103">
        <v>10</v>
      </c>
      <c r="DF504" s="103">
        <v>10</v>
      </c>
      <c r="DG504" s="103">
        <v>8.8598786310541335</v>
      </c>
      <c r="DH504" s="103">
        <v>5.4492753846153832</v>
      </c>
      <c r="DI504" s="103">
        <v>6.8888888888888893</v>
      </c>
      <c r="DJ504" s="103">
        <v>6.6623360682563719</v>
      </c>
      <c r="DK504" s="103">
        <v>7.6217786942612911</v>
      </c>
      <c r="DL504" s="103">
        <v>9.3638492273332545</v>
      </c>
      <c r="DM504" s="103">
        <v>8.9239046590902174</v>
      </c>
      <c r="DN504" s="103">
        <v>7.4850054870742353</v>
      </c>
      <c r="DO504" s="103">
        <v>8.6261097554911448</v>
      </c>
      <c r="DP504" s="103">
        <v>7.07</v>
      </c>
      <c r="DQ504" s="105">
        <v>6.85</v>
      </c>
      <c r="DR504" s="106">
        <v>81</v>
      </c>
      <c r="DS504" s="106">
        <v>3</v>
      </c>
      <c r="DU504" s="104" t="s">
        <v>1014</v>
      </c>
      <c r="DV504" s="103">
        <v>6.6319055277777785</v>
      </c>
      <c r="DW504" s="103">
        <v>7.07</v>
      </c>
    </row>
    <row r="505" spans="1:127">
      <c r="A505" s="95">
        <v>2012</v>
      </c>
      <c r="B505" s="96" t="s">
        <v>702</v>
      </c>
      <c r="C505" s="107" t="s">
        <v>87</v>
      </c>
      <c r="D505" s="96">
        <v>5.8999999999999995</v>
      </c>
      <c r="E505" s="96">
        <v>5.3000000000000007</v>
      </c>
      <c r="F505" s="96">
        <v>4.0999999999999996</v>
      </c>
      <c r="G505" s="96">
        <v>5.098412698412699</v>
      </c>
      <c r="H505" s="96">
        <v>9.24</v>
      </c>
      <c r="I505" s="96">
        <v>10</v>
      </c>
      <c r="J505" s="96">
        <v>10</v>
      </c>
      <c r="K505" s="96">
        <v>10</v>
      </c>
      <c r="L505" s="96">
        <v>9.6349348376938533</v>
      </c>
      <c r="M505" s="96">
        <v>9.1786033848111721</v>
      </c>
      <c r="N505" s="96">
        <v>9.7627076445010061</v>
      </c>
      <c r="O505" s="96">
        <v>10</v>
      </c>
      <c r="P505" s="96">
        <v>10</v>
      </c>
      <c r="Q505" s="96" t="s">
        <v>1011</v>
      </c>
      <c r="R505" s="96" t="s">
        <v>1011</v>
      </c>
      <c r="S505" s="96">
        <v>10</v>
      </c>
      <c r="T505" s="96">
        <v>10</v>
      </c>
      <c r="U505" s="96">
        <v>9.6675692148336694</v>
      </c>
      <c r="V505" s="96">
        <v>10</v>
      </c>
      <c r="W505" s="96">
        <v>10</v>
      </c>
      <c r="X505" s="96">
        <v>10</v>
      </c>
      <c r="Y505" s="96">
        <v>10</v>
      </c>
      <c r="Z505" s="96" t="s">
        <v>1010</v>
      </c>
      <c r="AA505" s="96">
        <v>7.5</v>
      </c>
      <c r="AB505" s="96">
        <v>7.5</v>
      </c>
      <c r="AC505" s="96">
        <v>7.94</v>
      </c>
      <c r="AD505" s="96">
        <v>6.5222222222222221</v>
      </c>
      <c r="AE505" s="96">
        <v>7.3655555555555559</v>
      </c>
      <c r="AF505" s="96">
        <v>10</v>
      </c>
      <c r="AG505" s="96">
        <v>10</v>
      </c>
      <c r="AH505" s="96" t="s">
        <v>1010</v>
      </c>
      <c r="AI505" s="96" t="s">
        <v>1010</v>
      </c>
      <c r="AJ505" s="96" t="s">
        <v>1010</v>
      </c>
      <c r="AK505" s="96" t="s">
        <v>1010</v>
      </c>
      <c r="AL505" s="96">
        <v>7.5</v>
      </c>
      <c r="AM505" s="96">
        <v>7.5</v>
      </c>
      <c r="AN505" s="96">
        <v>10</v>
      </c>
      <c r="AO505" s="96">
        <v>8.3333333333333339</v>
      </c>
      <c r="AP505" s="96">
        <v>10</v>
      </c>
      <c r="AQ505" s="96">
        <v>10</v>
      </c>
      <c r="AR505" s="96">
        <v>10</v>
      </c>
      <c r="AS505" s="96">
        <v>10</v>
      </c>
      <c r="AT505" s="96">
        <v>9.5833333333333339</v>
      </c>
      <c r="AU505" s="96">
        <v>10</v>
      </c>
      <c r="AV505" s="96">
        <v>10</v>
      </c>
      <c r="AW505" s="96">
        <v>6.333333333333333</v>
      </c>
      <c r="AX505" s="96">
        <v>6.25</v>
      </c>
      <c r="AY505" s="96">
        <v>10</v>
      </c>
      <c r="AZ505" s="96">
        <v>10</v>
      </c>
      <c r="BA505" s="96">
        <v>10</v>
      </c>
      <c r="BB505" s="96">
        <v>8.9404761904761898</v>
      </c>
      <c r="BC505" s="96" t="s">
        <v>1010</v>
      </c>
      <c r="BD505" s="96" t="s">
        <v>1011</v>
      </c>
      <c r="BE505" s="96" t="s">
        <v>1011</v>
      </c>
      <c r="BF505" s="96">
        <v>10</v>
      </c>
      <c r="BG505" s="96">
        <v>10</v>
      </c>
      <c r="BH505" s="96">
        <v>10</v>
      </c>
      <c r="BI505" s="96">
        <v>10</v>
      </c>
      <c r="BJ505" s="96" t="s">
        <v>1011</v>
      </c>
      <c r="BK505" s="96">
        <v>10</v>
      </c>
      <c r="BL505" s="96">
        <v>8.2804319862481002</v>
      </c>
      <c r="BM505" s="96">
        <v>6.0294117647058822</v>
      </c>
      <c r="BN505" s="96">
        <v>5.4106505031510981</v>
      </c>
      <c r="BO505" s="96">
        <v>8</v>
      </c>
      <c r="BP505" s="96">
        <v>10</v>
      </c>
      <c r="BQ505" s="96">
        <v>7</v>
      </c>
      <c r="BR505" s="96">
        <v>8.5</v>
      </c>
      <c r="BS505" s="96">
        <v>6.9850155669642451</v>
      </c>
      <c r="BT505" s="96">
        <v>2.6681938507462672</v>
      </c>
      <c r="BU505" s="96">
        <v>3.0412566442786089</v>
      </c>
      <c r="BV505" s="96">
        <v>4.2299854975124331</v>
      </c>
      <c r="BW505" s="96">
        <v>8.3333333333333339</v>
      </c>
      <c r="BX505" s="96">
        <v>4.166666666666667</v>
      </c>
      <c r="BY505" s="96">
        <v>4.7679733153289572</v>
      </c>
      <c r="BZ505" s="96">
        <v>8.7821480869780224</v>
      </c>
      <c r="CA505" s="96">
        <v>3.9712325721393</v>
      </c>
      <c r="CB505" s="96">
        <v>4.8545829104477667</v>
      </c>
      <c r="CC505" s="96">
        <v>0.96153846153846156</v>
      </c>
      <c r="CD505" s="96">
        <v>4.8837265315149549</v>
      </c>
      <c r="CE505" s="96">
        <v>9.9250104213740578</v>
      </c>
      <c r="CF505" s="96">
        <v>8.538351500101772</v>
      </c>
      <c r="CG505" s="96">
        <v>9.41</v>
      </c>
      <c r="CH505" s="96">
        <v>10</v>
      </c>
      <c r="CI505" s="96">
        <v>9.4683404803689584</v>
      </c>
      <c r="CJ505" s="96">
        <v>9.6333333333333329</v>
      </c>
      <c r="CK505" s="96">
        <v>8.9</v>
      </c>
      <c r="CL505" s="96">
        <v>6.1059999999999999</v>
      </c>
      <c r="CM505" s="96">
        <v>8.213111111111111</v>
      </c>
      <c r="CN505" s="96">
        <v>4.6348050049751173</v>
      </c>
      <c r="CO505" s="96">
        <v>7.4261915336874331</v>
      </c>
      <c r="CP505" s="96">
        <v>6.0304982693312752</v>
      </c>
      <c r="CQ505" s="96">
        <v>10</v>
      </c>
      <c r="CR505" s="96">
        <v>4.7150793955223831</v>
      </c>
      <c r="CS505" s="96">
        <v>6.9230769230769234</v>
      </c>
      <c r="CT505" s="96">
        <v>6.4162871962801891</v>
      </c>
      <c r="CU505" s="96">
        <v>6.0181478382931646</v>
      </c>
      <c r="CV505" s="96">
        <v>7.5654393046838875</v>
      </c>
      <c r="CW505" s="96">
        <v>10</v>
      </c>
      <c r="CX505" s="96">
        <v>9.6524036390062093</v>
      </c>
      <c r="CY505" s="96">
        <v>10</v>
      </c>
      <c r="CZ505" s="96">
        <v>9.8841345463354031</v>
      </c>
      <c r="DA505" s="96">
        <v>6.666666666666667</v>
      </c>
      <c r="DB505" s="96">
        <v>4.9874257562188999</v>
      </c>
      <c r="DC505" s="96">
        <v>7.1540707711442844</v>
      </c>
      <c r="DD505" s="96">
        <v>8</v>
      </c>
      <c r="DE505" s="96">
        <v>9.2517253846113672</v>
      </c>
      <c r="DF505" s="96">
        <v>10</v>
      </c>
      <c r="DG505" s="96">
        <v>7.6766480964402035</v>
      </c>
      <c r="DH505" s="96">
        <v>3.432619512437816</v>
      </c>
      <c r="DI505" s="96">
        <v>6.0000000000000009</v>
      </c>
      <c r="DJ505" s="96">
        <v>9.4131979602326492</v>
      </c>
      <c r="DK505" s="96">
        <v>4.7737921398720733</v>
      </c>
      <c r="DL505" s="96">
        <v>8.8199529897497975</v>
      </c>
      <c r="DM505" s="96">
        <v>4.9109657836141505</v>
      </c>
      <c r="DN505" s="96">
        <v>6.2250880643177489</v>
      </c>
      <c r="DO505" s="96">
        <v>7.9286235690311182</v>
      </c>
      <c r="DP505" s="96">
        <v>7.37</v>
      </c>
      <c r="DQ505" s="99">
        <v>7.83</v>
      </c>
      <c r="DR505" s="100">
        <v>43</v>
      </c>
      <c r="DS505" s="101">
        <v>2</v>
      </c>
      <c r="DU505" s="107" t="s">
        <v>87</v>
      </c>
      <c r="DV505" s="96">
        <v>8.2804319862481002</v>
      </c>
      <c r="DW505" s="96">
        <v>7.37</v>
      </c>
    </row>
    <row r="506" spans="1:127">
      <c r="A506" s="102">
        <v>2012</v>
      </c>
      <c r="B506" s="103" t="s">
        <v>767</v>
      </c>
      <c r="C506" s="104" t="s">
        <v>54</v>
      </c>
      <c r="D506" s="103">
        <v>4.4000000000000004</v>
      </c>
      <c r="E506" s="103">
        <v>5.4</v>
      </c>
      <c r="F506" s="103">
        <v>3.8</v>
      </c>
      <c r="G506" s="103">
        <v>4.5126984126984127</v>
      </c>
      <c r="H506" s="103">
        <v>6.8000000000000007</v>
      </c>
      <c r="I506" s="103">
        <v>10</v>
      </c>
      <c r="J506" s="103">
        <v>10</v>
      </c>
      <c r="K506" s="103">
        <v>7.5</v>
      </c>
      <c r="L506" s="103">
        <v>10</v>
      </c>
      <c r="M506" s="103">
        <v>10</v>
      </c>
      <c r="N506" s="103">
        <v>9.5</v>
      </c>
      <c r="O506" s="103">
        <v>2.7</v>
      </c>
      <c r="P506" s="103">
        <v>10</v>
      </c>
      <c r="Q506" s="103" t="s">
        <v>1011</v>
      </c>
      <c r="R506" s="103" t="s">
        <v>1011</v>
      </c>
      <c r="S506" s="103">
        <v>0</v>
      </c>
      <c r="T506" s="103">
        <v>4.2333333333333334</v>
      </c>
      <c r="U506" s="103">
        <v>6.844444444444445</v>
      </c>
      <c r="V506" s="103">
        <v>10</v>
      </c>
      <c r="W506" s="103">
        <v>10</v>
      </c>
      <c r="X506" s="103">
        <v>5</v>
      </c>
      <c r="Y506" s="103">
        <v>8.3333333333333339</v>
      </c>
      <c r="Z506" s="103" t="s">
        <v>1010</v>
      </c>
      <c r="AA506" s="103">
        <v>7.5</v>
      </c>
      <c r="AB506" s="103">
        <v>10</v>
      </c>
      <c r="AC506" s="103">
        <v>9.3711111111111105</v>
      </c>
      <c r="AD506" s="103">
        <v>9.5388888888888896</v>
      </c>
      <c r="AE506" s="103">
        <v>9.1025000000000009</v>
      </c>
      <c r="AF506" s="103">
        <v>10</v>
      </c>
      <c r="AG506" s="103">
        <v>7.5</v>
      </c>
      <c r="AH506" s="103" t="s">
        <v>1010</v>
      </c>
      <c r="AI506" s="103" t="s">
        <v>1010</v>
      </c>
      <c r="AJ506" s="103" t="s">
        <v>1010</v>
      </c>
      <c r="AK506" s="103" t="s">
        <v>1010</v>
      </c>
      <c r="AL506" s="103">
        <v>2.5</v>
      </c>
      <c r="AM506" s="103">
        <v>7.5</v>
      </c>
      <c r="AN506" s="103">
        <v>10</v>
      </c>
      <c r="AO506" s="103">
        <v>6.666666666666667</v>
      </c>
      <c r="AP506" s="103">
        <v>10</v>
      </c>
      <c r="AQ506" s="103">
        <v>10</v>
      </c>
      <c r="AR506" s="103">
        <v>10</v>
      </c>
      <c r="AS506" s="103">
        <v>10</v>
      </c>
      <c r="AT506" s="103">
        <v>8.5416666666666679</v>
      </c>
      <c r="AU506" s="103">
        <v>10</v>
      </c>
      <c r="AV506" s="103">
        <v>9.3924717898832082</v>
      </c>
      <c r="AW506" s="103">
        <v>5.666666666666667</v>
      </c>
      <c r="AX506" s="103">
        <v>6</v>
      </c>
      <c r="AY506" s="103">
        <v>10</v>
      </c>
      <c r="AZ506" s="103">
        <v>10</v>
      </c>
      <c r="BA506" s="103">
        <v>10</v>
      </c>
      <c r="BB506" s="103">
        <v>8.7227340652214114</v>
      </c>
      <c r="BC506" s="103" t="s">
        <v>1010</v>
      </c>
      <c r="BD506" s="103" t="s">
        <v>1011</v>
      </c>
      <c r="BE506" s="103" t="s">
        <v>1011</v>
      </c>
      <c r="BF506" s="103">
        <v>7.5</v>
      </c>
      <c r="BG506" s="103">
        <v>10</v>
      </c>
      <c r="BH506" s="103">
        <v>10</v>
      </c>
      <c r="BI506" s="103">
        <v>10</v>
      </c>
      <c r="BJ506" s="103" t="s">
        <v>1011</v>
      </c>
      <c r="BK506" s="103">
        <v>8.75</v>
      </c>
      <c r="BL506" s="103">
        <v>7.1843091208078551</v>
      </c>
      <c r="BM506" s="103">
        <v>4.3823529411764701</v>
      </c>
      <c r="BN506" s="103">
        <v>10</v>
      </c>
      <c r="BO506" s="103">
        <v>2</v>
      </c>
      <c r="BP506" s="103">
        <v>4</v>
      </c>
      <c r="BQ506" s="103" t="s">
        <v>1011</v>
      </c>
      <c r="BR506" s="103">
        <v>4</v>
      </c>
      <c r="BS506" s="103">
        <v>5.0955882352941178</v>
      </c>
      <c r="BT506" s="103">
        <v>1.8274157227891163</v>
      </c>
      <c r="BU506" s="103">
        <v>3.6020966326530584</v>
      </c>
      <c r="BV506" s="103">
        <v>4.4513098571428502</v>
      </c>
      <c r="BW506" s="103">
        <v>4.166666666666667</v>
      </c>
      <c r="BX506" s="103">
        <v>5</v>
      </c>
      <c r="BY506" s="103">
        <v>2.1391951531836493</v>
      </c>
      <c r="BZ506" s="103">
        <v>4.6906028693930661</v>
      </c>
      <c r="CA506" s="103">
        <v>5.1067131122449005</v>
      </c>
      <c r="CB506" s="103">
        <v>4.8582271734693832</v>
      </c>
      <c r="CC506" s="103">
        <v>0.96296296296296291</v>
      </c>
      <c r="CD506" s="103">
        <v>3.9087202488472483</v>
      </c>
      <c r="CE506" s="103">
        <v>8.4023423207943342</v>
      </c>
      <c r="CF506" s="103">
        <v>9.1713586852547238</v>
      </c>
      <c r="CG506" s="103">
        <v>9.2360000000000007</v>
      </c>
      <c r="CH506" s="103">
        <v>0</v>
      </c>
      <c r="CI506" s="103">
        <v>6.7024252515122642</v>
      </c>
      <c r="CJ506" s="103">
        <v>7.0733333333333324</v>
      </c>
      <c r="CK506" s="103">
        <v>7.62</v>
      </c>
      <c r="CL506" s="103">
        <v>7.2867999999999995</v>
      </c>
      <c r="CM506" s="103">
        <v>7.3267111111111101</v>
      </c>
      <c r="CN506" s="103">
        <v>5.4329234676870666</v>
      </c>
      <c r="CO506" s="103">
        <v>3.6672802584972111</v>
      </c>
      <c r="CP506" s="103">
        <v>4.5501018630921388</v>
      </c>
      <c r="CQ506" s="103">
        <v>10</v>
      </c>
      <c r="CR506" s="103">
        <v>5.6227526411564668</v>
      </c>
      <c r="CS506" s="103">
        <v>0.76923076923076927</v>
      </c>
      <c r="CT506" s="103">
        <v>0</v>
      </c>
      <c r="CU506" s="103">
        <v>2.1306611367957453</v>
      </c>
      <c r="CV506" s="103">
        <v>6.0018685277497479</v>
      </c>
      <c r="CW506" s="103">
        <v>10</v>
      </c>
      <c r="CX506" s="103">
        <v>7.7050000000000001</v>
      </c>
      <c r="CY506" s="103">
        <v>10</v>
      </c>
      <c r="CZ506" s="103">
        <v>9.2349999999999994</v>
      </c>
      <c r="DA506" s="103">
        <v>7.7666666666666657</v>
      </c>
      <c r="DB506" s="103">
        <v>4.7728705306122503</v>
      </c>
      <c r="DC506" s="103">
        <v>6.9723379897959168</v>
      </c>
      <c r="DD506" s="103">
        <v>6</v>
      </c>
      <c r="DE506" s="103">
        <v>7.9422448076812611</v>
      </c>
      <c r="DF506" s="103">
        <v>10</v>
      </c>
      <c r="DG506" s="103">
        <v>7.2423533324593485</v>
      </c>
      <c r="DH506" s="103">
        <v>4.529486617346933</v>
      </c>
      <c r="DI506" s="103">
        <v>2.0000000000000009</v>
      </c>
      <c r="DJ506" s="103">
        <v>8.112460164420666</v>
      </c>
      <c r="DK506" s="103">
        <v>3.0670702584062237</v>
      </c>
      <c r="DL506" s="103">
        <v>8.7250946522744037</v>
      </c>
      <c r="DM506" s="103">
        <v>6.9734818536912346</v>
      </c>
      <c r="DN506" s="103">
        <v>5.5679322576899111</v>
      </c>
      <c r="DO506" s="103">
        <v>7.3484285300497527</v>
      </c>
      <c r="DP506" s="103">
        <v>5.81</v>
      </c>
      <c r="DQ506" s="105">
        <v>6.5</v>
      </c>
      <c r="DR506" s="106">
        <v>101</v>
      </c>
      <c r="DS506" s="106">
        <v>3</v>
      </c>
      <c r="DU506" s="104" t="s">
        <v>54</v>
      </c>
      <c r="DV506" s="103">
        <v>7.1843091208078551</v>
      </c>
      <c r="DW506" s="103">
        <v>5.81</v>
      </c>
    </row>
    <row r="507" spans="1:127">
      <c r="A507" s="95">
        <v>2012</v>
      </c>
      <c r="B507" s="96" t="s">
        <v>687</v>
      </c>
      <c r="C507" s="107" t="s">
        <v>102</v>
      </c>
      <c r="D507" s="96" t="s">
        <v>1011</v>
      </c>
      <c r="E507" s="96" t="s">
        <v>1011</v>
      </c>
      <c r="F507" s="96" t="s">
        <v>1011</v>
      </c>
      <c r="G507" s="96">
        <v>3.599437</v>
      </c>
      <c r="H507" s="96">
        <v>6.8000000000000007</v>
      </c>
      <c r="I507" s="96">
        <v>10</v>
      </c>
      <c r="J507" s="96">
        <v>10</v>
      </c>
      <c r="K507" s="96">
        <v>2.5</v>
      </c>
      <c r="L507" s="96">
        <v>9.8654525644270308</v>
      </c>
      <c r="M507" s="96">
        <v>9.7039956417394677</v>
      </c>
      <c r="N507" s="96">
        <v>8.4138896412333004</v>
      </c>
      <c r="O507" s="96">
        <v>10</v>
      </c>
      <c r="P507" s="96">
        <v>10</v>
      </c>
      <c r="Q507" s="96" t="s">
        <v>1011</v>
      </c>
      <c r="R507" s="96" t="s">
        <v>1011</v>
      </c>
      <c r="S507" s="96">
        <v>0</v>
      </c>
      <c r="T507" s="96">
        <v>6.666666666666667</v>
      </c>
      <c r="U507" s="96">
        <v>7.2935187692999897</v>
      </c>
      <c r="V507" s="96">
        <v>5</v>
      </c>
      <c r="W507" s="96">
        <v>5</v>
      </c>
      <c r="X507" s="96">
        <v>5</v>
      </c>
      <c r="Y507" s="96">
        <v>5</v>
      </c>
      <c r="Z507" s="96" t="s">
        <v>1010</v>
      </c>
      <c r="AA507" s="96">
        <v>10</v>
      </c>
      <c r="AB507" s="96">
        <v>10</v>
      </c>
      <c r="AC507" s="96">
        <v>9.3155555555555551</v>
      </c>
      <c r="AD507" s="96">
        <v>7.1277777777777773</v>
      </c>
      <c r="AE507" s="96">
        <v>9.1108333333333338</v>
      </c>
      <c r="AF507" s="96">
        <v>7.5</v>
      </c>
      <c r="AG507" s="96">
        <v>7.5</v>
      </c>
      <c r="AH507" s="96" t="s">
        <v>1010</v>
      </c>
      <c r="AI507" s="96" t="s">
        <v>1010</v>
      </c>
      <c r="AJ507" s="96" t="s">
        <v>1010</v>
      </c>
      <c r="AK507" s="96" t="s">
        <v>1010</v>
      </c>
      <c r="AL507" s="96">
        <v>5</v>
      </c>
      <c r="AM507" s="96">
        <v>10</v>
      </c>
      <c r="AN507" s="96">
        <v>10</v>
      </c>
      <c r="AO507" s="96">
        <v>8.3333333333333339</v>
      </c>
      <c r="AP507" s="96">
        <v>10</v>
      </c>
      <c r="AQ507" s="96">
        <v>10</v>
      </c>
      <c r="AR507" s="96">
        <v>10</v>
      </c>
      <c r="AS507" s="96">
        <v>10</v>
      </c>
      <c r="AT507" s="96">
        <v>8.3333333333333339</v>
      </c>
      <c r="AU507" s="96">
        <v>10</v>
      </c>
      <c r="AV507" s="96">
        <v>8.9847271489747413</v>
      </c>
      <c r="AW507" s="96">
        <v>2.3333333333333335</v>
      </c>
      <c r="AX507" s="96">
        <v>3</v>
      </c>
      <c r="AY507" s="96">
        <v>7.5</v>
      </c>
      <c r="AZ507" s="96">
        <v>10</v>
      </c>
      <c r="BA507" s="96">
        <v>10</v>
      </c>
      <c r="BB507" s="96">
        <v>7.4025800689011527</v>
      </c>
      <c r="BC507" s="96" t="s">
        <v>1010</v>
      </c>
      <c r="BD507" s="96" t="s">
        <v>1011</v>
      </c>
      <c r="BE507" s="96" t="s">
        <v>1011</v>
      </c>
      <c r="BF507" s="96">
        <v>5</v>
      </c>
      <c r="BG507" s="96">
        <v>0</v>
      </c>
      <c r="BH507" s="96">
        <v>0</v>
      </c>
      <c r="BI507" s="96">
        <v>0</v>
      </c>
      <c r="BJ507" s="96" t="s">
        <v>1011</v>
      </c>
      <c r="BK507" s="96">
        <v>2.5</v>
      </c>
      <c r="BL507" s="96">
        <v>5.9579136158817789</v>
      </c>
      <c r="BM507" s="96">
        <v>4.6470588235294121</v>
      </c>
      <c r="BN507" s="96">
        <v>9.3067134220397403</v>
      </c>
      <c r="BO507" s="96">
        <v>2</v>
      </c>
      <c r="BP507" s="96">
        <v>1</v>
      </c>
      <c r="BQ507" s="96" t="s">
        <v>1011</v>
      </c>
      <c r="BR507" s="96">
        <v>1</v>
      </c>
      <c r="BS507" s="96">
        <v>4.2384430613922879</v>
      </c>
      <c r="BT507" s="96">
        <v>1.1121653663366333</v>
      </c>
      <c r="BU507" s="96">
        <v>2.531119602310234</v>
      </c>
      <c r="BV507" s="96">
        <v>2.7757396666666661</v>
      </c>
      <c r="BW507" s="96">
        <v>1.8</v>
      </c>
      <c r="BX507" s="96" t="s">
        <v>1011</v>
      </c>
      <c r="BY507" s="96">
        <v>2.654615660108592</v>
      </c>
      <c r="BZ507" s="96">
        <v>8.4567438658798224</v>
      </c>
      <c r="CA507" s="96">
        <v>1.8245637755775665</v>
      </c>
      <c r="CB507" s="96">
        <v>4.5980331914191499</v>
      </c>
      <c r="CC507" s="96">
        <v>0.86206896551724133</v>
      </c>
      <c r="CD507" s="96">
        <v>2.9971141830347583</v>
      </c>
      <c r="CE507" s="96">
        <v>8.6697365412484562</v>
      </c>
      <c r="CF507" s="96">
        <v>8.0537816553955555</v>
      </c>
      <c r="CG507" s="96">
        <v>6.3979999999999997</v>
      </c>
      <c r="CH507" s="96">
        <v>5</v>
      </c>
      <c r="CI507" s="96">
        <v>7.0303795491610028</v>
      </c>
      <c r="CJ507" s="96">
        <v>7.8266666666666671</v>
      </c>
      <c r="CK507" s="96">
        <v>7.4400000000000013</v>
      </c>
      <c r="CL507" s="96">
        <v>5.2383999999999995</v>
      </c>
      <c r="CM507" s="96">
        <v>6.8350222222222223</v>
      </c>
      <c r="CN507" s="96">
        <v>3.9212418415841666</v>
      </c>
      <c r="CO507" s="96">
        <v>4.6091993541357112</v>
      </c>
      <c r="CP507" s="96">
        <v>4.2652205978599387</v>
      </c>
      <c r="CQ507" s="96">
        <v>10</v>
      </c>
      <c r="CR507" s="96">
        <v>3.3570900924092424</v>
      </c>
      <c r="CS507" s="96">
        <v>0</v>
      </c>
      <c r="CT507" s="96">
        <v>0</v>
      </c>
      <c r="CU507" s="96">
        <v>1.1190300308030807</v>
      </c>
      <c r="CV507" s="96">
        <v>5.5548182127213108</v>
      </c>
      <c r="CW507" s="96">
        <v>5</v>
      </c>
      <c r="CX507" s="96">
        <v>6.1899999999999995</v>
      </c>
      <c r="CY507" s="96">
        <v>8</v>
      </c>
      <c r="CZ507" s="96">
        <v>6.3966666666666656</v>
      </c>
      <c r="DA507" s="96">
        <v>10</v>
      </c>
      <c r="DB507" s="96">
        <v>3.9854109504950497</v>
      </c>
      <c r="DC507" s="96">
        <v>6.9031883234323512</v>
      </c>
      <c r="DD507" s="96">
        <v>6</v>
      </c>
      <c r="DE507" s="96">
        <v>7.7551761538341033</v>
      </c>
      <c r="DF507" s="96">
        <v>10</v>
      </c>
      <c r="DG507" s="96">
        <v>7.440629237960251</v>
      </c>
      <c r="DH507" s="96">
        <v>3.1831215544554503</v>
      </c>
      <c r="DI507" s="96">
        <v>2.666666666666667</v>
      </c>
      <c r="DJ507" s="96">
        <v>9.6560891901526329</v>
      </c>
      <c r="DK507" s="96">
        <v>2.486426037906643</v>
      </c>
      <c r="DL507" s="96">
        <v>5.2097230176539764</v>
      </c>
      <c r="DM507" s="96">
        <v>6.9286445478199941</v>
      </c>
      <c r="DN507" s="96">
        <v>5.0217785024425607</v>
      </c>
      <c r="DO507" s="96">
        <v>6.2863581356898264</v>
      </c>
      <c r="DP507" s="96">
        <v>5.22</v>
      </c>
      <c r="DQ507" s="99">
        <v>5.59</v>
      </c>
      <c r="DR507" s="100">
        <v>136</v>
      </c>
      <c r="DS507" s="101">
        <v>4</v>
      </c>
      <c r="DU507" s="107" t="s">
        <v>102</v>
      </c>
      <c r="DV507" s="96">
        <v>5.9579136158817789</v>
      </c>
      <c r="DW507" s="96">
        <v>5.22</v>
      </c>
    </row>
    <row r="508" spans="1:127">
      <c r="A508" s="102">
        <v>2012</v>
      </c>
      <c r="B508" s="103" t="s">
        <v>714</v>
      </c>
      <c r="C508" s="104" t="s">
        <v>106</v>
      </c>
      <c r="D508" s="103">
        <v>4</v>
      </c>
      <c r="E508" s="103">
        <v>3.4000000000000004</v>
      </c>
      <c r="F508" s="103">
        <v>2.9</v>
      </c>
      <c r="G508" s="103">
        <v>3.4238095238095241</v>
      </c>
      <c r="H508" s="103">
        <v>7.4</v>
      </c>
      <c r="I508" s="103">
        <v>10</v>
      </c>
      <c r="J508" s="103">
        <v>10</v>
      </c>
      <c r="K508" s="103">
        <v>7.5</v>
      </c>
      <c r="L508" s="103">
        <v>10</v>
      </c>
      <c r="M508" s="103">
        <v>10</v>
      </c>
      <c r="N508" s="103">
        <v>9.5</v>
      </c>
      <c r="O508" s="103">
        <v>10</v>
      </c>
      <c r="P508" s="103">
        <v>10</v>
      </c>
      <c r="Q508" s="103" t="s">
        <v>1011</v>
      </c>
      <c r="R508" s="103" t="s">
        <v>1011</v>
      </c>
      <c r="S508" s="103">
        <v>10</v>
      </c>
      <c r="T508" s="103">
        <v>10</v>
      </c>
      <c r="U508" s="103">
        <v>8.9666666666666668</v>
      </c>
      <c r="V508" s="103">
        <v>5</v>
      </c>
      <c r="W508" s="103">
        <v>10</v>
      </c>
      <c r="X508" s="103">
        <v>10</v>
      </c>
      <c r="Y508" s="103">
        <v>8.3333333333333339</v>
      </c>
      <c r="Z508" s="103" t="s">
        <v>1010</v>
      </c>
      <c r="AA508" s="103">
        <v>7.5</v>
      </c>
      <c r="AB508" s="103">
        <v>7.5</v>
      </c>
      <c r="AC508" s="103">
        <v>9.4266666666666659</v>
      </c>
      <c r="AD508" s="103">
        <v>8.844444444444445</v>
      </c>
      <c r="AE508" s="103">
        <v>8.3177777777777777</v>
      </c>
      <c r="AF508" s="103">
        <v>7.5</v>
      </c>
      <c r="AG508" s="103">
        <v>5</v>
      </c>
      <c r="AH508" s="103" t="s">
        <v>1010</v>
      </c>
      <c r="AI508" s="103" t="s">
        <v>1010</v>
      </c>
      <c r="AJ508" s="103" t="s">
        <v>1010</v>
      </c>
      <c r="AK508" s="103" t="s">
        <v>1010</v>
      </c>
      <c r="AL508" s="103">
        <v>7.5</v>
      </c>
      <c r="AM508" s="103">
        <v>7.5</v>
      </c>
      <c r="AN508" s="103">
        <v>7.5</v>
      </c>
      <c r="AO508" s="103">
        <v>7.5</v>
      </c>
      <c r="AP508" s="103">
        <v>7.5</v>
      </c>
      <c r="AQ508" s="103">
        <v>7.5</v>
      </c>
      <c r="AR508" s="103">
        <v>7.5</v>
      </c>
      <c r="AS508" s="103">
        <v>7.5</v>
      </c>
      <c r="AT508" s="103">
        <v>6.875</v>
      </c>
      <c r="AU508" s="103">
        <v>3.2726282213515212</v>
      </c>
      <c r="AV508" s="103">
        <v>9.3272628221351521</v>
      </c>
      <c r="AW508" s="103">
        <v>2.3333333333333335</v>
      </c>
      <c r="AX508" s="103">
        <v>4</v>
      </c>
      <c r="AY508" s="103">
        <v>10</v>
      </c>
      <c r="AZ508" s="103">
        <v>10</v>
      </c>
      <c r="BA508" s="103">
        <v>10</v>
      </c>
      <c r="BB508" s="103">
        <v>6.9904606252600008</v>
      </c>
      <c r="BC508" s="103" t="s">
        <v>1010</v>
      </c>
      <c r="BD508" s="103" t="s">
        <v>1011</v>
      </c>
      <c r="BE508" s="103" t="s">
        <v>1011</v>
      </c>
      <c r="BF508" s="103">
        <v>10</v>
      </c>
      <c r="BG508" s="103">
        <v>10</v>
      </c>
      <c r="BH508" s="103">
        <v>10</v>
      </c>
      <c r="BI508" s="103">
        <v>10</v>
      </c>
      <c r="BJ508" s="103" t="s">
        <v>1011</v>
      </c>
      <c r="BK508" s="103">
        <v>10</v>
      </c>
      <c r="BL508" s="103">
        <v>7.1492762212561587</v>
      </c>
      <c r="BM508" s="103">
        <v>9.7852941176470569</v>
      </c>
      <c r="BN508" s="103">
        <v>9.6030890899330412</v>
      </c>
      <c r="BO508" s="103">
        <v>2</v>
      </c>
      <c r="BP508" s="103">
        <v>10</v>
      </c>
      <c r="BQ508" s="103">
        <v>10</v>
      </c>
      <c r="BR508" s="103">
        <v>10</v>
      </c>
      <c r="BS508" s="103">
        <v>7.8470958018950245</v>
      </c>
      <c r="BT508" s="103">
        <v>2.9453702205882331</v>
      </c>
      <c r="BU508" s="103">
        <v>4.1809546568627498</v>
      </c>
      <c r="BV508" s="103">
        <v>4.4054218872548994</v>
      </c>
      <c r="BW508" s="103">
        <v>5.9</v>
      </c>
      <c r="BX508" s="103" t="s">
        <v>1011</v>
      </c>
      <c r="BY508" s="103">
        <v>1.8245416814579256</v>
      </c>
      <c r="BZ508" s="103">
        <v>7.4953132563565372</v>
      </c>
      <c r="CA508" s="103">
        <v>3.8302226470588163</v>
      </c>
      <c r="CB508" s="103">
        <v>5.9109934068627501</v>
      </c>
      <c r="CC508" s="103">
        <v>1</v>
      </c>
      <c r="CD508" s="103">
        <v>4.5616022195552395</v>
      </c>
      <c r="CE508" s="103">
        <v>9.3842201399185239</v>
      </c>
      <c r="CF508" s="103">
        <v>8.2438612192969192</v>
      </c>
      <c r="CG508" s="103">
        <v>9.4139999999999997</v>
      </c>
      <c r="CH508" s="103">
        <v>10</v>
      </c>
      <c r="CI508" s="103">
        <v>9.2605203398038611</v>
      </c>
      <c r="CJ508" s="103">
        <v>8.64</v>
      </c>
      <c r="CK508" s="103">
        <v>7.82</v>
      </c>
      <c r="CL508" s="103">
        <v>6.5555999999999992</v>
      </c>
      <c r="CM508" s="103">
        <v>7.6718666666666664</v>
      </c>
      <c r="CN508" s="103">
        <v>5.4218795343137325</v>
      </c>
      <c r="CO508" s="103">
        <v>6.8213974992525568</v>
      </c>
      <c r="CP508" s="103">
        <v>6.1216385167831451</v>
      </c>
      <c r="CQ508" s="103">
        <v>10</v>
      </c>
      <c r="CR508" s="103">
        <v>6.3685839215686322</v>
      </c>
      <c r="CS508" s="103">
        <v>7</v>
      </c>
      <c r="CT508" s="103">
        <v>0.33187692394552604</v>
      </c>
      <c r="CU508" s="103">
        <v>4.5668202818380523</v>
      </c>
      <c r="CV508" s="103">
        <v>7.0900813663219653</v>
      </c>
      <c r="CW508" s="103" t="s">
        <v>1011</v>
      </c>
      <c r="CX508" s="103">
        <v>6.2126409118207953</v>
      </c>
      <c r="CY508" s="103" t="s">
        <v>1011</v>
      </c>
      <c r="CZ508" s="103">
        <v>6.2126409118207953</v>
      </c>
      <c r="DA508" s="103">
        <v>5.5666666666666664</v>
      </c>
      <c r="DB508" s="103">
        <v>6.1941914705882342</v>
      </c>
      <c r="DC508" s="103">
        <v>6.8630604656862673</v>
      </c>
      <c r="DD508" s="103">
        <v>10</v>
      </c>
      <c r="DE508" s="103">
        <v>6.2997409129133572</v>
      </c>
      <c r="DF508" s="103">
        <v>5</v>
      </c>
      <c r="DG508" s="103">
        <v>6.6539432526424207</v>
      </c>
      <c r="DH508" s="103">
        <v>4.18404531862745</v>
      </c>
      <c r="DI508" s="103">
        <v>2.8888888888888884</v>
      </c>
      <c r="DJ508" s="103">
        <v>4.9981494387035923</v>
      </c>
      <c r="DK508" s="103">
        <v>3.1523195182072854</v>
      </c>
      <c r="DL508" s="103">
        <v>4.9353903213674357</v>
      </c>
      <c r="DM508" s="103">
        <v>8.0607865210688274</v>
      </c>
      <c r="DN508" s="103">
        <v>4.7032633344772465</v>
      </c>
      <c r="DO508" s="103">
        <v>5.8566158329801539</v>
      </c>
      <c r="DP508" s="103">
        <v>6.92</v>
      </c>
      <c r="DQ508" s="105">
        <v>7.03</v>
      </c>
      <c r="DR508" s="106">
        <v>66</v>
      </c>
      <c r="DS508" s="106">
        <v>2</v>
      </c>
      <c r="DU508" s="104" t="s">
        <v>106</v>
      </c>
      <c r="DV508" s="103">
        <v>7.1492762212561587</v>
      </c>
      <c r="DW508" s="103">
        <v>6.92</v>
      </c>
    </row>
    <row r="509" spans="1:127">
      <c r="A509" s="95">
        <v>2012</v>
      </c>
      <c r="B509" s="96" t="s">
        <v>683</v>
      </c>
      <c r="C509" s="107" t="s">
        <v>112</v>
      </c>
      <c r="D509" s="96">
        <v>3.7</v>
      </c>
      <c r="E509" s="96">
        <v>3.4000000000000004</v>
      </c>
      <c r="F509" s="96">
        <v>3.1</v>
      </c>
      <c r="G509" s="96">
        <v>3.4000000000000004</v>
      </c>
      <c r="H509" s="96">
        <v>6.9599999999999991</v>
      </c>
      <c r="I509" s="96">
        <v>10</v>
      </c>
      <c r="J509" s="96">
        <v>10</v>
      </c>
      <c r="K509" s="96">
        <v>5</v>
      </c>
      <c r="L509" s="96">
        <v>10</v>
      </c>
      <c r="M509" s="96">
        <v>10</v>
      </c>
      <c r="N509" s="96">
        <v>9</v>
      </c>
      <c r="O509" s="96">
        <v>9.9</v>
      </c>
      <c r="P509" s="96">
        <v>10</v>
      </c>
      <c r="Q509" s="96" t="s">
        <v>1011</v>
      </c>
      <c r="R509" s="96" t="s">
        <v>1011</v>
      </c>
      <c r="S509" s="96">
        <v>5</v>
      </c>
      <c r="T509" s="96">
        <v>8.2999999999999989</v>
      </c>
      <c r="U509" s="96">
        <v>8.086666666666666</v>
      </c>
      <c r="V509" s="96">
        <v>5</v>
      </c>
      <c r="W509" s="96">
        <v>0</v>
      </c>
      <c r="X509" s="96">
        <v>5</v>
      </c>
      <c r="Y509" s="96">
        <v>3.3333333333333335</v>
      </c>
      <c r="Z509" s="96" t="s">
        <v>1010</v>
      </c>
      <c r="AA509" s="96">
        <v>10</v>
      </c>
      <c r="AB509" s="96">
        <v>7.5</v>
      </c>
      <c r="AC509" s="96">
        <v>9.1666666666666661</v>
      </c>
      <c r="AD509" s="96">
        <v>8.5666666666666664</v>
      </c>
      <c r="AE509" s="96">
        <v>8.8083333333333336</v>
      </c>
      <c r="AF509" s="96">
        <v>7.5</v>
      </c>
      <c r="AG509" s="96">
        <v>7.5</v>
      </c>
      <c r="AH509" s="96" t="s">
        <v>1010</v>
      </c>
      <c r="AI509" s="96" t="s">
        <v>1010</v>
      </c>
      <c r="AJ509" s="96" t="s">
        <v>1010</v>
      </c>
      <c r="AK509" s="96" t="s">
        <v>1010</v>
      </c>
      <c r="AL509" s="96">
        <v>10</v>
      </c>
      <c r="AM509" s="96">
        <v>5</v>
      </c>
      <c r="AN509" s="96">
        <v>7.5</v>
      </c>
      <c r="AO509" s="96">
        <v>7.5</v>
      </c>
      <c r="AP509" s="96">
        <v>7.5</v>
      </c>
      <c r="AQ509" s="96">
        <v>7.5</v>
      </c>
      <c r="AR509" s="96">
        <v>10</v>
      </c>
      <c r="AS509" s="96">
        <v>8.3333333333333339</v>
      </c>
      <c r="AT509" s="96">
        <v>7.7083333333333339</v>
      </c>
      <c r="AU509" s="96">
        <v>10</v>
      </c>
      <c r="AV509" s="96">
        <v>10</v>
      </c>
      <c r="AW509" s="96">
        <v>3</v>
      </c>
      <c r="AX509" s="96">
        <v>4</v>
      </c>
      <c r="AY509" s="96">
        <v>10</v>
      </c>
      <c r="AZ509" s="96">
        <v>7.5</v>
      </c>
      <c r="BA509" s="96">
        <v>10</v>
      </c>
      <c r="BB509" s="96">
        <v>7.7857142857142856</v>
      </c>
      <c r="BC509" s="96" t="s">
        <v>1010</v>
      </c>
      <c r="BD509" s="96" t="s">
        <v>1011</v>
      </c>
      <c r="BE509" s="96" t="s">
        <v>1011</v>
      </c>
      <c r="BF509" s="96">
        <v>7.5</v>
      </c>
      <c r="BG509" s="96">
        <v>0</v>
      </c>
      <c r="BH509" s="96">
        <v>0</v>
      </c>
      <c r="BI509" s="96">
        <v>0</v>
      </c>
      <c r="BJ509" s="96" t="s">
        <v>1011</v>
      </c>
      <c r="BK509" s="96">
        <v>3.75</v>
      </c>
      <c r="BL509" s="96">
        <v>6.0102380952380958</v>
      </c>
      <c r="BM509" s="96">
        <v>7.9411764705882346</v>
      </c>
      <c r="BN509" s="96">
        <v>9.5671001560576325</v>
      </c>
      <c r="BO509" s="96">
        <v>10</v>
      </c>
      <c r="BP509" s="96">
        <v>5</v>
      </c>
      <c r="BQ509" s="96">
        <v>4</v>
      </c>
      <c r="BR509" s="96">
        <v>4.5</v>
      </c>
      <c r="BS509" s="96">
        <v>8.0020691566614666</v>
      </c>
      <c r="BT509" s="96">
        <v>2.1345739254079334</v>
      </c>
      <c r="BU509" s="96">
        <v>3.6218867890442836</v>
      </c>
      <c r="BV509" s="96">
        <v>4.749525981351983</v>
      </c>
      <c r="BW509" s="96">
        <v>5</v>
      </c>
      <c r="BX509" s="96">
        <v>3.333333333333333</v>
      </c>
      <c r="BY509" s="96">
        <v>2.1685256414782481</v>
      </c>
      <c r="BZ509" s="96">
        <v>3.374665575623375</v>
      </c>
      <c r="CA509" s="96">
        <v>5.4298008578088499</v>
      </c>
      <c r="CB509" s="96">
        <v>5.4196604568764508</v>
      </c>
      <c r="CC509" s="96">
        <v>0.75862068965517238</v>
      </c>
      <c r="CD509" s="96">
        <v>3.4422042157225041</v>
      </c>
      <c r="CE509" s="96">
        <v>9.5480767385066976</v>
      </c>
      <c r="CF509" s="96">
        <v>8.9091013125119254</v>
      </c>
      <c r="CG509" s="96">
        <v>9.4120000000000008</v>
      </c>
      <c r="CH509" s="96">
        <v>0</v>
      </c>
      <c r="CI509" s="96">
        <v>6.9672945127546555</v>
      </c>
      <c r="CJ509" s="96">
        <v>3.84</v>
      </c>
      <c r="CK509" s="96">
        <v>6.44</v>
      </c>
      <c r="CL509" s="96">
        <v>6.2263999999999999</v>
      </c>
      <c r="CM509" s="96">
        <v>5.5021333333333331</v>
      </c>
      <c r="CN509" s="96">
        <v>5.3729721118881155</v>
      </c>
      <c r="CO509" s="96">
        <v>6.6751104872384905</v>
      </c>
      <c r="CP509" s="96">
        <v>6.0240412995633026</v>
      </c>
      <c r="CQ509" s="96">
        <v>10</v>
      </c>
      <c r="CR509" s="96">
        <v>6.9319646969697004</v>
      </c>
      <c r="CS509" s="96">
        <v>1.5384615384615385</v>
      </c>
      <c r="CT509" s="96">
        <v>0</v>
      </c>
      <c r="CU509" s="96">
        <v>2.8234754118104131</v>
      </c>
      <c r="CV509" s="96">
        <v>6.0874125111767619</v>
      </c>
      <c r="CW509" s="96">
        <v>5</v>
      </c>
      <c r="CX509" s="96">
        <v>9.3989999999999991</v>
      </c>
      <c r="CY509" s="96">
        <v>9</v>
      </c>
      <c r="CZ509" s="96">
        <v>7.799666666666667</v>
      </c>
      <c r="DA509" s="96">
        <v>7.2333333333333325</v>
      </c>
      <c r="DB509" s="96">
        <v>6.0853591025641007</v>
      </c>
      <c r="DC509" s="96">
        <v>5.8958188018648006</v>
      </c>
      <c r="DD509" s="96">
        <v>10</v>
      </c>
      <c r="DE509" s="96">
        <v>7.3810388461397869</v>
      </c>
      <c r="DF509" s="96">
        <v>10</v>
      </c>
      <c r="DG509" s="96">
        <v>7.7659250139836695</v>
      </c>
      <c r="DH509" s="96">
        <v>4.0577960419580332</v>
      </c>
      <c r="DI509" s="96">
        <v>1.1111111111111112</v>
      </c>
      <c r="DJ509" s="96">
        <v>8.5762443449090586</v>
      </c>
      <c r="DK509" s="96">
        <v>2.9108423616383621</v>
      </c>
      <c r="DL509" s="96">
        <v>6.8054657699020797</v>
      </c>
      <c r="DM509" s="96">
        <v>2.9381243252795484</v>
      </c>
      <c r="DN509" s="96">
        <v>4.3999306591330321</v>
      </c>
      <c r="DO509" s="96">
        <v>6.6551741132611228</v>
      </c>
      <c r="DP509" s="96">
        <v>6.23</v>
      </c>
      <c r="DQ509" s="99">
        <v>6.12</v>
      </c>
      <c r="DR509" s="100">
        <v>124</v>
      </c>
      <c r="DS509" s="101">
        <v>4</v>
      </c>
      <c r="DU509" s="107" t="s">
        <v>112</v>
      </c>
      <c r="DV509" s="96">
        <v>6.0102380952380958</v>
      </c>
      <c r="DW509" s="96">
        <v>6.23</v>
      </c>
    </row>
    <row r="510" spans="1:127">
      <c r="A510" s="102">
        <v>2012</v>
      </c>
      <c r="B510" s="103" t="s">
        <v>661</v>
      </c>
      <c r="C510" s="104" t="s">
        <v>27</v>
      </c>
      <c r="D510" s="103">
        <v>7.9</v>
      </c>
      <c r="E510" s="103">
        <v>7.3</v>
      </c>
      <c r="F510" s="103">
        <v>7.1999999999999993</v>
      </c>
      <c r="G510" s="103">
        <v>7.4380952380952383</v>
      </c>
      <c r="H510" s="103">
        <v>9.36</v>
      </c>
      <c r="I510" s="103">
        <v>10</v>
      </c>
      <c r="J510" s="103">
        <v>10</v>
      </c>
      <c r="K510" s="103">
        <v>10</v>
      </c>
      <c r="L510" s="103">
        <v>10</v>
      </c>
      <c r="M510" s="103">
        <v>10</v>
      </c>
      <c r="N510" s="103">
        <v>10</v>
      </c>
      <c r="O510" s="103">
        <v>9.5</v>
      </c>
      <c r="P510" s="103">
        <v>10</v>
      </c>
      <c r="Q510" s="103" t="s">
        <v>1011</v>
      </c>
      <c r="R510" s="103" t="s">
        <v>1011</v>
      </c>
      <c r="S510" s="103">
        <v>10</v>
      </c>
      <c r="T510" s="103">
        <v>9.8333333333333339</v>
      </c>
      <c r="U510" s="103">
        <v>9.7311111111111117</v>
      </c>
      <c r="V510" s="103">
        <v>10</v>
      </c>
      <c r="W510" s="103">
        <v>10</v>
      </c>
      <c r="X510" s="103">
        <v>10</v>
      </c>
      <c r="Y510" s="103">
        <v>10</v>
      </c>
      <c r="Z510" s="103" t="s">
        <v>1010</v>
      </c>
      <c r="AA510" s="103">
        <v>10</v>
      </c>
      <c r="AB510" s="103">
        <v>10</v>
      </c>
      <c r="AC510" s="103">
        <v>9.7777777777777768</v>
      </c>
      <c r="AD510" s="103">
        <v>9.3055555555555554</v>
      </c>
      <c r="AE510" s="103">
        <v>9.7708333333333339</v>
      </c>
      <c r="AF510" s="103">
        <v>10</v>
      </c>
      <c r="AG510" s="103">
        <v>10</v>
      </c>
      <c r="AH510" s="103" t="s">
        <v>1010</v>
      </c>
      <c r="AI510" s="103" t="s">
        <v>1010</v>
      </c>
      <c r="AJ510" s="103" t="s">
        <v>1010</v>
      </c>
      <c r="AK510" s="103" t="s">
        <v>1010</v>
      </c>
      <c r="AL510" s="103">
        <v>10</v>
      </c>
      <c r="AM510" s="103">
        <v>10</v>
      </c>
      <c r="AN510" s="103">
        <v>10</v>
      </c>
      <c r="AO510" s="103">
        <v>10</v>
      </c>
      <c r="AP510" s="103">
        <v>10</v>
      </c>
      <c r="AQ510" s="103">
        <v>10</v>
      </c>
      <c r="AR510" s="103">
        <v>10</v>
      </c>
      <c r="AS510" s="103">
        <v>10</v>
      </c>
      <c r="AT510" s="103">
        <v>10</v>
      </c>
      <c r="AU510" s="103">
        <v>10</v>
      </c>
      <c r="AV510" s="103">
        <v>10</v>
      </c>
      <c r="AW510" s="103">
        <v>8.3333333333333339</v>
      </c>
      <c r="AX510" s="103">
        <v>7.75</v>
      </c>
      <c r="AY510" s="103">
        <v>10</v>
      </c>
      <c r="AZ510" s="103">
        <v>10</v>
      </c>
      <c r="BA510" s="103">
        <v>10</v>
      </c>
      <c r="BB510" s="103">
        <v>9.4404761904761916</v>
      </c>
      <c r="BC510" s="103" t="s">
        <v>1010</v>
      </c>
      <c r="BD510" s="103" t="s">
        <v>1011</v>
      </c>
      <c r="BE510" s="103" t="s">
        <v>1011</v>
      </c>
      <c r="BF510" s="103">
        <v>10</v>
      </c>
      <c r="BG510" s="103">
        <v>10</v>
      </c>
      <c r="BH510" s="103">
        <v>10</v>
      </c>
      <c r="BI510" s="103">
        <v>10</v>
      </c>
      <c r="BJ510" s="103" t="s">
        <v>1011</v>
      </c>
      <c r="BK510" s="103">
        <v>10</v>
      </c>
      <c r="BL510" s="103">
        <v>9.2134325396825396</v>
      </c>
      <c r="BM510" s="103">
        <v>3.7352941176470589</v>
      </c>
      <c r="BN510" s="103">
        <v>6.9018099884754358</v>
      </c>
      <c r="BO510" s="103">
        <v>8</v>
      </c>
      <c r="BP510" s="103">
        <v>6</v>
      </c>
      <c r="BQ510" s="103">
        <v>6</v>
      </c>
      <c r="BR510" s="103">
        <v>6</v>
      </c>
      <c r="BS510" s="103">
        <v>6.1592760265306232</v>
      </c>
      <c r="BT510" s="103">
        <v>8.5835039576271157</v>
      </c>
      <c r="BU510" s="103">
        <v>6.8249439982344597</v>
      </c>
      <c r="BV510" s="103">
        <v>8.3910278764124335</v>
      </c>
      <c r="BW510" s="103">
        <v>10</v>
      </c>
      <c r="BX510" s="103">
        <v>9.1666666666666661</v>
      </c>
      <c r="BY510" s="103">
        <v>4.8138966337700211</v>
      </c>
      <c r="BZ510" s="103">
        <v>8.5705443746041698</v>
      </c>
      <c r="CA510" s="103">
        <v>8.3791061984463333</v>
      </c>
      <c r="CB510" s="103">
        <v>7.1640672224576329</v>
      </c>
      <c r="CC510" s="103">
        <v>1</v>
      </c>
      <c r="CD510" s="103">
        <v>7.9881952142465371</v>
      </c>
      <c r="CE510" s="103">
        <v>8.7906770108776922</v>
      </c>
      <c r="CF510" s="103">
        <v>9.0394793214080842</v>
      </c>
      <c r="CG510" s="103">
        <v>9.6959999999999997</v>
      </c>
      <c r="CH510" s="103">
        <v>10</v>
      </c>
      <c r="CI510" s="103">
        <v>9.3815390830714431</v>
      </c>
      <c r="CJ510" s="103">
        <v>9.7666666666666675</v>
      </c>
      <c r="CK510" s="103">
        <v>9.14</v>
      </c>
      <c r="CL510" s="103">
        <v>1.8644000000000005</v>
      </c>
      <c r="CM510" s="103">
        <v>6.923688888888889</v>
      </c>
      <c r="CN510" s="103">
        <v>5.5870105790960487</v>
      </c>
      <c r="CO510" s="103">
        <v>8.8694156674494788</v>
      </c>
      <c r="CP510" s="103">
        <v>7.2282131232727638</v>
      </c>
      <c r="CQ510" s="103">
        <v>10</v>
      </c>
      <c r="CR510" s="103">
        <v>6.912188519067799</v>
      </c>
      <c r="CS510" s="103">
        <v>6.9230769230769234</v>
      </c>
      <c r="CT510" s="103">
        <v>5.5610201413811424</v>
      </c>
      <c r="CU510" s="103">
        <v>6.4654285278419552</v>
      </c>
      <c r="CV510" s="103">
        <v>7.6543326350009018</v>
      </c>
      <c r="CW510" s="103">
        <v>10</v>
      </c>
      <c r="CX510" s="103">
        <v>9.8821790584782558</v>
      </c>
      <c r="CY510" s="103">
        <v>10</v>
      </c>
      <c r="CZ510" s="103">
        <v>9.9607263528260859</v>
      </c>
      <c r="DA510" s="103">
        <v>8.9</v>
      </c>
      <c r="DB510" s="103">
        <v>6.1122067316384179</v>
      </c>
      <c r="DC510" s="103">
        <v>7.5099674717514162</v>
      </c>
      <c r="DD510" s="103">
        <v>10</v>
      </c>
      <c r="DE510" s="103">
        <v>8.2732124260262339</v>
      </c>
      <c r="DF510" s="103">
        <v>10</v>
      </c>
      <c r="DG510" s="103">
        <v>8.4658977715693453</v>
      </c>
      <c r="DH510" s="103">
        <v>4.4486960713276833</v>
      </c>
      <c r="DI510" s="103">
        <v>9.7777777777777786</v>
      </c>
      <c r="DJ510" s="103">
        <v>9.8357155542523458</v>
      </c>
      <c r="DK510" s="103">
        <v>7.5743881443301078</v>
      </c>
      <c r="DL510" s="103">
        <v>6.747408935042353</v>
      </c>
      <c r="DM510" s="103">
        <v>8.5315782327168588</v>
      </c>
      <c r="DN510" s="103">
        <v>7.8192607859078542</v>
      </c>
      <c r="DO510" s="103">
        <v>8.7486283034344279</v>
      </c>
      <c r="DP510" s="103">
        <v>7.99</v>
      </c>
      <c r="DQ510" s="105">
        <v>8.6</v>
      </c>
      <c r="DR510" s="106">
        <v>5</v>
      </c>
      <c r="DS510" s="106">
        <v>1</v>
      </c>
      <c r="DU510" s="104" t="s">
        <v>27</v>
      </c>
      <c r="DV510" s="103">
        <v>9.2134325396825396</v>
      </c>
      <c r="DW510" s="103">
        <v>7.99</v>
      </c>
    </row>
    <row r="511" spans="1:127">
      <c r="A511" s="95">
        <v>2012</v>
      </c>
      <c r="B511" s="96" t="s">
        <v>765</v>
      </c>
      <c r="C511" s="107" t="s">
        <v>222</v>
      </c>
      <c r="D511" s="96" t="s">
        <v>1011</v>
      </c>
      <c r="E511" s="96" t="s">
        <v>1011</v>
      </c>
      <c r="F511" s="96" t="s">
        <v>1011</v>
      </c>
      <c r="G511" s="96">
        <v>5.9354929999999992</v>
      </c>
      <c r="H511" s="96">
        <v>5.88</v>
      </c>
      <c r="I511" s="96">
        <v>10</v>
      </c>
      <c r="J511" s="96">
        <v>10</v>
      </c>
      <c r="K511" s="96" t="s">
        <v>1011</v>
      </c>
      <c r="L511" s="96">
        <v>10</v>
      </c>
      <c r="M511" s="96">
        <v>10</v>
      </c>
      <c r="N511" s="96">
        <v>10</v>
      </c>
      <c r="O511" s="96">
        <v>10</v>
      </c>
      <c r="P511" s="96">
        <v>10</v>
      </c>
      <c r="Q511" s="96" t="s">
        <v>1011</v>
      </c>
      <c r="R511" s="96" t="s">
        <v>1011</v>
      </c>
      <c r="S511" s="96" t="s">
        <v>1011</v>
      </c>
      <c r="T511" s="96">
        <v>10</v>
      </c>
      <c r="U511" s="96">
        <v>8.6266666666666669</v>
      </c>
      <c r="V511" s="96">
        <v>10</v>
      </c>
      <c r="W511" s="96">
        <v>10</v>
      </c>
      <c r="X511" s="96">
        <v>10</v>
      </c>
      <c r="Y511" s="96">
        <v>10</v>
      </c>
      <c r="Z511" s="96" t="s">
        <v>1010</v>
      </c>
      <c r="AA511" s="96" t="s">
        <v>1011</v>
      </c>
      <c r="AB511" s="96" t="s">
        <v>1011</v>
      </c>
      <c r="AC511" s="96">
        <v>7.7333333333333334</v>
      </c>
      <c r="AD511" s="96">
        <v>7.6361111111111111</v>
      </c>
      <c r="AE511" s="96">
        <v>7.6847222222222218</v>
      </c>
      <c r="AF511" s="96" t="s">
        <v>1011</v>
      </c>
      <c r="AG511" s="96" t="s">
        <v>1011</v>
      </c>
      <c r="AH511" s="96" t="s">
        <v>1010</v>
      </c>
      <c r="AI511" s="96" t="s">
        <v>1010</v>
      </c>
      <c r="AJ511" s="96" t="s">
        <v>1010</v>
      </c>
      <c r="AK511" s="96" t="s">
        <v>1010</v>
      </c>
      <c r="AL511" s="96" t="s">
        <v>1011</v>
      </c>
      <c r="AM511" s="96" t="s">
        <v>1011</v>
      </c>
      <c r="AN511" s="96" t="s">
        <v>1011</v>
      </c>
      <c r="AO511" s="96" t="s">
        <v>1011</v>
      </c>
      <c r="AP511" s="96" t="s">
        <v>1011</v>
      </c>
      <c r="AQ511" s="96" t="s">
        <v>1011</v>
      </c>
      <c r="AR511" s="96" t="s">
        <v>1011</v>
      </c>
      <c r="AS511" s="96" t="s">
        <v>1011</v>
      </c>
      <c r="AT511" s="96" t="s">
        <v>1011</v>
      </c>
      <c r="AU511" s="96">
        <v>10</v>
      </c>
      <c r="AV511" s="96">
        <v>10</v>
      </c>
      <c r="AW511" s="96">
        <v>8</v>
      </c>
      <c r="AX511" s="96">
        <v>7.75</v>
      </c>
      <c r="AY511" s="96" t="s">
        <v>1011</v>
      </c>
      <c r="AZ511" s="96" t="s">
        <v>1011</v>
      </c>
      <c r="BA511" s="96" t="s">
        <v>1011</v>
      </c>
      <c r="BB511" s="96">
        <v>8.9375</v>
      </c>
      <c r="BC511" s="96" t="s">
        <v>1010</v>
      </c>
      <c r="BD511" s="96" t="s">
        <v>1011</v>
      </c>
      <c r="BE511" s="96" t="s">
        <v>1011</v>
      </c>
      <c r="BF511" s="96" t="s">
        <v>1011</v>
      </c>
      <c r="BG511" s="96">
        <v>10</v>
      </c>
      <c r="BH511" s="96">
        <v>10</v>
      </c>
      <c r="BI511" s="96">
        <v>10</v>
      </c>
      <c r="BJ511" s="96" t="s">
        <v>1011</v>
      </c>
      <c r="BK511" s="96">
        <v>10</v>
      </c>
      <c r="BL511" s="96">
        <v>8.218317694444444</v>
      </c>
      <c r="BM511" s="96">
        <v>5.548551458340139</v>
      </c>
      <c r="BN511" s="96">
        <v>9.3599808693102364</v>
      </c>
      <c r="BO511" s="96">
        <v>2</v>
      </c>
      <c r="BP511" s="96">
        <v>7</v>
      </c>
      <c r="BQ511" s="96">
        <v>3</v>
      </c>
      <c r="BR511" s="96">
        <v>5</v>
      </c>
      <c r="BS511" s="96">
        <v>5.4771330819125943</v>
      </c>
      <c r="BT511" s="96">
        <v>5.2024763758865333</v>
      </c>
      <c r="BU511" s="96">
        <v>4.3218994663120585</v>
      </c>
      <c r="BV511" s="96">
        <v>4.79164926241135</v>
      </c>
      <c r="BW511" s="96">
        <v>8.4</v>
      </c>
      <c r="BX511" s="96" t="s">
        <v>1011</v>
      </c>
      <c r="BY511" s="96">
        <v>6.058581632518373</v>
      </c>
      <c r="BZ511" s="96">
        <v>8.3679851972088528</v>
      </c>
      <c r="CA511" s="96">
        <v>5.589909046099284</v>
      </c>
      <c r="CB511" s="96">
        <v>4.8233750709219834</v>
      </c>
      <c r="CC511" s="96">
        <v>1</v>
      </c>
      <c r="CD511" s="96">
        <v>5.944484506419804</v>
      </c>
      <c r="CE511" s="96">
        <v>8.9589214870100964</v>
      </c>
      <c r="CF511" s="96">
        <v>9.7357272429020831</v>
      </c>
      <c r="CG511" s="96">
        <v>9.4920000000000009</v>
      </c>
      <c r="CH511" s="96">
        <v>5</v>
      </c>
      <c r="CI511" s="96">
        <v>8.2966621824780447</v>
      </c>
      <c r="CJ511" s="96">
        <v>7.253333333333333</v>
      </c>
      <c r="CK511" s="96">
        <v>7.9799999999999995</v>
      </c>
      <c r="CL511" s="96">
        <v>4.8288000000000002</v>
      </c>
      <c r="CM511" s="96">
        <v>6.687377777777777</v>
      </c>
      <c r="CN511" s="96">
        <v>4.6026163617021334</v>
      </c>
      <c r="CO511" s="96">
        <v>7.4475905415388013</v>
      </c>
      <c r="CP511" s="96">
        <v>6.0251034516204669</v>
      </c>
      <c r="CQ511" s="96">
        <v>10</v>
      </c>
      <c r="CR511" s="96">
        <v>5.7648885780141832</v>
      </c>
      <c r="CS511" s="96">
        <v>3.333333333333333</v>
      </c>
      <c r="CT511" s="96">
        <v>1.770010261042811</v>
      </c>
      <c r="CU511" s="96">
        <v>3.6227440574634424</v>
      </c>
      <c r="CV511" s="96">
        <v>6.5838063217154215</v>
      </c>
      <c r="CW511" s="96" t="s">
        <v>1011</v>
      </c>
      <c r="CX511" s="96">
        <v>6.5430000000000001</v>
      </c>
      <c r="CY511" s="96">
        <v>10</v>
      </c>
      <c r="CZ511" s="96">
        <v>8.2714999999999996</v>
      </c>
      <c r="DA511" s="96">
        <v>5</v>
      </c>
      <c r="DB511" s="96">
        <v>4.1874171524822668</v>
      </c>
      <c r="DC511" s="96">
        <v>7.0456107092198659</v>
      </c>
      <c r="DD511" s="96">
        <v>8</v>
      </c>
      <c r="DE511" s="96">
        <v>2.5172538461136771</v>
      </c>
      <c r="DF511" s="96">
        <v>1</v>
      </c>
      <c r="DG511" s="96">
        <v>4.6250469513026351</v>
      </c>
      <c r="DH511" s="96">
        <v>4.5442470177305001</v>
      </c>
      <c r="DI511" s="96">
        <v>3.7777777777777781</v>
      </c>
      <c r="DJ511" s="96">
        <v>9.5380243936470084</v>
      </c>
      <c r="DK511" s="96">
        <v>5.7064579128672746</v>
      </c>
      <c r="DL511" s="96">
        <v>8.2582168314149484</v>
      </c>
      <c r="DM511" s="96">
        <v>7.9150652769872956</v>
      </c>
      <c r="DN511" s="96">
        <v>6.6232982017374669</v>
      </c>
      <c r="DO511" s="96">
        <v>6.5066150510133669</v>
      </c>
      <c r="DP511" s="96">
        <v>6.56</v>
      </c>
      <c r="DQ511" s="99">
        <v>7.39</v>
      </c>
      <c r="DR511" s="100">
        <v>54</v>
      </c>
      <c r="DS511" s="101">
        <v>2</v>
      </c>
      <c r="DU511" s="107" t="s">
        <v>222</v>
      </c>
      <c r="DV511" s="96">
        <v>8.218317694444444</v>
      </c>
      <c r="DW511" s="96">
        <v>6.56</v>
      </c>
    </row>
    <row r="512" spans="1:127" ht="24">
      <c r="A512" s="102">
        <v>2012</v>
      </c>
      <c r="B512" s="103" t="s">
        <v>625</v>
      </c>
      <c r="C512" s="104" t="s">
        <v>175</v>
      </c>
      <c r="D512" s="103" t="s">
        <v>1011</v>
      </c>
      <c r="E512" s="103" t="s">
        <v>1011</v>
      </c>
      <c r="F512" s="103" t="s">
        <v>1011</v>
      </c>
      <c r="G512" s="103">
        <v>3.0637819999999998</v>
      </c>
      <c r="H512" s="103">
        <v>5.28</v>
      </c>
      <c r="I512" s="103">
        <v>10</v>
      </c>
      <c r="J512" s="103">
        <v>8.7950040869444717</v>
      </c>
      <c r="K512" s="103">
        <v>0</v>
      </c>
      <c r="L512" s="103">
        <v>9.6251123826049465</v>
      </c>
      <c r="M512" s="103">
        <v>9.7429342052148211</v>
      </c>
      <c r="N512" s="103">
        <v>7.6326101349528486</v>
      </c>
      <c r="O512" s="103">
        <v>7.4</v>
      </c>
      <c r="P512" s="103">
        <v>10</v>
      </c>
      <c r="Q512" s="103" t="s">
        <v>1011</v>
      </c>
      <c r="R512" s="103" t="s">
        <v>1011</v>
      </c>
      <c r="S512" s="103">
        <v>5</v>
      </c>
      <c r="T512" s="103">
        <v>7.4666666666666659</v>
      </c>
      <c r="U512" s="103">
        <v>6.7930922672065046</v>
      </c>
      <c r="V512" s="103">
        <v>5</v>
      </c>
      <c r="W512" s="103">
        <v>0</v>
      </c>
      <c r="X512" s="103">
        <v>0</v>
      </c>
      <c r="Y512" s="103">
        <v>1.6666666666666667</v>
      </c>
      <c r="Z512" s="103" t="s">
        <v>1010</v>
      </c>
      <c r="AA512" s="103">
        <v>7.5</v>
      </c>
      <c r="AB512" s="103">
        <v>7.5</v>
      </c>
      <c r="AC512" s="103">
        <v>8.862222222222222</v>
      </c>
      <c r="AD512" s="103">
        <v>6.7111111111111112</v>
      </c>
      <c r="AE512" s="103">
        <v>7.6433333333333335</v>
      </c>
      <c r="AF512" s="103">
        <v>7.5</v>
      </c>
      <c r="AG512" s="103">
        <v>2.5</v>
      </c>
      <c r="AH512" s="103" t="s">
        <v>1010</v>
      </c>
      <c r="AI512" s="103" t="s">
        <v>1010</v>
      </c>
      <c r="AJ512" s="103" t="s">
        <v>1010</v>
      </c>
      <c r="AK512" s="103" t="s">
        <v>1010</v>
      </c>
      <c r="AL512" s="103">
        <v>7.5</v>
      </c>
      <c r="AM512" s="103">
        <v>7.5</v>
      </c>
      <c r="AN512" s="103">
        <v>5</v>
      </c>
      <c r="AO512" s="103">
        <v>6.666666666666667</v>
      </c>
      <c r="AP512" s="103">
        <v>2.5</v>
      </c>
      <c r="AQ512" s="103">
        <v>7.5</v>
      </c>
      <c r="AR512" s="103">
        <v>7.5</v>
      </c>
      <c r="AS512" s="103">
        <v>5.833333333333333</v>
      </c>
      <c r="AT512" s="103">
        <v>5.625</v>
      </c>
      <c r="AU512" s="103">
        <v>10</v>
      </c>
      <c r="AV512" s="103">
        <v>10</v>
      </c>
      <c r="AW512" s="103">
        <v>3.3333333333333335</v>
      </c>
      <c r="AX512" s="103">
        <v>4.25</v>
      </c>
      <c r="AY512" s="103">
        <v>5</v>
      </c>
      <c r="AZ512" s="103">
        <v>2.5</v>
      </c>
      <c r="BA512" s="103">
        <v>5</v>
      </c>
      <c r="BB512" s="103">
        <v>5.7261904761904754</v>
      </c>
      <c r="BC512" s="103" t="s">
        <v>1010</v>
      </c>
      <c r="BD512" s="103" t="s">
        <v>1011</v>
      </c>
      <c r="BE512" s="103" t="s">
        <v>1011</v>
      </c>
      <c r="BF512" s="103">
        <v>0</v>
      </c>
      <c r="BG512" s="103">
        <v>10</v>
      </c>
      <c r="BH512" s="103">
        <v>10</v>
      </c>
      <c r="BI512" s="103">
        <v>10</v>
      </c>
      <c r="BJ512" s="103" t="s">
        <v>1011</v>
      </c>
      <c r="BK512" s="103">
        <v>5</v>
      </c>
      <c r="BL512" s="103">
        <v>5.0303376144206737</v>
      </c>
      <c r="BM512" s="103">
        <v>9.4117647058823533</v>
      </c>
      <c r="BN512" s="103">
        <v>9.5800958396591511</v>
      </c>
      <c r="BO512" s="103">
        <v>0</v>
      </c>
      <c r="BP512" s="103">
        <v>5</v>
      </c>
      <c r="BQ512" s="103" t="s">
        <v>1011</v>
      </c>
      <c r="BR512" s="103">
        <v>5</v>
      </c>
      <c r="BS512" s="103">
        <v>5.9979651363853765</v>
      </c>
      <c r="BT512" s="103" t="s">
        <v>1011</v>
      </c>
      <c r="BU512" s="103">
        <v>3.0013570299999994</v>
      </c>
      <c r="BV512" s="103" t="s">
        <v>1011</v>
      </c>
      <c r="BW512" s="103">
        <v>1.3</v>
      </c>
      <c r="BX512" s="103" t="s">
        <v>1011</v>
      </c>
      <c r="BY512" s="103">
        <v>0.50817146895919785</v>
      </c>
      <c r="BZ512" s="103">
        <v>4.9667335779201895</v>
      </c>
      <c r="CA512" s="103" t="s">
        <v>1011</v>
      </c>
      <c r="CB512" s="103" t="s">
        <v>1011</v>
      </c>
      <c r="CC512" s="103">
        <v>0.69230769230769229</v>
      </c>
      <c r="CD512" s="103">
        <v>2.0680554393398705</v>
      </c>
      <c r="CE512" s="103">
        <v>8.8712409882210572</v>
      </c>
      <c r="CF512" s="103">
        <v>9.0709783179878976</v>
      </c>
      <c r="CG512" s="103">
        <v>8.8460000000000001</v>
      </c>
      <c r="CH512" s="103">
        <v>0</v>
      </c>
      <c r="CI512" s="103">
        <v>6.6970548265522387</v>
      </c>
      <c r="CJ512" s="103">
        <v>0.88666666666666671</v>
      </c>
      <c r="CK512" s="103">
        <v>6.44</v>
      </c>
      <c r="CL512" s="103">
        <v>6.2263999999999999</v>
      </c>
      <c r="CM512" s="103">
        <v>4.5176888888888884</v>
      </c>
      <c r="CN512" s="103" t="s">
        <v>1011</v>
      </c>
      <c r="CO512" s="103">
        <v>2.8734011963455321</v>
      </c>
      <c r="CP512" s="103">
        <v>2.8734011963455321</v>
      </c>
      <c r="CQ512" s="103">
        <v>10</v>
      </c>
      <c r="CR512" s="103" t="s">
        <v>1011</v>
      </c>
      <c r="CS512" s="103">
        <v>1.5384615384615385</v>
      </c>
      <c r="CT512" s="103">
        <v>0</v>
      </c>
      <c r="CU512" s="103">
        <v>0.76923076923076927</v>
      </c>
      <c r="CV512" s="103">
        <v>4.5400802136162977</v>
      </c>
      <c r="CW512" s="103">
        <v>5</v>
      </c>
      <c r="CX512" s="103">
        <v>10</v>
      </c>
      <c r="CY512" s="103">
        <v>9</v>
      </c>
      <c r="CZ512" s="103">
        <v>8</v>
      </c>
      <c r="DA512" s="103">
        <v>2.7666666666666671</v>
      </c>
      <c r="DB512" s="103" t="s">
        <v>1011</v>
      </c>
      <c r="DC512" s="103" t="s">
        <v>1011</v>
      </c>
      <c r="DD512" s="103">
        <v>4</v>
      </c>
      <c r="DE512" s="103">
        <v>7.0069015384454705</v>
      </c>
      <c r="DF512" s="103">
        <v>0</v>
      </c>
      <c r="DG512" s="103">
        <v>3.4433920512780345</v>
      </c>
      <c r="DH512" s="103" t="s">
        <v>1011</v>
      </c>
      <c r="DI512" s="103">
        <v>0</v>
      </c>
      <c r="DJ512" s="103">
        <v>6.2451386265844349</v>
      </c>
      <c r="DK512" s="103" t="s">
        <v>1011</v>
      </c>
      <c r="DL512" s="103">
        <v>7.2830365760168227</v>
      </c>
      <c r="DM512" s="103">
        <v>4.5858953160476537</v>
      </c>
      <c r="DN512" s="103">
        <v>4.528517629662228</v>
      </c>
      <c r="DO512" s="103">
        <v>5.3239698936467548</v>
      </c>
      <c r="DP512" s="103">
        <v>4.93</v>
      </c>
      <c r="DQ512" s="105">
        <v>4.9800000000000004</v>
      </c>
      <c r="DR512" s="106">
        <v>148</v>
      </c>
      <c r="DS512" s="106">
        <v>4</v>
      </c>
      <c r="DU512" s="104" t="s">
        <v>175</v>
      </c>
      <c r="DV512" s="103">
        <v>5.0303376144206737</v>
      </c>
      <c r="DW512" s="103">
        <v>4.93</v>
      </c>
    </row>
    <row r="513" spans="1:127">
      <c r="A513" s="95">
        <v>2012</v>
      </c>
      <c r="B513" s="96" t="s">
        <v>653</v>
      </c>
      <c r="C513" s="107" t="s">
        <v>15</v>
      </c>
      <c r="D513" s="96" t="s">
        <v>1011</v>
      </c>
      <c r="E513" s="96" t="s">
        <v>1011</v>
      </c>
      <c r="F513" s="96" t="s">
        <v>1011</v>
      </c>
      <c r="G513" s="96">
        <v>3.0637819999999998</v>
      </c>
      <c r="H513" s="96">
        <v>7.08</v>
      </c>
      <c r="I513" s="96">
        <v>5</v>
      </c>
      <c r="J513" s="96">
        <v>10</v>
      </c>
      <c r="K513" s="96">
        <v>2.5</v>
      </c>
      <c r="L513" s="96">
        <v>10</v>
      </c>
      <c r="M513" s="96">
        <v>10</v>
      </c>
      <c r="N513" s="96">
        <v>7.5</v>
      </c>
      <c r="O513" s="96">
        <v>5.5</v>
      </c>
      <c r="P513" s="96">
        <v>10</v>
      </c>
      <c r="Q513" s="96" t="s">
        <v>1011</v>
      </c>
      <c r="R513" s="96" t="s">
        <v>1011</v>
      </c>
      <c r="S513" s="96">
        <v>0</v>
      </c>
      <c r="T513" s="96">
        <v>5.166666666666667</v>
      </c>
      <c r="U513" s="96">
        <v>6.5822222222222218</v>
      </c>
      <c r="V513" s="96">
        <v>10</v>
      </c>
      <c r="W513" s="96">
        <v>5</v>
      </c>
      <c r="X513" s="96">
        <v>5</v>
      </c>
      <c r="Y513" s="96">
        <v>6.666666666666667</v>
      </c>
      <c r="Z513" s="96" t="s">
        <v>1010</v>
      </c>
      <c r="AA513" s="96">
        <v>5</v>
      </c>
      <c r="AB513" s="96">
        <v>7.5</v>
      </c>
      <c r="AC513" s="96">
        <v>8.4444444444444446</v>
      </c>
      <c r="AD513" s="96">
        <v>8.1000000000000014</v>
      </c>
      <c r="AE513" s="96">
        <v>7.2611111111111111</v>
      </c>
      <c r="AF513" s="96">
        <v>7.5</v>
      </c>
      <c r="AG513" s="96">
        <v>5</v>
      </c>
      <c r="AH513" s="96" t="s">
        <v>1010</v>
      </c>
      <c r="AI513" s="96" t="s">
        <v>1010</v>
      </c>
      <c r="AJ513" s="96" t="s">
        <v>1010</v>
      </c>
      <c r="AK513" s="96" t="s">
        <v>1010</v>
      </c>
      <c r="AL513" s="96">
        <v>7.5</v>
      </c>
      <c r="AM513" s="96">
        <v>7.5</v>
      </c>
      <c r="AN513" s="96">
        <v>7.5</v>
      </c>
      <c r="AO513" s="96">
        <v>7.5</v>
      </c>
      <c r="AP513" s="96">
        <v>7.5</v>
      </c>
      <c r="AQ513" s="96">
        <v>5</v>
      </c>
      <c r="AR513" s="96">
        <v>5</v>
      </c>
      <c r="AS513" s="96">
        <v>5.833333333333333</v>
      </c>
      <c r="AT513" s="96">
        <v>6.458333333333333</v>
      </c>
      <c r="AU513" s="96">
        <v>10</v>
      </c>
      <c r="AV513" s="96">
        <v>10</v>
      </c>
      <c r="AW513" s="96">
        <v>2.3333333333333335</v>
      </c>
      <c r="AX513" s="96">
        <v>2.25</v>
      </c>
      <c r="AY513" s="96">
        <v>5</v>
      </c>
      <c r="AZ513" s="96">
        <v>7.5</v>
      </c>
      <c r="BA513" s="96">
        <v>7.5</v>
      </c>
      <c r="BB513" s="96">
        <v>6.3690476190476186</v>
      </c>
      <c r="BC513" s="96" t="s">
        <v>1010</v>
      </c>
      <c r="BD513" s="96" t="s">
        <v>1011</v>
      </c>
      <c r="BE513" s="96" t="s">
        <v>1011</v>
      </c>
      <c r="BF513" s="96">
        <v>0</v>
      </c>
      <c r="BG513" s="96">
        <v>10</v>
      </c>
      <c r="BH513" s="96">
        <v>10</v>
      </c>
      <c r="BI513" s="96">
        <v>10</v>
      </c>
      <c r="BJ513" s="96" t="s">
        <v>1011</v>
      </c>
      <c r="BK513" s="96">
        <v>5</v>
      </c>
      <c r="BL513" s="96">
        <v>5.587016928571428</v>
      </c>
      <c r="BM513" s="96">
        <v>9.117647058823529</v>
      </c>
      <c r="BN513" s="96">
        <v>9.9182561307901924</v>
      </c>
      <c r="BO513" s="96">
        <v>2</v>
      </c>
      <c r="BP513" s="96">
        <v>1</v>
      </c>
      <c r="BQ513" s="96">
        <v>1</v>
      </c>
      <c r="BR513" s="96">
        <v>1</v>
      </c>
      <c r="BS513" s="96">
        <v>5.5089757974034299</v>
      </c>
      <c r="BT513" s="96">
        <v>1.7073877777777833</v>
      </c>
      <c r="BU513" s="96">
        <v>2.1522865519323666</v>
      </c>
      <c r="BV513" s="96">
        <v>2.3758716014492833</v>
      </c>
      <c r="BW513" s="96">
        <v>3.5</v>
      </c>
      <c r="BX513" s="96" t="s">
        <v>1011</v>
      </c>
      <c r="BY513" s="96">
        <v>2.223210768574162</v>
      </c>
      <c r="BZ513" s="96">
        <v>4.1684335503189365</v>
      </c>
      <c r="CA513" s="96">
        <v>2.1774585942028999</v>
      </c>
      <c r="CB513" s="96">
        <v>3.4471164082125667</v>
      </c>
      <c r="CC513" s="96">
        <v>0.7931034482758621</v>
      </c>
      <c r="CD513" s="96">
        <v>2.4376978300179655</v>
      </c>
      <c r="CE513" s="96">
        <v>8.998047546369266</v>
      </c>
      <c r="CF513" s="96">
        <v>6.224598435631564</v>
      </c>
      <c r="CG513" s="96">
        <v>7.1960000000000015</v>
      </c>
      <c r="CH513" s="96">
        <v>0</v>
      </c>
      <c r="CI513" s="96">
        <v>5.6046614955002081</v>
      </c>
      <c r="CJ513" s="96" t="s">
        <v>1011</v>
      </c>
      <c r="CK513" s="96">
        <v>6.44</v>
      </c>
      <c r="CL513" s="96">
        <v>6.2263999999999999</v>
      </c>
      <c r="CM513" s="96">
        <v>6.3331999999999997</v>
      </c>
      <c r="CN513" s="96">
        <v>3.53296151449275</v>
      </c>
      <c r="CO513" s="96">
        <v>0</v>
      </c>
      <c r="CP513" s="96">
        <v>1.766480757246375</v>
      </c>
      <c r="CQ513" s="96">
        <v>10</v>
      </c>
      <c r="CR513" s="96">
        <v>4.0074998417874337</v>
      </c>
      <c r="CS513" s="96">
        <v>1.5384615384615385</v>
      </c>
      <c r="CT513" s="96">
        <v>0</v>
      </c>
      <c r="CU513" s="96">
        <v>1.8486537934163241</v>
      </c>
      <c r="CV513" s="96">
        <v>4.9870836376656751</v>
      </c>
      <c r="CW513" s="96">
        <v>2</v>
      </c>
      <c r="CX513" s="96">
        <v>8.5722386148815595</v>
      </c>
      <c r="CY513" s="96">
        <v>9</v>
      </c>
      <c r="CZ513" s="96">
        <v>6.5240795382938535</v>
      </c>
      <c r="DA513" s="96">
        <v>5</v>
      </c>
      <c r="DB513" s="96">
        <v>4.5970326932367165</v>
      </c>
      <c r="DC513" s="96">
        <v>6.8997299154589333</v>
      </c>
      <c r="DD513" s="96">
        <v>8</v>
      </c>
      <c r="DE513" s="96">
        <v>7.9422448076812611</v>
      </c>
      <c r="DF513" s="96">
        <v>3</v>
      </c>
      <c r="DG513" s="96">
        <v>5.9065012360628186</v>
      </c>
      <c r="DH513" s="96">
        <v>3.4078132705313995</v>
      </c>
      <c r="DI513" s="96">
        <v>1.1111111111111112</v>
      </c>
      <c r="DJ513" s="96">
        <v>5.2331228703783239</v>
      </c>
      <c r="DK513" s="96">
        <v>1.935150252449974</v>
      </c>
      <c r="DL513" s="96">
        <v>3.4076494317589527</v>
      </c>
      <c r="DM513" s="96">
        <v>1.7947730255629037</v>
      </c>
      <c r="DN513" s="96">
        <v>2.8149366602987773</v>
      </c>
      <c r="DO513" s="96">
        <v>5.0818391448851497</v>
      </c>
      <c r="DP513" s="96">
        <v>4.72</v>
      </c>
      <c r="DQ513" s="99">
        <v>5.15</v>
      </c>
      <c r="DR513" s="100">
        <v>145</v>
      </c>
      <c r="DS513" s="101">
        <v>4</v>
      </c>
      <c r="DU513" s="107" t="s">
        <v>15</v>
      </c>
      <c r="DV513" s="96">
        <v>5.587016928571428</v>
      </c>
      <c r="DW513" s="96">
        <v>4.72</v>
      </c>
    </row>
    <row r="514" spans="1:127">
      <c r="A514" s="102">
        <v>2012</v>
      </c>
      <c r="B514" s="103" t="s">
        <v>618</v>
      </c>
      <c r="C514" s="104" t="s">
        <v>86</v>
      </c>
      <c r="D514" s="103">
        <v>7.6</v>
      </c>
      <c r="E514" s="103">
        <v>6.1</v>
      </c>
      <c r="F514" s="103">
        <v>5.6999999999999993</v>
      </c>
      <c r="G514" s="103">
        <v>6.4761904761904763</v>
      </c>
      <c r="H514" s="103">
        <v>8.759999999999998</v>
      </c>
      <c r="I514" s="103">
        <v>10</v>
      </c>
      <c r="J514" s="103">
        <v>10</v>
      </c>
      <c r="K514" s="103">
        <v>10</v>
      </c>
      <c r="L514" s="103">
        <v>10</v>
      </c>
      <c r="M514" s="103">
        <v>10</v>
      </c>
      <c r="N514" s="103">
        <v>10</v>
      </c>
      <c r="O514" s="103" t="s">
        <v>1011</v>
      </c>
      <c r="P514" s="103">
        <v>10</v>
      </c>
      <c r="Q514" s="103" t="s">
        <v>1011</v>
      </c>
      <c r="R514" s="103" t="s">
        <v>1011</v>
      </c>
      <c r="S514" s="103">
        <v>10</v>
      </c>
      <c r="T514" s="103">
        <v>10</v>
      </c>
      <c r="U514" s="103">
        <v>9.586666666666666</v>
      </c>
      <c r="V514" s="103">
        <v>10</v>
      </c>
      <c r="W514" s="103">
        <v>10</v>
      </c>
      <c r="X514" s="103">
        <v>10</v>
      </c>
      <c r="Y514" s="103">
        <v>10</v>
      </c>
      <c r="Z514" s="103" t="s">
        <v>1010</v>
      </c>
      <c r="AA514" s="103">
        <v>10</v>
      </c>
      <c r="AB514" s="103">
        <v>10</v>
      </c>
      <c r="AC514" s="103">
        <v>7.54</v>
      </c>
      <c r="AD514" s="103">
        <v>5.1833333333333336</v>
      </c>
      <c r="AE514" s="103">
        <v>8.1808333333333323</v>
      </c>
      <c r="AF514" s="103">
        <v>10</v>
      </c>
      <c r="AG514" s="103">
        <v>7.5</v>
      </c>
      <c r="AH514" s="103" t="s">
        <v>1010</v>
      </c>
      <c r="AI514" s="103" t="s">
        <v>1010</v>
      </c>
      <c r="AJ514" s="103" t="s">
        <v>1010</v>
      </c>
      <c r="AK514" s="103" t="s">
        <v>1010</v>
      </c>
      <c r="AL514" s="103">
        <v>7.5</v>
      </c>
      <c r="AM514" s="103">
        <v>10</v>
      </c>
      <c r="AN514" s="103">
        <v>10</v>
      </c>
      <c r="AO514" s="103">
        <v>9.1666666666666661</v>
      </c>
      <c r="AP514" s="103">
        <v>10</v>
      </c>
      <c r="AQ514" s="103">
        <v>10</v>
      </c>
      <c r="AR514" s="103">
        <v>10</v>
      </c>
      <c r="AS514" s="103">
        <v>10</v>
      </c>
      <c r="AT514" s="103">
        <v>9.1666666666666661</v>
      </c>
      <c r="AU514" s="103">
        <v>10</v>
      </c>
      <c r="AV514" s="103">
        <v>10</v>
      </c>
      <c r="AW514" s="103">
        <v>7.333333333333333</v>
      </c>
      <c r="AX514" s="103">
        <v>6.5</v>
      </c>
      <c r="AY514" s="103">
        <v>10</v>
      </c>
      <c r="AZ514" s="103">
        <v>10</v>
      </c>
      <c r="BA514" s="103">
        <v>10</v>
      </c>
      <c r="BB514" s="103">
        <v>9.1190476190476186</v>
      </c>
      <c r="BC514" s="103" t="s">
        <v>1010</v>
      </c>
      <c r="BD514" s="103" t="s">
        <v>1011</v>
      </c>
      <c r="BE514" s="103" t="s">
        <v>1011</v>
      </c>
      <c r="BF514" s="103">
        <v>0</v>
      </c>
      <c r="BG514" s="103">
        <v>10</v>
      </c>
      <c r="BH514" s="103">
        <v>10</v>
      </c>
      <c r="BI514" s="103">
        <v>10</v>
      </c>
      <c r="BJ514" s="103" t="s">
        <v>1011</v>
      </c>
      <c r="BK514" s="103">
        <v>5</v>
      </c>
      <c r="BL514" s="103">
        <v>8.1623690476190465</v>
      </c>
      <c r="BM514" s="103">
        <v>7.0000000000000009</v>
      </c>
      <c r="BN514" s="103">
        <v>8.0117545825097896</v>
      </c>
      <c r="BO514" s="103">
        <v>10</v>
      </c>
      <c r="BP514" s="103">
        <v>7</v>
      </c>
      <c r="BQ514" s="103">
        <v>7</v>
      </c>
      <c r="BR514" s="103">
        <v>7</v>
      </c>
      <c r="BS514" s="103">
        <v>8.0029386456274487</v>
      </c>
      <c r="BT514" s="103">
        <v>7.1479405833333329</v>
      </c>
      <c r="BU514" s="103">
        <v>5.8767404687500004</v>
      </c>
      <c r="BV514" s="103">
        <v>6.8413365000000006</v>
      </c>
      <c r="BW514" s="103">
        <v>7.5</v>
      </c>
      <c r="BX514" s="103">
        <v>7.5</v>
      </c>
      <c r="BY514" s="103">
        <v>5.1093791448805099</v>
      </c>
      <c r="BZ514" s="103">
        <v>9.0669182467158436</v>
      </c>
      <c r="CA514" s="103">
        <v>8.6117988125</v>
      </c>
      <c r="CB514" s="103">
        <v>6.1914531666666672</v>
      </c>
      <c r="CC514" s="103">
        <v>0.89655172413793105</v>
      </c>
      <c r="CD514" s="103">
        <v>6.7270233347826611</v>
      </c>
      <c r="CE514" s="103">
        <v>8.3303992359802237</v>
      </c>
      <c r="CF514" s="103">
        <v>7.7551558930210573</v>
      </c>
      <c r="CG514" s="103">
        <v>9.3980000000000015</v>
      </c>
      <c r="CH514" s="103">
        <v>10</v>
      </c>
      <c r="CI514" s="103">
        <v>8.8708887822503204</v>
      </c>
      <c r="CJ514" s="103">
        <v>9.7666666666666675</v>
      </c>
      <c r="CK514" s="103">
        <v>8.8000000000000007</v>
      </c>
      <c r="CL514" s="103">
        <v>9.831999999999999</v>
      </c>
      <c r="CM514" s="103">
        <v>9.466222222222223</v>
      </c>
      <c r="CN514" s="103">
        <v>6.3341849583333332</v>
      </c>
      <c r="CO514" s="103">
        <v>8.1576265937577634</v>
      </c>
      <c r="CP514" s="103">
        <v>7.2459057760455483</v>
      </c>
      <c r="CQ514" s="103">
        <v>10</v>
      </c>
      <c r="CR514" s="103">
        <v>7.5792721562500009</v>
      </c>
      <c r="CS514" s="103">
        <v>3.0769230769230771</v>
      </c>
      <c r="CT514" s="103">
        <v>5.5312820657587825</v>
      </c>
      <c r="CU514" s="103">
        <v>5.3958257663106197</v>
      </c>
      <c r="CV514" s="103">
        <v>8.0269884411445975</v>
      </c>
      <c r="CW514" s="103">
        <v>8</v>
      </c>
      <c r="CX514" s="103">
        <v>10</v>
      </c>
      <c r="CY514" s="103">
        <v>10</v>
      </c>
      <c r="CZ514" s="103">
        <v>9.3333333333333339</v>
      </c>
      <c r="DA514" s="103">
        <v>6.666666666666667</v>
      </c>
      <c r="DB514" s="103">
        <v>4.9579929375000003</v>
      </c>
      <c r="DC514" s="103">
        <v>7.6395222500000006</v>
      </c>
      <c r="DD514" s="103">
        <v>10</v>
      </c>
      <c r="DE514" s="103">
        <v>2.5172538461136771</v>
      </c>
      <c r="DF514" s="103">
        <v>0</v>
      </c>
      <c r="DG514" s="103">
        <v>5.2969059500467237</v>
      </c>
      <c r="DH514" s="103">
        <v>5.1076839999999999</v>
      </c>
      <c r="DI514" s="103">
        <v>8.6666666666666679</v>
      </c>
      <c r="DJ514" s="103">
        <v>9.8165559485860072</v>
      </c>
      <c r="DK514" s="103">
        <v>7.395409117261905</v>
      </c>
      <c r="DL514" s="103">
        <v>8.2648306299615939</v>
      </c>
      <c r="DM514" s="103">
        <v>6.7380859978672198</v>
      </c>
      <c r="DN514" s="103">
        <v>7.664872060057232</v>
      </c>
      <c r="DO514" s="103">
        <v>7.4317037811457629</v>
      </c>
      <c r="DP514" s="103">
        <v>7.81</v>
      </c>
      <c r="DQ514" s="105">
        <v>7.99</v>
      </c>
      <c r="DR514" s="106">
        <v>34</v>
      </c>
      <c r="DS514" s="106">
        <v>1</v>
      </c>
      <c r="DU514" s="104" t="s">
        <v>86</v>
      </c>
      <c r="DV514" s="103">
        <v>8.1623690476190465</v>
      </c>
      <c r="DW514" s="103">
        <v>7.81</v>
      </c>
    </row>
    <row r="515" spans="1:127">
      <c r="A515" s="95">
        <v>2012</v>
      </c>
      <c r="B515" s="96" t="s">
        <v>758</v>
      </c>
      <c r="C515" s="107" t="s">
        <v>68</v>
      </c>
      <c r="D515" s="96">
        <v>4</v>
      </c>
      <c r="E515" s="96">
        <v>4.0999999999999996</v>
      </c>
      <c r="F515" s="96">
        <v>4.3</v>
      </c>
      <c r="G515" s="96">
        <v>4.1539682539682543</v>
      </c>
      <c r="H515" s="96">
        <v>9.6</v>
      </c>
      <c r="I515" s="96">
        <v>0</v>
      </c>
      <c r="J515" s="96">
        <v>10</v>
      </c>
      <c r="K515" s="96">
        <v>5</v>
      </c>
      <c r="L515" s="96">
        <v>9.8113382642663343</v>
      </c>
      <c r="M515" s="96">
        <v>9.840685645380459</v>
      </c>
      <c r="N515" s="96">
        <v>6.9304047819293588</v>
      </c>
      <c r="O515" s="96">
        <v>10</v>
      </c>
      <c r="P515" s="96">
        <v>2.5</v>
      </c>
      <c r="Q515" s="96" t="s">
        <v>1011</v>
      </c>
      <c r="R515" s="96" t="s">
        <v>1011</v>
      </c>
      <c r="S515" s="96">
        <v>5</v>
      </c>
      <c r="T515" s="96">
        <v>5.833333333333333</v>
      </c>
      <c r="U515" s="96">
        <v>7.4545793717542308</v>
      </c>
      <c r="V515" s="96">
        <v>0</v>
      </c>
      <c r="W515" s="96">
        <v>0</v>
      </c>
      <c r="X515" s="96">
        <v>10</v>
      </c>
      <c r="Y515" s="96">
        <v>3.3333333333333335</v>
      </c>
      <c r="Z515" s="96" t="s">
        <v>1010</v>
      </c>
      <c r="AA515" s="96">
        <v>2.5</v>
      </c>
      <c r="AB515" s="96">
        <v>2.5</v>
      </c>
      <c r="AC515" s="96">
        <v>8.7777777777777786</v>
      </c>
      <c r="AD515" s="96">
        <v>8.1944444444444446</v>
      </c>
      <c r="AE515" s="96">
        <v>5.4930555555555554</v>
      </c>
      <c r="AF515" s="96">
        <v>0</v>
      </c>
      <c r="AG515" s="96">
        <v>2.5</v>
      </c>
      <c r="AH515" s="96" t="s">
        <v>1010</v>
      </c>
      <c r="AI515" s="96" t="s">
        <v>1010</v>
      </c>
      <c r="AJ515" s="96" t="s">
        <v>1010</v>
      </c>
      <c r="AK515" s="96" t="s">
        <v>1010</v>
      </c>
      <c r="AL515" s="96">
        <v>0</v>
      </c>
      <c r="AM515" s="96">
        <v>2.5</v>
      </c>
      <c r="AN515" s="96">
        <v>5</v>
      </c>
      <c r="AO515" s="96">
        <v>2.5</v>
      </c>
      <c r="AP515" s="96">
        <v>0</v>
      </c>
      <c r="AQ515" s="96">
        <v>0</v>
      </c>
      <c r="AR515" s="96">
        <v>5</v>
      </c>
      <c r="AS515" s="96">
        <v>1.6666666666666667</v>
      </c>
      <c r="AT515" s="96">
        <v>1.6666666666666667</v>
      </c>
      <c r="AU515" s="96">
        <v>10</v>
      </c>
      <c r="AV515" s="96">
        <v>9.7630849303506722</v>
      </c>
      <c r="AW515" s="96">
        <v>0.33333333333333331</v>
      </c>
      <c r="AX515" s="96">
        <v>2</v>
      </c>
      <c r="AY515" s="96">
        <v>5</v>
      </c>
      <c r="AZ515" s="96">
        <v>7.5</v>
      </c>
      <c r="BA515" s="96">
        <v>5</v>
      </c>
      <c r="BB515" s="96">
        <v>5.6566311805262854</v>
      </c>
      <c r="BC515" s="96" t="s">
        <v>1010</v>
      </c>
      <c r="BD515" s="96" t="s">
        <v>1011</v>
      </c>
      <c r="BE515" s="96" t="s">
        <v>1011</v>
      </c>
      <c r="BF515" s="96">
        <v>10</v>
      </c>
      <c r="BG515" s="96">
        <v>10</v>
      </c>
      <c r="BH515" s="96">
        <v>10</v>
      </c>
      <c r="BI515" s="96">
        <v>10</v>
      </c>
      <c r="BJ515" s="96" t="s">
        <v>1011</v>
      </c>
      <c r="BK515" s="96">
        <v>10</v>
      </c>
      <c r="BL515" s="96">
        <v>5.5171055800388054</v>
      </c>
      <c r="BM515" s="96">
        <v>3.7058823529411766</v>
      </c>
      <c r="BN515" s="96">
        <v>8.2942779291553137</v>
      </c>
      <c r="BO515" s="96">
        <v>2</v>
      </c>
      <c r="BP515" s="96">
        <v>6</v>
      </c>
      <c r="BQ515" s="96">
        <v>6</v>
      </c>
      <c r="BR515" s="96">
        <v>6</v>
      </c>
      <c r="BS515" s="96">
        <v>5.0000400705241228</v>
      </c>
      <c r="BT515" s="96">
        <v>5.0126460714285672</v>
      </c>
      <c r="BU515" s="96">
        <v>5.024490376984124</v>
      </c>
      <c r="BV515" s="96">
        <v>6.0370750000000006</v>
      </c>
      <c r="BW515" s="96">
        <v>5</v>
      </c>
      <c r="BX515" s="96">
        <v>5.8333333333333339</v>
      </c>
      <c r="BY515" s="96">
        <v>6.730396634610603</v>
      </c>
      <c r="BZ515" s="96">
        <v>8.2685616584879877</v>
      </c>
      <c r="CA515" s="96">
        <v>5.6922229365079335</v>
      </c>
      <c r="CB515" s="96">
        <v>6.3759462301587346</v>
      </c>
      <c r="CC515" s="96">
        <v>0.96296296296296291</v>
      </c>
      <c r="CD515" s="96">
        <v>5.886126808230653</v>
      </c>
      <c r="CE515" s="96">
        <v>9.1481729802680167</v>
      </c>
      <c r="CF515" s="96">
        <v>8.5086811634299906</v>
      </c>
      <c r="CG515" s="96">
        <v>9.4700000000000006</v>
      </c>
      <c r="CH515" s="96">
        <v>5</v>
      </c>
      <c r="CI515" s="96">
        <v>8.0317135359245011</v>
      </c>
      <c r="CJ515" s="96">
        <v>9.3333333333333339</v>
      </c>
      <c r="CK515" s="96">
        <v>8.08</v>
      </c>
      <c r="CL515" s="96">
        <v>6.9664000000000001</v>
      </c>
      <c r="CM515" s="96">
        <v>8.1265777777777775</v>
      </c>
      <c r="CN515" s="96">
        <v>5.461166269841268</v>
      </c>
      <c r="CO515" s="96">
        <v>6.9052405091852744</v>
      </c>
      <c r="CP515" s="96">
        <v>6.1832033895132712</v>
      </c>
      <c r="CQ515" s="96">
        <v>10</v>
      </c>
      <c r="CR515" s="96">
        <v>6.0064189285714331</v>
      </c>
      <c r="CS515" s="96">
        <v>0.76923076923076927</v>
      </c>
      <c r="CT515" s="96">
        <v>0.22125128263035224</v>
      </c>
      <c r="CU515" s="96">
        <v>2.3323003268108518</v>
      </c>
      <c r="CV515" s="96">
        <v>6.6605203735254754</v>
      </c>
      <c r="CW515" s="96">
        <v>2</v>
      </c>
      <c r="CX515" s="96">
        <v>9.5649999999999995</v>
      </c>
      <c r="CY515" s="96">
        <v>10</v>
      </c>
      <c r="CZ515" s="96">
        <v>7.1883333333333326</v>
      </c>
      <c r="DA515" s="96">
        <v>8.9</v>
      </c>
      <c r="DB515" s="96">
        <v>5.7007086904761826</v>
      </c>
      <c r="DC515" s="96">
        <v>6.3536736111111169</v>
      </c>
      <c r="DD515" s="96">
        <v>10</v>
      </c>
      <c r="DE515" s="96">
        <v>2.5172538461136771</v>
      </c>
      <c r="DF515" s="96">
        <v>0</v>
      </c>
      <c r="DG515" s="96">
        <v>5.5786060246168292</v>
      </c>
      <c r="DH515" s="96">
        <v>5.4612389285714338</v>
      </c>
      <c r="DI515" s="96">
        <v>3.9999999999999996</v>
      </c>
      <c r="DJ515" s="96">
        <v>8.6660669449262198</v>
      </c>
      <c r="DK515" s="96">
        <v>4.9859061281179162</v>
      </c>
      <c r="DL515" s="96">
        <v>5.8913732411825057</v>
      </c>
      <c r="DM515" s="96">
        <v>6.4354341832363442</v>
      </c>
      <c r="DN515" s="96">
        <v>5.9066699043390711</v>
      </c>
      <c r="DO515" s="96">
        <v>6.2245364207630773</v>
      </c>
      <c r="DP515" s="96">
        <v>6.36</v>
      </c>
      <c r="DQ515" s="99">
        <v>5.94</v>
      </c>
      <c r="DR515" s="100">
        <v>128</v>
      </c>
      <c r="DS515" s="101">
        <v>4</v>
      </c>
      <c r="DU515" s="107" t="s">
        <v>68</v>
      </c>
      <c r="DV515" s="96">
        <v>5.5171055800388054</v>
      </c>
      <c r="DW515" s="96">
        <v>6.36</v>
      </c>
    </row>
    <row r="516" spans="1:127">
      <c r="A516" s="102">
        <v>2012</v>
      </c>
      <c r="B516" s="103" t="s">
        <v>704</v>
      </c>
      <c r="C516" s="104" t="s">
        <v>122</v>
      </c>
      <c r="D516" s="103">
        <v>5.0999999999999996</v>
      </c>
      <c r="E516" s="103">
        <v>4.9000000000000004</v>
      </c>
      <c r="F516" s="103">
        <v>3.5</v>
      </c>
      <c r="G516" s="103">
        <v>4.5079365079365079</v>
      </c>
      <c r="H516" s="103">
        <v>0</v>
      </c>
      <c r="I516" s="103">
        <v>0</v>
      </c>
      <c r="J516" s="103">
        <v>0</v>
      </c>
      <c r="K516" s="103">
        <v>2.5</v>
      </c>
      <c r="L516" s="103">
        <v>0</v>
      </c>
      <c r="M516" s="103">
        <v>0</v>
      </c>
      <c r="N516" s="103">
        <v>0.5</v>
      </c>
      <c r="O516" s="103">
        <v>10</v>
      </c>
      <c r="P516" s="103">
        <v>10</v>
      </c>
      <c r="Q516" s="103" t="s">
        <v>1011</v>
      </c>
      <c r="R516" s="103" t="s">
        <v>1011</v>
      </c>
      <c r="S516" s="103">
        <v>10</v>
      </c>
      <c r="T516" s="103">
        <v>10</v>
      </c>
      <c r="U516" s="103">
        <v>3.5</v>
      </c>
      <c r="V516" s="103">
        <v>10</v>
      </c>
      <c r="W516" s="103">
        <v>5</v>
      </c>
      <c r="X516" s="103">
        <v>5</v>
      </c>
      <c r="Y516" s="103">
        <v>6.666666666666667</v>
      </c>
      <c r="Z516" s="103" t="s">
        <v>1010</v>
      </c>
      <c r="AA516" s="103">
        <v>7.5</v>
      </c>
      <c r="AB516" s="103">
        <v>7.5</v>
      </c>
      <c r="AC516" s="103">
        <v>9.02</v>
      </c>
      <c r="AD516" s="103">
        <v>6.6166666666666663</v>
      </c>
      <c r="AE516" s="103">
        <v>7.6591666666666667</v>
      </c>
      <c r="AF516" s="103">
        <v>10</v>
      </c>
      <c r="AG516" s="103">
        <v>7.5</v>
      </c>
      <c r="AH516" s="103" t="s">
        <v>1010</v>
      </c>
      <c r="AI516" s="103" t="s">
        <v>1010</v>
      </c>
      <c r="AJ516" s="103" t="s">
        <v>1010</v>
      </c>
      <c r="AK516" s="103" t="s">
        <v>1010</v>
      </c>
      <c r="AL516" s="103">
        <v>7.5</v>
      </c>
      <c r="AM516" s="103">
        <v>7.5</v>
      </c>
      <c r="AN516" s="103">
        <v>7.5</v>
      </c>
      <c r="AO516" s="103">
        <v>7.5</v>
      </c>
      <c r="AP516" s="103">
        <v>7.5</v>
      </c>
      <c r="AQ516" s="103">
        <v>5</v>
      </c>
      <c r="AR516" s="103">
        <v>7.5</v>
      </c>
      <c r="AS516" s="103">
        <v>6.666666666666667</v>
      </c>
      <c r="AT516" s="103">
        <v>7.916666666666667</v>
      </c>
      <c r="AU516" s="103">
        <v>5.8075169836962921</v>
      </c>
      <c r="AV516" s="103">
        <v>10</v>
      </c>
      <c r="AW516" s="103">
        <v>6.333333333333333</v>
      </c>
      <c r="AX516" s="103">
        <v>3.5</v>
      </c>
      <c r="AY516" s="103">
        <v>10</v>
      </c>
      <c r="AZ516" s="103">
        <v>10</v>
      </c>
      <c r="BA516" s="103">
        <v>7.5</v>
      </c>
      <c r="BB516" s="103">
        <v>7.5915500452899467</v>
      </c>
      <c r="BC516" s="103" t="s">
        <v>1010</v>
      </c>
      <c r="BD516" s="103" t="s">
        <v>1011</v>
      </c>
      <c r="BE516" s="103" t="s">
        <v>1011</v>
      </c>
      <c r="BF516" s="103">
        <v>10</v>
      </c>
      <c r="BG516" s="103">
        <v>10</v>
      </c>
      <c r="BH516" s="103">
        <v>10</v>
      </c>
      <c r="BI516" s="103">
        <v>10</v>
      </c>
      <c r="BJ516" s="103" t="s">
        <v>1011</v>
      </c>
      <c r="BK516" s="103">
        <v>10</v>
      </c>
      <c r="BL516" s="103">
        <v>5.9853891315131218</v>
      </c>
      <c r="BM516" s="103">
        <v>5.5294117647058822</v>
      </c>
      <c r="BN516" s="103">
        <v>7.6965361880215077</v>
      </c>
      <c r="BO516" s="103">
        <v>6</v>
      </c>
      <c r="BP516" s="103">
        <v>7</v>
      </c>
      <c r="BQ516" s="103">
        <v>3</v>
      </c>
      <c r="BR516" s="103">
        <v>5</v>
      </c>
      <c r="BS516" s="103">
        <v>6.0564869881818471</v>
      </c>
      <c r="BT516" s="103">
        <v>3.4061023197278835</v>
      </c>
      <c r="BU516" s="103">
        <v>3.8065817687074839</v>
      </c>
      <c r="BV516" s="103">
        <v>4.725693744897967</v>
      </c>
      <c r="BW516" s="103">
        <v>3.333333333333333</v>
      </c>
      <c r="BX516" s="103">
        <v>3.333333333333333</v>
      </c>
      <c r="BY516" s="103">
        <v>2.0895360134508176</v>
      </c>
      <c r="BZ516" s="103">
        <v>9.0968874380263323</v>
      </c>
      <c r="CA516" s="103">
        <v>5.2578181428571504</v>
      </c>
      <c r="CB516" s="103">
        <v>2.7991722278911495</v>
      </c>
      <c r="CC516" s="103">
        <v>0.96296296296296291</v>
      </c>
      <c r="CD516" s="103">
        <v>4.1275067717653267</v>
      </c>
      <c r="CE516" s="103">
        <v>9.1051985880238977</v>
      </c>
      <c r="CF516" s="103">
        <v>9.0616550971634311</v>
      </c>
      <c r="CG516" s="103">
        <v>9.3640000000000008</v>
      </c>
      <c r="CH516" s="103">
        <v>5</v>
      </c>
      <c r="CI516" s="103">
        <v>8.1327134212968311</v>
      </c>
      <c r="CJ516" s="103">
        <v>8.8333333333333321</v>
      </c>
      <c r="CK516" s="103">
        <v>8.24</v>
      </c>
      <c r="CL516" s="103">
        <v>6.8672000000000004</v>
      </c>
      <c r="CM516" s="103">
        <v>7.9801777777777767</v>
      </c>
      <c r="CN516" s="103">
        <v>4.5419156700680325</v>
      </c>
      <c r="CO516" s="103">
        <v>8.1790256016091298</v>
      </c>
      <c r="CP516" s="103">
        <v>6.3604706358385812</v>
      </c>
      <c r="CQ516" s="103">
        <v>10</v>
      </c>
      <c r="CR516" s="103">
        <v>5.8212503996598599</v>
      </c>
      <c r="CS516" s="103">
        <v>1.5384615384615385</v>
      </c>
      <c r="CT516" s="103">
        <v>7.8544205333774721</v>
      </c>
      <c r="CU516" s="103">
        <v>5.0713774904996241</v>
      </c>
      <c r="CV516" s="103">
        <v>7.3530064760289955</v>
      </c>
      <c r="CW516" s="103">
        <v>8</v>
      </c>
      <c r="CX516" s="103">
        <v>10</v>
      </c>
      <c r="CY516" s="103">
        <v>10</v>
      </c>
      <c r="CZ516" s="103">
        <v>9.3333333333333339</v>
      </c>
      <c r="DA516" s="103">
        <v>8.9</v>
      </c>
      <c r="DB516" s="103">
        <v>4.594075479591833</v>
      </c>
      <c r="DC516" s="103">
        <v>6.787296792517</v>
      </c>
      <c r="DD516" s="103">
        <v>10</v>
      </c>
      <c r="DE516" s="103">
        <v>4.8196372780786989</v>
      </c>
      <c r="DF516" s="103">
        <v>1</v>
      </c>
      <c r="DG516" s="103">
        <v>6.0168349250312554</v>
      </c>
      <c r="DH516" s="103">
        <v>3.2122959523809502</v>
      </c>
      <c r="DI516" s="103">
        <v>8</v>
      </c>
      <c r="DJ516" s="103">
        <v>9.4409685286150395</v>
      </c>
      <c r="DK516" s="103">
        <v>3.8244775296404288</v>
      </c>
      <c r="DL516" s="103">
        <v>9.4653865807266246</v>
      </c>
      <c r="DM516" s="103">
        <v>7.7245067270345213</v>
      </c>
      <c r="DN516" s="103">
        <v>6.9446058863995939</v>
      </c>
      <c r="DO516" s="103">
        <v>7.4315913815880608</v>
      </c>
      <c r="DP516" s="103">
        <v>6.62</v>
      </c>
      <c r="DQ516" s="105">
        <v>6.3</v>
      </c>
      <c r="DR516" s="106">
        <v>116</v>
      </c>
      <c r="DS516" s="106">
        <v>4</v>
      </c>
      <c r="DU516" s="104" t="s">
        <v>122</v>
      </c>
      <c r="DV516" s="103">
        <v>5.9853891315131218</v>
      </c>
      <c r="DW516" s="103">
        <v>6.62</v>
      </c>
    </row>
    <row r="517" spans="1:127" ht="24">
      <c r="A517" s="95">
        <v>2012</v>
      </c>
      <c r="B517" s="96" t="s">
        <v>686</v>
      </c>
      <c r="C517" s="107" t="s">
        <v>1015</v>
      </c>
      <c r="D517" s="96" t="s">
        <v>1011</v>
      </c>
      <c r="E517" s="96" t="s">
        <v>1011</v>
      </c>
      <c r="F517" s="96" t="s">
        <v>1011</v>
      </c>
      <c r="G517" s="96">
        <v>2.7661950000000002</v>
      </c>
      <c r="H517" s="96">
        <v>0</v>
      </c>
      <c r="I517" s="96">
        <v>0</v>
      </c>
      <c r="J517" s="96">
        <v>6.6517055230406559</v>
      </c>
      <c r="K517" s="96">
        <v>0</v>
      </c>
      <c r="L517" s="96">
        <v>8.564291913667434</v>
      </c>
      <c r="M517" s="96">
        <v>9.6590827441641398</v>
      </c>
      <c r="N517" s="96">
        <v>4.9750160361744467</v>
      </c>
      <c r="O517" s="96">
        <v>10</v>
      </c>
      <c r="P517" s="96">
        <v>10</v>
      </c>
      <c r="Q517" s="96" t="s">
        <v>1011</v>
      </c>
      <c r="R517" s="96" t="s">
        <v>1011</v>
      </c>
      <c r="S517" s="96">
        <v>5</v>
      </c>
      <c r="T517" s="96">
        <v>8.3333333333333339</v>
      </c>
      <c r="U517" s="96">
        <v>4.4361164565025932</v>
      </c>
      <c r="V517" s="96">
        <v>0</v>
      </c>
      <c r="W517" s="96">
        <v>0</v>
      </c>
      <c r="X517" s="96">
        <v>0</v>
      </c>
      <c r="Y517" s="96">
        <v>0</v>
      </c>
      <c r="Z517" s="96" t="s">
        <v>1010</v>
      </c>
      <c r="AA517" s="96">
        <v>5</v>
      </c>
      <c r="AB517" s="96">
        <v>7.5</v>
      </c>
      <c r="AC517" s="96">
        <v>8.2133333333333329</v>
      </c>
      <c r="AD517" s="96">
        <v>6.6666666666666679</v>
      </c>
      <c r="AE517" s="96">
        <v>6.8449999999999998</v>
      </c>
      <c r="AF517" s="96">
        <v>7.5</v>
      </c>
      <c r="AG517" s="96">
        <v>7.5</v>
      </c>
      <c r="AH517" s="96" t="s">
        <v>1010</v>
      </c>
      <c r="AI517" s="96" t="s">
        <v>1010</v>
      </c>
      <c r="AJ517" s="96" t="s">
        <v>1010</v>
      </c>
      <c r="AK517" s="96" t="s">
        <v>1010</v>
      </c>
      <c r="AL517" s="96">
        <v>2.5</v>
      </c>
      <c r="AM517" s="96">
        <v>5</v>
      </c>
      <c r="AN517" s="96">
        <v>5</v>
      </c>
      <c r="AO517" s="96">
        <v>4.166666666666667</v>
      </c>
      <c r="AP517" s="96">
        <v>5</v>
      </c>
      <c r="AQ517" s="96">
        <v>2.5</v>
      </c>
      <c r="AR517" s="96">
        <v>2.5</v>
      </c>
      <c r="AS517" s="96">
        <v>3.3333333333333335</v>
      </c>
      <c r="AT517" s="96">
        <v>5.625</v>
      </c>
      <c r="AU517" s="96">
        <v>10</v>
      </c>
      <c r="AV517" s="96">
        <v>3.0828574531403943</v>
      </c>
      <c r="AW517" s="96">
        <v>1.3333333333333333</v>
      </c>
      <c r="AX517" s="96">
        <v>1.75</v>
      </c>
      <c r="AY517" s="96">
        <v>7.5</v>
      </c>
      <c r="AZ517" s="96">
        <v>7.5</v>
      </c>
      <c r="BA517" s="96">
        <v>10</v>
      </c>
      <c r="BB517" s="96">
        <v>5.8808843980676757</v>
      </c>
      <c r="BC517" s="96" t="s">
        <v>1010</v>
      </c>
      <c r="BD517" s="96" t="s">
        <v>1011</v>
      </c>
      <c r="BE517" s="96" t="s">
        <v>1011</v>
      </c>
      <c r="BF517" s="96">
        <v>0</v>
      </c>
      <c r="BG517" s="96">
        <v>10</v>
      </c>
      <c r="BH517" s="96">
        <v>10</v>
      </c>
      <c r="BI517" s="96">
        <v>10</v>
      </c>
      <c r="BJ517" s="96" t="s">
        <v>1011</v>
      </c>
      <c r="BK517" s="96">
        <v>5</v>
      </c>
      <c r="BL517" s="96">
        <v>4.1356663039324157</v>
      </c>
      <c r="BM517" s="96">
        <v>7.8529411764705879</v>
      </c>
      <c r="BN517" s="96">
        <v>8.8504087193460492</v>
      </c>
      <c r="BO517" s="96">
        <v>4</v>
      </c>
      <c r="BP517" s="96">
        <v>3</v>
      </c>
      <c r="BQ517" s="96">
        <v>2</v>
      </c>
      <c r="BR517" s="96">
        <v>2.5</v>
      </c>
      <c r="BS517" s="96">
        <v>5.8008374739541591</v>
      </c>
      <c r="BT517" s="96" t="s">
        <v>1011</v>
      </c>
      <c r="BU517" s="96">
        <v>2.6342466399999998</v>
      </c>
      <c r="BV517" s="96" t="s">
        <v>1011</v>
      </c>
      <c r="BW517" s="96">
        <v>0</v>
      </c>
      <c r="BX517" s="96">
        <v>1.6666666666666665</v>
      </c>
      <c r="BY517" s="96">
        <v>0.86741549368793325</v>
      </c>
      <c r="BZ517" s="96">
        <v>6.9044431967811075</v>
      </c>
      <c r="CA517" s="96" t="s">
        <v>1011</v>
      </c>
      <c r="CB517" s="96" t="s">
        <v>1011</v>
      </c>
      <c r="CC517" s="96">
        <v>0.68965517241379315</v>
      </c>
      <c r="CD517" s="96">
        <v>2.0398821650332746</v>
      </c>
      <c r="CE517" s="96">
        <v>7.3922641249207146</v>
      </c>
      <c r="CF517" s="96">
        <v>5.8128155602699838</v>
      </c>
      <c r="CG517" s="96">
        <v>8.0559999999999992</v>
      </c>
      <c r="CH517" s="96">
        <v>10</v>
      </c>
      <c r="CI517" s="96">
        <v>7.8152699212976744</v>
      </c>
      <c r="CJ517" s="96">
        <v>7.7866666666666662</v>
      </c>
      <c r="CK517" s="96">
        <v>7.8000000000000007</v>
      </c>
      <c r="CL517" s="96">
        <v>7.6239999999999997</v>
      </c>
      <c r="CM517" s="96">
        <v>7.7368888888888883</v>
      </c>
      <c r="CN517" s="96" t="s">
        <v>1011</v>
      </c>
      <c r="CO517" s="96">
        <v>2.5415351995601752</v>
      </c>
      <c r="CP517" s="96">
        <v>2.5415351995601752</v>
      </c>
      <c r="CQ517" s="96">
        <v>10</v>
      </c>
      <c r="CR517" s="96" t="s">
        <v>1011</v>
      </c>
      <c r="CS517" s="96">
        <v>0.76923076923076927</v>
      </c>
      <c r="CT517" s="96">
        <v>0</v>
      </c>
      <c r="CU517" s="96">
        <v>0.38461538461538464</v>
      </c>
      <c r="CV517" s="96">
        <v>5.1657598682661119</v>
      </c>
      <c r="CW517" s="96">
        <v>0</v>
      </c>
      <c r="CX517" s="96">
        <v>10</v>
      </c>
      <c r="CY517" s="96">
        <v>8</v>
      </c>
      <c r="CZ517" s="96">
        <v>6</v>
      </c>
      <c r="DA517" s="96">
        <v>1.6666666666666656</v>
      </c>
      <c r="DB517" s="96" t="s">
        <v>1011</v>
      </c>
      <c r="DC517" s="96" t="s">
        <v>1011</v>
      </c>
      <c r="DD517" s="96">
        <v>8</v>
      </c>
      <c r="DE517" s="96">
        <v>10</v>
      </c>
      <c r="DF517" s="96">
        <v>3</v>
      </c>
      <c r="DG517" s="96">
        <v>5.6666666666666661</v>
      </c>
      <c r="DH517" s="96" t="s">
        <v>1011</v>
      </c>
      <c r="DI517" s="96">
        <v>0</v>
      </c>
      <c r="DJ517" s="96">
        <v>3.925061064668359</v>
      </c>
      <c r="DK517" s="96" t="s">
        <v>1011</v>
      </c>
      <c r="DL517" s="96">
        <v>6.5374638217835166</v>
      </c>
      <c r="DM517" s="96">
        <v>6.0991543892020363</v>
      </c>
      <c r="DN517" s="96">
        <v>4.140419818913478</v>
      </c>
      <c r="DO517" s="96">
        <v>5.2690288285267144</v>
      </c>
      <c r="DP517" s="96">
        <v>5.22</v>
      </c>
      <c r="DQ517" s="99">
        <v>4.68</v>
      </c>
      <c r="DR517" s="100">
        <v>152</v>
      </c>
      <c r="DS517" s="101">
        <v>4</v>
      </c>
      <c r="DU517" s="107" t="s">
        <v>1015</v>
      </c>
      <c r="DV517" s="96">
        <v>4.1356663039324157</v>
      </c>
      <c r="DW517" s="96">
        <v>5.22</v>
      </c>
    </row>
    <row r="518" spans="1:127">
      <c r="A518" s="102">
        <v>2012</v>
      </c>
      <c r="B518" s="103" t="s">
        <v>638</v>
      </c>
      <c r="C518" s="104" t="s">
        <v>1016</v>
      </c>
      <c r="D518" s="103" t="s">
        <v>1011</v>
      </c>
      <c r="E518" s="103" t="s">
        <v>1011</v>
      </c>
      <c r="F518" s="103" t="s">
        <v>1011</v>
      </c>
      <c r="G518" s="103">
        <v>3.5548000000000002</v>
      </c>
      <c r="H518" s="103">
        <v>5</v>
      </c>
      <c r="I518" s="103">
        <v>10</v>
      </c>
      <c r="J518" s="103">
        <v>10</v>
      </c>
      <c r="K518" s="103">
        <v>5</v>
      </c>
      <c r="L518" s="103">
        <v>10</v>
      </c>
      <c r="M518" s="103">
        <v>10</v>
      </c>
      <c r="N518" s="103">
        <v>9</v>
      </c>
      <c r="O518" s="103">
        <v>9</v>
      </c>
      <c r="P518" s="103">
        <v>10</v>
      </c>
      <c r="Q518" s="103" t="s">
        <v>1011</v>
      </c>
      <c r="R518" s="103" t="s">
        <v>1011</v>
      </c>
      <c r="S518" s="103">
        <v>2.5</v>
      </c>
      <c r="T518" s="103">
        <v>7.166666666666667</v>
      </c>
      <c r="U518" s="103">
        <v>7.0555555555555562</v>
      </c>
      <c r="V518" s="103">
        <v>10</v>
      </c>
      <c r="W518" s="103">
        <v>10</v>
      </c>
      <c r="X518" s="103">
        <v>5</v>
      </c>
      <c r="Y518" s="103">
        <v>8.3333333333333339</v>
      </c>
      <c r="Z518" s="103" t="s">
        <v>1010</v>
      </c>
      <c r="AA518" s="103">
        <v>10</v>
      </c>
      <c r="AB518" s="103">
        <v>7.5</v>
      </c>
      <c r="AC518" s="103">
        <v>8.2888888888888896</v>
      </c>
      <c r="AD518" s="103">
        <v>7.1722222222222225</v>
      </c>
      <c r="AE518" s="103">
        <v>8.2402777777777789</v>
      </c>
      <c r="AF518" s="103">
        <v>7.5</v>
      </c>
      <c r="AG518" s="103">
        <v>5</v>
      </c>
      <c r="AH518" s="103" t="s">
        <v>1010</v>
      </c>
      <c r="AI518" s="103" t="s">
        <v>1010</v>
      </c>
      <c r="AJ518" s="103" t="s">
        <v>1010</v>
      </c>
      <c r="AK518" s="103" t="s">
        <v>1010</v>
      </c>
      <c r="AL518" s="103">
        <v>7.5</v>
      </c>
      <c r="AM518" s="103">
        <v>5</v>
      </c>
      <c r="AN518" s="103">
        <v>5</v>
      </c>
      <c r="AO518" s="103">
        <v>5.833333333333333</v>
      </c>
      <c r="AP518" s="103">
        <v>10</v>
      </c>
      <c r="AQ518" s="103">
        <v>10</v>
      </c>
      <c r="AR518" s="103">
        <v>7.5</v>
      </c>
      <c r="AS518" s="103">
        <v>9.1666666666666661</v>
      </c>
      <c r="AT518" s="103">
        <v>6.875</v>
      </c>
      <c r="AU518" s="103">
        <v>10</v>
      </c>
      <c r="AV518" s="103">
        <v>10</v>
      </c>
      <c r="AW518" s="103">
        <v>4.666666666666667</v>
      </c>
      <c r="AX518" s="103">
        <v>4.25</v>
      </c>
      <c r="AY518" s="103">
        <v>7.5</v>
      </c>
      <c r="AZ518" s="103">
        <v>7.5</v>
      </c>
      <c r="BA518" s="103">
        <v>5</v>
      </c>
      <c r="BB518" s="103">
        <v>6.988095238095239</v>
      </c>
      <c r="BC518" s="103" t="s">
        <v>1010</v>
      </c>
      <c r="BD518" s="103" t="s">
        <v>1011</v>
      </c>
      <c r="BE518" s="103" t="s">
        <v>1011</v>
      </c>
      <c r="BF518" s="103">
        <v>0</v>
      </c>
      <c r="BG518" s="103">
        <v>10</v>
      </c>
      <c r="BH518" s="103">
        <v>10</v>
      </c>
      <c r="BI518" s="103">
        <v>10</v>
      </c>
      <c r="BJ518" s="103" t="s">
        <v>1011</v>
      </c>
      <c r="BK518" s="103">
        <v>5</v>
      </c>
      <c r="BL518" s="103">
        <v>6.196259523809525</v>
      </c>
      <c r="BM518" s="103">
        <v>3.2352941176470589</v>
      </c>
      <c r="BN518" s="103">
        <v>10</v>
      </c>
      <c r="BO518" s="103">
        <v>0</v>
      </c>
      <c r="BP518" s="103">
        <v>4</v>
      </c>
      <c r="BQ518" s="103">
        <v>2</v>
      </c>
      <c r="BR518" s="103">
        <v>3</v>
      </c>
      <c r="BS518" s="103">
        <v>4.0588235294117645</v>
      </c>
      <c r="BT518" s="103" t="s">
        <v>1011</v>
      </c>
      <c r="BU518" s="103">
        <v>3.5837383599999995</v>
      </c>
      <c r="BV518" s="103" t="s">
        <v>1011</v>
      </c>
      <c r="BW518" s="103">
        <v>0</v>
      </c>
      <c r="BX518" s="103">
        <v>3.333333333333333</v>
      </c>
      <c r="BY518" s="103">
        <v>3.0117382035638616</v>
      </c>
      <c r="BZ518" s="103">
        <v>3.9605419378986699</v>
      </c>
      <c r="CA518" s="103" t="s">
        <v>1011</v>
      </c>
      <c r="CB518" s="103" t="s">
        <v>1011</v>
      </c>
      <c r="CC518" s="103">
        <v>0.7931034482758621</v>
      </c>
      <c r="CD518" s="103">
        <v>2.4905044669289138</v>
      </c>
      <c r="CE518" s="103">
        <v>6.9791294282378402</v>
      </c>
      <c r="CF518" s="103">
        <v>2.7589115753889857</v>
      </c>
      <c r="CG518" s="103">
        <v>9.2219999999999995</v>
      </c>
      <c r="CH518" s="103">
        <v>0</v>
      </c>
      <c r="CI518" s="103">
        <v>4.7400102509067068</v>
      </c>
      <c r="CJ518" s="103">
        <v>9.3466666666666658</v>
      </c>
      <c r="CK518" s="103">
        <v>6.44</v>
      </c>
      <c r="CL518" s="103">
        <v>6.2263999999999999</v>
      </c>
      <c r="CM518" s="103">
        <v>7.3376888888888887</v>
      </c>
      <c r="CN518" s="103" t="s">
        <v>1011</v>
      </c>
      <c r="CO518" s="103">
        <v>2.6004731586960128</v>
      </c>
      <c r="CP518" s="103">
        <v>2.6004731586960128</v>
      </c>
      <c r="CQ518" s="103">
        <v>10</v>
      </c>
      <c r="CR518" s="103" t="s">
        <v>1011</v>
      </c>
      <c r="CS518" s="103">
        <v>1.5384615384615385</v>
      </c>
      <c r="CT518" s="103">
        <v>0</v>
      </c>
      <c r="CU518" s="103">
        <v>0.76923076923076927</v>
      </c>
      <c r="CV518" s="103">
        <v>5.1768482042039183</v>
      </c>
      <c r="CW518" s="103">
        <v>0</v>
      </c>
      <c r="CX518" s="103">
        <v>9.318337870353572</v>
      </c>
      <c r="CY518" s="103">
        <v>9</v>
      </c>
      <c r="CZ518" s="103">
        <v>6.1061126234511915</v>
      </c>
      <c r="DA518" s="103">
        <v>2.2333333333333329</v>
      </c>
      <c r="DB518" s="103" t="s">
        <v>1011</v>
      </c>
      <c r="DC518" s="103" t="s">
        <v>1011</v>
      </c>
      <c r="DD518" s="103">
        <v>6</v>
      </c>
      <c r="DE518" s="103">
        <v>7.6803486922952402</v>
      </c>
      <c r="DF518" s="103">
        <v>10</v>
      </c>
      <c r="DG518" s="103">
        <v>6.4784205064071436</v>
      </c>
      <c r="DH518" s="103" t="s">
        <v>1011</v>
      </c>
      <c r="DI518" s="103">
        <v>0</v>
      </c>
      <c r="DJ518" s="103">
        <v>5.9616854934455832</v>
      </c>
      <c r="DK518" s="103" t="s">
        <v>1011</v>
      </c>
      <c r="DL518" s="103">
        <v>6.7035456364381192</v>
      </c>
      <c r="DM518" s="103">
        <v>3.251985466378235</v>
      </c>
      <c r="DN518" s="103">
        <v>3.9793041490654844</v>
      </c>
      <c r="DO518" s="103">
        <v>5.5212790929746065</v>
      </c>
      <c r="DP518" s="103">
        <v>4.4000000000000004</v>
      </c>
      <c r="DQ518" s="105">
        <v>5.3</v>
      </c>
      <c r="DR518" s="106">
        <v>142</v>
      </c>
      <c r="DS518" s="106">
        <v>4</v>
      </c>
      <c r="DU518" s="104" t="s">
        <v>1016</v>
      </c>
      <c r="DV518" s="103">
        <v>6.196259523809525</v>
      </c>
      <c r="DW518" s="103">
        <v>4.4000000000000004</v>
      </c>
    </row>
    <row r="519" spans="1:127">
      <c r="A519" s="95">
        <v>2012</v>
      </c>
      <c r="B519" s="96" t="s">
        <v>755</v>
      </c>
      <c r="C519" s="107" t="s">
        <v>93</v>
      </c>
      <c r="D519" s="96" t="s">
        <v>1011</v>
      </c>
      <c r="E519" s="96" t="s">
        <v>1011</v>
      </c>
      <c r="F519" s="96" t="s">
        <v>1011</v>
      </c>
      <c r="G519" s="96">
        <v>5.9206139999999996</v>
      </c>
      <c r="H519" s="96">
        <v>6.6000000000000005</v>
      </c>
      <c r="I519" s="96">
        <v>10</v>
      </c>
      <c r="J519" s="96">
        <v>10</v>
      </c>
      <c r="K519" s="96">
        <v>10</v>
      </c>
      <c r="L519" s="96">
        <v>10</v>
      </c>
      <c r="M519" s="96">
        <v>10</v>
      </c>
      <c r="N519" s="96">
        <v>10</v>
      </c>
      <c r="O519" s="96">
        <v>10</v>
      </c>
      <c r="P519" s="96">
        <v>10</v>
      </c>
      <c r="Q519" s="96" t="s">
        <v>1011</v>
      </c>
      <c r="R519" s="96" t="s">
        <v>1011</v>
      </c>
      <c r="S519" s="96">
        <v>10</v>
      </c>
      <c r="T519" s="96">
        <v>10</v>
      </c>
      <c r="U519" s="96">
        <v>8.8666666666666671</v>
      </c>
      <c r="V519" s="96">
        <v>10</v>
      </c>
      <c r="W519" s="96">
        <v>5</v>
      </c>
      <c r="X519" s="96">
        <v>10</v>
      </c>
      <c r="Y519" s="96">
        <v>8.3333333333333339</v>
      </c>
      <c r="Z519" s="96" t="s">
        <v>1010</v>
      </c>
      <c r="AA519" s="96">
        <v>7.5</v>
      </c>
      <c r="AB519" s="96">
        <v>7.5</v>
      </c>
      <c r="AC519" s="96">
        <v>9.5933333333333337</v>
      </c>
      <c r="AD519" s="96">
        <v>9.2555555555555564</v>
      </c>
      <c r="AE519" s="96">
        <v>8.4622222222222234</v>
      </c>
      <c r="AF519" s="96">
        <v>10</v>
      </c>
      <c r="AG519" s="96">
        <v>10</v>
      </c>
      <c r="AH519" s="96" t="s">
        <v>1010</v>
      </c>
      <c r="AI519" s="96" t="s">
        <v>1010</v>
      </c>
      <c r="AJ519" s="96" t="s">
        <v>1010</v>
      </c>
      <c r="AK519" s="96" t="s">
        <v>1010</v>
      </c>
      <c r="AL519" s="96">
        <v>10</v>
      </c>
      <c r="AM519" s="96">
        <v>7.5</v>
      </c>
      <c r="AN519" s="96">
        <v>7.5</v>
      </c>
      <c r="AO519" s="96">
        <v>8.3333333333333339</v>
      </c>
      <c r="AP519" s="96">
        <v>7.5</v>
      </c>
      <c r="AQ519" s="96">
        <v>7.5</v>
      </c>
      <c r="AR519" s="96">
        <v>10</v>
      </c>
      <c r="AS519" s="96">
        <v>8.3333333333333339</v>
      </c>
      <c r="AT519" s="96">
        <v>9.1666666666666679</v>
      </c>
      <c r="AU519" s="96">
        <v>10</v>
      </c>
      <c r="AV519" s="96">
        <v>10</v>
      </c>
      <c r="AW519" s="96">
        <v>8.3333333333333339</v>
      </c>
      <c r="AX519" s="96">
        <v>8.25</v>
      </c>
      <c r="AY519" s="96">
        <v>10</v>
      </c>
      <c r="AZ519" s="96">
        <v>10</v>
      </c>
      <c r="BA519" s="96">
        <v>10</v>
      </c>
      <c r="BB519" s="96">
        <v>9.5119047619047628</v>
      </c>
      <c r="BC519" s="96" t="s">
        <v>1010</v>
      </c>
      <c r="BD519" s="96" t="s">
        <v>1011</v>
      </c>
      <c r="BE519" s="96" t="s">
        <v>1011</v>
      </c>
      <c r="BF519" s="96">
        <v>10</v>
      </c>
      <c r="BG519" s="96">
        <v>10</v>
      </c>
      <c r="BH519" s="96">
        <v>10</v>
      </c>
      <c r="BI519" s="96">
        <v>10</v>
      </c>
      <c r="BJ519" s="96" t="s">
        <v>1011</v>
      </c>
      <c r="BK519" s="96">
        <v>10</v>
      </c>
      <c r="BL519" s="96">
        <v>8.2442328650793648</v>
      </c>
      <c r="BM519" s="96">
        <v>5.4117647058823524</v>
      </c>
      <c r="BN519" s="96">
        <v>8.55058044213256</v>
      </c>
      <c r="BO519" s="96">
        <v>10</v>
      </c>
      <c r="BP519" s="96">
        <v>9</v>
      </c>
      <c r="BQ519" s="96">
        <v>4</v>
      </c>
      <c r="BR519" s="96">
        <v>6.5</v>
      </c>
      <c r="BS519" s="96">
        <v>7.6155862870037279</v>
      </c>
      <c r="BT519" s="96">
        <v>6.3644509526143835</v>
      </c>
      <c r="BU519" s="96">
        <v>4.7872504444444424</v>
      </c>
      <c r="BV519" s="96">
        <v>5.9567269558823499</v>
      </c>
      <c r="BW519" s="96">
        <v>10</v>
      </c>
      <c r="BX519" s="96">
        <v>5</v>
      </c>
      <c r="BY519" s="96">
        <v>3.5235015684103317</v>
      </c>
      <c r="BZ519" s="96">
        <v>8.523296280872291</v>
      </c>
      <c r="CA519" s="96">
        <v>6.4480397238562173</v>
      </c>
      <c r="CB519" s="96">
        <v>4.8896173137254832</v>
      </c>
      <c r="CC519" s="96">
        <v>0.92592592592592593</v>
      </c>
      <c r="CD519" s="96">
        <v>5.9375101408845392</v>
      </c>
      <c r="CE519" s="96">
        <v>9.4321421621422488</v>
      </c>
      <c r="CF519" s="96">
        <v>8.6275728973373536</v>
      </c>
      <c r="CG519" s="96">
        <v>9.1</v>
      </c>
      <c r="CH519" s="96">
        <v>10</v>
      </c>
      <c r="CI519" s="96">
        <v>9.2899287648699005</v>
      </c>
      <c r="CJ519" s="96">
        <v>9</v>
      </c>
      <c r="CK519" s="96">
        <v>8.8800000000000008</v>
      </c>
      <c r="CL519" s="96">
        <v>6.2368000000000006</v>
      </c>
      <c r="CM519" s="96">
        <v>8.0389333333333344</v>
      </c>
      <c r="CN519" s="96">
        <v>4.7374054673202668</v>
      </c>
      <c r="CO519" s="96">
        <v>8.200424609460498</v>
      </c>
      <c r="CP519" s="96">
        <v>6.4689150383903824</v>
      </c>
      <c r="CQ519" s="96">
        <v>10</v>
      </c>
      <c r="CR519" s="96">
        <v>7.1461597295751664</v>
      </c>
      <c r="CS519" s="96">
        <v>7.6923076923076925</v>
      </c>
      <c r="CT519" s="96">
        <v>9.1819282291595812</v>
      </c>
      <c r="CU519" s="96">
        <v>8.0067985503474812</v>
      </c>
      <c r="CV519" s="96">
        <v>8.1286617305178002</v>
      </c>
      <c r="CW519" s="96">
        <v>5</v>
      </c>
      <c r="CX519" s="96">
        <v>7.3317965987866689</v>
      </c>
      <c r="CY519" s="96">
        <v>9</v>
      </c>
      <c r="CZ519" s="96">
        <v>7.1105988662622224</v>
      </c>
      <c r="DA519" s="96">
        <v>2.2333333333333329</v>
      </c>
      <c r="DB519" s="96">
        <v>5.3841673039215667</v>
      </c>
      <c r="DC519" s="96">
        <v>6.6676077826797329</v>
      </c>
      <c r="DD519" s="96">
        <v>8</v>
      </c>
      <c r="DE519" s="96">
        <v>5.6583626711516715</v>
      </c>
      <c r="DF519" s="96">
        <v>10</v>
      </c>
      <c r="DG519" s="96">
        <v>6.3239118485143839</v>
      </c>
      <c r="DH519" s="96">
        <v>3.85425764379085</v>
      </c>
      <c r="DI519" s="96">
        <v>4.8888888888888893</v>
      </c>
      <c r="DJ519" s="96">
        <v>9.1318108101261259</v>
      </c>
      <c r="DK519" s="96">
        <v>5.4529455728291376</v>
      </c>
      <c r="DL519" s="96">
        <v>8.6654457720270521</v>
      </c>
      <c r="DM519" s="96">
        <v>7.4666922182748854</v>
      </c>
      <c r="DN519" s="96">
        <v>6.5766734843228223</v>
      </c>
      <c r="DO519" s="96">
        <v>6.6703947330331426</v>
      </c>
      <c r="DP519" s="96">
        <v>7.53</v>
      </c>
      <c r="DQ519" s="99">
        <v>7.89</v>
      </c>
      <c r="DR519" s="100">
        <v>39</v>
      </c>
      <c r="DS519" s="101">
        <v>2</v>
      </c>
      <c r="DU519" s="107" t="s">
        <v>93</v>
      </c>
      <c r="DV519" s="96">
        <v>8.2442328650793648</v>
      </c>
      <c r="DW519" s="96">
        <v>7.53</v>
      </c>
    </row>
    <row r="520" spans="1:127">
      <c r="A520" s="102">
        <v>2012</v>
      </c>
      <c r="B520" s="103" t="s">
        <v>742</v>
      </c>
      <c r="C520" s="104" t="s">
        <v>269</v>
      </c>
      <c r="D520" s="103">
        <v>3</v>
      </c>
      <c r="E520" s="103">
        <v>4.8</v>
      </c>
      <c r="F520" s="103">
        <v>4</v>
      </c>
      <c r="G520" s="103">
        <v>3.9634920634920641</v>
      </c>
      <c r="H520" s="103">
        <v>4.5600000000000005</v>
      </c>
      <c r="I520" s="103">
        <v>5</v>
      </c>
      <c r="J520" s="103">
        <v>10</v>
      </c>
      <c r="K520" s="103">
        <v>2.5</v>
      </c>
      <c r="L520" s="103">
        <v>6.4846496367471289</v>
      </c>
      <c r="M520" s="103">
        <v>9.4844152800562451</v>
      </c>
      <c r="N520" s="103">
        <v>6.693812983360675</v>
      </c>
      <c r="O520" s="103">
        <v>6.4</v>
      </c>
      <c r="P520" s="103">
        <v>10</v>
      </c>
      <c r="Q520" s="103" t="s">
        <v>1011</v>
      </c>
      <c r="R520" s="103" t="s">
        <v>1011</v>
      </c>
      <c r="S520" s="103">
        <v>5</v>
      </c>
      <c r="T520" s="103">
        <v>7.1333333333333329</v>
      </c>
      <c r="U520" s="103">
        <v>6.1290487722313358</v>
      </c>
      <c r="V520" s="103">
        <v>5</v>
      </c>
      <c r="W520" s="103">
        <v>0</v>
      </c>
      <c r="X520" s="103">
        <v>5</v>
      </c>
      <c r="Y520" s="103">
        <v>3.3333333333333335</v>
      </c>
      <c r="Z520" s="103" t="s">
        <v>1010</v>
      </c>
      <c r="AA520" s="103">
        <v>10</v>
      </c>
      <c r="AB520" s="103">
        <v>10</v>
      </c>
      <c r="AC520" s="103">
        <v>7.8511111111111109</v>
      </c>
      <c r="AD520" s="103">
        <v>7.1722222222222225</v>
      </c>
      <c r="AE520" s="103">
        <v>8.7558333333333334</v>
      </c>
      <c r="AF520" s="103">
        <v>10</v>
      </c>
      <c r="AG520" s="103">
        <v>7.5</v>
      </c>
      <c r="AH520" s="103" t="s">
        <v>1010</v>
      </c>
      <c r="AI520" s="103" t="s">
        <v>1010</v>
      </c>
      <c r="AJ520" s="103" t="s">
        <v>1010</v>
      </c>
      <c r="AK520" s="103" t="s">
        <v>1010</v>
      </c>
      <c r="AL520" s="103">
        <v>10</v>
      </c>
      <c r="AM520" s="103">
        <v>10</v>
      </c>
      <c r="AN520" s="103">
        <v>10</v>
      </c>
      <c r="AO520" s="103">
        <v>10</v>
      </c>
      <c r="AP520" s="103">
        <v>10</v>
      </c>
      <c r="AQ520" s="103">
        <v>10</v>
      </c>
      <c r="AR520" s="103">
        <v>10</v>
      </c>
      <c r="AS520" s="103">
        <v>10</v>
      </c>
      <c r="AT520" s="103">
        <v>9.375</v>
      </c>
      <c r="AU520" s="103">
        <v>10</v>
      </c>
      <c r="AV520" s="103">
        <v>10</v>
      </c>
      <c r="AW520" s="103">
        <v>4.333333333333333</v>
      </c>
      <c r="AX520" s="103">
        <v>3.75</v>
      </c>
      <c r="AY520" s="103">
        <v>10</v>
      </c>
      <c r="AZ520" s="103">
        <v>7.5</v>
      </c>
      <c r="BA520" s="103">
        <v>10</v>
      </c>
      <c r="BB520" s="103">
        <v>7.9404761904761898</v>
      </c>
      <c r="BC520" s="103" t="s">
        <v>1010</v>
      </c>
      <c r="BD520" s="103" t="s">
        <v>1011</v>
      </c>
      <c r="BE520" s="103" t="s">
        <v>1011</v>
      </c>
      <c r="BF520" s="103">
        <v>5</v>
      </c>
      <c r="BG520" s="103">
        <v>10</v>
      </c>
      <c r="BH520" s="103">
        <v>10</v>
      </c>
      <c r="BI520" s="103">
        <v>10</v>
      </c>
      <c r="BJ520" s="103" t="s">
        <v>1011</v>
      </c>
      <c r="BK520" s="103">
        <v>7.5</v>
      </c>
      <c r="BL520" s="103">
        <v>6.2135994946451358</v>
      </c>
      <c r="BM520" s="103">
        <v>6.420588235294117</v>
      </c>
      <c r="BN520" s="103">
        <v>9.6340988711560929</v>
      </c>
      <c r="BO520" s="103">
        <v>2</v>
      </c>
      <c r="BP520" s="103">
        <v>3</v>
      </c>
      <c r="BQ520" s="103">
        <v>2</v>
      </c>
      <c r="BR520" s="103">
        <v>2.5</v>
      </c>
      <c r="BS520" s="103">
        <v>5.1386717766125525</v>
      </c>
      <c r="BT520" s="103">
        <v>2.3978347861271665</v>
      </c>
      <c r="BU520" s="103">
        <v>3.8362130857418086</v>
      </c>
      <c r="BV520" s="103">
        <v>4.0344376281310161</v>
      </c>
      <c r="BW520" s="103">
        <v>3.3</v>
      </c>
      <c r="BX520" s="103">
        <v>4.166666666666667</v>
      </c>
      <c r="BY520" s="103">
        <v>3.5220819384611239</v>
      </c>
      <c r="BZ520" s="103">
        <v>5.6561506626377769</v>
      </c>
      <c r="CA520" s="103">
        <v>3.8510751772639669</v>
      </c>
      <c r="CB520" s="103">
        <v>3.7272790886319833</v>
      </c>
      <c r="CC520" s="103">
        <v>0.7931034482758621</v>
      </c>
      <c r="CD520" s="103">
        <v>3.4359586776827555</v>
      </c>
      <c r="CE520" s="103">
        <v>8.3220503553525393</v>
      </c>
      <c r="CF520" s="103">
        <v>8.7173645769822734</v>
      </c>
      <c r="CG520" s="103">
        <v>9.7379999999999995</v>
      </c>
      <c r="CH520" s="103">
        <v>0</v>
      </c>
      <c r="CI520" s="103">
        <v>6.6943537330837035</v>
      </c>
      <c r="CJ520" s="103">
        <v>5.26</v>
      </c>
      <c r="CK520" s="103">
        <v>7.62</v>
      </c>
      <c r="CL520" s="103">
        <v>7.2867999999999995</v>
      </c>
      <c r="CM520" s="103">
        <v>6.7222666666666662</v>
      </c>
      <c r="CN520" s="103">
        <v>4.8984411387283169</v>
      </c>
      <c r="CO520" s="103">
        <v>5.9454284486409161</v>
      </c>
      <c r="CP520" s="103">
        <v>5.4219347936846169</v>
      </c>
      <c r="CQ520" s="103">
        <v>10</v>
      </c>
      <c r="CR520" s="103">
        <v>6.9724878458574171</v>
      </c>
      <c r="CS520" s="103">
        <v>0.76923076923076927</v>
      </c>
      <c r="CT520" s="103">
        <v>2.3231384676186893</v>
      </c>
      <c r="CU520" s="103">
        <v>3.354952360902292</v>
      </c>
      <c r="CV520" s="103">
        <v>6.3747884553133938</v>
      </c>
      <c r="CW520" s="103">
        <v>8</v>
      </c>
      <c r="CX520" s="103">
        <v>8.0302386669896819</v>
      </c>
      <c r="CY520" s="103">
        <v>10</v>
      </c>
      <c r="CZ520" s="103">
        <v>8.6767462223298946</v>
      </c>
      <c r="DA520" s="103">
        <v>6.666666666666667</v>
      </c>
      <c r="DB520" s="103">
        <v>5.9173047842003834</v>
      </c>
      <c r="DC520" s="103">
        <v>7.0342281772639668</v>
      </c>
      <c r="DD520" s="103">
        <v>6</v>
      </c>
      <c r="DE520" s="103">
        <v>7.5681074999869447</v>
      </c>
      <c r="DF520" s="103">
        <v>3</v>
      </c>
      <c r="DG520" s="103">
        <v>6.03105118801966</v>
      </c>
      <c r="DH520" s="103">
        <v>4.6105680173410333</v>
      </c>
      <c r="DI520" s="103">
        <v>1.1111111111111112</v>
      </c>
      <c r="DJ520" s="103">
        <v>8.738484336913972</v>
      </c>
      <c r="DK520" s="103">
        <v>3.8891656898981548</v>
      </c>
      <c r="DL520" s="103">
        <v>4.7560396448271796</v>
      </c>
      <c r="DM520" s="103">
        <v>6.9734818536912346</v>
      </c>
      <c r="DN520" s="103">
        <v>5.0131417756304479</v>
      </c>
      <c r="DO520" s="103">
        <v>6.5736463953266666</v>
      </c>
      <c r="DP520" s="103">
        <v>5.64</v>
      </c>
      <c r="DQ520" s="105">
        <v>5.93</v>
      </c>
      <c r="DR520" s="106">
        <v>129</v>
      </c>
      <c r="DS520" s="106">
        <v>4</v>
      </c>
      <c r="DU520" s="104" t="s">
        <v>269</v>
      </c>
      <c r="DV520" s="103">
        <v>6.2135994946451358</v>
      </c>
      <c r="DW520" s="103">
        <v>5.64</v>
      </c>
    </row>
    <row r="521" spans="1:127">
      <c r="A521" s="95">
        <v>2012</v>
      </c>
      <c r="B521" s="96" t="s">
        <v>643</v>
      </c>
      <c r="C521" s="107" t="s">
        <v>63</v>
      </c>
      <c r="D521" s="96">
        <v>5.5</v>
      </c>
      <c r="E521" s="96">
        <v>5.2</v>
      </c>
      <c r="F521" s="96">
        <v>5.5</v>
      </c>
      <c r="G521" s="96">
        <v>5.3888888888888884</v>
      </c>
      <c r="H521" s="96">
        <v>9.5200000000000014</v>
      </c>
      <c r="I521" s="96">
        <v>10</v>
      </c>
      <c r="J521" s="96">
        <v>10</v>
      </c>
      <c r="K521" s="96">
        <v>10</v>
      </c>
      <c r="L521" s="96">
        <v>10</v>
      </c>
      <c r="M521" s="96">
        <v>10</v>
      </c>
      <c r="N521" s="96">
        <v>10</v>
      </c>
      <c r="O521" s="96">
        <v>10</v>
      </c>
      <c r="P521" s="96">
        <v>10</v>
      </c>
      <c r="Q521" s="96" t="s">
        <v>1011</v>
      </c>
      <c r="R521" s="96" t="s">
        <v>1011</v>
      </c>
      <c r="S521" s="96">
        <v>10</v>
      </c>
      <c r="T521" s="96">
        <v>10</v>
      </c>
      <c r="U521" s="96">
        <v>9.8400000000000016</v>
      </c>
      <c r="V521" s="96">
        <v>10</v>
      </c>
      <c r="W521" s="96">
        <v>10</v>
      </c>
      <c r="X521" s="96">
        <v>10</v>
      </c>
      <c r="Y521" s="96">
        <v>10</v>
      </c>
      <c r="Z521" s="96" t="s">
        <v>1010</v>
      </c>
      <c r="AA521" s="96">
        <v>7.5</v>
      </c>
      <c r="AB521" s="96">
        <v>7.5</v>
      </c>
      <c r="AC521" s="96">
        <v>9.8155555555555551</v>
      </c>
      <c r="AD521" s="96">
        <v>5.6444444444444457</v>
      </c>
      <c r="AE521" s="96">
        <v>7.6150000000000002</v>
      </c>
      <c r="AF521" s="96">
        <v>10</v>
      </c>
      <c r="AG521" s="96">
        <v>10</v>
      </c>
      <c r="AH521" s="96" t="s">
        <v>1010</v>
      </c>
      <c r="AI521" s="96" t="s">
        <v>1010</v>
      </c>
      <c r="AJ521" s="96" t="s">
        <v>1010</v>
      </c>
      <c r="AK521" s="96" t="s">
        <v>1010</v>
      </c>
      <c r="AL521" s="96">
        <v>10</v>
      </c>
      <c r="AM521" s="96">
        <v>7.5</v>
      </c>
      <c r="AN521" s="96">
        <v>10</v>
      </c>
      <c r="AO521" s="96">
        <v>9.1666666666666661</v>
      </c>
      <c r="AP521" s="96">
        <v>10</v>
      </c>
      <c r="AQ521" s="96">
        <v>7.5</v>
      </c>
      <c r="AR521" s="96">
        <v>10</v>
      </c>
      <c r="AS521" s="96">
        <v>9.1666666666666661</v>
      </c>
      <c r="AT521" s="96">
        <v>9.5833333333333321</v>
      </c>
      <c r="AU521" s="96">
        <v>10</v>
      </c>
      <c r="AV521" s="96">
        <v>10</v>
      </c>
      <c r="AW521" s="96">
        <v>7</v>
      </c>
      <c r="AX521" s="96">
        <v>6</v>
      </c>
      <c r="AY521" s="96">
        <v>10</v>
      </c>
      <c r="AZ521" s="96">
        <v>10</v>
      </c>
      <c r="BA521" s="96">
        <v>10</v>
      </c>
      <c r="BB521" s="96">
        <v>9</v>
      </c>
      <c r="BC521" s="96" t="s">
        <v>1010</v>
      </c>
      <c r="BD521" s="96" t="s">
        <v>1011</v>
      </c>
      <c r="BE521" s="96" t="s">
        <v>1011</v>
      </c>
      <c r="BF521" s="96">
        <v>10</v>
      </c>
      <c r="BG521" s="96">
        <v>10</v>
      </c>
      <c r="BH521" s="96">
        <v>10</v>
      </c>
      <c r="BI521" s="96">
        <v>10</v>
      </c>
      <c r="BJ521" s="96" t="s">
        <v>1011</v>
      </c>
      <c r="BK521" s="96">
        <v>10</v>
      </c>
      <c r="BL521" s="96">
        <v>8.4270555555555564</v>
      </c>
      <c r="BM521" s="96">
        <v>4.5</v>
      </c>
      <c r="BN521" s="96">
        <v>4.8587846322783363</v>
      </c>
      <c r="BO521" s="96">
        <v>8</v>
      </c>
      <c r="BP521" s="96">
        <v>4</v>
      </c>
      <c r="BQ521" s="96">
        <v>0</v>
      </c>
      <c r="BR521" s="96">
        <v>2</v>
      </c>
      <c r="BS521" s="96">
        <v>4.8396961580695841</v>
      </c>
      <c r="BT521" s="96">
        <v>3.280931846702317</v>
      </c>
      <c r="BU521" s="96">
        <v>2.5013485289661253</v>
      </c>
      <c r="BV521" s="96">
        <v>4.653950921568633</v>
      </c>
      <c r="BW521" s="96">
        <v>8.3333333333333339</v>
      </c>
      <c r="BX521" s="96">
        <v>7.5</v>
      </c>
      <c r="BY521" s="96">
        <v>5.315294425214053</v>
      </c>
      <c r="BZ521" s="96">
        <v>6.4192719705732255</v>
      </c>
      <c r="CA521" s="96">
        <v>5.9464503618538336</v>
      </c>
      <c r="CB521" s="96">
        <v>7.1836074073083847</v>
      </c>
      <c r="CC521" s="96">
        <v>0.96296296296296291</v>
      </c>
      <c r="CD521" s="96">
        <v>5.5763621525978504</v>
      </c>
      <c r="CE521" s="96">
        <v>9.745390196849284</v>
      </c>
      <c r="CF521" s="96">
        <v>9.1720886542818079</v>
      </c>
      <c r="CG521" s="96">
        <v>9.3159999999999989</v>
      </c>
      <c r="CH521" s="96">
        <v>10</v>
      </c>
      <c r="CI521" s="96">
        <v>9.558369712782774</v>
      </c>
      <c r="CJ521" s="96">
        <v>9.586666666666666</v>
      </c>
      <c r="CK521" s="96">
        <v>9</v>
      </c>
      <c r="CL521" s="96">
        <v>7.54</v>
      </c>
      <c r="CM521" s="96">
        <v>8.7088888888888878</v>
      </c>
      <c r="CN521" s="96">
        <v>5.6988523342245987</v>
      </c>
      <c r="CO521" s="96">
        <v>7.7187655577155647</v>
      </c>
      <c r="CP521" s="96">
        <v>6.7088089459700821</v>
      </c>
      <c r="CQ521" s="96">
        <v>10</v>
      </c>
      <c r="CR521" s="96">
        <v>4.3089329634581084</v>
      </c>
      <c r="CS521" s="96">
        <v>4.6153846153846159</v>
      </c>
      <c r="CT521" s="96">
        <v>6.6375384789105389</v>
      </c>
      <c r="CU521" s="96">
        <v>5.1872853525844214</v>
      </c>
      <c r="CV521" s="96">
        <v>7.6512457968608478</v>
      </c>
      <c r="CW521" s="96">
        <v>10</v>
      </c>
      <c r="CX521" s="96">
        <v>8.2546584315607259</v>
      </c>
      <c r="CY521" s="96">
        <v>10</v>
      </c>
      <c r="CZ521" s="96">
        <v>9.4182194771869092</v>
      </c>
      <c r="DA521" s="96">
        <v>2.2333333333333329</v>
      </c>
      <c r="DB521" s="96">
        <v>3.339056942959</v>
      </c>
      <c r="DC521" s="96">
        <v>7.1805559278074824</v>
      </c>
      <c r="DD521" s="96">
        <v>6</v>
      </c>
      <c r="DE521" s="96">
        <v>7.5057512820378944</v>
      </c>
      <c r="DF521" s="96">
        <v>10</v>
      </c>
      <c r="DG521" s="96">
        <v>6.0431162476896176</v>
      </c>
      <c r="DH521" s="96">
        <v>2.1294371960784333</v>
      </c>
      <c r="DI521" s="96">
        <v>5.5555555555555554</v>
      </c>
      <c r="DJ521" s="96">
        <v>9.6461762135228444</v>
      </c>
      <c r="DK521" s="96">
        <v>4.1991104432900457</v>
      </c>
      <c r="DL521" s="96">
        <v>4.5784126995709853</v>
      </c>
      <c r="DM521" s="96">
        <v>7.8029720123091924</v>
      </c>
      <c r="DN521" s="96">
        <v>5.6519440200545104</v>
      </c>
      <c r="DO521" s="96">
        <v>7.0377599149770127</v>
      </c>
      <c r="DP521" s="96">
        <v>6.93</v>
      </c>
      <c r="DQ521" s="99">
        <v>7.68</v>
      </c>
      <c r="DR521" s="100">
        <v>44</v>
      </c>
      <c r="DS521" s="101">
        <v>2</v>
      </c>
      <c r="DU521" s="107" t="s">
        <v>63</v>
      </c>
      <c r="DV521" s="96">
        <v>8.4270555555555564</v>
      </c>
      <c r="DW521" s="96">
        <v>6.93</v>
      </c>
    </row>
    <row r="522" spans="1:127">
      <c r="A522" s="102">
        <v>2012</v>
      </c>
      <c r="B522" s="103" t="s">
        <v>609</v>
      </c>
      <c r="C522" s="104" t="s">
        <v>132</v>
      </c>
      <c r="D522" s="103" t="s">
        <v>1011</v>
      </c>
      <c r="E522" s="103" t="s">
        <v>1011</v>
      </c>
      <c r="F522" s="103" t="s">
        <v>1011</v>
      </c>
      <c r="G522" s="103">
        <v>6.8133739999999996</v>
      </c>
      <c r="H522" s="103">
        <v>9.2000000000000011</v>
      </c>
      <c r="I522" s="103">
        <v>10</v>
      </c>
      <c r="J522" s="103">
        <v>10</v>
      </c>
      <c r="K522" s="103">
        <v>7.5</v>
      </c>
      <c r="L522" s="103">
        <v>10</v>
      </c>
      <c r="M522" s="103">
        <v>10</v>
      </c>
      <c r="N522" s="103">
        <v>9.5</v>
      </c>
      <c r="O522" s="103">
        <v>10</v>
      </c>
      <c r="P522" s="103">
        <v>10</v>
      </c>
      <c r="Q522" s="103" t="s">
        <v>1011</v>
      </c>
      <c r="R522" s="103" t="s">
        <v>1011</v>
      </c>
      <c r="S522" s="103" t="s">
        <v>1011</v>
      </c>
      <c r="T522" s="103">
        <v>10</v>
      </c>
      <c r="U522" s="103">
        <v>9.5666666666666682</v>
      </c>
      <c r="V522" s="103">
        <v>10</v>
      </c>
      <c r="W522" s="103">
        <v>10</v>
      </c>
      <c r="X522" s="103">
        <v>10</v>
      </c>
      <c r="Y522" s="103">
        <v>10</v>
      </c>
      <c r="Z522" s="103" t="s">
        <v>1010</v>
      </c>
      <c r="AA522" s="103">
        <v>5</v>
      </c>
      <c r="AB522" s="103">
        <v>10</v>
      </c>
      <c r="AC522" s="103">
        <v>8.7333333333333325</v>
      </c>
      <c r="AD522" s="103">
        <v>6.9944444444444445</v>
      </c>
      <c r="AE522" s="103">
        <v>7.6819444444444445</v>
      </c>
      <c r="AF522" s="103">
        <v>10</v>
      </c>
      <c r="AG522" s="103">
        <v>10</v>
      </c>
      <c r="AH522" s="103" t="s">
        <v>1010</v>
      </c>
      <c r="AI522" s="103" t="s">
        <v>1010</v>
      </c>
      <c r="AJ522" s="103" t="s">
        <v>1010</v>
      </c>
      <c r="AK522" s="103" t="s">
        <v>1010</v>
      </c>
      <c r="AL522" s="103">
        <v>7.5</v>
      </c>
      <c r="AM522" s="103">
        <v>10</v>
      </c>
      <c r="AN522" s="103">
        <v>7.5</v>
      </c>
      <c r="AO522" s="103">
        <v>8.3333333333333339</v>
      </c>
      <c r="AP522" s="103">
        <v>10</v>
      </c>
      <c r="AQ522" s="103">
        <v>10</v>
      </c>
      <c r="AR522" s="103">
        <v>10</v>
      </c>
      <c r="AS522" s="103">
        <v>10</v>
      </c>
      <c r="AT522" s="103">
        <v>9.5833333333333339</v>
      </c>
      <c r="AU522" s="103">
        <v>10</v>
      </c>
      <c r="AV522" s="103">
        <v>10</v>
      </c>
      <c r="AW522" s="103">
        <v>8</v>
      </c>
      <c r="AX522" s="103">
        <v>7.5</v>
      </c>
      <c r="AY522" s="103">
        <v>10</v>
      </c>
      <c r="AZ522" s="103">
        <v>10</v>
      </c>
      <c r="BA522" s="103">
        <v>10</v>
      </c>
      <c r="BB522" s="103">
        <v>9.3571428571428577</v>
      </c>
      <c r="BC522" s="103" t="s">
        <v>1010</v>
      </c>
      <c r="BD522" s="103" t="s">
        <v>1011</v>
      </c>
      <c r="BE522" s="103" t="s">
        <v>1011</v>
      </c>
      <c r="BF522" s="103">
        <v>10</v>
      </c>
      <c r="BG522" s="103">
        <v>5</v>
      </c>
      <c r="BH522" s="103">
        <v>5</v>
      </c>
      <c r="BI522" s="103">
        <v>5</v>
      </c>
      <c r="BJ522" s="103" t="s">
        <v>1011</v>
      </c>
      <c r="BK522" s="103">
        <v>7.5</v>
      </c>
      <c r="BL522" s="103">
        <v>8.5072522301587306</v>
      </c>
      <c r="BM522" s="103">
        <v>5.3324325170534559</v>
      </c>
      <c r="BN522" s="103">
        <v>5.8590354879714095</v>
      </c>
      <c r="BO522" s="103">
        <v>10</v>
      </c>
      <c r="BP522" s="103">
        <v>7</v>
      </c>
      <c r="BQ522" s="103">
        <v>6</v>
      </c>
      <c r="BR522" s="103">
        <v>6.5</v>
      </c>
      <c r="BS522" s="103">
        <v>6.9228670012562166</v>
      </c>
      <c r="BT522" s="103">
        <v>5.7908197171361495</v>
      </c>
      <c r="BU522" s="103">
        <v>5.4721102940140831</v>
      </c>
      <c r="BV522" s="103">
        <v>6.236131490610334</v>
      </c>
      <c r="BW522" s="103">
        <v>8.3333333333333339</v>
      </c>
      <c r="BX522" s="103">
        <v>8.3333333333333339</v>
      </c>
      <c r="BY522" s="103">
        <v>4.0035154618077957</v>
      </c>
      <c r="BZ522" s="103">
        <v>6.0850956061782719</v>
      </c>
      <c r="CA522" s="103">
        <v>6.30254936267605</v>
      </c>
      <c r="CB522" s="103">
        <v>7.4825110845070499</v>
      </c>
      <c r="CC522" s="103">
        <v>0.89743589743589747</v>
      </c>
      <c r="CD522" s="103">
        <v>6.1181133569603041</v>
      </c>
      <c r="CE522" s="103">
        <v>9.3535003493239177</v>
      </c>
      <c r="CF522" s="103">
        <v>9.1987332054984901</v>
      </c>
      <c r="CG522" s="103">
        <v>9.5219999999999985</v>
      </c>
      <c r="CH522" s="103">
        <v>10</v>
      </c>
      <c r="CI522" s="103">
        <v>9.5185583887056016</v>
      </c>
      <c r="CJ522" s="103">
        <v>9.6333333333333329</v>
      </c>
      <c r="CK522" s="103">
        <v>8.9</v>
      </c>
      <c r="CL522" s="103">
        <v>6.1059999999999999</v>
      </c>
      <c r="CM522" s="103">
        <v>8.213111111111111</v>
      </c>
      <c r="CN522" s="103">
        <v>6.5551824577464837</v>
      </c>
      <c r="CO522" s="103">
        <v>9.2654786877889421</v>
      </c>
      <c r="CP522" s="103">
        <v>7.9103305727677125</v>
      </c>
      <c r="CQ522" s="103">
        <v>10</v>
      </c>
      <c r="CR522" s="103">
        <v>6.1715054753521184</v>
      </c>
      <c r="CS522" s="103">
        <v>0.76923076923076927</v>
      </c>
      <c r="CT522" s="103">
        <v>6.4162871962801891</v>
      </c>
      <c r="CU522" s="103">
        <v>4.4523411469543595</v>
      </c>
      <c r="CV522" s="103">
        <v>7.643945707708296</v>
      </c>
      <c r="CW522" s="103">
        <v>10</v>
      </c>
      <c r="CX522" s="103">
        <v>4.4384179006849935</v>
      </c>
      <c r="CY522" s="103">
        <v>10</v>
      </c>
      <c r="CZ522" s="103">
        <v>8.1461393002283309</v>
      </c>
      <c r="DA522" s="103">
        <v>6.666666666666667</v>
      </c>
      <c r="DB522" s="103">
        <v>5.0794406091549327</v>
      </c>
      <c r="DC522" s="103">
        <v>5.5803505598591494</v>
      </c>
      <c r="DD522" s="103">
        <v>10</v>
      </c>
      <c r="DE522" s="103">
        <v>10</v>
      </c>
      <c r="DF522" s="103">
        <v>0</v>
      </c>
      <c r="DG522" s="103">
        <v>6.2210763059467915</v>
      </c>
      <c r="DH522" s="103">
        <v>5.2119561455398999</v>
      </c>
      <c r="DI522" s="103">
        <v>8.4444444444444446</v>
      </c>
      <c r="DJ522" s="103">
        <v>9.6146628163123697</v>
      </c>
      <c r="DK522" s="103">
        <v>6.2670440931924931</v>
      </c>
      <c r="DL522" s="103">
        <v>4.8968416895782587</v>
      </c>
      <c r="DM522" s="103">
        <v>8.3522290092318947</v>
      </c>
      <c r="DN522" s="103">
        <v>7.1311963663832261</v>
      </c>
      <c r="DO522" s="103">
        <v>7.1661373241861162</v>
      </c>
      <c r="DP522" s="103">
        <v>7.47</v>
      </c>
      <c r="DQ522" s="105">
        <v>7.99</v>
      </c>
      <c r="DR522" s="106">
        <v>34</v>
      </c>
      <c r="DS522" s="106">
        <v>1</v>
      </c>
      <c r="DU522" s="104" t="s">
        <v>132</v>
      </c>
      <c r="DV522" s="103">
        <v>8.5072522301587306</v>
      </c>
      <c r="DW522" s="103">
        <v>7.47</v>
      </c>
    </row>
    <row r="523" spans="1:127">
      <c r="A523" s="95">
        <v>2012</v>
      </c>
      <c r="B523" s="96" t="s">
        <v>667</v>
      </c>
      <c r="C523" s="107" t="s">
        <v>61</v>
      </c>
      <c r="D523" s="96">
        <v>8.6</v>
      </c>
      <c r="E523" s="96">
        <v>6.5</v>
      </c>
      <c r="F523" s="96">
        <v>6.8000000000000007</v>
      </c>
      <c r="G523" s="96">
        <v>7.2650793650793641</v>
      </c>
      <c r="H523" s="96">
        <v>9.6</v>
      </c>
      <c r="I523" s="96">
        <v>10</v>
      </c>
      <c r="J523" s="96">
        <v>10</v>
      </c>
      <c r="K523" s="96">
        <v>7.5</v>
      </c>
      <c r="L523" s="96">
        <v>10</v>
      </c>
      <c r="M523" s="96">
        <v>10</v>
      </c>
      <c r="N523" s="96">
        <v>9.5</v>
      </c>
      <c r="O523" s="96">
        <v>10</v>
      </c>
      <c r="P523" s="96">
        <v>10</v>
      </c>
      <c r="Q523" s="96" t="s">
        <v>1011</v>
      </c>
      <c r="R523" s="96" t="s">
        <v>1011</v>
      </c>
      <c r="S523" s="96">
        <v>10</v>
      </c>
      <c r="T523" s="96">
        <v>10</v>
      </c>
      <c r="U523" s="96">
        <v>9.7000000000000011</v>
      </c>
      <c r="V523" s="96">
        <v>10</v>
      </c>
      <c r="W523" s="96">
        <v>10</v>
      </c>
      <c r="X523" s="96" t="s">
        <v>1011</v>
      </c>
      <c r="Y523" s="96">
        <v>10</v>
      </c>
      <c r="Z523" s="96" t="s">
        <v>1010</v>
      </c>
      <c r="AA523" s="96">
        <v>10</v>
      </c>
      <c r="AB523" s="96">
        <v>10</v>
      </c>
      <c r="AC523" s="96">
        <v>9.2888888888888879</v>
      </c>
      <c r="AD523" s="96">
        <v>8.0555555555555554</v>
      </c>
      <c r="AE523" s="96">
        <v>9.3361111111111104</v>
      </c>
      <c r="AF523" s="96">
        <v>10</v>
      </c>
      <c r="AG523" s="96">
        <v>10</v>
      </c>
      <c r="AH523" s="96" t="s">
        <v>1010</v>
      </c>
      <c r="AI523" s="96" t="s">
        <v>1010</v>
      </c>
      <c r="AJ523" s="96" t="s">
        <v>1010</v>
      </c>
      <c r="AK523" s="96" t="s">
        <v>1010</v>
      </c>
      <c r="AL523" s="96">
        <v>10</v>
      </c>
      <c r="AM523" s="96">
        <v>5</v>
      </c>
      <c r="AN523" s="96">
        <v>10</v>
      </c>
      <c r="AO523" s="96">
        <v>8.3333333333333339</v>
      </c>
      <c r="AP523" s="96">
        <v>7.5</v>
      </c>
      <c r="AQ523" s="96">
        <v>10</v>
      </c>
      <c r="AR523" s="96">
        <v>10</v>
      </c>
      <c r="AS523" s="96">
        <v>9.1666666666666661</v>
      </c>
      <c r="AT523" s="96">
        <v>9.375</v>
      </c>
      <c r="AU523" s="96">
        <v>10</v>
      </c>
      <c r="AV523" s="96">
        <v>10</v>
      </c>
      <c r="AW523" s="96">
        <v>8.6666666666666661</v>
      </c>
      <c r="AX523" s="96">
        <v>8</v>
      </c>
      <c r="AY523" s="96">
        <v>10</v>
      </c>
      <c r="AZ523" s="96">
        <v>10</v>
      </c>
      <c r="BA523" s="96">
        <v>10</v>
      </c>
      <c r="BB523" s="96">
        <v>9.5238095238095219</v>
      </c>
      <c r="BC523" s="96" t="s">
        <v>1010</v>
      </c>
      <c r="BD523" s="96" t="s">
        <v>1011</v>
      </c>
      <c r="BE523" s="96" t="s">
        <v>1011</v>
      </c>
      <c r="BF523" s="96">
        <v>10</v>
      </c>
      <c r="BG523" s="96">
        <v>10</v>
      </c>
      <c r="BH523" s="96">
        <v>10</v>
      </c>
      <c r="BI523" s="96">
        <v>10</v>
      </c>
      <c r="BJ523" s="96" t="s">
        <v>1011</v>
      </c>
      <c r="BK523" s="96">
        <v>10</v>
      </c>
      <c r="BL523" s="96">
        <v>9.0647619047619052</v>
      </c>
      <c r="BM523" s="96">
        <v>3.3235294117647065</v>
      </c>
      <c r="BN523" s="96">
        <v>2.6910139856957609</v>
      </c>
      <c r="BO523" s="96">
        <v>10</v>
      </c>
      <c r="BP523" s="96">
        <v>10</v>
      </c>
      <c r="BQ523" s="96">
        <v>4</v>
      </c>
      <c r="BR523" s="96">
        <v>7</v>
      </c>
      <c r="BS523" s="96">
        <v>5.753635849365117</v>
      </c>
      <c r="BT523" s="96">
        <v>4.6487167769953004</v>
      </c>
      <c r="BU523" s="96">
        <v>3.1303002789514833</v>
      </c>
      <c r="BV523" s="96">
        <v>4.81196123552425</v>
      </c>
      <c r="BW523" s="96">
        <v>10</v>
      </c>
      <c r="BX523" s="96">
        <v>8.3333333333333339</v>
      </c>
      <c r="BY523" s="96">
        <v>3.8547577401624116</v>
      </c>
      <c r="BZ523" s="96">
        <v>8.2315733510381648</v>
      </c>
      <c r="CA523" s="96">
        <v>4.8207118998435003</v>
      </c>
      <c r="CB523" s="96">
        <v>6.675576078247266</v>
      </c>
      <c r="CC523" s="96">
        <v>0.96296296296296291</v>
      </c>
      <c r="CD523" s="96">
        <v>5.9441714542943886</v>
      </c>
      <c r="CE523" s="96">
        <v>9.1035258221249027</v>
      </c>
      <c r="CF523" s="96">
        <v>9.3170792405407923</v>
      </c>
      <c r="CG523" s="96">
        <v>9.34</v>
      </c>
      <c r="CH523" s="96">
        <v>10</v>
      </c>
      <c r="CI523" s="96">
        <v>9.4401512656664224</v>
      </c>
      <c r="CJ523" s="96">
        <v>9.6333333333333329</v>
      </c>
      <c r="CK523" s="96">
        <v>8.9</v>
      </c>
      <c r="CL523" s="96">
        <v>6.1059999999999999</v>
      </c>
      <c r="CM523" s="96">
        <v>8.213111111111111</v>
      </c>
      <c r="CN523" s="96">
        <v>5.5599587879499168</v>
      </c>
      <c r="CO523" s="96">
        <v>7.6777205634855843</v>
      </c>
      <c r="CP523" s="96">
        <v>6.6188396757177506</v>
      </c>
      <c r="CQ523" s="96">
        <v>10</v>
      </c>
      <c r="CR523" s="96">
        <v>7.2437373450704232</v>
      </c>
      <c r="CS523" s="96">
        <v>6.9230769230769234</v>
      </c>
      <c r="CT523" s="96">
        <v>6.4162871962801891</v>
      </c>
      <c r="CU523" s="96">
        <v>6.8610338214758455</v>
      </c>
      <c r="CV523" s="96">
        <v>7.9232461520761772</v>
      </c>
      <c r="CW523" s="96">
        <v>10</v>
      </c>
      <c r="CX523" s="96">
        <v>9.0375855242638732</v>
      </c>
      <c r="CY523" s="96">
        <v>10</v>
      </c>
      <c r="CZ523" s="96">
        <v>9.679195174754625</v>
      </c>
      <c r="DA523" s="96">
        <v>10</v>
      </c>
      <c r="DB523" s="96">
        <v>3.788120691705783</v>
      </c>
      <c r="DC523" s="96">
        <v>6.9645987159624498</v>
      </c>
      <c r="DD523" s="96">
        <v>10</v>
      </c>
      <c r="DE523" s="96">
        <v>7.7551761538341033</v>
      </c>
      <c r="DF523" s="96">
        <v>10</v>
      </c>
      <c r="DG523" s="96">
        <v>8.084649260250389</v>
      </c>
      <c r="DH523" s="96">
        <v>2.7246808482003164</v>
      </c>
      <c r="DI523" s="96">
        <v>7.333333333333333</v>
      </c>
      <c r="DJ523" s="96">
        <v>9.1928253076757791</v>
      </c>
      <c r="DK523" s="96">
        <v>4.1861996542588926</v>
      </c>
      <c r="DL523" s="96">
        <v>8.9433272401017767</v>
      </c>
      <c r="DM523" s="96">
        <v>5.3705481687943699</v>
      </c>
      <c r="DN523" s="96">
        <v>6.2918190920607451</v>
      </c>
      <c r="DO523" s="96">
        <v>8.0185545090219197</v>
      </c>
      <c r="DP523" s="96">
        <v>7.42</v>
      </c>
      <c r="DQ523" s="99">
        <v>8.24</v>
      </c>
      <c r="DR523" s="100">
        <v>21</v>
      </c>
      <c r="DS523" s="101">
        <v>1</v>
      </c>
      <c r="DU523" s="107" t="s">
        <v>61</v>
      </c>
      <c r="DV523" s="96">
        <v>9.0647619047619052</v>
      </c>
      <c r="DW523" s="96">
        <v>7.42</v>
      </c>
    </row>
    <row r="524" spans="1:127">
      <c r="A524" s="102">
        <v>2012</v>
      </c>
      <c r="B524" s="103" t="s">
        <v>656</v>
      </c>
      <c r="C524" s="104" t="s">
        <v>22</v>
      </c>
      <c r="D524" s="103">
        <v>9.3000000000000007</v>
      </c>
      <c r="E524" s="103">
        <v>8.1999999999999993</v>
      </c>
      <c r="F524" s="103">
        <v>8.4</v>
      </c>
      <c r="G524" s="103">
        <v>8.6238095238095234</v>
      </c>
      <c r="H524" s="103">
        <v>9.68</v>
      </c>
      <c r="I524" s="103">
        <v>10</v>
      </c>
      <c r="J524" s="103">
        <v>10</v>
      </c>
      <c r="K524" s="103">
        <v>10</v>
      </c>
      <c r="L524" s="103">
        <v>10</v>
      </c>
      <c r="M524" s="103">
        <v>10</v>
      </c>
      <c r="N524" s="103">
        <v>10</v>
      </c>
      <c r="O524" s="103">
        <v>9.5</v>
      </c>
      <c r="P524" s="103">
        <v>10</v>
      </c>
      <c r="Q524" s="103" t="s">
        <v>1011</v>
      </c>
      <c r="R524" s="103" t="s">
        <v>1011</v>
      </c>
      <c r="S524" s="103">
        <v>10</v>
      </c>
      <c r="T524" s="103">
        <v>9.8333333333333339</v>
      </c>
      <c r="U524" s="103">
        <v>9.8377777777777791</v>
      </c>
      <c r="V524" s="103">
        <v>10</v>
      </c>
      <c r="W524" s="103">
        <v>10</v>
      </c>
      <c r="X524" s="103">
        <v>10</v>
      </c>
      <c r="Y524" s="103">
        <v>10</v>
      </c>
      <c r="Z524" s="103" t="s">
        <v>1010</v>
      </c>
      <c r="AA524" s="103">
        <v>10</v>
      </c>
      <c r="AB524" s="103">
        <v>10</v>
      </c>
      <c r="AC524" s="103">
        <v>9.14</v>
      </c>
      <c r="AD524" s="103">
        <v>7.8722222222222227</v>
      </c>
      <c r="AE524" s="103">
        <v>9.2530555555555551</v>
      </c>
      <c r="AF524" s="103">
        <v>10</v>
      </c>
      <c r="AG524" s="103">
        <v>10</v>
      </c>
      <c r="AH524" s="103" t="s">
        <v>1010</v>
      </c>
      <c r="AI524" s="103" t="s">
        <v>1010</v>
      </c>
      <c r="AJ524" s="103" t="s">
        <v>1010</v>
      </c>
      <c r="AK524" s="103" t="s">
        <v>1010</v>
      </c>
      <c r="AL524" s="103">
        <v>10</v>
      </c>
      <c r="AM524" s="103">
        <v>10</v>
      </c>
      <c r="AN524" s="103">
        <v>10</v>
      </c>
      <c r="AO524" s="103">
        <v>10</v>
      </c>
      <c r="AP524" s="103">
        <v>10</v>
      </c>
      <c r="AQ524" s="103">
        <v>10</v>
      </c>
      <c r="AR524" s="103">
        <v>10</v>
      </c>
      <c r="AS524" s="103">
        <v>10</v>
      </c>
      <c r="AT524" s="103">
        <v>10</v>
      </c>
      <c r="AU524" s="103">
        <v>10</v>
      </c>
      <c r="AV524" s="103">
        <v>10</v>
      </c>
      <c r="AW524" s="103">
        <v>9.3333333333333339</v>
      </c>
      <c r="AX524" s="103">
        <v>8.75</v>
      </c>
      <c r="AY524" s="103">
        <v>10</v>
      </c>
      <c r="AZ524" s="103">
        <v>10</v>
      </c>
      <c r="BA524" s="103">
        <v>10</v>
      </c>
      <c r="BB524" s="103">
        <v>9.7261904761904781</v>
      </c>
      <c r="BC524" s="103" t="s">
        <v>1010</v>
      </c>
      <c r="BD524" s="103" t="s">
        <v>1011</v>
      </c>
      <c r="BE524" s="103" t="s">
        <v>1011</v>
      </c>
      <c r="BF524" s="103">
        <v>10</v>
      </c>
      <c r="BG524" s="103">
        <v>10</v>
      </c>
      <c r="BH524" s="103">
        <v>10</v>
      </c>
      <c r="BI524" s="103">
        <v>10</v>
      </c>
      <c r="BJ524" s="103" t="s">
        <v>1011</v>
      </c>
      <c r="BK524" s="103">
        <v>10</v>
      </c>
      <c r="BL524" s="103">
        <v>9.5133214285714285</v>
      </c>
      <c r="BM524" s="103">
        <v>1.3235294117647058</v>
      </c>
      <c r="BN524" s="103">
        <v>4.3218124396905786</v>
      </c>
      <c r="BO524" s="103">
        <v>7</v>
      </c>
      <c r="BP524" s="103">
        <v>3</v>
      </c>
      <c r="BQ524" s="103">
        <v>2</v>
      </c>
      <c r="BR524" s="103">
        <v>2.5</v>
      </c>
      <c r="BS524" s="103">
        <v>3.7863354628638213</v>
      </c>
      <c r="BT524" s="103">
        <v>8.5951002923588007</v>
      </c>
      <c r="BU524" s="103">
        <v>5.7171710166112923</v>
      </c>
      <c r="BV524" s="103">
        <v>7.3953046267995504</v>
      </c>
      <c r="BW524" s="103">
        <v>10</v>
      </c>
      <c r="BX524" s="103">
        <v>10</v>
      </c>
      <c r="BY524" s="103">
        <v>5.9589636494979112</v>
      </c>
      <c r="BZ524" s="103">
        <v>9.727176307658624</v>
      </c>
      <c r="CA524" s="103">
        <v>8.4850882181616818</v>
      </c>
      <c r="CB524" s="103">
        <v>5.9441861461794012</v>
      </c>
      <c r="CC524" s="103">
        <v>1</v>
      </c>
      <c r="CD524" s="103">
        <v>7.9803322508074741</v>
      </c>
      <c r="CE524" s="103">
        <v>9.6252688210993398</v>
      </c>
      <c r="CF524" s="103">
        <v>9.2909357158138821</v>
      </c>
      <c r="CG524" s="103">
        <v>9.5180000000000007</v>
      </c>
      <c r="CH524" s="103">
        <v>10</v>
      </c>
      <c r="CI524" s="103">
        <v>9.6085511342283052</v>
      </c>
      <c r="CJ524" s="103">
        <v>9.6333333333333329</v>
      </c>
      <c r="CK524" s="103">
        <v>8.9</v>
      </c>
      <c r="CL524" s="103">
        <v>6.1059999999999999</v>
      </c>
      <c r="CM524" s="103">
        <v>8.213111111111111</v>
      </c>
      <c r="CN524" s="103">
        <v>6.1321162070874822</v>
      </c>
      <c r="CO524" s="103">
        <v>9.349321697721658</v>
      </c>
      <c r="CP524" s="103">
        <v>7.7407189524045705</v>
      </c>
      <c r="CQ524" s="103">
        <v>10</v>
      </c>
      <c r="CR524" s="103">
        <v>6.4812629573643408</v>
      </c>
      <c r="CS524" s="103">
        <v>7.6923076923076925</v>
      </c>
      <c r="CT524" s="103">
        <v>6.3395629611745017</v>
      </c>
      <c r="CU524" s="103">
        <v>6.8377112036155117</v>
      </c>
      <c r="CV524" s="103">
        <v>8.1978853167827985</v>
      </c>
      <c r="CW524" s="103">
        <v>10</v>
      </c>
      <c r="CX524" s="103">
        <v>8.4830482107383745</v>
      </c>
      <c r="CY524" s="103">
        <v>10</v>
      </c>
      <c r="CZ524" s="103">
        <v>9.4943494035794576</v>
      </c>
      <c r="DA524" s="103">
        <v>10</v>
      </c>
      <c r="DB524" s="103">
        <v>6.7468469335548162</v>
      </c>
      <c r="DC524" s="103">
        <v>6.3694838493909165</v>
      </c>
      <c r="DD524" s="103">
        <v>8</v>
      </c>
      <c r="DE524" s="103">
        <v>10</v>
      </c>
      <c r="DF524" s="103">
        <v>3</v>
      </c>
      <c r="DG524" s="103">
        <v>7.3527217971576233</v>
      </c>
      <c r="DH524" s="103">
        <v>3.5996388438538167</v>
      </c>
      <c r="DI524" s="103">
        <v>7.5555555555555554</v>
      </c>
      <c r="DJ524" s="103">
        <v>9.743452070815815</v>
      </c>
      <c r="DK524" s="103">
        <v>8.072073774023103</v>
      </c>
      <c r="DL524" s="103">
        <v>9.6691652260850347</v>
      </c>
      <c r="DM524" s="103">
        <v>8.5427875591846689</v>
      </c>
      <c r="DN524" s="103">
        <v>7.8637788382529985</v>
      </c>
      <c r="DO524" s="103">
        <v>8.2369500129966919</v>
      </c>
      <c r="DP524" s="103">
        <v>7.56</v>
      </c>
      <c r="DQ524" s="105">
        <v>8.5399999999999991</v>
      </c>
      <c r="DR524" s="106">
        <v>7</v>
      </c>
      <c r="DS524" s="106">
        <v>1</v>
      </c>
      <c r="DU524" s="104" t="s">
        <v>22</v>
      </c>
      <c r="DV524" s="103">
        <v>9.5133214285714285</v>
      </c>
      <c r="DW524" s="103">
        <v>7.56</v>
      </c>
    </row>
    <row r="525" spans="1:127">
      <c r="A525" s="95">
        <v>2012</v>
      </c>
      <c r="B525" s="96" t="s">
        <v>649</v>
      </c>
      <c r="C525" s="107" t="s">
        <v>144</v>
      </c>
      <c r="D525" s="96">
        <v>4.9000000000000004</v>
      </c>
      <c r="E525" s="96">
        <v>4.8</v>
      </c>
      <c r="F525" s="96">
        <v>3.8</v>
      </c>
      <c r="G525" s="96">
        <v>4.4746031746031747</v>
      </c>
      <c r="H525" s="96">
        <v>1.1599999999999993</v>
      </c>
      <c r="I525" s="96">
        <v>10</v>
      </c>
      <c r="J525" s="96">
        <v>10</v>
      </c>
      <c r="K525" s="96">
        <v>7.5</v>
      </c>
      <c r="L525" s="96">
        <v>10</v>
      </c>
      <c r="M525" s="96">
        <v>10</v>
      </c>
      <c r="N525" s="96">
        <v>9.5</v>
      </c>
      <c r="O525" s="96">
        <v>10</v>
      </c>
      <c r="P525" s="96">
        <v>10</v>
      </c>
      <c r="Q525" s="96" t="s">
        <v>1011</v>
      </c>
      <c r="R525" s="96" t="s">
        <v>1011</v>
      </c>
      <c r="S525" s="96">
        <v>10</v>
      </c>
      <c r="T525" s="96">
        <v>10</v>
      </c>
      <c r="U525" s="96">
        <v>6.8866666666666667</v>
      </c>
      <c r="V525" s="96">
        <v>5</v>
      </c>
      <c r="W525" s="96">
        <v>5</v>
      </c>
      <c r="X525" s="96">
        <v>10</v>
      </c>
      <c r="Y525" s="96">
        <v>6.666666666666667</v>
      </c>
      <c r="Z525" s="96" t="s">
        <v>1010</v>
      </c>
      <c r="AA525" s="96">
        <v>10</v>
      </c>
      <c r="AB525" s="96">
        <v>7.5</v>
      </c>
      <c r="AC525" s="96">
        <v>9.6666666666666661</v>
      </c>
      <c r="AD525" s="96">
        <v>8.2388888888888889</v>
      </c>
      <c r="AE525" s="96">
        <v>8.8513888888888879</v>
      </c>
      <c r="AF525" s="96">
        <v>7.5</v>
      </c>
      <c r="AG525" s="96">
        <v>5</v>
      </c>
      <c r="AH525" s="96" t="s">
        <v>1010</v>
      </c>
      <c r="AI525" s="96" t="s">
        <v>1010</v>
      </c>
      <c r="AJ525" s="96" t="s">
        <v>1010</v>
      </c>
      <c r="AK525" s="96" t="s">
        <v>1010</v>
      </c>
      <c r="AL525" s="96">
        <v>7.5</v>
      </c>
      <c r="AM525" s="96">
        <v>7.5</v>
      </c>
      <c r="AN525" s="96">
        <v>7.5</v>
      </c>
      <c r="AO525" s="96">
        <v>7.5</v>
      </c>
      <c r="AP525" s="96">
        <v>10</v>
      </c>
      <c r="AQ525" s="96">
        <v>7.5</v>
      </c>
      <c r="AR525" s="96">
        <v>10</v>
      </c>
      <c r="AS525" s="96">
        <v>9.1666666666666661</v>
      </c>
      <c r="AT525" s="96">
        <v>7.2916666666666661</v>
      </c>
      <c r="AU525" s="96">
        <v>10</v>
      </c>
      <c r="AV525" s="96">
        <v>10</v>
      </c>
      <c r="AW525" s="96">
        <v>7.666666666666667</v>
      </c>
      <c r="AX525" s="96">
        <v>5</v>
      </c>
      <c r="AY525" s="96">
        <v>10</v>
      </c>
      <c r="AZ525" s="96">
        <v>10</v>
      </c>
      <c r="BA525" s="96">
        <v>10</v>
      </c>
      <c r="BB525" s="96">
        <v>8.9523809523809526</v>
      </c>
      <c r="BC525" s="96" t="s">
        <v>1010</v>
      </c>
      <c r="BD525" s="96" t="s">
        <v>1011</v>
      </c>
      <c r="BE525" s="96" t="s">
        <v>1011</v>
      </c>
      <c r="BF525" s="96">
        <v>10</v>
      </c>
      <c r="BG525" s="96">
        <v>10</v>
      </c>
      <c r="BH525" s="96">
        <v>10</v>
      </c>
      <c r="BI525" s="96">
        <v>10</v>
      </c>
      <c r="BJ525" s="96" t="s">
        <v>1011</v>
      </c>
      <c r="BK525" s="96">
        <v>10</v>
      </c>
      <c r="BL525" s="96">
        <v>7.0165277777777781</v>
      </c>
      <c r="BM525" s="96">
        <v>8.352941176470587</v>
      </c>
      <c r="BN525" s="96">
        <v>9.2940689855146612</v>
      </c>
      <c r="BO525" s="96">
        <v>6</v>
      </c>
      <c r="BP525" s="96">
        <v>9</v>
      </c>
      <c r="BQ525" s="96">
        <v>7</v>
      </c>
      <c r="BR525" s="96">
        <v>8</v>
      </c>
      <c r="BS525" s="96">
        <v>7.9117525404963125</v>
      </c>
      <c r="BT525" s="96">
        <v>2.2988562301587332</v>
      </c>
      <c r="BU525" s="96">
        <v>3.6363658055555588</v>
      </c>
      <c r="BV525" s="96">
        <v>4.7140149682539665</v>
      </c>
      <c r="BW525" s="96">
        <v>5</v>
      </c>
      <c r="BX525" s="96">
        <v>4.166666666666667</v>
      </c>
      <c r="BY525" s="96">
        <v>4.5127442747434419</v>
      </c>
      <c r="BZ525" s="96">
        <v>7.6498141724842972</v>
      </c>
      <c r="CA525" s="96">
        <v>2.2215603968254003</v>
      </c>
      <c r="CB525" s="96">
        <v>3.6961617301587335</v>
      </c>
      <c r="CC525" s="96">
        <v>1</v>
      </c>
      <c r="CD525" s="96">
        <v>4.2106871383163114</v>
      </c>
      <c r="CE525" s="96">
        <v>9.4225651128569066</v>
      </c>
      <c r="CF525" s="96">
        <v>8.9908834987654558</v>
      </c>
      <c r="CG525" s="96">
        <v>9.2620000000000005</v>
      </c>
      <c r="CH525" s="96">
        <v>10</v>
      </c>
      <c r="CI525" s="96">
        <v>9.4188621529055911</v>
      </c>
      <c r="CJ525" s="96">
        <v>8.8800000000000008</v>
      </c>
      <c r="CK525" s="96">
        <v>8.5400000000000009</v>
      </c>
      <c r="CL525" s="96">
        <v>6.4375999999999998</v>
      </c>
      <c r="CM525" s="96">
        <v>7.9525333333333341</v>
      </c>
      <c r="CN525" s="96">
        <v>4.4977591269841337</v>
      </c>
      <c r="CO525" s="96">
        <v>8.8694156674494788</v>
      </c>
      <c r="CP525" s="96">
        <v>6.6835873972168063</v>
      </c>
      <c r="CQ525" s="96">
        <v>10</v>
      </c>
      <c r="CR525" s="96">
        <v>6.2518615833333335</v>
      </c>
      <c r="CS525" s="96">
        <v>5</v>
      </c>
      <c r="CT525" s="96">
        <v>6.3056615549650115</v>
      </c>
      <c r="CU525" s="96">
        <v>5.8525077127661147</v>
      </c>
      <c r="CV525" s="96">
        <v>7.6221571108290638</v>
      </c>
      <c r="CW525" s="96">
        <v>5</v>
      </c>
      <c r="CX525" s="96">
        <v>2.38</v>
      </c>
      <c r="CY525" s="96">
        <v>10</v>
      </c>
      <c r="CZ525" s="96">
        <v>5.793333333333333</v>
      </c>
      <c r="DA525" s="96">
        <v>5.5666666666666664</v>
      </c>
      <c r="DB525" s="96">
        <v>4.9921247063492</v>
      </c>
      <c r="DC525" s="96">
        <v>7.1274440158730155</v>
      </c>
      <c r="DD525" s="96">
        <v>8</v>
      </c>
      <c r="DE525" s="96">
        <v>2.7788883270187927</v>
      </c>
      <c r="DF525" s="96">
        <v>10</v>
      </c>
      <c r="DG525" s="96">
        <v>6.4108539526512791</v>
      </c>
      <c r="DH525" s="96">
        <v>4.1865862063492001</v>
      </c>
      <c r="DI525" s="96">
        <v>4.4444444444444446</v>
      </c>
      <c r="DJ525" s="96">
        <v>9.0751559785354363</v>
      </c>
      <c r="DK525" s="96">
        <v>3.3561182551020408</v>
      </c>
      <c r="DL525" s="96">
        <v>7.2732878681842745</v>
      </c>
      <c r="DM525" s="96">
        <v>6.3681782244294816</v>
      </c>
      <c r="DN525" s="96">
        <v>5.7839618295074802</v>
      </c>
      <c r="DO525" s="96">
        <v>5.9960497051640305</v>
      </c>
      <c r="DP525" s="96">
        <v>7.03</v>
      </c>
      <c r="DQ525" s="99">
        <v>7.02</v>
      </c>
      <c r="DR525" s="100">
        <v>68</v>
      </c>
      <c r="DS525" s="101">
        <v>2</v>
      </c>
      <c r="DU525" s="107" t="s">
        <v>144</v>
      </c>
      <c r="DV525" s="96">
        <v>7.0165277777777781</v>
      </c>
      <c r="DW525" s="96">
        <v>7.03</v>
      </c>
    </row>
    <row r="526" spans="1:127">
      <c r="A526" s="102">
        <v>2012</v>
      </c>
      <c r="B526" s="103" t="s">
        <v>679</v>
      </c>
      <c r="C526" s="104" t="s">
        <v>111</v>
      </c>
      <c r="D526" s="103">
        <v>4.6999999999999993</v>
      </c>
      <c r="E526" s="103">
        <v>4.0999999999999996</v>
      </c>
      <c r="F526" s="103">
        <v>3.3000000000000003</v>
      </c>
      <c r="G526" s="103">
        <v>4.0174603174603174</v>
      </c>
      <c r="H526" s="103">
        <v>5.04</v>
      </c>
      <c r="I526" s="103">
        <v>10</v>
      </c>
      <c r="J526" s="103">
        <v>10</v>
      </c>
      <c r="K526" s="103">
        <v>5</v>
      </c>
      <c r="L526" s="103">
        <v>10</v>
      </c>
      <c r="M526" s="103">
        <v>10</v>
      </c>
      <c r="N526" s="103">
        <v>9</v>
      </c>
      <c r="O526" s="103">
        <v>10</v>
      </c>
      <c r="P526" s="103">
        <v>10</v>
      </c>
      <c r="Q526" s="103" t="s">
        <v>1011</v>
      </c>
      <c r="R526" s="103" t="s">
        <v>1011</v>
      </c>
      <c r="S526" s="103">
        <v>10</v>
      </c>
      <c r="T526" s="103">
        <v>10</v>
      </c>
      <c r="U526" s="103">
        <v>8.0133333333333336</v>
      </c>
      <c r="V526" s="103">
        <v>10</v>
      </c>
      <c r="W526" s="103">
        <v>10</v>
      </c>
      <c r="X526" s="103">
        <v>10</v>
      </c>
      <c r="Y526" s="103">
        <v>10</v>
      </c>
      <c r="Z526" s="103" t="s">
        <v>1010</v>
      </c>
      <c r="AA526" s="103">
        <v>10</v>
      </c>
      <c r="AB526" s="103">
        <v>7.5</v>
      </c>
      <c r="AC526" s="103">
        <v>9.8888888888888893</v>
      </c>
      <c r="AD526" s="103">
        <v>7.1277777777777773</v>
      </c>
      <c r="AE526" s="103">
        <v>8.6291666666666664</v>
      </c>
      <c r="AF526" s="103">
        <v>10</v>
      </c>
      <c r="AG526" s="103">
        <v>10</v>
      </c>
      <c r="AH526" s="103" t="s">
        <v>1010</v>
      </c>
      <c r="AI526" s="103" t="s">
        <v>1010</v>
      </c>
      <c r="AJ526" s="103" t="s">
        <v>1010</v>
      </c>
      <c r="AK526" s="103" t="s">
        <v>1010</v>
      </c>
      <c r="AL526" s="103">
        <v>7.5</v>
      </c>
      <c r="AM526" s="103">
        <v>7.5</v>
      </c>
      <c r="AN526" s="103">
        <v>7.5</v>
      </c>
      <c r="AO526" s="103">
        <v>7.5</v>
      </c>
      <c r="AP526" s="103">
        <v>2.5</v>
      </c>
      <c r="AQ526" s="103">
        <v>2.5</v>
      </c>
      <c r="AR526" s="103">
        <v>7.5</v>
      </c>
      <c r="AS526" s="103">
        <v>4.166666666666667</v>
      </c>
      <c r="AT526" s="103">
        <v>7.916666666666667</v>
      </c>
      <c r="AU526" s="103">
        <v>3.5451655097021333</v>
      </c>
      <c r="AV526" s="103">
        <v>10</v>
      </c>
      <c r="AW526" s="103">
        <v>3</v>
      </c>
      <c r="AX526" s="103">
        <v>3.75</v>
      </c>
      <c r="AY526" s="103">
        <v>10</v>
      </c>
      <c r="AZ526" s="103">
        <v>10</v>
      </c>
      <c r="BA526" s="103">
        <v>10</v>
      </c>
      <c r="BB526" s="103">
        <v>7.1850236442431612</v>
      </c>
      <c r="BC526" s="103" t="s">
        <v>1010</v>
      </c>
      <c r="BD526" s="103" t="s">
        <v>1011</v>
      </c>
      <c r="BE526" s="103" t="s">
        <v>1011</v>
      </c>
      <c r="BF526" s="103">
        <v>10</v>
      </c>
      <c r="BG526" s="103">
        <v>10</v>
      </c>
      <c r="BH526" s="103">
        <v>10</v>
      </c>
      <c r="BI526" s="103">
        <v>10</v>
      </c>
      <c r="BJ526" s="103" t="s">
        <v>1011</v>
      </c>
      <c r="BK526" s="103">
        <v>10</v>
      </c>
      <c r="BL526" s="103">
        <v>7.3807841104560623</v>
      </c>
      <c r="BM526" s="103">
        <v>6.4705882352941178</v>
      </c>
      <c r="BN526" s="103">
        <v>9.5912806539509532</v>
      </c>
      <c r="BO526" s="103">
        <v>0</v>
      </c>
      <c r="BP526" s="103">
        <v>7</v>
      </c>
      <c r="BQ526" s="103">
        <v>4</v>
      </c>
      <c r="BR526" s="103">
        <v>5.5</v>
      </c>
      <c r="BS526" s="103">
        <v>5.3904672223112673</v>
      </c>
      <c r="BT526" s="103">
        <v>3.5981967473545002</v>
      </c>
      <c r="BU526" s="103">
        <v>3.6889849623015918</v>
      </c>
      <c r="BV526" s="103">
        <v>4.6434245066137496</v>
      </c>
      <c r="BW526" s="103">
        <v>2.5</v>
      </c>
      <c r="BX526" s="103">
        <v>4.166666666666667</v>
      </c>
      <c r="BY526" s="103">
        <v>4.3805108172025591</v>
      </c>
      <c r="BZ526" s="103">
        <v>8.6055072632147933</v>
      </c>
      <c r="CA526" s="103">
        <v>4.4138303835978832</v>
      </c>
      <c r="CB526" s="103">
        <v>4.2218927976190495</v>
      </c>
      <c r="CC526" s="103">
        <v>0.88888888888888884</v>
      </c>
      <c r="CD526" s="103">
        <v>4.2205138299858236</v>
      </c>
      <c r="CE526" s="103">
        <v>8.6736898549577557</v>
      </c>
      <c r="CF526" s="103">
        <v>8.6749444571620025</v>
      </c>
      <c r="CG526" s="103">
        <v>8.98</v>
      </c>
      <c r="CH526" s="103">
        <v>0</v>
      </c>
      <c r="CI526" s="103">
        <v>6.5821585780299392</v>
      </c>
      <c r="CJ526" s="103">
        <v>6.5333333333333341</v>
      </c>
      <c r="CK526" s="103">
        <v>7.9799999999999995</v>
      </c>
      <c r="CL526" s="103">
        <v>5.2732000000000001</v>
      </c>
      <c r="CM526" s="103">
        <v>6.5955111111111115</v>
      </c>
      <c r="CN526" s="103">
        <v>4.6605996904761833</v>
      </c>
      <c r="CO526" s="103">
        <v>6.9266395170366426</v>
      </c>
      <c r="CP526" s="103">
        <v>5.7936196037564134</v>
      </c>
      <c r="CQ526" s="103">
        <v>10</v>
      </c>
      <c r="CR526" s="103">
        <v>4.6631111223544996</v>
      </c>
      <c r="CS526" s="103">
        <v>3.8461538461538463</v>
      </c>
      <c r="CT526" s="103">
        <v>10</v>
      </c>
      <c r="CU526" s="103">
        <v>6.1697549895027821</v>
      </c>
      <c r="CV526" s="103">
        <v>7.139721426092577</v>
      </c>
      <c r="CW526" s="103">
        <v>8</v>
      </c>
      <c r="CX526" s="103">
        <v>9.8060000000000009</v>
      </c>
      <c r="CY526" s="103">
        <v>10</v>
      </c>
      <c r="CZ526" s="103">
        <v>9.2686666666666664</v>
      </c>
      <c r="DA526" s="103">
        <v>5.5666666666666664</v>
      </c>
      <c r="DB526" s="103">
        <v>4.3575751587301674</v>
      </c>
      <c r="DC526" s="103">
        <v>5.6373225568783001</v>
      </c>
      <c r="DD526" s="103">
        <v>8</v>
      </c>
      <c r="DE526" s="103">
        <v>0.64656730764209613</v>
      </c>
      <c r="DF526" s="103">
        <v>3</v>
      </c>
      <c r="DG526" s="103">
        <v>4.5346886149862051</v>
      </c>
      <c r="DH526" s="103">
        <v>4.2024157552909998</v>
      </c>
      <c r="DI526" s="103">
        <v>3.1111111111111112</v>
      </c>
      <c r="DJ526" s="103">
        <v>7.9451890530244702</v>
      </c>
      <c r="DK526" s="103">
        <v>4.231555360052905</v>
      </c>
      <c r="DL526" s="103">
        <v>8.9432761737829676</v>
      </c>
      <c r="DM526" s="103">
        <v>2.6691004900521027</v>
      </c>
      <c r="DN526" s="103">
        <v>5.183774657219093</v>
      </c>
      <c r="DO526" s="103">
        <v>6.3290433129573218</v>
      </c>
      <c r="DP526" s="103">
        <v>5.93</v>
      </c>
      <c r="DQ526" s="105">
        <v>6.66</v>
      </c>
      <c r="DR526" s="106">
        <v>91</v>
      </c>
      <c r="DS526" s="106">
        <v>3</v>
      </c>
      <c r="DU526" s="104" t="s">
        <v>111</v>
      </c>
      <c r="DV526" s="103">
        <v>7.3807841104560623</v>
      </c>
      <c r="DW526" s="103">
        <v>5.93</v>
      </c>
    </row>
    <row r="527" spans="1:127">
      <c r="A527" s="95">
        <v>2012</v>
      </c>
      <c r="B527" s="96" t="s">
        <v>647</v>
      </c>
      <c r="C527" s="107" t="s">
        <v>109</v>
      </c>
      <c r="D527" s="96">
        <v>3.1</v>
      </c>
      <c r="E527" s="96">
        <v>3.9000000000000004</v>
      </c>
      <c r="F527" s="96">
        <v>4.0999999999999996</v>
      </c>
      <c r="G527" s="96">
        <v>3.7142857142857144</v>
      </c>
      <c r="H527" s="96">
        <v>8.64</v>
      </c>
      <c r="I527" s="96">
        <v>0</v>
      </c>
      <c r="J527" s="96">
        <v>10</v>
      </c>
      <c r="K527" s="96">
        <v>5</v>
      </c>
      <c r="L527" s="96">
        <v>7.6709942768918911</v>
      </c>
      <c r="M527" s="96">
        <v>7.2369523012217432</v>
      </c>
      <c r="N527" s="96">
        <v>5.9815893156227258</v>
      </c>
      <c r="O527" s="96">
        <v>0.89999999999999969</v>
      </c>
      <c r="P527" s="96">
        <v>10</v>
      </c>
      <c r="Q527" s="96" t="s">
        <v>1011</v>
      </c>
      <c r="R527" s="96" t="s">
        <v>1011</v>
      </c>
      <c r="S527" s="96">
        <v>0</v>
      </c>
      <c r="T527" s="96">
        <v>3.6333333333333333</v>
      </c>
      <c r="U527" s="96">
        <v>6.0849742163186873</v>
      </c>
      <c r="V527" s="96">
        <v>0</v>
      </c>
      <c r="W527" s="96">
        <v>10</v>
      </c>
      <c r="X527" s="96">
        <v>0</v>
      </c>
      <c r="Y527" s="96">
        <v>3.3333333333333335</v>
      </c>
      <c r="Z527" s="96" t="s">
        <v>1010</v>
      </c>
      <c r="AA527" s="96">
        <v>2.5</v>
      </c>
      <c r="AB527" s="96">
        <v>7.5</v>
      </c>
      <c r="AC527" s="96">
        <v>9.2222222222222232</v>
      </c>
      <c r="AD527" s="96">
        <v>8.7055555555555557</v>
      </c>
      <c r="AE527" s="96">
        <v>6.9819444444444443</v>
      </c>
      <c r="AF527" s="96">
        <v>5</v>
      </c>
      <c r="AG527" s="96">
        <v>7.5</v>
      </c>
      <c r="AH527" s="96" t="s">
        <v>1010</v>
      </c>
      <c r="AI527" s="96" t="s">
        <v>1010</v>
      </c>
      <c r="AJ527" s="96" t="s">
        <v>1010</v>
      </c>
      <c r="AK527" s="96" t="s">
        <v>1010</v>
      </c>
      <c r="AL527" s="96">
        <v>5</v>
      </c>
      <c r="AM527" s="96">
        <v>2.5</v>
      </c>
      <c r="AN527" s="96">
        <v>5</v>
      </c>
      <c r="AO527" s="96">
        <v>4.166666666666667</v>
      </c>
      <c r="AP527" s="96">
        <v>7.5</v>
      </c>
      <c r="AQ527" s="96">
        <v>5</v>
      </c>
      <c r="AR527" s="96">
        <v>7.5</v>
      </c>
      <c r="AS527" s="96">
        <v>6.666666666666667</v>
      </c>
      <c r="AT527" s="96">
        <v>5.8333333333333339</v>
      </c>
      <c r="AU527" s="96">
        <v>8.7611784136726065</v>
      </c>
      <c r="AV527" s="96">
        <v>10</v>
      </c>
      <c r="AW527" s="96">
        <v>2.6666666666666665</v>
      </c>
      <c r="AX527" s="96">
        <v>4</v>
      </c>
      <c r="AY527" s="96">
        <v>10</v>
      </c>
      <c r="AZ527" s="96">
        <v>7.5</v>
      </c>
      <c r="BA527" s="96">
        <v>7.5</v>
      </c>
      <c r="BB527" s="96">
        <v>7.2039778686198961</v>
      </c>
      <c r="BC527" s="96" t="s">
        <v>1010</v>
      </c>
      <c r="BD527" s="96" t="s">
        <v>1011</v>
      </c>
      <c r="BE527" s="96" t="s">
        <v>1011</v>
      </c>
      <c r="BF527" s="96">
        <v>5</v>
      </c>
      <c r="BG527" s="96">
        <v>0</v>
      </c>
      <c r="BH527" s="96" t="s">
        <v>1011</v>
      </c>
      <c r="BI527" s="96">
        <v>0</v>
      </c>
      <c r="BJ527" s="96" t="s">
        <v>1011</v>
      </c>
      <c r="BK527" s="96">
        <v>2.5</v>
      </c>
      <c r="BL527" s="96">
        <v>5.0350738806242017</v>
      </c>
      <c r="BM527" s="96">
        <v>8.1470588235294112</v>
      </c>
      <c r="BN527" s="96">
        <v>6.6979608892630127</v>
      </c>
      <c r="BO527" s="96">
        <v>4</v>
      </c>
      <c r="BP527" s="96">
        <v>10</v>
      </c>
      <c r="BQ527" s="96">
        <v>8</v>
      </c>
      <c r="BR527" s="96">
        <v>9</v>
      </c>
      <c r="BS527" s="96">
        <v>6.9612549281981062</v>
      </c>
      <c r="BT527" s="96">
        <v>4.0929268546365831</v>
      </c>
      <c r="BU527" s="96">
        <v>3.6719339473684158</v>
      </c>
      <c r="BV527" s="96">
        <v>4.5308693082706837</v>
      </c>
      <c r="BW527" s="96">
        <v>1.7</v>
      </c>
      <c r="BX527" s="96">
        <v>5</v>
      </c>
      <c r="BY527" s="96">
        <v>3.4080551889856241</v>
      </c>
      <c r="BZ527" s="96">
        <v>8.5792501718578933</v>
      </c>
      <c r="CA527" s="96">
        <v>3.1882406992481167</v>
      </c>
      <c r="CB527" s="96">
        <v>2.2261923395990002</v>
      </c>
      <c r="CC527" s="96">
        <v>0.7407407407407407</v>
      </c>
      <c r="CD527" s="96">
        <v>3.5199197941736968</v>
      </c>
      <c r="CE527" s="96">
        <v>8.6592574951657664</v>
      </c>
      <c r="CF527" s="96">
        <v>9.6418372303836204</v>
      </c>
      <c r="CG527" s="96">
        <v>8.5760000000000005</v>
      </c>
      <c r="CH527" s="96">
        <v>10</v>
      </c>
      <c r="CI527" s="96">
        <v>9.2192736813873459</v>
      </c>
      <c r="CJ527" s="96">
        <v>8.5533333333333346</v>
      </c>
      <c r="CK527" s="96">
        <v>6.6400000000000006</v>
      </c>
      <c r="CL527" s="96">
        <v>0</v>
      </c>
      <c r="CM527" s="96">
        <v>5.0644444444444447</v>
      </c>
      <c r="CN527" s="96">
        <v>4.3727027944862167</v>
      </c>
      <c r="CO527" s="96">
        <v>8.2218236173118662</v>
      </c>
      <c r="CP527" s="96">
        <v>6.297263205899041</v>
      </c>
      <c r="CQ527" s="96">
        <v>10</v>
      </c>
      <c r="CR527" s="96">
        <v>4.3577196641603999</v>
      </c>
      <c r="CS527" s="96">
        <v>4.6153846153846159</v>
      </c>
      <c r="CT527" s="96">
        <v>0.77437948920623056</v>
      </c>
      <c r="CU527" s="96">
        <v>3.2491612562504155</v>
      </c>
      <c r="CV527" s="96">
        <v>6.1527172266484751</v>
      </c>
      <c r="CW527" s="96">
        <v>2</v>
      </c>
      <c r="CX527" s="96">
        <v>1.8413422074537023</v>
      </c>
      <c r="CY527" s="96">
        <v>9</v>
      </c>
      <c r="CZ527" s="96">
        <v>4.280447402484568</v>
      </c>
      <c r="DA527" s="96">
        <v>10</v>
      </c>
      <c r="DB527" s="96">
        <v>3.7970298558897171</v>
      </c>
      <c r="DC527" s="96">
        <v>7.1874606716792</v>
      </c>
      <c r="DD527" s="96">
        <v>8</v>
      </c>
      <c r="DE527" s="96">
        <v>0.64656730764209613</v>
      </c>
      <c r="DF527" s="96">
        <v>0</v>
      </c>
      <c r="DG527" s="96">
        <v>4.9385096392018353</v>
      </c>
      <c r="DH527" s="96">
        <v>3.6923404837092666</v>
      </c>
      <c r="DI527" s="96">
        <v>1.3333333333333326</v>
      </c>
      <c r="DJ527" s="96">
        <v>9.6419744272281154</v>
      </c>
      <c r="DK527" s="96">
        <v>3.8268728296455485</v>
      </c>
      <c r="DL527" s="96">
        <v>7.8043381576398279</v>
      </c>
      <c r="DM527" s="96">
        <v>5.6059440246183856</v>
      </c>
      <c r="DN527" s="96">
        <v>5.3174672093624133</v>
      </c>
      <c r="DO527" s="96">
        <v>4.8454747503496058</v>
      </c>
      <c r="DP527" s="96">
        <v>6.14</v>
      </c>
      <c r="DQ527" s="99">
        <v>5.59</v>
      </c>
      <c r="DR527" s="100">
        <v>136</v>
      </c>
      <c r="DS527" s="101">
        <v>4</v>
      </c>
      <c r="DU527" s="107" t="s">
        <v>109</v>
      </c>
      <c r="DV527" s="96">
        <v>5.0350738806242017</v>
      </c>
      <c r="DW527" s="96">
        <v>6.14</v>
      </c>
    </row>
    <row r="528" spans="1:127">
      <c r="A528" s="102">
        <v>2012</v>
      </c>
      <c r="B528" s="103" t="s">
        <v>633</v>
      </c>
      <c r="C528" s="104" t="s">
        <v>129</v>
      </c>
      <c r="D528" s="103">
        <v>6.1</v>
      </c>
      <c r="E528" s="103">
        <v>4.6999999999999993</v>
      </c>
      <c r="F528" s="103">
        <v>3.1</v>
      </c>
      <c r="G528" s="103">
        <v>4.6333333333333337</v>
      </c>
      <c r="H528" s="103">
        <v>0</v>
      </c>
      <c r="I528" s="103">
        <v>10</v>
      </c>
      <c r="J528" s="103">
        <v>10</v>
      </c>
      <c r="K528" s="103">
        <v>7.5</v>
      </c>
      <c r="L528" s="103">
        <v>10</v>
      </c>
      <c r="M528" s="103">
        <v>10</v>
      </c>
      <c r="N528" s="103">
        <v>9.5</v>
      </c>
      <c r="O528" s="103">
        <v>10</v>
      </c>
      <c r="P528" s="103">
        <v>10</v>
      </c>
      <c r="Q528" s="103" t="s">
        <v>1011</v>
      </c>
      <c r="R528" s="103" t="s">
        <v>1011</v>
      </c>
      <c r="S528" s="103">
        <v>10</v>
      </c>
      <c r="T528" s="103">
        <v>10</v>
      </c>
      <c r="U528" s="103">
        <v>6.5</v>
      </c>
      <c r="V528" s="103">
        <v>10</v>
      </c>
      <c r="W528" s="103">
        <v>10</v>
      </c>
      <c r="X528" s="103">
        <v>10</v>
      </c>
      <c r="Y528" s="103">
        <v>10</v>
      </c>
      <c r="Z528" s="103" t="s">
        <v>1010</v>
      </c>
      <c r="AA528" s="103">
        <v>7.5</v>
      </c>
      <c r="AB528" s="103">
        <v>7.5</v>
      </c>
      <c r="AC528" s="103">
        <v>9.8155555555555551</v>
      </c>
      <c r="AD528" s="103">
        <v>8.2888888888888896</v>
      </c>
      <c r="AE528" s="103">
        <v>8.2761111111111116</v>
      </c>
      <c r="AF528" s="103">
        <v>7.5</v>
      </c>
      <c r="AG528" s="103">
        <v>7.5</v>
      </c>
      <c r="AH528" s="103" t="s">
        <v>1010</v>
      </c>
      <c r="AI528" s="103" t="s">
        <v>1010</v>
      </c>
      <c r="AJ528" s="103" t="s">
        <v>1010</v>
      </c>
      <c r="AK528" s="103" t="s">
        <v>1010</v>
      </c>
      <c r="AL528" s="103">
        <v>7.5</v>
      </c>
      <c r="AM528" s="103">
        <v>7.5</v>
      </c>
      <c r="AN528" s="103">
        <v>7.5</v>
      </c>
      <c r="AO528" s="103">
        <v>7.5</v>
      </c>
      <c r="AP528" s="103">
        <v>10</v>
      </c>
      <c r="AQ528" s="103">
        <v>7.5</v>
      </c>
      <c r="AR528" s="103">
        <v>7.5</v>
      </c>
      <c r="AS528" s="103">
        <v>8.3333333333333339</v>
      </c>
      <c r="AT528" s="103">
        <v>7.7083333333333339</v>
      </c>
      <c r="AU528" s="103">
        <v>10</v>
      </c>
      <c r="AV528" s="103">
        <v>10</v>
      </c>
      <c r="AW528" s="103">
        <v>6.666666666666667</v>
      </c>
      <c r="AX528" s="103">
        <v>5.75</v>
      </c>
      <c r="AY528" s="103">
        <v>7.5</v>
      </c>
      <c r="AZ528" s="103">
        <v>7.5</v>
      </c>
      <c r="BA528" s="103">
        <v>7.5</v>
      </c>
      <c r="BB528" s="103">
        <v>7.8452380952380958</v>
      </c>
      <c r="BC528" s="103" t="s">
        <v>1010</v>
      </c>
      <c r="BD528" s="103" t="s">
        <v>1011</v>
      </c>
      <c r="BE528" s="103" t="s">
        <v>1011</v>
      </c>
      <c r="BF528" s="103">
        <v>10</v>
      </c>
      <c r="BG528" s="103">
        <v>10</v>
      </c>
      <c r="BH528" s="103">
        <v>10</v>
      </c>
      <c r="BI528" s="103">
        <v>10</v>
      </c>
      <c r="BJ528" s="103" t="s">
        <v>1011</v>
      </c>
      <c r="BK528" s="103">
        <v>10</v>
      </c>
      <c r="BL528" s="103">
        <v>7.1663015873015876</v>
      </c>
      <c r="BM528" s="103">
        <v>8.5882352941176467</v>
      </c>
      <c r="BN528" s="103">
        <v>9.1052101046662965</v>
      </c>
      <c r="BO528" s="103">
        <v>8</v>
      </c>
      <c r="BP528" s="103">
        <v>8</v>
      </c>
      <c r="BQ528" s="103">
        <v>8</v>
      </c>
      <c r="BR528" s="103">
        <v>8</v>
      </c>
      <c r="BS528" s="103">
        <v>8.4233613496959858</v>
      </c>
      <c r="BT528" s="103">
        <v>3.4128076880341833</v>
      </c>
      <c r="BU528" s="103">
        <v>3.1464244444444418</v>
      </c>
      <c r="BV528" s="103">
        <v>4.2269650641025667</v>
      </c>
      <c r="BW528" s="103">
        <v>4.166666666666667</v>
      </c>
      <c r="BX528" s="103">
        <v>3.333333333333333</v>
      </c>
      <c r="BY528" s="103">
        <v>3.8333839552871751</v>
      </c>
      <c r="BZ528" s="103">
        <v>8.1650209360456945</v>
      </c>
      <c r="CA528" s="103">
        <v>3.5317084615384671</v>
      </c>
      <c r="CB528" s="103">
        <v>2.3253380641025667</v>
      </c>
      <c r="CC528" s="103">
        <v>1</v>
      </c>
      <c r="CD528" s="103">
        <v>4.0157387348394549</v>
      </c>
      <c r="CE528" s="103">
        <v>8.8532239713073935</v>
      </c>
      <c r="CF528" s="103">
        <v>8.7423750210822213</v>
      </c>
      <c r="CG528" s="103">
        <v>9.6539999999999999</v>
      </c>
      <c r="CH528" s="103">
        <v>10</v>
      </c>
      <c r="CI528" s="103">
        <v>9.3123997480974037</v>
      </c>
      <c r="CJ528" s="103">
        <v>9.2000000000000011</v>
      </c>
      <c r="CK528" s="103">
        <v>8.8000000000000007</v>
      </c>
      <c r="CL528" s="103">
        <v>6.5680000000000005</v>
      </c>
      <c r="CM528" s="103">
        <v>8.1893333333333338</v>
      </c>
      <c r="CN528" s="103">
        <v>4.204597581196583</v>
      </c>
      <c r="CO528" s="103">
        <v>8.4502006177858942</v>
      </c>
      <c r="CP528" s="103">
        <v>6.3273990994912381</v>
      </c>
      <c r="CQ528" s="103">
        <v>10</v>
      </c>
      <c r="CR528" s="103">
        <v>4.5858872222222251</v>
      </c>
      <c r="CS528" s="103">
        <v>4.6153846153846159</v>
      </c>
      <c r="CT528" s="103">
        <v>3.3187692394552695</v>
      </c>
      <c r="CU528" s="103">
        <v>4.1733470256873701</v>
      </c>
      <c r="CV528" s="103">
        <v>7.1725198646279855</v>
      </c>
      <c r="CW528" s="103">
        <v>8</v>
      </c>
      <c r="CX528" s="103">
        <v>9.142675603998871</v>
      </c>
      <c r="CY528" s="103">
        <v>10</v>
      </c>
      <c r="CZ528" s="103">
        <v>9.0475585346662903</v>
      </c>
      <c r="DA528" s="103">
        <v>6.666666666666667</v>
      </c>
      <c r="DB528" s="103">
        <v>4.3603070683760663</v>
      </c>
      <c r="DC528" s="103">
        <v>5.7083311025641006</v>
      </c>
      <c r="DD528" s="103">
        <v>6</v>
      </c>
      <c r="DE528" s="103">
        <v>2.5994818258267136</v>
      </c>
      <c r="DF528" s="103">
        <v>3</v>
      </c>
      <c r="DG528" s="103">
        <v>4.7224644439055909</v>
      </c>
      <c r="DH528" s="103">
        <v>4.0449226495726505</v>
      </c>
      <c r="DI528" s="103">
        <v>4.2222222222222223</v>
      </c>
      <c r="DJ528" s="103">
        <v>8.9845942373911729</v>
      </c>
      <c r="DK528" s="103">
        <v>3.2963836681318743</v>
      </c>
      <c r="DL528" s="103">
        <v>8.2866529984867334</v>
      </c>
      <c r="DM528" s="103">
        <v>6.413015530300723</v>
      </c>
      <c r="DN528" s="103">
        <v>5.8746318843508964</v>
      </c>
      <c r="DO528" s="103">
        <v>6.5482182876409256</v>
      </c>
      <c r="DP528" s="103">
        <v>7.09</v>
      </c>
      <c r="DQ528" s="105">
        <v>7.13</v>
      </c>
      <c r="DR528" s="106">
        <v>60</v>
      </c>
      <c r="DS528" s="106">
        <v>2</v>
      </c>
      <c r="DU528" s="104" t="s">
        <v>129</v>
      </c>
      <c r="DV528" s="103">
        <v>7.1663015873015876</v>
      </c>
      <c r="DW528" s="103">
        <v>7.09</v>
      </c>
    </row>
    <row r="529" spans="1:127">
      <c r="A529" s="95">
        <v>2012</v>
      </c>
      <c r="B529" s="96" t="s">
        <v>694</v>
      </c>
      <c r="C529" s="107" t="s">
        <v>46</v>
      </c>
      <c r="D529" s="96">
        <v>8.1999999999999993</v>
      </c>
      <c r="E529" s="96">
        <v>7.1999999999999993</v>
      </c>
      <c r="F529" s="96">
        <v>7.1999999999999993</v>
      </c>
      <c r="G529" s="96">
        <v>7.5492063492063499</v>
      </c>
      <c r="H529" s="96">
        <v>8</v>
      </c>
      <c r="I529" s="96">
        <v>10</v>
      </c>
      <c r="J529" s="96">
        <v>10</v>
      </c>
      <c r="K529" s="96">
        <v>10</v>
      </c>
      <c r="L529" s="96">
        <v>10</v>
      </c>
      <c r="M529" s="96">
        <v>10</v>
      </c>
      <c r="N529" s="96">
        <v>10</v>
      </c>
      <c r="O529" s="96">
        <v>10</v>
      </c>
      <c r="P529" s="96">
        <v>10</v>
      </c>
      <c r="Q529" s="96" t="s">
        <v>1011</v>
      </c>
      <c r="R529" s="96" t="s">
        <v>1011</v>
      </c>
      <c r="S529" s="96">
        <v>10</v>
      </c>
      <c r="T529" s="96">
        <v>10</v>
      </c>
      <c r="U529" s="96">
        <v>9.3333333333333339</v>
      </c>
      <c r="V529" s="96">
        <v>10</v>
      </c>
      <c r="W529" s="96">
        <v>10</v>
      </c>
      <c r="X529" s="96">
        <v>10</v>
      </c>
      <c r="Y529" s="96">
        <v>10</v>
      </c>
      <c r="Z529" s="96" t="s">
        <v>1010</v>
      </c>
      <c r="AA529" s="96">
        <v>5</v>
      </c>
      <c r="AB529" s="96">
        <v>10</v>
      </c>
      <c r="AC529" s="96">
        <v>9.4444444444444446</v>
      </c>
      <c r="AD529" s="96">
        <v>7.8666666666666663</v>
      </c>
      <c r="AE529" s="96">
        <v>8.0777777777777775</v>
      </c>
      <c r="AF529" s="96">
        <v>10</v>
      </c>
      <c r="AG529" s="96">
        <v>7.5</v>
      </c>
      <c r="AH529" s="96" t="s">
        <v>1010</v>
      </c>
      <c r="AI529" s="96" t="s">
        <v>1010</v>
      </c>
      <c r="AJ529" s="96" t="s">
        <v>1010</v>
      </c>
      <c r="AK529" s="96" t="s">
        <v>1010</v>
      </c>
      <c r="AL529" s="96">
        <v>10</v>
      </c>
      <c r="AM529" s="96">
        <v>10</v>
      </c>
      <c r="AN529" s="96">
        <v>10</v>
      </c>
      <c r="AO529" s="96">
        <v>10</v>
      </c>
      <c r="AP529" s="96">
        <v>10</v>
      </c>
      <c r="AQ529" s="96">
        <v>10</v>
      </c>
      <c r="AR529" s="96">
        <v>10</v>
      </c>
      <c r="AS529" s="96">
        <v>10</v>
      </c>
      <c r="AT529" s="96">
        <v>9.375</v>
      </c>
      <c r="AU529" s="96">
        <v>10</v>
      </c>
      <c r="AV529" s="96">
        <v>10</v>
      </c>
      <c r="AW529" s="96">
        <v>8.3333333333333339</v>
      </c>
      <c r="AX529" s="96">
        <v>9</v>
      </c>
      <c r="AY529" s="96">
        <v>10</v>
      </c>
      <c r="AZ529" s="96">
        <v>10</v>
      </c>
      <c r="BA529" s="96">
        <v>10</v>
      </c>
      <c r="BB529" s="96">
        <v>9.6190476190476204</v>
      </c>
      <c r="BC529" s="96" t="s">
        <v>1010</v>
      </c>
      <c r="BD529" s="96" t="s">
        <v>1011</v>
      </c>
      <c r="BE529" s="96" t="s">
        <v>1011</v>
      </c>
      <c r="BF529" s="96">
        <v>10</v>
      </c>
      <c r="BG529" s="96">
        <v>10</v>
      </c>
      <c r="BH529" s="96">
        <v>10</v>
      </c>
      <c r="BI529" s="96">
        <v>10</v>
      </c>
      <c r="BJ529" s="96" t="s">
        <v>1011</v>
      </c>
      <c r="BK529" s="96">
        <v>10</v>
      </c>
      <c r="BL529" s="96">
        <v>8.9278174603174598</v>
      </c>
      <c r="BM529" s="96">
        <v>3.7352941176470589</v>
      </c>
      <c r="BN529" s="96">
        <v>6.4015061375012117</v>
      </c>
      <c r="BO529" s="96">
        <v>7</v>
      </c>
      <c r="BP529" s="96">
        <v>9</v>
      </c>
      <c r="BQ529" s="96">
        <v>4</v>
      </c>
      <c r="BR529" s="96">
        <v>6.5</v>
      </c>
      <c r="BS529" s="96">
        <v>5.9092000637870674</v>
      </c>
      <c r="BT529" s="96">
        <v>7.5256792777777823</v>
      </c>
      <c r="BU529" s="96">
        <v>5.4249938342749502</v>
      </c>
      <c r="BV529" s="96">
        <v>6.8938759435028176</v>
      </c>
      <c r="BW529" s="96">
        <v>8.3333333333333339</v>
      </c>
      <c r="BX529" s="96">
        <v>6.6666666666666661</v>
      </c>
      <c r="BY529" s="96">
        <v>5.930983002627908</v>
      </c>
      <c r="BZ529" s="96">
        <v>9.5049077252348741</v>
      </c>
      <c r="CA529" s="96">
        <v>7.1943431120527332</v>
      </c>
      <c r="CB529" s="96">
        <v>7.6801383380414334</v>
      </c>
      <c r="CC529" s="96">
        <v>1</v>
      </c>
      <c r="CD529" s="96">
        <v>7.2394356926124992</v>
      </c>
      <c r="CE529" s="96">
        <v>7.224574601105016</v>
      </c>
      <c r="CF529" s="96">
        <v>8.9335803367358491</v>
      </c>
      <c r="CG529" s="96">
        <v>9.2140000000000004</v>
      </c>
      <c r="CH529" s="96">
        <v>10</v>
      </c>
      <c r="CI529" s="96">
        <v>8.843038734460217</v>
      </c>
      <c r="CJ529" s="96">
        <v>9.6333333333333329</v>
      </c>
      <c r="CK529" s="96">
        <v>8.9</v>
      </c>
      <c r="CL529" s="96">
        <v>6.1059999999999999</v>
      </c>
      <c r="CM529" s="96">
        <v>8.213111111111111</v>
      </c>
      <c r="CN529" s="96">
        <v>6.6926609943502822</v>
      </c>
      <c r="CO529" s="96">
        <v>9.349321697721658</v>
      </c>
      <c r="CP529" s="96">
        <v>8.0209913460359701</v>
      </c>
      <c r="CQ529" s="96">
        <v>10</v>
      </c>
      <c r="CR529" s="96">
        <v>7.5490533074387924</v>
      </c>
      <c r="CS529" s="96">
        <v>6.1538461538461542</v>
      </c>
      <c r="CT529" s="96">
        <v>6.4162871962801891</v>
      </c>
      <c r="CU529" s="96">
        <v>6.7063955525217125</v>
      </c>
      <c r="CV529" s="96">
        <v>8.2351245024171984</v>
      </c>
      <c r="CW529" s="96">
        <v>10</v>
      </c>
      <c r="CX529" s="96">
        <v>9.981355612008322</v>
      </c>
      <c r="CY529" s="96">
        <v>10</v>
      </c>
      <c r="CZ529" s="96">
        <v>9.9937852040027746</v>
      </c>
      <c r="DA529" s="96">
        <v>6.666666666666667</v>
      </c>
      <c r="DB529" s="96">
        <v>6.0610568954802337</v>
      </c>
      <c r="DC529" s="96">
        <v>8.4150387278719343</v>
      </c>
      <c r="DD529" s="96">
        <v>4</v>
      </c>
      <c r="DE529" s="96">
        <v>9.2517253846113672</v>
      </c>
      <c r="DF529" s="96">
        <v>3</v>
      </c>
      <c r="DG529" s="96">
        <v>6.2324146124383679</v>
      </c>
      <c r="DH529" s="96">
        <v>5.5531438568738167</v>
      </c>
      <c r="DI529" s="96">
        <v>9.5555555555555554</v>
      </c>
      <c r="DJ529" s="96">
        <v>9.7085987780325187</v>
      </c>
      <c r="DK529" s="96">
        <v>7.2794608079365117</v>
      </c>
      <c r="DL529" s="96">
        <v>8.4783873294342502</v>
      </c>
      <c r="DM529" s="96">
        <v>9.0920445561073713</v>
      </c>
      <c r="DN529" s="96">
        <v>8.2778651473233378</v>
      </c>
      <c r="DO529" s="96">
        <v>8.1680216545881592</v>
      </c>
      <c r="DP529" s="96">
        <v>7.68</v>
      </c>
      <c r="DQ529" s="99">
        <v>8.3000000000000007</v>
      </c>
      <c r="DR529" s="100">
        <v>16</v>
      </c>
      <c r="DS529" s="101">
        <v>1</v>
      </c>
      <c r="DU529" s="107" t="s">
        <v>46</v>
      </c>
      <c r="DV529" s="96">
        <v>8.9278174603174598</v>
      </c>
      <c r="DW529" s="96">
        <v>7.68</v>
      </c>
    </row>
    <row r="530" spans="1:127">
      <c r="A530" s="102">
        <v>2012</v>
      </c>
      <c r="B530" s="103" t="s">
        <v>728</v>
      </c>
      <c r="C530" s="104" t="s">
        <v>45</v>
      </c>
      <c r="D530" s="103">
        <v>3</v>
      </c>
      <c r="E530" s="103">
        <v>3.9000000000000004</v>
      </c>
      <c r="F530" s="103">
        <v>4.5</v>
      </c>
      <c r="G530" s="103">
        <v>3.8047619047619046</v>
      </c>
      <c r="H530" s="103">
        <v>5.2</v>
      </c>
      <c r="I530" s="103">
        <v>5</v>
      </c>
      <c r="J530" s="103">
        <v>0</v>
      </c>
      <c r="K530" s="103">
        <v>5</v>
      </c>
      <c r="L530" s="103">
        <v>0.47338148467395652</v>
      </c>
      <c r="M530" s="103">
        <v>8.1708892450573991</v>
      </c>
      <c r="N530" s="103">
        <v>3.7288541459462707</v>
      </c>
      <c r="O530" s="103">
        <v>2.6</v>
      </c>
      <c r="P530" s="103">
        <v>10</v>
      </c>
      <c r="Q530" s="103" t="s">
        <v>1011</v>
      </c>
      <c r="R530" s="103" t="s">
        <v>1011</v>
      </c>
      <c r="S530" s="103">
        <v>5</v>
      </c>
      <c r="T530" s="103">
        <v>5.8666666666666671</v>
      </c>
      <c r="U530" s="103">
        <v>4.9318402708709792</v>
      </c>
      <c r="V530" s="103">
        <v>5</v>
      </c>
      <c r="W530" s="103">
        <v>10</v>
      </c>
      <c r="X530" s="103">
        <v>5</v>
      </c>
      <c r="Y530" s="103">
        <v>6.666666666666667</v>
      </c>
      <c r="Z530" s="103" t="s">
        <v>1010</v>
      </c>
      <c r="AA530" s="103">
        <v>2.5</v>
      </c>
      <c r="AB530" s="103">
        <v>7.5</v>
      </c>
      <c r="AC530" s="103">
        <v>9.0222222222222221</v>
      </c>
      <c r="AD530" s="103">
        <v>5.8333333333333321</v>
      </c>
      <c r="AE530" s="103">
        <v>6.2138888888888886</v>
      </c>
      <c r="AF530" s="103">
        <v>5</v>
      </c>
      <c r="AG530" s="103">
        <v>2.5</v>
      </c>
      <c r="AH530" s="103" t="s">
        <v>1010</v>
      </c>
      <c r="AI530" s="103" t="s">
        <v>1010</v>
      </c>
      <c r="AJ530" s="103" t="s">
        <v>1010</v>
      </c>
      <c r="AK530" s="103" t="s">
        <v>1010</v>
      </c>
      <c r="AL530" s="103">
        <v>7.5</v>
      </c>
      <c r="AM530" s="103">
        <v>5</v>
      </c>
      <c r="AN530" s="103">
        <v>5</v>
      </c>
      <c r="AO530" s="103">
        <v>5.833333333333333</v>
      </c>
      <c r="AP530" s="103">
        <v>2.5</v>
      </c>
      <c r="AQ530" s="103">
        <v>2.5</v>
      </c>
      <c r="AR530" s="103">
        <v>2.5</v>
      </c>
      <c r="AS530" s="103">
        <v>2.5</v>
      </c>
      <c r="AT530" s="103">
        <v>3.958333333333333</v>
      </c>
      <c r="AU530" s="103">
        <v>10</v>
      </c>
      <c r="AV530" s="103">
        <v>9.3458982571557172</v>
      </c>
      <c r="AW530" s="103">
        <v>0.66666666666666663</v>
      </c>
      <c r="AX530" s="103">
        <v>1.25</v>
      </c>
      <c r="AY530" s="103">
        <v>7.5</v>
      </c>
      <c r="AZ530" s="103">
        <v>7.5</v>
      </c>
      <c r="BA530" s="103">
        <v>7.5</v>
      </c>
      <c r="BB530" s="103">
        <v>6.2517949891174833</v>
      </c>
      <c r="BC530" s="103" t="s">
        <v>1010</v>
      </c>
      <c r="BD530" s="103" t="s">
        <v>1011</v>
      </c>
      <c r="BE530" s="103" t="s">
        <v>1011</v>
      </c>
      <c r="BF530" s="103">
        <v>10</v>
      </c>
      <c r="BG530" s="103">
        <v>0</v>
      </c>
      <c r="BH530" s="103">
        <v>0</v>
      </c>
      <c r="BI530" s="103">
        <v>0</v>
      </c>
      <c r="BJ530" s="103" t="s">
        <v>1011</v>
      </c>
      <c r="BK530" s="103">
        <v>5</v>
      </c>
      <c r="BL530" s="103">
        <v>4.9932189317088582</v>
      </c>
      <c r="BM530" s="103">
        <v>8.735294117647058</v>
      </c>
      <c r="BN530" s="103">
        <v>9.1056649950996178</v>
      </c>
      <c r="BO530" s="103">
        <v>4</v>
      </c>
      <c r="BP530" s="103">
        <v>7</v>
      </c>
      <c r="BQ530" s="103">
        <v>4</v>
      </c>
      <c r="BR530" s="103">
        <v>5.5</v>
      </c>
      <c r="BS530" s="103">
        <v>6.8352397781866685</v>
      </c>
      <c r="BT530" s="103">
        <v>3.0944637594936664</v>
      </c>
      <c r="BU530" s="103">
        <v>3.688576396624466</v>
      </c>
      <c r="BV530" s="103">
        <v>4.49625852320675</v>
      </c>
      <c r="BW530" s="103">
        <v>1.6666666666666665</v>
      </c>
      <c r="BX530" s="103">
        <v>7.5</v>
      </c>
      <c r="BY530" s="103">
        <v>5.5467585923186222</v>
      </c>
      <c r="BZ530" s="103">
        <v>8.5348376645008948</v>
      </c>
      <c r="CA530" s="103">
        <v>4.9033810506329161</v>
      </c>
      <c r="CB530" s="103">
        <v>7.3165976624472506</v>
      </c>
      <c r="CC530" s="103">
        <v>0.96296296296296291</v>
      </c>
      <c r="CD530" s="103">
        <v>5.097982791650689</v>
      </c>
      <c r="CE530" s="103">
        <v>7.8569474521885763</v>
      </c>
      <c r="CF530" s="103">
        <v>5.3914906358621284</v>
      </c>
      <c r="CG530" s="103">
        <v>5.4459999999999997</v>
      </c>
      <c r="CH530" s="103">
        <v>0</v>
      </c>
      <c r="CI530" s="103">
        <v>4.6736095220126757</v>
      </c>
      <c r="CJ530" s="103">
        <v>3.84</v>
      </c>
      <c r="CK530" s="103">
        <v>6.54</v>
      </c>
      <c r="CL530" s="103">
        <v>5.2943999999999996</v>
      </c>
      <c r="CM530" s="103">
        <v>5.2247999999999992</v>
      </c>
      <c r="CN530" s="103">
        <v>4.384344468354433</v>
      </c>
      <c r="CO530" s="103">
        <v>3.7279712391058046</v>
      </c>
      <c r="CP530" s="103">
        <v>4.0561578537301184</v>
      </c>
      <c r="CQ530" s="103">
        <v>10</v>
      </c>
      <c r="CR530" s="103">
        <v>4.5258780886076</v>
      </c>
      <c r="CS530" s="103">
        <v>0</v>
      </c>
      <c r="CT530" s="103">
        <v>0.22125128263035224</v>
      </c>
      <c r="CU530" s="103">
        <v>1.5823764570793175</v>
      </c>
      <c r="CV530" s="103">
        <v>5.2158335777023588</v>
      </c>
      <c r="CW530" s="103">
        <v>2</v>
      </c>
      <c r="CX530" s="103">
        <v>9.5920054454494323</v>
      </c>
      <c r="CY530" s="103">
        <v>5</v>
      </c>
      <c r="CZ530" s="103">
        <v>5.5306684818164769</v>
      </c>
      <c r="DA530" s="103">
        <v>6.666666666666667</v>
      </c>
      <c r="DB530" s="103">
        <v>4.3281285907173004</v>
      </c>
      <c r="DC530" s="103">
        <v>6.1430004050632823</v>
      </c>
      <c r="DD530" s="103">
        <v>10</v>
      </c>
      <c r="DE530" s="103">
        <v>7.0397927303306851</v>
      </c>
      <c r="DF530" s="103">
        <v>10</v>
      </c>
      <c r="DG530" s="103">
        <v>7.3629313987963227</v>
      </c>
      <c r="DH530" s="103">
        <v>3.9556724894514832</v>
      </c>
      <c r="DI530" s="103">
        <v>1.3333333333333326</v>
      </c>
      <c r="DJ530" s="103">
        <v>7.8643556047477263</v>
      </c>
      <c r="DK530" s="103">
        <v>3.4667125780590746</v>
      </c>
      <c r="DL530" s="103">
        <v>8.462799807341737</v>
      </c>
      <c r="DM530" s="103">
        <v>6.5699461008500659</v>
      </c>
      <c r="DN530" s="103">
        <v>5.2754699856305693</v>
      </c>
      <c r="DO530" s="103">
        <v>6.0563566220811227</v>
      </c>
      <c r="DP530" s="103">
        <v>5.58</v>
      </c>
      <c r="DQ530" s="105">
        <v>5.29</v>
      </c>
      <c r="DR530" s="106">
        <v>143</v>
      </c>
      <c r="DS530" s="106">
        <v>4</v>
      </c>
      <c r="DU530" s="104" t="s">
        <v>45</v>
      </c>
      <c r="DV530" s="103">
        <v>4.9932189317088582</v>
      </c>
      <c r="DW530" s="103">
        <v>5.58</v>
      </c>
    </row>
    <row r="531" spans="1:127">
      <c r="A531" s="95">
        <v>2012</v>
      </c>
      <c r="B531" s="96" t="s">
        <v>1017</v>
      </c>
      <c r="C531" s="107" t="s">
        <v>245</v>
      </c>
      <c r="D531" s="96" t="s">
        <v>1011</v>
      </c>
      <c r="E531" s="96" t="s">
        <v>1011</v>
      </c>
      <c r="F531" s="96" t="s">
        <v>1011</v>
      </c>
      <c r="G531" s="96">
        <v>4.0309379999999999</v>
      </c>
      <c r="H531" s="96">
        <v>8.4</v>
      </c>
      <c r="I531" s="96">
        <v>10</v>
      </c>
      <c r="J531" s="96">
        <v>10</v>
      </c>
      <c r="K531" s="96" t="s">
        <v>1011</v>
      </c>
      <c r="L531" s="96">
        <v>10</v>
      </c>
      <c r="M531" s="96">
        <v>10</v>
      </c>
      <c r="N531" s="96">
        <v>10</v>
      </c>
      <c r="O531" s="96">
        <v>10</v>
      </c>
      <c r="P531" s="96">
        <v>10</v>
      </c>
      <c r="Q531" s="96" t="s">
        <v>1011</v>
      </c>
      <c r="R531" s="96" t="s">
        <v>1011</v>
      </c>
      <c r="S531" s="96">
        <v>5</v>
      </c>
      <c r="T531" s="96">
        <v>8.3333333333333339</v>
      </c>
      <c r="U531" s="96">
        <v>8.9111111111111114</v>
      </c>
      <c r="V531" s="96">
        <v>5</v>
      </c>
      <c r="W531" s="96">
        <v>10</v>
      </c>
      <c r="X531" s="96">
        <v>10</v>
      </c>
      <c r="Y531" s="96">
        <v>8.3333333333333339</v>
      </c>
      <c r="Z531" s="96" t="s">
        <v>1010</v>
      </c>
      <c r="AA531" s="96" t="s">
        <v>1011</v>
      </c>
      <c r="AB531" s="96" t="s">
        <v>1011</v>
      </c>
      <c r="AC531" s="96">
        <v>7.6844444444444449</v>
      </c>
      <c r="AD531" s="96">
        <v>6.8027777777777771</v>
      </c>
      <c r="AE531" s="96">
        <v>7.243611111111111</v>
      </c>
      <c r="AF531" s="96" t="s">
        <v>1011</v>
      </c>
      <c r="AG531" s="96" t="s">
        <v>1011</v>
      </c>
      <c r="AH531" s="96" t="s">
        <v>1010</v>
      </c>
      <c r="AI531" s="96" t="s">
        <v>1010</v>
      </c>
      <c r="AJ531" s="96" t="s">
        <v>1010</v>
      </c>
      <c r="AK531" s="96" t="s">
        <v>1010</v>
      </c>
      <c r="AL531" s="96" t="s">
        <v>1011</v>
      </c>
      <c r="AM531" s="96" t="s">
        <v>1011</v>
      </c>
      <c r="AN531" s="96" t="s">
        <v>1011</v>
      </c>
      <c r="AO531" s="96" t="s">
        <v>1011</v>
      </c>
      <c r="AP531" s="96" t="s">
        <v>1011</v>
      </c>
      <c r="AQ531" s="96" t="s">
        <v>1011</v>
      </c>
      <c r="AR531" s="96" t="s">
        <v>1011</v>
      </c>
      <c r="AS531" s="96" t="s">
        <v>1011</v>
      </c>
      <c r="AT531" s="96" t="s">
        <v>1011</v>
      </c>
      <c r="AU531" s="96">
        <v>10</v>
      </c>
      <c r="AV531" s="96">
        <v>10</v>
      </c>
      <c r="AW531" s="96">
        <v>4</v>
      </c>
      <c r="AX531" s="96">
        <v>3.5</v>
      </c>
      <c r="AY531" s="96" t="s">
        <v>1011</v>
      </c>
      <c r="AZ531" s="96" t="s">
        <v>1011</v>
      </c>
      <c r="BA531" s="96" t="s">
        <v>1011</v>
      </c>
      <c r="BB531" s="96">
        <v>6.875</v>
      </c>
      <c r="BC531" s="96" t="s">
        <v>1010</v>
      </c>
      <c r="BD531" s="96" t="s">
        <v>1011</v>
      </c>
      <c r="BE531" s="96" t="s">
        <v>1011</v>
      </c>
      <c r="BF531" s="96">
        <v>10</v>
      </c>
      <c r="BG531" s="96">
        <v>10</v>
      </c>
      <c r="BH531" s="96">
        <v>10</v>
      </c>
      <c r="BI531" s="96">
        <v>10</v>
      </c>
      <c r="BJ531" s="96" t="s">
        <v>1011</v>
      </c>
      <c r="BK531" s="96">
        <v>10</v>
      </c>
      <c r="BL531" s="96">
        <v>7.2920053333333339</v>
      </c>
      <c r="BM531" s="96">
        <v>7.5486384779072511</v>
      </c>
      <c r="BN531" s="96">
        <v>9.2522119829776823</v>
      </c>
      <c r="BO531" s="96">
        <v>8</v>
      </c>
      <c r="BP531" s="96">
        <v>5</v>
      </c>
      <c r="BQ531" s="96">
        <v>5</v>
      </c>
      <c r="BR531" s="96">
        <v>5</v>
      </c>
      <c r="BS531" s="96">
        <v>7.4502126152212336</v>
      </c>
      <c r="BT531" s="96" t="s">
        <v>1011</v>
      </c>
      <c r="BU531" s="96">
        <v>4.1416795299999993</v>
      </c>
      <c r="BV531" s="96" t="s">
        <v>1011</v>
      </c>
      <c r="BW531" s="96">
        <v>6.2</v>
      </c>
      <c r="BX531" s="96" t="s">
        <v>1011</v>
      </c>
      <c r="BY531" s="96">
        <v>5.1090616599483472</v>
      </c>
      <c r="BZ531" s="96">
        <v>8.0385301384322503</v>
      </c>
      <c r="CA531" s="96" t="s">
        <v>1011</v>
      </c>
      <c r="CB531" s="96" t="s">
        <v>1011</v>
      </c>
      <c r="CC531" s="96">
        <v>0.92592592592592593</v>
      </c>
      <c r="CD531" s="96">
        <v>5.6548245790545879</v>
      </c>
      <c r="CE531" s="96">
        <v>8.0521256176712246</v>
      </c>
      <c r="CF531" s="96">
        <v>8.3215098719100506</v>
      </c>
      <c r="CG531" s="96">
        <v>9.3159999999999989</v>
      </c>
      <c r="CH531" s="96">
        <v>0</v>
      </c>
      <c r="CI531" s="96">
        <v>6.4224088723953185</v>
      </c>
      <c r="CJ531" s="96">
        <v>7.4</v>
      </c>
      <c r="CK531" s="96">
        <v>6.62</v>
      </c>
      <c r="CL531" s="96">
        <v>0</v>
      </c>
      <c r="CM531" s="96">
        <v>4.6733333333333329</v>
      </c>
      <c r="CN531" s="96" t="s">
        <v>1011</v>
      </c>
      <c r="CO531" s="96">
        <v>7.2816575431461228</v>
      </c>
      <c r="CP531" s="96">
        <v>7.2816575431461228</v>
      </c>
      <c r="CQ531" s="96">
        <v>10</v>
      </c>
      <c r="CR531" s="96" t="s">
        <v>1011</v>
      </c>
      <c r="CS531" s="96">
        <v>0</v>
      </c>
      <c r="CT531" s="96">
        <v>8.9606769465292295</v>
      </c>
      <c r="CU531" s="96">
        <v>4.4803384732646148</v>
      </c>
      <c r="CV531" s="96">
        <v>6.6088323374360183</v>
      </c>
      <c r="CW531" s="96">
        <v>10</v>
      </c>
      <c r="CX531" s="96">
        <v>9.3659980678295369</v>
      </c>
      <c r="CY531" s="96">
        <v>10</v>
      </c>
      <c r="CZ531" s="96">
        <v>9.7886660226098456</v>
      </c>
      <c r="DA531" s="96">
        <v>7.7666666666666657</v>
      </c>
      <c r="DB531" s="96" t="s">
        <v>1011</v>
      </c>
      <c r="DC531" s="96" t="s">
        <v>1011</v>
      </c>
      <c r="DD531" s="96">
        <v>10</v>
      </c>
      <c r="DE531" s="96">
        <v>8.2732124260262339</v>
      </c>
      <c r="DF531" s="96">
        <v>10</v>
      </c>
      <c r="DG531" s="96">
        <v>9.0099697731732249</v>
      </c>
      <c r="DH531" s="96" t="s">
        <v>1011</v>
      </c>
      <c r="DI531" s="96">
        <v>6.8888888888888893</v>
      </c>
      <c r="DJ531" s="96">
        <v>7.868371459934834</v>
      </c>
      <c r="DK531" s="96" t="s">
        <v>1011</v>
      </c>
      <c r="DL531" s="96">
        <v>8.5223402622982896</v>
      </c>
      <c r="DM531" s="96">
        <v>7.9262746034551057</v>
      </c>
      <c r="DN531" s="96">
        <v>7.8014688036442799</v>
      </c>
      <c r="DO531" s="96">
        <v>8.8667015331424501</v>
      </c>
      <c r="DP531" s="96">
        <v>7</v>
      </c>
      <c r="DQ531" s="99">
        <v>7.15</v>
      </c>
      <c r="DR531" s="100">
        <v>59</v>
      </c>
      <c r="DS531" s="101">
        <v>2</v>
      </c>
      <c r="DU531" s="107" t="s">
        <v>245</v>
      </c>
      <c r="DV531" s="96">
        <v>7.2920053333333339</v>
      </c>
      <c r="DW531" s="96">
        <v>7</v>
      </c>
    </row>
    <row r="532" spans="1:127">
      <c r="A532" s="102">
        <v>2012</v>
      </c>
      <c r="B532" s="103" t="s">
        <v>657</v>
      </c>
      <c r="C532" s="104" t="s">
        <v>9</v>
      </c>
      <c r="D532" s="103">
        <v>9.6999999999999993</v>
      </c>
      <c r="E532" s="103">
        <v>7.5</v>
      </c>
      <c r="F532" s="103">
        <v>8.5</v>
      </c>
      <c r="G532" s="103">
        <v>8.5603174603174601</v>
      </c>
      <c r="H532" s="103">
        <v>9.36</v>
      </c>
      <c r="I532" s="103">
        <v>10</v>
      </c>
      <c r="J532" s="103">
        <v>10</v>
      </c>
      <c r="K532" s="103">
        <v>10</v>
      </c>
      <c r="L532" s="103">
        <v>10</v>
      </c>
      <c r="M532" s="103">
        <v>10</v>
      </c>
      <c r="N532" s="103">
        <v>10</v>
      </c>
      <c r="O532" s="103">
        <v>10</v>
      </c>
      <c r="P532" s="103">
        <v>10</v>
      </c>
      <c r="Q532" s="103" t="s">
        <v>1011</v>
      </c>
      <c r="R532" s="103" t="s">
        <v>1011</v>
      </c>
      <c r="S532" s="103">
        <v>10</v>
      </c>
      <c r="T532" s="103">
        <v>10</v>
      </c>
      <c r="U532" s="103">
        <v>9.7866666666666671</v>
      </c>
      <c r="V532" s="103">
        <v>10</v>
      </c>
      <c r="W532" s="103">
        <v>10</v>
      </c>
      <c r="X532" s="103">
        <v>10</v>
      </c>
      <c r="Y532" s="103">
        <v>10</v>
      </c>
      <c r="Z532" s="103" t="s">
        <v>1010</v>
      </c>
      <c r="AA532" s="103">
        <v>10</v>
      </c>
      <c r="AB532" s="103">
        <v>7.5</v>
      </c>
      <c r="AC532" s="103">
        <v>9.0933333333333337</v>
      </c>
      <c r="AD532" s="103">
        <v>8.6999999999999993</v>
      </c>
      <c r="AE532" s="103">
        <v>8.8233333333333341</v>
      </c>
      <c r="AF532" s="103">
        <v>10</v>
      </c>
      <c r="AG532" s="103">
        <v>10</v>
      </c>
      <c r="AH532" s="103" t="s">
        <v>1010</v>
      </c>
      <c r="AI532" s="103" t="s">
        <v>1010</v>
      </c>
      <c r="AJ532" s="103" t="s">
        <v>1010</v>
      </c>
      <c r="AK532" s="103" t="s">
        <v>1010</v>
      </c>
      <c r="AL532" s="103">
        <v>10</v>
      </c>
      <c r="AM532" s="103">
        <v>10</v>
      </c>
      <c r="AN532" s="103">
        <v>10</v>
      </c>
      <c r="AO532" s="103">
        <v>10</v>
      </c>
      <c r="AP532" s="103">
        <v>10</v>
      </c>
      <c r="AQ532" s="103">
        <v>10</v>
      </c>
      <c r="AR532" s="103">
        <v>10</v>
      </c>
      <c r="AS532" s="103">
        <v>10</v>
      </c>
      <c r="AT532" s="103">
        <v>10</v>
      </c>
      <c r="AU532" s="103">
        <v>10</v>
      </c>
      <c r="AV532" s="103">
        <v>10</v>
      </c>
      <c r="AW532" s="103">
        <v>8.6666666666666661</v>
      </c>
      <c r="AX532" s="103">
        <v>9.25</v>
      </c>
      <c r="AY532" s="103">
        <v>10</v>
      </c>
      <c r="AZ532" s="103">
        <v>10</v>
      </c>
      <c r="BA532" s="103">
        <v>10</v>
      </c>
      <c r="BB532" s="103">
        <v>9.7023809523809508</v>
      </c>
      <c r="BC532" s="103" t="s">
        <v>1010</v>
      </c>
      <c r="BD532" s="103" t="s">
        <v>1011</v>
      </c>
      <c r="BE532" s="103" t="s">
        <v>1011</v>
      </c>
      <c r="BF532" s="103">
        <v>10</v>
      </c>
      <c r="BG532" s="103">
        <v>10</v>
      </c>
      <c r="BH532" s="103">
        <v>10</v>
      </c>
      <c r="BI532" s="103">
        <v>10</v>
      </c>
      <c r="BJ532" s="103" t="s">
        <v>1011</v>
      </c>
      <c r="BK532" s="103">
        <v>10</v>
      </c>
      <c r="BL532" s="103">
        <v>9.4393174603174597</v>
      </c>
      <c r="BM532" s="103">
        <v>2.7058823529411762</v>
      </c>
      <c r="BN532" s="103">
        <v>3.5361380336318762</v>
      </c>
      <c r="BO532" s="103">
        <v>8</v>
      </c>
      <c r="BP532" s="103">
        <v>4</v>
      </c>
      <c r="BQ532" s="103">
        <v>3</v>
      </c>
      <c r="BR532" s="103">
        <v>3.5</v>
      </c>
      <c r="BS532" s="103">
        <v>4.4355050966432632</v>
      </c>
      <c r="BT532" s="103">
        <v>9.3232707456140336</v>
      </c>
      <c r="BU532" s="103">
        <v>8.2781970745614011</v>
      </c>
      <c r="BV532" s="103">
        <v>8.9649592017543824</v>
      </c>
      <c r="BW532" s="103">
        <v>10</v>
      </c>
      <c r="BX532" s="103">
        <v>10</v>
      </c>
      <c r="BY532" s="103">
        <v>6.8303511064232403</v>
      </c>
      <c r="BZ532" s="103">
        <v>8.4205657259656785</v>
      </c>
      <c r="CA532" s="103">
        <v>9.4883244473684165</v>
      </c>
      <c r="CB532" s="103">
        <v>8.8048047280701844</v>
      </c>
      <c r="CC532" s="103">
        <v>1</v>
      </c>
      <c r="CD532" s="103">
        <v>8.9011636699730374</v>
      </c>
      <c r="CE532" s="103">
        <v>8.8047860152658011</v>
      </c>
      <c r="CF532" s="103">
        <v>9.5015056000995521</v>
      </c>
      <c r="CG532" s="103">
        <v>9.4379999999999988</v>
      </c>
      <c r="CH532" s="103">
        <v>10</v>
      </c>
      <c r="CI532" s="103">
        <v>9.4360729038413389</v>
      </c>
      <c r="CJ532" s="103">
        <v>9.6333333333333329</v>
      </c>
      <c r="CK532" s="103">
        <v>8.9</v>
      </c>
      <c r="CL532" s="103">
        <v>6.1059999999999999</v>
      </c>
      <c r="CM532" s="103">
        <v>8.213111111111111</v>
      </c>
      <c r="CN532" s="103">
        <v>7.3910130877193003</v>
      </c>
      <c r="CO532" s="103">
        <v>8.9729046637608096</v>
      </c>
      <c r="CP532" s="103">
        <v>8.1819588757400545</v>
      </c>
      <c r="CQ532" s="103">
        <v>10</v>
      </c>
      <c r="CR532" s="103">
        <v>6.9242984473684253</v>
      </c>
      <c r="CS532" s="103">
        <v>7.6923076923076925</v>
      </c>
      <c r="CT532" s="103">
        <v>6.4162871962801891</v>
      </c>
      <c r="CU532" s="103">
        <v>7.0109644453187698</v>
      </c>
      <c r="CV532" s="103">
        <v>8.351508608042483</v>
      </c>
      <c r="CW532" s="103">
        <v>10</v>
      </c>
      <c r="CX532" s="103">
        <v>9.5005364737523106</v>
      </c>
      <c r="CY532" s="103">
        <v>10</v>
      </c>
      <c r="CZ532" s="103">
        <v>9.833512157917438</v>
      </c>
      <c r="DA532" s="103">
        <v>3.9</v>
      </c>
      <c r="DB532" s="103">
        <v>4.4919740526315834</v>
      </c>
      <c r="DC532" s="103">
        <v>2.9177158421052667</v>
      </c>
      <c r="DD532" s="103">
        <v>8</v>
      </c>
      <c r="DE532" s="103">
        <v>10</v>
      </c>
      <c r="DF532" s="103">
        <v>3</v>
      </c>
      <c r="DG532" s="103">
        <v>5.3849483157894751</v>
      </c>
      <c r="DH532" s="103">
        <v>6.5861543947368508</v>
      </c>
      <c r="DI532" s="103">
        <v>7.5555555555555554</v>
      </c>
      <c r="DJ532" s="103">
        <v>9.5172641527497479</v>
      </c>
      <c r="DK532" s="103">
        <v>9.0838107897243088</v>
      </c>
      <c r="DL532" s="103">
        <v>9.7649293599707203</v>
      </c>
      <c r="DM532" s="103">
        <v>8.9575326384936478</v>
      </c>
      <c r="DN532" s="103">
        <v>8.5775411485384723</v>
      </c>
      <c r="DO532" s="103">
        <v>7.9320005407484615</v>
      </c>
      <c r="DP532" s="103">
        <v>7.81</v>
      </c>
      <c r="DQ532" s="105">
        <v>8.6199999999999992</v>
      </c>
      <c r="DR532" s="106">
        <v>4</v>
      </c>
      <c r="DS532" s="106">
        <v>1</v>
      </c>
      <c r="DU532" s="104" t="s">
        <v>9</v>
      </c>
      <c r="DV532" s="103">
        <v>9.4393174603174597</v>
      </c>
      <c r="DW532" s="103">
        <v>7.81</v>
      </c>
    </row>
    <row r="533" spans="1:127">
      <c r="A533" s="95">
        <v>2012</v>
      </c>
      <c r="B533" s="96" t="s">
        <v>664</v>
      </c>
      <c r="C533" s="107" t="s">
        <v>36</v>
      </c>
      <c r="D533" s="96">
        <v>7.3</v>
      </c>
      <c r="E533" s="96">
        <v>6.8999999999999995</v>
      </c>
      <c r="F533" s="96">
        <v>6.5</v>
      </c>
      <c r="G533" s="96">
        <v>6.9142857142857137</v>
      </c>
      <c r="H533" s="96">
        <v>9.6</v>
      </c>
      <c r="I533" s="96">
        <v>10</v>
      </c>
      <c r="J533" s="96">
        <v>10</v>
      </c>
      <c r="K533" s="96">
        <v>7.5</v>
      </c>
      <c r="L533" s="96">
        <v>8.3665855676401009</v>
      </c>
      <c r="M533" s="96">
        <v>9.0199513405840612</v>
      </c>
      <c r="N533" s="96">
        <v>8.977307381644831</v>
      </c>
      <c r="O533" s="96">
        <v>9.5</v>
      </c>
      <c r="P533" s="96">
        <v>10</v>
      </c>
      <c r="Q533" s="96" t="s">
        <v>1011</v>
      </c>
      <c r="R533" s="96" t="s">
        <v>1011</v>
      </c>
      <c r="S533" s="96">
        <v>10</v>
      </c>
      <c r="T533" s="96">
        <v>9.8333333333333339</v>
      </c>
      <c r="U533" s="96">
        <v>9.4702135716593876</v>
      </c>
      <c r="V533" s="96">
        <v>10</v>
      </c>
      <c r="W533" s="96">
        <v>5</v>
      </c>
      <c r="X533" s="96">
        <v>10</v>
      </c>
      <c r="Y533" s="96">
        <v>8.3333333333333339</v>
      </c>
      <c r="Z533" s="96" t="s">
        <v>1010</v>
      </c>
      <c r="AA533" s="96">
        <v>7.5</v>
      </c>
      <c r="AB533" s="96">
        <v>10</v>
      </c>
      <c r="AC533" s="96">
        <v>8.9933333333333323</v>
      </c>
      <c r="AD533" s="96">
        <v>7.6833333333333336</v>
      </c>
      <c r="AE533" s="96">
        <v>8.5441666666666656</v>
      </c>
      <c r="AF533" s="96">
        <v>10</v>
      </c>
      <c r="AG533" s="96">
        <v>10</v>
      </c>
      <c r="AH533" s="96" t="s">
        <v>1010</v>
      </c>
      <c r="AI533" s="96" t="s">
        <v>1010</v>
      </c>
      <c r="AJ533" s="96" t="s">
        <v>1010</v>
      </c>
      <c r="AK533" s="96" t="s">
        <v>1010</v>
      </c>
      <c r="AL533" s="96">
        <v>10</v>
      </c>
      <c r="AM533" s="96">
        <v>10</v>
      </c>
      <c r="AN533" s="96">
        <v>10</v>
      </c>
      <c r="AO533" s="96">
        <v>10</v>
      </c>
      <c r="AP533" s="96">
        <v>10</v>
      </c>
      <c r="AQ533" s="96">
        <v>10</v>
      </c>
      <c r="AR533" s="96">
        <v>10</v>
      </c>
      <c r="AS533" s="96">
        <v>10</v>
      </c>
      <c r="AT533" s="96">
        <v>10</v>
      </c>
      <c r="AU533" s="96">
        <v>10</v>
      </c>
      <c r="AV533" s="96">
        <v>10</v>
      </c>
      <c r="AW533" s="96">
        <v>8.3333333333333339</v>
      </c>
      <c r="AX533" s="96">
        <v>7.5</v>
      </c>
      <c r="AY533" s="96">
        <v>10</v>
      </c>
      <c r="AZ533" s="96">
        <v>10</v>
      </c>
      <c r="BA533" s="96">
        <v>10</v>
      </c>
      <c r="BB533" s="96">
        <v>9.4047619047619069</v>
      </c>
      <c r="BC533" s="96" t="s">
        <v>1010</v>
      </c>
      <c r="BD533" s="96" t="s">
        <v>1011</v>
      </c>
      <c r="BE533" s="96" t="s">
        <v>1011</v>
      </c>
      <c r="BF533" s="96">
        <v>10</v>
      </c>
      <c r="BG533" s="96">
        <v>10</v>
      </c>
      <c r="BH533" s="96">
        <v>10</v>
      </c>
      <c r="BI533" s="96">
        <v>10</v>
      </c>
      <c r="BJ533" s="96" t="s">
        <v>1011</v>
      </c>
      <c r="BK533" s="96">
        <v>10</v>
      </c>
      <c r="BL533" s="96">
        <v>8.7243510119624652</v>
      </c>
      <c r="BM533" s="96">
        <v>2.9411764705882355</v>
      </c>
      <c r="BN533" s="96">
        <v>1.9402507384327359</v>
      </c>
      <c r="BO533" s="96">
        <v>8</v>
      </c>
      <c r="BP533" s="96">
        <v>5</v>
      </c>
      <c r="BQ533" s="96">
        <v>3</v>
      </c>
      <c r="BR533" s="96">
        <v>4</v>
      </c>
      <c r="BS533" s="96">
        <v>4.2203568022552425</v>
      </c>
      <c r="BT533" s="96">
        <v>6.7625570996810156</v>
      </c>
      <c r="BU533" s="96">
        <v>5.3168101180223335</v>
      </c>
      <c r="BV533" s="96">
        <v>7.7839282296650669</v>
      </c>
      <c r="BW533" s="96">
        <v>9.1666666666666661</v>
      </c>
      <c r="BX533" s="96">
        <v>8.3333333333333339</v>
      </c>
      <c r="BY533" s="96">
        <v>6.4305014383681041</v>
      </c>
      <c r="BZ533" s="96">
        <v>7.068798815423083</v>
      </c>
      <c r="CA533" s="96">
        <v>7.0883644968102013</v>
      </c>
      <c r="CB533" s="96">
        <v>6.5260121036682675</v>
      </c>
      <c r="CC533" s="96">
        <v>0.96296296296296291</v>
      </c>
      <c r="CD533" s="96">
        <v>7.0314393662280201</v>
      </c>
      <c r="CE533" s="96">
        <v>9.3255910231471528</v>
      </c>
      <c r="CF533" s="96">
        <v>9.6966777571925871</v>
      </c>
      <c r="CG533" s="96">
        <v>9.6080000000000005</v>
      </c>
      <c r="CH533" s="96">
        <v>10</v>
      </c>
      <c r="CI533" s="96">
        <v>9.6575671950849351</v>
      </c>
      <c r="CJ533" s="96">
        <v>9.6333333333333329</v>
      </c>
      <c r="CK533" s="96">
        <v>8.9</v>
      </c>
      <c r="CL533" s="96">
        <v>6.1059999999999999</v>
      </c>
      <c r="CM533" s="96">
        <v>8.213111111111111</v>
      </c>
      <c r="CN533" s="96">
        <v>6.1853651666666662</v>
      </c>
      <c r="CO533" s="96">
        <v>8.6392856455026958</v>
      </c>
      <c r="CP533" s="96">
        <v>7.4123254060846815</v>
      </c>
      <c r="CQ533" s="96">
        <v>10</v>
      </c>
      <c r="CR533" s="96">
        <v>6.6417900717703429</v>
      </c>
      <c r="CS533" s="96">
        <v>5.3846153846153841</v>
      </c>
      <c r="CT533" s="96">
        <v>6.4162871962801891</v>
      </c>
      <c r="CU533" s="96">
        <v>6.1475642175553062</v>
      </c>
      <c r="CV533" s="96">
        <v>7.9432501836877751</v>
      </c>
      <c r="CW533" s="96">
        <v>10</v>
      </c>
      <c r="CX533" s="96">
        <v>7.7044106798301115</v>
      </c>
      <c r="CY533" s="96">
        <v>10</v>
      </c>
      <c r="CZ533" s="96">
        <v>9.2348035599433711</v>
      </c>
      <c r="DA533" s="96">
        <v>3.3333333333333344</v>
      </c>
      <c r="DB533" s="96">
        <v>2.5774157432216831</v>
      </c>
      <c r="DC533" s="96">
        <v>6.7915516299840508</v>
      </c>
      <c r="DD533" s="96">
        <v>4</v>
      </c>
      <c r="DE533" s="96">
        <v>8.5034507692227361</v>
      </c>
      <c r="DF533" s="96">
        <v>10</v>
      </c>
      <c r="DG533" s="96">
        <v>5.8676252459603013</v>
      </c>
      <c r="DH533" s="96">
        <v>2.8949067902711327</v>
      </c>
      <c r="DI533" s="96">
        <v>8.6666666666666679</v>
      </c>
      <c r="DJ533" s="96">
        <v>9.7824385235480573</v>
      </c>
      <c r="DK533" s="96">
        <v>6.9639898512873089</v>
      </c>
      <c r="DL533" s="96">
        <v>7.4759114460367755</v>
      </c>
      <c r="DM533" s="96">
        <v>8.5203689062490486</v>
      </c>
      <c r="DN533" s="96">
        <v>7.3840470306764985</v>
      </c>
      <c r="DO533" s="96">
        <v>7.495491945526723</v>
      </c>
      <c r="DP533" s="96">
        <v>7.27</v>
      </c>
      <c r="DQ533" s="99">
        <v>8</v>
      </c>
      <c r="DR533" s="100">
        <v>33</v>
      </c>
      <c r="DS533" s="101">
        <v>1</v>
      </c>
      <c r="DU533" s="107" t="s">
        <v>36</v>
      </c>
      <c r="DV533" s="96">
        <v>8.7243510119624652</v>
      </c>
      <c r="DW533" s="96">
        <v>7.27</v>
      </c>
    </row>
    <row r="534" spans="1:127">
      <c r="A534" s="102">
        <v>2012</v>
      </c>
      <c r="B534" s="103" t="s">
        <v>726</v>
      </c>
      <c r="C534" s="104" t="s">
        <v>71</v>
      </c>
      <c r="D534" s="103" t="s">
        <v>1011</v>
      </c>
      <c r="E534" s="103" t="s">
        <v>1011</v>
      </c>
      <c r="F534" s="103" t="s">
        <v>1011</v>
      </c>
      <c r="G534" s="103">
        <v>4.5517149999999997</v>
      </c>
      <c r="H534" s="103">
        <v>6.36</v>
      </c>
      <c r="I534" s="103">
        <v>10</v>
      </c>
      <c r="J534" s="103">
        <v>10</v>
      </c>
      <c r="K534" s="103">
        <v>5</v>
      </c>
      <c r="L534" s="103">
        <v>10</v>
      </c>
      <c r="M534" s="103">
        <v>10</v>
      </c>
      <c r="N534" s="103">
        <v>9</v>
      </c>
      <c r="O534" s="103">
        <v>10</v>
      </c>
      <c r="P534" s="103">
        <v>10</v>
      </c>
      <c r="Q534" s="103" t="s">
        <v>1011</v>
      </c>
      <c r="R534" s="103" t="s">
        <v>1011</v>
      </c>
      <c r="S534" s="103">
        <v>0</v>
      </c>
      <c r="T534" s="103">
        <v>6.666666666666667</v>
      </c>
      <c r="U534" s="103">
        <v>7.3422222222222224</v>
      </c>
      <c r="V534" s="103">
        <v>10</v>
      </c>
      <c r="W534" s="103">
        <v>0</v>
      </c>
      <c r="X534" s="103">
        <v>0</v>
      </c>
      <c r="Y534" s="103">
        <v>3.3333333333333335</v>
      </c>
      <c r="Z534" s="103" t="s">
        <v>1010</v>
      </c>
      <c r="AA534" s="103">
        <v>10</v>
      </c>
      <c r="AB534" s="103">
        <v>7.5</v>
      </c>
      <c r="AC534" s="103">
        <v>7.5</v>
      </c>
      <c r="AD534" s="103">
        <v>7.6833333333333336</v>
      </c>
      <c r="AE534" s="103">
        <v>8.1708333333333343</v>
      </c>
      <c r="AF534" s="103">
        <v>7.5</v>
      </c>
      <c r="AG534" s="103">
        <v>7.5</v>
      </c>
      <c r="AH534" s="103" t="s">
        <v>1010</v>
      </c>
      <c r="AI534" s="103" t="s">
        <v>1010</v>
      </c>
      <c r="AJ534" s="103" t="s">
        <v>1010</v>
      </c>
      <c r="AK534" s="103" t="s">
        <v>1010</v>
      </c>
      <c r="AL534" s="103">
        <v>5</v>
      </c>
      <c r="AM534" s="103">
        <v>5</v>
      </c>
      <c r="AN534" s="103">
        <v>7.5</v>
      </c>
      <c r="AO534" s="103">
        <v>5.833333333333333</v>
      </c>
      <c r="AP534" s="103">
        <v>10</v>
      </c>
      <c r="AQ534" s="103">
        <v>7.5</v>
      </c>
      <c r="AR534" s="103">
        <v>10</v>
      </c>
      <c r="AS534" s="103">
        <v>9.1666666666666661</v>
      </c>
      <c r="AT534" s="103">
        <v>7.5</v>
      </c>
      <c r="AU534" s="103">
        <v>10</v>
      </c>
      <c r="AV534" s="103">
        <v>10</v>
      </c>
      <c r="AW534" s="103">
        <v>2</v>
      </c>
      <c r="AX534" s="103">
        <v>3.75</v>
      </c>
      <c r="AY534" s="103">
        <v>10</v>
      </c>
      <c r="AZ534" s="103">
        <v>7.5</v>
      </c>
      <c r="BA534" s="103">
        <v>7.5</v>
      </c>
      <c r="BB534" s="103">
        <v>7.25</v>
      </c>
      <c r="BC534" s="103" t="s">
        <v>1010</v>
      </c>
      <c r="BD534" s="103" t="s">
        <v>1011</v>
      </c>
      <c r="BE534" s="103" t="s">
        <v>1011</v>
      </c>
      <c r="BF534" s="103">
        <v>0</v>
      </c>
      <c r="BG534" s="103">
        <v>10</v>
      </c>
      <c r="BH534" s="103">
        <v>10</v>
      </c>
      <c r="BI534" s="103">
        <v>10</v>
      </c>
      <c r="BJ534" s="103" t="s">
        <v>1011</v>
      </c>
      <c r="BK534" s="103">
        <v>5</v>
      </c>
      <c r="BL534" s="103">
        <v>6.0989009722222223</v>
      </c>
      <c r="BM534" s="103">
        <v>2.2735294117647049</v>
      </c>
      <c r="BN534" s="103">
        <v>9.8092643051771109</v>
      </c>
      <c r="BO534" s="103">
        <v>4</v>
      </c>
      <c r="BP534" s="103">
        <v>5</v>
      </c>
      <c r="BQ534" s="103">
        <v>2</v>
      </c>
      <c r="BR534" s="103">
        <v>3.5</v>
      </c>
      <c r="BS534" s="103">
        <v>4.8956984292354537</v>
      </c>
      <c r="BT534" s="103">
        <v>2.74615573831775</v>
      </c>
      <c r="BU534" s="103">
        <v>3.9598638473520253</v>
      </c>
      <c r="BV534" s="103">
        <v>5.2180250560747679</v>
      </c>
      <c r="BW534" s="103">
        <v>3.333333333333333</v>
      </c>
      <c r="BX534" s="103">
        <v>5</v>
      </c>
      <c r="BY534" s="103">
        <v>2.9158890451224018</v>
      </c>
      <c r="BZ534" s="103">
        <v>4.601910546765124</v>
      </c>
      <c r="CA534" s="103">
        <v>4.1181164049844172</v>
      </c>
      <c r="CB534" s="103">
        <v>6.0175117663551339</v>
      </c>
      <c r="CC534" s="103">
        <v>0.75862068965517238</v>
      </c>
      <c r="CD534" s="103">
        <v>3.7039292962711734</v>
      </c>
      <c r="CE534" s="103">
        <v>8.7194909792645667</v>
      </c>
      <c r="CF534" s="103">
        <v>3.7269941597635747</v>
      </c>
      <c r="CG534" s="103">
        <v>9.468</v>
      </c>
      <c r="CH534" s="103">
        <v>0</v>
      </c>
      <c r="CI534" s="103">
        <v>5.4786212847570352</v>
      </c>
      <c r="CJ534" s="103" t="s">
        <v>1011</v>
      </c>
      <c r="CK534" s="103">
        <v>6.44</v>
      </c>
      <c r="CL534" s="103">
        <v>6.2263999999999999</v>
      </c>
      <c r="CM534" s="103">
        <v>6.3331999999999997</v>
      </c>
      <c r="CN534" s="103">
        <v>4.6559410716510836</v>
      </c>
      <c r="CO534" s="103">
        <v>7.1139715232806893</v>
      </c>
      <c r="CP534" s="103">
        <v>5.8849562974658864</v>
      </c>
      <c r="CQ534" s="103">
        <v>10</v>
      </c>
      <c r="CR534" s="103">
        <v>6.5468783099688501</v>
      </c>
      <c r="CS534" s="103">
        <v>1.5384615384615385</v>
      </c>
      <c r="CT534" s="103">
        <v>0</v>
      </c>
      <c r="CU534" s="103">
        <v>2.6951132828101296</v>
      </c>
      <c r="CV534" s="103">
        <v>6.2283173950690038</v>
      </c>
      <c r="CW534" s="103">
        <v>5</v>
      </c>
      <c r="CX534" s="103">
        <v>7.4966583231499184</v>
      </c>
      <c r="CY534" s="103">
        <v>9</v>
      </c>
      <c r="CZ534" s="103">
        <v>7.1655527743833067</v>
      </c>
      <c r="DA534" s="103">
        <v>8.3333333333333339</v>
      </c>
      <c r="DB534" s="103">
        <v>3.7856381619937669</v>
      </c>
      <c r="DC534" s="103">
        <v>5.7295462523364504</v>
      </c>
      <c r="DD534" s="103">
        <v>8</v>
      </c>
      <c r="DE534" s="103">
        <v>8.5034507692227361</v>
      </c>
      <c r="DF534" s="103">
        <v>10</v>
      </c>
      <c r="DG534" s="103">
        <v>7.391994752814381</v>
      </c>
      <c r="DH534" s="103">
        <v>4.5111375202492168</v>
      </c>
      <c r="DI534" s="103">
        <v>0.6666666666666663</v>
      </c>
      <c r="DJ534" s="103">
        <v>8.2045925655460081</v>
      </c>
      <c r="DK534" s="103">
        <v>4.6200103153538059</v>
      </c>
      <c r="DL534" s="103">
        <v>7.8923201733708908</v>
      </c>
      <c r="DM534" s="103">
        <v>4.5298486837086029</v>
      </c>
      <c r="DN534" s="103">
        <v>5.0707626541491981</v>
      </c>
      <c r="DO534" s="103">
        <v>6.5427700604489623</v>
      </c>
      <c r="DP534" s="103">
        <v>5.37</v>
      </c>
      <c r="DQ534" s="105">
        <v>5.73</v>
      </c>
      <c r="DR534" s="106">
        <v>134</v>
      </c>
      <c r="DS534" s="106">
        <v>4</v>
      </c>
      <c r="DU534" s="104" t="s">
        <v>71</v>
      </c>
      <c r="DV534" s="103">
        <v>6.0989009722222223</v>
      </c>
      <c r="DW534" s="103">
        <v>5.37</v>
      </c>
    </row>
    <row r="535" spans="1:127">
      <c r="A535" s="95">
        <v>2012</v>
      </c>
      <c r="B535" s="96" t="s">
        <v>650</v>
      </c>
      <c r="C535" s="107" t="s">
        <v>1018</v>
      </c>
      <c r="D535" s="96" t="s">
        <v>1011</v>
      </c>
      <c r="E535" s="96" t="s">
        <v>1011</v>
      </c>
      <c r="F535" s="96" t="s">
        <v>1011</v>
      </c>
      <c r="G535" s="96">
        <v>4.4178009999999999</v>
      </c>
      <c r="H535" s="96">
        <v>5.9200000000000008</v>
      </c>
      <c r="I535" s="96">
        <v>10</v>
      </c>
      <c r="J535" s="96">
        <v>10</v>
      </c>
      <c r="K535" s="96">
        <v>7.5</v>
      </c>
      <c r="L535" s="96">
        <v>10</v>
      </c>
      <c r="M535" s="96">
        <v>10</v>
      </c>
      <c r="N535" s="96">
        <v>9.5</v>
      </c>
      <c r="O535" s="96">
        <v>2.1999999999999997</v>
      </c>
      <c r="P535" s="96">
        <v>10</v>
      </c>
      <c r="Q535" s="96" t="s">
        <v>1011</v>
      </c>
      <c r="R535" s="96" t="s">
        <v>1011</v>
      </c>
      <c r="S535" s="96">
        <v>0</v>
      </c>
      <c r="T535" s="96">
        <v>4.0666666666666664</v>
      </c>
      <c r="U535" s="96">
        <v>6.4955555555555557</v>
      </c>
      <c r="V535" s="96">
        <v>5</v>
      </c>
      <c r="W535" s="96">
        <v>10</v>
      </c>
      <c r="X535" s="96">
        <v>10</v>
      </c>
      <c r="Y535" s="96">
        <v>8.3333333333333339</v>
      </c>
      <c r="Z535" s="96" t="s">
        <v>1010</v>
      </c>
      <c r="AA535" s="96" t="s">
        <v>1011</v>
      </c>
      <c r="AB535" s="96" t="s">
        <v>1011</v>
      </c>
      <c r="AC535" s="96">
        <v>9.2222222222222232</v>
      </c>
      <c r="AD535" s="96">
        <v>9.3500000000000014</v>
      </c>
      <c r="AE535" s="96">
        <v>9.2861111111111114</v>
      </c>
      <c r="AF535" s="96" t="s">
        <v>1011</v>
      </c>
      <c r="AG535" s="96" t="s">
        <v>1011</v>
      </c>
      <c r="AH535" s="96" t="s">
        <v>1010</v>
      </c>
      <c r="AI535" s="96" t="s">
        <v>1010</v>
      </c>
      <c r="AJ535" s="96" t="s">
        <v>1010</v>
      </c>
      <c r="AK535" s="96" t="s">
        <v>1010</v>
      </c>
      <c r="AL535" s="96" t="s">
        <v>1011</v>
      </c>
      <c r="AM535" s="96" t="s">
        <v>1011</v>
      </c>
      <c r="AN535" s="96" t="s">
        <v>1011</v>
      </c>
      <c r="AO535" s="96" t="s">
        <v>1011</v>
      </c>
      <c r="AP535" s="96" t="s">
        <v>1011</v>
      </c>
      <c r="AQ535" s="96" t="s">
        <v>1011</v>
      </c>
      <c r="AR535" s="96" t="s">
        <v>1011</v>
      </c>
      <c r="AS535" s="96" t="s">
        <v>1011</v>
      </c>
      <c r="AT535" s="96" t="s">
        <v>1011</v>
      </c>
      <c r="AU535" s="96">
        <v>10</v>
      </c>
      <c r="AV535" s="96">
        <v>4.4172284330555902</v>
      </c>
      <c r="AW535" s="96">
        <v>0.66666666666666663</v>
      </c>
      <c r="AX535" s="96">
        <v>1.25</v>
      </c>
      <c r="AY535" s="96" t="s">
        <v>1011</v>
      </c>
      <c r="AZ535" s="96" t="s">
        <v>1011</v>
      </c>
      <c r="BA535" s="96" t="s">
        <v>1011</v>
      </c>
      <c r="BB535" s="96">
        <v>4.0834737749305638</v>
      </c>
      <c r="BC535" s="96" t="s">
        <v>1010</v>
      </c>
      <c r="BD535" s="96" t="s">
        <v>1011</v>
      </c>
      <c r="BE535" s="96" t="s">
        <v>1011</v>
      </c>
      <c r="BF535" s="96">
        <v>10</v>
      </c>
      <c r="BG535" s="96">
        <v>0</v>
      </c>
      <c r="BH535" s="96">
        <v>0</v>
      </c>
      <c r="BI535" s="96">
        <v>0</v>
      </c>
      <c r="BJ535" s="96" t="s">
        <v>1011</v>
      </c>
      <c r="BK535" s="96">
        <v>5</v>
      </c>
      <c r="BL535" s="96">
        <v>6.0662039163107648</v>
      </c>
      <c r="BM535" s="96">
        <v>8.6941176470588246</v>
      </c>
      <c r="BN535" s="96">
        <v>9.5795100498072721</v>
      </c>
      <c r="BO535" s="96">
        <v>0</v>
      </c>
      <c r="BP535" s="96">
        <v>7</v>
      </c>
      <c r="BQ535" s="96">
        <v>7</v>
      </c>
      <c r="BR535" s="96">
        <v>7</v>
      </c>
      <c r="BS535" s="96">
        <v>6.3184069242165242</v>
      </c>
      <c r="BT535" s="96">
        <v>4.947920828220866</v>
      </c>
      <c r="BU535" s="96">
        <v>5.3127660250511255</v>
      </c>
      <c r="BV535" s="96">
        <v>5.6031123486707504</v>
      </c>
      <c r="BW535" s="96">
        <v>3.333333333333333</v>
      </c>
      <c r="BX535" s="96">
        <v>5.8333333333333339</v>
      </c>
      <c r="BY535" s="96">
        <v>5.0944586455235976</v>
      </c>
      <c r="BZ535" s="96">
        <v>6.2215737983919883</v>
      </c>
      <c r="CA535" s="96">
        <v>6.0662175112474506</v>
      </c>
      <c r="CB535" s="96">
        <v>7.3358820899795507</v>
      </c>
      <c r="CC535" s="96">
        <v>0.94871794871794868</v>
      </c>
      <c r="CD535" s="96">
        <v>5.3858880932267121</v>
      </c>
      <c r="CE535" s="96">
        <v>9.8524536194136214</v>
      </c>
      <c r="CF535" s="96">
        <v>8.8373134392909964</v>
      </c>
      <c r="CG535" s="96">
        <v>9.15</v>
      </c>
      <c r="CH535" s="96">
        <v>5</v>
      </c>
      <c r="CI535" s="96">
        <v>8.2099417646761541</v>
      </c>
      <c r="CJ535" s="96">
        <v>5.24</v>
      </c>
      <c r="CK535" s="96">
        <v>7.18</v>
      </c>
      <c r="CL535" s="96">
        <v>7.0108000000000006</v>
      </c>
      <c r="CM535" s="96">
        <v>6.4769333333333341</v>
      </c>
      <c r="CN535" s="96">
        <v>5.9721866717791494</v>
      </c>
      <c r="CO535" s="96">
        <v>6.9248864955638858</v>
      </c>
      <c r="CP535" s="96">
        <v>6.4485365836715172</v>
      </c>
      <c r="CQ535" s="96">
        <v>10</v>
      </c>
      <c r="CR535" s="96">
        <v>6.8340325541922251</v>
      </c>
      <c r="CS535" s="96">
        <v>7.6923076923076925</v>
      </c>
      <c r="CT535" s="96">
        <v>6.7481641202257157</v>
      </c>
      <c r="CU535" s="96">
        <v>7.0915014555752114</v>
      </c>
      <c r="CV535" s="96">
        <v>7.5042428431450157</v>
      </c>
      <c r="CW535" s="96">
        <v>10</v>
      </c>
      <c r="CX535" s="96">
        <v>2.9179999999999993</v>
      </c>
      <c r="CY535" s="96">
        <v>8</v>
      </c>
      <c r="CZ535" s="96">
        <v>6.9726666666666661</v>
      </c>
      <c r="DA535" s="96">
        <v>10</v>
      </c>
      <c r="DB535" s="96">
        <v>5.5209251349693167</v>
      </c>
      <c r="DC535" s="96">
        <v>7.6363209284253495</v>
      </c>
      <c r="DD535" s="96">
        <v>6</v>
      </c>
      <c r="DE535" s="96">
        <v>10</v>
      </c>
      <c r="DF535" s="96">
        <v>10</v>
      </c>
      <c r="DG535" s="96">
        <v>8.1928743438991116</v>
      </c>
      <c r="DH535" s="96">
        <v>5.2816169049079678</v>
      </c>
      <c r="DI535" s="96">
        <v>2.2222222222222223</v>
      </c>
      <c r="DJ535" s="96">
        <v>7.3046252610255458</v>
      </c>
      <c r="DK535" s="96">
        <v>5.1502890569091422</v>
      </c>
      <c r="DL535" s="96">
        <v>8.3301140591936758</v>
      </c>
      <c r="DM535" s="96">
        <v>5.7852932481033488</v>
      </c>
      <c r="DN535" s="96">
        <v>5.6790267920603172</v>
      </c>
      <c r="DO535" s="96">
        <v>6.9481892675420314</v>
      </c>
      <c r="DP535" s="96">
        <v>6.87</v>
      </c>
      <c r="DQ535" s="99">
        <v>6.47</v>
      </c>
      <c r="DR535" s="100">
        <v>104</v>
      </c>
      <c r="DS535" s="101">
        <v>3</v>
      </c>
      <c r="DU535" s="107" t="s">
        <v>1018</v>
      </c>
      <c r="DV535" s="96">
        <v>6.0662039163107648</v>
      </c>
      <c r="DW535" s="96">
        <v>6.87</v>
      </c>
    </row>
    <row r="536" spans="1:127">
      <c r="A536" s="102">
        <v>2012</v>
      </c>
      <c r="B536" s="103" t="s">
        <v>773</v>
      </c>
      <c r="C536" s="104" t="s">
        <v>67</v>
      </c>
      <c r="D536" s="103">
        <v>4.9000000000000004</v>
      </c>
      <c r="E536" s="103">
        <v>6</v>
      </c>
      <c r="F536" s="103">
        <v>5.0999999999999996</v>
      </c>
      <c r="G536" s="103">
        <v>5.3301587301587308</v>
      </c>
      <c r="H536" s="103">
        <v>8.2799999999999994</v>
      </c>
      <c r="I536" s="103">
        <v>10</v>
      </c>
      <c r="J536" s="103">
        <v>10</v>
      </c>
      <c r="K536" s="103">
        <v>2.5</v>
      </c>
      <c r="L536" s="103">
        <v>9.9959294909184848</v>
      </c>
      <c r="M536" s="103">
        <v>9.9951153891021818</v>
      </c>
      <c r="N536" s="103">
        <v>8.4982089760041326</v>
      </c>
      <c r="O536" s="103">
        <v>10</v>
      </c>
      <c r="P536" s="103">
        <v>7.5</v>
      </c>
      <c r="Q536" s="103" t="s">
        <v>1011</v>
      </c>
      <c r="R536" s="103" t="s">
        <v>1011</v>
      </c>
      <c r="S536" s="103">
        <v>5</v>
      </c>
      <c r="T536" s="103">
        <v>7.5</v>
      </c>
      <c r="U536" s="103">
        <v>8.0927363253347107</v>
      </c>
      <c r="V536" s="103">
        <v>10</v>
      </c>
      <c r="W536" s="103">
        <v>5</v>
      </c>
      <c r="X536" s="103">
        <v>5</v>
      </c>
      <c r="Y536" s="103">
        <v>6.666666666666667</v>
      </c>
      <c r="Z536" s="103" t="s">
        <v>1010</v>
      </c>
      <c r="AA536" s="103">
        <v>7.5</v>
      </c>
      <c r="AB536" s="103">
        <v>10</v>
      </c>
      <c r="AC536" s="103">
        <v>10</v>
      </c>
      <c r="AD536" s="103">
        <v>8.1000000000000014</v>
      </c>
      <c r="AE536" s="103">
        <v>8.9</v>
      </c>
      <c r="AF536" s="103">
        <v>10</v>
      </c>
      <c r="AG536" s="103">
        <v>7.5</v>
      </c>
      <c r="AH536" s="103" t="s">
        <v>1010</v>
      </c>
      <c r="AI536" s="103" t="s">
        <v>1010</v>
      </c>
      <c r="AJ536" s="103" t="s">
        <v>1010</v>
      </c>
      <c r="AK536" s="103" t="s">
        <v>1010</v>
      </c>
      <c r="AL536" s="103">
        <v>7.5</v>
      </c>
      <c r="AM536" s="103">
        <v>7.5</v>
      </c>
      <c r="AN536" s="103">
        <v>10</v>
      </c>
      <c r="AO536" s="103">
        <v>8.3333333333333339</v>
      </c>
      <c r="AP536" s="103">
        <v>5</v>
      </c>
      <c r="AQ536" s="103">
        <v>7.5</v>
      </c>
      <c r="AR536" s="103">
        <v>10</v>
      </c>
      <c r="AS536" s="103">
        <v>7.5</v>
      </c>
      <c r="AT536" s="103">
        <v>8.3333333333333339</v>
      </c>
      <c r="AU536" s="103">
        <v>10</v>
      </c>
      <c r="AV536" s="103">
        <v>10</v>
      </c>
      <c r="AW536" s="103">
        <v>6</v>
      </c>
      <c r="AX536" s="103">
        <v>5</v>
      </c>
      <c r="AY536" s="103">
        <v>10</v>
      </c>
      <c r="AZ536" s="103">
        <v>7.5</v>
      </c>
      <c r="BA536" s="103">
        <v>10</v>
      </c>
      <c r="BB536" s="103">
        <v>8.3571428571428577</v>
      </c>
      <c r="BC536" s="103" t="s">
        <v>1010</v>
      </c>
      <c r="BD536" s="103" t="s">
        <v>1011</v>
      </c>
      <c r="BE536" s="103" t="s">
        <v>1011</v>
      </c>
      <c r="BF536" s="103">
        <v>5</v>
      </c>
      <c r="BG536" s="103">
        <v>10</v>
      </c>
      <c r="BH536" s="103">
        <v>10</v>
      </c>
      <c r="BI536" s="103">
        <v>10</v>
      </c>
      <c r="BJ536" s="103" t="s">
        <v>1011</v>
      </c>
      <c r="BK536" s="103">
        <v>7.5</v>
      </c>
      <c r="BL536" s="103">
        <v>7.3314380495876463</v>
      </c>
      <c r="BM536" s="103">
        <v>5.9411764705882355</v>
      </c>
      <c r="BN536" s="103">
        <v>6.5179244771364706</v>
      </c>
      <c r="BO536" s="103">
        <v>6</v>
      </c>
      <c r="BP536" s="103">
        <v>10</v>
      </c>
      <c r="BQ536" s="103">
        <v>10</v>
      </c>
      <c r="BR536" s="103">
        <v>10</v>
      </c>
      <c r="BS536" s="103">
        <v>7.1147752369311767</v>
      </c>
      <c r="BT536" s="103">
        <v>3.8545476617357006</v>
      </c>
      <c r="BU536" s="103">
        <v>3.7091538022682418</v>
      </c>
      <c r="BV536" s="103">
        <v>4.0085352761341166</v>
      </c>
      <c r="BW536" s="103">
        <v>4.5</v>
      </c>
      <c r="BX536" s="103" t="s">
        <v>1011</v>
      </c>
      <c r="BY536" s="103">
        <v>6.499992718547162</v>
      </c>
      <c r="BZ536" s="103">
        <v>9.9622015250144962</v>
      </c>
      <c r="CA536" s="103">
        <v>6.9315448905325505</v>
      </c>
      <c r="CB536" s="103">
        <v>6.707180507889551</v>
      </c>
      <c r="CC536" s="103">
        <v>1</v>
      </c>
      <c r="CD536" s="103">
        <v>5.7716445477652281</v>
      </c>
      <c r="CE536" s="103">
        <v>9.0493828811631172</v>
      </c>
      <c r="CF536" s="103">
        <v>7.8199266279550432</v>
      </c>
      <c r="CG536" s="103">
        <v>9.8120000000000012</v>
      </c>
      <c r="CH536" s="103">
        <v>10</v>
      </c>
      <c r="CI536" s="103">
        <v>9.1703273772795413</v>
      </c>
      <c r="CJ536" s="103">
        <v>9.7600000000000016</v>
      </c>
      <c r="CK536" s="103">
        <v>9.6999999999999993</v>
      </c>
      <c r="CL536" s="103">
        <v>8.218</v>
      </c>
      <c r="CM536" s="103">
        <v>9.2260000000000009</v>
      </c>
      <c r="CN536" s="103">
        <v>6.8086829861932996</v>
      </c>
      <c r="CO536" s="103">
        <v>8.785572657516763</v>
      </c>
      <c r="CP536" s="103">
        <v>7.7971278218550317</v>
      </c>
      <c r="CQ536" s="103">
        <v>10</v>
      </c>
      <c r="CR536" s="103">
        <v>5.7171978348126249</v>
      </c>
      <c r="CS536" s="103">
        <v>6.1538461538461542</v>
      </c>
      <c r="CT536" s="103">
        <v>8.2969230986381763</v>
      </c>
      <c r="CU536" s="103">
        <v>6.7226556957656527</v>
      </c>
      <c r="CV536" s="103">
        <v>8.4364458794051718</v>
      </c>
      <c r="CW536" s="103">
        <v>10</v>
      </c>
      <c r="CX536" s="103">
        <v>9.7320791698601248</v>
      </c>
      <c r="CY536" s="103">
        <v>10</v>
      </c>
      <c r="CZ536" s="103">
        <v>9.9106930566200422</v>
      </c>
      <c r="DA536" s="103">
        <v>10</v>
      </c>
      <c r="DB536" s="103">
        <v>6.3160315542406344</v>
      </c>
      <c r="DC536" s="103">
        <v>7.1680873205128171</v>
      </c>
      <c r="DD536" s="103">
        <v>8</v>
      </c>
      <c r="DE536" s="103">
        <v>9.2517253846113672</v>
      </c>
      <c r="DF536" s="103">
        <v>1</v>
      </c>
      <c r="DG536" s="103">
        <v>6.9559740432274699</v>
      </c>
      <c r="DH536" s="103">
        <v>5.6378505936883672</v>
      </c>
      <c r="DI536" s="103">
        <v>8</v>
      </c>
      <c r="DJ536" s="103">
        <v>9.8992013061399415</v>
      </c>
      <c r="DK536" s="103">
        <v>6.951189144153286</v>
      </c>
      <c r="DL536" s="103">
        <v>9.6939715088515079</v>
      </c>
      <c r="DM536" s="103">
        <v>6.8613885890131332</v>
      </c>
      <c r="DN536" s="103">
        <v>7.8406001903077049</v>
      </c>
      <c r="DO536" s="103">
        <v>8.2357557633850718</v>
      </c>
      <c r="DP536" s="103">
        <v>7.75</v>
      </c>
      <c r="DQ536" s="105">
        <v>7.54</v>
      </c>
      <c r="DR536" s="106">
        <v>50</v>
      </c>
      <c r="DS536" s="106">
        <v>2</v>
      </c>
      <c r="DU536" s="104" t="s">
        <v>67</v>
      </c>
      <c r="DV536" s="103">
        <v>7.3314380495876463</v>
      </c>
      <c r="DW536" s="103">
        <v>7.75</v>
      </c>
    </row>
    <row r="537" spans="1:127">
      <c r="A537" s="95">
        <v>2012</v>
      </c>
      <c r="B537" s="96" t="s">
        <v>690</v>
      </c>
      <c r="C537" s="107" t="s">
        <v>34</v>
      </c>
      <c r="D537" s="96">
        <v>8.1999999999999993</v>
      </c>
      <c r="E537" s="96">
        <v>8.1999999999999993</v>
      </c>
      <c r="F537" s="96">
        <v>7.1</v>
      </c>
      <c r="G537" s="96">
        <v>7.8380952380952387</v>
      </c>
      <c r="H537" s="96">
        <v>9.68</v>
      </c>
      <c r="I537" s="96">
        <v>10</v>
      </c>
      <c r="J537" s="96">
        <v>10</v>
      </c>
      <c r="K537" s="96">
        <v>10</v>
      </c>
      <c r="L537" s="96">
        <v>10</v>
      </c>
      <c r="M537" s="96">
        <v>10</v>
      </c>
      <c r="N537" s="96">
        <v>10</v>
      </c>
      <c r="O537" s="96">
        <v>9.5</v>
      </c>
      <c r="P537" s="96">
        <v>10</v>
      </c>
      <c r="Q537" s="96" t="s">
        <v>1011</v>
      </c>
      <c r="R537" s="96" t="s">
        <v>1011</v>
      </c>
      <c r="S537" s="96">
        <v>10</v>
      </c>
      <c r="T537" s="96">
        <v>9.8333333333333339</v>
      </c>
      <c r="U537" s="96">
        <v>9.8377777777777791</v>
      </c>
      <c r="V537" s="96">
        <v>10</v>
      </c>
      <c r="W537" s="96">
        <v>10</v>
      </c>
      <c r="X537" s="96">
        <v>10</v>
      </c>
      <c r="Y537" s="96">
        <v>10</v>
      </c>
      <c r="Z537" s="96" t="s">
        <v>1010</v>
      </c>
      <c r="AA537" s="96">
        <v>10</v>
      </c>
      <c r="AB537" s="96">
        <v>10</v>
      </c>
      <c r="AC537" s="96">
        <v>8.1666666666666661</v>
      </c>
      <c r="AD537" s="96">
        <v>7.0805555555555557</v>
      </c>
      <c r="AE537" s="96">
        <v>8.811805555555555</v>
      </c>
      <c r="AF537" s="96">
        <v>10</v>
      </c>
      <c r="AG537" s="96">
        <v>10</v>
      </c>
      <c r="AH537" s="96" t="s">
        <v>1010</v>
      </c>
      <c r="AI537" s="96" t="s">
        <v>1010</v>
      </c>
      <c r="AJ537" s="96" t="s">
        <v>1010</v>
      </c>
      <c r="AK537" s="96" t="s">
        <v>1010</v>
      </c>
      <c r="AL537" s="96">
        <v>10</v>
      </c>
      <c r="AM537" s="96">
        <v>10</v>
      </c>
      <c r="AN537" s="96">
        <v>10</v>
      </c>
      <c r="AO537" s="96">
        <v>10</v>
      </c>
      <c r="AP537" s="96">
        <v>10</v>
      </c>
      <c r="AQ537" s="96">
        <v>10</v>
      </c>
      <c r="AR537" s="96">
        <v>10</v>
      </c>
      <c r="AS537" s="96">
        <v>10</v>
      </c>
      <c r="AT537" s="96">
        <v>10</v>
      </c>
      <c r="AU537" s="96">
        <v>10</v>
      </c>
      <c r="AV537" s="96">
        <v>10</v>
      </c>
      <c r="AW537" s="96">
        <v>8</v>
      </c>
      <c r="AX537" s="96">
        <v>8.25</v>
      </c>
      <c r="AY537" s="96">
        <v>10</v>
      </c>
      <c r="AZ537" s="96">
        <v>10</v>
      </c>
      <c r="BA537" s="96">
        <v>10</v>
      </c>
      <c r="BB537" s="96">
        <v>9.4642857142857135</v>
      </c>
      <c r="BC537" s="96" t="s">
        <v>1010</v>
      </c>
      <c r="BD537" s="96" t="s">
        <v>1011</v>
      </c>
      <c r="BE537" s="96" t="s">
        <v>1011</v>
      </c>
      <c r="BF537" s="96">
        <v>10</v>
      </c>
      <c r="BG537" s="96">
        <v>10</v>
      </c>
      <c r="BH537" s="96">
        <v>10</v>
      </c>
      <c r="BI537" s="96">
        <v>10</v>
      </c>
      <c r="BJ537" s="96" t="s">
        <v>1011</v>
      </c>
      <c r="BK537" s="96">
        <v>10</v>
      </c>
      <c r="BL537" s="96">
        <v>9.246577380952381</v>
      </c>
      <c r="BM537" s="96">
        <v>4.3823529411764701</v>
      </c>
      <c r="BN537" s="96">
        <v>2.1473161646647871</v>
      </c>
      <c r="BO537" s="96">
        <v>10</v>
      </c>
      <c r="BP537" s="96">
        <v>5</v>
      </c>
      <c r="BQ537" s="96">
        <v>5</v>
      </c>
      <c r="BR537" s="96">
        <v>5</v>
      </c>
      <c r="BS537" s="96">
        <v>5.3824172764603144</v>
      </c>
      <c r="BT537" s="96">
        <v>8.380547657687984</v>
      </c>
      <c r="BU537" s="96">
        <v>6.7925956074635252</v>
      </c>
      <c r="BV537" s="96">
        <v>8.0674284646464667</v>
      </c>
      <c r="BW537" s="96">
        <v>10</v>
      </c>
      <c r="BX537" s="96">
        <v>8.3333333333333339</v>
      </c>
      <c r="BY537" s="96">
        <v>6.6203216220298371</v>
      </c>
      <c r="BZ537" s="96">
        <v>7.3703764477714264</v>
      </c>
      <c r="CA537" s="96">
        <v>8.2781365347923668</v>
      </c>
      <c r="CB537" s="96">
        <v>7.5958390987654321</v>
      </c>
      <c r="CC537" s="96">
        <v>1</v>
      </c>
      <c r="CD537" s="96">
        <v>7.9376198629433752</v>
      </c>
      <c r="CE537" s="96">
        <v>8.5207175739617558</v>
      </c>
      <c r="CF537" s="96">
        <v>9.8284944284159224</v>
      </c>
      <c r="CG537" s="96">
        <v>9.597999999999999</v>
      </c>
      <c r="CH537" s="96">
        <v>10</v>
      </c>
      <c r="CI537" s="96">
        <v>9.4868030005944188</v>
      </c>
      <c r="CJ537" s="96">
        <v>9.6333333333333329</v>
      </c>
      <c r="CK537" s="96">
        <v>8.9</v>
      </c>
      <c r="CL537" s="96">
        <v>6.1059999999999999</v>
      </c>
      <c r="CM537" s="96">
        <v>8.213111111111111</v>
      </c>
      <c r="CN537" s="96">
        <v>5.7198135589225663</v>
      </c>
      <c r="CO537" s="96">
        <v>8.9729046637608096</v>
      </c>
      <c r="CP537" s="96">
        <v>7.3463591113416875</v>
      </c>
      <c r="CQ537" s="96">
        <v>10</v>
      </c>
      <c r="CR537" s="96">
        <v>6.5172314088103258</v>
      </c>
      <c r="CS537" s="96">
        <v>3.8461538461538463</v>
      </c>
      <c r="CT537" s="96">
        <v>6.4162871962801891</v>
      </c>
      <c r="CU537" s="96">
        <v>5.5932241504147866</v>
      </c>
      <c r="CV537" s="96">
        <v>7.7881735932168965</v>
      </c>
      <c r="CW537" s="96">
        <v>5</v>
      </c>
      <c r="CX537" s="96">
        <v>10</v>
      </c>
      <c r="CY537" s="96">
        <v>10</v>
      </c>
      <c r="CZ537" s="96">
        <v>8.3333333333333339</v>
      </c>
      <c r="DA537" s="96">
        <v>6.666666666666667</v>
      </c>
      <c r="DB537" s="96">
        <v>3.8364779640853004</v>
      </c>
      <c r="DC537" s="96">
        <v>3.9042751481481504</v>
      </c>
      <c r="DD537" s="96">
        <v>8</v>
      </c>
      <c r="DE537" s="96">
        <v>6.2586269230568394</v>
      </c>
      <c r="DF537" s="96">
        <v>10</v>
      </c>
      <c r="DG537" s="96">
        <v>6.4443411169928266</v>
      </c>
      <c r="DH537" s="96">
        <v>4.3908968052749664</v>
      </c>
      <c r="DI537" s="96">
        <v>9.5555555555555554</v>
      </c>
      <c r="DJ537" s="96">
        <v>9.4863892986234433</v>
      </c>
      <c r="DK537" s="96">
        <v>7.5369664798621185</v>
      </c>
      <c r="DL537" s="96">
        <v>9.2530378129795956</v>
      </c>
      <c r="DM537" s="96">
        <v>7.5563668300173683</v>
      </c>
      <c r="DN537" s="96">
        <v>7.9632021303855076</v>
      </c>
      <c r="DO537" s="96">
        <v>7.5802921935705561</v>
      </c>
      <c r="DP537" s="96">
        <v>7.64</v>
      </c>
      <c r="DQ537" s="99">
        <v>8.44</v>
      </c>
      <c r="DR537" s="100">
        <v>13</v>
      </c>
      <c r="DS537" s="101">
        <v>1</v>
      </c>
      <c r="DU537" s="107" t="s">
        <v>34</v>
      </c>
      <c r="DV537" s="96">
        <v>9.246577380952381</v>
      </c>
      <c r="DW537" s="96">
        <v>7.64</v>
      </c>
    </row>
    <row r="538" spans="1:127">
      <c r="A538" s="102">
        <v>2012</v>
      </c>
      <c r="B538" s="103" t="s">
        <v>620</v>
      </c>
      <c r="C538" s="104" t="s">
        <v>101</v>
      </c>
      <c r="D538" s="103">
        <v>5.8999999999999995</v>
      </c>
      <c r="E538" s="103">
        <v>5.8999999999999995</v>
      </c>
      <c r="F538" s="103">
        <v>4.4000000000000004</v>
      </c>
      <c r="G538" s="103">
        <v>5.3698412698412685</v>
      </c>
      <c r="H538" s="103">
        <v>7.5599999999999987</v>
      </c>
      <c r="I538" s="103">
        <v>10</v>
      </c>
      <c r="J538" s="103">
        <v>10</v>
      </c>
      <c r="K538" s="103">
        <v>7.5</v>
      </c>
      <c r="L538" s="103">
        <v>10</v>
      </c>
      <c r="M538" s="103">
        <v>10</v>
      </c>
      <c r="N538" s="103">
        <v>9.5</v>
      </c>
      <c r="O538" s="103">
        <v>9.6</v>
      </c>
      <c r="P538" s="103">
        <v>10</v>
      </c>
      <c r="Q538" s="103" t="s">
        <v>1011</v>
      </c>
      <c r="R538" s="103" t="s">
        <v>1011</v>
      </c>
      <c r="S538" s="103">
        <v>5</v>
      </c>
      <c r="T538" s="103">
        <v>8.2000000000000011</v>
      </c>
      <c r="U538" s="103">
        <v>8.42</v>
      </c>
      <c r="V538" s="103">
        <v>10</v>
      </c>
      <c r="W538" s="103">
        <v>10</v>
      </c>
      <c r="X538" s="103">
        <v>10</v>
      </c>
      <c r="Y538" s="103">
        <v>10</v>
      </c>
      <c r="Z538" s="103" t="s">
        <v>1010</v>
      </c>
      <c r="AA538" s="103">
        <v>7.5</v>
      </c>
      <c r="AB538" s="103">
        <v>10</v>
      </c>
      <c r="AC538" s="103">
        <v>7.5</v>
      </c>
      <c r="AD538" s="103">
        <v>6.4361111111111118</v>
      </c>
      <c r="AE538" s="103">
        <v>7.8590277777777775</v>
      </c>
      <c r="AF538" s="103">
        <v>10</v>
      </c>
      <c r="AG538" s="103">
        <v>7.5</v>
      </c>
      <c r="AH538" s="103" t="s">
        <v>1010</v>
      </c>
      <c r="AI538" s="103" t="s">
        <v>1010</v>
      </c>
      <c r="AJ538" s="103" t="s">
        <v>1010</v>
      </c>
      <c r="AK538" s="103" t="s">
        <v>1010</v>
      </c>
      <c r="AL538" s="103">
        <v>7.5</v>
      </c>
      <c r="AM538" s="103">
        <v>10</v>
      </c>
      <c r="AN538" s="103">
        <v>10</v>
      </c>
      <c r="AO538" s="103">
        <v>9.1666666666666661</v>
      </c>
      <c r="AP538" s="103">
        <v>7.5</v>
      </c>
      <c r="AQ538" s="103">
        <v>7.5</v>
      </c>
      <c r="AR538" s="103">
        <v>7.5</v>
      </c>
      <c r="AS538" s="103">
        <v>7.5</v>
      </c>
      <c r="AT538" s="103">
        <v>8.5416666666666661</v>
      </c>
      <c r="AU538" s="103">
        <v>10</v>
      </c>
      <c r="AV538" s="103">
        <v>10</v>
      </c>
      <c r="AW538" s="103">
        <v>7.333333333333333</v>
      </c>
      <c r="AX538" s="103">
        <v>7.5</v>
      </c>
      <c r="AY538" s="103">
        <v>10</v>
      </c>
      <c r="AZ538" s="103">
        <v>10</v>
      </c>
      <c r="BA538" s="103">
        <v>10</v>
      </c>
      <c r="BB538" s="103">
        <v>9.261904761904761</v>
      </c>
      <c r="BC538" s="103" t="s">
        <v>1010</v>
      </c>
      <c r="BD538" s="103" t="s">
        <v>1011</v>
      </c>
      <c r="BE538" s="103" t="s">
        <v>1011</v>
      </c>
      <c r="BF538" s="103">
        <v>5</v>
      </c>
      <c r="BG538" s="103">
        <v>0</v>
      </c>
      <c r="BH538" s="103">
        <v>10</v>
      </c>
      <c r="BI538" s="103">
        <v>5</v>
      </c>
      <c r="BJ538" s="103" t="s">
        <v>1011</v>
      </c>
      <c r="BK538" s="103">
        <v>5</v>
      </c>
      <c r="BL538" s="103">
        <v>7.513720238095237</v>
      </c>
      <c r="BM538" s="103">
        <v>2.5882352941176472</v>
      </c>
      <c r="BN538" s="103">
        <v>9.637602179836513</v>
      </c>
      <c r="BO538" s="103">
        <v>7</v>
      </c>
      <c r="BP538" s="103">
        <v>9</v>
      </c>
      <c r="BQ538" s="103">
        <v>5</v>
      </c>
      <c r="BR538" s="103">
        <v>7</v>
      </c>
      <c r="BS538" s="103">
        <v>6.5564593684885395</v>
      </c>
      <c r="BT538" s="103">
        <v>5.6759620011185676</v>
      </c>
      <c r="BU538" s="103">
        <v>4.6595453450782998</v>
      </c>
      <c r="BV538" s="103">
        <v>5.397635212527967</v>
      </c>
      <c r="BW538" s="103">
        <v>5</v>
      </c>
      <c r="BX538" s="103">
        <v>4.166666666666667</v>
      </c>
      <c r="BY538" s="103">
        <v>5.3365957577914367</v>
      </c>
      <c r="BZ538" s="103">
        <v>8.9629724405057107</v>
      </c>
      <c r="CA538" s="103">
        <v>5.8721322539149821</v>
      </c>
      <c r="CB538" s="103">
        <v>5.3980850246085001</v>
      </c>
      <c r="CC538" s="103">
        <v>0.96551724137931039</v>
      </c>
      <c r="CD538" s="103">
        <v>5.5110476973679905</v>
      </c>
      <c r="CE538" s="103">
        <v>6.4888813571588431</v>
      </c>
      <c r="CF538" s="103">
        <v>9.0973681147311645</v>
      </c>
      <c r="CG538" s="103">
        <v>8.168000000000001</v>
      </c>
      <c r="CH538" s="103">
        <v>5</v>
      </c>
      <c r="CI538" s="103">
        <v>7.1885623679725015</v>
      </c>
      <c r="CJ538" s="103">
        <v>7.2866666666666671</v>
      </c>
      <c r="CK538" s="103">
        <v>7.4</v>
      </c>
      <c r="CL538" s="103">
        <v>7.1920000000000002</v>
      </c>
      <c r="CM538" s="103">
        <v>7.2928888888888892</v>
      </c>
      <c r="CN538" s="103">
        <v>5.0869472740492174</v>
      </c>
      <c r="CO538" s="103">
        <v>5.948934491586428</v>
      </c>
      <c r="CP538" s="103">
        <v>5.5179408828178227</v>
      </c>
      <c r="CQ538" s="103">
        <v>10</v>
      </c>
      <c r="CR538" s="103">
        <v>6.5370215268456331</v>
      </c>
      <c r="CS538" s="103">
        <v>3.8461538461538463</v>
      </c>
      <c r="CT538" s="103">
        <v>1.5487589784124587</v>
      </c>
      <c r="CU538" s="103">
        <v>3.9773114504706459</v>
      </c>
      <c r="CV538" s="103">
        <v>6.6970353055443397</v>
      </c>
      <c r="CW538" s="103">
        <v>8</v>
      </c>
      <c r="CX538" s="103">
        <v>0</v>
      </c>
      <c r="CY538" s="103">
        <v>10</v>
      </c>
      <c r="CZ538" s="103">
        <v>6</v>
      </c>
      <c r="DA538" s="103">
        <v>10</v>
      </c>
      <c r="DB538" s="103">
        <v>5.9062720872483165</v>
      </c>
      <c r="DC538" s="103">
        <v>5.4679747964205827</v>
      </c>
      <c r="DD538" s="103">
        <v>8</v>
      </c>
      <c r="DE538" s="103">
        <v>0</v>
      </c>
      <c r="DF538" s="103">
        <v>10</v>
      </c>
      <c r="DG538" s="103">
        <v>6.5623744806114841</v>
      </c>
      <c r="DH538" s="103">
        <v>4.1625726946308665</v>
      </c>
      <c r="DI538" s="103">
        <v>6.0000000000000009</v>
      </c>
      <c r="DJ538" s="103">
        <v>9.3747179975572603</v>
      </c>
      <c r="DK538" s="103">
        <v>3.7256405451262324</v>
      </c>
      <c r="DL538" s="103">
        <v>6.4287690062733436</v>
      </c>
      <c r="DM538" s="103">
        <v>7.4891108712105057</v>
      </c>
      <c r="DN538" s="103">
        <v>6.1968018524663684</v>
      </c>
      <c r="DO538" s="103">
        <v>6.2530587776926181</v>
      </c>
      <c r="DP538" s="103">
        <v>6.44</v>
      </c>
      <c r="DQ538" s="105">
        <v>6.98</v>
      </c>
      <c r="DR538" s="106">
        <v>72</v>
      </c>
      <c r="DS538" s="106">
        <v>2</v>
      </c>
      <c r="DU538" s="104" t="s">
        <v>101</v>
      </c>
      <c r="DV538" s="103">
        <v>7.513720238095237</v>
      </c>
      <c r="DW538" s="103">
        <v>6.44</v>
      </c>
    </row>
    <row r="539" spans="1:127">
      <c r="A539" s="95">
        <v>2012</v>
      </c>
      <c r="B539" s="96" t="s">
        <v>644</v>
      </c>
      <c r="C539" s="107" t="s">
        <v>123</v>
      </c>
      <c r="D539" s="96">
        <v>6.7</v>
      </c>
      <c r="E539" s="96">
        <v>6.1</v>
      </c>
      <c r="F539" s="96">
        <v>4.6000000000000005</v>
      </c>
      <c r="G539" s="96">
        <v>5.7936507936507926</v>
      </c>
      <c r="H539" s="96">
        <v>9.32</v>
      </c>
      <c r="I539" s="96">
        <v>10</v>
      </c>
      <c r="J539" s="96">
        <v>10</v>
      </c>
      <c r="K539" s="96">
        <v>7.5</v>
      </c>
      <c r="L539" s="96">
        <v>10</v>
      </c>
      <c r="M539" s="96">
        <v>4.3118796393731689</v>
      </c>
      <c r="N539" s="96">
        <v>8.3623759278746341</v>
      </c>
      <c r="O539" s="96">
        <v>10</v>
      </c>
      <c r="P539" s="96">
        <v>10</v>
      </c>
      <c r="Q539" s="96" t="s">
        <v>1011</v>
      </c>
      <c r="R539" s="96" t="s">
        <v>1011</v>
      </c>
      <c r="S539" s="96">
        <v>10</v>
      </c>
      <c r="T539" s="96">
        <v>10</v>
      </c>
      <c r="U539" s="96">
        <v>9.2274586426248781</v>
      </c>
      <c r="V539" s="96">
        <v>10</v>
      </c>
      <c r="W539" s="96">
        <v>10</v>
      </c>
      <c r="X539" s="96">
        <v>10</v>
      </c>
      <c r="Y539" s="96">
        <v>10</v>
      </c>
      <c r="Z539" s="96" t="s">
        <v>1010</v>
      </c>
      <c r="AA539" s="96">
        <v>7.5</v>
      </c>
      <c r="AB539" s="96">
        <v>10</v>
      </c>
      <c r="AC539" s="96">
        <v>7.8888888888888884</v>
      </c>
      <c r="AD539" s="96">
        <v>9.2611111111111111</v>
      </c>
      <c r="AE539" s="96">
        <v>8.6624999999999996</v>
      </c>
      <c r="AF539" s="96">
        <v>10</v>
      </c>
      <c r="AG539" s="96">
        <v>10</v>
      </c>
      <c r="AH539" s="96" t="s">
        <v>1010</v>
      </c>
      <c r="AI539" s="96" t="s">
        <v>1010</v>
      </c>
      <c r="AJ539" s="96" t="s">
        <v>1010</v>
      </c>
      <c r="AK539" s="96" t="s">
        <v>1010</v>
      </c>
      <c r="AL539" s="96">
        <v>10</v>
      </c>
      <c r="AM539" s="96">
        <v>10</v>
      </c>
      <c r="AN539" s="96">
        <v>10</v>
      </c>
      <c r="AO539" s="96">
        <v>10</v>
      </c>
      <c r="AP539" s="96">
        <v>10</v>
      </c>
      <c r="AQ539" s="96">
        <v>10</v>
      </c>
      <c r="AR539" s="96">
        <v>10</v>
      </c>
      <c r="AS539" s="96">
        <v>10</v>
      </c>
      <c r="AT539" s="96">
        <v>10</v>
      </c>
      <c r="AU539" s="96">
        <v>10</v>
      </c>
      <c r="AV539" s="96">
        <v>10</v>
      </c>
      <c r="AW539" s="96">
        <v>6</v>
      </c>
      <c r="AX539" s="96">
        <v>5.25</v>
      </c>
      <c r="AY539" s="96">
        <v>10</v>
      </c>
      <c r="AZ539" s="96">
        <v>10</v>
      </c>
      <c r="BA539" s="96">
        <v>10</v>
      </c>
      <c r="BB539" s="96">
        <v>8.75</v>
      </c>
      <c r="BC539" s="96" t="s">
        <v>1010</v>
      </c>
      <c r="BD539" s="96" t="s">
        <v>1011</v>
      </c>
      <c r="BE539" s="96" t="s">
        <v>1011</v>
      </c>
      <c r="BF539" s="96">
        <v>10</v>
      </c>
      <c r="BG539" s="96">
        <v>10</v>
      </c>
      <c r="BH539" s="96">
        <v>10</v>
      </c>
      <c r="BI539" s="96">
        <v>10</v>
      </c>
      <c r="BJ539" s="96" t="s">
        <v>1011</v>
      </c>
      <c r="BK539" s="96">
        <v>10</v>
      </c>
      <c r="BL539" s="96">
        <v>8.4965273590689172</v>
      </c>
      <c r="BM539" s="96">
        <v>4.882352941176471</v>
      </c>
      <c r="BN539" s="96">
        <v>3.5255335096579152</v>
      </c>
      <c r="BO539" s="96">
        <v>7</v>
      </c>
      <c r="BP539" s="96">
        <v>5</v>
      </c>
      <c r="BQ539" s="96">
        <v>5</v>
      </c>
      <c r="BR539" s="96">
        <v>5</v>
      </c>
      <c r="BS539" s="96">
        <v>5.1019716127085966</v>
      </c>
      <c r="BT539" s="96">
        <v>4.0226858936781671</v>
      </c>
      <c r="BU539" s="96">
        <v>2.5964535622605327</v>
      </c>
      <c r="BV539" s="96">
        <v>4.8198063084291167</v>
      </c>
      <c r="BW539" s="96">
        <v>8.3333333333333339</v>
      </c>
      <c r="BX539" s="96">
        <v>7.5</v>
      </c>
      <c r="BY539" s="96">
        <v>4.1250379664653813</v>
      </c>
      <c r="BZ539" s="96">
        <v>5.7760937739227547</v>
      </c>
      <c r="CA539" s="96">
        <v>5.074274981800766</v>
      </c>
      <c r="CB539" s="96">
        <v>6.102680027777784</v>
      </c>
      <c r="CC539" s="96">
        <v>1</v>
      </c>
      <c r="CD539" s="96">
        <v>5.3722628719630929</v>
      </c>
      <c r="CE539" s="96">
        <v>9.1963651189170559</v>
      </c>
      <c r="CF539" s="96">
        <v>9.3989264286145815</v>
      </c>
      <c r="CG539" s="96">
        <v>9.6999999999999993</v>
      </c>
      <c r="CH539" s="96">
        <v>10</v>
      </c>
      <c r="CI539" s="96">
        <v>9.5738228868829083</v>
      </c>
      <c r="CJ539" s="96">
        <v>9.6333333333333329</v>
      </c>
      <c r="CK539" s="96">
        <v>8.9</v>
      </c>
      <c r="CL539" s="96">
        <v>6.1059999999999999</v>
      </c>
      <c r="CM539" s="96">
        <v>8.213111111111111</v>
      </c>
      <c r="CN539" s="96">
        <v>6.4907566743295</v>
      </c>
      <c r="CO539" s="96">
        <v>7.8864515775809991</v>
      </c>
      <c r="CP539" s="96">
        <v>7.1886041259552496</v>
      </c>
      <c r="CQ539" s="96">
        <v>10</v>
      </c>
      <c r="CR539" s="96">
        <v>4.4707249650383165</v>
      </c>
      <c r="CS539" s="96">
        <v>3.8461538461538463</v>
      </c>
      <c r="CT539" s="96">
        <v>6.4162871962801891</v>
      </c>
      <c r="CU539" s="96">
        <v>4.9110553358241171</v>
      </c>
      <c r="CV539" s="96">
        <v>7.5781926432226197</v>
      </c>
      <c r="CW539" s="96">
        <v>8</v>
      </c>
      <c r="CX539" s="96">
        <v>0.55901611735235113</v>
      </c>
      <c r="CY539" s="96">
        <v>10</v>
      </c>
      <c r="CZ539" s="96">
        <v>6.1863387057841166</v>
      </c>
      <c r="DA539" s="96">
        <v>5.5666666666666664</v>
      </c>
      <c r="DB539" s="96">
        <v>4.2413965019157169</v>
      </c>
      <c r="DC539" s="96">
        <v>4.8538295507662834</v>
      </c>
      <c r="DD539" s="96">
        <v>4</v>
      </c>
      <c r="DE539" s="96">
        <v>5.5103523076682057</v>
      </c>
      <c r="DF539" s="96">
        <v>3</v>
      </c>
      <c r="DG539" s="96">
        <v>4.5287075045028118</v>
      </c>
      <c r="DH539" s="96">
        <v>2.0828950795019163</v>
      </c>
      <c r="DI539" s="96">
        <v>6.0000000000000009</v>
      </c>
      <c r="DJ539" s="96">
        <v>9.5034480111424156</v>
      </c>
      <c r="DK539" s="96">
        <v>4.0369955509031215</v>
      </c>
      <c r="DL539" s="96">
        <v>9.1579966981113259</v>
      </c>
      <c r="DM539" s="96">
        <v>7.8365999917126237</v>
      </c>
      <c r="DN539" s="96">
        <v>6.4363225552285677</v>
      </c>
      <c r="DO539" s="96">
        <v>5.7171229218384987</v>
      </c>
      <c r="DP539" s="96">
        <v>6.67</v>
      </c>
      <c r="DQ539" s="99">
        <v>7.58</v>
      </c>
      <c r="DR539" s="100">
        <v>48</v>
      </c>
      <c r="DS539" s="101">
        <v>2</v>
      </c>
      <c r="DU539" s="107" t="s">
        <v>123</v>
      </c>
      <c r="DV539" s="96">
        <v>8.4965273590689172</v>
      </c>
      <c r="DW539" s="96">
        <v>6.67</v>
      </c>
    </row>
    <row r="540" spans="1:127">
      <c r="A540" s="102">
        <v>2012</v>
      </c>
      <c r="B540" s="103" t="s">
        <v>710</v>
      </c>
      <c r="C540" s="104" t="s">
        <v>139</v>
      </c>
      <c r="D540" s="103">
        <v>5.5</v>
      </c>
      <c r="E540" s="103">
        <v>3.5999999999999996</v>
      </c>
      <c r="F540" s="103">
        <v>3</v>
      </c>
      <c r="G540" s="103">
        <v>4.0730158730158728</v>
      </c>
      <c r="H540" s="103">
        <v>0</v>
      </c>
      <c r="I540" s="103">
        <v>10</v>
      </c>
      <c r="J540" s="103">
        <v>10</v>
      </c>
      <c r="K540" s="103">
        <v>5</v>
      </c>
      <c r="L540" s="103">
        <v>9.9417823095592368</v>
      </c>
      <c r="M540" s="103">
        <v>9.9825346928677714</v>
      </c>
      <c r="N540" s="103">
        <v>8.984863400485402</v>
      </c>
      <c r="O540" s="103">
        <v>10</v>
      </c>
      <c r="P540" s="103">
        <v>10</v>
      </c>
      <c r="Q540" s="103" t="s">
        <v>1011</v>
      </c>
      <c r="R540" s="103" t="s">
        <v>1011</v>
      </c>
      <c r="S540" s="103">
        <v>10</v>
      </c>
      <c r="T540" s="103">
        <v>10</v>
      </c>
      <c r="U540" s="103">
        <v>6.3282878001618004</v>
      </c>
      <c r="V540" s="103">
        <v>10</v>
      </c>
      <c r="W540" s="103">
        <v>10</v>
      </c>
      <c r="X540" s="103">
        <v>10</v>
      </c>
      <c r="Y540" s="103">
        <v>10</v>
      </c>
      <c r="Z540" s="103" t="s">
        <v>1010</v>
      </c>
      <c r="AA540" s="103">
        <v>7.5</v>
      </c>
      <c r="AB540" s="103">
        <v>7.5</v>
      </c>
      <c r="AC540" s="103">
        <v>9.5555555555555554</v>
      </c>
      <c r="AD540" s="103">
        <v>9.3500000000000014</v>
      </c>
      <c r="AE540" s="103">
        <v>8.4763888888888896</v>
      </c>
      <c r="AF540" s="103">
        <v>7.5</v>
      </c>
      <c r="AG540" s="103">
        <v>7.5</v>
      </c>
      <c r="AH540" s="103" t="s">
        <v>1010</v>
      </c>
      <c r="AI540" s="103" t="s">
        <v>1010</v>
      </c>
      <c r="AJ540" s="103" t="s">
        <v>1010</v>
      </c>
      <c r="AK540" s="103" t="s">
        <v>1010</v>
      </c>
      <c r="AL540" s="103">
        <v>7.5</v>
      </c>
      <c r="AM540" s="103">
        <v>7.5</v>
      </c>
      <c r="AN540" s="103">
        <v>7.5</v>
      </c>
      <c r="AO540" s="103">
        <v>7.5</v>
      </c>
      <c r="AP540" s="103">
        <v>7.5</v>
      </c>
      <c r="AQ540" s="103">
        <v>7.5</v>
      </c>
      <c r="AR540" s="103">
        <v>7.5</v>
      </c>
      <c r="AS540" s="103">
        <v>7.5</v>
      </c>
      <c r="AT540" s="103">
        <v>7.5</v>
      </c>
      <c r="AU540" s="103">
        <v>10</v>
      </c>
      <c r="AV540" s="103">
        <v>10</v>
      </c>
      <c r="AW540" s="103">
        <v>4.666666666666667</v>
      </c>
      <c r="AX540" s="103">
        <v>3.75</v>
      </c>
      <c r="AY540" s="103">
        <v>7.5</v>
      </c>
      <c r="AZ540" s="103">
        <v>7.5</v>
      </c>
      <c r="BA540" s="103">
        <v>7.5</v>
      </c>
      <c r="BB540" s="103">
        <v>7.2738095238095246</v>
      </c>
      <c r="BC540" s="103" t="s">
        <v>1010</v>
      </c>
      <c r="BD540" s="103" t="s">
        <v>1011</v>
      </c>
      <c r="BE540" s="103" t="s">
        <v>1011</v>
      </c>
      <c r="BF540" s="103">
        <v>0</v>
      </c>
      <c r="BG540" s="103" t="s">
        <v>1011</v>
      </c>
      <c r="BH540" s="103" t="s">
        <v>1011</v>
      </c>
      <c r="BI540" s="103" t="s">
        <v>1011</v>
      </c>
      <c r="BJ540" s="103" t="s">
        <v>1011</v>
      </c>
      <c r="BK540" s="103">
        <v>0</v>
      </c>
      <c r="BL540" s="103">
        <v>5.9253457595642587</v>
      </c>
      <c r="BM540" s="103">
        <v>8.5</v>
      </c>
      <c r="BN540" s="103">
        <v>9.8530424966155294</v>
      </c>
      <c r="BO540" s="103">
        <v>10</v>
      </c>
      <c r="BP540" s="103">
        <v>7</v>
      </c>
      <c r="BQ540" s="103">
        <v>4</v>
      </c>
      <c r="BR540" s="103">
        <v>5.5</v>
      </c>
      <c r="BS540" s="103">
        <v>8.4632606241538824</v>
      </c>
      <c r="BT540" s="103">
        <v>3.3781478767258339</v>
      </c>
      <c r="BU540" s="103">
        <v>3.9924521099605497</v>
      </c>
      <c r="BV540" s="103">
        <v>4.71873280078895</v>
      </c>
      <c r="BW540" s="103">
        <v>6.6666666666666661</v>
      </c>
      <c r="BX540" s="103">
        <v>3.3</v>
      </c>
      <c r="BY540" s="103">
        <v>3.3898268132869869</v>
      </c>
      <c r="BZ540" s="103">
        <v>9.3023485478395571</v>
      </c>
      <c r="CA540" s="103">
        <v>2.9934069901380673</v>
      </c>
      <c r="CB540" s="103">
        <v>1.6095252347139999</v>
      </c>
      <c r="CC540" s="103">
        <v>0.96296296296296291</v>
      </c>
      <c r="CD540" s="103">
        <v>4.2913758706304366</v>
      </c>
      <c r="CE540" s="103">
        <v>9.2723259723677955</v>
      </c>
      <c r="CF540" s="103">
        <v>9.0311133846683838</v>
      </c>
      <c r="CG540" s="103">
        <v>9.2439999999999998</v>
      </c>
      <c r="CH540" s="103">
        <v>10</v>
      </c>
      <c r="CI540" s="103">
        <v>9.3868598392590457</v>
      </c>
      <c r="CJ540" s="103">
        <v>9.293333333333333</v>
      </c>
      <c r="CK540" s="103">
        <v>8.86</v>
      </c>
      <c r="CL540" s="103">
        <v>7.4007999999999994</v>
      </c>
      <c r="CM540" s="103">
        <v>8.5180444444444436</v>
      </c>
      <c r="CN540" s="103">
        <v>5.8592769605522665</v>
      </c>
      <c r="CO540" s="103">
        <v>7.6777205634855843</v>
      </c>
      <c r="CP540" s="103">
        <v>6.7684987620189254</v>
      </c>
      <c r="CQ540" s="103">
        <v>10</v>
      </c>
      <c r="CR540" s="103">
        <v>5.9578299600591755</v>
      </c>
      <c r="CS540" s="103">
        <v>8.4615384615384617</v>
      </c>
      <c r="CT540" s="103">
        <v>7.965046174692648</v>
      </c>
      <c r="CU540" s="103">
        <v>7.4614715320967617</v>
      </c>
      <c r="CV540" s="103">
        <v>8.1870036846400325</v>
      </c>
      <c r="CW540" s="103">
        <v>10</v>
      </c>
      <c r="CX540" s="103">
        <v>8.1105275658079954</v>
      </c>
      <c r="CY540" s="103">
        <v>9</v>
      </c>
      <c r="CZ540" s="103">
        <v>9.0368425219359985</v>
      </c>
      <c r="DA540" s="103">
        <v>5.5666666666666664</v>
      </c>
      <c r="DB540" s="103">
        <v>5.3956289230769174</v>
      </c>
      <c r="DC540" s="103">
        <v>7.5607136025640997</v>
      </c>
      <c r="DD540" s="103">
        <v>6</v>
      </c>
      <c r="DE540" s="103">
        <v>1.2701294871326225</v>
      </c>
      <c r="DF540" s="103">
        <v>3</v>
      </c>
      <c r="DG540" s="103">
        <v>4.7988564465733843</v>
      </c>
      <c r="DH540" s="103">
        <v>4.2208069861933</v>
      </c>
      <c r="DI540" s="103">
        <v>6.0000000000000009</v>
      </c>
      <c r="DJ540" s="103">
        <v>8.8240118502245384</v>
      </c>
      <c r="DK540" s="103">
        <v>4.5263110884474429</v>
      </c>
      <c r="DL540" s="103">
        <v>8.4235299544360522</v>
      </c>
      <c r="DM540" s="103">
        <v>6.3457595714938622</v>
      </c>
      <c r="DN540" s="103">
        <v>6.3900699084658656</v>
      </c>
      <c r="DO540" s="103">
        <v>6.7419229589917498</v>
      </c>
      <c r="DP540" s="103">
        <v>7.41</v>
      </c>
      <c r="DQ540" s="105">
        <v>6.67</v>
      </c>
      <c r="DR540" s="106">
        <v>90</v>
      </c>
      <c r="DS540" s="106">
        <v>3</v>
      </c>
      <c r="DU540" s="104" t="s">
        <v>139</v>
      </c>
      <c r="DV540" s="103">
        <v>5.9253457595642587</v>
      </c>
      <c r="DW540" s="103">
        <v>7.41</v>
      </c>
    </row>
    <row r="541" spans="1:127">
      <c r="A541" s="95">
        <v>2012</v>
      </c>
      <c r="B541" s="96" t="s">
        <v>750</v>
      </c>
      <c r="C541" s="107" t="s">
        <v>30</v>
      </c>
      <c r="D541" s="96" t="s">
        <v>1011</v>
      </c>
      <c r="E541" s="96" t="s">
        <v>1011</v>
      </c>
      <c r="F541" s="96" t="s">
        <v>1011</v>
      </c>
      <c r="G541" s="96" t="s">
        <v>1011</v>
      </c>
      <c r="H541" s="96" t="s">
        <v>1011</v>
      </c>
      <c r="I541" s="96" t="s">
        <v>1011</v>
      </c>
      <c r="J541" s="96" t="s">
        <v>1011</v>
      </c>
      <c r="K541" s="96" t="s">
        <v>1011</v>
      </c>
      <c r="L541" s="96" t="s">
        <v>1011</v>
      </c>
      <c r="M541" s="96" t="s">
        <v>1011</v>
      </c>
      <c r="N541" s="96" t="s">
        <v>1011</v>
      </c>
      <c r="O541" s="96" t="s">
        <v>1011</v>
      </c>
      <c r="P541" s="96" t="s">
        <v>1011</v>
      </c>
      <c r="Q541" s="96" t="s">
        <v>1011</v>
      </c>
      <c r="R541" s="96" t="s">
        <v>1011</v>
      </c>
      <c r="S541" s="96" t="s">
        <v>1011</v>
      </c>
      <c r="T541" s="96" t="s">
        <v>1011</v>
      </c>
      <c r="U541" s="96" t="s">
        <v>1011</v>
      </c>
      <c r="V541" s="96" t="s">
        <v>1011</v>
      </c>
      <c r="W541" s="96" t="s">
        <v>1011</v>
      </c>
      <c r="X541" s="96" t="s">
        <v>1011</v>
      </c>
      <c r="Y541" s="96" t="s">
        <v>1011</v>
      </c>
      <c r="Z541" s="96" t="s">
        <v>1010</v>
      </c>
      <c r="AA541" s="96" t="s">
        <v>1011</v>
      </c>
      <c r="AB541" s="96" t="s">
        <v>1011</v>
      </c>
      <c r="AC541" s="96" t="s">
        <v>1011</v>
      </c>
      <c r="AD541" s="96" t="s">
        <v>1011</v>
      </c>
      <c r="AE541" s="96" t="s">
        <v>1011</v>
      </c>
      <c r="AF541" s="96" t="s">
        <v>1011</v>
      </c>
      <c r="AG541" s="96" t="s">
        <v>1011</v>
      </c>
      <c r="AH541" s="96" t="s">
        <v>1010</v>
      </c>
      <c r="AI541" s="96" t="s">
        <v>1010</v>
      </c>
      <c r="AJ541" s="96" t="s">
        <v>1010</v>
      </c>
      <c r="AK541" s="96" t="s">
        <v>1010</v>
      </c>
      <c r="AL541" s="96" t="s">
        <v>1011</v>
      </c>
      <c r="AM541" s="96" t="s">
        <v>1011</v>
      </c>
      <c r="AN541" s="96" t="s">
        <v>1011</v>
      </c>
      <c r="AO541" s="96" t="s">
        <v>1011</v>
      </c>
      <c r="AP541" s="96" t="s">
        <v>1011</v>
      </c>
      <c r="AQ541" s="96" t="s">
        <v>1011</v>
      </c>
      <c r="AR541" s="96" t="s">
        <v>1011</v>
      </c>
      <c r="AS541" s="96" t="s">
        <v>1011</v>
      </c>
      <c r="AT541" s="96" t="s">
        <v>1011</v>
      </c>
      <c r="AU541" s="96" t="s">
        <v>1011</v>
      </c>
      <c r="AV541" s="96" t="s">
        <v>1011</v>
      </c>
      <c r="AW541" s="96" t="s">
        <v>1011</v>
      </c>
      <c r="AX541" s="96" t="s">
        <v>1011</v>
      </c>
      <c r="AY541" s="96" t="s">
        <v>1011</v>
      </c>
      <c r="AZ541" s="96" t="s">
        <v>1011</v>
      </c>
      <c r="BA541" s="96" t="s">
        <v>1011</v>
      </c>
      <c r="BB541" s="96" t="s">
        <v>1011</v>
      </c>
      <c r="BC541" s="96" t="s">
        <v>1010</v>
      </c>
      <c r="BD541" s="96" t="s">
        <v>1011</v>
      </c>
      <c r="BE541" s="96" t="s">
        <v>1011</v>
      </c>
      <c r="BF541" s="96" t="s">
        <v>1011</v>
      </c>
      <c r="BG541" s="96" t="s">
        <v>1011</v>
      </c>
      <c r="BH541" s="96" t="s">
        <v>1011</v>
      </c>
      <c r="BI541" s="96" t="s">
        <v>1011</v>
      </c>
      <c r="BJ541" s="96" t="s">
        <v>1011</v>
      </c>
      <c r="BK541" s="96" t="s">
        <v>1011</v>
      </c>
      <c r="BL541" s="96" t="s">
        <v>1011</v>
      </c>
      <c r="BM541" s="96">
        <v>9.382352941176471</v>
      </c>
      <c r="BN541" s="96" t="s">
        <v>1011</v>
      </c>
      <c r="BO541" s="96" t="s">
        <v>1011</v>
      </c>
      <c r="BP541" s="96" t="s">
        <v>1011</v>
      </c>
      <c r="BQ541" s="96" t="s">
        <v>1011</v>
      </c>
      <c r="BR541" s="96" t="s">
        <v>1011</v>
      </c>
      <c r="BS541" s="96" t="s">
        <v>1011</v>
      </c>
      <c r="BT541" s="96" t="s">
        <v>1011</v>
      </c>
      <c r="BU541" s="96" t="s">
        <v>1011</v>
      </c>
      <c r="BV541" s="96" t="s">
        <v>1011</v>
      </c>
      <c r="BW541" s="96" t="s">
        <v>1011</v>
      </c>
      <c r="BX541" s="96" t="s">
        <v>1011</v>
      </c>
      <c r="BY541" s="96" t="s">
        <v>1011</v>
      </c>
      <c r="BZ541" s="96" t="s">
        <v>1011</v>
      </c>
      <c r="CA541" s="96" t="s">
        <v>1011</v>
      </c>
      <c r="CB541" s="96" t="s">
        <v>1011</v>
      </c>
      <c r="CC541" s="96">
        <v>0.75862068965517238</v>
      </c>
      <c r="CD541" s="96" t="s">
        <v>1011</v>
      </c>
      <c r="CE541" s="96">
        <v>6.0624726572400833</v>
      </c>
      <c r="CF541" s="96">
        <v>7.7955803299791206</v>
      </c>
      <c r="CG541" s="96">
        <v>6.9550885033223242</v>
      </c>
      <c r="CH541" s="96" t="s">
        <v>1011</v>
      </c>
      <c r="CI541" s="96" t="s">
        <v>1011</v>
      </c>
      <c r="CJ541" s="96" t="s">
        <v>1011</v>
      </c>
      <c r="CK541" s="96" t="s">
        <v>1011</v>
      </c>
      <c r="CL541" s="96" t="s">
        <v>1011</v>
      </c>
      <c r="CM541" s="96" t="s">
        <v>1011</v>
      </c>
      <c r="CN541" s="96" t="s">
        <v>1011</v>
      </c>
      <c r="CO541" s="96" t="s">
        <v>1011</v>
      </c>
      <c r="CP541" s="96" t="s">
        <v>1011</v>
      </c>
      <c r="CQ541" s="96" t="s">
        <v>1011</v>
      </c>
      <c r="CR541" s="96" t="s">
        <v>1011</v>
      </c>
      <c r="CS541" s="96" t="s">
        <v>1011</v>
      </c>
      <c r="CT541" s="96" t="s">
        <v>1011</v>
      </c>
      <c r="CU541" s="96" t="s">
        <v>1011</v>
      </c>
      <c r="CV541" s="96" t="s">
        <v>1011</v>
      </c>
      <c r="CW541" s="96" t="s">
        <v>1011</v>
      </c>
      <c r="CX541" s="96">
        <v>5.6386024742372429</v>
      </c>
      <c r="CY541" s="96" t="s">
        <v>1011</v>
      </c>
      <c r="CZ541" s="96" t="s">
        <v>1011</v>
      </c>
      <c r="DA541" s="96" t="s">
        <v>1011</v>
      </c>
      <c r="DB541" s="96" t="s">
        <v>1011</v>
      </c>
      <c r="DC541" s="96" t="s">
        <v>1011</v>
      </c>
      <c r="DD541" s="96" t="s">
        <v>1011</v>
      </c>
      <c r="DE541" s="96" t="s">
        <v>1011</v>
      </c>
      <c r="DF541" s="96" t="s">
        <v>1011</v>
      </c>
      <c r="DG541" s="96" t="s">
        <v>1011</v>
      </c>
      <c r="DH541" s="96" t="s">
        <v>1011</v>
      </c>
      <c r="DI541" s="96">
        <v>0</v>
      </c>
      <c r="DJ541" s="96" t="s">
        <v>1011</v>
      </c>
      <c r="DK541" s="96" t="s">
        <v>1011</v>
      </c>
      <c r="DL541" s="96" t="s">
        <v>1011</v>
      </c>
      <c r="DM541" s="96" t="s">
        <v>1011</v>
      </c>
      <c r="DN541" s="96" t="s">
        <v>1011</v>
      </c>
      <c r="DO541" s="96" t="s">
        <v>1011</v>
      </c>
      <c r="DP541" s="96" t="s">
        <v>1011</v>
      </c>
      <c r="DQ541" s="99" t="s">
        <v>1011</v>
      </c>
      <c r="DR541" s="100" t="s">
        <v>1011</v>
      </c>
      <c r="DS541" s="101" t="s">
        <v>1027</v>
      </c>
      <c r="DU541" s="107" t="s">
        <v>30</v>
      </c>
      <c r="DV541" s="96" t="s">
        <v>1011</v>
      </c>
      <c r="DW541" s="96" t="s">
        <v>1011</v>
      </c>
    </row>
    <row r="542" spans="1:127">
      <c r="A542" s="102">
        <v>2012</v>
      </c>
      <c r="B542" s="103" t="s">
        <v>688</v>
      </c>
      <c r="C542" s="104" t="s">
        <v>226</v>
      </c>
      <c r="D542" s="103" t="s">
        <v>1011</v>
      </c>
      <c r="E542" s="103" t="s">
        <v>1011</v>
      </c>
      <c r="F542" s="103" t="s">
        <v>1011</v>
      </c>
      <c r="G542" s="103">
        <v>2.9596260000000001</v>
      </c>
      <c r="H542" s="103">
        <v>6.6400000000000006</v>
      </c>
      <c r="I542" s="103">
        <v>10</v>
      </c>
      <c r="J542" s="103">
        <v>10</v>
      </c>
      <c r="K542" s="103">
        <v>2.5</v>
      </c>
      <c r="L542" s="103">
        <v>9.5809073105271487</v>
      </c>
      <c r="M542" s="103">
        <v>10</v>
      </c>
      <c r="N542" s="103">
        <v>8.4161814621054312</v>
      </c>
      <c r="O542" s="103">
        <v>5.5</v>
      </c>
      <c r="P542" s="103">
        <v>10</v>
      </c>
      <c r="Q542" s="103" t="s">
        <v>1011</v>
      </c>
      <c r="R542" s="103" t="s">
        <v>1011</v>
      </c>
      <c r="S542" s="103">
        <v>2.5</v>
      </c>
      <c r="T542" s="103">
        <v>6</v>
      </c>
      <c r="U542" s="103">
        <v>7.0187271540351439</v>
      </c>
      <c r="V542" s="103">
        <v>10</v>
      </c>
      <c r="W542" s="103">
        <v>10</v>
      </c>
      <c r="X542" s="103">
        <v>10</v>
      </c>
      <c r="Y542" s="103">
        <v>10</v>
      </c>
      <c r="Z542" s="103" t="s">
        <v>1010</v>
      </c>
      <c r="AA542" s="103" t="s">
        <v>1011</v>
      </c>
      <c r="AB542" s="103" t="s">
        <v>1011</v>
      </c>
      <c r="AC542" s="103">
        <v>8.7444444444444454</v>
      </c>
      <c r="AD542" s="103">
        <v>6.8944444444444457</v>
      </c>
      <c r="AE542" s="103">
        <v>7.8194444444444455</v>
      </c>
      <c r="AF542" s="103" t="s">
        <v>1011</v>
      </c>
      <c r="AG542" s="103" t="s">
        <v>1011</v>
      </c>
      <c r="AH542" s="103" t="s">
        <v>1010</v>
      </c>
      <c r="AI542" s="103" t="s">
        <v>1010</v>
      </c>
      <c r="AJ542" s="103" t="s">
        <v>1010</v>
      </c>
      <c r="AK542" s="103" t="s">
        <v>1010</v>
      </c>
      <c r="AL542" s="103" t="s">
        <v>1011</v>
      </c>
      <c r="AM542" s="103" t="s">
        <v>1011</v>
      </c>
      <c r="AN542" s="103" t="s">
        <v>1011</v>
      </c>
      <c r="AO542" s="103" t="s">
        <v>1011</v>
      </c>
      <c r="AP542" s="103" t="s">
        <v>1011</v>
      </c>
      <c r="AQ542" s="103" t="s">
        <v>1011</v>
      </c>
      <c r="AR542" s="103" t="s">
        <v>1011</v>
      </c>
      <c r="AS542" s="103" t="s">
        <v>1011</v>
      </c>
      <c r="AT542" s="103" t="s">
        <v>1011</v>
      </c>
      <c r="AU542" s="103">
        <v>10</v>
      </c>
      <c r="AV542" s="103">
        <v>10</v>
      </c>
      <c r="AW542" s="103">
        <v>3.6666666666666665</v>
      </c>
      <c r="AX542" s="103">
        <v>2.75</v>
      </c>
      <c r="AY542" s="103" t="s">
        <v>1011</v>
      </c>
      <c r="AZ542" s="103" t="s">
        <v>1011</v>
      </c>
      <c r="BA542" s="103" t="s">
        <v>1011</v>
      </c>
      <c r="BB542" s="103">
        <v>6.604166666666667</v>
      </c>
      <c r="BC542" s="103" t="s">
        <v>1010</v>
      </c>
      <c r="BD542" s="103" t="s">
        <v>1011</v>
      </c>
      <c r="BE542" s="103" t="s">
        <v>1011</v>
      </c>
      <c r="BF542" s="103">
        <v>7.5</v>
      </c>
      <c r="BG542" s="103">
        <v>0</v>
      </c>
      <c r="BH542" s="103">
        <v>0</v>
      </c>
      <c r="BI542" s="103">
        <v>0</v>
      </c>
      <c r="BJ542" s="103" t="s">
        <v>1011</v>
      </c>
      <c r="BK542" s="103">
        <v>3.75</v>
      </c>
      <c r="BL542" s="103">
        <v>6.0162896773976753</v>
      </c>
      <c r="BM542" s="103">
        <v>8.2441176470588236</v>
      </c>
      <c r="BN542" s="103" t="s">
        <v>1011</v>
      </c>
      <c r="BO542" s="103">
        <v>4</v>
      </c>
      <c r="BP542" s="103">
        <v>10</v>
      </c>
      <c r="BQ542" s="103" t="s">
        <v>1011</v>
      </c>
      <c r="BR542" s="103">
        <v>10</v>
      </c>
      <c r="BS542" s="103">
        <v>7.4147058823529406</v>
      </c>
      <c r="BT542" s="103" t="s">
        <v>1011</v>
      </c>
      <c r="BU542" s="103">
        <v>2.8700230299999996</v>
      </c>
      <c r="BV542" s="103" t="s">
        <v>1011</v>
      </c>
      <c r="BW542" s="103">
        <v>0.83333333333333326</v>
      </c>
      <c r="BX542" s="103">
        <v>4.166666666666667</v>
      </c>
      <c r="BY542" s="103">
        <v>3.4809686917801761</v>
      </c>
      <c r="BZ542" s="103">
        <v>5.5517997726598045</v>
      </c>
      <c r="CA542" s="103" t="s">
        <v>1011</v>
      </c>
      <c r="CB542" s="103" t="s">
        <v>1011</v>
      </c>
      <c r="CC542" s="103">
        <v>0.79487179487179482</v>
      </c>
      <c r="CD542" s="103">
        <v>3.03383437079692</v>
      </c>
      <c r="CE542" s="103">
        <v>8.352675823812973</v>
      </c>
      <c r="CF542" s="103">
        <v>8.4241083052934442</v>
      </c>
      <c r="CG542" s="103">
        <v>9.5739999999999998</v>
      </c>
      <c r="CH542" s="103">
        <v>0</v>
      </c>
      <c r="CI542" s="103">
        <v>6.5876960322766038</v>
      </c>
      <c r="CJ542" s="103" t="s">
        <v>1011</v>
      </c>
      <c r="CK542" s="103">
        <v>7.62</v>
      </c>
      <c r="CL542" s="103">
        <v>7.2867999999999995</v>
      </c>
      <c r="CM542" s="103">
        <v>7.4534000000000002</v>
      </c>
      <c r="CN542" s="103" t="s">
        <v>1011</v>
      </c>
      <c r="CO542" s="103">
        <v>6.6947564736171028</v>
      </c>
      <c r="CP542" s="103">
        <v>6.6947564736171028</v>
      </c>
      <c r="CQ542" s="103">
        <v>10</v>
      </c>
      <c r="CR542" s="103" t="s">
        <v>1011</v>
      </c>
      <c r="CS542" s="103">
        <v>0.76923076923076927</v>
      </c>
      <c r="CT542" s="103">
        <v>0</v>
      </c>
      <c r="CU542" s="103">
        <v>0.38461538461538464</v>
      </c>
      <c r="CV542" s="103">
        <v>6.1331929645581216</v>
      </c>
      <c r="CW542" s="103">
        <v>10</v>
      </c>
      <c r="CX542" s="103">
        <v>9.414701367546062</v>
      </c>
      <c r="CY542" s="103">
        <v>10</v>
      </c>
      <c r="CZ542" s="103">
        <v>9.8049004558486867</v>
      </c>
      <c r="DA542" s="103">
        <v>3.3333333333333344</v>
      </c>
      <c r="DB542" s="103" t="s">
        <v>1011</v>
      </c>
      <c r="DC542" s="103" t="s">
        <v>1011</v>
      </c>
      <c r="DD542" s="103">
        <v>8</v>
      </c>
      <c r="DE542" s="103">
        <v>2.5172538461136771</v>
      </c>
      <c r="DF542" s="103">
        <v>0</v>
      </c>
      <c r="DG542" s="103">
        <v>3.4626467948617528</v>
      </c>
      <c r="DH542" s="103" t="s">
        <v>1011</v>
      </c>
      <c r="DI542" s="103">
        <v>3.7777777777777781</v>
      </c>
      <c r="DJ542" s="103">
        <v>8.0401967716028633</v>
      </c>
      <c r="DK542" s="103" t="s">
        <v>1011</v>
      </c>
      <c r="DL542" s="103">
        <v>6.9095531625173852</v>
      </c>
      <c r="DM542" s="103">
        <v>7.6684600946954697</v>
      </c>
      <c r="DN542" s="103">
        <v>6.598996951648374</v>
      </c>
      <c r="DO542" s="103">
        <v>6.6221814007862712</v>
      </c>
      <c r="DP542" s="103">
        <v>5.96</v>
      </c>
      <c r="DQ542" s="105">
        <v>5.99</v>
      </c>
      <c r="DR542" s="106">
        <v>127</v>
      </c>
      <c r="DS542" s="106">
        <v>4</v>
      </c>
      <c r="DU542" s="104" t="s">
        <v>226</v>
      </c>
      <c r="DV542" s="103">
        <v>6.0162896773976753</v>
      </c>
      <c r="DW542" s="103">
        <v>5.96</v>
      </c>
    </row>
    <row r="543" spans="1:127">
      <c r="A543" s="95">
        <v>2012</v>
      </c>
      <c r="B543" s="96" t="s">
        <v>774</v>
      </c>
      <c r="C543" s="107" t="s">
        <v>188</v>
      </c>
      <c r="D543" s="96" t="s">
        <v>1011</v>
      </c>
      <c r="E543" s="96" t="s">
        <v>1011</v>
      </c>
      <c r="F543" s="96" t="s">
        <v>1011</v>
      </c>
      <c r="G543" s="96">
        <v>4.4475600000000002</v>
      </c>
      <c r="H543" s="96">
        <v>3.2</v>
      </c>
      <c r="I543" s="96">
        <v>10</v>
      </c>
      <c r="J543" s="96">
        <v>10</v>
      </c>
      <c r="K543" s="96">
        <v>7.5</v>
      </c>
      <c r="L543" s="96">
        <v>10</v>
      </c>
      <c r="M543" s="96">
        <v>10</v>
      </c>
      <c r="N543" s="96">
        <v>9.5</v>
      </c>
      <c r="O543" s="96" t="s">
        <v>1011</v>
      </c>
      <c r="P543" s="96">
        <v>10</v>
      </c>
      <c r="Q543" s="96" t="s">
        <v>1011</v>
      </c>
      <c r="R543" s="96" t="s">
        <v>1011</v>
      </c>
      <c r="S543" s="96">
        <v>10</v>
      </c>
      <c r="T543" s="96">
        <v>10</v>
      </c>
      <c r="U543" s="96">
        <v>7.5666666666666664</v>
      </c>
      <c r="V543" s="96">
        <v>10</v>
      </c>
      <c r="W543" s="96">
        <v>10</v>
      </c>
      <c r="X543" s="96">
        <v>10</v>
      </c>
      <c r="Y543" s="96">
        <v>10</v>
      </c>
      <c r="Z543" s="96" t="s">
        <v>1010</v>
      </c>
      <c r="AA543" s="96" t="s">
        <v>1011</v>
      </c>
      <c r="AB543" s="96" t="s">
        <v>1011</v>
      </c>
      <c r="AC543" s="96">
        <v>9.5555555555555554</v>
      </c>
      <c r="AD543" s="96">
        <v>9.8166666666666664</v>
      </c>
      <c r="AE543" s="96">
        <v>9.68611111111111</v>
      </c>
      <c r="AF543" s="96" t="s">
        <v>1011</v>
      </c>
      <c r="AG543" s="96" t="s">
        <v>1011</v>
      </c>
      <c r="AH543" s="96" t="s">
        <v>1010</v>
      </c>
      <c r="AI543" s="96" t="s">
        <v>1010</v>
      </c>
      <c r="AJ543" s="96" t="s">
        <v>1010</v>
      </c>
      <c r="AK543" s="96" t="s">
        <v>1010</v>
      </c>
      <c r="AL543" s="96" t="s">
        <v>1011</v>
      </c>
      <c r="AM543" s="96" t="s">
        <v>1011</v>
      </c>
      <c r="AN543" s="96" t="s">
        <v>1011</v>
      </c>
      <c r="AO543" s="96" t="s">
        <v>1011</v>
      </c>
      <c r="AP543" s="96" t="s">
        <v>1011</v>
      </c>
      <c r="AQ543" s="96" t="s">
        <v>1011</v>
      </c>
      <c r="AR543" s="96" t="s">
        <v>1011</v>
      </c>
      <c r="AS543" s="96" t="s">
        <v>1011</v>
      </c>
      <c r="AT543" s="96" t="s">
        <v>1011</v>
      </c>
      <c r="AU543" s="96">
        <v>10</v>
      </c>
      <c r="AV543" s="96">
        <v>10</v>
      </c>
      <c r="AW543" s="96">
        <v>7</v>
      </c>
      <c r="AX543" s="96">
        <v>6.5</v>
      </c>
      <c r="AY543" s="96" t="s">
        <v>1011</v>
      </c>
      <c r="AZ543" s="96" t="s">
        <v>1011</v>
      </c>
      <c r="BA543" s="96" t="s">
        <v>1011</v>
      </c>
      <c r="BB543" s="96">
        <v>8.375</v>
      </c>
      <c r="BC543" s="96" t="s">
        <v>1010</v>
      </c>
      <c r="BD543" s="96" t="s">
        <v>1011</v>
      </c>
      <c r="BE543" s="96" t="s">
        <v>1011</v>
      </c>
      <c r="BF543" s="96" t="s">
        <v>1011</v>
      </c>
      <c r="BG543" s="96">
        <v>10</v>
      </c>
      <c r="BH543" s="96">
        <v>10</v>
      </c>
      <c r="BI543" s="96">
        <v>10</v>
      </c>
      <c r="BJ543" s="96" t="s">
        <v>1011</v>
      </c>
      <c r="BK543" s="96">
        <v>10</v>
      </c>
      <c r="BL543" s="96">
        <v>7.7611955555555543</v>
      </c>
      <c r="BM543" s="96">
        <v>6.7529411764705882</v>
      </c>
      <c r="BN543" s="96" t="s">
        <v>1011</v>
      </c>
      <c r="BO543" s="96">
        <v>2</v>
      </c>
      <c r="BP543" s="96">
        <v>7</v>
      </c>
      <c r="BQ543" s="96">
        <v>4</v>
      </c>
      <c r="BR543" s="96">
        <v>5.5</v>
      </c>
      <c r="BS543" s="96">
        <v>4.7509803921568627</v>
      </c>
      <c r="BT543" s="96">
        <v>4.1609912302025833</v>
      </c>
      <c r="BU543" s="96">
        <v>4.3655025349907923</v>
      </c>
      <c r="BV543" s="96">
        <v>4.8069121731123339</v>
      </c>
      <c r="BW543" s="96">
        <v>6.6666666666666661</v>
      </c>
      <c r="BX543" s="96">
        <v>2.5</v>
      </c>
      <c r="BY543" s="96">
        <v>4.5547883085876251</v>
      </c>
      <c r="BZ543" s="96">
        <v>7.0704854965374713</v>
      </c>
      <c r="CA543" s="96">
        <v>3.001296551565384</v>
      </c>
      <c r="CB543" s="96">
        <v>5.0055618066298333</v>
      </c>
      <c r="CC543" s="96">
        <v>0.92307692307692313</v>
      </c>
      <c r="CD543" s="96">
        <v>4.501303928236398</v>
      </c>
      <c r="CE543" s="96">
        <v>8.296470743699933</v>
      </c>
      <c r="CF543" s="96">
        <v>8.9797324599925616</v>
      </c>
      <c r="CG543" s="96">
        <v>9.5219999999999985</v>
      </c>
      <c r="CH543" s="96">
        <v>5</v>
      </c>
      <c r="CI543" s="96">
        <v>7.9495508009231237</v>
      </c>
      <c r="CJ543" s="96" t="s">
        <v>1011</v>
      </c>
      <c r="CK543" s="96">
        <v>7.82</v>
      </c>
      <c r="CL543" s="96">
        <v>5.1168000000000005</v>
      </c>
      <c r="CM543" s="96">
        <v>6.4684000000000008</v>
      </c>
      <c r="CN543" s="96">
        <v>5.5027006049723823</v>
      </c>
      <c r="CO543" s="96">
        <v>7.197814533213406</v>
      </c>
      <c r="CP543" s="96">
        <v>6.3502575690928946</v>
      </c>
      <c r="CQ543" s="96">
        <v>10</v>
      </c>
      <c r="CR543" s="96">
        <v>5.4810239944751427</v>
      </c>
      <c r="CS543" s="96">
        <v>6.6666666666666661</v>
      </c>
      <c r="CT543" s="96">
        <v>3.6506461634007978</v>
      </c>
      <c r="CU543" s="96">
        <v>5.2661122748475355</v>
      </c>
      <c r="CV543" s="96">
        <v>7.021192460985108</v>
      </c>
      <c r="CW543" s="96">
        <v>10</v>
      </c>
      <c r="CX543" s="96">
        <v>3.5579999999999998</v>
      </c>
      <c r="CY543" s="96">
        <v>9</v>
      </c>
      <c r="CZ543" s="96">
        <v>7.519333333333333</v>
      </c>
      <c r="DA543" s="96">
        <v>10</v>
      </c>
      <c r="DB543" s="96">
        <v>6.3430809465929991</v>
      </c>
      <c r="DC543" s="96">
        <v>7.6019457403315007</v>
      </c>
      <c r="DD543" s="96">
        <v>10</v>
      </c>
      <c r="DE543" s="96">
        <v>5.6830310650655829</v>
      </c>
      <c r="DF543" s="96">
        <v>10</v>
      </c>
      <c r="DG543" s="96">
        <v>8.2713429586650147</v>
      </c>
      <c r="DH543" s="96">
        <v>4.6214446850828663</v>
      </c>
      <c r="DI543" s="96">
        <v>4.4444444444444446</v>
      </c>
      <c r="DJ543" s="96">
        <v>9.2294139870516698</v>
      </c>
      <c r="DK543" s="96">
        <v>3.1917351376742968</v>
      </c>
      <c r="DL543" s="96">
        <v>7.7090891816945044</v>
      </c>
      <c r="DM543" s="96">
        <v>7.1304124242405784</v>
      </c>
      <c r="DN543" s="96">
        <v>6.0544233100313933</v>
      </c>
      <c r="DO543" s="96">
        <v>7.2816998673432467</v>
      </c>
      <c r="DP543" s="96">
        <v>6.3</v>
      </c>
      <c r="DQ543" s="99">
        <v>7.03</v>
      </c>
      <c r="DR543" s="100">
        <v>66</v>
      </c>
      <c r="DS543" s="101">
        <v>2</v>
      </c>
      <c r="DU543" s="107" t="s">
        <v>188</v>
      </c>
      <c r="DV543" s="96">
        <v>7.7611955555555543</v>
      </c>
      <c r="DW543" s="96">
        <v>6.3</v>
      </c>
    </row>
    <row r="544" spans="1:127">
      <c r="A544" s="102">
        <v>2012</v>
      </c>
      <c r="B544" s="103" t="s">
        <v>763</v>
      </c>
      <c r="C544" s="104" t="s">
        <v>100</v>
      </c>
      <c r="D544" s="103" t="s">
        <v>1011</v>
      </c>
      <c r="E544" s="103" t="s">
        <v>1011</v>
      </c>
      <c r="F544" s="103" t="s">
        <v>1011</v>
      </c>
      <c r="G544" s="103">
        <v>3.2274540000000003</v>
      </c>
      <c r="H544" s="103">
        <v>5.9200000000000008</v>
      </c>
      <c r="I544" s="103">
        <v>5</v>
      </c>
      <c r="J544" s="103">
        <v>10</v>
      </c>
      <c r="K544" s="103">
        <v>5</v>
      </c>
      <c r="L544" s="103">
        <v>10</v>
      </c>
      <c r="M544" s="103">
        <v>10</v>
      </c>
      <c r="N544" s="103">
        <v>8</v>
      </c>
      <c r="O544" s="103">
        <v>10</v>
      </c>
      <c r="P544" s="103">
        <v>10</v>
      </c>
      <c r="Q544" s="103" t="s">
        <v>1011</v>
      </c>
      <c r="R544" s="103" t="s">
        <v>1011</v>
      </c>
      <c r="S544" s="103">
        <v>5</v>
      </c>
      <c r="T544" s="103">
        <v>8.3333333333333339</v>
      </c>
      <c r="U544" s="103">
        <v>7.4177777777777791</v>
      </c>
      <c r="V544" s="103">
        <v>10</v>
      </c>
      <c r="W544" s="103">
        <v>10</v>
      </c>
      <c r="X544" s="103">
        <v>10</v>
      </c>
      <c r="Y544" s="103">
        <v>10</v>
      </c>
      <c r="Z544" s="103" t="s">
        <v>1010</v>
      </c>
      <c r="AA544" s="103">
        <v>10</v>
      </c>
      <c r="AB544" s="103">
        <v>10</v>
      </c>
      <c r="AC544" s="103">
        <v>9.8888888888888893</v>
      </c>
      <c r="AD544" s="103">
        <v>8.8888888888888893</v>
      </c>
      <c r="AE544" s="103">
        <v>9.6944444444444446</v>
      </c>
      <c r="AF544" s="103">
        <v>10</v>
      </c>
      <c r="AG544" s="103">
        <v>10</v>
      </c>
      <c r="AH544" s="103" t="s">
        <v>1010</v>
      </c>
      <c r="AI544" s="103" t="s">
        <v>1010</v>
      </c>
      <c r="AJ544" s="103" t="s">
        <v>1010</v>
      </c>
      <c r="AK544" s="103" t="s">
        <v>1010</v>
      </c>
      <c r="AL544" s="103">
        <v>10</v>
      </c>
      <c r="AM544" s="103">
        <v>10</v>
      </c>
      <c r="AN544" s="103">
        <v>10</v>
      </c>
      <c r="AO544" s="103">
        <v>10</v>
      </c>
      <c r="AP544" s="103">
        <v>10</v>
      </c>
      <c r="AQ544" s="103">
        <v>10</v>
      </c>
      <c r="AR544" s="103">
        <v>2.5</v>
      </c>
      <c r="AS544" s="103">
        <v>7.5</v>
      </c>
      <c r="AT544" s="103">
        <v>9.375</v>
      </c>
      <c r="AU544" s="103">
        <v>10</v>
      </c>
      <c r="AV544" s="103">
        <v>10</v>
      </c>
      <c r="AW544" s="103">
        <v>5.333333333333333</v>
      </c>
      <c r="AX544" s="103">
        <v>5.75</v>
      </c>
      <c r="AY544" s="103">
        <v>10</v>
      </c>
      <c r="AZ544" s="103">
        <v>10</v>
      </c>
      <c r="BA544" s="103">
        <v>10</v>
      </c>
      <c r="BB544" s="103">
        <v>8.7261904761904763</v>
      </c>
      <c r="BC544" s="103" t="s">
        <v>1010</v>
      </c>
      <c r="BD544" s="103" t="s">
        <v>1011</v>
      </c>
      <c r="BE544" s="103" t="s">
        <v>1011</v>
      </c>
      <c r="BF544" s="103">
        <v>5</v>
      </c>
      <c r="BG544" s="103">
        <v>0</v>
      </c>
      <c r="BH544" s="103">
        <v>10</v>
      </c>
      <c r="BI544" s="103">
        <v>5</v>
      </c>
      <c r="BJ544" s="103" t="s">
        <v>1011</v>
      </c>
      <c r="BK544" s="103">
        <v>5</v>
      </c>
      <c r="BL544" s="103">
        <v>6.9408714365079369</v>
      </c>
      <c r="BM544" s="103">
        <v>9.4352941176470591</v>
      </c>
      <c r="BN544" s="103">
        <v>9.9168937329700277</v>
      </c>
      <c r="BO544" s="103">
        <v>0</v>
      </c>
      <c r="BP544" s="103">
        <v>8</v>
      </c>
      <c r="BQ544" s="103" t="s">
        <v>1011</v>
      </c>
      <c r="BR544" s="103">
        <v>8</v>
      </c>
      <c r="BS544" s="103">
        <v>6.8380469626542713</v>
      </c>
      <c r="BT544" s="103">
        <v>1.7257620244565164</v>
      </c>
      <c r="BU544" s="103">
        <v>2.1106897608695663</v>
      </c>
      <c r="BV544" s="103">
        <v>1.8863982844202831</v>
      </c>
      <c r="BW544" s="103">
        <v>0</v>
      </c>
      <c r="BX544" s="103">
        <v>2.5</v>
      </c>
      <c r="BY544" s="103">
        <v>3.8819002785096952</v>
      </c>
      <c r="BZ544" s="103">
        <v>2.6332790915555595</v>
      </c>
      <c r="CA544" s="103">
        <v>3.270375997282617</v>
      </c>
      <c r="CB544" s="103">
        <v>3.1967108378623172</v>
      </c>
      <c r="CC544" s="103">
        <v>0.89189189189189189</v>
      </c>
      <c r="CD544" s="103">
        <v>2.2287659748452837</v>
      </c>
      <c r="CE544" s="103">
        <v>7.5669419528376158</v>
      </c>
      <c r="CF544" s="103">
        <v>7.1698962971757298</v>
      </c>
      <c r="CG544" s="103">
        <v>8.7439999999999998</v>
      </c>
      <c r="CH544" s="103">
        <v>5</v>
      </c>
      <c r="CI544" s="103">
        <v>7.1202095625033364</v>
      </c>
      <c r="CJ544" s="103" t="s">
        <v>1011</v>
      </c>
      <c r="CK544" s="103">
        <v>9.4400000000000013</v>
      </c>
      <c r="CL544" s="103">
        <v>8.152000000000001</v>
      </c>
      <c r="CM544" s="103">
        <v>8.7960000000000012</v>
      </c>
      <c r="CN544" s="103">
        <v>4.6219013967391334</v>
      </c>
      <c r="CO544" s="103">
        <v>5.4620163754232269</v>
      </c>
      <c r="CP544" s="103">
        <v>5.0419588860811801</v>
      </c>
      <c r="CQ544" s="103">
        <v>10</v>
      </c>
      <c r="CR544" s="103">
        <v>3.696668075634058</v>
      </c>
      <c r="CS544" s="103">
        <v>9.2307692307692317</v>
      </c>
      <c r="CT544" s="103">
        <v>0</v>
      </c>
      <c r="CU544" s="103">
        <v>4.3091457688010966</v>
      </c>
      <c r="CV544" s="103">
        <v>7.0367761637205692</v>
      </c>
      <c r="CW544" s="103" t="s">
        <v>1011</v>
      </c>
      <c r="CX544" s="103">
        <v>7.641</v>
      </c>
      <c r="CY544" s="103">
        <v>9</v>
      </c>
      <c r="CZ544" s="103">
        <v>8.3204999999999991</v>
      </c>
      <c r="DA544" s="103">
        <v>6.666666666666667</v>
      </c>
      <c r="DB544" s="103">
        <v>5.0862518967391335</v>
      </c>
      <c r="DC544" s="103">
        <v>7.1645760135869496</v>
      </c>
      <c r="DD544" s="103">
        <v>10</v>
      </c>
      <c r="DE544" s="103">
        <v>10</v>
      </c>
      <c r="DF544" s="103">
        <v>10</v>
      </c>
      <c r="DG544" s="103">
        <v>8.1529157628321247</v>
      </c>
      <c r="DH544" s="103">
        <v>3.9547370860507169</v>
      </c>
      <c r="DI544" s="103">
        <v>0</v>
      </c>
      <c r="DJ544" s="103">
        <v>4.0501945609580945</v>
      </c>
      <c r="DK544" s="103">
        <v>3.1553470423136694</v>
      </c>
      <c r="DL544" s="103">
        <v>3.8650776058688781</v>
      </c>
      <c r="DM544" s="103">
        <v>7.9374839299229158</v>
      </c>
      <c r="DN544" s="103">
        <v>3.8271400375190461</v>
      </c>
      <c r="DO544" s="103">
        <v>6.7668519334503907</v>
      </c>
      <c r="DP544" s="103">
        <v>6</v>
      </c>
      <c r="DQ544" s="105">
        <v>6.47</v>
      </c>
      <c r="DR544" s="106">
        <v>104</v>
      </c>
      <c r="DS544" s="106">
        <v>3</v>
      </c>
      <c r="DU544" s="104" t="s">
        <v>100</v>
      </c>
      <c r="DV544" s="103">
        <v>6.9408714365079369</v>
      </c>
      <c r="DW544" s="103">
        <v>6</v>
      </c>
    </row>
    <row r="545" spans="1:127">
      <c r="A545" s="95">
        <v>2012</v>
      </c>
      <c r="B545" s="96" t="s">
        <v>680</v>
      </c>
      <c r="C545" s="107" t="s">
        <v>143</v>
      </c>
      <c r="D545" s="96" t="s">
        <v>1011</v>
      </c>
      <c r="E545" s="96" t="s">
        <v>1011</v>
      </c>
      <c r="F545" s="96" t="s">
        <v>1011</v>
      </c>
      <c r="G545" s="96">
        <v>3.4804030000000004</v>
      </c>
      <c r="H545" s="96">
        <v>0</v>
      </c>
      <c r="I545" s="96">
        <v>5</v>
      </c>
      <c r="J545" s="96">
        <v>10</v>
      </c>
      <c r="K545" s="96">
        <v>5</v>
      </c>
      <c r="L545" s="96">
        <v>10</v>
      </c>
      <c r="M545" s="96">
        <v>10</v>
      </c>
      <c r="N545" s="96">
        <v>8</v>
      </c>
      <c r="O545" s="96">
        <v>10</v>
      </c>
      <c r="P545" s="96">
        <v>10</v>
      </c>
      <c r="Q545" s="96" t="s">
        <v>1011</v>
      </c>
      <c r="R545" s="96" t="s">
        <v>1011</v>
      </c>
      <c r="S545" s="96">
        <v>7.5</v>
      </c>
      <c r="T545" s="96">
        <v>9.1666666666666661</v>
      </c>
      <c r="U545" s="96">
        <v>5.7222222222222214</v>
      </c>
      <c r="V545" s="96">
        <v>5</v>
      </c>
      <c r="W545" s="96">
        <v>10</v>
      </c>
      <c r="X545" s="96">
        <v>5</v>
      </c>
      <c r="Y545" s="96">
        <v>6.666666666666667</v>
      </c>
      <c r="Z545" s="96" t="s">
        <v>1010</v>
      </c>
      <c r="AA545" s="96">
        <v>5</v>
      </c>
      <c r="AB545" s="96">
        <v>7.5</v>
      </c>
      <c r="AC545" s="96">
        <v>9.5933333333333337</v>
      </c>
      <c r="AD545" s="96">
        <v>8.1000000000000014</v>
      </c>
      <c r="AE545" s="96">
        <v>7.5483333333333338</v>
      </c>
      <c r="AF545" s="96">
        <v>7.5</v>
      </c>
      <c r="AG545" s="96">
        <v>7.5</v>
      </c>
      <c r="AH545" s="96" t="s">
        <v>1010</v>
      </c>
      <c r="AI545" s="96" t="s">
        <v>1010</v>
      </c>
      <c r="AJ545" s="96" t="s">
        <v>1010</v>
      </c>
      <c r="AK545" s="96" t="s">
        <v>1010</v>
      </c>
      <c r="AL545" s="96">
        <v>7.5</v>
      </c>
      <c r="AM545" s="96">
        <v>7.5</v>
      </c>
      <c r="AN545" s="96">
        <v>7.5</v>
      </c>
      <c r="AO545" s="96">
        <v>7.5</v>
      </c>
      <c r="AP545" s="96">
        <v>5</v>
      </c>
      <c r="AQ545" s="96">
        <v>5</v>
      </c>
      <c r="AR545" s="96">
        <v>5</v>
      </c>
      <c r="AS545" s="96">
        <v>5</v>
      </c>
      <c r="AT545" s="96">
        <v>6.875</v>
      </c>
      <c r="AU545" s="96">
        <v>0</v>
      </c>
      <c r="AV545" s="96">
        <v>10</v>
      </c>
      <c r="AW545" s="96">
        <v>4.333333333333333</v>
      </c>
      <c r="AX545" s="96">
        <v>2.5</v>
      </c>
      <c r="AY545" s="96">
        <v>7.5</v>
      </c>
      <c r="AZ545" s="96">
        <v>7.5</v>
      </c>
      <c r="BA545" s="96">
        <v>7.5</v>
      </c>
      <c r="BB545" s="96">
        <v>5.6190476190476186</v>
      </c>
      <c r="BC545" s="96" t="s">
        <v>1010</v>
      </c>
      <c r="BD545" s="96" t="s">
        <v>1011</v>
      </c>
      <c r="BE545" s="96" t="s">
        <v>1011</v>
      </c>
      <c r="BF545" s="96">
        <v>7.5</v>
      </c>
      <c r="BG545" s="96">
        <v>10</v>
      </c>
      <c r="BH545" s="96">
        <v>10</v>
      </c>
      <c r="BI545" s="96">
        <v>10</v>
      </c>
      <c r="BJ545" s="96" t="s">
        <v>1011</v>
      </c>
      <c r="BK545" s="96">
        <v>8.75</v>
      </c>
      <c r="BL545" s="96">
        <v>5.8465610674603177</v>
      </c>
      <c r="BM545" s="96">
        <v>6.735294117647058</v>
      </c>
      <c r="BN545" s="96">
        <v>10</v>
      </c>
      <c r="BO545" s="96">
        <v>10</v>
      </c>
      <c r="BP545" s="96">
        <v>9</v>
      </c>
      <c r="BQ545" s="96">
        <v>8</v>
      </c>
      <c r="BR545" s="96">
        <v>8.5</v>
      </c>
      <c r="BS545" s="96">
        <v>8.8088235294117645</v>
      </c>
      <c r="BT545" s="96">
        <v>3.2814469456264832</v>
      </c>
      <c r="BU545" s="96">
        <v>3.5963813073286088</v>
      </c>
      <c r="BV545" s="96">
        <v>3.963639770685583</v>
      </c>
      <c r="BW545" s="96">
        <v>5</v>
      </c>
      <c r="BX545" s="96">
        <v>2.5</v>
      </c>
      <c r="BY545" s="96">
        <v>2.8612039180264883</v>
      </c>
      <c r="BZ545" s="96">
        <v>7.6916634851482009</v>
      </c>
      <c r="CA545" s="96">
        <v>2.2511808156028335</v>
      </c>
      <c r="CB545" s="96">
        <v>1.4779706879432666</v>
      </c>
      <c r="CC545" s="96">
        <v>0.89655172413793105</v>
      </c>
      <c r="CD545" s="96">
        <v>3.4373405769537944</v>
      </c>
      <c r="CE545" s="96">
        <v>9.686159451982018</v>
      </c>
      <c r="CF545" s="96">
        <v>8.9072022942041986</v>
      </c>
      <c r="CG545" s="96">
        <v>8.9599999999999991</v>
      </c>
      <c r="CH545" s="96">
        <v>10</v>
      </c>
      <c r="CI545" s="96">
        <v>9.3883404365465548</v>
      </c>
      <c r="CJ545" s="96">
        <v>9.5533333333333346</v>
      </c>
      <c r="CK545" s="96">
        <v>8.84</v>
      </c>
      <c r="CL545" s="96">
        <v>6.9608000000000008</v>
      </c>
      <c r="CM545" s="96">
        <v>8.451377777777779</v>
      </c>
      <c r="CN545" s="96">
        <v>4.7981466146572167</v>
      </c>
      <c r="CO545" s="96">
        <v>8.1593796152305185</v>
      </c>
      <c r="CP545" s="96">
        <v>6.4787631149438676</v>
      </c>
      <c r="CQ545" s="96">
        <v>10</v>
      </c>
      <c r="CR545" s="96">
        <v>5.2519863747044901</v>
      </c>
      <c r="CS545" s="96">
        <v>2.3076923076923079</v>
      </c>
      <c r="CT545" s="96">
        <v>7.6331692507471232</v>
      </c>
      <c r="CU545" s="96">
        <v>5.0642826443813069</v>
      </c>
      <c r="CV545" s="96">
        <v>7.4986058842757384</v>
      </c>
      <c r="CW545" s="96">
        <v>10</v>
      </c>
      <c r="CX545" s="96">
        <v>7.9493215623713178</v>
      </c>
      <c r="CY545" s="96">
        <v>9</v>
      </c>
      <c r="CZ545" s="96">
        <v>8.9831071874571062</v>
      </c>
      <c r="DA545" s="96">
        <v>0</v>
      </c>
      <c r="DB545" s="96">
        <v>4.0985034515366507</v>
      </c>
      <c r="DC545" s="96">
        <v>5.4513696997635996</v>
      </c>
      <c r="DD545" s="96">
        <v>8</v>
      </c>
      <c r="DE545" s="96">
        <v>2.5172538461136771</v>
      </c>
      <c r="DF545" s="96">
        <v>10</v>
      </c>
      <c r="DG545" s="96">
        <v>5.0111878329023218</v>
      </c>
      <c r="DH545" s="96">
        <v>3.3703020732860494</v>
      </c>
      <c r="DI545" s="96">
        <v>3.7777777777777781</v>
      </c>
      <c r="DJ545" s="96">
        <v>9.0260830806868118</v>
      </c>
      <c r="DK545" s="96">
        <v>3.6089319876393096</v>
      </c>
      <c r="DL545" s="96">
        <v>8.5067285554720531</v>
      </c>
      <c r="DM545" s="96">
        <v>7.4891108712105057</v>
      </c>
      <c r="DN545" s="96">
        <v>5.9631557243454187</v>
      </c>
      <c r="DO545" s="96">
        <v>6.6524835815682826</v>
      </c>
      <c r="DP545" s="96">
        <v>7.16</v>
      </c>
      <c r="DQ545" s="99">
        <v>6.5</v>
      </c>
      <c r="DR545" s="100">
        <v>101</v>
      </c>
      <c r="DS545" s="101">
        <v>3</v>
      </c>
      <c r="DU545" s="107" t="s">
        <v>143</v>
      </c>
      <c r="DV545" s="96">
        <v>5.8465610674603177</v>
      </c>
      <c r="DW545" s="96">
        <v>7.16</v>
      </c>
    </row>
    <row r="546" spans="1:127">
      <c r="A546" s="102">
        <v>2012</v>
      </c>
      <c r="B546" s="103" t="s">
        <v>736</v>
      </c>
      <c r="C546" s="104" t="s">
        <v>39</v>
      </c>
      <c r="D546" s="103">
        <v>7.6</v>
      </c>
      <c r="E546" s="103">
        <v>7.1999999999999993</v>
      </c>
      <c r="F546" s="103">
        <v>7.3</v>
      </c>
      <c r="G546" s="103">
        <v>7.3873015873015904</v>
      </c>
      <c r="H546" s="103">
        <v>9.8400000000000016</v>
      </c>
      <c r="I546" s="103" t="s">
        <v>1011</v>
      </c>
      <c r="J546" s="103">
        <v>10</v>
      </c>
      <c r="K546" s="103" t="s">
        <v>1011</v>
      </c>
      <c r="L546" s="103">
        <v>10</v>
      </c>
      <c r="M546" s="103">
        <v>10</v>
      </c>
      <c r="N546" s="103">
        <v>10</v>
      </c>
      <c r="O546" s="103">
        <v>10</v>
      </c>
      <c r="P546" s="103">
        <v>7.5</v>
      </c>
      <c r="Q546" s="103" t="s">
        <v>1011</v>
      </c>
      <c r="R546" s="103" t="s">
        <v>1011</v>
      </c>
      <c r="S546" s="103">
        <v>10</v>
      </c>
      <c r="T546" s="103">
        <v>9.1666666666666661</v>
      </c>
      <c r="U546" s="103">
        <v>9.6688888888888886</v>
      </c>
      <c r="V546" s="103" t="s">
        <v>1011</v>
      </c>
      <c r="W546" s="103" t="s">
        <v>1011</v>
      </c>
      <c r="X546" s="103">
        <v>10</v>
      </c>
      <c r="Y546" s="103">
        <v>10</v>
      </c>
      <c r="Z546" s="103" t="s">
        <v>1010</v>
      </c>
      <c r="AA546" s="103">
        <v>10</v>
      </c>
      <c r="AB546" s="103">
        <v>10</v>
      </c>
      <c r="AC546" s="103">
        <v>9.8155555555555551</v>
      </c>
      <c r="AD546" s="103">
        <v>7.3166666666666664</v>
      </c>
      <c r="AE546" s="103">
        <v>9.2830555555555563</v>
      </c>
      <c r="AF546" s="103">
        <v>10</v>
      </c>
      <c r="AG546" s="103">
        <v>10</v>
      </c>
      <c r="AH546" s="103" t="s">
        <v>1010</v>
      </c>
      <c r="AI546" s="103" t="s">
        <v>1010</v>
      </c>
      <c r="AJ546" s="103" t="s">
        <v>1010</v>
      </c>
      <c r="AK546" s="103" t="s">
        <v>1010</v>
      </c>
      <c r="AL546" s="103">
        <v>7.5</v>
      </c>
      <c r="AM546" s="103">
        <v>10</v>
      </c>
      <c r="AN546" s="103">
        <v>10</v>
      </c>
      <c r="AO546" s="103">
        <v>9.1666666666666661</v>
      </c>
      <c r="AP546" s="103">
        <v>10</v>
      </c>
      <c r="AQ546" s="103">
        <v>10</v>
      </c>
      <c r="AR546" s="103">
        <v>10</v>
      </c>
      <c r="AS546" s="103">
        <v>10</v>
      </c>
      <c r="AT546" s="103">
        <v>9.7916666666666661</v>
      </c>
      <c r="AU546" s="103">
        <v>10</v>
      </c>
      <c r="AV546" s="103">
        <v>10</v>
      </c>
      <c r="AW546" s="103">
        <v>6.333333333333333</v>
      </c>
      <c r="AX546" s="103">
        <v>6.25</v>
      </c>
      <c r="AY546" s="103">
        <v>10</v>
      </c>
      <c r="AZ546" s="103">
        <v>10</v>
      </c>
      <c r="BA546" s="103">
        <v>10</v>
      </c>
      <c r="BB546" s="103">
        <v>8.9404761904761898</v>
      </c>
      <c r="BC546" s="103" t="s">
        <v>1010</v>
      </c>
      <c r="BD546" s="103" t="s">
        <v>1011</v>
      </c>
      <c r="BE546" s="103" t="s">
        <v>1011</v>
      </c>
      <c r="BF546" s="103">
        <v>10</v>
      </c>
      <c r="BG546" s="103">
        <v>10</v>
      </c>
      <c r="BH546" s="103">
        <v>10</v>
      </c>
      <c r="BI546" s="103">
        <v>10</v>
      </c>
      <c r="BJ546" s="103" t="s">
        <v>1011</v>
      </c>
      <c r="BK546" s="103">
        <v>10</v>
      </c>
      <c r="BL546" s="103">
        <v>9.0655674603174603</v>
      </c>
      <c r="BM546" s="103">
        <v>8.132352941176471</v>
      </c>
      <c r="BN546" s="103">
        <v>9.4316436278567366</v>
      </c>
      <c r="BO546" s="103">
        <v>8</v>
      </c>
      <c r="BP546" s="103">
        <v>10</v>
      </c>
      <c r="BQ546" s="103">
        <v>10</v>
      </c>
      <c r="BR546" s="103">
        <v>10</v>
      </c>
      <c r="BS546" s="103">
        <v>8.8909991422583019</v>
      </c>
      <c r="BT546" s="103">
        <v>8.8090630930232514</v>
      </c>
      <c r="BU546" s="103">
        <v>7.8411859205426415</v>
      </c>
      <c r="BV546" s="103">
        <v>8.5001229573643347</v>
      </c>
      <c r="BW546" s="103">
        <v>8.3333333333333339</v>
      </c>
      <c r="BX546" s="103">
        <v>8.3333333333333339</v>
      </c>
      <c r="BY546" s="103">
        <v>6.4633836131560898</v>
      </c>
      <c r="BZ546" s="103">
        <v>6.7980005419209064</v>
      </c>
      <c r="CA546" s="103">
        <v>8.7875498682170505</v>
      </c>
      <c r="CB546" s="103">
        <v>7.8012018798449665</v>
      </c>
      <c r="CC546" s="103">
        <v>1</v>
      </c>
      <c r="CD546" s="103">
        <v>7.9630193934151015</v>
      </c>
      <c r="CE546" s="103">
        <v>8.2755287991898783</v>
      </c>
      <c r="CF546" s="103">
        <v>9.2874946315218629</v>
      </c>
      <c r="CG546" s="103">
        <v>9.1879999999999988</v>
      </c>
      <c r="CH546" s="103">
        <v>10</v>
      </c>
      <c r="CI546" s="103">
        <v>9.187755857677935</v>
      </c>
      <c r="CJ546" s="103">
        <v>9.9933333333333323</v>
      </c>
      <c r="CK546" s="103">
        <v>10</v>
      </c>
      <c r="CL546" s="103">
        <v>10</v>
      </c>
      <c r="CM546" s="103">
        <v>9.9977777777777774</v>
      </c>
      <c r="CN546" s="103">
        <v>8.076162484496118</v>
      </c>
      <c r="CO546" s="103">
        <v>9.349321697721658</v>
      </c>
      <c r="CP546" s="103">
        <v>8.712742091108888</v>
      </c>
      <c r="CQ546" s="103">
        <v>10</v>
      </c>
      <c r="CR546" s="103">
        <v>8.525133802325584</v>
      </c>
      <c r="CS546" s="103">
        <v>7.6923076923076925</v>
      </c>
      <c r="CT546" s="103">
        <v>10</v>
      </c>
      <c r="CU546" s="103">
        <v>8.7391471648777586</v>
      </c>
      <c r="CV546" s="103">
        <v>9.3624167584411051</v>
      </c>
      <c r="CW546" s="103">
        <v>10</v>
      </c>
      <c r="CX546" s="103">
        <v>10</v>
      </c>
      <c r="CY546" s="103">
        <v>10</v>
      </c>
      <c r="CZ546" s="103">
        <v>10</v>
      </c>
      <c r="DA546" s="103">
        <v>10</v>
      </c>
      <c r="DB546" s="103">
        <v>8.0460253527131833</v>
      </c>
      <c r="DC546" s="103">
        <v>8.4103668527131834</v>
      </c>
      <c r="DD546" s="103">
        <v>10</v>
      </c>
      <c r="DE546" s="103">
        <v>9.4992316035476083</v>
      </c>
      <c r="DF546" s="103">
        <v>10</v>
      </c>
      <c r="DG546" s="103">
        <v>9.3259373014956619</v>
      </c>
      <c r="DH546" s="103">
        <v>6.5399437906976834</v>
      </c>
      <c r="DI546" s="103">
        <v>10</v>
      </c>
      <c r="DJ546" s="103">
        <v>9.9115550976840776</v>
      </c>
      <c r="DK546" s="103">
        <v>8.0216424809523819</v>
      </c>
      <c r="DL546" s="103">
        <v>9.7338519536710386</v>
      </c>
      <c r="DM546" s="103">
        <v>9.1256725355108017</v>
      </c>
      <c r="DN546" s="103">
        <v>8.8887776430859962</v>
      </c>
      <c r="DO546" s="103">
        <v>9.4049049815272188</v>
      </c>
      <c r="DP546" s="103">
        <v>8.9600000000000009</v>
      </c>
      <c r="DQ546" s="105">
        <v>9.01</v>
      </c>
      <c r="DR546" s="106">
        <v>1</v>
      </c>
      <c r="DS546" s="106">
        <v>1</v>
      </c>
      <c r="DU546" s="104" t="s">
        <v>39</v>
      </c>
      <c r="DV546" s="103">
        <v>9.0655674603174603</v>
      </c>
      <c r="DW546" s="103">
        <v>8.9600000000000009</v>
      </c>
    </row>
    <row r="547" spans="1:127">
      <c r="A547" s="95">
        <v>2012</v>
      </c>
      <c r="B547" s="96" t="s">
        <v>632</v>
      </c>
      <c r="C547" s="107" t="s">
        <v>78</v>
      </c>
      <c r="D547" s="96">
        <v>6.8000000000000007</v>
      </c>
      <c r="E547" s="96">
        <v>4.9000000000000004</v>
      </c>
      <c r="F547" s="96">
        <v>5.4</v>
      </c>
      <c r="G547" s="96">
        <v>5.7063492063492047</v>
      </c>
      <c r="H547" s="96">
        <v>9.48</v>
      </c>
      <c r="I547" s="96">
        <v>10</v>
      </c>
      <c r="J547" s="96">
        <v>10</v>
      </c>
      <c r="K547" s="96">
        <v>7.5</v>
      </c>
      <c r="L547" s="96">
        <v>10</v>
      </c>
      <c r="M547" s="96">
        <v>10</v>
      </c>
      <c r="N547" s="96">
        <v>9.5</v>
      </c>
      <c r="O547" s="96">
        <v>9.5</v>
      </c>
      <c r="P547" s="96">
        <v>10</v>
      </c>
      <c r="Q547" s="96" t="s">
        <v>1011</v>
      </c>
      <c r="R547" s="96" t="s">
        <v>1011</v>
      </c>
      <c r="S547" s="96">
        <v>10</v>
      </c>
      <c r="T547" s="96">
        <v>9.8333333333333339</v>
      </c>
      <c r="U547" s="96">
        <v>9.6044444444444448</v>
      </c>
      <c r="V547" s="96">
        <v>10</v>
      </c>
      <c r="W547" s="96">
        <v>10</v>
      </c>
      <c r="X547" s="96">
        <v>10</v>
      </c>
      <c r="Y547" s="96">
        <v>10</v>
      </c>
      <c r="Z547" s="96" t="s">
        <v>1010</v>
      </c>
      <c r="AA547" s="96">
        <v>10</v>
      </c>
      <c r="AB547" s="96">
        <v>7.5</v>
      </c>
      <c r="AC547" s="96">
        <v>9.26</v>
      </c>
      <c r="AD547" s="96">
        <v>8.3333333333333339</v>
      </c>
      <c r="AE547" s="96">
        <v>8.7733333333333334</v>
      </c>
      <c r="AF547" s="96">
        <v>10</v>
      </c>
      <c r="AG547" s="96">
        <v>10</v>
      </c>
      <c r="AH547" s="96" t="s">
        <v>1010</v>
      </c>
      <c r="AI547" s="96" t="s">
        <v>1010</v>
      </c>
      <c r="AJ547" s="96" t="s">
        <v>1010</v>
      </c>
      <c r="AK547" s="96" t="s">
        <v>1010</v>
      </c>
      <c r="AL547" s="96">
        <v>7.5</v>
      </c>
      <c r="AM547" s="96">
        <v>7.5</v>
      </c>
      <c r="AN547" s="96">
        <v>7.5</v>
      </c>
      <c r="AO547" s="96">
        <v>7.5</v>
      </c>
      <c r="AP547" s="96">
        <v>10</v>
      </c>
      <c r="AQ547" s="96">
        <v>10</v>
      </c>
      <c r="AR547" s="96">
        <v>10</v>
      </c>
      <c r="AS547" s="96">
        <v>10</v>
      </c>
      <c r="AT547" s="96">
        <v>9.375</v>
      </c>
      <c r="AU547" s="96">
        <v>10</v>
      </c>
      <c r="AV547" s="96">
        <v>10</v>
      </c>
      <c r="AW547" s="96">
        <v>6</v>
      </c>
      <c r="AX547" s="96">
        <v>6.75</v>
      </c>
      <c r="AY547" s="96">
        <v>10</v>
      </c>
      <c r="AZ547" s="96">
        <v>10</v>
      </c>
      <c r="BA547" s="96">
        <v>10</v>
      </c>
      <c r="BB547" s="96">
        <v>8.9642857142857135</v>
      </c>
      <c r="BC547" s="96" t="s">
        <v>1010</v>
      </c>
      <c r="BD547" s="96" t="s">
        <v>1011</v>
      </c>
      <c r="BE547" s="96" t="s">
        <v>1011</v>
      </c>
      <c r="BF547" s="96">
        <v>10</v>
      </c>
      <c r="BG547" s="96">
        <v>10</v>
      </c>
      <c r="BH547" s="96">
        <v>10</v>
      </c>
      <c r="BI547" s="96">
        <v>10</v>
      </c>
      <c r="BJ547" s="96" t="s">
        <v>1011</v>
      </c>
      <c r="BK547" s="96">
        <v>10</v>
      </c>
      <c r="BL547" s="96">
        <v>8.538960317460317</v>
      </c>
      <c r="BM547" s="96">
        <v>3.7870505683783096</v>
      </c>
      <c r="BN547" s="96">
        <v>4.5945660201439811</v>
      </c>
      <c r="BO547" s="96">
        <v>8</v>
      </c>
      <c r="BP547" s="96">
        <v>10</v>
      </c>
      <c r="BQ547" s="96">
        <v>3</v>
      </c>
      <c r="BR547" s="96">
        <v>6.5</v>
      </c>
      <c r="BS547" s="96">
        <v>5.7204041471305729</v>
      </c>
      <c r="BT547" s="96">
        <v>4.7637789895287996</v>
      </c>
      <c r="BU547" s="96">
        <v>2.9104041675392667</v>
      </c>
      <c r="BV547" s="96">
        <v>4.5015249773123838</v>
      </c>
      <c r="BW547" s="96">
        <v>10</v>
      </c>
      <c r="BX547" s="96">
        <v>6.6666666666666661</v>
      </c>
      <c r="BY547" s="96">
        <v>6.5763284439572072</v>
      </c>
      <c r="BZ547" s="96">
        <v>8.0446063949498505</v>
      </c>
      <c r="CA547" s="96">
        <v>5.3464678717277501</v>
      </c>
      <c r="CB547" s="96">
        <v>6.4276482478185004</v>
      </c>
      <c r="CC547" s="96">
        <v>0.96296296296296291</v>
      </c>
      <c r="CD547" s="96">
        <v>6.0238344964064252</v>
      </c>
      <c r="CE547" s="96">
        <v>9.4709045964568297</v>
      </c>
      <c r="CF547" s="96">
        <v>9.7579628523445958</v>
      </c>
      <c r="CG547" s="96">
        <v>8.8580000000000005</v>
      </c>
      <c r="CH547" s="96">
        <v>10</v>
      </c>
      <c r="CI547" s="96">
        <v>9.521716862200357</v>
      </c>
      <c r="CJ547" s="96">
        <v>9.6333333333333329</v>
      </c>
      <c r="CK547" s="96">
        <v>8.9</v>
      </c>
      <c r="CL547" s="96">
        <v>6.1059999999999999</v>
      </c>
      <c r="CM547" s="96">
        <v>8.213111111111111</v>
      </c>
      <c r="CN547" s="96">
        <v>5.9240318359511335</v>
      </c>
      <c r="CO547" s="96">
        <v>7.5528325593228871</v>
      </c>
      <c r="CP547" s="96">
        <v>6.7384321976370103</v>
      </c>
      <c r="CQ547" s="96">
        <v>10</v>
      </c>
      <c r="CR547" s="96">
        <v>6.4805240047992996</v>
      </c>
      <c r="CS547" s="96">
        <v>3.8461538461538463</v>
      </c>
      <c r="CT547" s="96">
        <v>6.4162871962801891</v>
      </c>
      <c r="CU547" s="96">
        <v>5.5809883490777779</v>
      </c>
      <c r="CV547" s="96">
        <v>7.6331329144564748</v>
      </c>
      <c r="CW547" s="96">
        <v>10</v>
      </c>
      <c r="CX547" s="96">
        <v>8.7711673682777782</v>
      </c>
      <c r="CY547" s="96">
        <v>10</v>
      </c>
      <c r="CZ547" s="96">
        <v>9.5903891227592606</v>
      </c>
      <c r="DA547" s="96">
        <v>7.2333333333333325</v>
      </c>
      <c r="DB547" s="96">
        <v>5.2345239406631672</v>
      </c>
      <c r="DC547" s="96">
        <v>6.4649557696334989</v>
      </c>
      <c r="DD547" s="96">
        <v>4</v>
      </c>
      <c r="DE547" s="96">
        <v>7.7551761538341033</v>
      </c>
      <c r="DF547" s="96">
        <v>10</v>
      </c>
      <c r="DG547" s="96">
        <v>6.7813315329106842</v>
      </c>
      <c r="DH547" s="96">
        <v>2.4023881300174499</v>
      </c>
      <c r="DI547" s="96">
        <v>7.333333333333333</v>
      </c>
      <c r="DJ547" s="96">
        <v>9.7187610506914286</v>
      </c>
      <c r="DK547" s="96">
        <v>5.1186264083520259</v>
      </c>
      <c r="DL547" s="96">
        <v>9.6145595868790643</v>
      </c>
      <c r="DM547" s="96">
        <v>6.8950165684165636</v>
      </c>
      <c r="DN547" s="96">
        <v>6.8471141796149775</v>
      </c>
      <c r="DO547" s="96">
        <v>7.7396116117616414</v>
      </c>
      <c r="DP547" s="96">
        <v>7.33</v>
      </c>
      <c r="DQ547" s="99">
        <v>7.93</v>
      </c>
      <c r="DR547" s="100">
        <v>38</v>
      </c>
      <c r="DS547" s="101">
        <v>1</v>
      </c>
      <c r="DU547" s="107" t="s">
        <v>78</v>
      </c>
      <c r="DV547" s="96">
        <v>8.538960317460317</v>
      </c>
      <c r="DW547" s="96">
        <v>7.33</v>
      </c>
    </row>
    <row r="548" spans="1:127">
      <c r="A548" s="102">
        <v>2012</v>
      </c>
      <c r="B548" s="103" t="s">
        <v>662</v>
      </c>
      <c r="C548" s="104" t="s">
        <v>4</v>
      </c>
      <c r="D548" s="103" t="s">
        <v>1011</v>
      </c>
      <c r="E548" s="103" t="s">
        <v>1011</v>
      </c>
      <c r="F548" s="103" t="s">
        <v>1011</v>
      </c>
      <c r="G548" s="103">
        <v>7.7061340000000005</v>
      </c>
      <c r="H548" s="103">
        <v>9.879999999999999</v>
      </c>
      <c r="I548" s="103">
        <v>10</v>
      </c>
      <c r="J548" s="103">
        <v>10</v>
      </c>
      <c r="K548" s="103">
        <v>10</v>
      </c>
      <c r="L548" s="103">
        <v>10</v>
      </c>
      <c r="M548" s="103">
        <v>10</v>
      </c>
      <c r="N548" s="103">
        <v>10</v>
      </c>
      <c r="O548" s="103" t="s">
        <v>1011</v>
      </c>
      <c r="P548" s="103">
        <v>10</v>
      </c>
      <c r="Q548" s="103" t="s">
        <v>1011</v>
      </c>
      <c r="R548" s="103" t="s">
        <v>1011</v>
      </c>
      <c r="S548" s="103">
        <v>10</v>
      </c>
      <c r="T548" s="103">
        <v>10</v>
      </c>
      <c r="U548" s="103">
        <v>9.9599999999999991</v>
      </c>
      <c r="V548" s="103">
        <v>10</v>
      </c>
      <c r="W548" s="103">
        <v>10</v>
      </c>
      <c r="X548" s="103">
        <v>10</v>
      </c>
      <c r="Y548" s="103">
        <v>10</v>
      </c>
      <c r="Z548" s="103" t="s">
        <v>1010</v>
      </c>
      <c r="AA548" s="103">
        <v>10</v>
      </c>
      <c r="AB548" s="103">
        <v>10</v>
      </c>
      <c r="AC548" s="103">
        <v>8.6222222222222218</v>
      </c>
      <c r="AD548" s="103">
        <v>7.9611111111111112</v>
      </c>
      <c r="AE548" s="103">
        <v>9.1458333333333321</v>
      </c>
      <c r="AF548" s="103">
        <v>10</v>
      </c>
      <c r="AG548" s="103">
        <v>10</v>
      </c>
      <c r="AH548" s="103" t="s">
        <v>1010</v>
      </c>
      <c r="AI548" s="103" t="s">
        <v>1010</v>
      </c>
      <c r="AJ548" s="103" t="s">
        <v>1010</v>
      </c>
      <c r="AK548" s="103" t="s">
        <v>1010</v>
      </c>
      <c r="AL548" s="103">
        <v>10</v>
      </c>
      <c r="AM548" s="103">
        <v>10</v>
      </c>
      <c r="AN548" s="103">
        <v>10</v>
      </c>
      <c r="AO548" s="103">
        <v>10</v>
      </c>
      <c r="AP548" s="103">
        <v>10</v>
      </c>
      <c r="AQ548" s="103">
        <v>10</v>
      </c>
      <c r="AR548" s="103">
        <v>10</v>
      </c>
      <c r="AS548" s="103">
        <v>10</v>
      </c>
      <c r="AT548" s="103">
        <v>10</v>
      </c>
      <c r="AU548" s="103">
        <v>10</v>
      </c>
      <c r="AV548" s="103">
        <v>10</v>
      </c>
      <c r="AW548" s="103">
        <v>9</v>
      </c>
      <c r="AX548" s="103">
        <v>8.75</v>
      </c>
      <c r="AY548" s="103">
        <v>10</v>
      </c>
      <c r="AZ548" s="103">
        <v>10</v>
      </c>
      <c r="BA548" s="103">
        <v>10</v>
      </c>
      <c r="BB548" s="103">
        <v>9.6785714285714288</v>
      </c>
      <c r="BC548" s="103" t="s">
        <v>1010</v>
      </c>
      <c r="BD548" s="103" t="s">
        <v>1011</v>
      </c>
      <c r="BE548" s="103" t="s">
        <v>1011</v>
      </c>
      <c r="BF548" s="103">
        <v>10</v>
      </c>
      <c r="BG548" s="103">
        <v>10</v>
      </c>
      <c r="BH548" s="103">
        <v>10</v>
      </c>
      <c r="BI548" s="103">
        <v>10</v>
      </c>
      <c r="BJ548" s="103" t="s">
        <v>1011</v>
      </c>
      <c r="BK548" s="103">
        <v>10</v>
      </c>
      <c r="BL548" s="103">
        <v>9.2989739761904762</v>
      </c>
      <c r="BM548" s="103">
        <v>2.3529411764705883</v>
      </c>
      <c r="BN548" s="103">
        <v>7.4156989684437047</v>
      </c>
      <c r="BO548" s="103">
        <v>7</v>
      </c>
      <c r="BP548" s="103">
        <v>4</v>
      </c>
      <c r="BQ548" s="103">
        <v>3</v>
      </c>
      <c r="BR548" s="103">
        <v>3.5</v>
      </c>
      <c r="BS548" s="103">
        <v>5.0671600362285734</v>
      </c>
      <c r="BT548" s="103">
        <v>7.5981406277173837</v>
      </c>
      <c r="BU548" s="103">
        <v>6.0032176037137663</v>
      </c>
      <c r="BV548" s="103">
        <v>6.9670460262681164</v>
      </c>
      <c r="BW548" s="103">
        <v>10</v>
      </c>
      <c r="BX548" s="103">
        <v>10</v>
      </c>
      <c r="BY548" s="103">
        <v>6.7750945710721711</v>
      </c>
      <c r="BZ548" s="103">
        <v>9.1449456992938885</v>
      </c>
      <c r="CA548" s="103">
        <v>8.5195683097826009</v>
      </c>
      <c r="CB548" s="103">
        <v>8.552264024456516</v>
      </c>
      <c r="CC548" s="103">
        <v>1</v>
      </c>
      <c r="CD548" s="103">
        <v>8.1733640958116052</v>
      </c>
      <c r="CE548" s="103">
        <v>9.392993091149064</v>
      </c>
      <c r="CF548" s="103">
        <v>8.4434410111300231</v>
      </c>
      <c r="CG548" s="103">
        <v>8.9619999999999997</v>
      </c>
      <c r="CH548" s="103">
        <v>0</v>
      </c>
      <c r="CI548" s="103">
        <v>6.6996085255697713</v>
      </c>
      <c r="CJ548" s="103">
        <v>9.7333333333333325</v>
      </c>
      <c r="CK548" s="103">
        <v>8.9</v>
      </c>
      <c r="CL548" s="103">
        <v>1.3980000000000004</v>
      </c>
      <c r="CM548" s="103">
        <v>6.6771111111111106</v>
      </c>
      <c r="CN548" s="103">
        <v>5.0648627672101512</v>
      </c>
      <c r="CO548" s="103">
        <v>8.7641736496653948</v>
      </c>
      <c r="CP548" s="103">
        <v>6.914518208437773</v>
      </c>
      <c r="CQ548" s="103">
        <v>10</v>
      </c>
      <c r="CR548" s="103">
        <v>3.226504186141308</v>
      </c>
      <c r="CS548" s="103">
        <v>0.76923076923076927</v>
      </c>
      <c r="CT548" s="103">
        <v>6.4162871962801891</v>
      </c>
      <c r="CU548" s="103">
        <v>3.4706740505507554</v>
      </c>
      <c r="CV548" s="103">
        <v>6.7655758425249095</v>
      </c>
      <c r="CW548" s="103">
        <v>5</v>
      </c>
      <c r="CX548" s="103">
        <v>7.1977728298280406</v>
      </c>
      <c r="CY548" s="103">
        <v>10</v>
      </c>
      <c r="CZ548" s="103">
        <v>7.3992576099426799</v>
      </c>
      <c r="DA548" s="103">
        <v>5.5666666666666664</v>
      </c>
      <c r="DB548" s="103">
        <v>7.2036011992753668</v>
      </c>
      <c r="DC548" s="103">
        <v>5.1392336068840505</v>
      </c>
      <c r="DD548" s="103">
        <v>8</v>
      </c>
      <c r="DE548" s="103">
        <v>10</v>
      </c>
      <c r="DF548" s="103">
        <v>10</v>
      </c>
      <c r="DG548" s="103">
        <v>7.6515835788043463</v>
      </c>
      <c r="DH548" s="103">
        <v>4.8915940833333336</v>
      </c>
      <c r="DI548" s="103">
        <v>7.7777777777777777</v>
      </c>
      <c r="DJ548" s="103">
        <v>9.7931393162956031</v>
      </c>
      <c r="DK548" s="103">
        <v>8.1562606037784739</v>
      </c>
      <c r="DL548" s="103">
        <v>9.6184121214796541</v>
      </c>
      <c r="DM548" s="103">
        <v>8.4306942945065657</v>
      </c>
      <c r="DN548" s="103">
        <v>8.1113130328619008</v>
      </c>
      <c r="DO548" s="103">
        <v>7.7207180738696417</v>
      </c>
      <c r="DP548" s="103">
        <v>6.89</v>
      </c>
      <c r="DQ548" s="105">
        <v>8.09</v>
      </c>
      <c r="DR548" s="106">
        <v>28</v>
      </c>
      <c r="DS548" s="106">
        <v>1</v>
      </c>
      <c r="DU548" s="104" t="s">
        <v>4</v>
      </c>
      <c r="DV548" s="103">
        <v>9.2989739761904762</v>
      </c>
      <c r="DW548" s="103">
        <v>6.89</v>
      </c>
    </row>
    <row r="549" spans="1:127">
      <c r="A549" s="95">
        <v>2012</v>
      </c>
      <c r="B549" s="96" t="s">
        <v>740</v>
      </c>
      <c r="C549" s="107" t="s">
        <v>85</v>
      </c>
      <c r="D549" s="96">
        <v>4.0999999999999996</v>
      </c>
      <c r="E549" s="96">
        <v>3.9000000000000004</v>
      </c>
      <c r="F549" s="96">
        <v>4.5</v>
      </c>
      <c r="G549" s="96">
        <v>4.1317460317460313</v>
      </c>
      <c r="H549" s="96">
        <v>8.6</v>
      </c>
      <c r="I549" s="96">
        <v>0</v>
      </c>
      <c r="J549" s="96">
        <v>9.4463892632096389</v>
      </c>
      <c r="K549" s="96">
        <v>5</v>
      </c>
      <c r="L549" s="96">
        <v>9.6435286963105966</v>
      </c>
      <c r="M549" s="96">
        <v>9.4725845029504505</v>
      </c>
      <c r="N549" s="96">
        <v>6.7125004924941383</v>
      </c>
      <c r="O549" s="96">
        <v>10</v>
      </c>
      <c r="P549" s="96">
        <v>2.5</v>
      </c>
      <c r="Q549" s="96" t="s">
        <v>1011</v>
      </c>
      <c r="R549" s="96" t="s">
        <v>1011</v>
      </c>
      <c r="S549" s="96">
        <v>5</v>
      </c>
      <c r="T549" s="96">
        <v>5.833333333333333</v>
      </c>
      <c r="U549" s="96">
        <v>7.0486112752758237</v>
      </c>
      <c r="V549" s="96">
        <v>5</v>
      </c>
      <c r="W549" s="96">
        <v>10</v>
      </c>
      <c r="X549" s="96">
        <v>10</v>
      </c>
      <c r="Y549" s="96">
        <v>8.3333333333333339</v>
      </c>
      <c r="Z549" s="96" t="s">
        <v>1010</v>
      </c>
      <c r="AA549" s="96">
        <v>10</v>
      </c>
      <c r="AB549" s="96">
        <v>10</v>
      </c>
      <c r="AC549" s="96">
        <v>9.26</v>
      </c>
      <c r="AD549" s="96">
        <v>5.2777777777777777</v>
      </c>
      <c r="AE549" s="96">
        <v>8.6344444444444441</v>
      </c>
      <c r="AF549" s="96">
        <v>10</v>
      </c>
      <c r="AG549" s="96">
        <v>10</v>
      </c>
      <c r="AH549" s="96" t="s">
        <v>1010</v>
      </c>
      <c r="AI549" s="96" t="s">
        <v>1010</v>
      </c>
      <c r="AJ549" s="96" t="s">
        <v>1010</v>
      </c>
      <c r="AK549" s="96" t="s">
        <v>1010</v>
      </c>
      <c r="AL549" s="96">
        <v>10</v>
      </c>
      <c r="AM549" s="96">
        <v>10</v>
      </c>
      <c r="AN549" s="96">
        <v>10</v>
      </c>
      <c r="AO549" s="96">
        <v>10</v>
      </c>
      <c r="AP549" s="96">
        <v>10</v>
      </c>
      <c r="AQ549" s="96">
        <v>7.5</v>
      </c>
      <c r="AR549" s="96">
        <v>10</v>
      </c>
      <c r="AS549" s="96">
        <v>9.1666666666666661</v>
      </c>
      <c r="AT549" s="96">
        <v>9.7916666666666661</v>
      </c>
      <c r="AU549" s="96">
        <v>9.676555113231375</v>
      </c>
      <c r="AV549" s="96">
        <v>9.975741633492353</v>
      </c>
      <c r="AW549" s="96">
        <v>6.666666666666667</v>
      </c>
      <c r="AX549" s="96">
        <v>5.25</v>
      </c>
      <c r="AY549" s="96">
        <v>7.5</v>
      </c>
      <c r="AZ549" s="96">
        <v>5</v>
      </c>
      <c r="BA549" s="96">
        <v>10</v>
      </c>
      <c r="BB549" s="96">
        <v>7.7241376304843419</v>
      </c>
      <c r="BC549" s="96" t="s">
        <v>1010</v>
      </c>
      <c r="BD549" s="96" t="s">
        <v>1011</v>
      </c>
      <c r="BE549" s="96" t="s">
        <v>1011</v>
      </c>
      <c r="BF549" s="96">
        <v>10</v>
      </c>
      <c r="BG549" s="96">
        <v>10</v>
      </c>
      <c r="BH549" s="96">
        <v>10</v>
      </c>
      <c r="BI549" s="96">
        <v>10</v>
      </c>
      <c r="BJ549" s="96" t="s">
        <v>1011</v>
      </c>
      <c r="BK549" s="96">
        <v>10</v>
      </c>
      <c r="BL549" s="96">
        <v>7.2434475342483422</v>
      </c>
      <c r="BM549" s="96">
        <v>7.1470588235294121</v>
      </c>
      <c r="BN549" s="96">
        <v>9.1111491143337204</v>
      </c>
      <c r="BO549" s="96">
        <v>7</v>
      </c>
      <c r="BP549" s="96">
        <v>8</v>
      </c>
      <c r="BQ549" s="96">
        <v>7</v>
      </c>
      <c r="BR549" s="96">
        <v>7.5</v>
      </c>
      <c r="BS549" s="96">
        <v>7.6895519844657834</v>
      </c>
      <c r="BT549" s="96">
        <v>6.2394889452495992</v>
      </c>
      <c r="BU549" s="96">
        <v>4.6636306827697256</v>
      </c>
      <c r="BV549" s="96">
        <v>5.6277367616747167</v>
      </c>
      <c r="BW549" s="96">
        <v>6.6666666666666661</v>
      </c>
      <c r="BX549" s="96">
        <v>6.6666666666666661</v>
      </c>
      <c r="BY549" s="96">
        <v>2.5938544077797991</v>
      </c>
      <c r="BZ549" s="96">
        <v>6.8674548893312855</v>
      </c>
      <c r="CA549" s="96">
        <v>4.9545493333333335</v>
      </c>
      <c r="CB549" s="96">
        <v>6.083346561996783</v>
      </c>
      <c r="CC549" s="96">
        <v>0.96296296296296291</v>
      </c>
      <c r="CD549" s="96">
        <v>5.4923043837856671</v>
      </c>
      <c r="CE549" s="96">
        <v>9.4184575921276892</v>
      </c>
      <c r="CF549" s="96">
        <v>9.3548098696691611</v>
      </c>
      <c r="CG549" s="96">
        <v>8.1379999999999999</v>
      </c>
      <c r="CH549" s="96">
        <v>0</v>
      </c>
      <c r="CI549" s="96">
        <v>6.7278168654492116</v>
      </c>
      <c r="CJ549" s="96">
        <v>7.753333333333333</v>
      </c>
      <c r="CK549" s="96">
        <v>7.26</v>
      </c>
      <c r="CL549" s="96">
        <v>3.2048000000000005</v>
      </c>
      <c r="CM549" s="96">
        <v>6.0727111111111114</v>
      </c>
      <c r="CN549" s="96">
        <v>5.6255664798711669</v>
      </c>
      <c r="CO549" s="96">
        <v>7.5742315671742553</v>
      </c>
      <c r="CP549" s="96">
        <v>6.5998990235227115</v>
      </c>
      <c r="CQ549" s="96">
        <v>10</v>
      </c>
      <c r="CR549" s="96">
        <v>5.7408578655394518</v>
      </c>
      <c r="CS549" s="96">
        <v>0</v>
      </c>
      <c r="CT549" s="96">
        <v>0.33187692394552604</v>
      </c>
      <c r="CU549" s="96">
        <v>2.0242449298283258</v>
      </c>
      <c r="CV549" s="96">
        <v>6.1742137661155372</v>
      </c>
      <c r="CW549" s="96">
        <v>2</v>
      </c>
      <c r="CX549" s="96">
        <v>8.8232972987085496</v>
      </c>
      <c r="CY549" s="96">
        <v>10</v>
      </c>
      <c r="CZ549" s="96">
        <v>6.9410990995695165</v>
      </c>
      <c r="DA549" s="96">
        <v>10</v>
      </c>
      <c r="DB549" s="96">
        <v>5.2377015330112666</v>
      </c>
      <c r="DC549" s="96">
        <v>7.1520980531400999</v>
      </c>
      <c r="DD549" s="96">
        <v>10</v>
      </c>
      <c r="DE549" s="96">
        <v>6.2997409129133572</v>
      </c>
      <c r="DF549" s="96">
        <v>10</v>
      </c>
      <c r="DG549" s="96">
        <v>8.1149234165107877</v>
      </c>
      <c r="DH549" s="96">
        <v>3.4689864750402499</v>
      </c>
      <c r="DI549" s="96">
        <v>3.1111111111111112</v>
      </c>
      <c r="DJ549" s="96">
        <v>8.2308472144792564</v>
      </c>
      <c r="DK549" s="96">
        <v>3.6035819151598854</v>
      </c>
      <c r="DL549" s="96">
        <v>3.4006690090722635</v>
      </c>
      <c r="DM549" s="96">
        <v>7.2761336683221112</v>
      </c>
      <c r="DN549" s="96">
        <v>4.8485548988641458</v>
      </c>
      <c r="DO549" s="96">
        <v>6.6348591383148161</v>
      </c>
      <c r="DP549" s="96">
        <v>6.54</v>
      </c>
      <c r="DQ549" s="99">
        <v>6.89</v>
      </c>
      <c r="DR549" s="100">
        <v>79</v>
      </c>
      <c r="DS549" s="101">
        <v>3</v>
      </c>
      <c r="DU549" s="107" t="s">
        <v>85</v>
      </c>
      <c r="DV549" s="96">
        <v>7.2434475342483422</v>
      </c>
      <c r="DW549" s="96">
        <v>6.54</v>
      </c>
    </row>
    <row r="550" spans="1:127">
      <c r="A550" s="102">
        <v>2012</v>
      </c>
      <c r="B550" s="103" t="s">
        <v>724</v>
      </c>
      <c r="C550" s="104" t="s">
        <v>24</v>
      </c>
      <c r="D550" s="103">
        <v>4.4000000000000004</v>
      </c>
      <c r="E550" s="103">
        <v>4.6999999999999993</v>
      </c>
      <c r="F550" s="103">
        <v>3.7</v>
      </c>
      <c r="G550" s="103">
        <v>4.242857142857142</v>
      </c>
      <c r="H550" s="103">
        <v>9.76</v>
      </c>
      <c r="I550" s="103">
        <v>10</v>
      </c>
      <c r="J550" s="103">
        <v>10</v>
      </c>
      <c r="K550" s="103">
        <v>7.5</v>
      </c>
      <c r="L550" s="103">
        <v>9.9432991178838765</v>
      </c>
      <c r="M550" s="103">
        <v>9.9476607242005031</v>
      </c>
      <c r="N550" s="103">
        <v>9.4781919684168763</v>
      </c>
      <c r="O550" s="103">
        <v>10</v>
      </c>
      <c r="P550" s="103">
        <v>10</v>
      </c>
      <c r="Q550" s="103" t="s">
        <v>1011</v>
      </c>
      <c r="R550" s="103" t="s">
        <v>1011</v>
      </c>
      <c r="S550" s="103">
        <v>5</v>
      </c>
      <c r="T550" s="103">
        <v>8.3333333333333339</v>
      </c>
      <c r="U550" s="103">
        <v>9.1905084339167384</v>
      </c>
      <c r="V550" s="103">
        <v>5</v>
      </c>
      <c r="W550" s="103">
        <v>10</v>
      </c>
      <c r="X550" s="103">
        <v>5</v>
      </c>
      <c r="Y550" s="103">
        <v>6.666666666666667</v>
      </c>
      <c r="Z550" s="103" t="s">
        <v>1010</v>
      </c>
      <c r="AA550" s="103">
        <v>7.5</v>
      </c>
      <c r="AB550" s="103">
        <v>10</v>
      </c>
      <c r="AC550" s="103">
        <v>6.0888888888888886</v>
      </c>
      <c r="AD550" s="103">
        <v>6.5250000000000004</v>
      </c>
      <c r="AE550" s="103">
        <v>7.5284722222222218</v>
      </c>
      <c r="AF550" s="103">
        <v>10</v>
      </c>
      <c r="AG550" s="103">
        <v>10</v>
      </c>
      <c r="AH550" s="103" t="s">
        <v>1010</v>
      </c>
      <c r="AI550" s="103" t="s">
        <v>1010</v>
      </c>
      <c r="AJ550" s="103" t="s">
        <v>1010</v>
      </c>
      <c r="AK550" s="103" t="s">
        <v>1010</v>
      </c>
      <c r="AL550" s="103">
        <v>7.5</v>
      </c>
      <c r="AM550" s="103">
        <v>7.5</v>
      </c>
      <c r="AN550" s="103">
        <v>7.5</v>
      </c>
      <c r="AO550" s="103">
        <v>7.5</v>
      </c>
      <c r="AP550" s="103">
        <v>10</v>
      </c>
      <c r="AQ550" s="103">
        <v>7.5</v>
      </c>
      <c r="AR550" s="103">
        <v>10</v>
      </c>
      <c r="AS550" s="103">
        <v>9.1666666666666661</v>
      </c>
      <c r="AT550" s="103">
        <v>9.1666666666666661</v>
      </c>
      <c r="AU550" s="103">
        <v>9.5949189730802225</v>
      </c>
      <c r="AV550" s="103">
        <v>10</v>
      </c>
      <c r="AW550" s="103">
        <v>4.666666666666667</v>
      </c>
      <c r="AX550" s="103">
        <v>5.5</v>
      </c>
      <c r="AY550" s="103">
        <v>10</v>
      </c>
      <c r="AZ550" s="103">
        <v>7.5</v>
      </c>
      <c r="BA550" s="103">
        <v>7.5</v>
      </c>
      <c r="BB550" s="103">
        <v>7.8230836628209843</v>
      </c>
      <c r="BC550" s="103" t="s">
        <v>1010</v>
      </c>
      <c r="BD550" s="103" t="s">
        <v>1011</v>
      </c>
      <c r="BE550" s="103" t="s">
        <v>1011</v>
      </c>
      <c r="BF550" s="103">
        <v>5</v>
      </c>
      <c r="BG550" s="103">
        <v>5</v>
      </c>
      <c r="BH550" s="103">
        <v>5</v>
      </c>
      <c r="BI550" s="103">
        <v>5</v>
      </c>
      <c r="BJ550" s="103" t="s">
        <v>1011</v>
      </c>
      <c r="BK550" s="103">
        <v>5</v>
      </c>
      <c r="BL550" s="103">
        <v>6.9768303160311245</v>
      </c>
      <c r="BM550" s="103">
        <v>7.6470588235294112</v>
      </c>
      <c r="BN550" s="103">
        <v>8.7195673158891331</v>
      </c>
      <c r="BO550" s="103">
        <v>7</v>
      </c>
      <c r="BP550" s="103">
        <v>8</v>
      </c>
      <c r="BQ550" s="103">
        <v>7</v>
      </c>
      <c r="BR550" s="103">
        <v>7.5</v>
      </c>
      <c r="BS550" s="103">
        <v>7.7166565348546357</v>
      </c>
      <c r="BT550" s="103">
        <v>4.42915025714285</v>
      </c>
      <c r="BU550" s="103">
        <v>4.8526903619047586</v>
      </c>
      <c r="BV550" s="103">
        <v>5.1103084761904825</v>
      </c>
      <c r="BW550" s="103">
        <v>4.166666666666667</v>
      </c>
      <c r="BX550" s="103">
        <v>5</v>
      </c>
      <c r="BY550" s="103">
        <v>1.7114952813276116</v>
      </c>
      <c r="BZ550" s="103">
        <v>6.0012642887644105</v>
      </c>
      <c r="CA550" s="103">
        <v>5.0371780571428504</v>
      </c>
      <c r="CB550" s="103">
        <v>5.6323838190476172</v>
      </c>
      <c r="CC550" s="103">
        <v>0.89655172413793105</v>
      </c>
      <c r="CD550" s="103">
        <v>4.4190853380273927</v>
      </c>
      <c r="CE550" s="103">
        <v>8.5452128315851503</v>
      </c>
      <c r="CF550" s="103">
        <v>7.9396792786091108</v>
      </c>
      <c r="CG550" s="103">
        <v>9.1440000000000001</v>
      </c>
      <c r="CH550" s="103">
        <v>10</v>
      </c>
      <c r="CI550" s="103">
        <v>8.9072230275485644</v>
      </c>
      <c r="CJ550" s="103">
        <v>9.2200000000000006</v>
      </c>
      <c r="CK550" s="103">
        <v>8.6</v>
      </c>
      <c r="CL550" s="103">
        <v>5.8840000000000003</v>
      </c>
      <c r="CM550" s="103">
        <v>7.9013333333333335</v>
      </c>
      <c r="CN550" s="103">
        <v>5.5059190857142823</v>
      </c>
      <c r="CO550" s="103">
        <v>7.303056550997491</v>
      </c>
      <c r="CP550" s="103">
        <v>6.4044878183558867</v>
      </c>
      <c r="CQ550" s="103">
        <v>10</v>
      </c>
      <c r="CR550" s="103">
        <v>6.045613009523807</v>
      </c>
      <c r="CS550" s="103">
        <v>1.5384615384615385</v>
      </c>
      <c r="CT550" s="103">
        <v>1.2168820544669328</v>
      </c>
      <c r="CU550" s="103">
        <v>2.9336522008174257</v>
      </c>
      <c r="CV550" s="103">
        <v>6.8098683381266616</v>
      </c>
      <c r="CW550" s="103">
        <v>5</v>
      </c>
      <c r="CX550" s="103">
        <v>9.5869999999999997</v>
      </c>
      <c r="CY550" s="103">
        <v>10</v>
      </c>
      <c r="CZ550" s="103">
        <v>8.195666666666666</v>
      </c>
      <c r="DA550" s="103">
        <v>2.2333333333333329</v>
      </c>
      <c r="DB550" s="103">
        <v>5.4523004571428499</v>
      </c>
      <c r="DC550" s="103">
        <v>5.9661545428571507</v>
      </c>
      <c r="DD550" s="103">
        <v>10</v>
      </c>
      <c r="DE550" s="103">
        <v>0</v>
      </c>
      <c r="DF550" s="103">
        <v>5</v>
      </c>
      <c r="DG550" s="103">
        <v>4.775298055555556</v>
      </c>
      <c r="DH550" s="103">
        <v>4.8832610476190492</v>
      </c>
      <c r="DI550" s="103">
        <v>4.4444444444444446</v>
      </c>
      <c r="DJ550" s="103">
        <v>8.1216427350534435</v>
      </c>
      <c r="DK550" s="103">
        <v>3.9477589858503452</v>
      </c>
      <c r="DL550" s="103">
        <v>8.1845787671158909</v>
      </c>
      <c r="DM550" s="103">
        <v>7.096784444837148</v>
      </c>
      <c r="DN550" s="103">
        <v>6.113078404153387</v>
      </c>
      <c r="DO550" s="103">
        <v>6.3613477087918691</v>
      </c>
      <c r="DP550" s="103">
        <v>6.84</v>
      </c>
      <c r="DQ550" s="105">
        <v>6.91</v>
      </c>
      <c r="DR550" s="106">
        <v>78</v>
      </c>
      <c r="DS550" s="106">
        <v>3</v>
      </c>
      <c r="DU550" s="104" t="s">
        <v>24</v>
      </c>
      <c r="DV550" s="103">
        <v>6.9768303160311245</v>
      </c>
      <c r="DW550" s="103">
        <v>6.84</v>
      </c>
    </row>
    <row r="551" spans="1:127">
      <c r="A551" s="95">
        <v>2012</v>
      </c>
      <c r="B551" s="96" t="s">
        <v>748</v>
      </c>
      <c r="C551" s="107" t="s">
        <v>134</v>
      </c>
      <c r="D551" s="96">
        <v>1.9</v>
      </c>
      <c r="E551" s="96">
        <v>5.6000000000000005</v>
      </c>
      <c r="F551" s="96">
        <v>3.8</v>
      </c>
      <c r="G551" s="96">
        <v>3.7698412698412698</v>
      </c>
      <c r="H551" s="96">
        <v>8.36</v>
      </c>
      <c r="I551" s="96">
        <v>0</v>
      </c>
      <c r="J551" s="96">
        <v>10</v>
      </c>
      <c r="K551" s="96">
        <v>2.5</v>
      </c>
      <c r="L551" s="96">
        <v>9.8669867538349525</v>
      </c>
      <c r="M551" s="96">
        <v>9.9263311252008979</v>
      </c>
      <c r="N551" s="96">
        <v>6.4586635758071695</v>
      </c>
      <c r="O551" s="96">
        <v>10</v>
      </c>
      <c r="P551" s="96">
        <v>7.5</v>
      </c>
      <c r="Q551" s="96" t="s">
        <v>1011</v>
      </c>
      <c r="R551" s="96" t="s">
        <v>1011</v>
      </c>
      <c r="S551" s="96">
        <v>2.5</v>
      </c>
      <c r="T551" s="96">
        <v>6.666666666666667</v>
      </c>
      <c r="U551" s="96">
        <v>7.1617767474912783</v>
      </c>
      <c r="V551" s="96">
        <v>0</v>
      </c>
      <c r="W551" s="96">
        <v>0</v>
      </c>
      <c r="X551" s="96">
        <v>0</v>
      </c>
      <c r="Y551" s="96">
        <v>0</v>
      </c>
      <c r="Z551" s="96" t="s">
        <v>1010</v>
      </c>
      <c r="AA551" s="96">
        <v>5</v>
      </c>
      <c r="AB551" s="96">
        <v>5</v>
      </c>
      <c r="AC551" s="96">
        <v>6.1777777777777771</v>
      </c>
      <c r="AD551" s="96">
        <v>4.0250000000000004</v>
      </c>
      <c r="AE551" s="96">
        <v>5.0506944444444439</v>
      </c>
      <c r="AF551" s="96">
        <v>5</v>
      </c>
      <c r="AG551" s="96">
        <v>2.5</v>
      </c>
      <c r="AH551" s="96" t="s">
        <v>1010</v>
      </c>
      <c r="AI551" s="96" t="s">
        <v>1010</v>
      </c>
      <c r="AJ551" s="96" t="s">
        <v>1010</v>
      </c>
      <c r="AK551" s="96" t="s">
        <v>1010</v>
      </c>
      <c r="AL551" s="96">
        <v>2.5</v>
      </c>
      <c r="AM551" s="96">
        <v>2.5</v>
      </c>
      <c r="AN551" s="96">
        <v>2.5</v>
      </c>
      <c r="AO551" s="96">
        <v>2.5</v>
      </c>
      <c r="AP551" s="96">
        <v>2.5</v>
      </c>
      <c r="AQ551" s="96">
        <v>2.5</v>
      </c>
      <c r="AR551" s="96">
        <v>2.5</v>
      </c>
      <c r="AS551" s="96">
        <v>2.5</v>
      </c>
      <c r="AT551" s="96">
        <v>3.125</v>
      </c>
      <c r="AU551" s="96">
        <v>8.6915181050125554</v>
      </c>
      <c r="AV551" s="96">
        <v>4.1118314725564957</v>
      </c>
      <c r="AW551" s="96">
        <v>0</v>
      </c>
      <c r="AX551" s="96">
        <v>0.5</v>
      </c>
      <c r="AY551" s="96">
        <v>5</v>
      </c>
      <c r="AZ551" s="96">
        <v>2.5</v>
      </c>
      <c r="BA551" s="96">
        <v>2.5</v>
      </c>
      <c r="BB551" s="96">
        <v>3.3290499396527218</v>
      </c>
      <c r="BC551" s="96" t="s">
        <v>1010</v>
      </c>
      <c r="BD551" s="96" t="s">
        <v>1011</v>
      </c>
      <c r="BE551" s="96" t="s">
        <v>1011</v>
      </c>
      <c r="BF551" s="96">
        <v>0</v>
      </c>
      <c r="BG551" s="96">
        <v>0</v>
      </c>
      <c r="BH551" s="96">
        <v>0</v>
      </c>
      <c r="BI551" s="96">
        <v>0</v>
      </c>
      <c r="BJ551" s="96" t="s">
        <v>1011</v>
      </c>
      <c r="BK551" s="96">
        <v>0</v>
      </c>
      <c r="BL551" s="96">
        <v>3.8833789427428536</v>
      </c>
      <c r="BM551" s="96">
        <v>6.8705882352941172</v>
      </c>
      <c r="BN551" s="96">
        <v>7.9891008174386924</v>
      </c>
      <c r="BO551" s="96">
        <v>7</v>
      </c>
      <c r="BP551" s="96">
        <v>7</v>
      </c>
      <c r="BQ551" s="96">
        <v>7</v>
      </c>
      <c r="BR551" s="96">
        <v>7</v>
      </c>
      <c r="BS551" s="96">
        <v>7.2149222631832028</v>
      </c>
      <c r="BT551" s="96">
        <v>4.4508559140698827</v>
      </c>
      <c r="BU551" s="96">
        <v>3.4623617293437166</v>
      </c>
      <c r="BV551" s="96">
        <v>5.5135628276676174</v>
      </c>
      <c r="BW551" s="96">
        <v>7.5</v>
      </c>
      <c r="BX551" s="96">
        <v>6.6666666666666661</v>
      </c>
      <c r="BY551" s="96">
        <v>5.6257990050106521</v>
      </c>
      <c r="BZ551" s="96">
        <v>5.835288335051076</v>
      </c>
      <c r="CA551" s="96">
        <v>5.5163866558073673</v>
      </c>
      <c r="CB551" s="96">
        <v>5.3776603368744169</v>
      </c>
      <c r="CC551" s="96">
        <v>0.51724137931034486</v>
      </c>
      <c r="CD551" s="96">
        <v>4.2102252580490829</v>
      </c>
      <c r="CE551" s="96">
        <v>9.4469625799750379</v>
      </c>
      <c r="CF551" s="96">
        <v>6.0668619317135439</v>
      </c>
      <c r="CG551" s="96">
        <v>0</v>
      </c>
      <c r="CH551" s="96">
        <v>10</v>
      </c>
      <c r="CI551" s="96">
        <v>6.3784561279221457</v>
      </c>
      <c r="CJ551" s="96">
        <v>7.52</v>
      </c>
      <c r="CK551" s="96">
        <v>4.68</v>
      </c>
      <c r="CL551" s="96">
        <v>0</v>
      </c>
      <c r="CM551" s="96">
        <v>4.0666666666666664</v>
      </c>
      <c r="CN551" s="96">
        <v>4.8898535462700661</v>
      </c>
      <c r="CO551" s="96">
        <v>5.7580964423968695</v>
      </c>
      <c r="CP551" s="96">
        <v>5.3239749943334678</v>
      </c>
      <c r="CQ551" s="96">
        <v>0</v>
      </c>
      <c r="CR551" s="96">
        <v>2.8365091366855584</v>
      </c>
      <c r="CS551" s="96">
        <v>0</v>
      </c>
      <c r="CT551" s="96">
        <v>0</v>
      </c>
      <c r="CU551" s="96">
        <v>0.94550304556185283</v>
      </c>
      <c r="CV551" s="96">
        <v>2.5840361766404971</v>
      </c>
      <c r="CW551" s="96">
        <v>0</v>
      </c>
      <c r="CX551" s="96">
        <v>9.347999999999999</v>
      </c>
      <c r="CY551" s="96">
        <v>2</v>
      </c>
      <c r="CZ551" s="96">
        <v>3.7826666666666662</v>
      </c>
      <c r="DA551" s="96">
        <v>7.7666666666666657</v>
      </c>
      <c r="DB551" s="96">
        <v>4.0433423597733666</v>
      </c>
      <c r="DC551" s="96">
        <v>4.3432718439565665</v>
      </c>
      <c r="DD551" s="96">
        <v>8</v>
      </c>
      <c r="DE551" s="96">
        <v>2.5172538461136771</v>
      </c>
      <c r="DF551" s="96">
        <v>1</v>
      </c>
      <c r="DG551" s="96">
        <v>4.6117557860850455</v>
      </c>
      <c r="DH551" s="96">
        <v>3.0669685347025499</v>
      </c>
      <c r="DI551" s="96">
        <v>0.88888888888888962</v>
      </c>
      <c r="DJ551" s="96">
        <v>9.4538602466252524</v>
      </c>
      <c r="DK551" s="96">
        <v>4.621379574490752</v>
      </c>
      <c r="DL551" s="96">
        <v>5.300998854412498</v>
      </c>
      <c r="DM551" s="96">
        <v>6.1439916950732778</v>
      </c>
      <c r="DN551" s="96">
        <v>4.9126812990322035</v>
      </c>
      <c r="DO551" s="96">
        <v>4.4357012505946392</v>
      </c>
      <c r="DP551" s="96">
        <v>4.96</v>
      </c>
      <c r="DQ551" s="99">
        <v>4.42</v>
      </c>
      <c r="DR551" s="100">
        <v>153</v>
      </c>
      <c r="DS551" s="101">
        <v>4</v>
      </c>
      <c r="DU551" s="107" t="s">
        <v>134</v>
      </c>
      <c r="DV551" s="96">
        <v>3.8833789427428536</v>
      </c>
      <c r="DW551" s="96">
        <v>4.96</v>
      </c>
    </row>
    <row r="552" spans="1:127">
      <c r="A552" s="102">
        <v>2012</v>
      </c>
      <c r="B552" s="103" t="s">
        <v>641</v>
      </c>
      <c r="C552" s="104" t="s">
        <v>32</v>
      </c>
      <c r="D552" s="103" t="s">
        <v>1011</v>
      </c>
      <c r="E552" s="103" t="s">
        <v>1011</v>
      </c>
      <c r="F552" s="103" t="s">
        <v>1011</v>
      </c>
      <c r="G552" s="103">
        <v>7.7954100000000004</v>
      </c>
      <c r="H552" s="103">
        <v>9.5200000000000014</v>
      </c>
      <c r="I552" s="103">
        <v>10</v>
      </c>
      <c r="J552" s="103">
        <v>10</v>
      </c>
      <c r="K552" s="103">
        <v>7.5</v>
      </c>
      <c r="L552" s="103">
        <v>10</v>
      </c>
      <c r="M552" s="103">
        <v>10</v>
      </c>
      <c r="N552" s="103">
        <v>9.5</v>
      </c>
      <c r="O552" s="103">
        <v>10</v>
      </c>
      <c r="P552" s="103">
        <v>10</v>
      </c>
      <c r="Q552" s="103" t="s">
        <v>1011</v>
      </c>
      <c r="R552" s="103" t="s">
        <v>1011</v>
      </c>
      <c r="S552" s="103">
        <v>10</v>
      </c>
      <c r="T552" s="103">
        <v>10</v>
      </c>
      <c r="U552" s="103">
        <v>9.6733333333333338</v>
      </c>
      <c r="V552" s="103">
        <v>10</v>
      </c>
      <c r="W552" s="103">
        <v>10</v>
      </c>
      <c r="X552" s="103">
        <v>10</v>
      </c>
      <c r="Y552" s="103">
        <v>10</v>
      </c>
      <c r="Z552" s="103" t="s">
        <v>1010</v>
      </c>
      <c r="AA552" s="103">
        <v>10</v>
      </c>
      <c r="AB552" s="103">
        <v>10</v>
      </c>
      <c r="AC552" s="103">
        <v>6.2444444444444445</v>
      </c>
      <c r="AD552" s="103">
        <v>4.3500000000000005</v>
      </c>
      <c r="AE552" s="103">
        <v>7.6486111111111112</v>
      </c>
      <c r="AF552" s="103">
        <v>10</v>
      </c>
      <c r="AG552" s="103">
        <v>10</v>
      </c>
      <c r="AH552" s="103" t="s">
        <v>1010</v>
      </c>
      <c r="AI552" s="103" t="s">
        <v>1010</v>
      </c>
      <c r="AJ552" s="103" t="s">
        <v>1010</v>
      </c>
      <c r="AK552" s="103" t="s">
        <v>1010</v>
      </c>
      <c r="AL552" s="103">
        <v>10</v>
      </c>
      <c r="AM552" s="103">
        <v>7.5</v>
      </c>
      <c r="AN552" s="103">
        <v>10</v>
      </c>
      <c r="AO552" s="103">
        <v>9.1666666666666661</v>
      </c>
      <c r="AP552" s="103">
        <v>10</v>
      </c>
      <c r="AQ552" s="103">
        <v>10</v>
      </c>
      <c r="AR552" s="103">
        <v>10</v>
      </c>
      <c r="AS552" s="103">
        <v>10</v>
      </c>
      <c r="AT552" s="103">
        <v>9.7916666666666661</v>
      </c>
      <c r="AU552" s="103">
        <v>10</v>
      </c>
      <c r="AV552" s="103">
        <v>10</v>
      </c>
      <c r="AW552" s="103">
        <v>8.3333333333333339</v>
      </c>
      <c r="AX552" s="103">
        <v>8.5</v>
      </c>
      <c r="AY552" s="103">
        <v>10</v>
      </c>
      <c r="AZ552" s="103">
        <v>10</v>
      </c>
      <c r="BA552" s="103">
        <v>10</v>
      </c>
      <c r="BB552" s="103">
        <v>9.5476190476190492</v>
      </c>
      <c r="BC552" s="103" t="s">
        <v>1010</v>
      </c>
      <c r="BD552" s="103" t="s">
        <v>1011</v>
      </c>
      <c r="BE552" s="103" t="s">
        <v>1011</v>
      </c>
      <c r="BF552" s="103">
        <v>10</v>
      </c>
      <c r="BG552" s="103">
        <v>10</v>
      </c>
      <c r="BH552" s="103">
        <v>10</v>
      </c>
      <c r="BI552" s="103">
        <v>10</v>
      </c>
      <c r="BJ552" s="103" t="s">
        <v>1011</v>
      </c>
      <c r="BK552" s="103">
        <v>10</v>
      </c>
      <c r="BL552" s="103">
        <v>9.0659755158730171</v>
      </c>
      <c r="BM552" s="103">
        <v>3.4411764705882355</v>
      </c>
      <c r="BN552" s="103">
        <v>4.9802816232423837</v>
      </c>
      <c r="BO552" s="103">
        <v>10</v>
      </c>
      <c r="BP552" s="103">
        <v>5</v>
      </c>
      <c r="BQ552" s="103">
        <v>3</v>
      </c>
      <c r="BR552" s="103">
        <v>4</v>
      </c>
      <c r="BS552" s="103">
        <v>5.6053645234576548</v>
      </c>
      <c r="BT552" s="103">
        <v>8.9192456951567003</v>
      </c>
      <c r="BU552" s="103">
        <v>6.1770775156695166</v>
      </c>
      <c r="BV552" s="103">
        <v>7.8723865042735</v>
      </c>
      <c r="BW552" s="103">
        <v>10</v>
      </c>
      <c r="BX552" s="103">
        <v>10</v>
      </c>
      <c r="BY552" s="103">
        <v>3.9314807390292321</v>
      </c>
      <c r="BZ552" s="103">
        <v>8.4460789958299252</v>
      </c>
      <c r="CA552" s="103">
        <v>8.5268181851851832</v>
      </c>
      <c r="CB552" s="103">
        <v>7.4704253247863175</v>
      </c>
      <c r="CC552" s="103">
        <v>1</v>
      </c>
      <c r="CD552" s="103">
        <v>7.9270569955478196</v>
      </c>
      <c r="CE552" s="103">
        <v>9.731771829926652</v>
      </c>
      <c r="CF552" s="103">
        <v>9.2951976445232951</v>
      </c>
      <c r="CG552" s="103">
        <v>9.6620000000000008</v>
      </c>
      <c r="CH552" s="103">
        <v>10</v>
      </c>
      <c r="CI552" s="103">
        <v>9.672242368612487</v>
      </c>
      <c r="CJ552" s="103">
        <v>9.6333333333333329</v>
      </c>
      <c r="CK552" s="103">
        <v>8.9</v>
      </c>
      <c r="CL552" s="103">
        <v>6.1059999999999999</v>
      </c>
      <c r="CM552" s="103">
        <v>8.213111111111111</v>
      </c>
      <c r="CN552" s="103">
        <v>6.5657350170940179</v>
      </c>
      <c r="CO552" s="103">
        <v>8.8694156674494788</v>
      </c>
      <c r="CP552" s="103">
        <v>7.7175753422717488</v>
      </c>
      <c r="CQ552" s="103">
        <v>10</v>
      </c>
      <c r="CR552" s="103">
        <v>8.8010073461538418</v>
      </c>
      <c r="CS552" s="103">
        <v>8.4615384615384617</v>
      </c>
      <c r="CT552" s="103">
        <v>8.7394256638988779</v>
      </c>
      <c r="CU552" s="103">
        <v>8.6673238238637271</v>
      </c>
      <c r="CV552" s="103">
        <v>8.6495025693116467</v>
      </c>
      <c r="CW552" s="103">
        <v>8</v>
      </c>
      <c r="CX552" s="103">
        <v>5.9308737342958047</v>
      </c>
      <c r="CY552" s="103">
        <v>10</v>
      </c>
      <c r="CZ552" s="103">
        <v>7.9769579114319349</v>
      </c>
      <c r="DA552" s="103">
        <v>8.9</v>
      </c>
      <c r="DB552" s="103">
        <v>5.3854324586894666</v>
      </c>
      <c r="DC552" s="103">
        <v>6.0821883019943002</v>
      </c>
      <c r="DD552" s="103">
        <v>10</v>
      </c>
      <c r="DE552" s="103">
        <v>7.461622266258563</v>
      </c>
      <c r="DF552" s="103">
        <v>10</v>
      </c>
      <c r="DG552" s="103">
        <v>7.9715405044903882</v>
      </c>
      <c r="DH552" s="103">
        <v>4.9157865042735001</v>
      </c>
      <c r="DI552" s="103">
        <v>10</v>
      </c>
      <c r="DJ552" s="103">
        <v>9.6766833413731046</v>
      </c>
      <c r="DK552" s="103">
        <v>8.0852284170940134</v>
      </c>
      <c r="DL552" s="103">
        <v>7.5673096852824173</v>
      </c>
      <c r="DM552" s="103">
        <v>9.1032538825751814</v>
      </c>
      <c r="DN552" s="103">
        <v>8.2247103050997037</v>
      </c>
      <c r="DO552" s="103">
        <v>8.0577362403406756</v>
      </c>
      <c r="DP552" s="103">
        <v>7.98</v>
      </c>
      <c r="DQ552" s="105">
        <v>8.52</v>
      </c>
      <c r="DR552" s="106">
        <v>9</v>
      </c>
      <c r="DS552" s="106">
        <v>1</v>
      </c>
      <c r="DU552" s="104" t="s">
        <v>32</v>
      </c>
      <c r="DV552" s="103">
        <v>9.0659755158730171</v>
      </c>
      <c r="DW552" s="103">
        <v>7.98</v>
      </c>
    </row>
    <row r="553" spans="1:127">
      <c r="A553" s="95">
        <v>2012</v>
      </c>
      <c r="B553" s="96" t="s">
        <v>754</v>
      </c>
      <c r="C553" s="107" t="s">
        <v>19</v>
      </c>
      <c r="D553" s="96" t="s">
        <v>1011</v>
      </c>
      <c r="E553" s="96" t="s">
        <v>1011</v>
      </c>
      <c r="F553" s="96" t="s">
        <v>1011</v>
      </c>
      <c r="G553" s="96">
        <v>6.5901839999999998</v>
      </c>
      <c r="H553" s="96">
        <v>9.2799999999999994</v>
      </c>
      <c r="I553" s="96">
        <v>10</v>
      </c>
      <c r="J553" s="96">
        <v>9.6498023402330695</v>
      </c>
      <c r="K553" s="96">
        <v>5</v>
      </c>
      <c r="L553" s="96">
        <v>9.9233942619259849</v>
      </c>
      <c r="M553" s="96">
        <v>9.7045207245716529</v>
      </c>
      <c r="N553" s="96">
        <v>8.8555434653461411</v>
      </c>
      <c r="O553" s="96">
        <v>9.5</v>
      </c>
      <c r="P553" s="96">
        <v>10</v>
      </c>
      <c r="Q553" s="96" t="s">
        <v>1011</v>
      </c>
      <c r="R553" s="96" t="s">
        <v>1011</v>
      </c>
      <c r="S553" s="96">
        <v>10</v>
      </c>
      <c r="T553" s="96">
        <v>9.8333333333333339</v>
      </c>
      <c r="U553" s="96">
        <v>9.3229589328931581</v>
      </c>
      <c r="V553" s="96">
        <v>0</v>
      </c>
      <c r="W553" s="96">
        <v>0</v>
      </c>
      <c r="X553" s="96">
        <v>10</v>
      </c>
      <c r="Y553" s="96">
        <v>3.3333333333333335</v>
      </c>
      <c r="Z553" s="96" t="s">
        <v>1010</v>
      </c>
      <c r="AA553" s="96">
        <v>7.5</v>
      </c>
      <c r="AB553" s="96">
        <v>7.5</v>
      </c>
      <c r="AC553" s="96">
        <v>8.5555555555555571</v>
      </c>
      <c r="AD553" s="96">
        <v>9.3500000000000014</v>
      </c>
      <c r="AE553" s="96">
        <v>8.2263888888888896</v>
      </c>
      <c r="AF553" s="96">
        <v>10</v>
      </c>
      <c r="AG553" s="96">
        <v>10</v>
      </c>
      <c r="AH553" s="96" t="s">
        <v>1010</v>
      </c>
      <c r="AI553" s="96" t="s">
        <v>1010</v>
      </c>
      <c r="AJ553" s="96" t="s">
        <v>1010</v>
      </c>
      <c r="AK553" s="96" t="s">
        <v>1010</v>
      </c>
      <c r="AL553" s="96">
        <v>10</v>
      </c>
      <c r="AM553" s="96">
        <v>10</v>
      </c>
      <c r="AN553" s="96">
        <v>10</v>
      </c>
      <c r="AO553" s="96">
        <v>10</v>
      </c>
      <c r="AP553" s="96">
        <v>10</v>
      </c>
      <c r="AQ553" s="96">
        <v>7.5</v>
      </c>
      <c r="AR553" s="96">
        <v>10</v>
      </c>
      <c r="AS553" s="96">
        <v>9.1666666666666661</v>
      </c>
      <c r="AT553" s="96">
        <v>9.7916666666666661</v>
      </c>
      <c r="AU553" s="96">
        <v>0</v>
      </c>
      <c r="AV553" s="96">
        <v>6.2063253202493707</v>
      </c>
      <c r="AW553" s="96">
        <v>7.666666666666667</v>
      </c>
      <c r="AX553" s="96">
        <v>6.25</v>
      </c>
      <c r="AY553" s="96">
        <v>10</v>
      </c>
      <c r="AZ553" s="96">
        <v>10</v>
      </c>
      <c r="BA553" s="96">
        <v>10</v>
      </c>
      <c r="BB553" s="96">
        <v>7.1604274267022907</v>
      </c>
      <c r="BC553" s="96" t="s">
        <v>1010</v>
      </c>
      <c r="BD553" s="96" t="s">
        <v>1011</v>
      </c>
      <c r="BE553" s="96" t="s">
        <v>1011</v>
      </c>
      <c r="BF553" s="96" t="s">
        <v>1011</v>
      </c>
      <c r="BG553" s="96">
        <v>10</v>
      </c>
      <c r="BH553" s="96">
        <v>10</v>
      </c>
      <c r="BI553" s="96">
        <v>10</v>
      </c>
      <c r="BJ553" s="96" t="s">
        <v>1011</v>
      </c>
      <c r="BK553" s="96">
        <v>10</v>
      </c>
      <c r="BL553" s="96">
        <v>7.829467364782408</v>
      </c>
      <c r="BM553" s="96">
        <v>3.4411764705882355</v>
      </c>
      <c r="BN553" s="96">
        <v>7.4624213656365317</v>
      </c>
      <c r="BO553" s="96">
        <v>10</v>
      </c>
      <c r="BP553" s="96">
        <v>5</v>
      </c>
      <c r="BQ553" s="96">
        <v>5</v>
      </c>
      <c r="BR553" s="96">
        <v>5</v>
      </c>
      <c r="BS553" s="96">
        <v>6.4758994590561922</v>
      </c>
      <c r="BT553" s="96">
        <v>7.9427740990991005</v>
      </c>
      <c r="BU553" s="96">
        <v>5.2485071936936922</v>
      </c>
      <c r="BV553" s="96">
        <v>6.6385797387387333</v>
      </c>
      <c r="BW553" s="96">
        <v>4.166666666666667</v>
      </c>
      <c r="BX553" s="96">
        <v>8.3333333333333339</v>
      </c>
      <c r="BY553" s="96">
        <v>3.4627403160815384</v>
      </c>
      <c r="BZ553" s="96">
        <v>6.0695697309142957</v>
      </c>
      <c r="CA553" s="96">
        <v>5.780986756756751</v>
      </c>
      <c r="CB553" s="96">
        <v>6.8685266801801834</v>
      </c>
      <c r="CC553" s="96">
        <v>0.96296296296296291</v>
      </c>
      <c r="CD553" s="96">
        <v>5.9446898751432258</v>
      </c>
      <c r="CE553" s="96">
        <v>8.6002121178597832</v>
      </c>
      <c r="CF553" s="96">
        <v>9.3092632828029469</v>
      </c>
      <c r="CG553" s="96">
        <v>9.6579999999999995</v>
      </c>
      <c r="CH553" s="96">
        <v>10</v>
      </c>
      <c r="CI553" s="96">
        <v>9.3918688501656824</v>
      </c>
      <c r="CJ553" s="96">
        <v>9.7666666666666675</v>
      </c>
      <c r="CK553" s="96">
        <v>8.86</v>
      </c>
      <c r="CL553" s="96">
        <v>4.8928000000000003</v>
      </c>
      <c r="CM553" s="96">
        <v>7.8398222222222218</v>
      </c>
      <c r="CN553" s="96">
        <v>5.3104728648648667</v>
      </c>
      <c r="CO553" s="96">
        <v>8.7017296475840453</v>
      </c>
      <c r="CP553" s="96">
        <v>7.006101256224456</v>
      </c>
      <c r="CQ553" s="96">
        <v>10</v>
      </c>
      <c r="CR553" s="96">
        <v>6.709663484234234</v>
      </c>
      <c r="CS553" s="96">
        <v>5.3846153846153841</v>
      </c>
      <c r="CT553" s="96">
        <v>7.6331692507471232</v>
      </c>
      <c r="CU553" s="96">
        <v>6.5758160398655798</v>
      </c>
      <c r="CV553" s="96">
        <v>7.8554348795780644</v>
      </c>
      <c r="CW553" s="96">
        <v>10</v>
      </c>
      <c r="CX553" s="96">
        <v>7.628172571906374</v>
      </c>
      <c r="CY553" s="96">
        <v>10</v>
      </c>
      <c r="CZ553" s="96">
        <v>9.2093908573021253</v>
      </c>
      <c r="DA553" s="96">
        <v>8.9</v>
      </c>
      <c r="DB553" s="96">
        <v>5.2290911936936988</v>
      </c>
      <c r="DC553" s="96">
        <v>6.3836447972972996</v>
      </c>
      <c r="DD553" s="96">
        <v>8</v>
      </c>
      <c r="DE553" s="96">
        <v>2.5172538461136771</v>
      </c>
      <c r="DF553" s="96">
        <v>0</v>
      </c>
      <c r="DG553" s="96">
        <v>5.1716649728507802</v>
      </c>
      <c r="DH553" s="96">
        <v>3.3757466261261331</v>
      </c>
      <c r="DI553" s="96">
        <v>8.4444444444444446</v>
      </c>
      <c r="DJ553" s="96">
        <v>9.5087002440108304</v>
      </c>
      <c r="DK553" s="96">
        <v>6.8227799691119726</v>
      </c>
      <c r="DL553" s="96">
        <v>7.3378724631326619</v>
      </c>
      <c r="DM553" s="96">
        <v>7.3658082800645932</v>
      </c>
      <c r="DN553" s="96">
        <v>7.1425586711484392</v>
      </c>
      <c r="DO553" s="96">
        <v>7.1745381671004482</v>
      </c>
      <c r="DP553" s="96">
        <v>7.37</v>
      </c>
      <c r="DQ553" s="99">
        <v>7.6</v>
      </c>
      <c r="DR553" s="100">
        <v>46</v>
      </c>
      <c r="DS553" s="101">
        <v>2</v>
      </c>
      <c r="DU553" s="107" t="s">
        <v>19</v>
      </c>
      <c r="DV553" s="96">
        <v>7.829467364782408</v>
      </c>
      <c r="DW553" s="96">
        <v>7.37</v>
      </c>
    </row>
    <row r="554" spans="1:127">
      <c r="A554" s="102">
        <v>2012</v>
      </c>
      <c r="B554" s="103" t="s">
        <v>756</v>
      </c>
      <c r="C554" s="104" t="s">
        <v>62</v>
      </c>
      <c r="D554" s="103">
        <v>8</v>
      </c>
      <c r="E554" s="103">
        <v>5.8</v>
      </c>
      <c r="F554" s="103">
        <v>6.3</v>
      </c>
      <c r="G554" s="103">
        <v>6.68888888888889</v>
      </c>
      <c r="H554" s="103">
        <v>9.64</v>
      </c>
      <c r="I554" s="103">
        <v>10</v>
      </c>
      <c r="J554" s="103">
        <v>10</v>
      </c>
      <c r="K554" s="103">
        <v>10</v>
      </c>
      <c r="L554" s="103">
        <v>10</v>
      </c>
      <c r="M554" s="103">
        <v>9.9262564064746872</v>
      </c>
      <c r="N554" s="103">
        <v>9.9852512812949374</v>
      </c>
      <c r="O554" s="103">
        <v>9.5</v>
      </c>
      <c r="P554" s="103">
        <v>10</v>
      </c>
      <c r="Q554" s="103" t="s">
        <v>1011</v>
      </c>
      <c r="R554" s="103" t="s">
        <v>1011</v>
      </c>
      <c r="S554" s="103">
        <v>10</v>
      </c>
      <c r="T554" s="103">
        <v>9.8333333333333339</v>
      </c>
      <c r="U554" s="103">
        <v>9.8195282048760912</v>
      </c>
      <c r="V554" s="103">
        <v>10</v>
      </c>
      <c r="W554" s="103">
        <v>10</v>
      </c>
      <c r="X554" s="103">
        <v>10</v>
      </c>
      <c r="Y554" s="103">
        <v>10</v>
      </c>
      <c r="Z554" s="103" t="s">
        <v>1010</v>
      </c>
      <c r="AA554" s="103">
        <v>10</v>
      </c>
      <c r="AB554" s="103">
        <v>10</v>
      </c>
      <c r="AC554" s="103">
        <v>6.6111111111111107</v>
      </c>
      <c r="AD554" s="103">
        <v>4.2583333333333329</v>
      </c>
      <c r="AE554" s="103">
        <v>7.7173611111111109</v>
      </c>
      <c r="AF554" s="103">
        <v>10</v>
      </c>
      <c r="AG554" s="103">
        <v>10</v>
      </c>
      <c r="AH554" s="103" t="s">
        <v>1010</v>
      </c>
      <c r="AI554" s="103" t="s">
        <v>1010</v>
      </c>
      <c r="AJ554" s="103" t="s">
        <v>1010</v>
      </c>
      <c r="AK554" s="103" t="s">
        <v>1010</v>
      </c>
      <c r="AL554" s="103">
        <v>10</v>
      </c>
      <c r="AM554" s="103">
        <v>10</v>
      </c>
      <c r="AN554" s="103">
        <v>10</v>
      </c>
      <c r="AO554" s="103">
        <v>10</v>
      </c>
      <c r="AP554" s="103">
        <v>10</v>
      </c>
      <c r="AQ554" s="103">
        <v>10</v>
      </c>
      <c r="AR554" s="103">
        <v>10</v>
      </c>
      <c r="AS554" s="103">
        <v>10</v>
      </c>
      <c r="AT554" s="103">
        <v>10</v>
      </c>
      <c r="AU554" s="103">
        <v>10</v>
      </c>
      <c r="AV554" s="103">
        <v>9.8358448469842514</v>
      </c>
      <c r="AW554" s="103">
        <v>6</v>
      </c>
      <c r="AX554" s="103">
        <v>7.25</v>
      </c>
      <c r="AY554" s="103">
        <v>10</v>
      </c>
      <c r="AZ554" s="103">
        <v>10</v>
      </c>
      <c r="BA554" s="103">
        <v>10</v>
      </c>
      <c r="BB554" s="103">
        <v>9.0122635495691785</v>
      </c>
      <c r="BC554" s="103" t="s">
        <v>1010</v>
      </c>
      <c r="BD554" s="103" t="s">
        <v>1011</v>
      </c>
      <c r="BE554" s="103" t="s">
        <v>1011</v>
      </c>
      <c r="BF554" s="103">
        <v>10</v>
      </c>
      <c r="BG554" s="103">
        <v>10</v>
      </c>
      <c r="BH554" s="103">
        <v>10</v>
      </c>
      <c r="BI554" s="103">
        <v>10</v>
      </c>
      <c r="BJ554" s="103" t="s">
        <v>1011</v>
      </c>
      <c r="BK554" s="103">
        <v>10</v>
      </c>
      <c r="BL554" s="103">
        <v>8.8000667395092744</v>
      </c>
      <c r="BM554" s="103">
        <v>4.6764705882352935</v>
      </c>
      <c r="BN554" s="103">
        <v>3.438319981776734</v>
      </c>
      <c r="BO554" s="103">
        <v>10</v>
      </c>
      <c r="BP554" s="103">
        <v>5</v>
      </c>
      <c r="BQ554" s="103">
        <v>2</v>
      </c>
      <c r="BR554" s="103">
        <v>3.5</v>
      </c>
      <c r="BS554" s="103">
        <v>5.4036976425030065</v>
      </c>
      <c r="BT554" s="103">
        <v>4.5246792548449672</v>
      </c>
      <c r="BU554" s="103">
        <v>2.3476536482558163</v>
      </c>
      <c r="BV554" s="103">
        <v>5.4380691540697654</v>
      </c>
      <c r="BW554" s="103">
        <v>10</v>
      </c>
      <c r="BX554" s="103">
        <v>6.6666666666666661</v>
      </c>
      <c r="BY554" s="103">
        <v>3.5964150712048824</v>
      </c>
      <c r="BZ554" s="103">
        <v>8.2512827560665958</v>
      </c>
      <c r="CA554" s="103">
        <v>6.68340616957365</v>
      </c>
      <c r="CB554" s="103">
        <v>5.832257047480617</v>
      </c>
      <c r="CC554" s="103">
        <v>1</v>
      </c>
      <c r="CD554" s="103">
        <v>5.9267144186847727</v>
      </c>
      <c r="CE554" s="103">
        <v>9.6277759387041293</v>
      </c>
      <c r="CF554" s="103">
        <v>9.6288810222494536</v>
      </c>
      <c r="CG554" s="103">
        <v>9.3919999999999995</v>
      </c>
      <c r="CH554" s="103">
        <v>10</v>
      </c>
      <c r="CI554" s="103">
        <v>9.6621642402383969</v>
      </c>
      <c r="CJ554" s="103">
        <v>9.6333333333333329</v>
      </c>
      <c r="CK554" s="103">
        <v>8.9</v>
      </c>
      <c r="CL554" s="103">
        <v>6.1059999999999999</v>
      </c>
      <c r="CM554" s="103">
        <v>8.213111111111111</v>
      </c>
      <c r="CN554" s="103">
        <v>5.5619052567829499</v>
      </c>
      <c r="CO554" s="103">
        <v>7.4475905415388013</v>
      </c>
      <c r="CP554" s="103">
        <v>6.5047478991608756</v>
      </c>
      <c r="CQ554" s="103">
        <v>10</v>
      </c>
      <c r="CR554" s="103">
        <v>3.8836687868217084</v>
      </c>
      <c r="CS554" s="103">
        <v>6.9230769230769234</v>
      </c>
      <c r="CT554" s="103">
        <v>6.4162871962801891</v>
      </c>
      <c r="CU554" s="103">
        <v>5.7410109687262745</v>
      </c>
      <c r="CV554" s="103">
        <v>7.6147174947495655</v>
      </c>
      <c r="CW554" s="103">
        <v>10</v>
      </c>
      <c r="CX554" s="103">
        <v>8.2903524337018393</v>
      </c>
      <c r="CY554" s="103">
        <v>10</v>
      </c>
      <c r="CZ554" s="103">
        <v>9.4301174779006143</v>
      </c>
      <c r="DA554" s="103">
        <v>7.2333333333333325</v>
      </c>
      <c r="DB554" s="103">
        <v>2.5906929399224832</v>
      </c>
      <c r="DC554" s="103">
        <v>3.4343479970930169</v>
      </c>
      <c r="DD554" s="103">
        <v>8</v>
      </c>
      <c r="DE554" s="103">
        <v>10</v>
      </c>
      <c r="DF554" s="103">
        <v>10</v>
      </c>
      <c r="DG554" s="103">
        <v>6.8763957117248049</v>
      </c>
      <c r="DH554" s="103">
        <v>1.9299003895348834</v>
      </c>
      <c r="DI554" s="103">
        <v>6.8888888888888893</v>
      </c>
      <c r="DJ554" s="103">
        <v>9.6266081113333897</v>
      </c>
      <c r="DK554" s="103">
        <v>4.3826042720653433</v>
      </c>
      <c r="DL554" s="103">
        <v>6.7733297742466299</v>
      </c>
      <c r="DM554" s="103">
        <v>6.9846911801590448</v>
      </c>
      <c r="DN554" s="103">
        <v>6.0976704360380296</v>
      </c>
      <c r="DO554" s="103">
        <v>7.4680612085544835</v>
      </c>
      <c r="DP554" s="103">
        <v>7.22</v>
      </c>
      <c r="DQ554" s="105">
        <v>8.01</v>
      </c>
      <c r="DR554" s="106">
        <v>31</v>
      </c>
      <c r="DS554" s="106">
        <v>1</v>
      </c>
      <c r="DU554" s="104" t="s">
        <v>62</v>
      </c>
      <c r="DV554" s="103">
        <v>8.8000667395092744</v>
      </c>
      <c r="DW554" s="103">
        <v>7.22</v>
      </c>
    </row>
    <row r="555" spans="1:127">
      <c r="A555" s="95">
        <v>2012</v>
      </c>
      <c r="B555" s="96" t="s">
        <v>645</v>
      </c>
      <c r="C555" s="107" t="s">
        <v>142</v>
      </c>
      <c r="D555" s="96">
        <v>4.8</v>
      </c>
      <c r="E555" s="96">
        <v>4.6999999999999993</v>
      </c>
      <c r="F555" s="96">
        <v>4.2</v>
      </c>
      <c r="G555" s="96">
        <v>4.5634920634920633</v>
      </c>
      <c r="H555" s="96">
        <v>0</v>
      </c>
      <c r="I555" s="96">
        <v>10</v>
      </c>
      <c r="J555" s="96">
        <v>10</v>
      </c>
      <c r="K555" s="96">
        <v>5</v>
      </c>
      <c r="L555" s="96">
        <v>10</v>
      </c>
      <c r="M555" s="96">
        <v>10</v>
      </c>
      <c r="N555" s="96">
        <v>9</v>
      </c>
      <c r="O555" s="96">
        <v>10</v>
      </c>
      <c r="P555" s="96">
        <v>10</v>
      </c>
      <c r="Q555" s="96" t="s">
        <v>1011</v>
      </c>
      <c r="R555" s="96" t="s">
        <v>1011</v>
      </c>
      <c r="S555" s="96">
        <v>10</v>
      </c>
      <c r="T555" s="96">
        <v>10</v>
      </c>
      <c r="U555" s="96">
        <v>6.333333333333333</v>
      </c>
      <c r="V555" s="96">
        <v>10</v>
      </c>
      <c r="W555" s="96">
        <v>10</v>
      </c>
      <c r="X555" s="96">
        <v>5</v>
      </c>
      <c r="Y555" s="96">
        <v>8.3333333333333339</v>
      </c>
      <c r="Z555" s="96" t="s">
        <v>1010</v>
      </c>
      <c r="AA555" s="96">
        <v>7.5</v>
      </c>
      <c r="AB555" s="96">
        <v>10</v>
      </c>
      <c r="AC555" s="96">
        <v>9.5933333333333337</v>
      </c>
      <c r="AD555" s="96">
        <v>7.7749999999999995</v>
      </c>
      <c r="AE555" s="96">
        <v>8.7170833333333331</v>
      </c>
      <c r="AF555" s="96">
        <v>10</v>
      </c>
      <c r="AG555" s="96">
        <v>10</v>
      </c>
      <c r="AH555" s="96" t="s">
        <v>1010</v>
      </c>
      <c r="AI555" s="96" t="s">
        <v>1010</v>
      </c>
      <c r="AJ555" s="96" t="s">
        <v>1010</v>
      </c>
      <c r="AK555" s="96" t="s">
        <v>1010</v>
      </c>
      <c r="AL555" s="96">
        <v>7.5</v>
      </c>
      <c r="AM555" s="96">
        <v>7.5</v>
      </c>
      <c r="AN555" s="96">
        <v>7.5</v>
      </c>
      <c r="AO555" s="96">
        <v>7.5</v>
      </c>
      <c r="AP555" s="96">
        <v>7.5</v>
      </c>
      <c r="AQ555" s="96">
        <v>7.5</v>
      </c>
      <c r="AR555" s="96">
        <v>7.5</v>
      </c>
      <c r="AS555" s="96">
        <v>7.5</v>
      </c>
      <c r="AT555" s="96">
        <v>8.75</v>
      </c>
      <c r="AU555" s="96">
        <v>10</v>
      </c>
      <c r="AV555" s="96">
        <v>10</v>
      </c>
      <c r="AW555" s="96">
        <v>8.6666666666666661</v>
      </c>
      <c r="AX555" s="96">
        <v>8</v>
      </c>
      <c r="AY555" s="96">
        <v>10</v>
      </c>
      <c r="AZ555" s="96">
        <v>10</v>
      </c>
      <c r="BA555" s="96">
        <v>10</v>
      </c>
      <c r="BB555" s="96">
        <v>9.5238095238095219</v>
      </c>
      <c r="BC555" s="96" t="s">
        <v>1010</v>
      </c>
      <c r="BD555" s="96" t="s">
        <v>1011</v>
      </c>
      <c r="BE555" s="96" t="s">
        <v>1011</v>
      </c>
      <c r="BF555" s="96">
        <v>10</v>
      </c>
      <c r="BG555" s="96">
        <v>0</v>
      </c>
      <c r="BH555" s="96">
        <v>10</v>
      </c>
      <c r="BI555" s="96">
        <v>5</v>
      </c>
      <c r="BJ555" s="96" t="s">
        <v>1011</v>
      </c>
      <c r="BK555" s="96">
        <v>7.5</v>
      </c>
      <c r="BL555" s="96">
        <v>7.0066289682539677</v>
      </c>
      <c r="BM555" s="96">
        <v>7.0882352941176476</v>
      </c>
      <c r="BN555" s="96">
        <v>9.3792621804602234</v>
      </c>
      <c r="BO555" s="96">
        <v>7</v>
      </c>
      <c r="BP555" s="96">
        <v>9</v>
      </c>
      <c r="BQ555" s="96">
        <v>5</v>
      </c>
      <c r="BR555" s="96">
        <v>7</v>
      </c>
      <c r="BS555" s="96">
        <v>7.616874368644468</v>
      </c>
      <c r="BT555" s="96">
        <v>5.718624485294117</v>
      </c>
      <c r="BU555" s="96">
        <v>3.95291416237745</v>
      </c>
      <c r="BV555" s="96">
        <v>5.5168937732843171</v>
      </c>
      <c r="BW555" s="96">
        <v>10</v>
      </c>
      <c r="BX555" s="96">
        <v>3.333333333333333</v>
      </c>
      <c r="BY555" s="96">
        <v>2.7575631871040325</v>
      </c>
      <c r="BZ555" s="96">
        <v>6.1968706960634208</v>
      </c>
      <c r="CA555" s="96">
        <v>4.4195133835784333</v>
      </c>
      <c r="CB555" s="96">
        <v>2.188716720588233</v>
      </c>
      <c r="CC555" s="96">
        <v>0.92592592592592593</v>
      </c>
      <c r="CD555" s="96">
        <v>4.7168525649473532</v>
      </c>
      <c r="CE555" s="96">
        <v>8.4152647117633155</v>
      </c>
      <c r="CF555" s="96">
        <v>7.3983552567704267</v>
      </c>
      <c r="CG555" s="96">
        <v>8.6199999999999992</v>
      </c>
      <c r="CH555" s="96">
        <v>10</v>
      </c>
      <c r="CI555" s="96">
        <v>8.6084049921334351</v>
      </c>
      <c r="CJ555" s="96">
        <v>8.2000000000000011</v>
      </c>
      <c r="CK555" s="96">
        <v>8.48</v>
      </c>
      <c r="CL555" s="96">
        <v>5.6832000000000003</v>
      </c>
      <c r="CM555" s="96">
        <v>7.4543999999999997</v>
      </c>
      <c r="CN555" s="96">
        <v>6.3970840465686329</v>
      </c>
      <c r="CO555" s="96">
        <v>7.4261915336874331</v>
      </c>
      <c r="CP555" s="96">
        <v>6.911637790128033</v>
      </c>
      <c r="CQ555" s="96">
        <v>10</v>
      </c>
      <c r="CR555" s="96">
        <v>6.2511544362745166</v>
      </c>
      <c r="CS555" s="96">
        <v>0</v>
      </c>
      <c r="CT555" s="96">
        <v>7.8544205333774721</v>
      </c>
      <c r="CU555" s="96">
        <v>4.7018583232173299</v>
      </c>
      <c r="CV555" s="96">
        <v>7.2669740283363407</v>
      </c>
      <c r="CW555" s="96">
        <v>10</v>
      </c>
      <c r="CX555" s="96">
        <v>6.3956357786469216</v>
      </c>
      <c r="CY555" s="96">
        <v>9</v>
      </c>
      <c r="CZ555" s="96">
        <v>8.4652119262156393</v>
      </c>
      <c r="DA555" s="96">
        <v>8.9</v>
      </c>
      <c r="DB555" s="96">
        <v>5.6424235122549007</v>
      </c>
      <c r="DC555" s="96">
        <v>7.0280426397058839</v>
      </c>
      <c r="DD555" s="96">
        <v>10</v>
      </c>
      <c r="DE555" s="96">
        <v>6.5464248520524659</v>
      </c>
      <c r="DF555" s="96">
        <v>10</v>
      </c>
      <c r="DG555" s="96">
        <v>8.0194818340022085</v>
      </c>
      <c r="DH555" s="96">
        <v>3.0095167879902003</v>
      </c>
      <c r="DI555" s="96">
        <v>5.1111111111111107</v>
      </c>
      <c r="DJ555" s="96">
        <v>9.7406722279408111</v>
      </c>
      <c r="DK555" s="96">
        <v>4.2934783381302548</v>
      </c>
      <c r="DL555" s="96">
        <v>8.3428095052165219</v>
      </c>
      <c r="DM555" s="96">
        <v>5.8749678598458308</v>
      </c>
      <c r="DN555" s="96">
        <v>6.0620926383724552</v>
      </c>
      <c r="DO555" s="96">
        <v>7.5155954661967677</v>
      </c>
      <c r="DP555" s="96">
        <v>7.14</v>
      </c>
      <c r="DQ555" s="99">
        <v>7.07</v>
      </c>
      <c r="DR555" s="100">
        <v>64</v>
      </c>
      <c r="DS555" s="101">
        <v>2</v>
      </c>
      <c r="DU555" s="107" t="s">
        <v>142</v>
      </c>
      <c r="DV555" s="96">
        <v>7.0066289682539677</v>
      </c>
      <c r="DW555" s="96">
        <v>7.14</v>
      </c>
    </row>
    <row r="556" spans="1:127">
      <c r="A556" s="102">
        <v>2012</v>
      </c>
      <c r="B556" s="103" t="s">
        <v>629</v>
      </c>
      <c r="C556" s="104" t="s">
        <v>47</v>
      </c>
      <c r="D556" s="103">
        <v>7.5</v>
      </c>
      <c r="E556" s="103">
        <v>7.3</v>
      </c>
      <c r="F556" s="103">
        <v>6.8000000000000007</v>
      </c>
      <c r="G556" s="103">
        <v>7.2190476190476183</v>
      </c>
      <c r="H556" s="103">
        <v>9.879999999999999</v>
      </c>
      <c r="I556" s="103">
        <v>10</v>
      </c>
      <c r="J556" s="103">
        <v>10</v>
      </c>
      <c r="K556" s="103">
        <v>10</v>
      </c>
      <c r="L556" s="103">
        <v>10</v>
      </c>
      <c r="M556" s="103">
        <v>10</v>
      </c>
      <c r="N556" s="103">
        <v>10</v>
      </c>
      <c r="O556" s="103">
        <v>10</v>
      </c>
      <c r="P556" s="103">
        <v>10</v>
      </c>
      <c r="Q556" s="103" t="s">
        <v>1011</v>
      </c>
      <c r="R556" s="103" t="s">
        <v>1011</v>
      </c>
      <c r="S556" s="103">
        <v>10</v>
      </c>
      <c r="T556" s="103">
        <v>10</v>
      </c>
      <c r="U556" s="103">
        <v>9.9599999999999991</v>
      </c>
      <c r="V556" s="103">
        <v>10</v>
      </c>
      <c r="W556" s="103">
        <v>10</v>
      </c>
      <c r="X556" s="103">
        <v>10</v>
      </c>
      <c r="Y556" s="103">
        <v>10</v>
      </c>
      <c r="Z556" s="103" t="s">
        <v>1010</v>
      </c>
      <c r="AA556" s="103">
        <v>5</v>
      </c>
      <c r="AB556" s="103">
        <v>7.5</v>
      </c>
      <c r="AC556" s="103">
        <v>9.1488888888888891</v>
      </c>
      <c r="AD556" s="103">
        <v>9.7222222222222214</v>
      </c>
      <c r="AE556" s="103">
        <v>7.8427777777777781</v>
      </c>
      <c r="AF556" s="103">
        <v>10</v>
      </c>
      <c r="AG556" s="103">
        <v>10</v>
      </c>
      <c r="AH556" s="103" t="s">
        <v>1010</v>
      </c>
      <c r="AI556" s="103" t="s">
        <v>1010</v>
      </c>
      <c r="AJ556" s="103" t="s">
        <v>1010</v>
      </c>
      <c r="AK556" s="103" t="s">
        <v>1010</v>
      </c>
      <c r="AL556" s="103">
        <v>7.5</v>
      </c>
      <c r="AM556" s="103">
        <v>10</v>
      </c>
      <c r="AN556" s="103">
        <v>7.5</v>
      </c>
      <c r="AO556" s="103">
        <v>8.3333333333333339</v>
      </c>
      <c r="AP556" s="103">
        <v>7.5</v>
      </c>
      <c r="AQ556" s="103">
        <v>5</v>
      </c>
      <c r="AR556" s="103">
        <v>5</v>
      </c>
      <c r="AS556" s="103">
        <v>5.833333333333333</v>
      </c>
      <c r="AT556" s="103">
        <v>8.5416666666666679</v>
      </c>
      <c r="AU556" s="103">
        <v>10</v>
      </c>
      <c r="AV556" s="103">
        <v>10</v>
      </c>
      <c r="AW556" s="103">
        <v>8.6666666666666661</v>
      </c>
      <c r="AX556" s="103">
        <v>6.5</v>
      </c>
      <c r="AY556" s="103">
        <v>10</v>
      </c>
      <c r="AZ556" s="103">
        <v>10</v>
      </c>
      <c r="BA556" s="103">
        <v>10</v>
      </c>
      <c r="BB556" s="103">
        <v>9.3095238095238084</v>
      </c>
      <c r="BC556" s="103" t="s">
        <v>1010</v>
      </c>
      <c r="BD556" s="103" t="s">
        <v>1011</v>
      </c>
      <c r="BE556" s="103" t="s">
        <v>1011</v>
      </c>
      <c r="BF556" s="103">
        <v>10</v>
      </c>
      <c r="BG556" s="103">
        <v>10</v>
      </c>
      <c r="BH556" s="103">
        <v>10</v>
      </c>
      <c r="BI556" s="103">
        <v>10</v>
      </c>
      <c r="BJ556" s="103" t="s">
        <v>1011</v>
      </c>
      <c r="BK556" s="103">
        <v>10</v>
      </c>
      <c r="BL556" s="103">
        <v>8.8641587301587297</v>
      </c>
      <c r="BM556" s="103">
        <v>4.3529411764705888</v>
      </c>
      <c r="BN556" s="103">
        <v>3.7221171649590872</v>
      </c>
      <c r="BO556" s="103">
        <v>10</v>
      </c>
      <c r="BP556" s="103">
        <v>5</v>
      </c>
      <c r="BQ556" s="103">
        <v>5</v>
      </c>
      <c r="BR556" s="103">
        <v>5</v>
      </c>
      <c r="BS556" s="103">
        <v>5.7687645853574185</v>
      </c>
      <c r="BT556" s="103">
        <v>8.2696245700590012</v>
      </c>
      <c r="BU556" s="103">
        <v>5.6567398609882016</v>
      </c>
      <c r="BV556" s="103">
        <v>8.0240615280236014</v>
      </c>
      <c r="BW556" s="103">
        <v>8.3333333333333339</v>
      </c>
      <c r="BX556" s="103">
        <v>8.3333333333333339</v>
      </c>
      <c r="BY556" s="103">
        <v>5.7950098375393679</v>
      </c>
      <c r="BZ556" s="103">
        <v>7.8477847363473199</v>
      </c>
      <c r="CA556" s="103">
        <v>7.939303023598816</v>
      </c>
      <c r="CB556" s="103">
        <v>7.0325664402654828</v>
      </c>
      <c r="CC556" s="103">
        <v>0.96551724137931039</v>
      </c>
      <c r="CD556" s="103">
        <v>7.3413987161280509</v>
      </c>
      <c r="CE556" s="103">
        <v>9.6467014716855068</v>
      </c>
      <c r="CF556" s="103">
        <v>9.7268855751792866</v>
      </c>
      <c r="CG556" s="103">
        <v>9.9939999999999998</v>
      </c>
      <c r="CH556" s="103">
        <v>10</v>
      </c>
      <c r="CI556" s="103">
        <v>9.8418967617161979</v>
      </c>
      <c r="CJ556" s="103">
        <v>9.6000000000000014</v>
      </c>
      <c r="CK556" s="103">
        <v>9.0799999999999983</v>
      </c>
      <c r="CL556" s="103">
        <v>2.7320000000000007</v>
      </c>
      <c r="CM556" s="103">
        <v>7.1373333333333333</v>
      </c>
      <c r="CN556" s="103">
        <v>4.9230346924778834</v>
      </c>
      <c r="CO556" s="103">
        <v>8.55544263556998</v>
      </c>
      <c r="CP556" s="103">
        <v>6.7392386640239312</v>
      </c>
      <c r="CQ556" s="103">
        <v>10</v>
      </c>
      <c r="CR556" s="103">
        <v>6.4931636356932163</v>
      </c>
      <c r="CS556" s="103">
        <v>3.8461538461538463</v>
      </c>
      <c r="CT556" s="103">
        <v>6.7481641202257157</v>
      </c>
      <c r="CU556" s="103">
        <v>5.6958272006909256</v>
      </c>
      <c r="CV556" s="103">
        <v>7.3930997995120471</v>
      </c>
      <c r="CW556" s="103">
        <v>8</v>
      </c>
      <c r="CX556" s="103">
        <v>6.3470257287888545</v>
      </c>
      <c r="CY556" s="103">
        <v>10</v>
      </c>
      <c r="CZ556" s="103">
        <v>8.1156752429296173</v>
      </c>
      <c r="DA556" s="103">
        <v>8.9</v>
      </c>
      <c r="DB556" s="103">
        <v>3.170661743362833</v>
      </c>
      <c r="DC556" s="103">
        <v>8.0632684778761003</v>
      </c>
      <c r="DD556" s="103">
        <v>10</v>
      </c>
      <c r="DE556" s="103">
        <v>10</v>
      </c>
      <c r="DF556" s="103">
        <v>10</v>
      </c>
      <c r="DG556" s="103">
        <v>8.3556550368731557</v>
      </c>
      <c r="DH556" s="103">
        <v>3.9868624719764001</v>
      </c>
      <c r="DI556" s="103">
        <v>9.1111111111111107</v>
      </c>
      <c r="DJ556" s="103">
        <v>9.2168528053809453</v>
      </c>
      <c r="DK556" s="103">
        <v>8.2319403518541865</v>
      </c>
      <c r="DL556" s="103">
        <v>7.7205428549577499</v>
      </c>
      <c r="DM556" s="103">
        <v>6.3009222656226207</v>
      </c>
      <c r="DN556" s="103">
        <v>7.428038643483835</v>
      </c>
      <c r="DO556" s="103">
        <v>7.9664563077622015</v>
      </c>
      <c r="DP556" s="103">
        <v>7.66</v>
      </c>
      <c r="DQ556" s="105">
        <v>8.26</v>
      </c>
      <c r="DR556" s="106">
        <v>20</v>
      </c>
      <c r="DS556" s="106">
        <v>1</v>
      </c>
      <c r="DU556" s="104" t="s">
        <v>47</v>
      </c>
      <c r="DV556" s="103">
        <v>8.8641587301587297</v>
      </c>
      <c r="DW556" s="103">
        <v>7.66</v>
      </c>
    </row>
    <row r="557" spans="1:127">
      <c r="A557" s="95">
        <v>2012</v>
      </c>
      <c r="B557" s="96" t="s">
        <v>612</v>
      </c>
      <c r="C557" s="107" t="s">
        <v>125</v>
      </c>
      <c r="D557" s="96">
        <v>4.3</v>
      </c>
      <c r="E557" s="96">
        <v>6.2</v>
      </c>
      <c r="F557" s="96">
        <v>5.6000000000000005</v>
      </c>
      <c r="G557" s="96">
        <v>5.3809523809523805</v>
      </c>
      <c r="H557" s="96">
        <v>9.2000000000000011</v>
      </c>
      <c r="I557" s="96">
        <v>5</v>
      </c>
      <c r="J557" s="96">
        <v>10</v>
      </c>
      <c r="K557" s="96">
        <v>10</v>
      </c>
      <c r="L557" s="96">
        <v>9.9801557287126972</v>
      </c>
      <c r="M557" s="96">
        <v>9.8094949956419004</v>
      </c>
      <c r="N557" s="96">
        <v>8.9579301448709181</v>
      </c>
      <c r="O557" s="96">
        <v>9.5</v>
      </c>
      <c r="P557" s="96">
        <v>5</v>
      </c>
      <c r="Q557" s="96" t="s">
        <v>1011</v>
      </c>
      <c r="R557" s="96" t="s">
        <v>1011</v>
      </c>
      <c r="S557" s="96">
        <v>0</v>
      </c>
      <c r="T557" s="96">
        <v>4.833333333333333</v>
      </c>
      <c r="U557" s="96">
        <v>7.6637544927347498</v>
      </c>
      <c r="V557" s="96">
        <v>0</v>
      </c>
      <c r="W557" s="96">
        <v>10</v>
      </c>
      <c r="X557" s="96">
        <v>10</v>
      </c>
      <c r="Y557" s="96">
        <v>6.666666666666667</v>
      </c>
      <c r="Z557" s="96" t="s">
        <v>1010</v>
      </c>
      <c r="AA557" s="96">
        <v>2.5</v>
      </c>
      <c r="AB557" s="96">
        <v>0</v>
      </c>
      <c r="AC557" s="96">
        <v>7.6711111111111112</v>
      </c>
      <c r="AD557" s="96">
        <v>4.3944444444444439</v>
      </c>
      <c r="AE557" s="96">
        <v>3.6413888888888888</v>
      </c>
      <c r="AF557" s="96">
        <v>7.5</v>
      </c>
      <c r="AG557" s="96">
        <v>10</v>
      </c>
      <c r="AH557" s="96" t="s">
        <v>1010</v>
      </c>
      <c r="AI557" s="96" t="s">
        <v>1010</v>
      </c>
      <c r="AJ557" s="96" t="s">
        <v>1010</v>
      </c>
      <c r="AK557" s="96" t="s">
        <v>1010</v>
      </c>
      <c r="AL557" s="96">
        <v>0</v>
      </c>
      <c r="AM557" s="96">
        <v>7.5</v>
      </c>
      <c r="AN557" s="96">
        <v>7.5</v>
      </c>
      <c r="AO557" s="96">
        <v>5</v>
      </c>
      <c r="AP557" s="96">
        <v>2.5</v>
      </c>
      <c r="AQ557" s="96">
        <v>2.5</v>
      </c>
      <c r="AR557" s="96">
        <v>5</v>
      </c>
      <c r="AS557" s="96">
        <v>3.3333333333333335</v>
      </c>
      <c r="AT557" s="96">
        <v>6.458333333333333</v>
      </c>
      <c r="AU557" s="96">
        <v>10</v>
      </c>
      <c r="AV557" s="96">
        <v>10</v>
      </c>
      <c r="AW557" s="96">
        <v>3</v>
      </c>
      <c r="AX557" s="96">
        <v>4.25</v>
      </c>
      <c r="AY557" s="96">
        <v>7.5</v>
      </c>
      <c r="AZ557" s="96">
        <v>7.5</v>
      </c>
      <c r="BA557" s="96">
        <v>10</v>
      </c>
      <c r="BB557" s="96">
        <v>7.4642857142857144</v>
      </c>
      <c r="BC557" s="96" t="s">
        <v>1010</v>
      </c>
      <c r="BD557" s="96" t="s">
        <v>1011</v>
      </c>
      <c r="BE557" s="96" t="s">
        <v>1011</v>
      </c>
      <c r="BF557" s="96">
        <v>0</v>
      </c>
      <c r="BG557" s="96">
        <v>10</v>
      </c>
      <c r="BH557" s="96">
        <v>10</v>
      </c>
      <c r="BI557" s="96">
        <v>10</v>
      </c>
      <c r="BJ557" s="96" t="s">
        <v>1011</v>
      </c>
      <c r="BK557" s="96">
        <v>5</v>
      </c>
      <c r="BL557" s="96">
        <v>6.1842441787392426</v>
      </c>
      <c r="BM557" s="96">
        <v>6.1823529411764699</v>
      </c>
      <c r="BN557" s="96">
        <v>7.4487167920574322</v>
      </c>
      <c r="BO557" s="96">
        <v>10</v>
      </c>
      <c r="BP557" s="96">
        <v>10</v>
      </c>
      <c r="BQ557" s="96">
        <v>8</v>
      </c>
      <c r="BR557" s="96">
        <v>9</v>
      </c>
      <c r="BS557" s="96">
        <v>8.1577674333084751</v>
      </c>
      <c r="BT557" s="96">
        <v>5.7228066666666679</v>
      </c>
      <c r="BU557" s="96">
        <v>5.5887549999999999</v>
      </c>
      <c r="BV557" s="96">
        <v>7.212276666666666</v>
      </c>
      <c r="BW557" s="96">
        <v>7.5</v>
      </c>
      <c r="BX557" s="96">
        <v>6.6666666666666661</v>
      </c>
      <c r="BY557" s="96">
        <v>3.3762867136766057</v>
      </c>
      <c r="BZ557" s="96">
        <v>7.1377817330225932</v>
      </c>
      <c r="CA557" s="96">
        <v>7.5529416666666673</v>
      </c>
      <c r="CB557" s="96">
        <v>8.1234399999999987</v>
      </c>
      <c r="CC557" s="96">
        <v>0.48275862068965519</v>
      </c>
      <c r="CD557" s="96">
        <v>4.8503468771546601</v>
      </c>
      <c r="CE557" s="96">
        <v>9.8486981516403773</v>
      </c>
      <c r="CF557" s="96">
        <v>7.9908979712296313</v>
      </c>
      <c r="CG557" s="96">
        <v>9.0460000000000012</v>
      </c>
      <c r="CH557" s="96">
        <v>10</v>
      </c>
      <c r="CI557" s="96">
        <v>9.2213990307175031</v>
      </c>
      <c r="CJ557" s="96">
        <v>9.2666666666666657</v>
      </c>
      <c r="CK557" s="96">
        <v>7.82</v>
      </c>
      <c r="CL557" s="96">
        <v>4.0703999999999994</v>
      </c>
      <c r="CM557" s="96">
        <v>7.0523555555555548</v>
      </c>
      <c r="CN557" s="96">
        <v>5.7431833333333326</v>
      </c>
      <c r="CO557" s="96">
        <v>8.1379806073791485</v>
      </c>
      <c r="CP557" s="96">
        <v>6.9405819703562406</v>
      </c>
      <c r="CQ557" s="96">
        <v>10</v>
      </c>
      <c r="CR557" s="96">
        <v>5.9283983333333321</v>
      </c>
      <c r="CS557" s="96">
        <v>6.9230769230769234</v>
      </c>
      <c r="CT557" s="96">
        <v>10</v>
      </c>
      <c r="CU557" s="96">
        <v>7.6171584188034176</v>
      </c>
      <c r="CV557" s="96">
        <v>7.902523986178803</v>
      </c>
      <c r="CW557" s="96">
        <v>10</v>
      </c>
      <c r="CX557" s="96">
        <v>2.8827844535864253</v>
      </c>
      <c r="CY557" s="96">
        <v>10</v>
      </c>
      <c r="CZ557" s="96">
        <v>7.6275948178621418</v>
      </c>
      <c r="DA557" s="96">
        <v>8.9</v>
      </c>
      <c r="DB557" s="96">
        <v>4.9665900000000001</v>
      </c>
      <c r="DC557" s="96">
        <v>6.9570400000000001</v>
      </c>
      <c r="DD557" s="96">
        <v>10</v>
      </c>
      <c r="DE557" s="96">
        <v>10</v>
      </c>
      <c r="DF557" s="96">
        <v>10</v>
      </c>
      <c r="DG557" s="96">
        <v>8.4706050000000008</v>
      </c>
      <c r="DH557" s="96">
        <v>4.7017366666666662</v>
      </c>
      <c r="DI557" s="96">
        <v>4.2222222222222223</v>
      </c>
      <c r="DJ557" s="96">
        <v>9.3815520313817764</v>
      </c>
      <c r="DK557" s="96">
        <v>6.2845252380952363</v>
      </c>
      <c r="DL557" s="96">
        <v>8.8740443699658602</v>
      </c>
      <c r="DM557" s="96">
        <v>8.3073917033606541</v>
      </c>
      <c r="DN557" s="96">
        <v>6.9619120386154023</v>
      </c>
      <c r="DO557" s="96">
        <v>7.6867039521591813</v>
      </c>
      <c r="DP557" s="96">
        <v>7.56</v>
      </c>
      <c r="DQ557" s="99">
        <v>6.87</v>
      </c>
      <c r="DR557" s="100">
        <v>80</v>
      </c>
      <c r="DS557" s="101">
        <v>3</v>
      </c>
      <c r="DU557" s="107" t="s">
        <v>125</v>
      </c>
      <c r="DV557" s="96">
        <v>6.1842441787392426</v>
      </c>
      <c r="DW557" s="96">
        <v>7.56</v>
      </c>
    </row>
    <row r="558" spans="1:127">
      <c r="A558" s="102">
        <v>2012</v>
      </c>
      <c r="B558" s="103" t="s">
        <v>731</v>
      </c>
      <c r="C558" s="104" t="s">
        <v>56</v>
      </c>
      <c r="D558" s="103">
        <v>4.8</v>
      </c>
      <c r="E558" s="103">
        <v>4.6999999999999993</v>
      </c>
      <c r="F558" s="103">
        <v>4</v>
      </c>
      <c r="G558" s="103">
        <v>4.5063492063492072</v>
      </c>
      <c r="H558" s="103">
        <v>6.879999999999999</v>
      </c>
      <c r="I558" s="103">
        <v>0</v>
      </c>
      <c r="J558" s="103">
        <v>10</v>
      </c>
      <c r="K558" s="103">
        <v>7.5</v>
      </c>
      <c r="L558" s="103">
        <v>9.9845600887109356</v>
      </c>
      <c r="M558" s="103">
        <v>9.9861040798398442</v>
      </c>
      <c r="N558" s="103">
        <v>7.4941328337101565</v>
      </c>
      <c r="O558" s="103">
        <v>10</v>
      </c>
      <c r="P558" s="103">
        <v>10</v>
      </c>
      <c r="Q558" s="103" t="s">
        <v>1011</v>
      </c>
      <c r="R558" s="103" t="s">
        <v>1011</v>
      </c>
      <c r="S558" s="103">
        <v>10</v>
      </c>
      <c r="T558" s="103">
        <v>10</v>
      </c>
      <c r="U558" s="103">
        <v>8.1247109445700527</v>
      </c>
      <c r="V558" s="103">
        <v>5</v>
      </c>
      <c r="W558" s="103">
        <v>5</v>
      </c>
      <c r="X558" s="103">
        <v>10</v>
      </c>
      <c r="Y558" s="103">
        <v>6.666666666666667</v>
      </c>
      <c r="Z558" s="103" t="s">
        <v>1010</v>
      </c>
      <c r="AA558" s="103">
        <v>2.5</v>
      </c>
      <c r="AB558" s="103">
        <v>7.5</v>
      </c>
      <c r="AC558" s="103">
        <v>8.36</v>
      </c>
      <c r="AD558" s="103">
        <v>5.7388888888888889</v>
      </c>
      <c r="AE558" s="103">
        <v>6.0247222222222216</v>
      </c>
      <c r="AF558" s="103">
        <v>2.5</v>
      </c>
      <c r="AG558" s="103">
        <v>2.5</v>
      </c>
      <c r="AH558" s="103" t="s">
        <v>1010</v>
      </c>
      <c r="AI558" s="103" t="s">
        <v>1010</v>
      </c>
      <c r="AJ558" s="103" t="s">
        <v>1010</v>
      </c>
      <c r="AK558" s="103" t="s">
        <v>1010</v>
      </c>
      <c r="AL558" s="103">
        <v>0</v>
      </c>
      <c r="AM558" s="103">
        <v>2.5</v>
      </c>
      <c r="AN558" s="103">
        <v>7.5</v>
      </c>
      <c r="AO558" s="103">
        <v>3.3333333333333335</v>
      </c>
      <c r="AP558" s="103">
        <v>0</v>
      </c>
      <c r="AQ558" s="103">
        <v>2.5</v>
      </c>
      <c r="AR558" s="103">
        <v>7.5</v>
      </c>
      <c r="AS558" s="103">
        <v>3.3333333333333335</v>
      </c>
      <c r="AT558" s="103">
        <v>2.916666666666667</v>
      </c>
      <c r="AU558" s="103">
        <v>10</v>
      </c>
      <c r="AV558" s="103">
        <v>10</v>
      </c>
      <c r="AW558" s="103">
        <v>0.33333333333333331</v>
      </c>
      <c r="AX558" s="103">
        <v>2</v>
      </c>
      <c r="AY558" s="103">
        <v>7.5</v>
      </c>
      <c r="AZ558" s="103">
        <v>5</v>
      </c>
      <c r="BA558" s="103">
        <v>7.5</v>
      </c>
      <c r="BB558" s="103">
        <v>6.0476190476190466</v>
      </c>
      <c r="BC558" s="103" t="s">
        <v>1010</v>
      </c>
      <c r="BD558" s="103" t="s">
        <v>1011</v>
      </c>
      <c r="BE558" s="103" t="s">
        <v>1011</v>
      </c>
      <c r="BF558" s="103">
        <v>10</v>
      </c>
      <c r="BG558" s="103">
        <v>10</v>
      </c>
      <c r="BH558" s="103">
        <v>10</v>
      </c>
      <c r="BI558" s="103">
        <v>10</v>
      </c>
      <c r="BJ558" s="103" t="s">
        <v>1011</v>
      </c>
      <c r="BK558" s="103">
        <v>10</v>
      </c>
      <c r="BL558" s="103">
        <v>6.3233324980472752</v>
      </c>
      <c r="BM558" s="103">
        <v>5.852941176470587</v>
      </c>
      <c r="BN558" s="103">
        <v>9.0265567453154123</v>
      </c>
      <c r="BO558" s="103">
        <v>6</v>
      </c>
      <c r="BP558" s="103">
        <v>10</v>
      </c>
      <c r="BQ558" s="103">
        <v>8</v>
      </c>
      <c r="BR558" s="103">
        <v>9</v>
      </c>
      <c r="BS558" s="103">
        <v>7.4698744804464994</v>
      </c>
      <c r="BT558" s="103">
        <v>3.9783205436508</v>
      </c>
      <c r="BU558" s="103">
        <v>4.5825141706349255</v>
      </c>
      <c r="BV558" s="103">
        <v>5.4282546071428506</v>
      </c>
      <c r="BW558" s="103">
        <v>8.3333333333333339</v>
      </c>
      <c r="BX558" s="103">
        <v>5.8333333333333339</v>
      </c>
      <c r="BY558" s="103">
        <v>6.3394103445395134</v>
      </c>
      <c r="BZ558" s="103">
        <v>9.532446413938322</v>
      </c>
      <c r="CA558" s="103">
        <v>4.8790743333333335</v>
      </c>
      <c r="CB558" s="103">
        <v>6.9948558373015821</v>
      </c>
      <c r="CC558" s="103">
        <v>0.96296296296296291</v>
      </c>
      <c r="CD558" s="103">
        <v>6.0962587954979917</v>
      </c>
      <c r="CE558" s="103">
        <v>8.1115364823381864</v>
      </c>
      <c r="CF558" s="103">
        <v>6.7561382241842916</v>
      </c>
      <c r="CG558" s="103">
        <v>8.9779999999999998</v>
      </c>
      <c r="CH558" s="103">
        <v>10</v>
      </c>
      <c r="CI558" s="103">
        <v>8.4614186766306201</v>
      </c>
      <c r="CJ558" s="103">
        <v>7.746666666666667</v>
      </c>
      <c r="CK558" s="103">
        <v>8.1000000000000014</v>
      </c>
      <c r="CL558" s="103">
        <v>5.516</v>
      </c>
      <c r="CM558" s="103">
        <v>7.1208888888888895</v>
      </c>
      <c r="CN558" s="103">
        <v>5.8510633412698345</v>
      </c>
      <c r="CO558" s="103">
        <v>0.69136385638692521</v>
      </c>
      <c r="CP558" s="103">
        <v>3.2712135988283797</v>
      </c>
      <c r="CQ558" s="103">
        <v>10</v>
      </c>
      <c r="CR558" s="103">
        <v>5.2743491944444418</v>
      </c>
      <c r="CS558" s="103">
        <v>2.3076923076923079</v>
      </c>
      <c r="CT558" s="103">
        <v>0</v>
      </c>
      <c r="CU558" s="103">
        <v>2.5273471673789167</v>
      </c>
      <c r="CV558" s="103">
        <v>5.7298624137740459</v>
      </c>
      <c r="CW558" s="103">
        <v>8</v>
      </c>
      <c r="CX558" s="103">
        <v>10</v>
      </c>
      <c r="CY558" s="103">
        <v>10</v>
      </c>
      <c r="CZ558" s="103">
        <v>9.3333333333333339</v>
      </c>
      <c r="DA558" s="103">
        <v>10</v>
      </c>
      <c r="DB558" s="103">
        <v>5.9998145039682491</v>
      </c>
      <c r="DC558" s="103">
        <v>7.612127218253967</v>
      </c>
      <c r="DD558" s="103">
        <v>10</v>
      </c>
      <c r="DE558" s="103">
        <v>9.2517253846113672</v>
      </c>
      <c r="DF558" s="103">
        <v>3</v>
      </c>
      <c r="DG558" s="103">
        <v>7.6439445178055969</v>
      </c>
      <c r="DH558" s="103">
        <v>4.4390935555555506</v>
      </c>
      <c r="DI558" s="103">
        <v>6.0000000000000009</v>
      </c>
      <c r="DJ558" s="103">
        <v>9.609498937870887</v>
      </c>
      <c r="DK558" s="103">
        <v>4.847031681972795</v>
      </c>
      <c r="DL558" s="103">
        <v>8.2007119245356712</v>
      </c>
      <c r="DM558" s="103">
        <v>7.8926466240516744</v>
      </c>
      <c r="DN558" s="103">
        <v>6.8314971206644293</v>
      </c>
      <c r="DO558" s="103">
        <v>7.9362583239344531</v>
      </c>
      <c r="DP558" s="103">
        <v>7.14</v>
      </c>
      <c r="DQ558" s="105">
        <v>6.73</v>
      </c>
      <c r="DR558" s="106">
        <v>87</v>
      </c>
      <c r="DS558" s="106">
        <v>3</v>
      </c>
      <c r="DU558" s="104" t="s">
        <v>56</v>
      </c>
      <c r="DV558" s="103">
        <v>6.3233324980472752</v>
      </c>
      <c r="DW558" s="103">
        <v>7.14</v>
      </c>
    </row>
    <row r="559" spans="1:127">
      <c r="A559" s="95">
        <v>2012</v>
      </c>
      <c r="B559" s="96" t="s">
        <v>733</v>
      </c>
      <c r="C559" s="107" t="s">
        <v>74</v>
      </c>
      <c r="D559" s="96">
        <v>2.9</v>
      </c>
      <c r="E559" s="96">
        <v>4.4000000000000004</v>
      </c>
      <c r="F559" s="96">
        <v>3.3000000000000003</v>
      </c>
      <c r="G559" s="96">
        <v>3.5476190476190483</v>
      </c>
      <c r="H559" s="96">
        <v>7.4400000000000013</v>
      </c>
      <c r="I559" s="96">
        <v>10</v>
      </c>
      <c r="J559" s="96">
        <v>10</v>
      </c>
      <c r="K559" s="96">
        <v>2.5</v>
      </c>
      <c r="L559" s="96">
        <v>0</v>
      </c>
      <c r="M559" s="96">
        <v>0</v>
      </c>
      <c r="N559" s="96">
        <v>4.5</v>
      </c>
      <c r="O559" s="96">
        <v>7.3</v>
      </c>
      <c r="P559" s="96">
        <v>10</v>
      </c>
      <c r="Q559" s="96" t="s">
        <v>1011</v>
      </c>
      <c r="R559" s="96" t="s">
        <v>1011</v>
      </c>
      <c r="S559" s="96">
        <v>5</v>
      </c>
      <c r="T559" s="96">
        <v>7.4333333333333336</v>
      </c>
      <c r="U559" s="96">
        <v>6.4577777777777783</v>
      </c>
      <c r="V559" s="96">
        <v>5</v>
      </c>
      <c r="W559" s="96">
        <v>0</v>
      </c>
      <c r="X559" s="96">
        <v>10</v>
      </c>
      <c r="Y559" s="96">
        <v>5</v>
      </c>
      <c r="Z559" s="96" t="s">
        <v>1010</v>
      </c>
      <c r="AA559" s="96">
        <v>10</v>
      </c>
      <c r="AB559" s="96">
        <v>10</v>
      </c>
      <c r="AC559" s="96">
        <v>6.84</v>
      </c>
      <c r="AD559" s="96">
        <v>7.3583333333333334</v>
      </c>
      <c r="AE559" s="96">
        <v>8.5495833333333326</v>
      </c>
      <c r="AF559" s="96">
        <v>7.5</v>
      </c>
      <c r="AG559" s="96">
        <v>7.5</v>
      </c>
      <c r="AH559" s="96" t="s">
        <v>1010</v>
      </c>
      <c r="AI559" s="96" t="s">
        <v>1010</v>
      </c>
      <c r="AJ559" s="96" t="s">
        <v>1010</v>
      </c>
      <c r="AK559" s="96" t="s">
        <v>1010</v>
      </c>
      <c r="AL559" s="96">
        <v>10</v>
      </c>
      <c r="AM559" s="96">
        <v>10</v>
      </c>
      <c r="AN559" s="96">
        <v>10</v>
      </c>
      <c r="AO559" s="96">
        <v>10</v>
      </c>
      <c r="AP559" s="96">
        <v>10</v>
      </c>
      <c r="AQ559" s="96">
        <v>10</v>
      </c>
      <c r="AR559" s="96">
        <v>10</v>
      </c>
      <c r="AS559" s="96">
        <v>10</v>
      </c>
      <c r="AT559" s="96">
        <v>8.75</v>
      </c>
      <c r="AU559" s="96">
        <v>10</v>
      </c>
      <c r="AV559" s="96">
        <v>10</v>
      </c>
      <c r="AW559" s="96">
        <v>4.666666666666667</v>
      </c>
      <c r="AX559" s="96">
        <v>5</v>
      </c>
      <c r="AY559" s="96">
        <v>7.5</v>
      </c>
      <c r="AZ559" s="96">
        <v>10</v>
      </c>
      <c r="BA559" s="96">
        <v>10</v>
      </c>
      <c r="BB559" s="96">
        <v>8.1666666666666679</v>
      </c>
      <c r="BC559" s="96" t="s">
        <v>1010</v>
      </c>
      <c r="BD559" s="96" t="s">
        <v>1011</v>
      </c>
      <c r="BE559" s="96" t="s">
        <v>1011</v>
      </c>
      <c r="BF559" s="96">
        <v>5</v>
      </c>
      <c r="BG559" s="96">
        <v>0</v>
      </c>
      <c r="BH559" s="96">
        <v>10</v>
      </c>
      <c r="BI559" s="96">
        <v>5</v>
      </c>
      <c r="BJ559" s="96" t="s">
        <v>1011</v>
      </c>
      <c r="BK559" s="96">
        <v>5</v>
      </c>
      <c r="BL559" s="96">
        <v>6.047974206349207</v>
      </c>
      <c r="BM559" s="96">
        <v>7.3235294117647056</v>
      </c>
      <c r="BN559" s="96">
        <v>9.8825175118405149</v>
      </c>
      <c r="BO559" s="96">
        <v>6</v>
      </c>
      <c r="BP559" s="96">
        <v>8</v>
      </c>
      <c r="BQ559" s="96">
        <v>8</v>
      </c>
      <c r="BR559" s="96">
        <v>8</v>
      </c>
      <c r="BS559" s="96">
        <v>7.8015117309013053</v>
      </c>
      <c r="BT559" s="96">
        <v>4.9508772075471663</v>
      </c>
      <c r="BU559" s="96">
        <v>4.6266244779874253</v>
      </c>
      <c r="BV559" s="96">
        <v>4.8525248238993672</v>
      </c>
      <c r="BW559" s="96">
        <v>6.6666666666666661</v>
      </c>
      <c r="BX559" s="96">
        <v>3.333333333333333</v>
      </c>
      <c r="BY559" s="96">
        <v>4.0922662516952748</v>
      </c>
      <c r="BZ559" s="96">
        <v>7.2068973427081584</v>
      </c>
      <c r="CA559" s="96">
        <v>4.4752115408805002</v>
      </c>
      <c r="CB559" s="96">
        <v>3.9474318742138337</v>
      </c>
      <c r="CC559" s="96">
        <v>0.92592592592592593</v>
      </c>
      <c r="CD559" s="96">
        <v>4.7240644917375505</v>
      </c>
      <c r="CE559" s="96">
        <v>8.7777004668058147</v>
      </c>
      <c r="CF559" s="96">
        <v>8.2153662640386536</v>
      </c>
      <c r="CG559" s="96">
        <v>8.1239999999999988</v>
      </c>
      <c r="CH559" s="96">
        <v>10</v>
      </c>
      <c r="CI559" s="96">
        <v>8.7792666827111177</v>
      </c>
      <c r="CJ559" s="96">
        <v>7.9333333333333336</v>
      </c>
      <c r="CK559" s="96">
        <v>7.42</v>
      </c>
      <c r="CL559" s="96">
        <v>5.2012</v>
      </c>
      <c r="CM559" s="96">
        <v>6.8515111111111109</v>
      </c>
      <c r="CN559" s="96">
        <v>4.6106237610062832</v>
      </c>
      <c r="CO559" s="96">
        <v>6.3611374553589908</v>
      </c>
      <c r="CP559" s="96">
        <v>5.4858806081826366</v>
      </c>
      <c r="CQ559" s="96">
        <v>10</v>
      </c>
      <c r="CR559" s="96">
        <v>5.4623962578616325</v>
      </c>
      <c r="CS559" s="96">
        <v>3.8461538461538463</v>
      </c>
      <c r="CT559" s="96">
        <v>3.540020522085622</v>
      </c>
      <c r="CU559" s="96">
        <v>4.2828568753670337</v>
      </c>
      <c r="CV559" s="96">
        <v>6.6550621486651957</v>
      </c>
      <c r="CW559" s="96">
        <v>10</v>
      </c>
      <c r="CX559" s="96">
        <v>6.5694375092330475</v>
      </c>
      <c r="CY559" s="96">
        <v>9</v>
      </c>
      <c r="CZ559" s="96">
        <v>8.5231458364110164</v>
      </c>
      <c r="DA559" s="96">
        <v>7.7666666666666657</v>
      </c>
      <c r="DB559" s="96">
        <v>6.22751873584905</v>
      </c>
      <c r="DC559" s="96">
        <v>6.9015420880503164</v>
      </c>
      <c r="DD559" s="96">
        <v>8</v>
      </c>
      <c r="DE559" s="96">
        <v>9.6299740912913361</v>
      </c>
      <c r="DF559" s="96">
        <v>10</v>
      </c>
      <c r="DG559" s="96">
        <v>8.0876169303095615</v>
      </c>
      <c r="DH559" s="96">
        <v>4.3150531069182332</v>
      </c>
      <c r="DI559" s="96">
        <v>3.333333333333333</v>
      </c>
      <c r="DJ559" s="96">
        <v>8.5742003883545586</v>
      </c>
      <c r="DK559" s="96">
        <v>3.5190264116801457</v>
      </c>
      <c r="DL559" s="96">
        <v>8.5345456340649477</v>
      </c>
      <c r="DM559" s="96">
        <v>6.5475274479144465</v>
      </c>
      <c r="DN559" s="96">
        <v>5.8039477203776109</v>
      </c>
      <c r="DO559" s="96">
        <v>7.4715701623660626</v>
      </c>
      <c r="DP559" s="96">
        <v>7.09</v>
      </c>
      <c r="DQ559" s="99">
        <v>6.57</v>
      </c>
      <c r="DR559" s="100">
        <v>96</v>
      </c>
      <c r="DS559" s="101">
        <v>3</v>
      </c>
      <c r="DU559" s="107" t="s">
        <v>74</v>
      </c>
      <c r="DV559" s="96">
        <v>6.047974206349207</v>
      </c>
      <c r="DW559" s="96">
        <v>7.09</v>
      </c>
    </row>
    <row r="560" spans="1:127">
      <c r="A560" s="102">
        <v>2012</v>
      </c>
      <c r="B560" s="103" t="s">
        <v>669</v>
      </c>
      <c r="C560" s="104" t="s">
        <v>1019</v>
      </c>
      <c r="D560" s="103">
        <v>7.8000000000000007</v>
      </c>
      <c r="E560" s="103">
        <v>7.3</v>
      </c>
      <c r="F560" s="103">
        <v>7.6</v>
      </c>
      <c r="G560" s="103">
        <v>7.5793650793650791</v>
      </c>
      <c r="H560" s="103">
        <v>9.64</v>
      </c>
      <c r="I560" s="103">
        <v>10</v>
      </c>
      <c r="J560" s="103">
        <v>10</v>
      </c>
      <c r="K560" s="103">
        <v>7.5</v>
      </c>
      <c r="L560" s="103">
        <v>10</v>
      </c>
      <c r="M560" s="103">
        <v>10</v>
      </c>
      <c r="N560" s="103">
        <v>9.5</v>
      </c>
      <c r="O560" s="103" t="s">
        <v>1011</v>
      </c>
      <c r="P560" s="103">
        <v>10</v>
      </c>
      <c r="Q560" s="103" t="s">
        <v>1011</v>
      </c>
      <c r="R560" s="103" t="s">
        <v>1011</v>
      </c>
      <c r="S560" s="103">
        <v>10</v>
      </c>
      <c r="T560" s="103">
        <v>10</v>
      </c>
      <c r="U560" s="103">
        <v>9.7133333333333329</v>
      </c>
      <c r="V560" s="103">
        <v>5</v>
      </c>
      <c r="W560" s="103">
        <v>10</v>
      </c>
      <c r="X560" s="103">
        <v>10</v>
      </c>
      <c r="Y560" s="103">
        <v>8.3333333333333339</v>
      </c>
      <c r="Z560" s="103" t="s">
        <v>1010</v>
      </c>
      <c r="AA560" s="103">
        <v>7.5</v>
      </c>
      <c r="AB560" s="103">
        <v>7.5</v>
      </c>
      <c r="AC560" s="103">
        <v>9.1222222222222236</v>
      </c>
      <c r="AD560" s="103">
        <v>6.7555555555555555</v>
      </c>
      <c r="AE560" s="103">
        <v>7.719444444444445</v>
      </c>
      <c r="AF560" s="103">
        <v>10</v>
      </c>
      <c r="AG560" s="103">
        <v>10</v>
      </c>
      <c r="AH560" s="103" t="s">
        <v>1010</v>
      </c>
      <c r="AI560" s="103" t="s">
        <v>1010</v>
      </c>
      <c r="AJ560" s="103" t="s">
        <v>1010</v>
      </c>
      <c r="AK560" s="103" t="s">
        <v>1010</v>
      </c>
      <c r="AL560" s="103">
        <v>7.5</v>
      </c>
      <c r="AM560" s="103">
        <v>7.5</v>
      </c>
      <c r="AN560" s="103">
        <v>7.5</v>
      </c>
      <c r="AO560" s="103">
        <v>7.5</v>
      </c>
      <c r="AP560" s="103">
        <v>7.5</v>
      </c>
      <c r="AQ560" s="103">
        <v>7.5</v>
      </c>
      <c r="AR560" s="103">
        <v>7.5</v>
      </c>
      <c r="AS560" s="103">
        <v>7.5</v>
      </c>
      <c r="AT560" s="103">
        <v>8.75</v>
      </c>
      <c r="AU560" s="103">
        <v>10</v>
      </c>
      <c r="AV560" s="103">
        <v>10</v>
      </c>
      <c r="AW560" s="103">
        <v>7</v>
      </c>
      <c r="AX560" s="103">
        <v>6.75</v>
      </c>
      <c r="AY560" s="103">
        <v>10</v>
      </c>
      <c r="AZ560" s="103">
        <v>10</v>
      </c>
      <c r="BA560" s="103">
        <v>7.5</v>
      </c>
      <c r="BB560" s="103">
        <v>8.75</v>
      </c>
      <c r="BC560" s="103" t="s">
        <v>1010</v>
      </c>
      <c r="BD560" s="103" t="s">
        <v>1011</v>
      </c>
      <c r="BE560" s="103" t="s">
        <v>1011</v>
      </c>
      <c r="BF560" s="103">
        <v>10</v>
      </c>
      <c r="BG560" s="103">
        <v>10</v>
      </c>
      <c r="BH560" s="103">
        <v>10</v>
      </c>
      <c r="BI560" s="103">
        <v>10</v>
      </c>
      <c r="BJ560" s="103" t="s">
        <v>1011</v>
      </c>
      <c r="BK560" s="103">
        <v>10</v>
      </c>
      <c r="BL560" s="103">
        <v>8.6784523809523808</v>
      </c>
      <c r="BM560" s="103">
        <v>5.0588235294117645</v>
      </c>
      <c r="BN560" s="103">
        <v>7.1685430340230933</v>
      </c>
      <c r="BO560" s="103">
        <v>8</v>
      </c>
      <c r="BP560" s="103">
        <v>6</v>
      </c>
      <c r="BQ560" s="103">
        <v>6</v>
      </c>
      <c r="BR560" s="103">
        <v>6</v>
      </c>
      <c r="BS560" s="103">
        <v>6.556841640858714</v>
      </c>
      <c r="BT560" s="103">
        <v>4.2364455921787663</v>
      </c>
      <c r="BU560" s="103">
        <v>3.8146664320298003</v>
      </c>
      <c r="BV560" s="103">
        <v>5.9121910763500996</v>
      </c>
      <c r="BW560" s="103">
        <v>6.6666666666666661</v>
      </c>
      <c r="BX560" s="103">
        <v>8.3333333333333339</v>
      </c>
      <c r="BY560" s="103">
        <v>8.1054167313359891</v>
      </c>
      <c r="BZ560" s="103">
        <v>8.1534795524170924</v>
      </c>
      <c r="CA560" s="103">
        <v>6.2557636238361338</v>
      </c>
      <c r="CB560" s="103">
        <v>6.4692884674115501</v>
      </c>
      <c r="CC560" s="103">
        <v>0.96296296296296291</v>
      </c>
      <c r="CD560" s="103">
        <v>6.3193504695568929</v>
      </c>
      <c r="CE560" s="103">
        <v>9.0859091893070278</v>
      </c>
      <c r="CF560" s="103">
        <v>9.5414820767749813</v>
      </c>
      <c r="CG560" s="103">
        <v>9.5599999999999987</v>
      </c>
      <c r="CH560" s="103">
        <v>10</v>
      </c>
      <c r="CI560" s="103">
        <v>9.5468478165205006</v>
      </c>
      <c r="CJ560" s="103">
        <v>9.58</v>
      </c>
      <c r="CK560" s="103">
        <v>7.3400000000000007</v>
      </c>
      <c r="CL560" s="103">
        <v>0</v>
      </c>
      <c r="CM560" s="103">
        <v>5.6400000000000006</v>
      </c>
      <c r="CN560" s="103">
        <v>5.122787528864067</v>
      </c>
      <c r="CO560" s="103">
        <v>9.0567476736935255</v>
      </c>
      <c r="CP560" s="103">
        <v>7.0897676012787958</v>
      </c>
      <c r="CQ560" s="103">
        <v>10</v>
      </c>
      <c r="CR560" s="103">
        <v>5.5114273221601495</v>
      </c>
      <c r="CS560" s="103">
        <v>6.9230769230769234</v>
      </c>
      <c r="CT560" s="103">
        <v>10</v>
      </c>
      <c r="CU560" s="103">
        <v>7.4781680817456904</v>
      </c>
      <c r="CV560" s="103">
        <v>7.551983920756121</v>
      </c>
      <c r="CW560" s="103">
        <v>8</v>
      </c>
      <c r="CX560" s="103">
        <v>10</v>
      </c>
      <c r="CY560" s="103">
        <v>10</v>
      </c>
      <c r="CZ560" s="103">
        <v>9.3333333333333339</v>
      </c>
      <c r="DA560" s="103">
        <v>6.666666666666667</v>
      </c>
      <c r="DB560" s="103">
        <v>4.0924920297951664</v>
      </c>
      <c r="DC560" s="103">
        <v>6.9832799832402159</v>
      </c>
      <c r="DD560" s="103">
        <v>8</v>
      </c>
      <c r="DE560" s="103">
        <v>2.5172538461136771</v>
      </c>
      <c r="DF560" s="103">
        <v>0</v>
      </c>
      <c r="DG560" s="103">
        <v>4.7099487543026202</v>
      </c>
      <c r="DH560" s="103">
        <v>3.7437534320297998</v>
      </c>
      <c r="DI560" s="103">
        <v>10</v>
      </c>
      <c r="DJ560" s="103">
        <v>9.6705438748441335</v>
      </c>
      <c r="DK560" s="103">
        <v>5.2552193165203578</v>
      </c>
      <c r="DL560" s="103">
        <v>9.7757664094516876</v>
      </c>
      <c r="DM560" s="103">
        <v>7.9038559505194854</v>
      </c>
      <c r="DN560" s="103">
        <v>7.7248564972275773</v>
      </c>
      <c r="DO560" s="103">
        <v>7.2560461949545108</v>
      </c>
      <c r="DP560" s="103">
        <v>7.45</v>
      </c>
      <c r="DQ560" s="105">
        <v>8.06</v>
      </c>
      <c r="DR560" s="106">
        <v>30</v>
      </c>
      <c r="DS560" s="106">
        <v>1</v>
      </c>
      <c r="DU560" s="104" t="s">
        <v>1019</v>
      </c>
      <c r="DV560" s="103">
        <v>8.6784523809523808</v>
      </c>
      <c r="DW560" s="103">
        <v>7.45</v>
      </c>
    </row>
    <row r="561" spans="1:127">
      <c r="A561" s="95">
        <v>2012</v>
      </c>
      <c r="B561" s="96" t="s">
        <v>608</v>
      </c>
      <c r="C561" s="107" t="s">
        <v>79</v>
      </c>
      <c r="D561" s="96" t="s">
        <v>1011</v>
      </c>
      <c r="E561" s="96" t="s">
        <v>1011</v>
      </c>
      <c r="F561" s="96" t="s">
        <v>1011</v>
      </c>
      <c r="G561" s="96">
        <v>5.7866999999999997</v>
      </c>
      <c r="H561" s="96">
        <v>9.8400000000000016</v>
      </c>
      <c r="I561" s="96">
        <v>10</v>
      </c>
      <c r="J561" s="96">
        <v>10</v>
      </c>
      <c r="K561" s="96">
        <v>7.5</v>
      </c>
      <c r="L561" s="96">
        <v>10</v>
      </c>
      <c r="M561" s="96">
        <v>10</v>
      </c>
      <c r="N561" s="96">
        <v>9.5</v>
      </c>
      <c r="O561" s="96">
        <v>10</v>
      </c>
      <c r="P561" s="96">
        <v>5</v>
      </c>
      <c r="Q561" s="96" t="s">
        <v>1011</v>
      </c>
      <c r="R561" s="96" t="s">
        <v>1011</v>
      </c>
      <c r="S561" s="96">
        <v>2.5</v>
      </c>
      <c r="T561" s="96">
        <v>5.833333333333333</v>
      </c>
      <c r="U561" s="96">
        <v>8.3911111111111119</v>
      </c>
      <c r="V561" s="96">
        <v>0</v>
      </c>
      <c r="W561" s="96">
        <v>10</v>
      </c>
      <c r="X561" s="96">
        <v>0</v>
      </c>
      <c r="Y561" s="96">
        <v>3.3333333333333335</v>
      </c>
      <c r="Z561" s="96" t="s">
        <v>1010</v>
      </c>
      <c r="AA561" s="96">
        <v>2.5</v>
      </c>
      <c r="AB561" s="96">
        <v>7.5</v>
      </c>
      <c r="AC561" s="96">
        <v>7.7155555555555555</v>
      </c>
      <c r="AD561" s="96">
        <v>8.9388888888888882</v>
      </c>
      <c r="AE561" s="96">
        <v>6.6636111111111109</v>
      </c>
      <c r="AF561" s="96">
        <v>7.5</v>
      </c>
      <c r="AG561" s="96">
        <v>10</v>
      </c>
      <c r="AH561" s="96" t="s">
        <v>1010</v>
      </c>
      <c r="AI561" s="96" t="s">
        <v>1010</v>
      </c>
      <c r="AJ561" s="96" t="s">
        <v>1010</v>
      </c>
      <c r="AK561" s="96" t="s">
        <v>1010</v>
      </c>
      <c r="AL561" s="96">
        <v>0</v>
      </c>
      <c r="AM561" s="96">
        <v>7.5</v>
      </c>
      <c r="AN561" s="96">
        <v>5</v>
      </c>
      <c r="AO561" s="96">
        <v>4.166666666666667</v>
      </c>
      <c r="AP561" s="96">
        <v>0</v>
      </c>
      <c r="AQ561" s="96">
        <v>2.5</v>
      </c>
      <c r="AR561" s="96">
        <v>2.5</v>
      </c>
      <c r="AS561" s="96">
        <v>1.6666666666666667</v>
      </c>
      <c r="AT561" s="96">
        <v>5.8333333333333339</v>
      </c>
      <c r="AU561" s="96">
        <v>10</v>
      </c>
      <c r="AV561" s="96">
        <v>10</v>
      </c>
      <c r="AW561" s="96">
        <v>3.3333333333333335</v>
      </c>
      <c r="AX561" s="96">
        <v>4.25</v>
      </c>
      <c r="AY561" s="96">
        <v>7.5</v>
      </c>
      <c r="AZ561" s="96">
        <v>5</v>
      </c>
      <c r="BA561" s="96">
        <v>5</v>
      </c>
      <c r="BB561" s="96">
        <v>6.4404761904761898</v>
      </c>
      <c r="BC561" s="96" t="s">
        <v>1010</v>
      </c>
      <c r="BD561" s="96" t="s">
        <v>1011</v>
      </c>
      <c r="BE561" s="96" t="s">
        <v>1011</v>
      </c>
      <c r="BF561" s="96">
        <v>2.5</v>
      </c>
      <c r="BG561" s="96">
        <v>0</v>
      </c>
      <c r="BH561" s="96">
        <v>10</v>
      </c>
      <c r="BI561" s="96">
        <v>5</v>
      </c>
      <c r="BJ561" s="96" t="s">
        <v>1011</v>
      </c>
      <c r="BK561" s="96">
        <v>3.75</v>
      </c>
      <c r="BL561" s="96">
        <v>6.1465281746031746</v>
      </c>
      <c r="BM561" s="96">
        <v>0.26470588235294074</v>
      </c>
      <c r="BN561" s="96">
        <v>7.7477085400277037</v>
      </c>
      <c r="BO561" s="96">
        <v>7</v>
      </c>
      <c r="BP561" s="96">
        <v>10</v>
      </c>
      <c r="BQ561" s="96">
        <v>10</v>
      </c>
      <c r="BR561" s="96">
        <v>10</v>
      </c>
      <c r="BS561" s="96">
        <v>6.253103605595161</v>
      </c>
      <c r="BT561" s="96">
        <v>6.5916510225225169</v>
      </c>
      <c r="BU561" s="96">
        <v>4.6079424279279246</v>
      </c>
      <c r="BV561" s="96">
        <v>6.6960241801801832</v>
      </c>
      <c r="BW561" s="96">
        <v>8.3333333333333339</v>
      </c>
      <c r="BX561" s="96">
        <v>8.3333333333333339</v>
      </c>
      <c r="BY561" s="96">
        <v>5.0567067236222139</v>
      </c>
      <c r="BZ561" s="96">
        <v>8.9473802191987062</v>
      </c>
      <c r="CA561" s="96">
        <v>6.2642944234234168</v>
      </c>
      <c r="CB561" s="96">
        <v>8.1993979054053998</v>
      </c>
      <c r="CC561" s="96">
        <v>0.62962962962962965</v>
      </c>
      <c r="CD561" s="96">
        <v>5.7064255082997306</v>
      </c>
      <c r="CE561" s="96">
        <v>8.8822673965486096</v>
      </c>
      <c r="CF561" s="96">
        <v>3.2331476150280918</v>
      </c>
      <c r="CG561" s="96">
        <v>9.4340000000000011</v>
      </c>
      <c r="CH561" s="96">
        <v>10</v>
      </c>
      <c r="CI561" s="96">
        <v>7.8873537528941755</v>
      </c>
      <c r="CJ561" s="96">
        <v>9.64</v>
      </c>
      <c r="CK561" s="96">
        <v>9.0599999999999987</v>
      </c>
      <c r="CL561" s="96">
        <v>7.8944000000000001</v>
      </c>
      <c r="CM561" s="96">
        <v>8.8648000000000007</v>
      </c>
      <c r="CN561" s="96">
        <v>4.8740170000000003</v>
      </c>
      <c r="CO561" s="96">
        <v>7.6366755692556039</v>
      </c>
      <c r="CP561" s="96">
        <v>6.2553462846278016</v>
      </c>
      <c r="CQ561" s="96">
        <v>10</v>
      </c>
      <c r="CR561" s="96">
        <v>3.3239260157657662</v>
      </c>
      <c r="CS561" s="96">
        <v>5</v>
      </c>
      <c r="CT561" s="96">
        <v>4.0931487286615003</v>
      </c>
      <c r="CU561" s="96">
        <v>4.139024914809089</v>
      </c>
      <c r="CV561" s="96">
        <v>7.3147927998592221</v>
      </c>
      <c r="CW561" s="96">
        <v>10</v>
      </c>
      <c r="CX561" s="96">
        <v>10</v>
      </c>
      <c r="CY561" s="96">
        <v>9</v>
      </c>
      <c r="CZ561" s="96">
        <v>9.6666666666666661</v>
      </c>
      <c r="DA561" s="96">
        <v>10</v>
      </c>
      <c r="DB561" s="96">
        <v>4.3175678693693671</v>
      </c>
      <c r="DC561" s="96">
        <v>7.3547800765765823</v>
      </c>
      <c r="DD561" s="96">
        <v>6</v>
      </c>
      <c r="DE561" s="96">
        <v>4.3879403845852574</v>
      </c>
      <c r="DF561" s="96">
        <v>10</v>
      </c>
      <c r="DG561" s="96">
        <v>7.0100480550885349</v>
      </c>
      <c r="DH561" s="96">
        <v>1.9833854234234169</v>
      </c>
      <c r="DI561" s="96">
        <v>1.3333333333333326</v>
      </c>
      <c r="DJ561" s="96">
        <v>8.7085210454858721</v>
      </c>
      <c r="DK561" s="96">
        <v>5.3413212464607529</v>
      </c>
      <c r="DL561" s="96">
        <v>8.6196570616087023</v>
      </c>
      <c r="DM561" s="96">
        <v>8.9014860061545971</v>
      </c>
      <c r="DN561" s="96">
        <v>5.8146173527444454</v>
      </c>
      <c r="DO561" s="96">
        <v>7.4971106914998815</v>
      </c>
      <c r="DP561" s="96">
        <v>6.93</v>
      </c>
      <c r="DQ561" s="99">
        <v>6.54</v>
      </c>
      <c r="DR561" s="100">
        <v>99</v>
      </c>
      <c r="DS561" s="101">
        <v>3</v>
      </c>
      <c r="DU561" s="107" t="s">
        <v>79</v>
      </c>
      <c r="DV561" s="96">
        <v>6.1465281746031746</v>
      </c>
      <c r="DW561" s="96">
        <v>6.93</v>
      </c>
    </row>
    <row r="562" spans="1:127">
      <c r="A562" s="102">
        <v>2012</v>
      </c>
      <c r="B562" s="103" t="s">
        <v>711</v>
      </c>
      <c r="C562" s="104" t="s">
        <v>287</v>
      </c>
      <c r="D562" s="103">
        <v>3.9000000000000004</v>
      </c>
      <c r="E562" s="103">
        <v>4.2</v>
      </c>
      <c r="F562" s="103">
        <v>3.3000000000000003</v>
      </c>
      <c r="G562" s="103">
        <v>3.8238095238095244</v>
      </c>
      <c r="H562" s="103">
        <v>6.36</v>
      </c>
      <c r="I562" s="103">
        <v>0</v>
      </c>
      <c r="J562" s="103">
        <v>10</v>
      </c>
      <c r="K562" s="103">
        <v>2.5</v>
      </c>
      <c r="L562" s="103">
        <v>10</v>
      </c>
      <c r="M562" s="103">
        <v>10</v>
      </c>
      <c r="N562" s="103">
        <v>6.5</v>
      </c>
      <c r="O562" s="103">
        <v>10</v>
      </c>
      <c r="P562" s="103">
        <v>10</v>
      </c>
      <c r="Q562" s="103" t="s">
        <v>1011</v>
      </c>
      <c r="R562" s="103" t="s">
        <v>1011</v>
      </c>
      <c r="S562" s="103">
        <v>5</v>
      </c>
      <c r="T562" s="103">
        <v>8.3333333333333339</v>
      </c>
      <c r="U562" s="103">
        <v>7.0644444444444447</v>
      </c>
      <c r="V562" s="103">
        <v>5</v>
      </c>
      <c r="W562" s="103">
        <v>5</v>
      </c>
      <c r="X562" s="103">
        <v>5</v>
      </c>
      <c r="Y562" s="103">
        <v>5</v>
      </c>
      <c r="Z562" s="103" t="s">
        <v>1010</v>
      </c>
      <c r="AA562" s="103" t="s">
        <v>1011</v>
      </c>
      <c r="AB562" s="103" t="s">
        <v>1011</v>
      </c>
      <c r="AC562" s="103">
        <v>7.9555555555555557</v>
      </c>
      <c r="AD562" s="103">
        <v>4.6722222222222225</v>
      </c>
      <c r="AE562" s="103">
        <v>6.3138888888888891</v>
      </c>
      <c r="AF562" s="103" t="s">
        <v>1011</v>
      </c>
      <c r="AG562" s="103" t="s">
        <v>1011</v>
      </c>
      <c r="AH562" s="103" t="s">
        <v>1010</v>
      </c>
      <c r="AI562" s="103" t="s">
        <v>1010</v>
      </c>
      <c r="AJ562" s="103" t="s">
        <v>1010</v>
      </c>
      <c r="AK562" s="103" t="s">
        <v>1010</v>
      </c>
      <c r="AL562" s="103" t="s">
        <v>1011</v>
      </c>
      <c r="AM562" s="103" t="s">
        <v>1011</v>
      </c>
      <c r="AN562" s="103" t="s">
        <v>1011</v>
      </c>
      <c r="AO562" s="103" t="s">
        <v>1011</v>
      </c>
      <c r="AP562" s="103" t="s">
        <v>1011</v>
      </c>
      <c r="AQ562" s="103" t="s">
        <v>1011</v>
      </c>
      <c r="AR562" s="103" t="s">
        <v>1011</v>
      </c>
      <c r="AS562" s="103" t="s">
        <v>1011</v>
      </c>
      <c r="AT562" s="103" t="s">
        <v>1011</v>
      </c>
      <c r="AU562" s="103">
        <v>10</v>
      </c>
      <c r="AV562" s="103">
        <v>8.2085595026961187</v>
      </c>
      <c r="AW562" s="103">
        <v>3.3333333333333335</v>
      </c>
      <c r="AX562" s="103">
        <v>2.75</v>
      </c>
      <c r="AY562" s="103" t="s">
        <v>1011</v>
      </c>
      <c r="AZ562" s="103" t="s">
        <v>1011</v>
      </c>
      <c r="BA562" s="103" t="s">
        <v>1011</v>
      </c>
      <c r="BB562" s="103">
        <v>6.0729732090073627</v>
      </c>
      <c r="BC562" s="103" t="s">
        <v>1010</v>
      </c>
      <c r="BD562" s="103" t="s">
        <v>1011</v>
      </c>
      <c r="BE562" s="103" t="s">
        <v>1011</v>
      </c>
      <c r="BF562" s="103">
        <v>10</v>
      </c>
      <c r="BG562" s="103">
        <v>10</v>
      </c>
      <c r="BH562" s="103">
        <v>10</v>
      </c>
      <c r="BI562" s="103">
        <v>10</v>
      </c>
      <c r="BJ562" s="103" t="s">
        <v>1011</v>
      </c>
      <c r="BK562" s="103">
        <v>10</v>
      </c>
      <c r="BL562" s="103">
        <v>6.1454212543005244</v>
      </c>
      <c r="BM562" s="103">
        <v>6.7941176470588243</v>
      </c>
      <c r="BN562" s="103">
        <v>8.5473894498062126</v>
      </c>
      <c r="BO562" s="103">
        <v>7</v>
      </c>
      <c r="BP562" s="103">
        <v>10</v>
      </c>
      <c r="BQ562" s="103">
        <v>7</v>
      </c>
      <c r="BR562" s="103">
        <v>8.5</v>
      </c>
      <c r="BS562" s="103">
        <v>7.7103767742162592</v>
      </c>
      <c r="BT562" s="103">
        <v>1.9841509708333329</v>
      </c>
      <c r="BU562" s="103">
        <v>2.6320616770833332</v>
      </c>
      <c r="BV562" s="103">
        <v>3.1616863749999995</v>
      </c>
      <c r="BW562" s="103">
        <v>3.9</v>
      </c>
      <c r="BX562" s="103" t="s">
        <v>1011</v>
      </c>
      <c r="BY562" s="103">
        <v>6.2569984938965888</v>
      </c>
      <c r="BZ562" s="103">
        <v>9.7879912038583043</v>
      </c>
      <c r="CA562" s="103">
        <v>3.2611731416666667</v>
      </c>
      <c r="CB562" s="103">
        <v>5.3567390958333325</v>
      </c>
      <c r="CC562" s="103">
        <v>0.96296296296296291</v>
      </c>
      <c r="CD562" s="103">
        <v>4.4584778953312325</v>
      </c>
      <c r="CE562" s="103">
        <v>7.5419705819906024</v>
      </c>
      <c r="CF562" s="103">
        <v>6.4486375158950544</v>
      </c>
      <c r="CG562" s="103">
        <v>9.4619999999999997</v>
      </c>
      <c r="CH562" s="103">
        <v>10</v>
      </c>
      <c r="CI562" s="103">
        <v>8.3631520244714146</v>
      </c>
      <c r="CJ562" s="103">
        <v>8.6133333333333333</v>
      </c>
      <c r="CK562" s="103">
        <v>9.0799999999999983</v>
      </c>
      <c r="CL562" s="103">
        <v>7.9944000000000006</v>
      </c>
      <c r="CM562" s="103">
        <v>8.5625777777777774</v>
      </c>
      <c r="CN562" s="103">
        <v>5.3670887750000009</v>
      </c>
      <c r="CO562" s="103">
        <v>0.31669984389883171</v>
      </c>
      <c r="CP562" s="103">
        <v>2.8418943094494162</v>
      </c>
      <c r="CQ562" s="103">
        <v>10</v>
      </c>
      <c r="CR562" s="103">
        <v>4.5739576604166672</v>
      </c>
      <c r="CS562" s="103">
        <v>3.0769230769230771</v>
      </c>
      <c r="CT562" s="103">
        <v>6.1950359136498365</v>
      </c>
      <c r="CU562" s="103">
        <v>4.6153055503298601</v>
      </c>
      <c r="CV562" s="103">
        <v>6.5049444093892639</v>
      </c>
      <c r="CW562" s="103">
        <v>8</v>
      </c>
      <c r="CX562" s="103">
        <v>4.8842179655806355</v>
      </c>
      <c r="CY562" s="103">
        <v>8</v>
      </c>
      <c r="CZ562" s="103">
        <v>6.9614059885268782</v>
      </c>
      <c r="DA562" s="103">
        <v>5</v>
      </c>
      <c r="DB562" s="103">
        <v>5.5611119124999995</v>
      </c>
      <c r="DC562" s="103">
        <v>7.5714337208333324</v>
      </c>
      <c r="DD562" s="103">
        <v>10</v>
      </c>
      <c r="DE562" s="103">
        <v>7.7551761538341033</v>
      </c>
      <c r="DF562" s="103">
        <v>1</v>
      </c>
      <c r="DG562" s="103">
        <v>6.1479536311945724</v>
      </c>
      <c r="DH562" s="103">
        <v>3.6192236250000005</v>
      </c>
      <c r="DI562" s="103">
        <v>3.333333333333333</v>
      </c>
      <c r="DJ562" s="103">
        <v>9.7155056873858925</v>
      </c>
      <c r="DK562" s="103">
        <v>2.6054865145238093</v>
      </c>
      <c r="DL562" s="103">
        <v>8.3704984685371659</v>
      </c>
      <c r="DM562" s="103">
        <v>7.6460414417598503</v>
      </c>
      <c r="DN562" s="103">
        <v>5.8816815117566748</v>
      </c>
      <c r="DO562" s="103">
        <v>6.3303470438260421</v>
      </c>
      <c r="DP562" s="103">
        <v>6.67</v>
      </c>
      <c r="DQ562" s="105">
        <v>6.41</v>
      </c>
      <c r="DR562" s="106">
        <v>110</v>
      </c>
      <c r="DS562" s="106">
        <v>3</v>
      </c>
      <c r="DU562" s="104" t="s">
        <v>287</v>
      </c>
      <c r="DV562" s="103">
        <v>6.1454212543005244</v>
      </c>
      <c r="DW562" s="103">
        <v>6.67</v>
      </c>
    </row>
    <row r="563" spans="1:127">
      <c r="A563" s="95">
        <v>2012</v>
      </c>
      <c r="B563" s="96" t="s">
        <v>775</v>
      </c>
      <c r="C563" s="107" t="s">
        <v>187</v>
      </c>
      <c r="D563" s="96" t="s">
        <v>1011</v>
      </c>
      <c r="E563" s="96" t="s">
        <v>1011</v>
      </c>
      <c r="F563" s="96" t="s">
        <v>1011</v>
      </c>
      <c r="G563" s="96" t="s">
        <v>1011</v>
      </c>
      <c r="H563" s="96" t="s">
        <v>1011</v>
      </c>
      <c r="I563" s="96" t="s">
        <v>1011</v>
      </c>
      <c r="J563" s="96" t="s">
        <v>1011</v>
      </c>
      <c r="K563" s="96" t="s">
        <v>1011</v>
      </c>
      <c r="L563" s="96" t="s">
        <v>1011</v>
      </c>
      <c r="M563" s="96" t="s">
        <v>1011</v>
      </c>
      <c r="N563" s="96" t="s">
        <v>1011</v>
      </c>
      <c r="O563" s="96" t="s">
        <v>1011</v>
      </c>
      <c r="P563" s="96" t="s">
        <v>1011</v>
      </c>
      <c r="Q563" s="96" t="s">
        <v>1011</v>
      </c>
      <c r="R563" s="96" t="s">
        <v>1011</v>
      </c>
      <c r="S563" s="96" t="s">
        <v>1011</v>
      </c>
      <c r="T563" s="96" t="s">
        <v>1011</v>
      </c>
      <c r="U563" s="96" t="s">
        <v>1011</v>
      </c>
      <c r="V563" s="96" t="s">
        <v>1011</v>
      </c>
      <c r="W563" s="96" t="s">
        <v>1011</v>
      </c>
      <c r="X563" s="96" t="s">
        <v>1011</v>
      </c>
      <c r="Y563" s="96" t="s">
        <v>1011</v>
      </c>
      <c r="Z563" s="96" t="s">
        <v>1010</v>
      </c>
      <c r="AA563" s="96" t="s">
        <v>1011</v>
      </c>
      <c r="AB563" s="96" t="s">
        <v>1011</v>
      </c>
      <c r="AC563" s="96" t="s">
        <v>1011</v>
      </c>
      <c r="AD563" s="96" t="s">
        <v>1011</v>
      </c>
      <c r="AE563" s="96" t="s">
        <v>1011</v>
      </c>
      <c r="AF563" s="96" t="s">
        <v>1011</v>
      </c>
      <c r="AG563" s="96" t="s">
        <v>1011</v>
      </c>
      <c r="AH563" s="96" t="s">
        <v>1010</v>
      </c>
      <c r="AI563" s="96" t="s">
        <v>1010</v>
      </c>
      <c r="AJ563" s="96" t="s">
        <v>1010</v>
      </c>
      <c r="AK563" s="96" t="s">
        <v>1010</v>
      </c>
      <c r="AL563" s="96" t="s">
        <v>1011</v>
      </c>
      <c r="AM563" s="96" t="s">
        <v>1011</v>
      </c>
      <c r="AN563" s="96" t="s">
        <v>1011</v>
      </c>
      <c r="AO563" s="96" t="s">
        <v>1011</v>
      </c>
      <c r="AP563" s="96" t="s">
        <v>1011</v>
      </c>
      <c r="AQ563" s="96" t="s">
        <v>1011</v>
      </c>
      <c r="AR563" s="96" t="s">
        <v>1011</v>
      </c>
      <c r="AS563" s="96" t="s">
        <v>1011</v>
      </c>
      <c r="AT563" s="96" t="s">
        <v>1011</v>
      </c>
      <c r="AU563" s="96" t="s">
        <v>1011</v>
      </c>
      <c r="AV563" s="96" t="s">
        <v>1011</v>
      </c>
      <c r="AW563" s="96" t="s">
        <v>1011</v>
      </c>
      <c r="AX563" s="96" t="s">
        <v>1011</v>
      </c>
      <c r="AY563" s="96" t="s">
        <v>1011</v>
      </c>
      <c r="AZ563" s="96" t="s">
        <v>1011</v>
      </c>
      <c r="BA563" s="96" t="s">
        <v>1011</v>
      </c>
      <c r="BB563" s="96" t="s">
        <v>1011</v>
      </c>
      <c r="BC563" s="96" t="s">
        <v>1010</v>
      </c>
      <c r="BD563" s="96" t="s">
        <v>1011</v>
      </c>
      <c r="BE563" s="96" t="s">
        <v>1011</v>
      </c>
      <c r="BF563" s="96" t="s">
        <v>1011</v>
      </c>
      <c r="BG563" s="96" t="s">
        <v>1011</v>
      </c>
      <c r="BH563" s="96" t="s">
        <v>1011</v>
      </c>
      <c r="BI563" s="96" t="s">
        <v>1011</v>
      </c>
      <c r="BJ563" s="96" t="s">
        <v>1011</v>
      </c>
      <c r="BK563" s="96" t="s">
        <v>1011</v>
      </c>
      <c r="BL563" s="96" t="s">
        <v>1011</v>
      </c>
      <c r="BM563" s="96" t="s">
        <v>1011</v>
      </c>
      <c r="BN563" s="96" t="s">
        <v>1011</v>
      </c>
      <c r="BO563" s="96" t="s">
        <v>1011</v>
      </c>
      <c r="BP563" s="96" t="s">
        <v>1011</v>
      </c>
      <c r="BQ563" s="96" t="s">
        <v>1011</v>
      </c>
      <c r="BR563" s="96" t="s">
        <v>1011</v>
      </c>
      <c r="BS563" s="96" t="s">
        <v>1011</v>
      </c>
      <c r="BT563" s="96" t="s">
        <v>1011</v>
      </c>
      <c r="BU563" s="96" t="s">
        <v>1011</v>
      </c>
      <c r="BV563" s="96" t="s">
        <v>1011</v>
      </c>
      <c r="BW563" s="96" t="s">
        <v>1011</v>
      </c>
      <c r="BX563" s="96" t="s">
        <v>1011</v>
      </c>
      <c r="BY563" s="96" t="s">
        <v>1011</v>
      </c>
      <c r="BZ563" s="96" t="s">
        <v>1011</v>
      </c>
      <c r="CA563" s="96" t="s">
        <v>1011</v>
      </c>
      <c r="CB563" s="96" t="s">
        <v>1011</v>
      </c>
      <c r="CC563" s="96">
        <v>1</v>
      </c>
      <c r="CD563" s="96" t="s">
        <v>1011</v>
      </c>
      <c r="CE563" s="96" t="s">
        <v>1011</v>
      </c>
      <c r="CF563" s="96" t="s">
        <v>1011</v>
      </c>
      <c r="CG563" s="96" t="s">
        <v>1011</v>
      </c>
      <c r="CH563" s="96" t="s">
        <v>1011</v>
      </c>
      <c r="CI563" s="96" t="s">
        <v>1011</v>
      </c>
      <c r="CJ563" s="96" t="s">
        <v>1011</v>
      </c>
      <c r="CK563" s="96" t="s">
        <v>1011</v>
      </c>
      <c r="CL563" s="96" t="s">
        <v>1011</v>
      </c>
      <c r="CM563" s="96" t="s">
        <v>1011</v>
      </c>
      <c r="CN563" s="96" t="s">
        <v>1011</v>
      </c>
      <c r="CO563" s="96" t="s">
        <v>1011</v>
      </c>
      <c r="CP563" s="96" t="s">
        <v>1011</v>
      </c>
      <c r="CQ563" s="96" t="s">
        <v>1011</v>
      </c>
      <c r="CR563" s="96" t="s">
        <v>1011</v>
      </c>
      <c r="CS563" s="96" t="s">
        <v>1011</v>
      </c>
      <c r="CT563" s="96" t="s">
        <v>1011</v>
      </c>
      <c r="CU563" s="96" t="s">
        <v>1011</v>
      </c>
      <c r="CV563" s="96" t="s">
        <v>1011</v>
      </c>
      <c r="CW563" s="96" t="s">
        <v>1011</v>
      </c>
      <c r="CX563" s="96" t="s">
        <v>1011</v>
      </c>
      <c r="CY563" s="96" t="s">
        <v>1011</v>
      </c>
      <c r="CZ563" s="96" t="s">
        <v>1011</v>
      </c>
      <c r="DA563" s="96" t="s">
        <v>1011</v>
      </c>
      <c r="DB563" s="96" t="s">
        <v>1011</v>
      </c>
      <c r="DC563" s="96" t="s">
        <v>1011</v>
      </c>
      <c r="DD563" s="96" t="s">
        <v>1011</v>
      </c>
      <c r="DE563" s="96" t="s">
        <v>1011</v>
      </c>
      <c r="DF563" s="96" t="s">
        <v>1011</v>
      </c>
      <c r="DG563" s="96" t="s">
        <v>1011</v>
      </c>
      <c r="DH563" s="96" t="s">
        <v>1011</v>
      </c>
      <c r="DI563" s="96">
        <v>1.3333333333333326</v>
      </c>
      <c r="DJ563" s="96" t="s">
        <v>1011</v>
      </c>
      <c r="DK563" s="96" t="s">
        <v>1011</v>
      </c>
      <c r="DL563" s="96" t="s">
        <v>1011</v>
      </c>
      <c r="DM563" s="96" t="s">
        <v>1011</v>
      </c>
      <c r="DN563" s="96" t="s">
        <v>1011</v>
      </c>
      <c r="DO563" s="96" t="s">
        <v>1011</v>
      </c>
      <c r="DP563" s="96" t="s">
        <v>1011</v>
      </c>
      <c r="DQ563" s="99" t="s">
        <v>1011</v>
      </c>
      <c r="DR563" s="100" t="s">
        <v>1011</v>
      </c>
      <c r="DS563" s="101" t="s">
        <v>1027</v>
      </c>
      <c r="DU563" s="107" t="s">
        <v>187</v>
      </c>
      <c r="DV563" s="96" t="s">
        <v>1011</v>
      </c>
      <c r="DW563" s="96" t="s">
        <v>1011</v>
      </c>
    </row>
    <row r="564" spans="1:127">
      <c r="A564" s="102">
        <v>2012</v>
      </c>
      <c r="B564" s="103" t="s">
        <v>718</v>
      </c>
      <c r="C564" s="104" t="s">
        <v>40</v>
      </c>
      <c r="D564" s="103" t="s">
        <v>1011</v>
      </c>
      <c r="E564" s="103" t="s">
        <v>1011</v>
      </c>
      <c r="F564" s="103" t="s">
        <v>1011</v>
      </c>
      <c r="G564" s="103">
        <v>6.3521150000000004</v>
      </c>
      <c r="H564" s="103">
        <v>8.120000000000001</v>
      </c>
      <c r="I564" s="103">
        <v>10</v>
      </c>
      <c r="J564" s="103">
        <v>10</v>
      </c>
      <c r="K564" s="103">
        <v>10</v>
      </c>
      <c r="L564" s="103">
        <v>10</v>
      </c>
      <c r="M564" s="103">
        <v>10</v>
      </c>
      <c r="N564" s="103">
        <v>10</v>
      </c>
      <c r="O564" s="103">
        <v>10</v>
      </c>
      <c r="P564" s="103">
        <v>10</v>
      </c>
      <c r="Q564" s="103" t="s">
        <v>1011</v>
      </c>
      <c r="R564" s="103" t="s">
        <v>1011</v>
      </c>
      <c r="S564" s="103">
        <v>10</v>
      </c>
      <c r="T564" s="103">
        <v>10</v>
      </c>
      <c r="U564" s="103">
        <v>9.3733333333333331</v>
      </c>
      <c r="V564" s="103">
        <v>10</v>
      </c>
      <c r="W564" s="103">
        <v>10</v>
      </c>
      <c r="X564" s="103">
        <v>10</v>
      </c>
      <c r="Y564" s="103">
        <v>10</v>
      </c>
      <c r="Z564" s="103" t="s">
        <v>1010</v>
      </c>
      <c r="AA564" s="103">
        <v>10</v>
      </c>
      <c r="AB564" s="103">
        <v>10</v>
      </c>
      <c r="AC564" s="103">
        <v>8.86</v>
      </c>
      <c r="AD564" s="103">
        <v>5.7388888888888889</v>
      </c>
      <c r="AE564" s="103">
        <v>8.6497222222222216</v>
      </c>
      <c r="AF564" s="103">
        <v>10</v>
      </c>
      <c r="AG564" s="103">
        <v>10</v>
      </c>
      <c r="AH564" s="103" t="s">
        <v>1010</v>
      </c>
      <c r="AI564" s="103" t="s">
        <v>1010</v>
      </c>
      <c r="AJ564" s="103" t="s">
        <v>1010</v>
      </c>
      <c r="AK564" s="103" t="s">
        <v>1010</v>
      </c>
      <c r="AL564" s="103">
        <v>10</v>
      </c>
      <c r="AM564" s="103">
        <v>10</v>
      </c>
      <c r="AN564" s="103">
        <v>10</v>
      </c>
      <c r="AO564" s="103">
        <v>10</v>
      </c>
      <c r="AP564" s="103">
        <v>10</v>
      </c>
      <c r="AQ564" s="103">
        <v>10</v>
      </c>
      <c r="AR564" s="103">
        <v>10</v>
      </c>
      <c r="AS564" s="103">
        <v>10</v>
      </c>
      <c r="AT564" s="103">
        <v>10</v>
      </c>
      <c r="AU564" s="103">
        <v>10</v>
      </c>
      <c r="AV564" s="103">
        <v>10</v>
      </c>
      <c r="AW564" s="103">
        <v>8</v>
      </c>
      <c r="AX564" s="103">
        <v>7</v>
      </c>
      <c r="AY564" s="103">
        <v>10</v>
      </c>
      <c r="AZ564" s="103">
        <v>10</v>
      </c>
      <c r="BA564" s="103">
        <v>10</v>
      </c>
      <c r="BB564" s="103">
        <v>9.2857142857142865</v>
      </c>
      <c r="BC564" s="103" t="s">
        <v>1010</v>
      </c>
      <c r="BD564" s="103" t="s">
        <v>1011</v>
      </c>
      <c r="BE564" s="103" t="s">
        <v>1011</v>
      </c>
      <c r="BF564" s="103">
        <v>10</v>
      </c>
      <c r="BG564" s="103">
        <v>10</v>
      </c>
      <c r="BH564" s="103">
        <v>10</v>
      </c>
      <c r="BI564" s="103">
        <v>10</v>
      </c>
      <c r="BJ564" s="103" t="s">
        <v>1011</v>
      </c>
      <c r="BK564" s="103">
        <v>10</v>
      </c>
      <c r="BL564" s="103">
        <v>8.7249057341269847</v>
      </c>
      <c r="BM564" s="103">
        <v>5.2411764705882362</v>
      </c>
      <c r="BN564" s="103">
        <v>6.7632795625062014</v>
      </c>
      <c r="BO564" s="103">
        <v>8</v>
      </c>
      <c r="BP564" s="103">
        <v>9</v>
      </c>
      <c r="BQ564" s="103">
        <v>3</v>
      </c>
      <c r="BR564" s="103">
        <v>6</v>
      </c>
      <c r="BS564" s="103">
        <v>6.5011140082736096</v>
      </c>
      <c r="BT564" s="103">
        <v>4.8522672051282001</v>
      </c>
      <c r="BU564" s="103">
        <v>3.4457469444444415</v>
      </c>
      <c r="BV564" s="103">
        <v>5.5742021367521346</v>
      </c>
      <c r="BW564" s="103">
        <v>8.3333333333333339</v>
      </c>
      <c r="BX564" s="103">
        <v>8.3333333333333339</v>
      </c>
      <c r="BY564" s="103">
        <v>5.5264667261177678</v>
      </c>
      <c r="BZ564" s="103">
        <v>9.0023912505625745</v>
      </c>
      <c r="CA564" s="103">
        <v>5.628103589743584</v>
      </c>
      <c r="CB564" s="103">
        <v>7.4022148717948664</v>
      </c>
      <c r="CC564" s="103">
        <v>1</v>
      </c>
      <c r="CD564" s="103">
        <v>6.4553399323566927</v>
      </c>
      <c r="CE564" s="103">
        <v>9.0492218135768923</v>
      </c>
      <c r="CF564" s="103">
        <v>7.248449758669766</v>
      </c>
      <c r="CG564" s="103">
        <v>9.5499999999999989</v>
      </c>
      <c r="CH564" s="103">
        <v>10</v>
      </c>
      <c r="CI564" s="103">
        <v>8.9619178930616634</v>
      </c>
      <c r="CJ564" s="103">
        <v>9.6333333333333329</v>
      </c>
      <c r="CK564" s="103">
        <v>8.9</v>
      </c>
      <c r="CL564" s="103">
        <v>6.1059999999999999</v>
      </c>
      <c r="CM564" s="103">
        <v>8.213111111111111</v>
      </c>
      <c r="CN564" s="103">
        <v>6.2131998461538496</v>
      </c>
      <c r="CO564" s="103">
        <v>8.6392856455026958</v>
      </c>
      <c r="CP564" s="103">
        <v>7.4262427458282723</v>
      </c>
      <c r="CQ564" s="103">
        <v>10</v>
      </c>
      <c r="CR564" s="103">
        <v>6.4966657179487255</v>
      </c>
      <c r="CS564" s="103">
        <v>6.9230769230769234</v>
      </c>
      <c r="CT564" s="103">
        <v>6.4162871962801891</v>
      </c>
      <c r="CU564" s="103">
        <v>6.6120099457686123</v>
      </c>
      <c r="CV564" s="103">
        <v>8.0628409506769998</v>
      </c>
      <c r="CW564" s="103">
        <v>8</v>
      </c>
      <c r="CX564" s="103">
        <v>10</v>
      </c>
      <c r="CY564" s="103">
        <v>10</v>
      </c>
      <c r="CZ564" s="103">
        <v>9.3333333333333339</v>
      </c>
      <c r="DA564" s="103">
        <v>2.2333333333333329</v>
      </c>
      <c r="DB564" s="103">
        <v>5.3825168205128158</v>
      </c>
      <c r="DC564" s="103">
        <v>7.9713533247863166</v>
      </c>
      <c r="DD564" s="103">
        <v>8</v>
      </c>
      <c r="DE564" s="103">
        <v>7.7551761538341033</v>
      </c>
      <c r="DF564" s="103">
        <v>10</v>
      </c>
      <c r="DG564" s="103">
        <v>6.8903966054110946</v>
      </c>
      <c r="DH564" s="103">
        <v>4.0044248803418832</v>
      </c>
      <c r="DI564" s="103">
        <v>9.3333333333333339</v>
      </c>
      <c r="DJ564" s="103">
        <v>9.5798348664677224</v>
      </c>
      <c r="DK564" s="103">
        <v>5.4255623838827782</v>
      </c>
      <c r="DL564" s="103">
        <v>8.4124068638193847</v>
      </c>
      <c r="DM564" s="103">
        <v>7.0407378124980973</v>
      </c>
      <c r="DN564" s="103">
        <v>7.2993833567238653</v>
      </c>
      <c r="DO564" s="103">
        <v>7.8410377651560976</v>
      </c>
      <c r="DP564" s="103">
        <v>7.56</v>
      </c>
      <c r="DQ564" s="105">
        <v>8.14</v>
      </c>
      <c r="DR564" s="106">
        <v>23</v>
      </c>
      <c r="DS564" s="106">
        <v>1</v>
      </c>
      <c r="DU564" s="104" t="s">
        <v>40</v>
      </c>
      <c r="DV564" s="103">
        <v>8.7249057341269847</v>
      </c>
      <c r="DW564" s="103">
        <v>7.56</v>
      </c>
    </row>
    <row r="565" spans="1:127">
      <c r="A565" s="95">
        <v>2012</v>
      </c>
      <c r="B565" s="96" t="s">
        <v>712</v>
      </c>
      <c r="C565" s="107" t="s">
        <v>118</v>
      </c>
      <c r="D565" s="96">
        <v>6.1</v>
      </c>
      <c r="E565" s="96">
        <v>4.5</v>
      </c>
      <c r="F565" s="96">
        <v>4.0999999999999996</v>
      </c>
      <c r="G565" s="96">
        <v>4.9095238095238098</v>
      </c>
      <c r="H565" s="96">
        <v>9.120000000000001</v>
      </c>
      <c r="I565" s="96">
        <v>5</v>
      </c>
      <c r="J565" s="96">
        <v>10</v>
      </c>
      <c r="K565" s="96">
        <v>2.5</v>
      </c>
      <c r="L565" s="96">
        <v>8.5376874501899795</v>
      </c>
      <c r="M565" s="96">
        <v>1.0311496944985363</v>
      </c>
      <c r="N565" s="96">
        <v>5.4137674289377031</v>
      </c>
      <c r="O565" s="96">
        <v>10</v>
      </c>
      <c r="P565" s="96">
        <v>10</v>
      </c>
      <c r="Q565" s="96" t="s">
        <v>1011</v>
      </c>
      <c r="R565" s="96" t="s">
        <v>1011</v>
      </c>
      <c r="S565" s="96">
        <v>5</v>
      </c>
      <c r="T565" s="96">
        <v>8.3333333333333339</v>
      </c>
      <c r="U565" s="96">
        <v>7.6223669207570124</v>
      </c>
      <c r="V565" s="96">
        <v>5</v>
      </c>
      <c r="W565" s="96">
        <v>5</v>
      </c>
      <c r="X565" s="96">
        <v>5</v>
      </c>
      <c r="Y565" s="96">
        <v>5</v>
      </c>
      <c r="Z565" s="96" t="s">
        <v>1010</v>
      </c>
      <c r="AA565" s="96">
        <v>7.5</v>
      </c>
      <c r="AB565" s="96">
        <v>10</v>
      </c>
      <c r="AC565" s="96">
        <v>9.1222222222222236</v>
      </c>
      <c r="AD565" s="96">
        <v>7.7277777777777779</v>
      </c>
      <c r="AE565" s="96">
        <v>8.5875000000000004</v>
      </c>
      <c r="AF565" s="96">
        <v>10</v>
      </c>
      <c r="AG565" s="96">
        <v>10</v>
      </c>
      <c r="AH565" s="96" t="s">
        <v>1010</v>
      </c>
      <c r="AI565" s="96" t="s">
        <v>1010</v>
      </c>
      <c r="AJ565" s="96" t="s">
        <v>1010</v>
      </c>
      <c r="AK565" s="96" t="s">
        <v>1010</v>
      </c>
      <c r="AL565" s="96">
        <v>10</v>
      </c>
      <c r="AM565" s="96">
        <v>7.5</v>
      </c>
      <c r="AN565" s="96">
        <v>7.5</v>
      </c>
      <c r="AO565" s="96">
        <v>8.3333333333333339</v>
      </c>
      <c r="AP565" s="96">
        <v>7.5</v>
      </c>
      <c r="AQ565" s="96">
        <v>7.5</v>
      </c>
      <c r="AR565" s="96">
        <v>10</v>
      </c>
      <c r="AS565" s="96">
        <v>8.3333333333333339</v>
      </c>
      <c r="AT565" s="96">
        <v>9.1666666666666679</v>
      </c>
      <c r="AU565" s="96">
        <v>0</v>
      </c>
      <c r="AV565" s="96">
        <v>10</v>
      </c>
      <c r="AW565" s="96">
        <v>4</v>
      </c>
      <c r="AX565" s="96">
        <v>4.75</v>
      </c>
      <c r="AY565" s="96">
        <v>10</v>
      </c>
      <c r="AZ565" s="96">
        <v>10</v>
      </c>
      <c r="BA565" s="96">
        <v>10</v>
      </c>
      <c r="BB565" s="96">
        <v>6.9642857142857144</v>
      </c>
      <c r="BC565" s="96" t="s">
        <v>1010</v>
      </c>
      <c r="BD565" s="96" t="s">
        <v>1011</v>
      </c>
      <c r="BE565" s="96" t="s">
        <v>1011</v>
      </c>
      <c r="BF565" s="96">
        <v>5</v>
      </c>
      <c r="BG565" s="96">
        <v>0</v>
      </c>
      <c r="BH565" s="96">
        <v>0</v>
      </c>
      <c r="BI565" s="96">
        <v>0</v>
      </c>
      <c r="BJ565" s="96" t="s">
        <v>1011</v>
      </c>
      <c r="BK565" s="96">
        <v>2.5</v>
      </c>
      <c r="BL565" s="96">
        <v>6.3548179206654432</v>
      </c>
      <c r="BM565" s="96">
        <v>7.9058823529411768</v>
      </c>
      <c r="BN565" s="96">
        <v>7.2750780948148073</v>
      </c>
      <c r="BO565" s="96">
        <v>10</v>
      </c>
      <c r="BP565" s="96">
        <v>9</v>
      </c>
      <c r="BQ565" s="96" t="s">
        <v>1011</v>
      </c>
      <c r="BR565" s="96">
        <v>9</v>
      </c>
      <c r="BS565" s="96">
        <v>8.5452401119389965</v>
      </c>
      <c r="BT565" s="96">
        <v>2.189116134199133</v>
      </c>
      <c r="BU565" s="96">
        <v>2.4866704502164496</v>
      </c>
      <c r="BV565" s="96">
        <v>4.8729109956709999</v>
      </c>
      <c r="BW565" s="96">
        <v>3.333333333333333</v>
      </c>
      <c r="BX565" s="96">
        <v>6.6666666666666661</v>
      </c>
      <c r="BY565" s="96">
        <v>3.159425560996787</v>
      </c>
      <c r="BZ565" s="96">
        <v>7.5881227627059076</v>
      </c>
      <c r="CA565" s="96">
        <v>3.6029838528138503</v>
      </c>
      <c r="CB565" s="96">
        <v>5.3604155974026</v>
      </c>
      <c r="CC565" s="96">
        <v>0.77777777777777779</v>
      </c>
      <c r="CD565" s="96">
        <v>3.8774958374326647</v>
      </c>
      <c r="CE565" s="96">
        <v>9.3227829893553036</v>
      </c>
      <c r="CF565" s="96">
        <v>9.1190350915129752</v>
      </c>
      <c r="CG565" s="96">
        <v>9.0400000000000009</v>
      </c>
      <c r="CH565" s="96">
        <v>10</v>
      </c>
      <c r="CI565" s="96">
        <v>9.3704545202170699</v>
      </c>
      <c r="CJ565" s="96">
        <v>8.9466666666666654</v>
      </c>
      <c r="CK565" s="96">
        <v>8.740000000000002</v>
      </c>
      <c r="CL565" s="96">
        <v>3.8759999999999999</v>
      </c>
      <c r="CM565" s="96">
        <v>7.1875555555555559</v>
      </c>
      <c r="CN565" s="96">
        <v>5.3929256666666667</v>
      </c>
      <c r="CO565" s="96">
        <v>6.4467334867644634</v>
      </c>
      <c r="CP565" s="96">
        <v>5.9198295767155651</v>
      </c>
      <c r="CQ565" s="96">
        <v>10</v>
      </c>
      <c r="CR565" s="96">
        <v>4.7829966904761916</v>
      </c>
      <c r="CS565" s="96">
        <v>1.5384615384615385</v>
      </c>
      <c r="CT565" s="96">
        <v>9.0713025878444036</v>
      </c>
      <c r="CU565" s="96">
        <v>5.1309202722607106</v>
      </c>
      <c r="CV565" s="96">
        <v>7.0595763511329572</v>
      </c>
      <c r="CW565" s="96" t="s">
        <v>1011</v>
      </c>
      <c r="CX565" s="96">
        <v>0</v>
      </c>
      <c r="CY565" s="96">
        <v>10</v>
      </c>
      <c r="CZ565" s="96">
        <v>5</v>
      </c>
      <c r="DA565" s="96">
        <v>5.5666666666666664</v>
      </c>
      <c r="DB565" s="96">
        <v>5.2958335281385338</v>
      </c>
      <c r="DC565" s="96">
        <v>6.8284217792207835</v>
      </c>
      <c r="DD565" s="96">
        <v>10</v>
      </c>
      <c r="DE565" s="96">
        <v>10</v>
      </c>
      <c r="DF565" s="96">
        <v>10</v>
      </c>
      <c r="DG565" s="96">
        <v>7.9484869956709971</v>
      </c>
      <c r="DH565" s="96">
        <v>3.2074995454545503</v>
      </c>
      <c r="DI565" s="96">
        <v>0.6666666666666663</v>
      </c>
      <c r="DJ565" s="96">
        <v>8.7944956912657286</v>
      </c>
      <c r="DK565" s="96">
        <v>2.3106806847247974</v>
      </c>
      <c r="DL565" s="96">
        <v>6.268796126690976</v>
      </c>
      <c r="DM565" s="96">
        <v>7.9823212357941564</v>
      </c>
      <c r="DN565" s="96">
        <v>4.8717433250994793</v>
      </c>
      <c r="DO565" s="96">
        <v>5.9400767735901594</v>
      </c>
      <c r="DP565" s="96">
        <v>6.96</v>
      </c>
      <c r="DQ565" s="99">
        <v>6.66</v>
      </c>
      <c r="DR565" s="100">
        <v>91</v>
      </c>
      <c r="DS565" s="101">
        <v>3</v>
      </c>
      <c r="DU565" s="107" t="s">
        <v>118</v>
      </c>
      <c r="DV565" s="96">
        <v>6.3548179206654432</v>
      </c>
      <c r="DW565" s="96">
        <v>6.96</v>
      </c>
    </row>
    <row r="566" spans="1:127">
      <c r="A566" s="102">
        <v>2012</v>
      </c>
      <c r="B566" s="103" t="s">
        <v>613</v>
      </c>
      <c r="C566" s="104" t="s">
        <v>176</v>
      </c>
      <c r="D566" s="103" t="s">
        <v>1011</v>
      </c>
      <c r="E566" s="103" t="s">
        <v>1011</v>
      </c>
      <c r="F566" s="103" t="s">
        <v>1011</v>
      </c>
      <c r="G566" s="103">
        <v>4.7897850000000002</v>
      </c>
      <c r="H566" s="103">
        <v>0</v>
      </c>
      <c r="I566" s="103">
        <v>10</v>
      </c>
      <c r="J566" s="103">
        <v>10</v>
      </c>
      <c r="K566" s="103">
        <v>7.5</v>
      </c>
      <c r="L566" s="103">
        <v>10</v>
      </c>
      <c r="M566" s="103">
        <v>10</v>
      </c>
      <c r="N566" s="103">
        <v>9.5</v>
      </c>
      <c r="O566" s="103">
        <v>5</v>
      </c>
      <c r="P566" s="103">
        <v>10</v>
      </c>
      <c r="Q566" s="103" t="s">
        <v>1011</v>
      </c>
      <c r="R566" s="103" t="s">
        <v>1011</v>
      </c>
      <c r="S566" s="103">
        <v>2.5</v>
      </c>
      <c r="T566" s="103">
        <v>5.833333333333333</v>
      </c>
      <c r="U566" s="103">
        <v>5.1111111111111107</v>
      </c>
      <c r="V566" s="103">
        <v>10</v>
      </c>
      <c r="W566" s="103">
        <v>10</v>
      </c>
      <c r="X566" s="103">
        <v>10</v>
      </c>
      <c r="Y566" s="103">
        <v>10</v>
      </c>
      <c r="Z566" s="103" t="s">
        <v>1010</v>
      </c>
      <c r="AA566" s="103" t="s">
        <v>1011</v>
      </c>
      <c r="AB566" s="103" t="s">
        <v>1011</v>
      </c>
      <c r="AC566" s="103">
        <v>6.9222222222222225</v>
      </c>
      <c r="AD566" s="103">
        <v>6.7555555555555555</v>
      </c>
      <c r="AE566" s="103">
        <v>6.8388888888888886</v>
      </c>
      <c r="AF566" s="103" t="s">
        <v>1011</v>
      </c>
      <c r="AG566" s="103" t="s">
        <v>1011</v>
      </c>
      <c r="AH566" s="103" t="s">
        <v>1010</v>
      </c>
      <c r="AI566" s="103" t="s">
        <v>1010</v>
      </c>
      <c r="AJ566" s="103" t="s">
        <v>1010</v>
      </c>
      <c r="AK566" s="103" t="s">
        <v>1010</v>
      </c>
      <c r="AL566" s="103" t="s">
        <v>1011</v>
      </c>
      <c r="AM566" s="103" t="s">
        <v>1011</v>
      </c>
      <c r="AN566" s="103" t="s">
        <v>1011</v>
      </c>
      <c r="AO566" s="103" t="s">
        <v>1011</v>
      </c>
      <c r="AP566" s="103" t="s">
        <v>1011</v>
      </c>
      <c r="AQ566" s="103" t="s">
        <v>1011</v>
      </c>
      <c r="AR566" s="103" t="s">
        <v>1011</v>
      </c>
      <c r="AS566" s="103" t="s">
        <v>1011</v>
      </c>
      <c r="AT566" s="103" t="s">
        <v>1011</v>
      </c>
      <c r="AU566" s="103">
        <v>10</v>
      </c>
      <c r="AV566" s="103">
        <v>10</v>
      </c>
      <c r="AW566" s="103">
        <v>5.333333333333333</v>
      </c>
      <c r="AX566" s="103">
        <v>5.25</v>
      </c>
      <c r="AY566" s="103" t="s">
        <v>1011</v>
      </c>
      <c r="AZ566" s="103" t="s">
        <v>1011</v>
      </c>
      <c r="BA566" s="103" t="s">
        <v>1011</v>
      </c>
      <c r="BB566" s="103">
        <v>7.645833333333333</v>
      </c>
      <c r="BC566" s="103" t="s">
        <v>1010</v>
      </c>
      <c r="BD566" s="103" t="s">
        <v>1011</v>
      </c>
      <c r="BE566" s="103" t="s">
        <v>1011</v>
      </c>
      <c r="BF566" s="103">
        <v>10</v>
      </c>
      <c r="BG566" s="103">
        <v>0</v>
      </c>
      <c r="BH566" s="103">
        <v>10</v>
      </c>
      <c r="BI566" s="103">
        <v>5</v>
      </c>
      <c r="BJ566" s="103" t="s">
        <v>1011</v>
      </c>
      <c r="BK566" s="103">
        <v>7.5</v>
      </c>
      <c r="BL566" s="103">
        <v>6.4733143055555553</v>
      </c>
      <c r="BM566" s="103">
        <v>3.6705882352941179</v>
      </c>
      <c r="BN566" s="103">
        <v>8.9511038544512065</v>
      </c>
      <c r="BO566" s="103">
        <v>0</v>
      </c>
      <c r="BP566" s="103">
        <v>7</v>
      </c>
      <c r="BQ566" s="103" t="s">
        <v>1011</v>
      </c>
      <c r="BR566" s="103">
        <v>7</v>
      </c>
      <c r="BS566" s="103">
        <v>4.9054230224363309</v>
      </c>
      <c r="BT566" s="103">
        <v>4.1497103378136169</v>
      </c>
      <c r="BU566" s="103">
        <v>4.1495633987455243</v>
      </c>
      <c r="BV566" s="103">
        <v>3.7926797249103998</v>
      </c>
      <c r="BW566" s="103">
        <v>7</v>
      </c>
      <c r="BX566" s="103" t="s">
        <v>1011</v>
      </c>
      <c r="BY566" s="103">
        <v>3.9279061624199425</v>
      </c>
      <c r="BZ566" s="103">
        <v>6.3275450234413215</v>
      </c>
      <c r="CA566" s="103">
        <v>4.7985815376344165</v>
      </c>
      <c r="CB566" s="103">
        <v>4.0956899247311833</v>
      </c>
      <c r="CC566" s="103">
        <v>0.92592592592592593</v>
      </c>
      <c r="CD566" s="103">
        <v>4.6031647169078997</v>
      </c>
      <c r="CE566" s="103">
        <v>8.8438546048285609</v>
      </c>
      <c r="CF566" s="103">
        <v>9.0461861424175023</v>
      </c>
      <c r="CG566" s="103">
        <v>8.7799999999999994</v>
      </c>
      <c r="CH566" s="103">
        <v>5</v>
      </c>
      <c r="CI566" s="103">
        <v>7.9175101868115156</v>
      </c>
      <c r="CJ566" s="103">
        <v>0</v>
      </c>
      <c r="CK566" s="103">
        <v>7.9599999999999991</v>
      </c>
      <c r="CL566" s="103">
        <v>4.0432000000000006</v>
      </c>
      <c r="CM566" s="103">
        <v>4.0010666666666665</v>
      </c>
      <c r="CN566" s="103">
        <v>5.3828339283154172</v>
      </c>
      <c r="CO566" s="103">
        <v>5.5048143911259633</v>
      </c>
      <c r="CP566" s="103">
        <v>5.4438241597206902</v>
      </c>
      <c r="CQ566" s="103">
        <v>10</v>
      </c>
      <c r="CR566" s="103">
        <v>6.7523894802867321</v>
      </c>
      <c r="CS566" s="103">
        <v>2.3076923076923079</v>
      </c>
      <c r="CT566" s="103">
        <v>6.3056615549650115</v>
      </c>
      <c r="CU566" s="103">
        <v>5.1219144476480176</v>
      </c>
      <c r="CV566" s="103">
        <v>6.1417013185088436</v>
      </c>
      <c r="CW566" s="103">
        <v>10</v>
      </c>
      <c r="CX566" s="103">
        <v>10</v>
      </c>
      <c r="CY566" s="103">
        <v>10</v>
      </c>
      <c r="CZ566" s="103">
        <v>10</v>
      </c>
      <c r="DA566" s="103">
        <v>7.7666666666666657</v>
      </c>
      <c r="DB566" s="103">
        <v>4.7552083422939004</v>
      </c>
      <c r="DC566" s="103">
        <v>5.6755710555555492</v>
      </c>
      <c r="DD566" s="103">
        <v>8</v>
      </c>
      <c r="DE566" s="103">
        <v>6.5464248520524659</v>
      </c>
      <c r="DF566" s="103" t="s">
        <v>1011</v>
      </c>
      <c r="DG566" s="103">
        <v>6.5487741833137161</v>
      </c>
      <c r="DH566" s="103">
        <v>4.6349394032258004</v>
      </c>
      <c r="DI566" s="103">
        <v>4.4444444444444446</v>
      </c>
      <c r="DJ566" s="103">
        <v>8.9517696657732326</v>
      </c>
      <c r="DK566" s="103">
        <v>4.8355573874295974</v>
      </c>
      <c r="DL566" s="103">
        <v>4.0295260851658634</v>
      </c>
      <c r="DM566" s="103">
        <v>6.3681782244294816</v>
      </c>
      <c r="DN566" s="103">
        <v>5.5440692017447359</v>
      </c>
      <c r="DO566" s="103">
        <v>7.3642811283528182</v>
      </c>
      <c r="DP566" s="103">
        <v>6.19</v>
      </c>
      <c r="DQ566" s="105">
        <v>6.33</v>
      </c>
      <c r="DR566" s="106">
        <v>113</v>
      </c>
      <c r="DS566" s="106">
        <v>3</v>
      </c>
      <c r="DU566" s="104" t="s">
        <v>176</v>
      </c>
      <c r="DV566" s="103">
        <v>6.4733143055555553</v>
      </c>
      <c r="DW566" s="103">
        <v>6.19</v>
      </c>
    </row>
    <row r="567" spans="1:127">
      <c r="A567" s="95">
        <v>2012</v>
      </c>
      <c r="B567" s="96" t="s">
        <v>705</v>
      </c>
      <c r="C567" s="107" t="s">
        <v>145</v>
      </c>
      <c r="D567" s="96" t="s">
        <v>1011</v>
      </c>
      <c r="E567" s="96" t="s">
        <v>1011</v>
      </c>
      <c r="F567" s="96" t="s">
        <v>1011</v>
      </c>
      <c r="G567" s="96" t="s">
        <v>1011</v>
      </c>
      <c r="H567" s="96" t="s">
        <v>1011</v>
      </c>
      <c r="I567" s="96" t="s">
        <v>1011</v>
      </c>
      <c r="J567" s="96" t="s">
        <v>1011</v>
      </c>
      <c r="K567" s="96" t="s">
        <v>1011</v>
      </c>
      <c r="L567" s="96" t="s">
        <v>1011</v>
      </c>
      <c r="M567" s="96" t="s">
        <v>1011</v>
      </c>
      <c r="N567" s="96" t="s">
        <v>1011</v>
      </c>
      <c r="O567" s="96" t="s">
        <v>1011</v>
      </c>
      <c r="P567" s="96" t="s">
        <v>1011</v>
      </c>
      <c r="Q567" s="96" t="s">
        <v>1011</v>
      </c>
      <c r="R567" s="96" t="s">
        <v>1011</v>
      </c>
      <c r="S567" s="96" t="s">
        <v>1011</v>
      </c>
      <c r="T567" s="96" t="s">
        <v>1011</v>
      </c>
      <c r="U567" s="96" t="s">
        <v>1011</v>
      </c>
      <c r="V567" s="96" t="s">
        <v>1011</v>
      </c>
      <c r="W567" s="96" t="s">
        <v>1011</v>
      </c>
      <c r="X567" s="96" t="s">
        <v>1011</v>
      </c>
      <c r="Y567" s="96" t="s">
        <v>1011</v>
      </c>
      <c r="Z567" s="96" t="s">
        <v>1010</v>
      </c>
      <c r="AA567" s="96" t="s">
        <v>1011</v>
      </c>
      <c r="AB567" s="96" t="s">
        <v>1011</v>
      </c>
      <c r="AC567" s="96" t="s">
        <v>1011</v>
      </c>
      <c r="AD567" s="96" t="s">
        <v>1011</v>
      </c>
      <c r="AE567" s="96" t="s">
        <v>1011</v>
      </c>
      <c r="AF567" s="96" t="s">
        <v>1011</v>
      </c>
      <c r="AG567" s="96" t="s">
        <v>1011</v>
      </c>
      <c r="AH567" s="96" t="s">
        <v>1010</v>
      </c>
      <c r="AI567" s="96" t="s">
        <v>1010</v>
      </c>
      <c r="AJ567" s="96" t="s">
        <v>1010</v>
      </c>
      <c r="AK567" s="96" t="s">
        <v>1010</v>
      </c>
      <c r="AL567" s="96" t="s">
        <v>1011</v>
      </c>
      <c r="AM567" s="96" t="s">
        <v>1011</v>
      </c>
      <c r="AN567" s="96" t="s">
        <v>1011</v>
      </c>
      <c r="AO567" s="96" t="s">
        <v>1011</v>
      </c>
      <c r="AP567" s="96" t="s">
        <v>1011</v>
      </c>
      <c r="AQ567" s="96" t="s">
        <v>1011</v>
      </c>
      <c r="AR567" s="96" t="s">
        <v>1011</v>
      </c>
      <c r="AS567" s="96" t="s">
        <v>1011</v>
      </c>
      <c r="AT567" s="96" t="s">
        <v>1011</v>
      </c>
      <c r="AU567" s="96" t="s">
        <v>1011</v>
      </c>
      <c r="AV567" s="96" t="s">
        <v>1011</v>
      </c>
      <c r="AW567" s="96" t="s">
        <v>1011</v>
      </c>
      <c r="AX567" s="96" t="s">
        <v>1011</v>
      </c>
      <c r="AY567" s="96" t="s">
        <v>1011</v>
      </c>
      <c r="AZ567" s="96" t="s">
        <v>1011</v>
      </c>
      <c r="BA567" s="96" t="s">
        <v>1011</v>
      </c>
      <c r="BB567" s="96" t="s">
        <v>1011</v>
      </c>
      <c r="BC567" s="96" t="s">
        <v>1010</v>
      </c>
      <c r="BD567" s="96" t="s">
        <v>1011</v>
      </c>
      <c r="BE567" s="96" t="s">
        <v>1011</v>
      </c>
      <c r="BF567" s="96" t="s">
        <v>1011</v>
      </c>
      <c r="BG567" s="96" t="s">
        <v>1011</v>
      </c>
      <c r="BH567" s="96" t="s">
        <v>1011</v>
      </c>
      <c r="BI567" s="96" t="s">
        <v>1011</v>
      </c>
      <c r="BJ567" s="96" t="s">
        <v>1011</v>
      </c>
      <c r="BK567" s="96" t="s">
        <v>1011</v>
      </c>
      <c r="BL567" s="96" t="s">
        <v>1011</v>
      </c>
      <c r="BM567" s="96" t="s">
        <v>1011</v>
      </c>
      <c r="BN567" s="96" t="s">
        <v>1011</v>
      </c>
      <c r="BO567" s="96" t="s">
        <v>1011</v>
      </c>
      <c r="BP567" s="96" t="s">
        <v>1011</v>
      </c>
      <c r="BQ567" s="96" t="s">
        <v>1011</v>
      </c>
      <c r="BR567" s="96" t="s">
        <v>1011</v>
      </c>
      <c r="BS567" s="96" t="s">
        <v>1011</v>
      </c>
      <c r="BT567" s="96" t="s">
        <v>1011</v>
      </c>
      <c r="BU567" s="96" t="s">
        <v>1011</v>
      </c>
      <c r="BV567" s="96" t="s">
        <v>1011</v>
      </c>
      <c r="BW567" s="96" t="s">
        <v>1011</v>
      </c>
      <c r="BX567" s="96" t="s">
        <v>1011</v>
      </c>
      <c r="BY567" s="96" t="s">
        <v>1011</v>
      </c>
      <c r="BZ567" s="96" t="s">
        <v>1011</v>
      </c>
      <c r="CA567" s="96" t="s">
        <v>1011</v>
      </c>
      <c r="CB567" s="96" t="s">
        <v>1011</v>
      </c>
      <c r="CC567" s="96">
        <v>1</v>
      </c>
      <c r="CD567" s="96" t="s">
        <v>1011</v>
      </c>
      <c r="CE567" s="96" t="s">
        <v>1011</v>
      </c>
      <c r="CF567" s="96" t="s">
        <v>1011</v>
      </c>
      <c r="CG567" s="96" t="s">
        <v>1011</v>
      </c>
      <c r="CH567" s="96" t="s">
        <v>1011</v>
      </c>
      <c r="CI567" s="96" t="s">
        <v>1011</v>
      </c>
      <c r="CJ567" s="96" t="s">
        <v>1011</v>
      </c>
      <c r="CK567" s="96" t="s">
        <v>1011</v>
      </c>
      <c r="CL567" s="96" t="s">
        <v>1011</v>
      </c>
      <c r="CM567" s="96" t="s">
        <v>1011</v>
      </c>
      <c r="CN567" s="96" t="s">
        <v>1011</v>
      </c>
      <c r="CO567" s="96" t="s">
        <v>1011</v>
      </c>
      <c r="CP567" s="96" t="s">
        <v>1011</v>
      </c>
      <c r="CQ567" s="96" t="s">
        <v>1011</v>
      </c>
      <c r="CR567" s="96" t="s">
        <v>1011</v>
      </c>
      <c r="CS567" s="96" t="s">
        <v>1011</v>
      </c>
      <c r="CT567" s="96" t="s">
        <v>1011</v>
      </c>
      <c r="CU567" s="96" t="s">
        <v>1011</v>
      </c>
      <c r="CV567" s="96" t="s">
        <v>1011</v>
      </c>
      <c r="CW567" s="96" t="s">
        <v>1011</v>
      </c>
      <c r="CX567" s="96" t="s">
        <v>1011</v>
      </c>
      <c r="CY567" s="96" t="s">
        <v>1011</v>
      </c>
      <c r="CZ567" s="96" t="s">
        <v>1011</v>
      </c>
      <c r="DA567" s="96" t="s">
        <v>1011</v>
      </c>
      <c r="DB567" s="96" t="s">
        <v>1011</v>
      </c>
      <c r="DC567" s="96" t="s">
        <v>1011</v>
      </c>
      <c r="DD567" s="96" t="s">
        <v>1011</v>
      </c>
      <c r="DE567" s="96" t="s">
        <v>1011</v>
      </c>
      <c r="DF567" s="96">
        <v>10</v>
      </c>
      <c r="DG567" s="96" t="s">
        <v>1011</v>
      </c>
      <c r="DH567" s="96" t="s">
        <v>1011</v>
      </c>
      <c r="DI567" s="96">
        <v>2.4444444444444446</v>
      </c>
      <c r="DJ567" s="96" t="s">
        <v>1011</v>
      </c>
      <c r="DK567" s="96" t="s">
        <v>1011</v>
      </c>
      <c r="DL567" s="96" t="s">
        <v>1011</v>
      </c>
      <c r="DM567" s="96" t="s">
        <v>1011</v>
      </c>
      <c r="DN567" s="96" t="s">
        <v>1011</v>
      </c>
      <c r="DO567" s="96" t="s">
        <v>1011</v>
      </c>
      <c r="DP567" s="96" t="s">
        <v>1011</v>
      </c>
      <c r="DQ567" s="99" t="s">
        <v>1011</v>
      </c>
      <c r="DR567" s="100" t="s">
        <v>1011</v>
      </c>
      <c r="DS567" s="101" t="s">
        <v>1027</v>
      </c>
      <c r="DU567" s="107" t="s">
        <v>145</v>
      </c>
      <c r="DV567" s="96" t="s">
        <v>1011</v>
      </c>
      <c r="DW567" s="96" t="s">
        <v>1011</v>
      </c>
    </row>
    <row r="568" spans="1:127">
      <c r="A568" s="102">
        <v>2012</v>
      </c>
      <c r="B568" s="103" t="s">
        <v>654</v>
      </c>
      <c r="C568" s="104" t="s">
        <v>115</v>
      </c>
      <c r="D568" s="103" t="s">
        <v>1011</v>
      </c>
      <c r="E568" s="103" t="s">
        <v>1011</v>
      </c>
      <c r="F568" s="103" t="s">
        <v>1011</v>
      </c>
      <c r="G568" s="103" t="s">
        <v>1011</v>
      </c>
      <c r="H568" s="103" t="s">
        <v>1011</v>
      </c>
      <c r="I568" s="103" t="s">
        <v>1011</v>
      </c>
      <c r="J568" s="103" t="s">
        <v>1011</v>
      </c>
      <c r="K568" s="103" t="s">
        <v>1011</v>
      </c>
      <c r="L568" s="103" t="s">
        <v>1011</v>
      </c>
      <c r="M568" s="103" t="s">
        <v>1011</v>
      </c>
      <c r="N568" s="103" t="s">
        <v>1011</v>
      </c>
      <c r="O568" s="103" t="s">
        <v>1011</v>
      </c>
      <c r="P568" s="103" t="s">
        <v>1011</v>
      </c>
      <c r="Q568" s="103" t="s">
        <v>1011</v>
      </c>
      <c r="R568" s="103" t="s">
        <v>1011</v>
      </c>
      <c r="S568" s="103" t="s">
        <v>1011</v>
      </c>
      <c r="T568" s="103" t="s">
        <v>1011</v>
      </c>
      <c r="U568" s="103" t="s">
        <v>1011</v>
      </c>
      <c r="V568" s="103" t="s">
        <v>1011</v>
      </c>
      <c r="W568" s="103" t="s">
        <v>1011</v>
      </c>
      <c r="X568" s="103" t="s">
        <v>1011</v>
      </c>
      <c r="Y568" s="103" t="s">
        <v>1011</v>
      </c>
      <c r="Z568" s="103" t="s">
        <v>1010</v>
      </c>
      <c r="AA568" s="103" t="s">
        <v>1011</v>
      </c>
      <c r="AB568" s="103" t="s">
        <v>1011</v>
      </c>
      <c r="AC568" s="103" t="s">
        <v>1011</v>
      </c>
      <c r="AD568" s="103" t="s">
        <v>1011</v>
      </c>
      <c r="AE568" s="103" t="s">
        <v>1011</v>
      </c>
      <c r="AF568" s="103" t="s">
        <v>1011</v>
      </c>
      <c r="AG568" s="103" t="s">
        <v>1011</v>
      </c>
      <c r="AH568" s="103" t="s">
        <v>1010</v>
      </c>
      <c r="AI568" s="103" t="s">
        <v>1010</v>
      </c>
      <c r="AJ568" s="103" t="s">
        <v>1010</v>
      </c>
      <c r="AK568" s="103" t="s">
        <v>1010</v>
      </c>
      <c r="AL568" s="103" t="s">
        <v>1011</v>
      </c>
      <c r="AM568" s="103" t="s">
        <v>1011</v>
      </c>
      <c r="AN568" s="103" t="s">
        <v>1011</v>
      </c>
      <c r="AO568" s="103" t="s">
        <v>1011</v>
      </c>
      <c r="AP568" s="103" t="s">
        <v>1011</v>
      </c>
      <c r="AQ568" s="103" t="s">
        <v>1011</v>
      </c>
      <c r="AR568" s="103" t="s">
        <v>1011</v>
      </c>
      <c r="AS568" s="103" t="s">
        <v>1011</v>
      </c>
      <c r="AT568" s="103" t="s">
        <v>1011</v>
      </c>
      <c r="AU568" s="103" t="s">
        <v>1011</v>
      </c>
      <c r="AV568" s="103" t="s">
        <v>1011</v>
      </c>
      <c r="AW568" s="103" t="s">
        <v>1011</v>
      </c>
      <c r="AX568" s="103" t="s">
        <v>1011</v>
      </c>
      <c r="AY568" s="103" t="s">
        <v>1011</v>
      </c>
      <c r="AZ568" s="103" t="s">
        <v>1011</v>
      </c>
      <c r="BA568" s="103" t="s">
        <v>1011</v>
      </c>
      <c r="BB568" s="103" t="s">
        <v>1011</v>
      </c>
      <c r="BC568" s="103" t="s">
        <v>1010</v>
      </c>
      <c r="BD568" s="103" t="s">
        <v>1011</v>
      </c>
      <c r="BE568" s="103" t="s">
        <v>1011</v>
      </c>
      <c r="BF568" s="103" t="s">
        <v>1011</v>
      </c>
      <c r="BG568" s="103" t="s">
        <v>1011</v>
      </c>
      <c r="BH568" s="103" t="s">
        <v>1011</v>
      </c>
      <c r="BI568" s="103" t="s">
        <v>1011</v>
      </c>
      <c r="BJ568" s="103" t="s">
        <v>1011</v>
      </c>
      <c r="BK568" s="103" t="s">
        <v>1011</v>
      </c>
      <c r="BL568" s="103" t="s">
        <v>1011</v>
      </c>
      <c r="BM568" s="103">
        <v>0</v>
      </c>
      <c r="BN568" s="103" t="s">
        <v>1011</v>
      </c>
      <c r="BO568" s="103" t="s">
        <v>1011</v>
      </c>
      <c r="BP568" s="103" t="s">
        <v>1011</v>
      </c>
      <c r="BQ568" s="103" t="s">
        <v>1011</v>
      </c>
      <c r="BR568" s="103" t="s">
        <v>1011</v>
      </c>
      <c r="BS568" s="103" t="s">
        <v>1011</v>
      </c>
      <c r="BT568" s="103" t="s">
        <v>1011</v>
      </c>
      <c r="BU568" s="103" t="s">
        <v>1011</v>
      </c>
      <c r="BV568" s="103" t="s">
        <v>1011</v>
      </c>
      <c r="BW568" s="103" t="s">
        <v>1011</v>
      </c>
      <c r="BX568" s="103" t="s">
        <v>1011</v>
      </c>
      <c r="BY568" s="103" t="s">
        <v>1011</v>
      </c>
      <c r="BZ568" s="103" t="s">
        <v>1011</v>
      </c>
      <c r="CA568" s="103" t="s">
        <v>1011</v>
      </c>
      <c r="CB568" s="103" t="s">
        <v>1011</v>
      </c>
      <c r="CC568" s="103">
        <v>0.80487804878048785</v>
      </c>
      <c r="CD568" s="103" t="s">
        <v>1011</v>
      </c>
      <c r="CE568" s="103">
        <v>7.9214769264949156</v>
      </c>
      <c r="CF568" s="103">
        <v>0.53175967748007347</v>
      </c>
      <c r="CG568" s="103">
        <v>8.7880392156862541</v>
      </c>
      <c r="CH568" s="103" t="s">
        <v>1011</v>
      </c>
      <c r="CI568" s="103" t="s">
        <v>1011</v>
      </c>
      <c r="CJ568" s="103" t="s">
        <v>1011</v>
      </c>
      <c r="CK568" s="103" t="s">
        <v>1011</v>
      </c>
      <c r="CL568" s="103" t="s">
        <v>1011</v>
      </c>
      <c r="CM568" s="103" t="s">
        <v>1011</v>
      </c>
      <c r="CN568" s="103" t="s">
        <v>1011</v>
      </c>
      <c r="CO568" s="103" t="s">
        <v>1011</v>
      </c>
      <c r="CP568" s="103" t="s">
        <v>1011</v>
      </c>
      <c r="CQ568" s="103" t="s">
        <v>1011</v>
      </c>
      <c r="CR568" s="103" t="s">
        <v>1011</v>
      </c>
      <c r="CS568" s="103" t="s">
        <v>1011</v>
      </c>
      <c r="CT568" s="103" t="s">
        <v>1011</v>
      </c>
      <c r="CU568" s="103" t="s">
        <v>1011</v>
      </c>
      <c r="CV568" s="103" t="s">
        <v>1011</v>
      </c>
      <c r="CW568" s="103" t="s">
        <v>1011</v>
      </c>
      <c r="CX568" s="103" t="s">
        <v>1011</v>
      </c>
      <c r="CY568" s="103" t="s">
        <v>1011</v>
      </c>
      <c r="CZ568" s="103" t="s">
        <v>1011</v>
      </c>
      <c r="DA568" s="103" t="s">
        <v>1011</v>
      </c>
      <c r="DB568" s="103" t="s">
        <v>1011</v>
      </c>
      <c r="DC568" s="103" t="s">
        <v>1011</v>
      </c>
      <c r="DD568" s="103" t="s">
        <v>1011</v>
      </c>
      <c r="DE568" s="103" t="s">
        <v>1011</v>
      </c>
      <c r="DF568" s="103" t="s">
        <v>1011</v>
      </c>
      <c r="DG568" s="103" t="s">
        <v>1011</v>
      </c>
      <c r="DH568" s="103" t="s">
        <v>1011</v>
      </c>
      <c r="DI568" s="103">
        <v>0</v>
      </c>
      <c r="DJ568" s="103" t="s">
        <v>1011</v>
      </c>
      <c r="DK568" s="103" t="s">
        <v>1011</v>
      </c>
      <c r="DL568" s="103" t="s">
        <v>1011</v>
      </c>
      <c r="DM568" s="103" t="s">
        <v>1011</v>
      </c>
      <c r="DN568" s="103" t="s">
        <v>1011</v>
      </c>
      <c r="DO568" s="103" t="s">
        <v>1011</v>
      </c>
      <c r="DP568" s="103" t="s">
        <v>1011</v>
      </c>
      <c r="DQ568" s="105" t="s">
        <v>1011</v>
      </c>
      <c r="DR568" s="106" t="s">
        <v>1011</v>
      </c>
      <c r="DS568" s="106" t="s">
        <v>1027</v>
      </c>
      <c r="DU568" s="104" t="s">
        <v>115</v>
      </c>
      <c r="DV568" s="103" t="s">
        <v>1011</v>
      </c>
      <c r="DW568" s="103" t="s">
        <v>1011</v>
      </c>
    </row>
    <row r="569" spans="1:127">
      <c r="A569" s="95">
        <v>2012</v>
      </c>
      <c r="B569" s="96" t="s">
        <v>696</v>
      </c>
      <c r="C569" s="107" t="s">
        <v>37</v>
      </c>
      <c r="D569" s="96" t="s">
        <v>1011</v>
      </c>
      <c r="E569" s="96" t="s">
        <v>1011</v>
      </c>
      <c r="F569" s="96" t="s">
        <v>1011</v>
      </c>
      <c r="G569" s="96">
        <v>6.4265110000000005</v>
      </c>
      <c r="H569" s="96">
        <v>7.32</v>
      </c>
      <c r="I569" s="96">
        <v>10</v>
      </c>
      <c r="J569" s="96">
        <v>10</v>
      </c>
      <c r="K569" s="96">
        <v>10</v>
      </c>
      <c r="L569" s="96">
        <v>10</v>
      </c>
      <c r="M569" s="96">
        <v>10</v>
      </c>
      <c r="N569" s="96">
        <v>10</v>
      </c>
      <c r="O569" s="96">
        <v>10</v>
      </c>
      <c r="P569" s="96">
        <v>10</v>
      </c>
      <c r="Q569" s="96" t="s">
        <v>1011</v>
      </c>
      <c r="R569" s="96" t="s">
        <v>1011</v>
      </c>
      <c r="S569" s="96">
        <v>10</v>
      </c>
      <c r="T569" s="96">
        <v>10</v>
      </c>
      <c r="U569" s="96">
        <v>9.1066666666666674</v>
      </c>
      <c r="V569" s="96">
        <v>10</v>
      </c>
      <c r="W569" s="96">
        <v>10</v>
      </c>
      <c r="X569" s="96">
        <v>10</v>
      </c>
      <c r="Y569" s="96">
        <v>10</v>
      </c>
      <c r="Z569" s="96" t="s">
        <v>1010</v>
      </c>
      <c r="AA569" s="96">
        <v>10</v>
      </c>
      <c r="AB569" s="96">
        <v>10</v>
      </c>
      <c r="AC569" s="96">
        <v>9.4066666666666663</v>
      </c>
      <c r="AD569" s="96">
        <v>6.25</v>
      </c>
      <c r="AE569" s="96">
        <v>8.9141666666666666</v>
      </c>
      <c r="AF569" s="96">
        <v>10</v>
      </c>
      <c r="AG569" s="96">
        <v>10</v>
      </c>
      <c r="AH569" s="96" t="s">
        <v>1010</v>
      </c>
      <c r="AI569" s="96" t="s">
        <v>1010</v>
      </c>
      <c r="AJ569" s="96" t="s">
        <v>1010</v>
      </c>
      <c r="AK569" s="96" t="s">
        <v>1010</v>
      </c>
      <c r="AL569" s="96">
        <v>10</v>
      </c>
      <c r="AM569" s="96">
        <v>10</v>
      </c>
      <c r="AN569" s="96">
        <v>10</v>
      </c>
      <c r="AO569" s="96">
        <v>10</v>
      </c>
      <c r="AP569" s="96">
        <v>10</v>
      </c>
      <c r="AQ569" s="96">
        <v>10</v>
      </c>
      <c r="AR569" s="96">
        <v>10</v>
      </c>
      <c r="AS569" s="96">
        <v>10</v>
      </c>
      <c r="AT569" s="96">
        <v>10</v>
      </c>
      <c r="AU569" s="96">
        <v>10</v>
      </c>
      <c r="AV569" s="96">
        <v>10</v>
      </c>
      <c r="AW569" s="96">
        <v>8</v>
      </c>
      <c r="AX569" s="96">
        <v>8</v>
      </c>
      <c r="AY569" s="96">
        <v>10</v>
      </c>
      <c r="AZ569" s="96">
        <v>10</v>
      </c>
      <c r="BA569" s="96">
        <v>10</v>
      </c>
      <c r="BB569" s="96">
        <v>9.4285714285714288</v>
      </c>
      <c r="BC569" s="96" t="s">
        <v>1010</v>
      </c>
      <c r="BD569" s="96" t="s">
        <v>1011</v>
      </c>
      <c r="BE569" s="96" t="s">
        <v>1011</v>
      </c>
      <c r="BF569" s="96">
        <v>10</v>
      </c>
      <c r="BG569" s="96">
        <v>10</v>
      </c>
      <c r="BH569" s="96">
        <v>10</v>
      </c>
      <c r="BI569" s="96">
        <v>10</v>
      </c>
      <c r="BJ569" s="96" t="s">
        <v>1011</v>
      </c>
      <c r="BK569" s="96">
        <v>10</v>
      </c>
      <c r="BL569" s="96">
        <v>8.7175682261904761</v>
      </c>
      <c r="BM569" s="96">
        <v>5.3701349201070343</v>
      </c>
      <c r="BN569" s="96">
        <v>6.0617928933323437</v>
      </c>
      <c r="BO569" s="96">
        <v>10</v>
      </c>
      <c r="BP569" s="96">
        <v>10</v>
      </c>
      <c r="BQ569" s="96">
        <v>4</v>
      </c>
      <c r="BR569" s="96">
        <v>7</v>
      </c>
      <c r="BS569" s="96">
        <v>7.107981953359845</v>
      </c>
      <c r="BT569" s="96">
        <v>4.5157186785714334</v>
      </c>
      <c r="BU569" s="96">
        <v>3.8308316471088415</v>
      </c>
      <c r="BV569" s="96">
        <v>5.4057171717686989</v>
      </c>
      <c r="BW569" s="96">
        <v>8.3333333333333339</v>
      </c>
      <c r="BX569" s="96">
        <v>6.6666666666666661</v>
      </c>
      <c r="BY569" s="96">
        <v>6.7697422080882435</v>
      </c>
      <c r="BZ569" s="96">
        <v>9.6897829164409615</v>
      </c>
      <c r="CA569" s="96">
        <v>5.3964233537414996</v>
      </c>
      <c r="CB569" s="96">
        <v>6.8754259727891167</v>
      </c>
      <c r="CC569" s="96">
        <v>1</v>
      </c>
      <c r="CD569" s="96">
        <v>6.3870713276120874</v>
      </c>
      <c r="CE569" s="96">
        <v>8.7250651770616727</v>
      </c>
      <c r="CF569" s="96">
        <v>8.1543075009860857</v>
      </c>
      <c r="CG569" s="96">
        <v>8.6340000000000003</v>
      </c>
      <c r="CH569" s="96">
        <v>10</v>
      </c>
      <c r="CI569" s="96">
        <v>8.8783431695119397</v>
      </c>
      <c r="CJ569" s="96">
        <v>9.6333333333333329</v>
      </c>
      <c r="CK569" s="96">
        <v>8.9</v>
      </c>
      <c r="CL569" s="96">
        <v>6.1059999999999999</v>
      </c>
      <c r="CM569" s="96">
        <v>8.213111111111111</v>
      </c>
      <c r="CN569" s="96">
        <v>5.7443155833333339</v>
      </c>
      <c r="CO569" s="96">
        <v>8.7641736496653948</v>
      </c>
      <c r="CP569" s="96">
        <v>7.2542446164993644</v>
      </c>
      <c r="CQ569" s="96">
        <v>10</v>
      </c>
      <c r="CR569" s="96">
        <v>5.2467549030612251</v>
      </c>
      <c r="CS569" s="96">
        <v>3.0769230769230771</v>
      </c>
      <c r="CT569" s="96">
        <v>6.4162871962801891</v>
      </c>
      <c r="CU569" s="96">
        <v>4.9133217254214969</v>
      </c>
      <c r="CV569" s="96">
        <v>7.5951693632579929</v>
      </c>
      <c r="CW569" s="96">
        <v>10</v>
      </c>
      <c r="CX569" s="96">
        <v>3.8327250631343066</v>
      </c>
      <c r="CY569" s="96">
        <v>10</v>
      </c>
      <c r="CZ569" s="96">
        <v>7.9442416877114352</v>
      </c>
      <c r="DA569" s="96">
        <v>8.3333333333333339</v>
      </c>
      <c r="DB569" s="96">
        <v>3.4608311122448998</v>
      </c>
      <c r="DC569" s="96">
        <v>8.1970205272108831</v>
      </c>
      <c r="DD569" s="96">
        <v>8</v>
      </c>
      <c r="DE569" s="96">
        <v>6.2586269230568394</v>
      </c>
      <c r="DF569" s="96">
        <v>10</v>
      </c>
      <c r="DG569" s="96">
        <v>7.3749686493076601</v>
      </c>
      <c r="DH569" s="96">
        <v>3.411867299319733</v>
      </c>
      <c r="DI569" s="96">
        <v>9.7777777777777786</v>
      </c>
      <c r="DJ569" s="96">
        <v>9.7824385235480573</v>
      </c>
      <c r="DK569" s="96">
        <v>5.6261629968415914</v>
      </c>
      <c r="DL569" s="96">
        <v>9.1744658318804113</v>
      </c>
      <c r="DM569" s="96">
        <v>8.0383678681332089</v>
      </c>
      <c r="DN569" s="96">
        <v>7.6351800495834636</v>
      </c>
      <c r="DO569" s="96">
        <v>7.6514634622008524</v>
      </c>
      <c r="DP569" s="96">
        <v>7.52</v>
      </c>
      <c r="DQ569" s="99">
        <v>8.1199999999999992</v>
      </c>
      <c r="DR569" s="100">
        <v>27</v>
      </c>
      <c r="DS569" s="101">
        <v>1</v>
      </c>
      <c r="DU569" s="107" t="s">
        <v>37</v>
      </c>
      <c r="DV569" s="96">
        <v>8.7175682261904761</v>
      </c>
      <c r="DW569" s="96">
        <v>7.52</v>
      </c>
    </row>
    <row r="570" spans="1:127">
      <c r="A570" s="102">
        <v>2012</v>
      </c>
      <c r="B570" s="103" t="s">
        <v>617</v>
      </c>
      <c r="C570" s="104" t="s">
        <v>5</v>
      </c>
      <c r="D570" s="103" t="s">
        <v>1011</v>
      </c>
      <c r="E570" s="103" t="s">
        <v>1011</v>
      </c>
      <c r="F570" s="103" t="s">
        <v>1011</v>
      </c>
      <c r="G570" s="103">
        <v>7.854927</v>
      </c>
      <c r="H570" s="103">
        <v>9.68</v>
      </c>
      <c r="I570" s="103">
        <v>10</v>
      </c>
      <c r="J570" s="103">
        <v>10</v>
      </c>
      <c r="K570" s="103" t="s">
        <v>1011</v>
      </c>
      <c r="L570" s="103">
        <v>10</v>
      </c>
      <c r="M570" s="103">
        <v>10</v>
      </c>
      <c r="N570" s="103">
        <v>10</v>
      </c>
      <c r="O570" s="103">
        <v>10</v>
      </c>
      <c r="P570" s="103">
        <v>10</v>
      </c>
      <c r="Q570" s="103" t="s">
        <v>1011</v>
      </c>
      <c r="R570" s="103" t="s">
        <v>1011</v>
      </c>
      <c r="S570" s="103">
        <v>10</v>
      </c>
      <c r="T570" s="103">
        <v>10</v>
      </c>
      <c r="U570" s="103">
        <v>9.8933333333333326</v>
      </c>
      <c r="V570" s="103">
        <v>10</v>
      </c>
      <c r="W570" s="103">
        <v>10</v>
      </c>
      <c r="X570" s="103">
        <v>10</v>
      </c>
      <c r="Y570" s="103">
        <v>10</v>
      </c>
      <c r="Z570" s="103" t="s">
        <v>1010</v>
      </c>
      <c r="AA570" s="103" t="s">
        <v>1011</v>
      </c>
      <c r="AB570" s="103" t="s">
        <v>1011</v>
      </c>
      <c r="AC570" s="103">
        <v>9.1844444444444449</v>
      </c>
      <c r="AD570" s="103">
        <v>7.0333333333333332</v>
      </c>
      <c r="AE570" s="103">
        <v>8.1088888888888881</v>
      </c>
      <c r="AF570" s="103" t="s">
        <v>1011</v>
      </c>
      <c r="AG570" s="103" t="s">
        <v>1011</v>
      </c>
      <c r="AH570" s="103" t="s">
        <v>1010</v>
      </c>
      <c r="AI570" s="103" t="s">
        <v>1010</v>
      </c>
      <c r="AJ570" s="103" t="s">
        <v>1010</v>
      </c>
      <c r="AK570" s="103" t="s">
        <v>1010</v>
      </c>
      <c r="AL570" s="103" t="s">
        <v>1011</v>
      </c>
      <c r="AM570" s="103" t="s">
        <v>1011</v>
      </c>
      <c r="AN570" s="103" t="s">
        <v>1011</v>
      </c>
      <c r="AO570" s="103" t="s">
        <v>1011</v>
      </c>
      <c r="AP570" s="103" t="s">
        <v>1011</v>
      </c>
      <c r="AQ570" s="103" t="s">
        <v>1011</v>
      </c>
      <c r="AR570" s="103" t="s">
        <v>1011</v>
      </c>
      <c r="AS570" s="103" t="s">
        <v>1011</v>
      </c>
      <c r="AT570" s="103" t="s">
        <v>1011</v>
      </c>
      <c r="AU570" s="103">
        <v>10</v>
      </c>
      <c r="AV570" s="103">
        <v>10</v>
      </c>
      <c r="AW570" s="103">
        <v>9.3333333333333339</v>
      </c>
      <c r="AX570" s="103">
        <v>9</v>
      </c>
      <c r="AY570" s="103" t="s">
        <v>1011</v>
      </c>
      <c r="AZ570" s="103" t="s">
        <v>1011</v>
      </c>
      <c r="BA570" s="103" t="s">
        <v>1011</v>
      </c>
      <c r="BB570" s="103">
        <v>9.5833333333333339</v>
      </c>
      <c r="BC570" s="103" t="s">
        <v>1010</v>
      </c>
      <c r="BD570" s="103" t="s">
        <v>1011</v>
      </c>
      <c r="BE570" s="103" t="s">
        <v>1011</v>
      </c>
      <c r="BF570" s="103">
        <v>10</v>
      </c>
      <c r="BG570" s="103">
        <v>10</v>
      </c>
      <c r="BH570" s="103">
        <v>10</v>
      </c>
      <c r="BI570" s="103">
        <v>10</v>
      </c>
      <c r="BJ570" s="103" t="s">
        <v>1011</v>
      </c>
      <c r="BK570" s="103">
        <v>10</v>
      </c>
      <c r="BL570" s="103">
        <v>9.148592861111112</v>
      </c>
      <c r="BM570" s="103">
        <v>1.3823529411764715</v>
      </c>
      <c r="BN570" s="103">
        <v>3.2294302969101456</v>
      </c>
      <c r="BO570" s="103">
        <v>8</v>
      </c>
      <c r="BP570" s="103">
        <v>4</v>
      </c>
      <c r="BQ570" s="103">
        <v>3</v>
      </c>
      <c r="BR570" s="103">
        <v>3.5</v>
      </c>
      <c r="BS570" s="103">
        <v>4.027945809521654</v>
      </c>
      <c r="BT570" s="103">
        <v>7.7711334558823495</v>
      </c>
      <c r="BU570" s="103">
        <v>6.9681869387254913</v>
      </c>
      <c r="BV570" s="103">
        <v>8.3753464068627501</v>
      </c>
      <c r="BW570" s="103">
        <v>10</v>
      </c>
      <c r="BX570" s="103">
        <v>10</v>
      </c>
      <c r="BY570" s="103">
        <v>7.456058655276026</v>
      </c>
      <c r="BZ570" s="103">
        <v>6.1791867098741893</v>
      </c>
      <c r="CA570" s="103">
        <v>8.3650395833333331</v>
      </c>
      <c r="CB570" s="103">
        <v>8.7500702156862662</v>
      </c>
      <c r="CC570" s="103">
        <v>1</v>
      </c>
      <c r="CD570" s="103">
        <v>8.2072246628489331</v>
      </c>
      <c r="CE570" s="103">
        <v>8.4743999527972989</v>
      </c>
      <c r="CF570" s="103">
        <v>9.099473031571673</v>
      </c>
      <c r="CG570" s="103">
        <v>9.468</v>
      </c>
      <c r="CH570" s="103">
        <v>10</v>
      </c>
      <c r="CI570" s="103">
        <v>9.2604682460922429</v>
      </c>
      <c r="CJ570" s="103">
        <v>9.6333333333333329</v>
      </c>
      <c r="CK570" s="103">
        <v>8.9</v>
      </c>
      <c r="CL570" s="103">
        <v>6.1059999999999999</v>
      </c>
      <c r="CM570" s="103">
        <v>8.213111111111111</v>
      </c>
      <c r="CN570" s="103">
        <v>7.0775764950980333</v>
      </c>
      <c r="CO570" s="103">
        <v>9.0567476736935255</v>
      </c>
      <c r="CP570" s="103">
        <v>8.067162084395779</v>
      </c>
      <c r="CQ570" s="103">
        <v>10</v>
      </c>
      <c r="CR570" s="103">
        <v>8.4160872107843154</v>
      </c>
      <c r="CS570" s="103">
        <v>3.8461538461538463</v>
      </c>
      <c r="CT570" s="103">
        <v>6.4162871962801891</v>
      </c>
      <c r="CU570" s="103">
        <v>6.2261760844061174</v>
      </c>
      <c r="CV570" s="103">
        <v>8.1266123199782516</v>
      </c>
      <c r="CW570" s="103">
        <v>8</v>
      </c>
      <c r="CX570" s="103">
        <v>9.6726325021159685</v>
      </c>
      <c r="CY570" s="103">
        <v>10</v>
      </c>
      <c r="CZ570" s="103">
        <v>9.2242108340386562</v>
      </c>
      <c r="DA570" s="103">
        <v>2.2333333333333329</v>
      </c>
      <c r="DB570" s="103">
        <v>3.8475684068627496</v>
      </c>
      <c r="DC570" s="103">
        <v>6.2109085343137327</v>
      </c>
      <c r="DD570" s="103">
        <v>4</v>
      </c>
      <c r="DE570" s="103">
        <v>8.5034507692227361</v>
      </c>
      <c r="DF570" s="103">
        <v>10</v>
      </c>
      <c r="DG570" s="103">
        <v>5.7992101739554256</v>
      </c>
      <c r="DH570" s="103">
        <v>5.3629478676470512</v>
      </c>
      <c r="DI570" s="103">
        <v>7.1111111111111116</v>
      </c>
      <c r="DJ570" s="103">
        <v>9.3195429093801572</v>
      </c>
      <c r="DK570" s="103">
        <v>8.3051912397759118</v>
      </c>
      <c r="DL570" s="103">
        <v>8.324139938057824</v>
      </c>
      <c r="DM570" s="103">
        <v>9.3834870442704368</v>
      </c>
      <c r="DN570" s="103">
        <v>7.967736685040415</v>
      </c>
      <c r="DO570" s="103">
        <v>7.6637192310114983</v>
      </c>
      <c r="DP570" s="103">
        <v>7.46</v>
      </c>
      <c r="DQ570" s="105">
        <v>8.3000000000000007</v>
      </c>
      <c r="DR570" s="106">
        <v>16</v>
      </c>
      <c r="DS570" s="106">
        <v>1</v>
      </c>
      <c r="DU570" s="104" t="s">
        <v>5</v>
      </c>
      <c r="DV570" s="103">
        <v>9.148592861111112</v>
      </c>
      <c r="DW570" s="103">
        <v>7.46</v>
      </c>
    </row>
    <row r="571" spans="1:127">
      <c r="A571" s="95">
        <v>2012</v>
      </c>
      <c r="B571" s="96" t="s">
        <v>615</v>
      </c>
      <c r="C571" s="107" t="s">
        <v>116</v>
      </c>
      <c r="D571" s="96">
        <v>6.1</v>
      </c>
      <c r="E571" s="96">
        <v>5.4</v>
      </c>
      <c r="F571" s="96">
        <v>5</v>
      </c>
      <c r="G571" s="96">
        <v>6.1735620000000004</v>
      </c>
      <c r="H571" s="96">
        <v>9.4400000000000013</v>
      </c>
      <c r="I571" s="96">
        <v>10</v>
      </c>
      <c r="J571" s="96">
        <v>10</v>
      </c>
      <c r="K571" s="96">
        <v>7.5</v>
      </c>
      <c r="L571" s="96">
        <v>9.9252411816665891</v>
      </c>
      <c r="M571" s="96">
        <v>10</v>
      </c>
      <c r="N571" s="96">
        <v>9.4850482363333182</v>
      </c>
      <c r="O571" s="96">
        <v>10</v>
      </c>
      <c r="P571" s="96">
        <v>10</v>
      </c>
      <c r="Q571" s="96" t="s">
        <v>1011</v>
      </c>
      <c r="R571" s="96" t="s">
        <v>1011</v>
      </c>
      <c r="S571" s="96">
        <v>10</v>
      </c>
      <c r="T571" s="96">
        <v>10</v>
      </c>
      <c r="U571" s="96">
        <v>9.6416827454444398</v>
      </c>
      <c r="V571" s="96">
        <v>10</v>
      </c>
      <c r="W571" s="96">
        <v>10</v>
      </c>
      <c r="X571" s="96">
        <v>10</v>
      </c>
      <c r="Y571" s="96">
        <v>10</v>
      </c>
      <c r="Z571" s="96" t="s">
        <v>1010</v>
      </c>
      <c r="AA571" s="96" t="s">
        <v>1011</v>
      </c>
      <c r="AB571" s="96" t="s">
        <v>1011</v>
      </c>
      <c r="AC571" s="96">
        <v>8.9444444444444446</v>
      </c>
      <c r="AD571" s="96">
        <v>8.4722222222222214</v>
      </c>
      <c r="AE571" s="96">
        <v>8.7083333333333321</v>
      </c>
      <c r="AF571" s="96" t="s">
        <v>1011</v>
      </c>
      <c r="AG571" s="96" t="s">
        <v>1011</v>
      </c>
      <c r="AH571" s="96" t="s">
        <v>1010</v>
      </c>
      <c r="AI571" s="96" t="s">
        <v>1010</v>
      </c>
      <c r="AJ571" s="96" t="s">
        <v>1010</v>
      </c>
      <c r="AK571" s="96" t="s">
        <v>1010</v>
      </c>
      <c r="AL571" s="96" t="s">
        <v>1011</v>
      </c>
      <c r="AM571" s="96" t="s">
        <v>1011</v>
      </c>
      <c r="AN571" s="96" t="s">
        <v>1011</v>
      </c>
      <c r="AO571" s="96" t="s">
        <v>1011</v>
      </c>
      <c r="AP571" s="96" t="s">
        <v>1011</v>
      </c>
      <c r="AQ571" s="96" t="s">
        <v>1011</v>
      </c>
      <c r="AR571" s="96" t="s">
        <v>1011</v>
      </c>
      <c r="AS571" s="96" t="s">
        <v>1011</v>
      </c>
      <c r="AT571" s="96" t="s">
        <v>1011</v>
      </c>
      <c r="AU571" s="96">
        <v>10</v>
      </c>
      <c r="AV571" s="96">
        <v>10</v>
      </c>
      <c r="AW571" s="96">
        <v>4.333333333333333</v>
      </c>
      <c r="AX571" s="96">
        <v>4.5</v>
      </c>
      <c r="AY571" s="96" t="s">
        <v>1011</v>
      </c>
      <c r="AZ571" s="96" t="s">
        <v>1011</v>
      </c>
      <c r="BA571" s="96" t="s">
        <v>1011</v>
      </c>
      <c r="BB571" s="96">
        <v>7.208333333333333</v>
      </c>
      <c r="BC571" s="96" t="s">
        <v>1010</v>
      </c>
      <c r="BD571" s="96" t="s">
        <v>1011</v>
      </c>
      <c r="BE571" s="96" t="s">
        <v>1011</v>
      </c>
      <c r="BF571" s="96">
        <v>10</v>
      </c>
      <c r="BG571" s="96">
        <v>10</v>
      </c>
      <c r="BH571" s="96">
        <v>10</v>
      </c>
      <c r="BI571" s="96">
        <v>10</v>
      </c>
      <c r="BJ571" s="96" t="s">
        <v>1011</v>
      </c>
      <c r="BK571" s="96">
        <v>10</v>
      </c>
      <c r="BL571" s="96">
        <v>8.4433945196944435</v>
      </c>
      <c r="BM571" s="96">
        <v>5.8382352941176476</v>
      </c>
      <c r="BN571" s="96">
        <v>4.5544309608388547</v>
      </c>
      <c r="BO571" s="96">
        <v>8</v>
      </c>
      <c r="BP571" s="96">
        <v>10</v>
      </c>
      <c r="BQ571" s="96">
        <v>7</v>
      </c>
      <c r="BR571" s="96">
        <v>8.5</v>
      </c>
      <c r="BS571" s="96">
        <v>6.7231665637391256</v>
      </c>
      <c r="BT571" s="96">
        <v>3.6239852446393832</v>
      </c>
      <c r="BU571" s="96">
        <v>3.6587854410331415</v>
      </c>
      <c r="BV571" s="96">
        <v>5.7697664269005831</v>
      </c>
      <c r="BW571" s="96">
        <v>5.0999999999999996</v>
      </c>
      <c r="BX571" s="96" t="s">
        <v>1011</v>
      </c>
      <c r="BY571" s="96">
        <v>4.1627099866708219</v>
      </c>
      <c r="BZ571" s="96">
        <v>8.3293765546876699</v>
      </c>
      <c r="CA571" s="96">
        <v>5.6631035847953157</v>
      </c>
      <c r="CB571" s="96">
        <v>6.5171285633528333</v>
      </c>
      <c r="CC571" s="96">
        <v>0.96296296296296291</v>
      </c>
      <c r="CD571" s="96">
        <v>5.2539753646070055</v>
      </c>
      <c r="CE571" s="96">
        <v>9.4465079478400469</v>
      </c>
      <c r="CF571" s="96">
        <v>8.9531197504769384</v>
      </c>
      <c r="CG571" s="96">
        <v>9.3360000000000003</v>
      </c>
      <c r="CH571" s="96">
        <v>5</v>
      </c>
      <c r="CI571" s="96">
        <v>8.1839069245792455</v>
      </c>
      <c r="CJ571" s="96">
        <v>9.5400000000000009</v>
      </c>
      <c r="CK571" s="96">
        <v>8.6</v>
      </c>
      <c r="CL571" s="96">
        <v>6.5280000000000005</v>
      </c>
      <c r="CM571" s="96">
        <v>8.222666666666667</v>
      </c>
      <c r="CN571" s="96">
        <v>5.5335631617933654</v>
      </c>
      <c r="CO571" s="96">
        <v>8.4715996256372641</v>
      </c>
      <c r="CP571" s="96">
        <v>7.0025813937153147</v>
      </c>
      <c r="CQ571" s="96">
        <v>10</v>
      </c>
      <c r="CR571" s="96">
        <v>5.771889623781683</v>
      </c>
      <c r="CS571" s="96">
        <v>3.0769230769230771</v>
      </c>
      <c r="CT571" s="96">
        <v>7.6331692507471232</v>
      </c>
      <c r="CU571" s="96">
        <v>5.4939939838172949</v>
      </c>
      <c r="CV571" s="96">
        <v>7.6798105110498192</v>
      </c>
      <c r="CW571" s="96">
        <v>10</v>
      </c>
      <c r="CX571" s="96">
        <v>8.5365876422114049</v>
      </c>
      <c r="CY571" s="96">
        <v>10</v>
      </c>
      <c r="CZ571" s="96">
        <v>9.512195880737135</v>
      </c>
      <c r="DA571" s="96">
        <v>7.2333333333333325</v>
      </c>
      <c r="DB571" s="96">
        <v>5.25986224074075</v>
      </c>
      <c r="DC571" s="96">
        <v>7.5558831003898677</v>
      </c>
      <c r="DD571" s="96">
        <v>8</v>
      </c>
      <c r="DE571" s="96">
        <v>7.7551761538341033</v>
      </c>
      <c r="DF571" s="96">
        <v>10</v>
      </c>
      <c r="DG571" s="96">
        <v>7.6340424713830091</v>
      </c>
      <c r="DH571" s="96">
        <v>4.6806894717349001</v>
      </c>
      <c r="DI571" s="96">
        <v>9.3333333333333339</v>
      </c>
      <c r="DJ571" s="96">
        <v>9.9160084513188611</v>
      </c>
      <c r="DK571" s="96">
        <v>5.7396540999721593</v>
      </c>
      <c r="DL571" s="96">
        <v>8.5249582157429202</v>
      </c>
      <c r="DM571" s="96">
        <v>8.6660901503305805</v>
      </c>
      <c r="DN571" s="96">
        <v>7.8101222870721267</v>
      </c>
      <c r="DO571" s="96">
        <v>8.3187868797307569</v>
      </c>
      <c r="DP571" s="96">
        <v>7.23</v>
      </c>
      <c r="DQ571" s="99">
        <v>7.84</v>
      </c>
      <c r="DR571" s="100">
        <v>42</v>
      </c>
      <c r="DS571" s="101">
        <v>2</v>
      </c>
      <c r="DU571" s="107" t="s">
        <v>116</v>
      </c>
      <c r="DV571" s="96">
        <v>8.4433945196944435</v>
      </c>
      <c r="DW571" s="96">
        <v>7.23</v>
      </c>
    </row>
    <row r="572" spans="1:127">
      <c r="A572" s="102">
        <v>2012</v>
      </c>
      <c r="B572" s="103" t="s">
        <v>651</v>
      </c>
      <c r="C572" s="104" t="s">
        <v>14</v>
      </c>
      <c r="D572" s="103">
        <v>2.9</v>
      </c>
      <c r="E572" s="103">
        <v>4.0999999999999996</v>
      </c>
      <c r="F572" s="103">
        <v>3.5</v>
      </c>
      <c r="G572" s="103">
        <v>5.4936507936507928</v>
      </c>
      <c r="H572" s="103">
        <v>5.5600000000000005</v>
      </c>
      <c r="I572" s="103">
        <v>10</v>
      </c>
      <c r="J572" s="103">
        <v>10</v>
      </c>
      <c r="K572" s="103">
        <v>5</v>
      </c>
      <c r="L572" s="103">
        <v>10</v>
      </c>
      <c r="M572" s="103">
        <v>9.9622795309308785</v>
      </c>
      <c r="N572" s="103">
        <v>8.9924559061861764</v>
      </c>
      <c r="O572" s="103">
        <v>10</v>
      </c>
      <c r="P572" s="103">
        <v>10</v>
      </c>
      <c r="Q572" s="103" t="s">
        <v>1011</v>
      </c>
      <c r="R572" s="103" t="s">
        <v>1011</v>
      </c>
      <c r="S572" s="103">
        <v>0</v>
      </c>
      <c r="T572" s="103">
        <v>6.666666666666667</v>
      </c>
      <c r="U572" s="103">
        <v>7.073040857617614</v>
      </c>
      <c r="V572" s="103">
        <v>5</v>
      </c>
      <c r="W572" s="103">
        <v>10</v>
      </c>
      <c r="X572" s="103">
        <v>10</v>
      </c>
      <c r="Y572" s="103">
        <v>8.3333333333333339</v>
      </c>
      <c r="Z572" s="103" t="s">
        <v>1010</v>
      </c>
      <c r="AA572" s="103">
        <v>10</v>
      </c>
      <c r="AB572" s="103">
        <v>7.5</v>
      </c>
      <c r="AC572" s="103">
        <v>10</v>
      </c>
      <c r="AD572" s="103">
        <v>9.6277777777777764</v>
      </c>
      <c r="AE572" s="103">
        <v>9.281944444444445</v>
      </c>
      <c r="AF572" s="103">
        <v>10</v>
      </c>
      <c r="AG572" s="103">
        <v>5</v>
      </c>
      <c r="AH572" s="103" t="s">
        <v>1010</v>
      </c>
      <c r="AI572" s="103" t="s">
        <v>1010</v>
      </c>
      <c r="AJ572" s="103" t="s">
        <v>1010</v>
      </c>
      <c r="AK572" s="103" t="s">
        <v>1010</v>
      </c>
      <c r="AL572" s="103">
        <v>10</v>
      </c>
      <c r="AM572" s="103">
        <v>7.5</v>
      </c>
      <c r="AN572" s="103">
        <v>7.5</v>
      </c>
      <c r="AO572" s="103">
        <v>8.3333333333333339</v>
      </c>
      <c r="AP572" s="103">
        <v>10</v>
      </c>
      <c r="AQ572" s="103">
        <v>10</v>
      </c>
      <c r="AR572" s="103">
        <v>10</v>
      </c>
      <c r="AS572" s="103">
        <v>10</v>
      </c>
      <c r="AT572" s="103">
        <v>8.3333333333333339</v>
      </c>
      <c r="AU572" s="103">
        <v>10</v>
      </c>
      <c r="AV572" s="103">
        <v>10</v>
      </c>
      <c r="AW572" s="103">
        <v>3.3333333333333335</v>
      </c>
      <c r="AX572" s="103">
        <v>2.5</v>
      </c>
      <c r="AY572" s="103">
        <v>10</v>
      </c>
      <c r="AZ572" s="103">
        <v>10</v>
      </c>
      <c r="BA572" s="103">
        <v>10</v>
      </c>
      <c r="BB572" s="103">
        <v>7.9761904761904754</v>
      </c>
      <c r="BC572" s="103" t="s">
        <v>1010</v>
      </c>
      <c r="BD572" s="103" t="s">
        <v>1011</v>
      </c>
      <c r="BE572" s="103" t="s">
        <v>1011</v>
      </c>
      <c r="BF572" s="103">
        <v>7.5</v>
      </c>
      <c r="BG572" s="103">
        <v>10</v>
      </c>
      <c r="BH572" s="103">
        <v>10</v>
      </c>
      <c r="BI572" s="103">
        <v>10</v>
      </c>
      <c r="BJ572" s="103" t="s">
        <v>1011</v>
      </c>
      <c r="BK572" s="103">
        <v>8.75</v>
      </c>
      <c r="BL572" s="103">
        <v>7.4091530715472604</v>
      </c>
      <c r="BM572" s="103">
        <v>8.8733705260027431</v>
      </c>
      <c r="BN572" s="103">
        <v>9.3460490463215269</v>
      </c>
      <c r="BO572" s="103">
        <v>10</v>
      </c>
      <c r="BP572" s="103">
        <v>9</v>
      </c>
      <c r="BQ572" s="103">
        <v>7</v>
      </c>
      <c r="BR572" s="103">
        <v>8</v>
      </c>
      <c r="BS572" s="103">
        <v>9.0548548930810675</v>
      </c>
      <c r="BT572" s="103">
        <v>1.900621918340033</v>
      </c>
      <c r="BU572" s="103">
        <v>3.1126392423025417</v>
      </c>
      <c r="BV572" s="103">
        <v>3.2468830589022835</v>
      </c>
      <c r="BW572" s="103">
        <v>1.6666666666666665</v>
      </c>
      <c r="BX572" s="103">
        <v>4.166666666666667</v>
      </c>
      <c r="BY572" s="103">
        <v>2.423722901259179</v>
      </c>
      <c r="BZ572" s="103">
        <v>5.2157306815117055</v>
      </c>
      <c r="CA572" s="103">
        <v>2.9476032141900999</v>
      </c>
      <c r="CB572" s="103">
        <v>4.2178743253012003</v>
      </c>
      <c r="CC572" s="103">
        <v>0.86206896551724133</v>
      </c>
      <c r="CD572" s="103">
        <v>2.9894905526007278</v>
      </c>
      <c r="CE572" s="103">
        <v>8.9659597786518059</v>
      </c>
      <c r="CF572" s="103">
        <v>9.4662648589438181</v>
      </c>
      <c r="CG572" s="103">
        <v>8.7279999999999998</v>
      </c>
      <c r="CH572" s="103">
        <v>5</v>
      </c>
      <c r="CI572" s="103">
        <v>8.0400561593989064</v>
      </c>
      <c r="CJ572" s="103">
        <v>5.6000000000000005</v>
      </c>
      <c r="CK572" s="103">
        <v>7.6400000000000006</v>
      </c>
      <c r="CL572" s="103">
        <v>7.2623999999999995</v>
      </c>
      <c r="CM572" s="103">
        <v>6.8341333333333338</v>
      </c>
      <c r="CN572" s="103">
        <v>4.5639689277108504</v>
      </c>
      <c r="CO572" s="103">
        <v>7.0087295054966035</v>
      </c>
      <c r="CP572" s="103">
        <v>5.7863492166037265</v>
      </c>
      <c r="CQ572" s="103">
        <v>10</v>
      </c>
      <c r="CR572" s="103">
        <v>5.4450803420348084</v>
      </c>
      <c r="CS572" s="103">
        <v>0</v>
      </c>
      <c r="CT572" s="103">
        <v>0</v>
      </c>
      <c r="CU572" s="103">
        <v>1.8150267806782694</v>
      </c>
      <c r="CV572" s="103">
        <v>6.1088773326538321</v>
      </c>
      <c r="CW572" s="103">
        <v>10</v>
      </c>
      <c r="CX572" s="103">
        <v>8.0499999999999989</v>
      </c>
      <c r="CY572" s="103">
        <v>5</v>
      </c>
      <c r="CZ572" s="103">
        <v>7.6833333333333327</v>
      </c>
      <c r="DA572" s="103">
        <v>1.1000000000000001</v>
      </c>
      <c r="DB572" s="103">
        <v>5.4902985997322675</v>
      </c>
      <c r="DC572" s="103">
        <v>6.8170939879518002</v>
      </c>
      <c r="DD572" s="103">
        <v>8</v>
      </c>
      <c r="DE572" s="103">
        <v>7.1220207100437225</v>
      </c>
      <c r="DF572" s="103">
        <v>1</v>
      </c>
      <c r="DG572" s="103">
        <v>4.9215688829546318</v>
      </c>
      <c r="DH572" s="103">
        <v>3.8554006546184665</v>
      </c>
      <c r="DI572" s="103">
        <v>2.4444444444444446</v>
      </c>
      <c r="DJ572" s="103">
        <v>9.6083601368702745</v>
      </c>
      <c r="DK572" s="103">
        <v>3.3032611811818735</v>
      </c>
      <c r="DL572" s="103">
        <v>6.3093982855665196</v>
      </c>
      <c r="DM572" s="103">
        <v>7.948693256390726</v>
      </c>
      <c r="DN572" s="103">
        <v>5.5782596598453837</v>
      </c>
      <c r="DO572" s="103">
        <v>6.0610539587111161</v>
      </c>
      <c r="DP572" s="103">
        <v>6.45</v>
      </c>
      <c r="DQ572" s="105">
        <v>6.93</v>
      </c>
      <c r="DR572" s="106">
        <v>75</v>
      </c>
      <c r="DS572" s="106">
        <v>2</v>
      </c>
      <c r="DU572" s="104" t="s">
        <v>14</v>
      </c>
      <c r="DV572" s="103">
        <v>7.4091530715472604</v>
      </c>
      <c r="DW572" s="103">
        <v>6.45</v>
      </c>
    </row>
    <row r="573" spans="1:127">
      <c r="A573" s="95">
        <v>2012</v>
      </c>
      <c r="B573" s="96" t="s">
        <v>708</v>
      </c>
      <c r="C573" s="107" t="s">
        <v>141</v>
      </c>
      <c r="D573" s="96">
        <v>4.8</v>
      </c>
      <c r="E573" s="96">
        <v>5.8999999999999995</v>
      </c>
      <c r="F573" s="96">
        <v>4.8</v>
      </c>
      <c r="G573" s="96">
        <v>3.5047619047619043</v>
      </c>
      <c r="H573" s="96">
        <v>9.2799999999999994</v>
      </c>
      <c r="I573" s="96">
        <v>10</v>
      </c>
      <c r="J573" s="96">
        <v>10</v>
      </c>
      <c r="K573" s="96">
        <v>7.5</v>
      </c>
      <c r="L573" s="96">
        <v>10</v>
      </c>
      <c r="M573" s="96">
        <v>10</v>
      </c>
      <c r="N573" s="96">
        <v>9.5</v>
      </c>
      <c r="O573" s="96">
        <v>9.5</v>
      </c>
      <c r="P573" s="96">
        <v>10</v>
      </c>
      <c r="Q573" s="96" t="s">
        <v>1011</v>
      </c>
      <c r="R573" s="96" t="s">
        <v>1011</v>
      </c>
      <c r="S573" s="96">
        <v>10</v>
      </c>
      <c r="T573" s="96">
        <v>9.8333333333333339</v>
      </c>
      <c r="U573" s="96">
        <v>9.5377777777777784</v>
      </c>
      <c r="V573" s="96">
        <v>10</v>
      </c>
      <c r="W573" s="96">
        <v>10</v>
      </c>
      <c r="X573" s="96">
        <v>5</v>
      </c>
      <c r="Y573" s="96">
        <v>8.3333333333333339</v>
      </c>
      <c r="Z573" s="96" t="s">
        <v>1010</v>
      </c>
      <c r="AA573" s="96" t="s">
        <v>1011</v>
      </c>
      <c r="AB573" s="96" t="s">
        <v>1011</v>
      </c>
      <c r="AC573" s="96">
        <v>8.8666666666666671</v>
      </c>
      <c r="AD573" s="96">
        <v>7.4055555555555568</v>
      </c>
      <c r="AE573" s="96">
        <v>8.1361111111111128</v>
      </c>
      <c r="AF573" s="96" t="s">
        <v>1011</v>
      </c>
      <c r="AG573" s="96" t="s">
        <v>1011</v>
      </c>
      <c r="AH573" s="96" t="s">
        <v>1010</v>
      </c>
      <c r="AI573" s="96" t="s">
        <v>1010</v>
      </c>
      <c r="AJ573" s="96" t="s">
        <v>1010</v>
      </c>
      <c r="AK573" s="96" t="s">
        <v>1010</v>
      </c>
      <c r="AL573" s="96" t="s">
        <v>1011</v>
      </c>
      <c r="AM573" s="96" t="s">
        <v>1011</v>
      </c>
      <c r="AN573" s="96" t="s">
        <v>1011</v>
      </c>
      <c r="AO573" s="96" t="s">
        <v>1011</v>
      </c>
      <c r="AP573" s="96" t="s">
        <v>1011</v>
      </c>
      <c r="AQ573" s="96" t="s">
        <v>1011</v>
      </c>
      <c r="AR573" s="96" t="s">
        <v>1011</v>
      </c>
      <c r="AS573" s="96" t="s">
        <v>1011</v>
      </c>
      <c r="AT573" s="96" t="s">
        <v>1011</v>
      </c>
      <c r="AU573" s="96">
        <v>10</v>
      </c>
      <c r="AV573" s="96">
        <v>10</v>
      </c>
      <c r="AW573" s="96">
        <v>4.333333333333333</v>
      </c>
      <c r="AX573" s="96">
        <v>5.25</v>
      </c>
      <c r="AY573" s="96" t="s">
        <v>1011</v>
      </c>
      <c r="AZ573" s="96" t="s">
        <v>1011</v>
      </c>
      <c r="BA573" s="96" t="s">
        <v>1011</v>
      </c>
      <c r="BB573" s="96">
        <v>7.395833333333333</v>
      </c>
      <c r="BC573" s="96" t="s">
        <v>1010</v>
      </c>
      <c r="BD573" s="96" t="s">
        <v>1011</v>
      </c>
      <c r="BE573" s="96" t="s">
        <v>1011</v>
      </c>
      <c r="BF573" s="96">
        <v>10</v>
      </c>
      <c r="BG573" s="96">
        <v>0</v>
      </c>
      <c r="BH573" s="96">
        <v>10</v>
      </c>
      <c r="BI573" s="96">
        <v>5</v>
      </c>
      <c r="BJ573" s="96" t="s">
        <v>1011</v>
      </c>
      <c r="BK573" s="96">
        <v>7.5</v>
      </c>
      <c r="BL573" s="96">
        <v>7.1812946428571429</v>
      </c>
      <c r="BM573" s="96">
        <v>7.6735294117647062</v>
      </c>
      <c r="BN573" s="96">
        <v>9.8075362682453857</v>
      </c>
      <c r="BO573" s="96">
        <v>2</v>
      </c>
      <c r="BP573" s="96">
        <v>8</v>
      </c>
      <c r="BQ573" s="96">
        <v>5</v>
      </c>
      <c r="BR573" s="96">
        <v>6.5</v>
      </c>
      <c r="BS573" s="96">
        <v>6.4952664200025225</v>
      </c>
      <c r="BT573" s="96">
        <v>4.9604672040229829</v>
      </c>
      <c r="BU573" s="96">
        <v>4.8091664439655162</v>
      </c>
      <c r="BV573" s="96">
        <v>4.7110453548850497</v>
      </c>
      <c r="BW573" s="96">
        <v>6.6666666666666661</v>
      </c>
      <c r="BX573" s="96">
        <v>4.2</v>
      </c>
      <c r="BY573" s="96">
        <v>2.2088994419009937</v>
      </c>
      <c r="BZ573" s="96">
        <v>8.0385301384322503</v>
      </c>
      <c r="CA573" s="96">
        <v>4.8967461020115</v>
      </c>
      <c r="CB573" s="96">
        <v>4.7717934353448328</v>
      </c>
      <c r="CC573" s="96">
        <v>0.92592592592592593</v>
      </c>
      <c r="CD573" s="96">
        <v>4.8429884134484551</v>
      </c>
      <c r="CE573" s="96">
        <v>7.8698574289431633</v>
      </c>
      <c r="CF573" s="96">
        <v>7.7707147239905305</v>
      </c>
      <c r="CG573" s="96">
        <v>5.7460000000000004</v>
      </c>
      <c r="CH573" s="96">
        <v>5</v>
      </c>
      <c r="CI573" s="96">
        <v>6.5966430382334238</v>
      </c>
      <c r="CJ573" s="96">
        <v>8.7333333333333325</v>
      </c>
      <c r="CK573" s="96">
        <v>7.46</v>
      </c>
      <c r="CL573" s="96">
        <v>5.5804</v>
      </c>
      <c r="CM573" s="96">
        <v>7.2579111111111105</v>
      </c>
      <c r="CN573" s="96">
        <v>5.091037705459768</v>
      </c>
      <c r="CO573" s="96">
        <v>4.6288453405143235</v>
      </c>
      <c r="CP573" s="96">
        <v>4.8599415229870457</v>
      </c>
      <c r="CQ573" s="96">
        <v>8.741740879057744</v>
      </c>
      <c r="CR573" s="96">
        <v>5.5614004303160911</v>
      </c>
      <c r="CS573" s="96">
        <v>1.5384615384615385</v>
      </c>
      <c r="CT573" s="96">
        <v>6.6375384789105389</v>
      </c>
      <c r="CU573" s="96">
        <v>4.5791334825627228</v>
      </c>
      <c r="CV573" s="96">
        <v>6.3596817489296562</v>
      </c>
      <c r="CW573" s="96">
        <v>8</v>
      </c>
      <c r="CX573" s="96">
        <v>6.5439999999999996</v>
      </c>
      <c r="CY573" s="96">
        <v>8</v>
      </c>
      <c r="CZ573" s="96">
        <v>7.5146666666666668</v>
      </c>
      <c r="DA573" s="96">
        <v>4.4333333333333336</v>
      </c>
      <c r="DB573" s="96">
        <v>5.0620664238505677</v>
      </c>
      <c r="DC573" s="96">
        <v>7.0030916235632166</v>
      </c>
      <c r="DD573" s="96">
        <v>10</v>
      </c>
      <c r="DE573" s="96">
        <v>5.6830310650655829</v>
      </c>
      <c r="DF573" s="96">
        <v>10</v>
      </c>
      <c r="DG573" s="96">
        <v>7.0302537409687842</v>
      </c>
      <c r="DH573" s="96">
        <v>4.5019111939655172</v>
      </c>
      <c r="DI573" s="96">
        <v>2.666666666666667</v>
      </c>
      <c r="DJ573" s="96">
        <v>7.4577523893838809</v>
      </c>
      <c r="DK573" s="96">
        <v>3.7832314424055835</v>
      </c>
      <c r="DL573" s="96">
        <v>4.7583493772804122</v>
      </c>
      <c r="DM573" s="96">
        <v>8.0383678681332089</v>
      </c>
      <c r="DN573" s="96">
        <v>5.2010464896392108</v>
      </c>
      <c r="DO573" s="96">
        <v>6.5819889657582209</v>
      </c>
      <c r="DP573" s="96">
        <v>6.18</v>
      </c>
      <c r="DQ573" s="99">
        <v>6.68</v>
      </c>
      <c r="DR573" s="100">
        <v>89</v>
      </c>
      <c r="DS573" s="101">
        <v>3</v>
      </c>
      <c r="DU573" s="107" t="s">
        <v>141</v>
      </c>
      <c r="DV573" s="96">
        <v>7.1812946428571429</v>
      </c>
      <c r="DW573" s="96">
        <v>6.18</v>
      </c>
    </row>
    <row r="574" spans="1:127">
      <c r="A574" s="102">
        <v>2012</v>
      </c>
      <c r="B574" s="103" t="s">
        <v>671</v>
      </c>
      <c r="C574" s="104" t="s">
        <v>77</v>
      </c>
      <c r="D574" s="103">
        <v>4.6000000000000005</v>
      </c>
      <c r="E574" s="103">
        <v>5.6999999999999993</v>
      </c>
      <c r="F574" s="103">
        <v>5.3000000000000007</v>
      </c>
      <c r="G574" s="103">
        <v>5.1904761904761907</v>
      </c>
      <c r="H574" s="103">
        <v>9.0612629057509366</v>
      </c>
      <c r="I574" s="103">
        <v>10</v>
      </c>
      <c r="J574" s="103">
        <v>10</v>
      </c>
      <c r="K574" s="103">
        <v>10</v>
      </c>
      <c r="L574" s="103">
        <v>8.0301893185045987</v>
      </c>
      <c r="M574" s="103">
        <v>9.4090567955513791</v>
      </c>
      <c r="N574" s="103">
        <v>9.4878492228111959</v>
      </c>
      <c r="O574" s="103">
        <v>10</v>
      </c>
      <c r="P574" s="103">
        <v>10</v>
      </c>
      <c r="Q574" s="103" t="s">
        <v>1011</v>
      </c>
      <c r="R574" s="103" t="s">
        <v>1011</v>
      </c>
      <c r="S574" s="103">
        <v>5</v>
      </c>
      <c r="T574" s="103">
        <v>8.3333333333333339</v>
      </c>
      <c r="U574" s="103">
        <v>8.9608151539651555</v>
      </c>
      <c r="V574" s="103">
        <v>5</v>
      </c>
      <c r="W574" s="103">
        <v>5</v>
      </c>
      <c r="X574" s="103">
        <v>5</v>
      </c>
      <c r="Y574" s="103">
        <v>5</v>
      </c>
      <c r="Z574" s="103" t="s">
        <v>1010</v>
      </c>
      <c r="AA574" s="103">
        <v>2.5</v>
      </c>
      <c r="AB574" s="103">
        <v>5</v>
      </c>
      <c r="AC574" s="103">
        <v>9.06</v>
      </c>
      <c r="AD574" s="103">
        <v>7.8694444444444445</v>
      </c>
      <c r="AE574" s="103">
        <v>6.1073611111111115</v>
      </c>
      <c r="AF574" s="103">
        <v>7.5</v>
      </c>
      <c r="AG574" s="103">
        <v>2.5</v>
      </c>
      <c r="AH574" s="103" t="s">
        <v>1010</v>
      </c>
      <c r="AI574" s="103" t="s">
        <v>1010</v>
      </c>
      <c r="AJ574" s="103" t="s">
        <v>1010</v>
      </c>
      <c r="AK574" s="103" t="s">
        <v>1010</v>
      </c>
      <c r="AL574" s="103">
        <v>7.5</v>
      </c>
      <c r="AM574" s="103">
        <v>5</v>
      </c>
      <c r="AN574" s="103">
        <v>7.5</v>
      </c>
      <c r="AO574" s="103">
        <v>6.666666666666667</v>
      </c>
      <c r="AP574" s="103">
        <v>2.5</v>
      </c>
      <c r="AQ574" s="103">
        <v>2.5</v>
      </c>
      <c r="AR574" s="103">
        <v>5</v>
      </c>
      <c r="AS574" s="103">
        <v>3.3333333333333335</v>
      </c>
      <c r="AT574" s="103">
        <v>5</v>
      </c>
      <c r="AU574" s="103">
        <v>10</v>
      </c>
      <c r="AV574" s="103">
        <v>10</v>
      </c>
      <c r="AW574" s="103">
        <v>2</v>
      </c>
      <c r="AX574" s="103">
        <v>4.25</v>
      </c>
      <c r="AY574" s="103">
        <v>5</v>
      </c>
      <c r="AZ574" s="103">
        <v>5</v>
      </c>
      <c r="BA574" s="103">
        <v>7.5</v>
      </c>
      <c r="BB574" s="103">
        <v>6.25</v>
      </c>
      <c r="BC574" s="103" t="s">
        <v>1010</v>
      </c>
      <c r="BD574" s="103" t="s">
        <v>1011</v>
      </c>
      <c r="BE574" s="103" t="s">
        <v>1011</v>
      </c>
      <c r="BF574" s="103">
        <v>7.5</v>
      </c>
      <c r="BG574" s="103">
        <v>0</v>
      </c>
      <c r="BH574" s="103">
        <v>0</v>
      </c>
      <c r="BI574" s="103">
        <v>0</v>
      </c>
      <c r="BJ574" s="103" t="s">
        <v>1011</v>
      </c>
      <c r="BK574" s="103">
        <v>3.75</v>
      </c>
      <c r="BL574" s="103">
        <v>6.1485589472214475</v>
      </c>
      <c r="BM574" s="103">
        <v>5.3823529411764701</v>
      </c>
      <c r="BN574" s="103">
        <v>8.4527342922451751</v>
      </c>
      <c r="BO574" s="103">
        <v>2</v>
      </c>
      <c r="BP574" s="103">
        <v>8</v>
      </c>
      <c r="BQ574" s="103">
        <v>8</v>
      </c>
      <c r="BR574" s="103">
        <v>8</v>
      </c>
      <c r="BS574" s="103">
        <v>5.9587718083554115</v>
      </c>
      <c r="BT574" s="103">
        <v>5.9129014099099164</v>
      </c>
      <c r="BU574" s="103">
        <v>6.4952434617117083</v>
      </c>
      <c r="BV574" s="103">
        <v>6.9996715180180171</v>
      </c>
      <c r="BW574" s="103">
        <v>8.3333333333333339</v>
      </c>
      <c r="BX574" s="103">
        <v>6.6666666666666661</v>
      </c>
      <c r="BY574" s="103">
        <v>5.5907199895866668</v>
      </c>
      <c r="BZ574" s="103">
        <v>8.6506635920644435</v>
      </c>
      <c r="CA574" s="103">
        <v>6.5200231486486491</v>
      </c>
      <c r="CB574" s="103">
        <v>5.9851106081081173</v>
      </c>
      <c r="CC574" s="103">
        <v>0.66666666666666663</v>
      </c>
      <c r="CD574" s="103">
        <v>5.6624383081525478</v>
      </c>
      <c r="CE574" s="103">
        <v>8.8737289212579089</v>
      </c>
      <c r="CF574" s="103">
        <v>7.4546784222395557</v>
      </c>
      <c r="CG574" s="103">
        <v>9.668000000000001</v>
      </c>
      <c r="CH574" s="103">
        <v>0</v>
      </c>
      <c r="CI574" s="103">
        <v>6.4991018358743666</v>
      </c>
      <c r="CJ574" s="103">
        <v>9.8133333333333344</v>
      </c>
      <c r="CK574" s="103">
        <v>8.6999999999999993</v>
      </c>
      <c r="CL574" s="103">
        <v>2.278</v>
      </c>
      <c r="CM574" s="103">
        <v>6.9304444444444444</v>
      </c>
      <c r="CN574" s="103">
        <v>6.3199420855855823</v>
      </c>
      <c r="CO574" s="103">
        <v>8.7427746418140266</v>
      </c>
      <c r="CP574" s="103">
        <v>7.5313583636998045</v>
      </c>
      <c r="CQ574" s="103">
        <v>10</v>
      </c>
      <c r="CR574" s="103">
        <v>7.0582021981981988</v>
      </c>
      <c r="CS574" s="103">
        <v>0.76923076923076927</v>
      </c>
      <c r="CT574" s="103">
        <v>10</v>
      </c>
      <c r="CU574" s="103">
        <v>5.9424776558096566</v>
      </c>
      <c r="CV574" s="103">
        <v>7.6010701159884766</v>
      </c>
      <c r="CW574" s="103">
        <v>10</v>
      </c>
      <c r="CX574" s="103">
        <v>8.5822325655817409</v>
      </c>
      <c r="CY574" s="103">
        <v>10</v>
      </c>
      <c r="CZ574" s="103">
        <v>9.5274108551939136</v>
      </c>
      <c r="DA574" s="103">
        <v>10</v>
      </c>
      <c r="DB574" s="103">
        <v>5.7837517792792834</v>
      </c>
      <c r="DC574" s="103">
        <v>7.460241689189183</v>
      </c>
      <c r="DD574" s="103">
        <v>10</v>
      </c>
      <c r="DE574" s="103">
        <v>4.2440414200874432</v>
      </c>
      <c r="DF574" s="103">
        <v>10</v>
      </c>
      <c r="DG574" s="103">
        <v>7.9146724814259848</v>
      </c>
      <c r="DH574" s="103">
        <v>6.0441629504504499</v>
      </c>
      <c r="DI574" s="103">
        <v>10</v>
      </c>
      <c r="DJ574" s="103">
        <v>9.7280668690566188</v>
      </c>
      <c r="DK574" s="103">
        <v>6.006072667567568</v>
      </c>
      <c r="DL574" s="103">
        <v>8.7725847323216346</v>
      </c>
      <c r="DM574" s="103">
        <v>8.5091595797812385</v>
      </c>
      <c r="DN574" s="103">
        <v>8.176674466529585</v>
      </c>
      <c r="DO574" s="103">
        <v>8.5395859343831617</v>
      </c>
      <c r="DP574" s="103">
        <v>6.85</v>
      </c>
      <c r="DQ574" s="105">
        <v>6.5</v>
      </c>
      <c r="DR574" s="106">
        <v>101</v>
      </c>
      <c r="DS574" s="106">
        <v>3</v>
      </c>
      <c r="DU574" s="104" t="s">
        <v>77</v>
      </c>
      <c r="DV574" s="103">
        <v>6.1485589472214475</v>
      </c>
      <c r="DW574" s="103">
        <v>6.85</v>
      </c>
    </row>
    <row r="575" spans="1:127">
      <c r="A575" s="95">
        <v>2012</v>
      </c>
      <c r="B575" s="96" t="s">
        <v>635</v>
      </c>
      <c r="C575" s="107" t="s">
        <v>55</v>
      </c>
      <c r="D575" s="96" t="s">
        <v>1011</v>
      </c>
      <c r="E575" s="96" t="s">
        <v>1011</v>
      </c>
      <c r="F575" s="96" t="s">
        <v>1011</v>
      </c>
      <c r="G575" s="96">
        <v>4.1946110000000001</v>
      </c>
      <c r="H575" s="96">
        <v>7</v>
      </c>
      <c r="I575" s="96">
        <v>10</v>
      </c>
      <c r="J575" s="96">
        <v>0</v>
      </c>
      <c r="K575" s="96">
        <v>2.5</v>
      </c>
      <c r="L575" s="96">
        <v>6.8129978694890756</v>
      </c>
      <c r="M575" s="96">
        <v>0</v>
      </c>
      <c r="N575" s="96">
        <v>3.8625995738978149</v>
      </c>
      <c r="O575" s="96">
        <v>1.5000000000000002</v>
      </c>
      <c r="P575" s="96">
        <v>10</v>
      </c>
      <c r="Q575" s="96" t="s">
        <v>1011</v>
      </c>
      <c r="R575" s="96" t="s">
        <v>1011</v>
      </c>
      <c r="S575" s="96">
        <v>0</v>
      </c>
      <c r="T575" s="96">
        <v>3.8333333333333335</v>
      </c>
      <c r="U575" s="96">
        <v>4.898644302410383</v>
      </c>
      <c r="V575" s="96">
        <v>10</v>
      </c>
      <c r="W575" s="96">
        <v>10</v>
      </c>
      <c r="X575" s="96">
        <v>0</v>
      </c>
      <c r="Y575" s="96">
        <v>6.666666666666667</v>
      </c>
      <c r="Z575" s="96" t="s">
        <v>1010</v>
      </c>
      <c r="AA575" s="96">
        <v>10</v>
      </c>
      <c r="AB575" s="96">
        <v>10</v>
      </c>
      <c r="AC575" s="96">
        <v>7.6111111111111107</v>
      </c>
      <c r="AD575" s="96">
        <v>3.3777777777777773</v>
      </c>
      <c r="AE575" s="96">
        <v>7.7472222222222218</v>
      </c>
      <c r="AF575" s="96">
        <v>10</v>
      </c>
      <c r="AG575" s="96">
        <v>10</v>
      </c>
      <c r="AH575" s="96" t="s">
        <v>1010</v>
      </c>
      <c r="AI575" s="96" t="s">
        <v>1010</v>
      </c>
      <c r="AJ575" s="96" t="s">
        <v>1010</v>
      </c>
      <c r="AK575" s="96" t="s">
        <v>1010</v>
      </c>
      <c r="AL575" s="96">
        <v>7.5</v>
      </c>
      <c r="AM575" s="96">
        <v>10</v>
      </c>
      <c r="AN575" s="96">
        <v>10</v>
      </c>
      <c r="AO575" s="96">
        <v>9.1666666666666661</v>
      </c>
      <c r="AP575" s="96">
        <v>10</v>
      </c>
      <c r="AQ575" s="96">
        <v>10</v>
      </c>
      <c r="AR575" s="96">
        <v>10</v>
      </c>
      <c r="AS575" s="96">
        <v>10</v>
      </c>
      <c r="AT575" s="96">
        <v>9.7916666666666661</v>
      </c>
      <c r="AU575" s="96">
        <v>10</v>
      </c>
      <c r="AV575" s="96">
        <v>10</v>
      </c>
      <c r="AW575" s="96">
        <v>5.666666666666667</v>
      </c>
      <c r="AX575" s="96">
        <v>4.75</v>
      </c>
      <c r="AY575" s="96">
        <v>5</v>
      </c>
      <c r="AZ575" s="96">
        <v>5</v>
      </c>
      <c r="BA575" s="96">
        <v>7.5</v>
      </c>
      <c r="BB575" s="96">
        <v>6.8452380952380958</v>
      </c>
      <c r="BC575" s="96" t="s">
        <v>1010</v>
      </c>
      <c r="BD575" s="96" t="s">
        <v>1011</v>
      </c>
      <c r="BE575" s="96" t="s">
        <v>1011</v>
      </c>
      <c r="BF575" s="96">
        <v>0</v>
      </c>
      <c r="BG575" s="96">
        <v>10</v>
      </c>
      <c r="BH575" s="96">
        <v>10</v>
      </c>
      <c r="BI575" s="96">
        <v>10</v>
      </c>
      <c r="BJ575" s="96" t="s">
        <v>1011</v>
      </c>
      <c r="BK575" s="96">
        <v>5</v>
      </c>
      <c r="BL575" s="96">
        <v>5.8783931906819618</v>
      </c>
      <c r="BM575" s="96">
        <v>6.4823529411764707</v>
      </c>
      <c r="BN575" s="96">
        <v>9.8842239070323519</v>
      </c>
      <c r="BO575" s="96">
        <v>8</v>
      </c>
      <c r="BP575" s="96">
        <v>5</v>
      </c>
      <c r="BQ575" s="96">
        <v>2</v>
      </c>
      <c r="BR575" s="96">
        <v>3.5</v>
      </c>
      <c r="BS575" s="96">
        <v>6.9666442120522056</v>
      </c>
      <c r="BT575" s="96">
        <v>2.7156616275510164</v>
      </c>
      <c r="BU575" s="96">
        <v>3.7171468758503341</v>
      </c>
      <c r="BV575" s="96">
        <v>3.7750354370748336</v>
      </c>
      <c r="BW575" s="96">
        <v>4.2</v>
      </c>
      <c r="BX575" s="96">
        <v>5</v>
      </c>
      <c r="BY575" s="96">
        <v>2.6324661058371572</v>
      </c>
      <c r="BZ575" s="96">
        <v>5.507387265302806</v>
      </c>
      <c r="CA575" s="96">
        <v>4.1132599642857164</v>
      </c>
      <c r="CB575" s="96">
        <v>3.7821005340135998</v>
      </c>
      <c r="CC575" s="96">
        <v>0.7931034482758621</v>
      </c>
      <c r="CD575" s="96">
        <v>3.5307260653555641</v>
      </c>
      <c r="CE575" s="96">
        <v>8.1540769762043208</v>
      </c>
      <c r="CF575" s="96">
        <v>8.4011005751415322</v>
      </c>
      <c r="CG575" s="96">
        <v>8.9139999999999997</v>
      </c>
      <c r="CH575" s="96">
        <v>0</v>
      </c>
      <c r="CI575" s="96">
        <v>6.3672943878364627</v>
      </c>
      <c r="CJ575" s="96">
        <v>8.1733333333333338</v>
      </c>
      <c r="CK575" s="96">
        <v>7.62</v>
      </c>
      <c r="CL575" s="96">
        <v>7.2867999999999995</v>
      </c>
      <c r="CM575" s="96">
        <v>7.6933777777777772</v>
      </c>
      <c r="CN575" s="96">
        <v>4.3726992517006833</v>
      </c>
      <c r="CO575" s="96">
        <v>5.9864734428708974</v>
      </c>
      <c r="CP575" s="96">
        <v>5.1795863472857899</v>
      </c>
      <c r="CQ575" s="96">
        <v>10</v>
      </c>
      <c r="CR575" s="96">
        <v>4.6401787610544165</v>
      </c>
      <c r="CS575" s="96">
        <v>0.76923076923076927</v>
      </c>
      <c r="CT575" s="96">
        <v>2.3231384676186893</v>
      </c>
      <c r="CU575" s="96">
        <v>2.5775159993012919</v>
      </c>
      <c r="CV575" s="96">
        <v>6.3626200310912147</v>
      </c>
      <c r="CW575" s="96">
        <v>8</v>
      </c>
      <c r="CX575" s="96">
        <v>10</v>
      </c>
      <c r="CY575" s="96">
        <v>10</v>
      </c>
      <c r="CZ575" s="96">
        <v>9.3333333333333339</v>
      </c>
      <c r="DA575" s="96">
        <v>6.666666666666667</v>
      </c>
      <c r="DB575" s="96">
        <v>5.1824150068027164</v>
      </c>
      <c r="DC575" s="96">
        <v>6.6225815680272158</v>
      </c>
      <c r="DD575" s="96">
        <v>8</v>
      </c>
      <c r="DE575" s="96">
        <v>7.5681074999869447</v>
      </c>
      <c r="DF575" s="96">
        <v>0</v>
      </c>
      <c r="DG575" s="96">
        <v>5.6732951235805906</v>
      </c>
      <c r="DH575" s="96">
        <v>3.9188073605442164</v>
      </c>
      <c r="DI575" s="96">
        <v>3.1111111111111112</v>
      </c>
      <c r="DJ575" s="96">
        <v>7.8743129133599341</v>
      </c>
      <c r="DK575" s="96">
        <v>2.176997946890181</v>
      </c>
      <c r="DL575" s="96">
        <v>7.3261903398604584</v>
      </c>
      <c r="DM575" s="96">
        <v>6.9734818536912346</v>
      </c>
      <c r="DN575" s="96">
        <v>5.2301502542428553</v>
      </c>
      <c r="DO575" s="96">
        <v>6.7455929037189266</v>
      </c>
      <c r="DP575" s="96">
        <v>5.99</v>
      </c>
      <c r="DQ575" s="99">
        <v>5.93</v>
      </c>
      <c r="DR575" s="100">
        <v>129</v>
      </c>
      <c r="DS575" s="101">
        <v>4</v>
      </c>
      <c r="DU575" s="107" t="s">
        <v>55</v>
      </c>
      <c r="DV575" s="96">
        <v>5.8783931906819618</v>
      </c>
      <c r="DW575" s="96">
        <v>5.99</v>
      </c>
    </row>
    <row r="576" spans="1:127">
      <c r="A576" s="102">
        <v>2012</v>
      </c>
      <c r="B576" s="103" t="s">
        <v>611</v>
      </c>
      <c r="C576" s="104" t="s">
        <v>66</v>
      </c>
      <c r="D576" s="103" t="s">
        <v>1011</v>
      </c>
      <c r="E576" s="103" t="s">
        <v>1011</v>
      </c>
      <c r="F576" s="103" t="s">
        <v>1011</v>
      </c>
      <c r="G576" s="103">
        <v>7.2151160000000001</v>
      </c>
      <c r="H576" s="103">
        <v>8.8800000000000008</v>
      </c>
      <c r="I576" s="103">
        <v>10</v>
      </c>
      <c r="J576" s="103">
        <v>10</v>
      </c>
      <c r="K576" s="103" t="s">
        <v>1011</v>
      </c>
      <c r="L576" s="103">
        <v>10</v>
      </c>
      <c r="M576" s="103">
        <v>10</v>
      </c>
      <c r="N576" s="103">
        <v>10</v>
      </c>
      <c r="O576" s="103">
        <v>10</v>
      </c>
      <c r="P576" s="103">
        <v>10</v>
      </c>
      <c r="Q576" s="103" t="s">
        <v>1011</v>
      </c>
      <c r="R576" s="103" t="s">
        <v>1011</v>
      </c>
      <c r="S576" s="103">
        <v>10</v>
      </c>
      <c r="T576" s="103">
        <v>10</v>
      </c>
      <c r="U576" s="103">
        <v>9.6266666666666669</v>
      </c>
      <c r="V576" s="103">
        <v>10</v>
      </c>
      <c r="W576" s="103">
        <v>10</v>
      </c>
      <c r="X576" s="103">
        <v>10</v>
      </c>
      <c r="Y576" s="103">
        <v>10</v>
      </c>
      <c r="Z576" s="103" t="s">
        <v>1010</v>
      </c>
      <c r="AA576" s="103">
        <v>10</v>
      </c>
      <c r="AB576" s="103">
        <v>10</v>
      </c>
      <c r="AC576" s="103">
        <v>7.2622222222222224</v>
      </c>
      <c r="AD576" s="103">
        <v>3.3333333333333339</v>
      </c>
      <c r="AE576" s="103">
        <v>7.6488888888888891</v>
      </c>
      <c r="AF576" s="103">
        <v>10</v>
      </c>
      <c r="AG576" s="103">
        <v>10</v>
      </c>
      <c r="AH576" s="103" t="s">
        <v>1010</v>
      </c>
      <c r="AI576" s="103" t="s">
        <v>1010</v>
      </c>
      <c r="AJ576" s="103" t="s">
        <v>1010</v>
      </c>
      <c r="AK576" s="103" t="s">
        <v>1010</v>
      </c>
      <c r="AL576" s="103">
        <v>10</v>
      </c>
      <c r="AM576" s="103">
        <v>10</v>
      </c>
      <c r="AN576" s="103">
        <v>10</v>
      </c>
      <c r="AO576" s="103">
        <v>10</v>
      </c>
      <c r="AP576" s="103">
        <v>10</v>
      </c>
      <c r="AQ576" s="103">
        <v>10</v>
      </c>
      <c r="AR576" s="103">
        <v>10</v>
      </c>
      <c r="AS576" s="103">
        <v>10</v>
      </c>
      <c r="AT576" s="103">
        <v>10</v>
      </c>
      <c r="AU576" s="103">
        <v>10</v>
      </c>
      <c r="AV576" s="103">
        <v>10</v>
      </c>
      <c r="AW576" s="103">
        <v>8.6666666666666661</v>
      </c>
      <c r="AX576" s="103">
        <v>7.75</v>
      </c>
      <c r="AY576" s="103">
        <v>10</v>
      </c>
      <c r="AZ576" s="103">
        <v>10</v>
      </c>
      <c r="BA576" s="103">
        <v>10</v>
      </c>
      <c r="BB576" s="103">
        <v>9.4880952380952372</v>
      </c>
      <c r="BC576" s="103" t="s">
        <v>1010</v>
      </c>
      <c r="BD576" s="103" t="s">
        <v>1011</v>
      </c>
      <c r="BE576" s="103" t="s">
        <v>1011</v>
      </c>
      <c r="BF576" s="103">
        <v>10</v>
      </c>
      <c r="BG576" s="103">
        <v>10</v>
      </c>
      <c r="BH576" s="103">
        <v>10</v>
      </c>
      <c r="BI576" s="103">
        <v>10</v>
      </c>
      <c r="BJ576" s="103" t="s">
        <v>1011</v>
      </c>
      <c r="BK576" s="103">
        <v>10</v>
      </c>
      <c r="BL576" s="103">
        <v>8.9241440793650799</v>
      </c>
      <c r="BM576" s="103">
        <v>4.0853800921306815</v>
      </c>
      <c r="BN576" s="103">
        <v>5.9358385944987351</v>
      </c>
      <c r="BO576" s="103">
        <v>6</v>
      </c>
      <c r="BP576" s="103">
        <v>7</v>
      </c>
      <c r="BQ576" s="103">
        <v>7</v>
      </c>
      <c r="BR576" s="103">
        <v>7</v>
      </c>
      <c r="BS576" s="103">
        <v>5.7553046716573544</v>
      </c>
      <c r="BT576" s="103">
        <v>6.3036757333333338</v>
      </c>
      <c r="BU576" s="103">
        <v>4.8935637916666668</v>
      </c>
      <c r="BV576" s="103">
        <v>7.5529529166666665</v>
      </c>
      <c r="BW576" s="103">
        <v>10</v>
      </c>
      <c r="BX576" s="103">
        <v>8.3333333333333339</v>
      </c>
      <c r="BY576" s="103">
        <v>4.4774113359964645</v>
      </c>
      <c r="BZ576" s="103">
        <v>8.0400841274605828</v>
      </c>
      <c r="CA576" s="103">
        <v>7.1383308000000003</v>
      </c>
      <c r="CB576" s="103">
        <v>7.9478161833333338</v>
      </c>
      <c r="CC576" s="103">
        <v>1</v>
      </c>
      <c r="CD576" s="103">
        <v>7.187463135754486</v>
      </c>
      <c r="CE576" s="103">
        <v>8.5600512585879649</v>
      </c>
      <c r="CF576" s="103">
        <v>9.8048474825903131</v>
      </c>
      <c r="CG576" s="103">
        <v>9.516</v>
      </c>
      <c r="CH576" s="103">
        <v>10</v>
      </c>
      <c r="CI576" s="103">
        <v>9.4702246852945695</v>
      </c>
      <c r="CJ576" s="103">
        <v>9.6333333333333329</v>
      </c>
      <c r="CK576" s="103">
        <v>8.9</v>
      </c>
      <c r="CL576" s="103">
        <v>6.1059999999999999</v>
      </c>
      <c r="CM576" s="103">
        <v>8.213111111111111</v>
      </c>
      <c r="CN576" s="103">
        <v>6.3257221833333332</v>
      </c>
      <c r="CO576" s="103">
        <v>8.6803306397326772</v>
      </c>
      <c r="CP576" s="103">
        <v>7.5030264115330052</v>
      </c>
      <c r="CQ576" s="103">
        <v>10</v>
      </c>
      <c r="CR576" s="103">
        <v>6.7589030250000004</v>
      </c>
      <c r="CS576" s="103">
        <v>6.9230769230769234</v>
      </c>
      <c r="CT576" s="103">
        <v>6.4162871962801891</v>
      </c>
      <c r="CU576" s="103">
        <v>6.6994223814523712</v>
      </c>
      <c r="CV576" s="103">
        <v>8.1038899760241225</v>
      </c>
      <c r="CW576" s="103">
        <v>10</v>
      </c>
      <c r="CX576" s="103">
        <v>7.6509999999999998</v>
      </c>
      <c r="CY576" s="103">
        <v>10</v>
      </c>
      <c r="CZ576" s="103">
        <v>9.2170000000000005</v>
      </c>
      <c r="DA576" s="103">
        <v>6.1000000000000005</v>
      </c>
      <c r="DB576" s="103">
        <v>4.8237781499999999</v>
      </c>
      <c r="DC576" s="103">
        <v>7.2163439333333335</v>
      </c>
      <c r="DD576" s="103">
        <v>6</v>
      </c>
      <c r="DE576" s="103">
        <v>10</v>
      </c>
      <c r="DF576" s="103">
        <v>10</v>
      </c>
      <c r="DG576" s="103">
        <v>7.35668701388889</v>
      </c>
      <c r="DH576" s="103">
        <v>3.942772483333334</v>
      </c>
      <c r="DI576" s="103">
        <v>4.8888888888888893</v>
      </c>
      <c r="DJ576" s="103">
        <v>8.6169810128345699</v>
      </c>
      <c r="DK576" s="103">
        <v>5.0638792657142853</v>
      </c>
      <c r="DL576" s="103">
        <v>6.9940096304926165</v>
      </c>
      <c r="DM576" s="103">
        <v>8.4419036209743776</v>
      </c>
      <c r="DN576" s="103">
        <v>6.3247391503730119</v>
      </c>
      <c r="DO576" s="103">
        <v>7.6328087214206342</v>
      </c>
      <c r="DP576" s="103">
        <v>7.63</v>
      </c>
      <c r="DQ576" s="105">
        <v>8.2799999999999994</v>
      </c>
      <c r="DR576" s="106">
        <v>18</v>
      </c>
      <c r="DS576" s="106">
        <v>1</v>
      </c>
      <c r="DU576" s="104" t="s">
        <v>66</v>
      </c>
      <c r="DV576" s="103">
        <v>8.9241440793650799</v>
      </c>
      <c r="DW576" s="103">
        <v>7.63</v>
      </c>
    </row>
    <row r="577" spans="1:127">
      <c r="A577" s="95">
        <v>2012</v>
      </c>
      <c r="B577" s="96" t="s">
        <v>623</v>
      </c>
      <c r="C577" s="107" t="s">
        <v>11</v>
      </c>
      <c r="D577" s="96" t="s">
        <v>1011</v>
      </c>
      <c r="E577" s="96" t="s">
        <v>1011</v>
      </c>
      <c r="F577" s="96" t="s">
        <v>1011</v>
      </c>
      <c r="G577" s="96">
        <v>3.9267829999999999</v>
      </c>
      <c r="H577" s="96">
        <v>8</v>
      </c>
      <c r="I577" s="96">
        <v>5</v>
      </c>
      <c r="J577" s="96">
        <v>10</v>
      </c>
      <c r="K577" s="96">
        <v>5</v>
      </c>
      <c r="L577" s="96">
        <v>10</v>
      </c>
      <c r="M577" s="96">
        <v>10</v>
      </c>
      <c r="N577" s="96">
        <v>8</v>
      </c>
      <c r="O577" s="96">
        <v>2.8000000000000003</v>
      </c>
      <c r="P577" s="96">
        <v>10</v>
      </c>
      <c r="Q577" s="96" t="s">
        <v>1011</v>
      </c>
      <c r="R577" s="96" t="s">
        <v>1011</v>
      </c>
      <c r="S577" s="96">
        <v>0</v>
      </c>
      <c r="T577" s="96">
        <v>4.2666666666666666</v>
      </c>
      <c r="U577" s="96">
        <v>6.7555555555555555</v>
      </c>
      <c r="V577" s="96">
        <v>10</v>
      </c>
      <c r="W577" s="96">
        <v>0</v>
      </c>
      <c r="X577" s="96">
        <v>10</v>
      </c>
      <c r="Y577" s="96">
        <v>6.666666666666667</v>
      </c>
      <c r="Z577" s="96" t="s">
        <v>1010</v>
      </c>
      <c r="AA577" s="96">
        <v>2.5</v>
      </c>
      <c r="AB577" s="96">
        <v>7.5</v>
      </c>
      <c r="AC577" s="96">
        <v>9</v>
      </c>
      <c r="AD577" s="96">
        <v>6.8500000000000005</v>
      </c>
      <c r="AE577" s="96">
        <v>6.4625000000000004</v>
      </c>
      <c r="AF577" s="96">
        <v>7.5</v>
      </c>
      <c r="AG577" s="96">
        <v>7.5</v>
      </c>
      <c r="AH577" s="96" t="s">
        <v>1010</v>
      </c>
      <c r="AI577" s="96" t="s">
        <v>1010</v>
      </c>
      <c r="AJ577" s="96" t="s">
        <v>1010</v>
      </c>
      <c r="AK577" s="96" t="s">
        <v>1010</v>
      </c>
      <c r="AL577" s="96">
        <v>10</v>
      </c>
      <c r="AM577" s="96">
        <v>7.5</v>
      </c>
      <c r="AN577" s="96">
        <v>7.5</v>
      </c>
      <c r="AO577" s="96">
        <v>8.3333333333333339</v>
      </c>
      <c r="AP577" s="96">
        <v>10</v>
      </c>
      <c r="AQ577" s="96">
        <v>10</v>
      </c>
      <c r="AR577" s="96">
        <v>10</v>
      </c>
      <c r="AS577" s="96">
        <v>10</v>
      </c>
      <c r="AT577" s="96">
        <v>8.3333333333333339</v>
      </c>
      <c r="AU577" s="96">
        <v>10</v>
      </c>
      <c r="AV577" s="96">
        <v>10</v>
      </c>
      <c r="AW577" s="96">
        <v>5.333333333333333</v>
      </c>
      <c r="AX577" s="96">
        <v>5.75</v>
      </c>
      <c r="AY577" s="96">
        <v>7.5</v>
      </c>
      <c r="AZ577" s="96">
        <v>7.5</v>
      </c>
      <c r="BA577" s="96">
        <v>7.5</v>
      </c>
      <c r="BB577" s="96">
        <v>7.6547619047619042</v>
      </c>
      <c r="BC577" s="96" t="s">
        <v>1010</v>
      </c>
      <c r="BD577" s="96" t="s">
        <v>1011</v>
      </c>
      <c r="BE577" s="96" t="s">
        <v>1011</v>
      </c>
      <c r="BF577" s="96">
        <v>7.5</v>
      </c>
      <c r="BG577" s="96">
        <v>0</v>
      </c>
      <c r="BH577" s="96">
        <v>0</v>
      </c>
      <c r="BI577" s="96">
        <v>0</v>
      </c>
      <c r="BJ577" s="96" t="s">
        <v>1011</v>
      </c>
      <c r="BK577" s="96">
        <v>3.75</v>
      </c>
      <c r="BL577" s="96">
        <v>5.9573108293650794</v>
      </c>
      <c r="BM577" s="96">
        <v>3.15</v>
      </c>
      <c r="BN577" s="96" t="s">
        <v>1011</v>
      </c>
      <c r="BO577" s="96">
        <v>8</v>
      </c>
      <c r="BP577" s="96">
        <v>5</v>
      </c>
      <c r="BQ577" s="96">
        <v>5</v>
      </c>
      <c r="BR577" s="96">
        <v>5</v>
      </c>
      <c r="BS577" s="96">
        <v>5.3833333333333329</v>
      </c>
      <c r="BT577" s="96">
        <v>2.3587255392156834</v>
      </c>
      <c r="BU577" s="96">
        <v>3.0133534803921584</v>
      </c>
      <c r="BV577" s="96">
        <v>2.9521547549019673</v>
      </c>
      <c r="BW577" s="96">
        <v>3.3330000000000002</v>
      </c>
      <c r="BX577" s="96">
        <v>4.1666670000000003</v>
      </c>
      <c r="BY577" s="96">
        <v>6.2664968417449609</v>
      </c>
      <c r="BZ577" s="96">
        <v>7.5289945476206128</v>
      </c>
      <c r="CA577" s="96">
        <v>3.2758733823529336</v>
      </c>
      <c r="CB577" s="96">
        <v>7.2127050980392173</v>
      </c>
      <c r="CC577" s="96">
        <v>0.65517241379310343</v>
      </c>
      <c r="CD577" s="96">
        <v>3.6880892546452899</v>
      </c>
      <c r="CE577" s="96">
        <v>8.2149782600931296</v>
      </c>
      <c r="CF577" s="96">
        <v>5.1741158829207023</v>
      </c>
      <c r="CG577" s="96">
        <v>9.0120000000000005</v>
      </c>
      <c r="CH577" s="96">
        <v>5</v>
      </c>
      <c r="CI577" s="96">
        <v>6.8502735357534581</v>
      </c>
      <c r="CJ577" s="96" t="s">
        <v>1011</v>
      </c>
      <c r="CK577" s="96">
        <v>8.08</v>
      </c>
      <c r="CL577" s="96">
        <v>7.1960000000000015</v>
      </c>
      <c r="CM577" s="96">
        <v>7.6380000000000008</v>
      </c>
      <c r="CN577" s="96">
        <v>4.3611983823529501</v>
      </c>
      <c r="CO577" s="96">
        <v>5.1925943807192185</v>
      </c>
      <c r="CP577" s="96">
        <v>4.7768963815360843</v>
      </c>
      <c r="CQ577" s="96">
        <v>10</v>
      </c>
      <c r="CR577" s="96">
        <v>3.8766384313725499</v>
      </c>
      <c r="CS577" s="96">
        <v>3.333333333333333</v>
      </c>
      <c r="CT577" s="96">
        <v>0</v>
      </c>
      <c r="CU577" s="96">
        <v>2.4033239215686275</v>
      </c>
      <c r="CV577" s="96">
        <v>6.2045550757761783</v>
      </c>
      <c r="CW577" s="96">
        <v>8</v>
      </c>
      <c r="CX577" s="96">
        <v>10</v>
      </c>
      <c r="CY577" s="96">
        <v>9</v>
      </c>
      <c r="CZ577" s="96">
        <v>9</v>
      </c>
      <c r="DA577" s="96">
        <v>5.5666666666666664</v>
      </c>
      <c r="DB577" s="96">
        <v>4.4416398039215661</v>
      </c>
      <c r="DC577" s="96">
        <v>6.5944381862745161</v>
      </c>
      <c r="DD577" s="96">
        <v>8</v>
      </c>
      <c r="DE577" s="96">
        <v>7.9422448076812611</v>
      </c>
      <c r="DF577" s="96">
        <v>5</v>
      </c>
      <c r="DG577" s="96">
        <v>6.2574982440906686</v>
      </c>
      <c r="DH577" s="96">
        <v>3.9035883823529334</v>
      </c>
      <c r="DI577" s="96">
        <v>0.22222222222222143</v>
      </c>
      <c r="DJ577" s="96">
        <v>7.8766701414029825</v>
      </c>
      <c r="DK577" s="96">
        <v>2.4871726246498547</v>
      </c>
      <c r="DL577" s="96">
        <v>4.7302071097436693</v>
      </c>
      <c r="DM577" s="96">
        <v>2.1983087784040727</v>
      </c>
      <c r="DN577" s="96">
        <v>3.5696948764626222</v>
      </c>
      <c r="DO577" s="96">
        <v>6.2757310401844313</v>
      </c>
      <c r="DP577" s="96">
        <v>5.68</v>
      </c>
      <c r="DQ577" s="99">
        <v>5.82</v>
      </c>
      <c r="DR577" s="100">
        <v>133</v>
      </c>
      <c r="DS577" s="101">
        <v>4</v>
      </c>
      <c r="DU577" s="107" t="s">
        <v>11</v>
      </c>
      <c r="DV577" s="96">
        <v>5.9573108293650794</v>
      </c>
      <c r="DW577" s="96">
        <v>5.68</v>
      </c>
    </row>
    <row r="578" spans="1:127">
      <c r="A578" s="102">
        <v>2012</v>
      </c>
      <c r="B578" s="103" t="s">
        <v>719</v>
      </c>
      <c r="C578" s="104" t="s">
        <v>58</v>
      </c>
      <c r="D578" s="103" t="s">
        <v>1011</v>
      </c>
      <c r="E578" s="103" t="s">
        <v>1011</v>
      </c>
      <c r="F578" s="103" t="s">
        <v>1011</v>
      </c>
      <c r="G578" s="103">
        <v>6.6199430000000001</v>
      </c>
      <c r="H578" s="103">
        <v>8.8800000000000008</v>
      </c>
      <c r="I578" s="103">
        <v>10</v>
      </c>
      <c r="J578" s="103">
        <v>10</v>
      </c>
      <c r="K578" s="103">
        <v>10</v>
      </c>
      <c r="L578" s="103">
        <v>10</v>
      </c>
      <c r="M578" s="103">
        <v>10</v>
      </c>
      <c r="N578" s="103">
        <v>10</v>
      </c>
      <c r="O578" s="103">
        <v>10</v>
      </c>
      <c r="P578" s="103">
        <v>10</v>
      </c>
      <c r="Q578" s="103" t="s">
        <v>1011</v>
      </c>
      <c r="R578" s="103" t="s">
        <v>1011</v>
      </c>
      <c r="S578" s="103">
        <v>10</v>
      </c>
      <c r="T578" s="103">
        <v>10</v>
      </c>
      <c r="U578" s="103">
        <v>9.6266666666666669</v>
      </c>
      <c r="V578" s="103">
        <v>10</v>
      </c>
      <c r="W578" s="103">
        <v>10</v>
      </c>
      <c r="X578" s="103">
        <v>10</v>
      </c>
      <c r="Y578" s="103">
        <v>10</v>
      </c>
      <c r="Z578" s="103" t="s">
        <v>1010</v>
      </c>
      <c r="AA578" s="103">
        <v>10</v>
      </c>
      <c r="AB578" s="103">
        <v>7.5</v>
      </c>
      <c r="AC578" s="103">
        <v>9.8888888888888893</v>
      </c>
      <c r="AD578" s="103">
        <v>9.8166666666666664</v>
      </c>
      <c r="AE578" s="103">
        <v>9.3013888888888889</v>
      </c>
      <c r="AF578" s="103">
        <v>10</v>
      </c>
      <c r="AG578" s="103">
        <v>7.5</v>
      </c>
      <c r="AH578" s="103" t="s">
        <v>1010</v>
      </c>
      <c r="AI578" s="103" t="s">
        <v>1010</v>
      </c>
      <c r="AJ578" s="103" t="s">
        <v>1010</v>
      </c>
      <c r="AK578" s="103" t="s">
        <v>1010</v>
      </c>
      <c r="AL578" s="103">
        <v>5</v>
      </c>
      <c r="AM578" s="103">
        <v>10</v>
      </c>
      <c r="AN578" s="103">
        <v>7.5</v>
      </c>
      <c r="AO578" s="103">
        <v>7.5</v>
      </c>
      <c r="AP578" s="103">
        <v>10</v>
      </c>
      <c r="AQ578" s="103">
        <v>10</v>
      </c>
      <c r="AR578" s="103">
        <v>10</v>
      </c>
      <c r="AS578" s="103">
        <v>10</v>
      </c>
      <c r="AT578" s="103">
        <v>8.75</v>
      </c>
      <c r="AU578" s="103">
        <v>10</v>
      </c>
      <c r="AV578" s="103">
        <v>10</v>
      </c>
      <c r="AW578" s="103">
        <v>7.666666666666667</v>
      </c>
      <c r="AX578" s="103">
        <v>7.5</v>
      </c>
      <c r="AY578" s="103">
        <v>10</v>
      </c>
      <c r="AZ578" s="103">
        <v>10</v>
      </c>
      <c r="BA578" s="103">
        <v>10</v>
      </c>
      <c r="BB578" s="103">
        <v>9.3095238095238102</v>
      </c>
      <c r="BC578" s="103" t="s">
        <v>1010</v>
      </c>
      <c r="BD578" s="103" t="s">
        <v>1011</v>
      </c>
      <c r="BE578" s="103" t="s">
        <v>1011</v>
      </c>
      <c r="BF578" s="103">
        <v>10</v>
      </c>
      <c r="BG578" s="103">
        <v>0</v>
      </c>
      <c r="BH578" s="103">
        <v>10</v>
      </c>
      <c r="BI578" s="103">
        <v>5</v>
      </c>
      <c r="BJ578" s="103" t="s">
        <v>1011</v>
      </c>
      <c r="BK578" s="103">
        <v>7.5</v>
      </c>
      <c r="BL578" s="103">
        <v>8.5477436865079355</v>
      </c>
      <c r="BM578" s="103">
        <v>7.2647058823529411</v>
      </c>
      <c r="BN578" s="103">
        <v>8.5164456168548153</v>
      </c>
      <c r="BO578" s="103">
        <v>7</v>
      </c>
      <c r="BP578" s="103">
        <v>10</v>
      </c>
      <c r="BQ578" s="103">
        <v>8</v>
      </c>
      <c r="BR578" s="103">
        <v>9</v>
      </c>
      <c r="BS578" s="103">
        <v>7.9452878748019389</v>
      </c>
      <c r="BT578" s="103">
        <v>6.6681228055555497</v>
      </c>
      <c r="BU578" s="103">
        <v>6.0352277430555592</v>
      </c>
      <c r="BV578" s="103">
        <v>6.7995990763888834</v>
      </c>
      <c r="BW578" s="103">
        <v>8.9</v>
      </c>
      <c r="BX578" s="103" t="s">
        <v>1011</v>
      </c>
      <c r="BY578" s="103">
        <v>4.9588347461718048</v>
      </c>
      <c r="BZ578" s="103">
        <v>6.2321723223988572</v>
      </c>
      <c r="CA578" s="103">
        <v>5.9203290486111158</v>
      </c>
      <c r="CB578" s="103">
        <v>6.9474964930555494</v>
      </c>
      <c r="CC578" s="103">
        <v>1</v>
      </c>
      <c r="CD578" s="103">
        <v>6.5577227794046653</v>
      </c>
      <c r="CE578" s="103">
        <v>9.4844636386875347</v>
      </c>
      <c r="CF578" s="103">
        <v>9.0226644547373986</v>
      </c>
      <c r="CG578" s="103">
        <v>9.2299999999999986</v>
      </c>
      <c r="CH578" s="103">
        <v>10</v>
      </c>
      <c r="CI578" s="103">
        <v>9.4342820233562321</v>
      </c>
      <c r="CJ578" s="103">
        <v>9.7600000000000016</v>
      </c>
      <c r="CK578" s="103">
        <v>9.7799999999999994</v>
      </c>
      <c r="CL578" s="103">
        <v>8.4688000000000017</v>
      </c>
      <c r="CM578" s="103">
        <v>9.3362666666666669</v>
      </c>
      <c r="CN578" s="103">
        <v>6.3442552638888827</v>
      </c>
      <c r="CO578" s="103">
        <v>8.7017296475840453</v>
      </c>
      <c r="CP578" s="103">
        <v>7.522992455736464</v>
      </c>
      <c r="CQ578" s="103">
        <v>10</v>
      </c>
      <c r="CR578" s="103">
        <v>6.8962439791666661</v>
      </c>
      <c r="CS578" s="103">
        <v>4.6153846153846159</v>
      </c>
      <c r="CT578" s="103">
        <v>8.7394256638988779</v>
      </c>
      <c r="CU578" s="103">
        <v>6.7503514194833869</v>
      </c>
      <c r="CV578" s="103">
        <v>8.4024026354716295</v>
      </c>
      <c r="CW578" s="103">
        <v>10</v>
      </c>
      <c r="CX578" s="103">
        <v>9.5841610308050793</v>
      </c>
      <c r="CY578" s="103">
        <v>10</v>
      </c>
      <c r="CZ578" s="103">
        <v>9.8613870102683592</v>
      </c>
      <c r="DA578" s="103">
        <v>10</v>
      </c>
      <c r="DB578" s="103">
        <v>5.0619557777777837</v>
      </c>
      <c r="DC578" s="103">
        <v>6.0668542361111166</v>
      </c>
      <c r="DD578" s="103">
        <v>8</v>
      </c>
      <c r="DE578" s="103">
        <v>7.5331606086089042</v>
      </c>
      <c r="DF578" s="103">
        <v>10</v>
      </c>
      <c r="DG578" s="103">
        <v>7.7769951037496341</v>
      </c>
      <c r="DH578" s="103">
        <v>4.7455503402777834</v>
      </c>
      <c r="DI578" s="103">
        <v>9.7777777777777786</v>
      </c>
      <c r="DJ578" s="103">
        <v>9.7700847320039212</v>
      </c>
      <c r="DK578" s="103">
        <v>5.7033649859127022</v>
      </c>
      <c r="DL578" s="103">
        <v>6.8245321812553392</v>
      </c>
      <c r="DM578" s="103">
        <v>8.296182376892844</v>
      </c>
      <c r="DN578" s="103">
        <v>7.5195820656867278</v>
      </c>
      <c r="DO578" s="103">
        <v>8.3859880599015728</v>
      </c>
      <c r="DP578" s="103">
        <v>8.15</v>
      </c>
      <c r="DQ578" s="105">
        <v>8.35</v>
      </c>
      <c r="DR578" s="106">
        <v>14</v>
      </c>
      <c r="DS578" s="106">
        <v>1</v>
      </c>
      <c r="DU578" s="104" t="s">
        <v>58</v>
      </c>
      <c r="DV578" s="103">
        <v>8.5477436865079355</v>
      </c>
      <c r="DW578" s="103">
        <v>8.15</v>
      </c>
    </row>
    <row r="579" spans="1:127">
      <c r="A579" s="95">
        <v>2012</v>
      </c>
      <c r="B579" s="96" t="s">
        <v>681</v>
      </c>
      <c r="C579" s="107" t="s">
        <v>91</v>
      </c>
      <c r="D579" s="96">
        <v>4.2</v>
      </c>
      <c r="E579" s="96">
        <v>3.9000000000000004</v>
      </c>
      <c r="F579" s="96">
        <v>2.5</v>
      </c>
      <c r="G579" s="96">
        <v>3.5126984126984122</v>
      </c>
      <c r="H579" s="96">
        <v>1.4000000000000001</v>
      </c>
      <c r="I579" s="96">
        <v>0</v>
      </c>
      <c r="J579" s="96">
        <v>10</v>
      </c>
      <c r="K579" s="96">
        <v>7.5</v>
      </c>
      <c r="L579" s="96">
        <v>0</v>
      </c>
      <c r="M579" s="96">
        <v>0</v>
      </c>
      <c r="N579" s="96">
        <v>3.5</v>
      </c>
      <c r="O579" s="96">
        <v>9.5</v>
      </c>
      <c r="P579" s="96">
        <v>10</v>
      </c>
      <c r="Q579" s="96" t="s">
        <v>1011</v>
      </c>
      <c r="R579" s="96" t="s">
        <v>1011</v>
      </c>
      <c r="S579" s="96">
        <v>10</v>
      </c>
      <c r="T579" s="96">
        <v>9.8333333333333339</v>
      </c>
      <c r="U579" s="96">
        <v>4.9111111111111114</v>
      </c>
      <c r="V579" s="96">
        <v>10</v>
      </c>
      <c r="W579" s="96">
        <v>10</v>
      </c>
      <c r="X579" s="96">
        <v>10</v>
      </c>
      <c r="Y579" s="96">
        <v>10</v>
      </c>
      <c r="Z579" s="96" t="s">
        <v>1010</v>
      </c>
      <c r="AA579" s="96">
        <v>7.5</v>
      </c>
      <c r="AB579" s="96">
        <v>7.5</v>
      </c>
      <c r="AC579" s="96">
        <v>8.673333333333332</v>
      </c>
      <c r="AD579" s="96">
        <v>4.2111111111111112</v>
      </c>
      <c r="AE579" s="96">
        <v>6.971111111111111</v>
      </c>
      <c r="AF579" s="96">
        <v>10</v>
      </c>
      <c r="AG579" s="96">
        <v>10</v>
      </c>
      <c r="AH579" s="96" t="s">
        <v>1010</v>
      </c>
      <c r="AI579" s="96" t="s">
        <v>1010</v>
      </c>
      <c r="AJ579" s="96" t="s">
        <v>1010</v>
      </c>
      <c r="AK579" s="96" t="s">
        <v>1010</v>
      </c>
      <c r="AL579" s="96">
        <v>2.5</v>
      </c>
      <c r="AM579" s="96">
        <v>5</v>
      </c>
      <c r="AN579" s="96">
        <v>7.5</v>
      </c>
      <c r="AO579" s="96">
        <v>5</v>
      </c>
      <c r="AP579" s="96">
        <v>7.5</v>
      </c>
      <c r="AQ579" s="96">
        <v>7.5</v>
      </c>
      <c r="AR579" s="96">
        <v>7.5</v>
      </c>
      <c r="AS579" s="96">
        <v>7.5</v>
      </c>
      <c r="AT579" s="96">
        <v>8.125</v>
      </c>
      <c r="AU579" s="96">
        <v>5.0350639095262206</v>
      </c>
      <c r="AV579" s="96">
        <v>10</v>
      </c>
      <c r="AW579" s="96">
        <v>4.666666666666667</v>
      </c>
      <c r="AX579" s="96">
        <v>2.25</v>
      </c>
      <c r="AY579" s="96">
        <v>10</v>
      </c>
      <c r="AZ579" s="96">
        <v>10</v>
      </c>
      <c r="BA579" s="96">
        <v>10</v>
      </c>
      <c r="BB579" s="96">
        <v>7.4216757965989837</v>
      </c>
      <c r="BC579" s="96" t="s">
        <v>1010</v>
      </c>
      <c r="BD579" s="96" t="s">
        <v>1011</v>
      </c>
      <c r="BE579" s="96" t="s">
        <v>1011</v>
      </c>
      <c r="BF579" s="96">
        <v>10</v>
      </c>
      <c r="BG579" s="96">
        <v>10</v>
      </c>
      <c r="BH579" s="96">
        <v>10</v>
      </c>
      <c r="BI579" s="96">
        <v>10</v>
      </c>
      <c r="BJ579" s="96" t="s">
        <v>1011</v>
      </c>
      <c r="BK579" s="96">
        <v>10</v>
      </c>
      <c r="BL579" s="96">
        <v>6.357731071723391</v>
      </c>
      <c r="BM579" s="96">
        <v>7.4705882352941178</v>
      </c>
      <c r="BN579" s="96">
        <v>7.9220375239962015</v>
      </c>
      <c r="BO579" s="96">
        <v>7</v>
      </c>
      <c r="BP579" s="96">
        <v>8</v>
      </c>
      <c r="BQ579" s="96">
        <v>4</v>
      </c>
      <c r="BR579" s="96">
        <v>6</v>
      </c>
      <c r="BS579" s="96">
        <v>7.0981564398225796</v>
      </c>
      <c r="BT579" s="96">
        <v>3.9134356036789337</v>
      </c>
      <c r="BU579" s="96">
        <v>3.9053102251950915</v>
      </c>
      <c r="BV579" s="96">
        <v>5.3203072881828328</v>
      </c>
      <c r="BW579" s="96">
        <v>5.8</v>
      </c>
      <c r="BX579" s="96">
        <v>2.5</v>
      </c>
      <c r="BY579" s="96">
        <v>5.5664662733197483</v>
      </c>
      <c r="BZ579" s="96">
        <v>6.8592868679314565</v>
      </c>
      <c r="CA579" s="96">
        <v>3.2897674726867332</v>
      </c>
      <c r="CB579" s="96">
        <v>2.9926910072463837</v>
      </c>
      <c r="CC579" s="96">
        <v>1</v>
      </c>
      <c r="CD579" s="96">
        <v>4.4608071931379092</v>
      </c>
      <c r="CE579" s="96">
        <v>8.7072545123991993</v>
      </c>
      <c r="CF579" s="96">
        <v>9.5230454833215141</v>
      </c>
      <c r="CG579" s="96">
        <v>9.1780000000000008</v>
      </c>
      <c r="CH579" s="96">
        <v>5</v>
      </c>
      <c r="CI579" s="96">
        <v>8.1020749989301777</v>
      </c>
      <c r="CJ579" s="96">
        <v>9.3733333333333331</v>
      </c>
      <c r="CK579" s="96">
        <v>8.4400000000000013</v>
      </c>
      <c r="CL579" s="96">
        <v>2.6055999999999995</v>
      </c>
      <c r="CM579" s="96">
        <v>6.8063111111111105</v>
      </c>
      <c r="CN579" s="96">
        <v>5.7248853885172837</v>
      </c>
      <c r="CO579" s="96">
        <v>8.55544263556998</v>
      </c>
      <c r="CP579" s="96">
        <v>7.1401640120436323</v>
      </c>
      <c r="CQ579" s="96">
        <v>10</v>
      </c>
      <c r="CR579" s="96">
        <v>6.7527674933110324</v>
      </c>
      <c r="CS579" s="96">
        <v>1.5384615384615385</v>
      </c>
      <c r="CT579" s="96">
        <v>4.0931487286615003</v>
      </c>
      <c r="CU579" s="96">
        <v>4.1281259201446909</v>
      </c>
      <c r="CV579" s="96">
        <v>7.0186502608248578</v>
      </c>
      <c r="CW579" s="96">
        <v>10</v>
      </c>
      <c r="CX579" s="96">
        <v>8.4390000000000001</v>
      </c>
      <c r="CY579" s="96">
        <v>10</v>
      </c>
      <c r="CZ579" s="96">
        <v>9.4796666666666667</v>
      </c>
      <c r="DA579" s="96">
        <v>6.666666666666667</v>
      </c>
      <c r="DB579" s="96">
        <v>3.9480194476031167</v>
      </c>
      <c r="DC579" s="96">
        <v>6.508532608695651</v>
      </c>
      <c r="DD579" s="96">
        <v>8</v>
      </c>
      <c r="DE579" s="96">
        <v>4.8196372780786989</v>
      </c>
      <c r="DF579" s="96">
        <v>3</v>
      </c>
      <c r="DG579" s="96">
        <v>5.4904760001740227</v>
      </c>
      <c r="DH579" s="96">
        <v>3.3662642458193996</v>
      </c>
      <c r="DI579" s="96">
        <v>7.5555555555555554</v>
      </c>
      <c r="DJ579" s="96">
        <v>9.6009628336410326</v>
      </c>
      <c r="DK579" s="96">
        <v>4.1583291542283805</v>
      </c>
      <c r="DL579" s="96">
        <v>8.9432287032659765</v>
      </c>
      <c r="DM579" s="96">
        <v>6.2560849597513801</v>
      </c>
      <c r="DN579" s="96">
        <v>6.6467375753769531</v>
      </c>
      <c r="DO579" s="96">
        <v>7.2056267474058808</v>
      </c>
      <c r="DP579" s="96">
        <v>6.78</v>
      </c>
      <c r="DQ579" s="99">
        <v>6.57</v>
      </c>
      <c r="DR579" s="100">
        <v>96</v>
      </c>
      <c r="DS579" s="101">
        <v>3</v>
      </c>
      <c r="DU579" s="107" t="s">
        <v>91</v>
      </c>
      <c r="DV579" s="96">
        <v>6.357731071723391</v>
      </c>
      <c r="DW579" s="96">
        <v>6.78</v>
      </c>
    </row>
    <row r="580" spans="1:127">
      <c r="A580" s="102">
        <v>2012</v>
      </c>
      <c r="B580" s="103" t="s">
        <v>636</v>
      </c>
      <c r="C580" s="104" t="s">
        <v>38</v>
      </c>
      <c r="D580" s="103">
        <v>4.4000000000000004</v>
      </c>
      <c r="E580" s="103">
        <v>4.0999999999999996</v>
      </c>
      <c r="F580" s="103">
        <v>3.4000000000000004</v>
      </c>
      <c r="G580" s="103">
        <v>3.9460317460317462</v>
      </c>
      <c r="H580" s="103">
        <v>7.4</v>
      </c>
      <c r="I580" s="103">
        <v>10</v>
      </c>
      <c r="J580" s="103">
        <v>10</v>
      </c>
      <c r="K580" s="103">
        <v>5</v>
      </c>
      <c r="L580" s="103">
        <v>10</v>
      </c>
      <c r="M580" s="103">
        <v>10</v>
      </c>
      <c r="N580" s="103">
        <v>9</v>
      </c>
      <c r="O580" s="103">
        <v>10</v>
      </c>
      <c r="P580" s="103">
        <v>10</v>
      </c>
      <c r="Q580" s="103" t="s">
        <v>1011</v>
      </c>
      <c r="R580" s="103" t="s">
        <v>1011</v>
      </c>
      <c r="S580" s="103">
        <v>7.5</v>
      </c>
      <c r="T580" s="103">
        <v>9.1666666666666661</v>
      </c>
      <c r="U580" s="103">
        <v>8.5222222222222204</v>
      </c>
      <c r="V580" s="103">
        <v>5</v>
      </c>
      <c r="W580" s="103">
        <v>10</v>
      </c>
      <c r="X580" s="103">
        <v>10</v>
      </c>
      <c r="Y580" s="103">
        <v>8.3333333333333339</v>
      </c>
      <c r="Z580" s="103" t="s">
        <v>1010</v>
      </c>
      <c r="AA580" s="103" t="s">
        <v>1011</v>
      </c>
      <c r="AB580" s="103" t="s">
        <v>1011</v>
      </c>
      <c r="AC580" s="103">
        <v>9.0311111111111106</v>
      </c>
      <c r="AD580" s="103">
        <v>8.2388888888888889</v>
      </c>
      <c r="AE580" s="103">
        <v>8.6349999999999998</v>
      </c>
      <c r="AF580" s="103" t="s">
        <v>1011</v>
      </c>
      <c r="AG580" s="103" t="s">
        <v>1011</v>
      </c>
      <c r="AH580" s="103" t="s">
        <v>1010</v>
      </c>
      <c r="AI580" s="103" t="s">
        <v>1010</v>
      </c>
      <c r="AJ580" s="103" t="s">
        <v>1010</v>
      </c>
      <c r="AK580" s="103" t="s">
        <v>1010</v>
      </c>
      <c r="AL580" s="103" t="s">
        <v>1011</v>
      </c>
      <c r="AM580" s="103" t="s">
        <v>1011</v>
      </c>
      <c r="AN580" s="103" t="s">
        <v>1011</v>
      </c>
      <c r="AO580" s="103" t="s">
        <v>1011</v>
      </c>
      <c r="AP580" s="103" t="s">
        <v>1011</v>
      </c>
      <c r="AQ580" s="103" t="s">
        <v>1011</v>
      </c>
      <c r="AR580" s="103" t="s">
        <v>1011</v>
      </c>
      <c r="AS580" s="103" t="s">
        <v>1011</v>
      </c>
      <c r="AT580" s="103" t="s">
        <v>1011</v>
      </c>
      <c r="AU580" s="103">
        <v>10</v>
      </c>
      <c r="AV580" s="103">
        <v>10</v>
      </c>
      <c r="AW580" s="103">
        <v>4.666666666666667</v>
      </c>
      <c r="AX580" s="103">
        <v>5.5</v>
      </c>
      <c r="AY580" s="103" t="s">
        <v>1011</v>
      </c>
      <c r="AZ580" s="103" t="s">
        <v>1011</v>
      </c>
      <c r="BA580" s="103" t="s">
        <v>1011</v>
      </c>
      <c r="BB580" s="103">
        <v>7.541666666666667</v>
      </c>
      <c r="BC580" s="103" t="s">
        <v>1010</v>
      </c>
      <c r="BD580" s="103" t="s">
        <v>1011</v>
      </c>
      <c r="BE580" s="103" t="s">
        <v>1011</v>
      </c>
      <c r="BF580" s="103">
        <v>10</v>
      </c>
      <c r="BG580" s="103">
        <v>10</v>
      </c>
      <c r="BH580" s="103">
        <v>10</v>
      </c>
      <c r="BI580" s="103">
        <v>10</v>
      </c>
      <c r="BJ580" s="103" t="s">
        <v>1011</v>
      </c>
      <c r="BK580" s="103">
        <v>10</v>
      </c>
      <c r="BL580" s="103">
        <v>7.430813492063491</v>
      </c>
      <c r="BM580" s="103">
        <v>6.5882352941176467</v>
      </c>
      <c r="BN580" s="103">
        <v>6.3494974805868356</v>
      </c>
      <c r="BO580" s="103">
        <v>6</v>
      </c>
      <c r="BP580" s="103">
        <v>10</v>
      </c>
      <c r="BQ580" s="103">
        <v>4</v>
      </c>
      <c r="BR580" s="103">
        <v>7</v>
      </c>
      <c r="BS580" s="103">
        <v>6.4844331936761206</v>
      </c>
      <c r="BT580" s="103">
        <v>1.5382858603988667</v>
      </c>
      <c r="BU580" s="103">
        <v>2.6033128831908829</v>
      </c>
      <c r="BV580" s="103">
        <v>3.6195545698005667</v>
      </c>
      <c r="BW580" s="103">
        <v>6.6666666666666661</v>
      </c>
      <c r="BX580" s="103">
        <v>7.5</v>
      </c>
      <c r="BY580" s="103">
        <v>6.1870881594561702</v>
      </c>
      <c r="BZ580" s="103">
        <v>9.5907644614879359</v>
      </c>
      <c r="CA580" s="103">
        <v>3.4015065811965832</v>
      </c>
      <c r="CB580" s="103">
        <v>6.6751567236467171</v>
      </c>
      <c r="CC580" s="103">
        <v>0.92592592592592593</v>
      </c>
      <c r="CD580" s="103">
        <v>5.1125133067981654</v>
      </c>
      <c r="CE580" s="103">
        <v>8.2774763058461627</v>
      </c>
      <c r="CF580" s="103">
        <v>8.6126108118408027</v>
      </c>
      <c r="CG580" s="103">
        <v>9.0719999999999992</v>
      </c>
      <c r="CH580" s="103">
        <v>5</v>
      </c>
      <c r="CI580" s="103">
        <v>7.7405217794217416</v>
      </c>
      <c r="CJ580" s="103">
        <v>9.2333333333333343</v>
      </c>
      <c r="CK580" s="103">
        <v>9.0799999999999983</v>
      </c>
      <c r="CL580" s="103">
        <v>7.7</v>
      </c>
      <c r="CM580" s="103">
        <v>8.6711111111111112</v>
      </c>
      <c r="CN580" s="103">
        <v>5.6020355641025663</v>
      </c>
      <c r="CO580" s="103">
        <v>5.2960833770305484</v>
      </c>
      <c r="CP580" s="103">
        <v>5.4490594705665574</v>
      </c>
      <c r="CQ580" s="103">
        <v>10</v>
      </c>
      <c r="CR580" s="103">
        <v>4.7563855740740753</v>
      </c>
      <c r="CS580" s="103">
        <v>0</v>
      </c>
      <c r="CT580" s="103">
        <v>4.6462769352373785</v>
      </c>
      <c r="CU580" s="103">
        <v>3.1342208364371515</v>
      </c>
      <c r="CV580" s="103">
        <v>6.8135978545287053</v>
      </c>
      <c r="CW580" s="103">
        <v>10</v>
      </c>
      <c r="CX580" s="103">
        <v>8.708575464928165</v>
      </c>
      <c r="CY580" s="103">
        <v>10</v>
      </c>
      <c r="CZ580" s="103">
        <v>9.5695251549760556</v>
      </c>
      <c r="DA580" s="103">
        <v>5.5666666666666664</v>
      </c>
      <c r="DB580" s="103">
        <v>4.3892083048432999</v>
      </c>
      <c r="DC580" s="103">
        <v>7.4081163760683664</v>
      </c>
      <c r="DD580" s="103">
        <v>6</v>
      </c>
      <c r="DE580" s="103">
        <v>6.7881751124087932</v>
      </c>
      <c r="DF580" s="103">
        <v>3</v>
      </c>
      <c r="DG580" s="103">
        <v>5.5253610766645211</v>
      </c>
      <c r="DH580" s="103">
        <v>3.0697986153846162</v>
      </c>
      <c r="DI580" s="103">
        <v>6.0000000000000009</v>
      </c>
      <c r="DJ580" s="103">
        <v>9.692604325127105</v>
      </c>
      <c r="DK580" s="103">
        <v>3.3899459582417646</v>
      </c>
      <c r="DL580" s="103">
        <v>6.0549760050701842</v>
      </c>
      <c r="DM580" s="103">
        <v>7.9711119093263463</v>
      </c>
      <c r="DN580" s="103">
        <v>6.0297394688583354</v>
      </c>
      <c r="DO580" s="103">
        <v>7.0415419001663038</v>
      </c>
      <c r="DP580" s="103">
        <v>6.64</v>
      </c>
      <c r="DQ580" s="105">
        <v>7.04</v>
      </c>
      <c r="DR580" s="106">
        <v>65</v>
      </c>
      <c r="DS580" s="106">
        <v>2</v>
      </c>
      <c r="DU580" s="104" t="s">
        <v>38</v>
      </c>
      <c r="DV580" s="103">
        <v>7.430813492063491</v>
      </c>
      <c r="DW580" s="103">
        <v>6.64</v>
      </c>
    </row>
    <row r="581" spans="1:127">
      <c r="A581" s="95">
        <v>2012</v>
      </c>
      <c r="B581" s="96" t="s">
        <v>674</v>
      </c>
      <c r="C581" s="107" t="s">
        <v>25</v>
      </c>
      <c r="D581" s="96">
        <v>5.5</v>
      </c>
      <c r="E581" s="96">
        <v>5.2</v>
      </c>
      <c r="F581" s="96">
        <v>4.8</v>
      </c>
      <c r="G581" s="96">
        <v>5.1873015873015884</v>
      </c>
      <c r="H581" s="96">
        <v>6.12</v>
      </c>
      <c r="I581" s="96">
        <v>10</v>
      </c>
      <c r="J581" s="96">
        <v>10</v>
      </c>
      <c r="K581" s="96">
        <v>7.5</v>
      </c>
      <c r="L581" s="96">
        <v>10</v>
      </c>
      <c r="M581" s="96">
        <v>10</v>
      </c>
      <c r="N581" s="96">
        <v>9.5</v>
      </c>
      <c r="O581" s="96">
        <v>10</v>
      </c>
      <c r="P581" s="96">
        <v>10</v>
      </c>
      <c r="Q581" s="96" t="s">
        <v>1011</v>
      </c>
      <c r="R581" s="96" t="s">
        <v>1011</v>
      </c>
      <c r="S581" s="96">
        <v>10</v>
      </c>
      <c r="T581" s="96">
        <v>10</v>
      </c>
      <c r="U581" s="96">
        <v>8.5400000000000009</v>
      </c>
      <c r="V581" s="96">
        <v>10</v>
      </c>
      <c r="W581" s="96">
        <v>10</v>
      </c>
      <c r="X581" s="96">
        <v>10</v>
      </c>
      <c r="Y581" s="96">
        <v>10</v>
      </c>
      <c r="Z581" s="96" t="s">
        <v>1010</v>
      </c>
      <c r="AA581" s="96">
        <v>5</v>
      </c>
      <c r="AB581" s="96">
        <v>5</v>
      </c>
      <c r="AC581" s="96">
        <v>10</v>
      </c>
      <c r="AD581" s="96">
        <v>9.2611111111111111</v>
      </c>
      <c r="AE581" s="96">
        <v>7.3152777777777782</v>
      </c>
      <c r="AF581" s="96">
        <v>7.5</v>
      </c>
      <c r="AG581" s="96">
        <v>7.5</v>
      </c>
      <c r="AH581" s="96" t="s">
        <v>1010</v>
      </c>
      <c r="AI581" s="96" t="s">
        <v>1010</v>
      </c>
      <c r="AJ581" s="96" t="s">
        <v>1010</v>
      </c>
      <c r="AK581" s="96" t="s">
        <v>1010</v>
      </c>
      <c r="AL581" s="96">
        <v>7.5</v>
      </c>
      <c r="AM581" s="96">
        <v>5</v>
      </c>
      <c r="AN581" s="96">
        <v>10</v>
      </c>
      <c r="AO581" s="96">
        <v>7.5</v>
      </c>
      <c r="AP581" s="96">
        <v>7.5</v>
      </c>
      <c r="AQ581" s="96">
        <v>10</v>
      </c>
      <c r="AR581" s="96">
        <v>10</v>
      </c>
      <c r="AS581" s="96">
        <v>9.1666666666666661</v>
      </c>
      <c r="AT581" s="96">
        <v>7.9166666666666661</v>
      </c>
      <c r="AU581" s="96">
        <v>10</v>
      </c>
      <c r="AV581" s="96">
        <v>10</v>
      </c>
      <c r="AW581" s="96">
        <v>5.666666666666667</v>
      </c>
      <c r="AX581" s="96">
        <v>7</v>
      </c>
      <c r="AY581" s="96">
        <v>10</v>
      </c>
      <c r="AZ581" s="96">
        <v>10</v>
      </c>
      <c r="BA581" s="96">
        <v>10</v>
      </c>
      <c r="BB581" s="96">
        <v>8.9523809523809526</v>
      </c>
      <c r="BC581" s="96" t="s">
        <v>1010</v>
      </c>
      <c r="BD581" s="96" t="s">
        <v>1011</v>
      </c>
      <c r="BE581" s="96" t="s">
        <v>1011</v>
      </c>
      <c r="BF581" s="96">
        <v>10</v>
      </c>
      <c r="BG581" s="96">
        <v>10</v>
      </c>
      <c r="BH581" s="96">
        <v>10</v>
      </c>
      <c r="BI581" s="96">
        <v>10</v>
      </c>
      <c r="BJ581" s="96" t="s">
        <v>1011</v>
      </c>
      <c r="BK581" s="96">
        <v>10</v>
      </c>
      <c r="BL581" s="96">
        <v>7.850257936507937</v>
      </c>
      <c r="BM581" s="96">
        <v>5.7852941176470596</v>
      </c>
      <c r="BN581" s="96">
        <v>6.392445415266117</v>
      </c>
      <c r="BO581" s="96">
        <v>10</v>
      </c>
      <c r="BP581" s="96">
        <v>10</v>
      </c>
      <c r="BQ581" s="96">
        <v>8</v>
      </c>
      <c r="BR581" s="96">
        <v>9</v>
      </c>
      <c r="BS581" s="96">
        <v>7.7944348832282939</v>
      </c>
      <c r="BT581" s="96">
        <v>3.1084755097465839</v>
      </c>
      <c r="BU581" s="96">
        <v>3.1375466496101412</v>
      </c>
      <c r="BV581" s="96">
        <v>4.2614243294346998</v>
      </c>
      <c r="BW581" s="96">
        <v>8.3333333333333339</v>
      </c>
      <c r="BX581" s="96">
        <v>6.6666666666666661</v>
      </c>
      <c r="BY581" s="96">
        <v>6.238903468331733</v>
      </c>
      <c r="BZ581" s="96">
        <v>9.1112644080298146</v>
      </c>
      <c r="CA581" s="96">
        <v>4.5455915360623838</v>
      </c>
      <c r="CB581" s="96">
        <v>6.2352196423002004</v>
      </c>
      <c r="CC581" s="96">
        <v>0.92592592592592593</v>
      </c>
      <c r="CD581" s="96">
        <v>5.5250990293473432</v>
      </c>
      <c r="CE581" s="96">
        <v>6.8416916937213346</v>
      </c>
      <c r="CF581" s="96">
        <v>6.5377640040973475</v>
      </c>
      <c r="CG581" s="96">
        <v>7.0039999999999996</v>
      </c>
      <c r="CH581" s="96">
        <v>10</v>
      </c>
      <c r="CI581" s="96">
        <v>7.5958639244546706</v>
      </c>
      <c r="CJ581" s="96">
        <v>8.7733333333333334</v>
      </c>
      <c r="CK581" s="96">
        <v>9</v>
      </c>
      <c r="CL581" s="96">
        <v>9.7199999999999989</v>
      </c>
      <c r="CM581" s="96">
        <v>9.1644444444444435</v>
      </c>
      <c r="CN581" s="96">
        <v>5.3420053323586822</v>
      </c>
      <c r="CO581" s="96">
        <v>2.9340921769541257</v>
      </c>
      <c r="CP581" s="96">
        <v>4.1380487546564044</v>
      </c>
      <c r="CQ581" s="96">
        <v>10</v>
      </c>
      <c r="CR581" s="96">
        <v>5.7714801764132586</v>
      </c>
      <c r="CS581" s="96">
        <v>6.6666666666666661</v>
      </c>
      <c r="CT581" s="96">
        <v>0.4425025652607022</v>
      </c>
      <c r="CU581" s="96">
        <v>4.2935498027802081</v>
      </c>
      <c r="CV581" s="96">
        <v>6.8990107504702642</v>
      </c>
      <c r="CW581" s="96" t="s">
        <v>1011</v>
      </c>
      <c r="CX581" s="96">
        <v>7.4386185830924383</v>
      </c>
      <c r="CY581" s="96">
        <v>10</v>
      </c>
      <c r="CZ581" s="96">
        <v>8.7193092915462191</v>
      </c>
      <c r="DA581" s="96">
        <v>8.9</v>
      </c>
      <c r="DB581" s="96">
        <v>5.0850925302144336</v>
      </c>
      <c r="DC581" s="96">
        <v>7.9494358820662834</v>
      </c>
      <c r="DD581" s="96">
        <v>8</v>
      </c>
      <c r="DE581" s="96">
        <v>9.2517253846113672</v>
      </c>
      <c r="DF581" s="96">
        <v>3</v>
      </c>
      <c r="DG581" s="96">
        <v>7.0310422994820136</v>
      </c>
      <c r="DH581" s="96">
        <v>3.1086912631578993</v>
      </c>
      <c r="DI581" s="96">
        <v>4.666666666666667</v>
      </c>
      <c r="DJ581" s="96">
        <v>9.6320614505983286</v>
      </c>
      <c r="DK581" s="96">
        <v>3.8381733467836288</v>
      </c>
      <c r="DL581" s="96">
        <v>7.8718426091934255</v>
      </c>
      <c r="DM581" s="96">
        <v>7.8478093181804347</v>
      </c>
      <c r="DN581" s="96">
        <v>6.1608741090967305</v>
      </c>
      <c r="DO581" s="96">
        <v>7.3037419000416541</v>
      </c>
      <c r="DP581" s="96">
        <v>7.02</v>
      </c>
      <c r="DQ581" s="99">
        <v>7.44</v>
      </c>
      <c r="DR581" s="100">
        <v>52</v>
      </c>
      <c r="DS581" s="101">
        <v>2</v>
      </c>
      <c r="DU581" s="107" t="s">
        <v>25</v>
      </c>
      <c r="DV581" s="96">
        <v>7.850257936507937</v>
      </c>
      <c r="DW581" s="96">
        <v>7.02</v>
      </c>
    </row>
    <row r="582" spans="1:127">
      <c r="A582" s="102">
        <v>2012</v>
      </c>
      <c r="B582" s="103" t="s">
        <v>1020</v>
      </c>
      <c r="C582" s="104" t="s">
        <v>121</v>
      </c>
      <c r="D582" s="103" t="s">
        <v>1011</v>
      </c>
      <c r="E582" s="103" t="s">
        <v>1011</v>
      </c>
      <c r="F582" s="103" t="s">
        <v>1011</v>
      </c>
      <c r="G582" s="103">
        <v>5.2064060000000003</v>
      </c>
      <c r="H582" s="103">
        <v>8.92</v>
      </c>
      <c r="I582" s="103">
        <v>10</v>
      </c>
      <c r="J582" s="103">
        <v>10</v>
      </c>
      <c r="K582" s="103">
        <v>7.5</v>
      </c>
      <c r="L582" s="103">
        <v>10</v>
      </c>
      <c r="M582" s="103">
        <v>10</v>
      </c>
      <c r="N582" s="103">
        <v>9.5</v>
      </c>
      <c r="O582" s="103" t="s">
        <v>1011</v>
      </c>
      <c r="P582" s="103">
        <v>10</v>
      </c>
      <c r="Q582" s="103" t="s">
        <v>1011</v>
      </c>
      <c r="R582" s="103" t="s">
        <v>1011</v>
      </c>
      <c r="S582" s="103">
        <v>10</v>
      </c>
      <c r="T582" s="103">
        <v>10</v>
      </c>
      <c r="U582" s="103">
        <v>9.4733333333333345</v>
      </c>
      <c r="V582" s="103">
        <v>10</v>
      </c>
      <c r="W582" s="103">
        <v>10</v>
      </c>
      <c r="X582" s="103">
        <v>10</v>
      </c>
      <c r="Y582" s="103">
        <v>10</v>
      </c>
      <c r="Z582" s="103" t="s">
        <v>1010</v>
      </c>
      <c r="AA582" s="103" t="s">
        <v>1011</v>
      </c>
      <c r="AB582" s="103" t="s">
        <v>1011</v>
      </c>
      <c r="AC582" s="103">
        <v>8.4177777777777774</v>
      </c>
      <c r="AD582" s="103">
        <v>5.7388888888888889</v>
      </c>
      <c r="AE582" s="103">
        <v>7.0783333333333331</v>
      </c>
      <c r="AF582" s="103" t="s">
        <v>1011</v>
      </c>
      <c r="AG582" s="103" t="s">
        <v>1011</v>
      </c>
      <c r="AH582" s="103" t="s">
        <v>1010</v>
      </c>
      <c r="AI582" s="103" t="s">
        <v>1010</v>
      </c>
      <c r="AJ582" s="103" t="s">
        <v>1010</v>
      </c>
      <c r="AK582" s="103" t="s">
        <v>1010</v>
      </c>
      <c r="AL582" s="103" t="s">
        <v>1011</v>
      </c>
      <c r="AM582" s="103" t="s">
        <v>1011</v>
      </c>
      <c r="AN582" s="103" t="s">
        <v>1011</v>
      </c>
      <c r="AO582" s="103" t="s">
        <v>1011</v>
      </c>
      <c r="AP582" s="103" t="s">
        <v>1011</v>
      </c>
      <c r="AQ582" s="103" t="s">
        <v>1011</v>
      </c>
      <c r="AR582" s="103" t="s">
        <v>1011</v>
      </c>
      <c r="AS582" s="103" t="s">
        <v>1011</v>
      </c>
      <c r="AT582" s="103" t="s">
        <v>1011</v>
      </c>
      <c r="AU582" s="103">
        <v>10</v>
      </c>
      <c r="AV582" s="103">
        <v>10</v>
      </c>
      <c r="AW582" s="103">
        <v>7</v>
      </c>
      <c r="AX582" s="103">
        <v>5.75</v>
      </c>
      <c r="AY582" s="103" t="s">
        <v>1011</v>
      </c>
      <c r="AZ582" s="103" t="s">
        <v>1011</v>
      </c>
      <c r="BA582" s="103" t="s">
        <v>1011</v>
      </c>
      <c r="BB582" s="103">
        <v>8.1875</v>
      </c>
      <c r="BC582" s="103" t="s">
        <v>1010</v>
      </c>
      <c r="BD582" s="103" t="s">
        <v>1011</v>
      </c>
      <c r="BE582" s="103" t="s">
        <v>1011</v>
      </c>
      <c r="BF582" s="103">
        <v>10</v>
      </c>
      <c r="BG582" s="103">
        <v>10</v>
      </c>
      <c r="BH582" s="103">
        <v>10</v>
      </c>
      <c r="BI582" s="103">
        <v>10</v>
      </c>
      <c r="BJ582" s="103" t="s">
        <v>1011</v>
      </c>
      <c r="BK582" s="103">
        <v>10</v>
      </c>
      <c r="BL582" s="103">
        <v>8.078164000000001</v>
      </c>
      <c r="BM582" s="103">
        <v>6.2058823529411766</v>
      </c>
      <c r="BN582" s="103" t="s">
        <v>1011</v>
      </c>
      <c r="BO582" s="103">
        <v>7</v>
      </c>
      <c r="BP582" s="103">
        <v>10</v>
      </c>
      <c r="BQ582" s="103">
        <v>5</v>
      </c>
      <c r="BR582" s="103">
        <v>7.5</v>
      </c>
      <c r="BS582" s="103">
        <v>6.9019607843137258</v>
      </c>
      <c r="BT582" s="103">
        <v>4.4033994155844169</v>
      </c>
      <c r="BU582" s="103">
        <v>4.513160192640691</v>
      </c>
      <c r="BV582" s="103">
        <v>5.374457069264067</v>
      </c>
      <c r="BW582" s="103">
        <v>7.8</v>
      </c>
      <c r="BX582" s="103" t="s">
        <v>1011</v>
      </c>
      <c r="BY582" s="103">
        <v>4.7957190427359819</v>
      </c>
      <c r="BZ582" s="103">
        <v>7.6580485399271527</v>
      </c>
      <c r="CA582" s="103">
        <v>6.0857202727272677</v>
      </c>
      <c r="CB582" s="103">
        <v>6.9252416233766168</v>
      </c>
      <c r="CC582" s="103">
        <v>0.96296296296296291</v>
      </c>
      <c r="CD582" s="103">
        <v>5.8343855237999493</v>
      </c>
      <c r="CE582" s="103">
        <v>9.4323133408968687</v>
      </c>
      <c r="CF582" s="103">
        <v>8.5005743179268123</v>
      </c>
      <c r="CG582" s="103">
        <v>9.1692</v>
      </c>
      <c r="CH582" s="103">
        <v>5</v>
      </c>
      <c r="CI582" s="103">
        <v>8.0255219147059194</v>
      </c>
      <c r="CJ582" s="103">
        <v>7.7999999999999989</v>
      </c>
      <c r="CK582" s="103">
        <v>9.14</v>
      </c>
      <c r="CL582" s="103">
        <v>7.6092000000000004</v>
      </c>
      <c r="CM582" s="103">
        <v>8.1830666666666669</v>
      </c>
      <c r="CN582" s="103">
        <v>5.4177863290043327</v>
      </c>
      <c r="CO582" s="103">
        <v>8.1165815995277821</v>
      </c>
      <c r="CP582" s="103">
        <v>6.7671839642660574</v>
      </c>
      <c r="CQ582" s="103">
        <v>10</v>
      </c>
      <c r="CR582" s="103">
        <v>6.0138644826839824</v>
      </c>
      <c r="CS582" s="103">
        <v>6.9230769230769234</v>
      </c>
      <c r="CT582" s="103">
        <v>4.9781538591829051</v>
      </c>
      <c r="CU582" s="103">
        <v>5.9716984216479361</v>
      </c>
      <c r="CV582" s="103">
        <v>7.7304872631451653</v>
      </c>
      <c r="CW582" s="103">
        <v>10</v>
      </c>
      <c r="CX582" s="103">
        <v>8.8329454827756351</v>
      </c>
      <c r="CY582" s="103">
        <v>10</v>
      </c>
      <c r="CZ582" s="103">
        <v>9.6109818275918784</v>
      </c>
      <c r="DA582" s="103">
        <v>5.5666666666666664</v>
      </c>
      <c r="DB582" s="103">
        <v>5.0834622727272674</v>
      </c>
      <c r="DC582" s="103">
        <v>6.5331907792207833</v>
      </c>
      <c r="DD582" s="103">
        <v>8</v>
      </c>
      <c r="DE582" s="103">
        <v>7.7551761538341033</v>
      </c>
      <c r="DF582" s="103">
        <v>10</v>
      </c>
      <c r="DG582" s="103">
        <v>7.156415978741471</v>
      </c>
      <c r="DH582" s="103">
        <v>4.3166953160173165</v>
      </c>
      <c r="DI582" s="103">
        <v>6.8888888888888893</v>
      </c>
      <c r="DJ582" s="103">
        <v>9.664077982488914</v>
      </c>
      <c r="DK582" s="103">
        <v>5.0927574591218363</v>
      </c>
      <c r="DL582" s="103">
        <v>6.2442976337273137</v>
      </c>
      <c r="DM582" s="103">
        <v>6.413015530300723</v>
      </c>
      <c r="DN582" s="103">
        <v>6.4366221350908326</v>
      </c>
      <c r="DO582" s="103">
        <v>7.7346733138080603</v>
      </c>
      <c r="DP582" s="103">
        <v>7.25</v>
      </c>
      <c r="DQ582" s="105">
        <v>7.66</v>
      </c>
      <c r="DR582" s="106">
        <v>45</v>
      </c>
      <c r="DS582" s="106">
        <v>2</v>
      </c>
      <c r="DU582" s="104" t="s">
        <v>121</v>
      </c>
      <c r="DV582" s="103">
        <v>8.078164000000001</v>
      </c>
      <c r="DW582" s="103">
        <v>7.25</v>
      </c>
    </row>
    <row r="583" spans="1:127">
      <c r="A583" s="95">
        <v>2012</v>
      </c>
      <c r="B583" s="96" t="s">
        <v>725</v>
      </c>
      <c r="C583" s="107" t="s">
        <v>72</v>
      </c>
      <c r="D583" s="96">
        <v>2.7</v>
      </c>
      <c r="E583" s="96">
        <v>5</v>
      </c>
      <c r="F583" s="96">
        <v>3.5</v>
      </c>
      <c r="G583" s="96">
        <v>3.7380952380952381</v>
      </c>
      <c r="H583" s="96">
        <v>9.120000000000001</v>
      </c>
      <c r="I583" s="96">
        <v>5</v>
      </c>
      <c r="J583" s="96">
        <v>10</v>
      </c>
      <c r="K583" s="96">
        <v>5</v>
      </c>
      <c r="L583" s="96">
        <v>10</v>
      </c>
      <c r="M583" s="96">
        <v>10</v>
      </c>
      <c r="N583" s="96">
        <v>8</v>
      </c>
      <c r="O583" s="96">
        <v>10</v>
      </c>
      <c r="P583" s="96">
        <v>10</v>
      </c>
      <c r="Q583" s="96" t="s">
        <v>1011</v>
      </c>
      <c r="R583" s="96" t="s">
        <v>1011</v>
      </c>
      <c r="S583" s="96">
        <v>0</v>
      </c>
      <c r="T583" s="96">
        <v>6.666666666666667</v>
      </c>
      <c r="U583" s="96">
        <v>7.9288888888888893</v>
      </c>
      <c r="V583" s="96">
        <v>5</v>
      </c>
      <c r="W583" s="96">
        <v>10</v>
      </c>
      <c r="X583" s="96">
        <v>10</v>
      </c>
      <c r="Y583" s="96">
        <v>8.3333333333333339</v>
      </c>
      <c r="Z583" s="96" t="s">
        <v>1010</v>
      </c>
      <c r="AA583" s="96">
        <v>2.5</v>
      </c>
      <c r="AB583" s="96">
        <v>2.5</v>
      </c>
      <c r="AC583" s="96">
        <v>9.6666666666666661</v>
      </c>
      <c r="AD583" s="96">
        <v>7.594444444444445</v>
      </c>
      <c r="AE583" s="96">
        <v>5.5652777777777782</v>
      </c>
      <c r="AF583" s="96">
        <v>7.5</v>
      </c>
      <c r="AG583" s="96">
        <v>7.5</v>
      </c>
      <c r="AH583" s="96" t="s">
        <v>1010</v>
      </c>
      <c r="AI583" s="96" t="s">
        <v>1010</v>
      </c>
      <c r="AJ583" s="96" t="s">
        <v>1010</v>
      </c>
      <c r="AK583" s="96" t="s">
        <v>1010</v>
      </c>
      <c r="AL583" s="96">
        <v>7.5</v>
      </c>
      <c r="AM583" s="96">
        <v>7.5</v>
      </c>
      <c r="AN583" s="96">
        <v>7.5</v>
      </c>
      <c r="AO583" s="96">
        <v>7.5</v>
      </c>
      <c r="AP583" s="96">
        <v>10</v>
      </c>
      <c r="AQ583" s="96">
        <v>5</v>
      </c>
      <c r="AR583" s="96">
        <v>7.5</v>
      </c>
      <c r="AS583" s="96">
        <v>7.5</v>
      </c>
      <c r="AT583" s="96">
        <v>7.5</v>
      </c>
      <c r="AU583" s="96">
        <v>10</v>
      </c>
      <c r="AV583" s="96">
        <v>9.3850154651698432</v>
      </c>
      <c r="AW583" s="96">
        <v>2</v>
      </c>
      <c r="AX583" s="96">
        <v>4</v>
      </c>
      <c r="AY583" s="96">
        <v>10</v>
      </c>
      <c r="AZ583" s="96">
        <v>7.5</v>
      </c>
      <c r="BA583" s="96">
        <v>7.5</v>
      </c>
      <c r="BB583" s="96">
        <v>7.1978593521671206</v>
      </c>
      <c r="BC583" s="96" t="s">
        <v>1010</v>
      </c>
      <c r="BD583" s="96" t="s">
        <v>1011</v>
      </c>
      <c r="BE583" s="96" t="s">
        <v>1011</v>
      </c>
      <c r="BF583" s="96">
        <v>10</v>
      </c>
      <c r="BG583" s="96">
        <v>0</v>
      </c>
      <c r="BH583" s="96">
        <v>0</v>
      </c>
      <c r="BI583" s="96">
        <v>0</v>
      </c>
      <c r="BJ583" s="96" t="s">
        <v>1011</v>
      </c>
      <c r="BK583" s="96">
        <v>5</v>
      </c>
      <c r="BL583" s="96">
        <v>6.2763930780738555</v>
      </c>
      <c r="BM583" s="96">
        <v>4.617647058823529</v>
      </c>
      <c r="BN583" s="96">
        <v>7.042878870078062</v>
      </c>
      <c r="BO583" s="96">
        <v>8</v>
      </c>
      <c r="BP583" s="96">
        <v>5</v>
      </c>
      <c r="BQ583" s="96">
        <v>3</v>
      </c>
      <c r="BR583" s="96">
        <v>4</v>
      </c>
      <c r="BS583" s="96">
        <v>5.915131482225398</v>
      </c>
      <c r="BT583" s="96">
        <v>3.9844866502732161</v>
      </c>
      <c r="BU583" s="96">
        <v>4.2481261366120249</v>
      </c>
      <c r="BV583" s="96">
        <v>6.3502733114754175</v>
      </c>
      <c r="BW583" s="96">
        <v>6.6666666666666661</v>
      </c>
      <c r="BX583" s="96">
        <v>7.5</v>
      </c>
      <c r="BY583" s="96">
        <v>5.0898746025377779</v>
      </c>
      <c r="BZ583" s="96">
        <v>6.9266494504596068</v>
      </c>
      <c r="CA583" s="96">
        <v>6.131063967213116</v>
      </c>
      <c r="CB583" s="96">
        <v>7.120279311475417</v>
      </c>
      <c r="CC583" s="96">
        <v>0.82758620689655171</v>
      </c>
      <c r="CD583" s="96">
        <v>5.4845273278272062</v>
      </c>
      <c r="CE583" s="96">
        <v>9.8173982542661484</v>
      </c>
      <c r="CF583" s="96">
        <v>8.9843006314899156</v>
      </c>
      <c r="CG583" s="96">
        <v>9.7439999999999998</v>
      </c>
      <c r="CH583" s="96">
        <v>0</v>
      </c>
      <c r="CI583" s="96">
        <v>7.136424721439016</v>
      </c>
      <c r="CJ583" s="96">
        <v>9.1333333333333329</v>
      </c>
      <c r="CK583" s="96">
        <v>7.42</v>
      </c>
      <c r="CL583" s="96">
        <v>1.8471999999999995</v>
      </c>
      <c r="CM583" s="96">
        <v>6.1335111111111118</v>
      </c>
      <c r="CN583" s="96">
        <v>6.4312577486338842</v>
      </c>
      <c r="CO583" s="96">
        <v>8.2432226251632343</v>
      </c>
      <c r="CP583" s="96">
        <v>7.3372401868985593</v>
      </c>
      <c r="CQ583" s="96">
        <v>10</v>
      </c>
      <c r="CR583" s="96">
        <v>7.1946378278688492</v>
      </c>
      <c r="CS583" s="96">
        <v>0.76923076923076927</v>
      </c>
      <c r="CT583" s="96">
        <v>7.190666685486419</v>
      </c>
      <c r="CU583" s="96">
        <v>5.0515117608620121</v>
      </c>
      <c r="CV583" s="96">
        <v>7.1305657647179208</v>
      </c>
      <c r="CW583" s="96">
        <v>5</v>
      </c>
      <c r="CX583" s="96">
        <v>7.5422064845486725</v>
      </c>
      <c r="CY583" s="96">
        <v>8</v>
      </c>
      <c r="CZ583" s="96">
        <v>6.8474021615162242</v>
      </c>
      <c r="DA583" s="96">
        <v>1.1000000000000001</v>
      </c>
      <c r="DB583" s="96">
        <v>4.4646307978142001</v>
      </c>
      <c r="DC583" s="96">
        <v>7.2032897704918</v>
      </c>
      <c r="DD583" s="96">
        <v>8</v>
      </c>
      <c r="DE583" s="96">
        <v>5.2858699230516155</v>
      </c>
      <c r="DF583" s="96">
        <v>1</v>
      </c>
      <c r="DG583" s="96">
        <v>4.5089650818929359</v>
      </c>
      <c r="DH583" s="96">
        <v>4.2343645792349669</v>
      </c>
      <c r="DI583" s="96">
        <v>5.333333333333333</v>
      </c>
      <c r="DJ583" s="96">
        <v>9.5480257247037272</v>
      </c>
      <c r="DK583" s="96">
        <v>5.3084155416081158</v>
      </c>
      <c r="DL583" s="96">
        <v>8.9426579842545326</v>
      </c>
      <c r="DM583" s="96">
        <v>7.3994362594680236</v>
      </c>
      <c r="DN583" s="96">
        <v>6.7943722371004505</v>
      </c>
      <c r="DO583" s="96">
        <v>6.0502464935032032</v>
      </c>
      <c r="DP583" s="96">
        <v>6.34</v>
      </c>
      <c r="DQ583" s="99">
        <v>6.31</v>
      </c>
      <c r="DR583" s="100">
        <v>115</v>
      </c>
      <c r="DS583" s="101">
        <v>3</v>
      </c>
      <c r="DU583" s="107" t="s">
        <v>72</v>
      </c>
      <c r="DV583" s="96">
        <v>6.2763930780738555</v>
      </c>
      <c r="DW583" s="96">
        <v>6.34</v>
      </c>
    </row>
    <row r="584" spans="1:127">
      <c r="A584" s="102">
        <v>2012</v>
      </c>
      <c r="B584" s="103" t="s">
        <v>624</v>
      </c>
      <c r="C584" s="104" t="s">
        <v>177</v>
      </c>
      <c r="D584" s="103" t="s">
        <v>1011</v>
      </c>
      <c r="E584" s="103" t="s">
        <v>1011</v>
      </c>
      <c r="F584" s="103" t="s">
        <v>1011</v>
      </c>
      <c r="G584" s="103">
        <v>4.328525</v>
      </c>
      <c r="H584" s="103">
        <v>5.04</v>
      </c>
      <c r="I584" s="103">
        <v>10</v>
      </c>
      <c r="J584" s="103">
        <v>10</v>
      </c>
      <c r="K584" s="103">
        <v>5</v>
      </c>
      <c r="L584" s="103">
        <v>9.9936865481117838</v>
      </c>
      <c r="M584" s="103">
        <v>9.9848477154682804</v>
      </c>
      <c r="N584" s="103">
        <v>8.9957068527160118</v>
      </c>
      <c r="O584" s="103">
        <v>10</v>
      </c>
      <c r="P584" s="103">
        <v>10</v>
      </c>
      <c r="Q584" s="103" t="s">
        <v>1011</v>
      </c>
      <c r="R584" s="103" t="s">
        <v>1011</v>
      </c>
      <c r="S584" s="103">
        <v>0</v>
      </c>
      <c r="T584" s="103">
        <v>6.666666666666667</v>
      </c>
      <c r="U584" s="103">
        <v>6.9007911731275593</v>
      </c>
      <c r="V584" s="103">
        <v>10</v>
      </c>
      <c r="W584" s="103">
        <v>0</v>
      </c>
      <c r="X584" s="103">
        <v>5</v>
      </c>
      <c r="Y584" s="103">
        <v>5</v>
      </c>
      <c r="Z584" s="103" t="s">
        <v>1010</v>
      </c>
      <c r="AA584" s="103">
        <v>10</v>
      </c>
      <c r="AB584" s="103">
        <v>7.5</v>
      </c>
      <c r="AC584" s="103">
        <v>9.5377777777777766</v>
      </c>
      <c r="AD584" s="103">
        <v>7.1277777777777773</v>
      </c>
      <c r="AE584" s="103">
        <v>8.5413888888888891</v>
      </c>
      <c r="AF584" s="103">
        <v>10</v>
      </c>
      <c r="AG584" s="103">
        <v>10</v>
      </c>
      <c r="AH584" s="103" t="s">
        <v>1010</v>
      </c>
      <c r="AI584" s="103" t="s">
        <v>1010</v>
      </c>
      <c r="AJ584" s="103" t="s">
        <v>1010</v>
      </c>
      <c r="AK584" s="103" t="s">
        <v>1010</v>
      </c>
      <c r="AL584" s="103">
        <v>7.5</v>
      </c>
      <c r="AM584" s="103">
        <v>7.5</v>
      </c>
      <c r="AN584" s="103">
        <v>7.5</v>
      </c>
      <c r="AO584" s="103">
        <v>7.5</v>
      </c>
      <c r="AP584" s="103">
        <v>10</v>
      </c>
      <c r="AQ584" s="103">
        <v>7.5</v>
      </c>
      <c r="AR584" s="103">
        <v>10</v>
      </c>
      <c r="AS584" s="103">
        <v>9.1666666666666661</v>
      </c>
      <c r="AT584" s="103">
        <v>9.1666666666666661</v>
      </c>
      <c r="AU584" s="103">
        <v>10</v>
      </c>
      <c r="AV584" s="103">
        <v>10</v>
      </c>
      <c r="AW584" s="103">
        <v>5.666666666666667</v>
      </c>
      <c r="AX584" s="103">
        <v>6.5</v>
      </c>
      <c r="AY584" s="103">
        <v>10</v>
      </c>
      <c r="AZ584" s="103">
        <v>10</v>
      </c>
      <c r="BA584" s="103">
        <v>10</v>
      </c>
      <c r="BB584" s="103">
        <v>8.8809523809523814</v>
      </c>
      <c r="BC584" s="103" t="s">
        <v>1010</v>
      </c>
      <c r="BD584" s="103" t="s">
        <v>1011</v>
      </c>
      <c r="BE584" s="103" t="s">
        <v>1011</v>
      </c>
      <c r="BF584" s="103">
        <v>10</v>
      </c>
      <c r="BG584" s="103">
        <v>0</v>
      </c>
      <c r="BH584" s="103">
        <v>0</v>
      </c>
      <c r="BI584" s="103">
        <v>0</v>
      </c>
      <c r="BJ584" s="103" t="s">
        <v>1011</v>
      </c>
      <c r="BK584" s="103">
        <v>5</v>
      </c>
      <c r="BL584" s="103">
        <v>6.4662298369326834</v>
      </c>
      <c r="BM584" s="103">
        <v>5.2794117647058822</v>
      </c>
      <c r="BN584" s="103">
        <v>9.0221957605631005</v>
      </c>
      <c r="BO584" s="103">
        <v>6</v>
      </c>
      <c r="BP584" s="103">
        <v>7</v>
      </c>
      <c r="BQ584" s="103">
        <v>5</v>
      </c>
      <c r="BR584" s="103">
        <v>6</v>
      </c>
      <c r="BS584" s="103">
        <v>6.5754018813172461</v>
      </c>
      <c r="BT584" s="103">
        <v>2.5935027397003667</v>
      </c>
      <c r="BU584" s="103">
        <v>3.4265046633895162</v>
      </c>
      <c r="BV584" s="103">
        <v>4.0993057837078668</v>
      </c>
      <c r="BW584" s="103">
        <v>6.6666666666666661</v>
      </c>
      <c r="BX584" s="103">
        <v>5</v>
      </c>
      <c r="BY584" s="103">
        <v>0</v>
      </c>
      <c r="BZ584" s="103">
        <v>6.7318532106962774</v>
      </c>
      <c r="CA584" s="103">
        <v>3.6070919147940002</v>
      </c>
      <c r="CB584" s="103">
        <v>4.9098000636704171</v>
      </c>
      <c r="CC584" s="103">
        <v>0.96296296296296291</v>
      </c>
      <c r="CD584" s="103">
        <v>4.038766311232779</v>
      </c>
      <c r="CE584" s="103">
        <v>7.5786420943359758</v>
      </c>
      <c r="CF584" s="103">
        <v>8.2515409539012516</v>
      </c>
      <c r="CG584" s="103">
        <v>9.581999999999999</v>
      </c>
      <c r="CH584" s="103">
        <v>0</v>
      </c>
      <c r="CI584" s="103">
        <v>6.3530457620593062</v>
      </c>
      <c r="CJ584" s="103">
        <v>8.8866666666666667</v>
      </c>
      <c r="CK584" s="103">
        <v>7.9799999999999995</v>
      </c>
      <c r="CL584" s="103">
        <v>7.0508000000000015</v>
      </c>
      <c r="CM584" s="103">
        <v>7.9724888888888898</v>
      </c>
      <c r="CN584" s="103">
        <v>5.2972263192883826</v>
      </c>
      <c r="CO584" s="103">
        <v>6.842796507103925</v>
      </c>
      <c r="CP584" s="103">
        <v>6.0700114131961538</v>
      </c>
      <c r="CQ584" s="103">
        <v>10</v>
      </c>
      <c r="CR584" s="103">
        <v>6.2704016413857655</v>
      </c>
      <c r="CS584" s="103">
        <v>0</v>
      </c>
      <c r="CT584" s="103">
        <v>0.88500513052140439</v>
      </c>
      <c r="CU584" s="103">
        <v>2.3851355906357234</v>
      </c>
      <c r="CV584" s="103">
        <v>6.6069089731801922</v>
      </c>
      <c r="CW584" s="103">
        <v>10</v>
      </c>
      <c r="CX584" s="103">
        <v>7.8888511560727022</v>
      </c>
      <c r="CY584" s="103">
        <v>10</v>
      </c>
      <c r="CZ584" s="103">
        <v>9.2962837186909013</v>
      </c>
      <c r="DA584" s="103">
        <v>3.3333333333333344</v>
      </c>
      <c r="DB584" s="103">
        <v>4.3428382219101174</v>
      </c>
      <c r="DC584" s="103">
        <v>4.8223277640449496</v>
      </c>
      <c r="DD584" s="103">
        <v>6</v>
      </c>
      <c r="DE584" s="103">
        <v>0</v>
      </c>
      <c r="DF584" s="103">
        <v>0</v>
      </c>
      <c r="DG584" s="103">
        <v>3.0830832198814</v>
      </c>
      <c r="DH584" s="103">
        <v>4.059616564606733</v>
      </c>
      <c r="DI584" s="103">
        <v>2.666666666666667</v>
      </c>
      <c r="DJ584" s="103">
        <v>9.3873515761437645</v>
      </c>
      <c r="DK584" s="103">
        <v>3.509729961449974</v>
      </c>
      <c r="DL584" s="103">
        <v>8.3329855463314413</v>
      </c>
      <c r="DM584" s="103">
        <v>7.4218549124036448</v>
      </c>
      <c r="DN584" s="103">
        <v>5.8963675379337035</v>
      </c>
      <c r="DO584" s="103">
        <v>6.091911492168669</v>
      </c>
      <c r="DP584" s="103">
        <v>5.93</v>
      </c>
      <c r="DQ584" s="105">
        <v>6.2</v>
      </c>
      <c r="DR584" s="106">
        <v>122</v>
      </c>
      <c r="DS584" s="106">
        <v>4</v>
      </c>
      <c r="DU584" s="104" t="s">
        <v>177</v>
      </c>
      <c r="DV584" s="103">
        <v>6.4662298369326834</v>
      </c>
      <c r="DW584" s="103">
        <v>5.93</v>
      </c>
    </row>
    <row r="585" spans="1:127">
      <c r="A585" s="95">
        <v>2012</v>
      </c>
      <c r="B585" s="96" t="s">
        <v>776</v>
      </c>
      <c r="C585" s="107" t="s">
        <v>21</v>
      </c>
      <c r="D585" s="96">
        <v>2.1</v>
      </c>
      <c r="E585" s="96">
        <v>3.9000000000000004</v>
      </c>
      <c r="F585" s="96">
        <v>3.2</v>
      </c>
      <c r="G585" s="96">
        <v>3.0873015873015874</v>
      </c>
      <c r="H585" s="96">
        <v>3.92</v>
      </c>
      <c r="I585" s="96">
        <v>5</v>
      </c>
      <c r="J585" s="96">
        <v>0</v>
      </c>
      <c r="K585" s="96">
        <v>2.5</v>
      </c>
      <c r="L585" s="96">
        <v>10</v>
      </c>
      <c r="M585" s="96">
        <v>10</v>
      </c>
      <c r="N585" s="96">
        <v>5.5</v>
      </c>
      <c r="O585" s="96">
        <v>10</v>
      </c>
      <c r="P585" s="96">
        <v>10</v>
      </c>
      <c r="Q585" s="96" t="s">
        <v>1011</v>
      </c>
      <c r="R585" s="96" t="s">
        <v>1011</v>
      </c>
      <c r="S585" s="96">
        <v>7.5</v>
      </c>
      <c r="T585" s="96">
        <v>9.1666666666666661</v>
      </c>
      <c r="U585" s="96">
        <v>6.195555555555555</v>
      </c>
      <c r="V585" s="96">
        <v>0</v>
      </c>
      <c r="W585" s="96">
        <v>0</v>
      </c>
      <c r="X585" s="96">
        <v>5</v>
      </c>
      <c r="Y585" s="96">
        <v>1.6666666666666667</v>
      </c>
      <c r="Z585" s="96" t="s">
        <v>1010</v>
      </c>
      <c r="AA585" s="96">
        <v>2.5</v>
      </c>
      <c r="AB585" s="96">
        <v>5</v>
      </c>
      <c r="AC585" s="96">
        <v>9.4444444444444446</v>
      </c>
      <c r="AD585" s="96">
        <v>10</v>
      </c>
      <c r="AE585" s="96">
        <v>6.7361111111111107</v>
      </c>
      <c r="AF585" s="96">
        <v>0</v>
      </c>
      <c r="AG585" s="96">
        <v>0</v>
      </c>
      <c r="AH585" s="96" t="s">
        <v>1010</v>
      </c>
      <c r="AI585" s="96" t="s">
        <v>1010</v>
      </c>
      <c r="AJ585" s="96" t="s">
        <v>1010</v>
      </c>
      <c r="AK585" s="96" t="s">
        <v>1010</v>
      </c>
      <c r="AL585" s="96">
        <v>7.5</v>
      </c>
      <c r="AM585" s="96">
        <v>5</v>
      </c>
      <c r="AN585" s="96">
        <v>5</v>
      </c>
      <c r="AO585" s="96">
        <v>5.833333333333333</v>
      </c>
      <c r="AP585" s="96">
        <v>7.5</v>
      </c>
      <c r="AQ585" s="96">
        <v>2.5</v>
      </c>
      <c r="AR585" s="96">
        <v>2.5</v>
      </c>
      <c r="AS585" s="96">
        <v>4.166666666666667</v>
      </c>
      <c r="AT585" s="96">
        <v>2.5</v>
      </c>
      <c r="AU585" s="96">
        <v>10</v>
      </c>
      <c r="AV585" s="96">
        <v>10</v>
      </c>
      <c r="AW585" s="96">
        <v>2.3333333333333335</v>
      </c>
      <c r="AX585" s="96">
        <v>4</v>
      </c>
      <c r="AY585" s="96">
        <v>7.5</v>
      </c>
      <c r="AZ585" s="96">
        <v>7.5</v>
      </c>
      <c r="BA585" s="96">
        <v>5</v>
      </c>
      <c r="BB585" s="96">
        <v>6.6190476190476186</v>
      </c>
      <c r="BC585" s="96" t="s">
        <v>1010</v>
      </c>
      <c r="BD585" s="96" t="s">
        <v>1011</v>
      </c>
      <c r="BE585" s="96" t="s">
        <v>1011</v>
      </c>
      <c r="BF585" s="96">
        <v>2.5</v>
      </c>
      <c r="BG585" s="96">
        <v>0</v>
      </c>
      <c r="BH585" s="96">
        <v>10</v>
      </c>
      <c r="BI585" s="96">
        <v>5</v>
      </c>
      <c r="BJ585" s="96" t="s">
        <v>1011</v>
      </c>
      <c r="BK585" s="96">
        <v>3.75</v>
      </c>
      <c r="BL585" s="96">
        <v>4.4478968253968256</v>
      </c>
      <c r="BM585" s="96">
        <v>5.9797944672049486</v>
      </c>
      <c r="BN585" s="96" t="s">
        <v>1011</v>
      </c>
      <c r="BO585" s="96">
        <v>4</v>
      </c>
      <c r="BP585" s="96">
        <v>8</v>
      </c>
      <c r="BQ585" s="96">
        <v>5</v>
      </c>
      <c r="BR585" s="96">
        <v>6.5</v>
      </c>
      <c r="BS585" s="96">
        <v>5.4932648224016489</v>
      </c>
      <c r="BT585" s="96">
        <v>3.0635649999999996</v>
      </c>
      <c r="BU585" s="96">
        <v>2.3785908333333339</v>
      </c>
      <c r="BV585" s="96">
        <v>2.5153000000000003</v>
      </c>
      <c r="BW585" s="96">
        <v>2.5</v>
      </c>
      <c r="BX585" s="96">
        <v>5</v>
      </c>
      <c r="BY585" s="96">
        <v>1.870795505067163</v>
      </c>
      <c r="BZ585" s="96">
        <v>5.4976652548746454</v>
      </c>
      <c r="CA585" s="96">
        <v>3.2908150000000003</v>
      </c>
      <c r="CB585" s="96">
        <v>3.2952616666666668</v>
      </c>
      <c r="CC585" s="96">
        <v>0.92682926829268297</v>
      </c>
      <c r="CD585" s="96">
        <v>3.1484383028935006</v>
      </c>
      <c r="CE585" s="96">
        <v>7.6144679164013409</v>
      </c>
      <c r="CF585" s="96">
        <v>8.5194248607445253</v>
      </c>
      <c r="CG585" s="96">
        <v>9.7059999999999995</v>
      </c>
      <c r="CH585" s="96">
        <v>0</v>
      </c>
      <c r="CI585" s="96">
        <v>6.4599731942864667</v>
      </c>
      <c r="CJ585" s="96">
        <v>0</v>
      </c>
      <c r="CK585" s="96">
        <v>8.8800000000000008</v>
      </c>
      <c r="CL585" s="96">
        <v>7.3120000000000012</v>
      </c>
      <c r="CM585" s="96">
        <v>5.3973333333333331</v>
      </c>
      <c r="CN585" s="96">
        <v>4.9488350000000008</v>
      </c>
      <c r="CO585" s="96">
        <v>6.3825364632103589</v>
      </c>
      <c r="CP585" s="96">
        <v>5.6656857316051799</v>
      </c>
      <c r="CQ585" s="96">
        <v>10</v>
      </c>
      <c r="CR585" s="96">
        <v>3.7790799999999996</v>
      </c>
      <c r="CS585" s="96">
        <v>0</v>
      </c>
      <c r="CT585" s="96">
        <v>0</v>
      </c>
      <c r="CU585" s="96">
        <v>1.2596933333333331</v>
      </c>
      <c r="CV585" s="96">
        <v>5.5806780995679617</v>
      </c>
      <c r="CW585" s="96">
        <v>0</v>
      </c>
      <c r="CX585" s="96">
        <v>5.8739999999999988</v>
      </c>
      <c r="CY585" s="96">
        <v>10</v>
      </c>
      <c r="CZ585" s="96">
        <v>5.2913333333333332</v>
      </c>
      <c r="DA585" s="96">
        <v>0</v>
      </c>
      <c r="DB585" s="96">
        <v>5.4144699999999988</v>
      </c>
      <c r="DC585" s="96">
        <v>7.6213783333333343</v>
      </c>
      <c r="DD585" s="96">
        <v>10</v>
      </c>
      <c r="DE585" s="96">
        <v>6.2586269230568394</v>
      </c>
      <c r="DF585" s="96">
        <v>0</v>
      </c>
      <c r="DG585" s="96">
        <v>4.8824125427316956</v>
      </c>
      <c r="DH585" s="96">
        <v>2.8487516666666668</v>
      </c>
      <c r="DI585" s="96">
        <v>1.3333333333333326</v>
      </c>
      <c r="DJ585" s="96">
        <v>2.5053372748475193</v>
      </c>
      <c r="DK585" s="96">
        <v>2.1048813809523814</v>
      </c>
      <c r="DL585" s="96">
        <v>7.3001060072338033</v>
      </c>
      <c r="DM585" s="96">
        <v>8.2625543974894118</v>
      </c>
      <c r="DN585" s="96">
        <v>4.0591606767538524</v>
      </c>
      <c r="DO585" s="96">
        <v>4.7443021842729607</v>
      </c>
      <c r="DP585" s="96">
        <v>5.09</v>
      </c>
      <c r="DQ585" s="99">
        <v>4.7699999999999996</v>
      </c>
      <c r="DR585" s="100">
        <v>151</v>
      </c>
      <c r="DS585" s="101">
        <v>4</v>
      </c>
      <c r="DU585" s="107" t="s">
        <v>21</v>
      </c>
      <c r="DV585" s="96">
        <v>4.4478968253968256</v>
      </c>
      <c r="DW585" s="96">
        <v>5.09</v>
      </c>
    </row>
    <row r="586" spans="1:127">
      <c r="A586" s="102">
        <v>2012</v>
      </c>
      <c r="B586" s="103" t="s">
        <v>670</v>
      </c>
      <c r="C586" s="104" t="s">
        <v>140</v>
      </c>
      <c r="D586" s="103" t="s">
        <v>1011</v>
      </c>
      <c r="E586" s="103" t="s">
        <v>1011</v>
      </c>
      <c r="F586" s="103" t="s">
        <v>1011</v>
      </c>
      <c r="G586" s="103">
        <v>5.5783890000000005</v>
      </c>
      <c r="H586" s="103">
        <v>3.1200000000000006</v>
      </c>
      <c r="I586" s="103">
        <v>10</v>
      </c>
      <c r="J586" s="103">
        <v>10</v>
      </c>
      <c r="K586" s="103">
        <v>7.5</v>
      </c>
      <c r="L586" s="103">
        <v>10</v>
      </c>
      <c r="M586" s="103">
        <v>10</v>
      </c>
      <c r="N586" s="103">
        <v>9.5</v>
      </c>
      <c r="O586" s="103">
        <v>10</v>
      </c>
      <c r="P586" s="103">
        <v>10</v>
      </c>
      <c r="Q586" s="103" t="s">
        <v>1011</v>
      </c>
      <c r="R586" s="103" t="s">
        <v>1011</v>
      </c>
      <c r="S586" s="103">
        <v>5</v>
      </c>
      <c r="T586" s="103">
        <v>8.3333333333333339</v>
      </c>
      <c r="U586" s="103">
        <v>6.9844444444444447</v>
      </c>
      <c r="V586" s="103">
        <v>10</v>
      </c>
      <c r="W586" s="103">
        <v>10</v>
      </c>
      <c r="X586" s="103">
        <v>10</v>
      </c>
      <c r="Y586" s="103">
        <v>10</v>
      </c>
      <c r="Z586" s="103" t="s">
        <v>1010</v>
      </c>
      <c r="AA586" s="103">
        <v>7.5</v>
      </c>
      <c r="AB586" s="103">
        <v>7.5</v>
      </c>
      <c r="AC586" s="103">
        <v>8.1888888888888882</v>
      </c>
      <c r="AD586" s="103">
        <v>8.9833333333333325</v>
      </c>
      <c r="AE586" s="103">
        <v>8.0430555555555561</v>
      </c>
      <c r="AF586" s="103">
        <v>7.5</v>
      </c>
      <c r="AG586" s="103">
        <v>7.5</v>
      </c>
      <c r="AH586" s="103" t="s">
        <v>1010</v>
      </c>
      <c r="AI586" s="103" t="s">
        <v>1010</v>
      </c>
      <c r="AJ586" s="103" t="s">
        <v>1010</v>
      </c>
      <c r="AK586" s="103" t="s">
        <v>1010</v>
      </c>
      <c r="AL586" s="103">
        <v>7.5</v>
      </c>
      <c r="AM586" s="103">
        <v>7.5</v>
      </c>
      <c r="AN586" s="103">
        <v>7.5</v>
      </c>
      <c r="AO586" s="103">
        <v>7.5</v>
      </c>
      <c r="AP586" s="103">
        <v>7.5</v>
      </c>
      <c r="AQ586" s="103">
        <v>7.5</v>
      </c>
      <c r="AR586" s="103">
        <v>7.5</v>
      </c>
      <c r="AS586" s="103">
        <v>7.5</v>
      </c>
      <c r="AT586" s="103">
        <v>7.5</v>
      </c>
      <c r="AU586" s="103">
        <v>10</v>
      </c>
      <c r="AV586" s="103">
        <v>10</v>
      </c>
      <c r="AW586" s="103">
        <v>7</v>
      </c>
      <c r="AX586" s="103">
        <v>7</v>
      </c>
      <c r="AY586" s="103">
        <v>7.5</v>
      </c>
      <c r="AZ586" s="103">
        <v>7.5</v>
      </c>
      <c r="BA586" s="103">
        <v>7.5</v>
      </c>
      <c r="BB586" s="103">
        <v>8.0714285714285712</v>
      </c>
      <c r="BC586" s="103" t="s">
        <v>1010</v>
      </c>
      <c r="BD586" s="103" t="s">
        <v>1011</v>
      </c>
      <c r="BE586" s="103" t="s">
        <v>1011</v>
      </c>
      <c r="BF586" s="103">
        <v>7.5</v>
      </c>
      <c r="BG586" s="103">
        <v>0</v>
      </c>
      <c r="BH586" s="103">
        <v>10</v>
      </c>
      <c r="BI586" s="103">
        <v>5</v>
      </c>
      <c r="BJ586" s="103" t="s">
        <v>1011</v>
      </c>
      <c r="BK586" s="103">
        <v>6.25</v>
      </c>
      <c r="BL586" s="103">
        <v>7.1271567738095243</v>
      </c>
      <c r="BM586" s="103">
        <v>3.1470588235294117</v>
      </c>
      <c r="BN586" s="103">
        <v>8.8528883255922981</v>
      </c>
      <c r="BO586" s="103">
        <v>10</v>
      </c>
      <c r="BP586" s="103">
        <v>6</v>
      </c>
      <c r="BQ586" s="103">
        <v>6</v>
      </c>
      <c r="BR586" s="103">
        <v>6</v>
      </c>
      <c r="BS586" s="103">
        <v>6.9999867872804273</v>
      </c>
      <c r="BT586" s="103">
        <v>6.1831149751552825</v>
      </c>
      <c r="BU586" s="103">
        <v>5.3903362639751506</v>
      </c>
      <c r="BV586" s="103">
        <v>6.8143730703933834</v>
      </c>
      <c r="BW586" s="103">
        <v>10</v>
      </c>
      <c r="BX586" s="103">
        <v>8.3333333333333339</v>
      </c>
      <c r="BY586" s="103">
        <v>4.8226266616202862</v>
      </c>
      <c r="BZ586" s="103">
        <v>4.4432261008729093</v>
      </c>
      <c r="CA586" s="103">
        <v>5.0627786376811654</v>
      </c>
      <c r="CB586" s="103">
        <v>4.7575053871635671</v>
      </c>
      <c r="CC586" s="103">
        <v>1</v>
      </c>
      <c r="CD586" s="103">
        <v>6.2008104922438978</v>
      </c>
      <c r="CE586" s="103">
        <v>9.2037921263563494</v>
      </c>
      <c r="CF586" s="103">
        <v>8.7647344568526577</v>
      </c>
      <c r="CG586" s="103">
        <v>8.6920000000000002</v>
      </c>
      <c r="CH586" s="103">
        <v>0</v>
      </c>
      <c r="CI586" s="103">
        <v>6.6651316458022514</v>
      </c>
      <c r="CJ586" s="103">
        <v>1.6799999999999997</v>
      </c>
      <c r="CK586" s="103">
        <v>8.48</v>
      </c>
      <c r="CL586" s="103">
        <v>5.1968000000000005</v>
      </c>
      <c r="CM586" s="103">
        <v>5.1189333333333336</v>
      </c>
      <c r="CN586" s="103">
        <v>5.4928577846790825</v>
      </c>
      <c r="CO586" s="103">
        <v>6.8196444777798018</v>
      </c>
      <c r="CP586" s="103">
        <v>6.1562511312294426</v>
      </c>
      <c r="CQ586" s="103">
        <v>10</v>
      </c>
      <c r="CR586" s="103">
        <v>6.110433544513457</v>
      </c>
      <c r="CS586" s="103">
        <v>1.5384615384615385</v>
      </c>
      <c r="CT586" s="103">
        <v>4.5356512939222018</v>
      </c>
      <c r="CU586" s="103">
        <v>4.0615154589657321</v>
      </c>
      <c r="CV586" s="103">
        <v>6.3341749808821275</v>
      </c>
      <c r="CW586" s="103">
        <v>10</v>
      </c>
      <c r="CX586" s="103">
        <v>7.8879999999999999</v>
      </c>
      <c r="CY586" s="103">
        <v>9</v>
      </c>
      <c r="CZ586" s="103">
        <v>8.9626666666666654</v>
      </c>
      <c r="DA586" s="103">
        <v>10</v>
      </c>
      <c r="DB586" s="103">
        <v>3.1362380869565172</v>
      </c>
      <c r="DC586" s="103">
        <v>6.4631076149068321</v>
      </c>
      <c r="DD586" s="103">
        <v>8</v>
      </c>
      <c r="DE586" s="103">
        <v>8.2732124260262339</v>
      </c>
      <c r="DF586" s="103">
        <v>10</v>
      </c>
      <c r="DG586" s="103">
        <v>7.6454263546482641</v>
      </c>
      <c r="DH586" s="103">
        <v>4.2099911242235999</v>
      </c>
      <c r="DI586" s="103">
        <v>5.7777777777777786</v>
      </c>
      <c r="DJ586" s="103">
        <v>7.7324932488900755</v>
      </c>
      <c r="DK586" s="103">
        <v>4.8575583112688525</v>
      </c>
      <c r="DL586" s="103">
        <v>8.8580079514809675</v>
      </c>
      <c r="DM586" s="103">
        <v>6.4802714891075839</v>
      </c>
      <c r="DN586" s="103">
        <v>6.3193499837914766</v>
      </c>
      <c r="DO586" s="103">
        <v>7.6424810017021345</v>
      </c>
      <c r="DP586" s="103">
        <v>6.77</v>
      </c>
      <c r="DQ586" s="105">
        <v>6.95</v>
      </c>
      <c r="DR586" s="106">
        <v>73</v>
      </c>
      <c r="DS586" s="106">
        <v>2</v>
      </c>
      <c r="DU586" s="104" t="s">
        <v>140</v>
      </c>
      <c r="DV586" s="103">
        <v>7.1271567738095243</v>
      </c>
      <c r="DW586" s="103">
        <v>6.77</v>
      </c>
    </row>
    <row r="587" spans="1:127">
      <c r="A587" s="95">
        <v>2012</v>
      </c>
      <c r="B587" s="96" t="s">
        <v>746</v>
      </c>
      <c r="C587" s="107" t="s">
        <v>73</v>
      </c>
      <c r="D587" s="96">
        <v>4.9000000000000004</v>
      </c>
      <c r="E587" s="96">
        <v>4.2</v>
      </c>
      <c r="F587" s="96">
        <v>4.3</v>
      </c>
      <c r="G587" s="96">
        <v>4.4555555555555557</v>
      </c>
      <c r="H587" s="96">
        <v>9.64</v>
      </c>
      <c r="I587" s="96">
        <v>10</v>
      </c>
      <c r="J587" s="96">
        <v>10</v>
      </c>
      <c r="K587" s="96">
        <v>7.5</v>
      </c>
      <c r="L587" s="96">
        <v>9.8908073511548604</v>
      </c>
      <c r="M587" s="96">
        <v>9.78889421223273</v>
      </c>
      <c r="N587" s="96">
        <v>9.4359403126775199</v>
      </c>
      <c r="O587" s="96">
        <v>10</v>
      </c>
      <c r="P587" s="96">
        <v>7.5</v>
      </c>
      <c r="Q587" s="96" t="s">
        <v>1011</v>
      </c>
      <c r="R587" s="96" t="s">
        <v>1011</v>
      </c>
      <c r="S587" s="96">
        <v>10</v>
      </c>
      <c r="T587" s="96">
        <v>9.1666666666666661</v>
      </c>
      <c r="U587" s="96">
        <v>9.4142023264480628</v>
      </c>
      <c r="V587" s="96">
        <v>10</v>
      </c>
      <c r="W587" s="96">
        <v>10</v>
      </c>
      <c r="X587" s="96">
        <v>5</v>
      </c>
      <c r="Y587" s="96">
        <v>8.3333333333333339</v>
      </c>
      <c r="Z587" s="96" t="s">
        <v>1010</v>
      </c>
      <c r="AA587" s="96">
        <v>7.5</v>
      </c>
      <c r="AB587" s="96">
        <v>5</v>
      </c>
      <c r="AC587" s="96">
        <v>9.3333333333333339</v>
      </c>
      <c r="AD587" s="96">
        <v>9.3555555555555561</v>
      </c>
      <c r="AE587" s="96">
        <v>7.7972222222222225</v>
      </c>
      <c r="AF587" s="96">
        <v>7.5</v>
      </c>
      <c r="AG587" s="96">
        <v>7.5</v>
      </c>
      <c r="AH587" s="96" t="s">
        <v>1010</v>
      </c>
      <c r="AI587" s="96" t="s">
        <v>1010</v>
      </c>
      <c r="AJ587" s="96" t="s">
        <v>1010</v>
      </c>
      <c r="AK587" s="96" t="s">
        <v>1010</v>
      </c>
      <c r="AL587" s="96">
        <v>5</v>
      </c>
      <c r="AM587" s="96">
        <v>5</v>
      </c>
      <c r="AN587" s="96">
        <v>5</v>
      </c>
      <c r="AO587" s="96">
        <v>5</v>
      </c>
      <c r="AP587" s="96">
        <v>7.5</v>
      </c>
      <c r="AQ587" s="96">
        <v>2.5</v>
      </c>
      <c r="AR587" s="96">
        <v>7.5</v>
      </c>
      <c r="AS587" s="96">
        <v>5.833333333333333</v>
      </c>
      <c r="AT587" s="96">
        <v>6.458333333333333</v>
      </c>
      <c r="AU587" s="96">
        <v>6.3602450384953233</v>
      </c>
      <c r="AV587" s="96">
        <v>10</v>
      </c>
      <c r="AW587" s="96">
        <v>4.666666666666667</v>
      </c>
      <c r="AX587" s="96">
        <v>3.25</v>
      </c>
      <c r="AY587" s="96">
        <v>5</v>
      </c>
      <c r="AZ587" s="96">
        <v>5</v>
      </c>
      <c r="BA587" s="96">
        <v>5</v>
      </c>
      <c r="BB587" s="96">
        <v>5.610987386451713</v>
      </c>
      <c r="BC587" s="96" t="s">
        <v>1010</v>
      </c>
      <c r="BD587" s="96" t="s">
        <v>1011</v>
      </c>
      <c r="BE587" s="96" t="s">
        <v>1011</v>
      </c>
      <c r="BF587" s="96">
        <v>10</v>
      </c>
      <c r="BG587" s="96">
        <v>10</v>
      </c>
      <c r="BH587" s="96">
        <v>10</v>
      </c>
      <c r="BI587" s="96">
        <v>10</v>
      </c>
      <c r="BJ587" s="96" t="s">
        <v>1011</v>
      </c>
      <c r="BK587" s="96">
        <v>10</v>
      </c>
      <c r="BL587" s="96">
        <v>7.2874270980349642</v>
      </c>
      <c r="BM587" s="96">
        <v>8.1470588235294112</v>
      </c>
      <c r="BN587" s="96">
        <v>9.4246175351952761</v>
      </c>
      <c r="BO587" s="96">
        <v>7</v>
      </c>
      <c r="BP587" s="96">
        <v>5</v>
      </c>
      <c r="BQ587" s="96" t="s">
        <v>1011</v>
      </c>
      <c r="BR587" s="96">
        <v>5</v>
      </c>
      <c r="BS587" s="96">
        <v>7.3929190896811718</v>
      </c>
      <c r="BT587" s="96">
        <v>3.8329545000000005</v>
      </c>
      <c r="BU587" s="96">
        <v>3.2813391666666663</v>
      </c>
      <c r="BV587" s="96">
        <v>4.1012528333333336</v>
      </c>
      <c r="BW587" s="96">
        <v>2.6</v>
      </c>
      <c r="BX587" s="96" t="s">
        <v>1011</v>
      </c>
      <c r="BY587" s="96">
        <v>3.3715984375883492</v>
      </c>
      <c r="BZ587" s="96">
        <v>8.3276898735732807</v>
      </c>
      <c r="CA587" s="96">
        <v>4.4710066666666668</v>
      </c>
      <c r="CB587" s="96">
        <v>3.7599105000000006</v>
      </c>
      <c r="CC587" s="96">
        <v>0.77777777777777779</v>
      </c>
      <c r="CD587" s="96">
        <v>3.7495279975364779</v>
      </c>
      <c r="CE587" s="96">
        <v>8.7433616474325468</v>
      </c>
      <c r="CF587" s="96">
        <v>8.7479579567665979</v>
      </c>
      <c r="CG587" s="96">
        <v>8.11</v>
      </c>
      <c r="CH587" s="96">
        <v>0</v>
      </c>
      <c r="CI587" s="96">
        <v>6.4003299010497861</v>
      </c>
      <c r="CJ587" s="96">
        <v>5.66</v>
      </c>
      <c r="CK587" s="96">
        <v>7.54</v>
      </c>
      <c r="CL587" s="96">
        <v>5.8672000000000004</v>
      </c>
      <c r="CM587" s="96">
        <v>6.3557333333333332</v>
      </c>
      <c r="CN587" s="96">
        <v>4.9443513333333335</v>
      </c>
      <c r="CO587" s="96">
        <v>4.2078772693779829</v>
      </c>
      <c r="CP587" s="96">
        <v>4.5761143013556582</v>
      </c>
      <c r="CQ587" s="96">
        <v>10</v>
      </c>
      <c r="CR587" s="96">
        <v>3.9612173749999995</v>
      </c>
      <c r="CS587" s="96">
        <v>0</v>
      </c>
      <c r="CT587" s="96">
        <v>10</v>
      </c>
      <c r="CU587" s="96">
        <v>4.6537391250000004</v>
      </c>
      <c r="CV587" s="96">
        <v>6.3963966899222484</v>
      </c>
      <c r="CW587" s="96">
        <v>8</v>
      </c>
      <c r="CX587" s="96">
        <v>9.8446844235294542</v>
      </c>
      <c r="CY587" s="96">
        <v>7</v>
      </c>
      <c r="CZ587" s="96">
        <v>8.2815614745098181</v>
      </c>
      <c r="DA587" s="96">
        <v>3.3333333333333344</v>
      </c>
      <c r="DB587" s="96">
        <v>3.7279445</v>
      </c>
      <c r="DC587" s="96">
        <v>5.2473486666666656</v>
      </c>
      <c r="DD587" s="96">
        <v>10</v>
      </c>
      <c r="DE587" s="96">
        <v>2.5994818258267136</v>
      </c>
      <c r="DF587" s="96">
        <v>10</v>
      </c>
      <c r="DG587" s="96">
        <v>5.8180180543044528</v>
      </c>
      <c r="DH587" s="96">
        <v>3.47967125</v>
      </c>
      <c r="DI587" s="96">
        <v>4.8888888888888893</v>
      </c>
      <c r="DJ587" s="96">
        <v>9.0922644433659006</v>
      </c>
      <c r="DK587" s="96">
        <v>3.0237204452380961</v>
      </c>
      <c r="DL587" s="96">
        <v>8.1160189159973903</v>
      </c>
      <c r="DM587" s="96">
        <v>6.3457595714938622</v>
      </c>
      <c r="DN587" s="96">
        <v>5.8243872524973561</v>
      </c>
      <c r="DO587" s="96">
        <v>6.6413222604372093</v>
      </c>
      <c r="DP587" s="96">
        <v>6.12</v>
      </c>
      <c r="DQ587" s="99">
        <v>6.7</v>
      </c>
      <c r="DR587" s="100">
        <v>88</v>
      </c>
      <c r="DS587" s="101">
        <v>3</v>
      </c>
      <c r="DU587" s="107" t="s">
        <v>73</v>
      </c>
      <c r="DV587" s="96">
        <v>7.2874270980349642</v>
      </c>
      <c r="DW587" s="96">
        <v>6.12</v>
      </c>
    </row>
    <row r="588" spans="1:127">
      <c r="A588" s="102">
        <v>2012</v>
      </c>
      <c r="B588" s="103" t="s">
        <v>660</v>
      </c>
      <c r="C588" s="104" t="s">
        <v>2</v>
      </c>
      <c r="D588" s="103">
        <v>8.6999999999999993</v>
      </c>
      <c r="E588" s="103">
        <v>8.2999999999999989</v>
      </c>
      <c r="F588" s="103">
        <v>7.5</v>
      </c>
      <c r="G588" s="103">
        <v>8.1873015873015866</v>
      </c>
      <c r="H588" s="103">
        <v>8.68</v>
      </c>
      <c r="I588" s="103">
        <v>10</v>
      </c>
      <c r="J588" s="103">
        <v>10</v>
      </c>
      <c r="K588" s="103">
        <v>7.5</v>
      </c>
      <c r="L588" s="103">
        <v>10</v>
      </c>
      <c r="M588" s="103">
        <v>10</v>
      </c>
      <c r="N588" s="103">
        <v>9.5</v>
      </c>
      <c r="O588" s="103">
        <v>9.5</v>
      </c>
      <c r="P588" s="103">
        <v>10</v>
      </c>
      <c r="Q588" s="103" t="s">
        <v>1011</v>
      </c>
      <c r="R588" s="103" t="s">
        <v>1011</v>
      </c>
      <c r="S588" s="103">
        <v>10</v>
      </c>
      <c r="T588" s="103">
        <v>9.8333333333333339</v>
      </c>
      <c r="U588" s="103">
        <v>9.3377777777777791</v>
      </c>
      <c r="V588" s="103">
        <v>10</v>
      </c>
      <c r="W588" s="103">
        <v>10</v>
      </c>
      <c r="X588" s="103">
        <v>10</v>
      </c>
      <c r="Y588" s="103">
        <v>10</v>
      </c>
      <c r="Z588" s="103" t="s">
        <v>1010</v>
      </c>
      <c r="AA588" s="103">
        <v>10</v>
      </c>
      <c r="AB588" s="103">
        <v>10</v>
      </c>
      <c r="AC588" s="103">
        <v>6.8222222222222229</v>
      </c>
      <c r="AD588" s="103">
        <v>4.8583333333333334</v>
      </c>
      <c r="AE588" s="103">
        <v>7.9201388888888893</v>
      </c>
      <c r="AF588" s="103">
        <v>10</v>
      </c>
      <c r="AG588" s="103">
        <v>10</v>
      </c>
      <c r="AH588" s="103" t="s">
        <v>1010</v>
      </c>
      <c r="AI588" s="103" t="s">
        <v>1010</v>
      </c>
      <c r="AJ588" s="103" t="s">
        <v>1010</v>
      </c>
      <c r="AK588" s="103" t="s">
        <v>1010</v>
      </c>
      <c r="AL588" s="103">
        <v>10</v>
      </c>
      <c r="AM588" s="103">
        <v>10</v>
      </c>
      <c r="AN588" s="103">
        <v>10</v>
      </c>
      <c r="AO588" s="103">
        <v>10</v>
      </c>
      <c r="AP588" s="103">
        <v>10</v>
      </c>
      <c r="AQ588" s="103">
        <v>10</v>
      </c>
      <c r="AR588" s="103">
        <v>10</v>
      </c>
      <c r="AS588" s="103">
        <v>10</v>
      </c>
      <c r="AT588" s="103">
        <v>10</v>
      </c>
      <c r="AU588" s="103">
        <v>10</v>
      </c>
      <c r="AV588" s="103">
        <v>10</v>
      </c>
      <c r="AW588" s="103">
        <v>9.6666666666666661</v>
      </c>
      <c r="AX588" s="103">
        <v>8.5</v>
      </c>
      <c r="AY588" s="103">
        <v>10</v>
      </c>
      <c r="AZ588" s="103">
        <v>10</v>
      </c>
      <c r="BA588" s="103">
        <v>10</v>
      </c>
      <c r="BB588" s="103">
        <v>9.7380952380952372</v>
      </c>
      <c r="BC588" s="103" t="s">
        <v>1010</v>
      </c>
      <c r="BD588" s="103" t="s">
        <v>1011</v>
      </c>
      <c r="BE588" s="103" t="s">
        <v>1011</v>
      </c>
      <c r="BF588" s="103">
        <v>10</v>
      </c>
      <c r="BG588" s="103">
        <v>10</v>
      </c>
      <c r="BH588" s="103">
        <v>10</v>
      </c>
      <c r="BI588" s="103">
        <v>10</v>
      </c>
      <c r="BJ588" s="103" t="s">
        <v>1011</v>
      </c>
      <c r="BK588" s="103">
        <v>10</v>
      </c>
      <c r="BL588" s="103">
        <v>9.1470932539682543</v>
      </c>
      <c r="BM588" s="103">
        <v>0.47058823529411808</v>
      </c>
      <c r="BN588" s="103">
        <v>2.8735945108118983</v>
      </c>
      <c r="BO588" s="103">
        <v>8</v>
      </c>
      <c r="BP588" s="103">
        <v>3</v>
      </c>
      <c r="BQ588" s="103">
        <v>3</v>
      </c>
      <c r="BR588" s="103">
        <v>3</v>
      </c>
      <c r="BS588" s="103">
        <v>3.586045686526504</v>
      </c>
      <c r="BT588" s="103">
        <v>8.6294827061144002</v>
      </c>
      <c r="BU588" s="103">
        <v>7.4224030305719912</v>
      </c>
      <c r="BV588" s="103">
        <v>8.2772586173570009</v>
      </c>
      <c r="BW588" s="103">
        <v>10</v>
      </c>
      <c r="BX588" s="103">
        <v>10</v>
      </c>
      <c r="BY588" s="103">
        <v>5.1387185238637914</v>
      </c>
      <c r="BZ588" s="103">
        <v>7.9476133588360254</v>
      </c>
      <c r="CA588" s="103">
        <v>8.4946842051282001</v>
      </c>
      <c r="CB588" s="103">
        <v>7.4426058619329325</v>
      </c>
      <c r="CC588" s="103">
        <v>1</v>
      </c>
      <c r="CD588" s="103">
        <v>8.150307367089372</v>
      </c>
      <c r="CE588" s="103">
        <v>9.0174317662794419</v>
      </c>
      <c r="CF588" s="103">
        <v>9.5722649181941186</v>
      </c>
      <c r="CG588" s="103">
        <v>9.51</v>
      </c>
      <c r="CH588" s="103">
        <v>10</v>
      </c>
      <c r="CI588" s="103">
        <v>9.5249241711183892</v>
      </c>
      <c r="CJ588" s="103">
        <v>9.6333333333333329</v>
      </c>
      <c r="CK588" s="103">
        <v>8.9</v>
      </c>
      <c r="CL588" s="103">
        <v>6.1059999999999999</v>
      </c>
      <c r="CM588" s="103">
        <v>8.213111111111111</v>
      </c>
      <c r="CN588" s="103">
        <v>6.8367811222879658</v>
      </c>
      <c r="CO588" s="103">
        <v>9.2030346857075926</v>
      </c>
      <c r="CP588" s="103">
        <v>8.0199079039977796</v>
      </c>
      <c r="CQ588" s="103">
        <v>10</v>
      </c>
      <c r="CR588" s="103">
        <v>7.2359714428007926</v>
      </c>
      <c r="CS588" s="103">
        <v>9.2307692307692317</v>
      </c>
      <c r="CT588" s="103">
        <v>6.4162871962801891</v>
      </c>
      <c r="CU588" s="103">
        <v>7.6276759566167369</v>
      </c>
      <c r="CV588" s="103">
        <v>8.4651737429314071</v>
      </c>
      <c r="CW588" s="103">
        <v>8</v>
      </c>
      <c r="CX588" s="103">
        <v>8.8707162179075496</v>
      </c>
      <c r="CY588" s="103">
        <v>10</v>
      </c>
      <c r="CZ588" s="103">
        <v>8.9569054059691826</v>
      </c>
      <c r="DA588" s="103">
        <v>6.666666666666667</v>
      </c>
      <c r="DB588" s="103">
        <v>3.6211406311637</v>
      </c>
      <c r="DC588" s="103">
        <v>4.5111277357001995</v>
      </c>
      <c r="DD588" s="103">
        <v>6</v>
      </c>
      <c r="DE588" s="103">
        <v>10</v>
      </c>
      <c r="DF588" s="103">
        <v>10</v>
      </c>
      <c r="DG588" s="103">
        <v>6.7998225055884278</v>
      </c>
      <c r="DH588" s="103">
        <v>4.9871959349112496</v>
      </c>
      <c r="DI588" s="103">
        <v>9.1111111111111107</v>
      </c>
      <c r="DJ588" s="103">
        <v>9.8173106506061689</v>
      </c>
      <c r="DK588" s="103">
        <v>8.2447951119752041</v>
      </c>
      <c r="DL588" s="103">
        <v>8.2150093044011392</v>
      </c>
      <c r="DM588" s="103">
        <v>8.6212528444593399</v>
      </c>
      <c r="DN588" s="103">
        <v>8.1661124929107025</v>
      </c>
      <c r="DO588" s="103">
        <v>7.974280134822771</v>
      </c>
      <c r="DP588" s="103">
        <v>7.54</v>
      </c>
      <c r="DQ588" s="105">
        <v>8.34</v>
      </c>
      <c r="DR588" s="106">
        <v>15</v>
      </c>
      <c r="DS588" s="106">
        <v>1</v>
      </c>
      <c r="DU588" s="104" t="s">
        <v>2</v>
      </c>
      <c r="DV588" s="103">
        <v>9.1470932539682543</v>
      </c>
      <c r="DW588" s="103">
        <v>7.54</v>
      </c>
    </row>
    <row r="589" spans="1:127">
      <c r="A589" s="95">
        <v>2012</v>
      </c>
      <c r="B589" s="96" t="s">
        <v>655</v>
      </c>
      <c r="C589" s="107" t="s">
        <v>17</v>
      </c>
      <c r="D589" s="96">
        <v>8.5</v>
      </c>
      <c r="E589" s="96">
        <v>7.5</v>
      </c>
      <c r="F589" s="96">
        <v>7.1999999999999993</v>
      </c>
      <c r="G589" s="96">
        <v>7.7380952380952381</v>
      </c>
      <c r="H589" s="96">
        <v>9.64</v>
      </c>
      <c r="I589" s="96">
        <v>10</v>
      </c>
      <c r="J589" s="96">
        <v>10</v>
      </c>
      <c r="K589" s="96">
        <v>10</v>
      </c>
      <c r="L589" s="96">
        <v>10</v>
      </c>
      <c r="M589" s="96">
        <v>10</v>
      </c>
      <c r="N589" s="96">
        <v>10</v>
      </c>
      <c r="O589" s="96">
        <v>10</v>
      </c>
      <c r="P589" s="96">
        <v>10</v>
      </c>
      <c r="Q589" s="96" t="s">
        <v>1011</v>
      </c>
      <c r="R589" s="96" t="s">
        <v>1011</v>
      </c>
      <c r="S589" s="96">
        <v>10</v>
      </c>
      <c r="T589" s="96">
        <v>10</v>
      </c>
      <c r="U589" s="96">
        <v>9.8800000000000008</v>
      </c>
      <c r="V589" s="96">
        <v>10</v>
      </c>
      <c r="W589" s="96">
        <v>10</v>
      </c>
      <c r="X589" s="96">
        <v>10</v>
      </c>
      <c r="Y589" s="96">
        <v>10</v>
      </c>
      <c r="Z589" s="96" t="s">
        <v>1010</v>
      </c>
      <c r="AA589" s="96">
        <v>5</v>
      </c>
      <c r="AB589" s="96">
        <v>10</v>
      </c>
      <c r="AC589" s="96">
        <v>9.7777777777777768</v>
      </c>
      <c r="AD589" s="96">
        <v>9.2611111111111111</v>
      </c>
      <c r="AE589" s="96">
        <v>8.5097222222222229</v>
      </c>
      <c r="AF589" s="96">
        <v>10</v>
      </c>
      <c r="AG589" s="96">
        <v>10</v>
      </c>
      <c r="AH589" s="96" t="s">
        <v>1010</v>
      </c>
      <c r="AI589" s="96" t="s">
        <v>1010</v>
      </c>
      <c r="AJ589" s="96" t="s">
        <v>1010</v>
      </c>
      <c r="AK589" s="96" t="s">
        <v>1010</v>
      </c>
      <c r="AL589" s="96">
        <v>10</v>
      </c>
      <c r="AM589" s="96">
        <v>7.5</v>
      </c>
      <c r="AN589" s="96">
        <v>10</v>
      </c>
      <c r="AO589" s="96">
        <v>9.1666666666666661</v>
      </c>
      <c r="AP589" s="96">
        <v>5</v>
      </c>
      <c r="AQ589" s="96">
        <v>2.5</v>
      </c>
      <c r="AR589" s="96">
        <v>10</v>
      </c>
      <c r="AS589" s="96">
        <v>5.833333333333333</v>
      </c>
      <c r="AT589" s="96">
        <v>8.75</v>
      </c>
      <c r="AU589" s="96">
        <v>10</v>
      </c>
      <c r="AV589" s="96">
        <v>10</v>
      </c>
      <c r="AW589" s="96">
        <v>9</v>
      </c>
      <c r="AX589" s="96">
        <v>8.25</v>
      </c>
      <c r="AY589" s="96">
        <v>10</v>
      </c>
      <c r="AZ589" s="96">
        <v>10</v>
      </c>
      <c r="BA589" s="96">
        <v>10</v>
      </c>
      <c r="BB589" s="96">
        <v>9.6071428571428577</v>
      </c>
      <c r="BC589" s="96" t="s">
        <v>1010</v>
      </c>
      <c r="BD589" s="96" t="s">
        <v>1011</v>
      </c>
      <c r="BE589" s="96" t="s">
        <v>1011</v>
      </c>
      <c r="BF589" s="96">
        <v>10</v>
      </c>
      <c r="BG589" s="96">
        <v>10</v>
      </c>
      <c r="BH589" s="96">
        <v>10</v>
      </c>
      <c r="BI589" s="96">
        <v>10</v>
      </c>
      <c r="BJ589" s="96" t="s">
        <v>1011</v>
      </c>
      <c r="BK589" s="96">
        <v>10</v>
      </c>
      <c r="BL589" s="96">
        <v>9.0912103174603196</v>
      </c>
      <c r="BM589" s="96">
        <v>4.4411764705882355</v>
      </c>
      <c r="BN589" s="96">
        <v>5.9484023353959667</v>
      </c>
      <c r="BO589" s="96">
        <v>8</v>
      </c>
      <c r="BP589" s="96">
        <v>7</v>
      </c>
      <c r="BQ589" s="96">
        <v>7</v>
      </c>
      <c r="BR589" s="96">
        <v>7</v>
      </c>
      <c r="BS589" s="96">
        <v>6.3473947014960501</v>
      </c>
      <c r="BT589" s="96">
        <v>9.4637991394927496</v>
      </c>
      <c r="BU589" s="96">
        <v>7.7658267509057985</v>
      </c>
      <c r="BV589" s="96">
        <v>8.2323423315217337</v>
      </c>
      <c r="BW589" s="96">
        <v>10</v>
      </c>
      <c r="BX589" s="96">
        <v>9.1666666666666661</v>
      </c>
      <c r="BY589" s="96">
        <v>7.1840615404343477</v>
      </c>
      <c r="BZ589" s="96">
        <v>9.9482296387788534</v>
      </c>
      <c r="CA589" s="96">
        <v>9.0599497735507164</v>
      </c>
      <c r="CB589" s="96">
        <v>8.0630573170289832</v>
      </c>
      <c r="CC589" s="96">
        <v>1</v>
      </c>
      <c r="CD589" s="96">
        <v>8.7648814620422044</v>
      </c>
      <c r="CE589" s="96">
        <v>9.496864592495843</v>
      </c>
      <c r="CF589" s="96">
        <v>9.1722720308608388</v>
      </c>
      <c r="CG589" s="96">
        <v>9.8239999999999998</v>
      </c>
      <c r="CH589" s="96">
        <v>10</v>
      </c>
      <c r="CI589" s="96">
        <v>9.6232841558391709</v>
      </c>
      <c r="CJ589" s="96">
        <v>8.86</v>
      </c>
      <c r="CK589" s="96">
        <v>9.6</v>
      </c>
      <c r="CL589" s="96">
        <v>8.9599999999999991</v>
      </c>
      <c r="CM589" s="96">
        <v>9.14</v>
      </c>
      <c r="CN589" s="96">
        <v>7.8323328260869509</v>
      </c>
      <c r="CO589" s="96">
        <v>8.7641736496653948</v>
      </c>
      <c r="CP589" s="96">
        <v>8.2982532378761729</v>
      </c>
      <c r="CQ589" s="96">
        <v>10</v>
      </c>
      <c r="CR589" s="96">
        <v>6.9791417880434761</v>
      </c>
      <c r="CS589" s="96">
        <v>6.9230769230769234</v>
      </c>
      <c r="CT589" s="96">
        <v>5.8631589897043117</v>
      </c>
      <c r="CU589" s="96">
        <v>6.588459233608237</v>
      </c>
      <c r="CV589" s="96">
        <v>8.506678117871104</v>
      </c>
      <c r="CW589" s="96">
        <v>10</v>
      </c>
      <c r="CX589" s="96">
        <v>9.7517830915064643</v>
      </c>
      <c r="CY589" s="96">
        <v>10</v>
      </c>
      <c r="CZ589" s="96">
        <v>9.9172610305021554</v>
      </c>
      <c r="DA589" s="96">
        <v>8.9</v>
      </c>
      <c r="DB589" s="96">
        <v>5.1717976721014489</v>
      </c>
      <c r="DC589" s="96">
        <v>8.0801015960144831</v>
      </c>
      <c r="DD589" s="96">
        <v>10</v>
      </c>
      <c r="DE589" s="96">
        <v>10</v>
      </c>
      <c r="DF589" s="96">
        <v>10</v>
      </c>
      <c r="DG589" s="96">
        <v>8.6919832113526549</v>
      </c>
      <c r="DH589" s="96">
        <v>5.4886556594202842</v>
      </c>
      <c r="DI589" s="96">
        <v>10</v>
      </c>
      <c r="DJ589" s="96">
        <v>9.9808403943336597</v>
      </c>
      <c r="DK589" s="96">
        <v>9.1574118813664551</v>
      </c>
      <c r="DL589" s="96">
        <v>9.3352804502369491</v>
      </c>
      <c r="DM589" s="96">
        <v>8.296182376892844</v>
      </c>
      <c r="DN589" s="96">
        <v>8.7097284603750325</v>
      </c>
      <c r="DO589" s="96">
        <v>9.1063242340766148</v>
      </c>
      <c r="DP589" s="96">
        <v>8.4700000000000006</v>
      </c>
      <c r="DQ589" s="99">
        <v>8.7799999999999994</v>
      </c>
      <c r="DR589" s="100">
        <v>3</v>
      </c>
      <c r="DS589" s="101">
        <v>1</v>
      </c>
      <c r="DU589" s="107" t="s">
        <v>17</v>
      </c>
      <c r="DV589" s="96">
        <v>9.0912103174603196</v>
      </c>
      <c r="DW589" s="96">
        <v>8.4700000000000006</v>
      </c>
    </row>
    <row r="590" spans="1:127">
      <c r="A590" s="102">
        <v>2012</v>
      </c>
      <c r="B590" s="103" t="s">
        <v>682</v>
      </c>
      <c r="C590" s="104" t="s">
        <v>137</v>
      </c>
      <c r="D590" s="103">
        <v>4</v>
      </c>
      <c r="E590" s="103">
        <v>3.7</v>
      </c>
      <c r="F590" s="103">
        <v>3.5</v>
      </c>
      <c r="G590" s="103">
        <v>3.7619047619047619</v>
      </c>
      <c r="H590" s="103">
        <v>5.4799999999999995</v>
      </c>
      <c r="I590" s="103">
        <v>10</v>
      </c>
      <c r="J590" s="103">
        <v>10</v>
      </c>
      <c r="K590" s="103">
        <v>7.5</v>
      </c>
      <c r="L590" s="103">
        <v>10</v>
      </c>
      <c r="M590" s="103">
        <v>10</v>
      </c>
      <c r="N590" s="103">
        <v>9.5</v>
      </c>
      <c r="O590" s="103">
        <v>10</v>
      </c>
      <c r="P590" s="103">
        <v>10</v>
      </c>
      <c r="Q590" s="103" t="s">
        <v>1011</v>
      </c>
      <c r="R590" s="103" t="s">
        <v>1011</v>
      </c>
      <c r="S590" s="103">
        <v>5</v>
      </c>
      <c r="T590" s="103">
        <v>8.3333333333333339</v>
      </c>
      <c r="U590" s="103">
        <v>7.7711111111111109</v>
      </c>
      <c r="V590" s="103">
        <v>5</v>
      </c>
      <c r="W590" s="103">
        <v>10</v>
      </c>
      <c r="X590" s="103">
        <v>5</v>
      </c>
      <c r="Y590" s="103">
        <v>6.666666666666667</v>
      </c>
      <c r="Z590" s="103" t="s">
        <v>1010</v>
      </c>
      <c r="AA590" s="103">
        <v>5</v>
      </c>
      <c r="AB590" s="103">
        <v>7.5</v>
      </c>
      <c r="AC590" s="103">
        <v>9.5377777777777766</v>
      </c>
      <c r="AD590" s="103">
        <v>9.4888888888888889</v>
      </c>
      <c r="AE590" s="103">
        <v>7.8816666666666659</v>
      </c>
      <c r="AF590" s="103">
        <v>7.5</v>
      </c>
      <c r="AG590" s="103">
        <v>7.5</v>
      </c>
      <c r="AH590" s="103" t="s">
        <v>1010</v>
      </c>
      <c r="AI590" s="103" t="s">
        <v>1010</v>
      </c>
      <c r="AJ590" s="103" t="s">
        <v>1010</v>
      </c>
      <c r="AK590" s="103" t="s">
        <v>1010</v>
      </c>
      <c r="AL590" s="103">
        <v>2.5</v>
      </c>
      <c r="AM590" s="103">
        <v>2.5</v>
      </c>
      <c r="AN590" s="103">
        <v>7.5</v>
      </c>
      <c r="AO590" s="103">
        <v>4.166666666666667</v>
      </c>
      <c r="AP590" s="103">
        <v>2.5</v>
      </c>
      <c r="AQ590" s="103">
        <v>5</v>
      </c>
      <c r="AR590" s="103">
        <v>5</v>
      </c>
      <c r="AS590" s="103">
        <v>4.166666666666667</v>
      </c>
      <c r="AT590" s="103">
        <v>5.8333333333333339</v>
      </c>
      <c r="AU590" s="103">
        <v>10</v>
      </c>
      <c r="AV590" s="103">
        <v>10</v>
      </c>
      <c r="AW590" s="103">
        <v>5.333333333333333</v>
      </c>
      <c r="AX590" s="103">
        <v>5</v>
      </c>
      <c r="AY590" s="103">
        <v>10</v>
      </c>
      <c r="AZ590" s="103">
        <v>7.5</v>
      </c>
      <c r="BA590" s="103">
        <v>10</v>
      </c>
      <c r="BB590" s="103">
        <v>8.261904761904761</v>
      </c>
      <c r="BC590" s="103" t="s">
        <v>1010</v>
      </c>
      <c r="BD590" s="103" t="s">
        <v>1011</v>
      </c>
      <c r="BE590" s="103" t="s">
        <v>1011</v>
      </c>
      <c r="BF590" s="103">
        <v>5</v>
      </c>
      <c r="BG590" s="103">
        <v>10</v>
      </c>
      <c r="BH590" s="103">
        <v>10</v>
      </c>
      <c r="BI590" s="103">
        <v>10</v>
      </c>
      <c r="BJ590" s="103" t="s">
        <v>1011</v>
      </c>
      <c r="BK590" s="103">
        <v>7.5</v>
      </c>
      <c r="BL590" s="103">
        <v>6.4976111111111114</v>
      </c>
      <c r="BM590" s="103">
        <v>9.3323529411764703</v>
      </c>
      <c r="BN590" s="103">
        <v>9.9999014178917385</v>
      </c>
      <c r="BO590" s="103">
        <v>7</v>
      </c>
      <c r="BP590" s="103">
        <v>8</v>
      </c>
      <c r="BQ590" s="103">
        <v>8</v>
      </c>
      <c r="BR590" s="103">
        <v>8</v>
      </c>
      <c r="BS590" s="103">
        <v>8.5830635897670522</v>
      </c>
      <c r="BT590" s="103">
        <v>2.7290673378995494</v>
      </c>
      <c r="BU590" s="103">
        <v>3.7968826426940661</v>
      </c>
      <c r="BV590" s="103">
        <v>3.8902378573059333</v>
      </c>
      <c r="BW590" s="103">
        <v>5</v>
      </c>
      <c r="BX590" s="103">
        <v>5.8333333333333339</v>
      </c>
      <c r="BY590" s="103">
        <v>5.7538356930224914</v>
      </c>
      <c r="BZ590" s="103">
        <v>7.4303811764354286</v>
      </c>
      <c r="CA590" s="103">
        <v>4.8127813264840169</v>
      </c>
      <c r="CB590" s="103">
        <v>5.229900418949768</v>
      </c>
      <c r="CC590" s="103">
        <v>0.89655172413793105</v>
      </c>
      <c r="CD590" s="103">
        <v>4.6862128127142757</v>
      </c>
      <c r="CE590" s="103">
        <v>7.7074269571266374</v>
      </c>
      <c r="CF590" s="103">
        <v>7.6905368770755018</v>
      </c>
      <c r="CG590" s="103">
        <v>8.5620000000000012</v>
      </c>
      <c r="CH590" s="103">
        <v>10</v>
      </c>
      <c r="CI590" s="103">
        <v>8.4899909585505355</v>
      </c>
      <c r="CJ590" s="103">
        <v>9.5400000000000009</v>
      </c>
      <c r="CK590" s="103">
        <v>8.86</v>
      </c>
      <c r="CL590" s="103">
        <v>7.0359999999999996</v>
      </c>
      <c r="CM590" s="103">
        <v>8.4786666666666672</v>
      </c>
      <c r="CN590" s="103">
        <v>4.3727981609588999</v>
      </c>
      <c r="CO590" s="103">
        <v>7.1550165175106697</v>
      </c>
      <c r="CP590" s="103">
        <v>5.7639073392347848</v>
      </c>
      <c r="CQ590" s="103">
        <v>10</v>
      </c>
      <c r="CR590" s="103">
        <v>5.2081685896118746</v>
      </c>
      <c r="CS590" s="103">
        <v>5.3846153846153841</v>
      </c>
      <c r="CT590" s="103">
        <v>10</v>
      </c>
      <c r="CU590" s="103">
        <v>6.8642613247424196</v>
      </c>
      <c r="CV590" s="103">
        <v>7.7767088326609679</v>
      </c>
      <c r="CW590" s="103">
        <v>10</v>
      </c>
      <c r="CX590" s="103">
        <v>10</v>
      </c>
      <c r="CY590" s="103">
        <v>9</v>
      </c>
      <c r="CZ590" s="103">
        <v>9.6666666666666661</v>
      </c>
      <c r="DA590" s="103">
        <v>6.666666666666667</v>
      </c>
      <c r="DB590" s="103">
        <v>4.8840275422374502</v>
      </c>
      <c r="DC590" s="103">
        <v>5.7166735833333338</v>
      </c>
      <c r="DD590" s="103">
        <v>4</v>
      </c>
      <c r="DE590" s="103">
        <v>6.2586269230568394</v>
      </c>
      <c r="DF590" s="103">
        <v>10</v>
      </c>
      <c r="DG590" s="103">
        <v>6.2543324525490478</v>
      </c>
      <c r="DH590" s="103">
        <v>4.3430856872146171</v>
      </c>
      <c r="DI590" s="103">
        <v>3.5555555555555558</v>
      </c>
      <c r="DJ590" s="103">
        <v>8.0385609902033934</v>
      </c>
      <c r="DK590" s="103">
        <v>4.2733850694063875</v>
      </c>
      <c r="DL590" s="103">
        <v>7.0753231855564058</v>
      </c>
      <c r="DM590" s="103">
        <v>7.6796694211632799</v>
      </c>
      <c r="DN590" s="103">
        <v>5.8275966515166076</v>
      </c>
      <c r="DO590" s="103">
        <v>7.2495319235774405</v>
      </c>
      <c r="DP590" s="103">
        <v>7.36</v>
      </c>
      <c r="DQ590" s="105">
        <v>6.93</v>
      </c>
      <c r="DR590" s="106">
        <v>75</v>
      </c>
      <c r="DS590" s="106">
        <v>2</v>
      </c>
      <c r="DU590" s="104" t="s">
        <v>137</v>
      </c>
      <c r="DV590" s="103">
        <v>6.4976111111111114</v>
      </c>
      <c r="DW590" s="103">
        <v>7.36</v>
      </c>
    </row>
    <row r="591" spans="1:127">
      <c r="A591" s="95">
        <v>2012</v>
      </c>
      <c r="B591" s="96" t="s">
        <v>727</v>
      </c>
      <c r="C591" s="107" t="s">
        <v>26</v>
      </c>
      <c r="D591" s="96" t="s">
        <v>1011</v>
      </c>
      <c r="E591" s="96" t="s">
        <v>1011</v>
      </c>
      <c r="F591" s="96" t="s">
        <v>1011</v>
      </c>
      <c r="G591" s="96">
        <v>4.1202139999999998</v>
      </c>
      <c r="H591" s="96">
        <v>8.120000000000001</v>
      </c>
      <c r="I591" s="96">
        <v>10</v>
      </c>
      <c r="J591" s="96">
        <v>10</v>
      </c>
      <c r="K591" s="96">
        <v>5</v>
      </c>
      <c r="L591" s="96">
        <v>9.9805716315590214</v>
      </c>
      <c r="M591" s="96">
        <v>10</v>
      </c>
      <c r="N591" s="96">
        <v>8.9961143263118046</v>
      </c>
      <c r="O591" s="96">
        <v>9.8000000000000007</v>
      </c>
      <c r="P591" s="96">
        <v>10</v>
      </c>
      <c r="Q591" s="96" t="s">
        <v>1011</v>
      </c>
      <c r="R591" s="96" t="s">
        <v>1011</v>
      </c>
      <c r="S591" s="96">
        <v>0</v>
      </c>
      <c r="T591" s="96">
        <v>6.6000000000000005</v>
      </c>
      <c r="U591" s="96">
        <v>7.9053714421039354</v>
      </c>
      <c r="V591" s="96">
        <v>5</v>
      </c>
      <c r="W591" s="96">
        <v>5</v>
      </c>
      <c r="X591" s="96">
        <v>0</v>
      </c>
      <c r="Y591" s="96">
        <v>3.3333333333333335</v>
      </c>
      <c r="Z591" s="96" t="s">
        <v>1010</v>
      </c>
      <c r="AA591" s="96">
        <v>7.5</v>
      </c>
      <c r="AB591" s="96">
        <v>7.5</v>
      </c>
      <c r="AC591" s="96">
        <v>7.9222222222222216</v>
      </c>
      <c r="AD591" s="96">
        <v>7.9111111111111114</v>
      </c>
      <c r="AE591" s="96">
        <v>7.708333333333333</v>
      </c>
      <c r="AF591" s="96">
        <v>10</v>
      </c>
      <c r="AG591" s="96">
        <v>10</v>
      </c>
      <c r="AH591" s="96" t="s">
        <v>1010</v>
      </c>
      <c r="AI591" s="96" t="s">
        <v>1010</v>
      </c>
      <c r="AJ591" s="96" t="s">
        <v>1010</v>
      </c>
      <c r="AK591" s="96" t="s">
        <v>1010</v>
      </c>
      <c r="AL591" s="96">
        <v>5</v>
      </c>
      <c r="AM591" s="96">
        <v>7.5</v>
      </c>
      <c r="AN591" s="96">
        <v>7.5</v>
      </c>
      <c r="AO591" s="96">
        <v>6.666666666666667</v>
      </c>
      <c r="AP591" s="96">
        <v>7.5</v>
      </c>
      <c r="AQ591" s="96">
        <v>7.5</v>
      </c>
      <c r="AR591" s="96">
        <v>7.5</v>
      </c>
      <c r="AS591" s="96">
        <v>7.5</v>
      </c>
      <c r="AT591" s="96">
        <v>8.5416666666666679</v>
      </c>
      <c r="AU591" s="96">
        <v>10</v>
      </c>
      <c r="AV591" s="96">
        <v>10</v>
      </c>
      <c r="AW591" s="96">
        <v>5</v>
      </c>
      <c r="AX591" s="96">
        <v>5.5</v>
      </c>
      <c r="AY591" s="96">
        <v>10</v>
      </c>
      <c r="AZ591" s="96">
        <v>10</v>
      </c>
      <c r="BA591" s="96">
        <v>10</v>
      </c>
      <c r="BB591" s="96">
        <v>8.6428571428571423</v>
      </c>
      <c r="BC591" s="96" t="s">
        <v>1010</v>
      </c>
      <c r="BD591" s="96" t="s">
        <v>1011</v>
      </c>
      <c r="BE591" s="96" t="s">
        <v>1011</v>
      </c>
      <c r="BF591" s="96">
        <v>5</v>
      </c>
      <c r="BG591" s="96">
        <v>10</v>
      </c>
      <c r="BH591" s="96">
        <v>10</v>
      </c>
      <c r="BI591" s="96">
        <v>10</v>
      </c>
      <c r="BJ591" s="96" t="s">
        <v>1011</v>
      </c>
      <c r="BK591" s="96">
        <v>7.5</v>
      </c>
      <c r="BL591" s="96">
        <v>6.5790154081450316</v>
      </c>
      <c r="BM591" s="96">
        <v>7.0000000000000009</v>
      </c>
      <c r="BN591" s="96">
        <v>9.8392370572207071</v>
      </c>
      <c r="BO591" s="96">
        <v>6</v>
      </c>
      <c r="BP591" s="96">
        <v>7</v>
      </c>
      <c r="BQ591" s="96">
        <v>3</v>
      </c>
      <c r="BR591" s="96">
        <v>5</v>
      </c>
      <c r="BS591" s="96">
        <v>6.9598092643051768</v>
      </c>
      <c r="BT591" s="96" t="s">
        <v>1011</v>
      </c>
      <c r="BU591" s="96">
        <v>4.2529328799999995</v>
      </c>
      <c r="BV591" s="96" t="s">
        <v>1011</v>
      </c>
      <c r="BW591" s="96">
        <v>3.333333333333333</v>
      </c>
      <c r="BX591" s="96">
        <v>3.333333333333333</v>
      </c>
      <c r="BY591" s="96">
        <v>2.7359125887899012</v>
      </c>
      <c r="BZ591" s="96">
        <v>6.3801255521981481</v>
      </c>
      <c r="CA591" s="96" t="s">
        <v>1011</v>
      </c>
      <c r="CB591" s="96" t="s">
        <v>1011</v>
      </c>
      <c r="CC591" s="96">
        <v>0.76</v>
      </c>
      <c r="CD591" s="96">
        <v>3.52627223302723</v>
      </c>
      <c r="CE591" s="96">
        <v>7.5282374732462474</v>
      </c>
      <c r="CF591" s="96">
        <v>8.8932844436351495</v>
      </c>
      <c r="CG591" s="96">
        <v>9.9079999999999995</v>
      </c>
      <c r="CH591" s="96">
        <v>0</v>
      </c>
      <c r="CI591" s="96">
        <v>6.5823804792203493</v>
      </c>
      <c r="CJ591" s="96">
        <v>3.8195162250574817</v>
      </c>
      <c r="CK591" s="96">
        <v>7.62</v>
      </c>
      <c r="CL591" s="96">
        <v>7.2867999999999995</v>
      </c>
      <c r="CM591" s="96">
        <v>6.2421054083524936</v>
      </c>
      <c r="CN591" s="96" t="s">
        <v>1011</v>
      </c>
      <c r="CO591" s="96">
        <v>1.5140200725162027</v>
      </c>
      <c r="CP591" s="96">
        <v>1.5140200725162027</v>
      </c>
      <c r="CQ591" s="96">
        <v>10</v>
      </c>
      <c r="CR591" s="96" t="s">
        <v>1011</v>
      </c>
      <c r="CS591" s="96">
        <v>0</v>
      </c>
      <c r="CT591" s="96">
        <v>0</v>
      </c>
      <c r="CU591" s="96">
        <v>0</v>
      </c>
      <c r="CV591" s="96">
        <v>4.4390313702171742</v>
      </c>
      <c r="CW591" s="96">
        <v>10</v>
      </c>
      <c r="CX591" s="96">
        <v>9.3359541223745648</v>
      </c>
      <c r="CY591" s="96">
        <v>10</v>
      </c>
      <c r="CZ591" s="96">
        <v>9.7786513741248555</v>
      </c>
      <c r="DA591" s="96">
        <v>1.6666666666666656</v>
      </c>
      <c r="DB591" s="96" t="s">
        <v>1011</v>
      </c>
      <c r="DC591" s="96" t="s">
        <v>1011</v>
      </c>
      <c r="DD591" s="96">
        <v>6</v>
      </c>
      <c r="DE591" s="96">
        <v>9.3956243491091822</v>
      </c>
      <c r="DF591" s="96">
        <v>0</v>
      </c>
      <c r="DG591" s="96">
        <v>4.2655727539439621</v>
      </c>
      <c r="DH591" s="96" t="s">
        <v>1011</v>
      </c>
      <c r="DI591" s="96">
        <v>2.2222222222222223</v>
      </c>
      <c r="DJ591" s="96">
        <v>6.8839198215848816</v>
      </c>
      <c r="DK591" s="96" t="s">
        <v>1011</v>
      </c>
      <c r="DL591" s="96">
        <v>2.9120816528021929</v>
      </c>
      <c r="DM591" s="96">
        <v>6.9734818536912346</v>
      </c>
      <c r="DN591" s="96">
        <v>4.7479263875751325</v>
      </c>
      <c r="DO591" s="96">
        <v>6.2640501718813164</v>
      </c>
      <c r="DP591" s="96">
        <v>5.55</v>
      </c>
      <c r="DQ591" s="99">
        <v>6.06</v>
      </c>
      <c r="DR591" s="100">
        <v>126</v>
      </c>
      <c r="DS591" s="101">
        <v>4</v>
      </c>
      <c r="DU591" s="107" t="s">
        <v>26</v>
      </c>
      <c r="DV591" s="96">
        <v>6.5790154081450316</v>
      </c>
      <c r="DW591" s="96">
        <v>5.55</v>
      </c>
    </row>
    <row r="592" spans="1:127">
      <c r="A592" s="102">
        <v>2012</v>
      </c>
      <c r="B592" s="103" t="s">
        <v>749</v>
      </c>
      <c r="C592" s="104" t="s">
        <v>64</v>
      </c>
      <c r="D592" s="103">
        <v>2.7</v>
      </c>
      <c r="E592" s="103">
        <v>5</v>
      </c>
      <c r="F592" s="103">
        <v>3.1</v>
      </c>
      <c r="G592" s="103">
        <v>3.5936507936507938</v>
      </c>
      <c r="H592" s="103">
        <v>2</v>
      </c>
      <c r="I592" s="103">
        <v>0</v>
      </c>
      <c r="J592" s="103">
        <v>8.3968452694757794</v>
      </c>
      <c r="K592" s="103">
        <v>2.5</v>
      </c>
      <c r="L592" s="103">
        <v>7.0306099572556304</v>
      </c>
      <c r="M592" s="103">
        <v>8.8011877433813943</v>
      </c>
      <c r="N592" s="103">
        <v>5.3457285940225612</v>
      </c>
      <c r="O592" s="103">
        <v>7</v>
      </c>
      <c r="P592" s="103">
        <v>7.5</v>
      </c>
      <c r="Q592" s="103" t="s">
        <v>1011</v>
      </c>
      <c r="R592" s="103" t="s">
        <v>1011</v>
      </c>
      <c r="S592" s="103">
        <v>2.5</v>
      </c>
      <c r="T592" s="103">
        <v>5.666666666666667</v>
      </c>
      <c r="U592" s="103">
        <v>4.3374650868964091</v>
      </c>
      <c r="V592" s="103">
        <v>5</v>
      </c>
      <c r="W592" s="103">
        <v>0</v>
      </c>
      <c r="X592" s="103">
        <v>0</v>
      </c>
      <c r="Y592" s="103">
        <v>1.6666666666666667</v>
      </c>
      <c r="Z592" s="103" t="s">
        <v>1010</v>
      </c>
      <c r="AA592" s="103">
        <v>10</v>
      </c>
      <c r="AB592" s="103">
        <v>2.5</v>
      </c>
      <c r="AC592" s="103">
        <v>8.2777777777777768</v>
      </c>
      <c r="AD592" s="103">
        <v>8.8888888888888893</v>
      </c>
      <c r="AE592" s="103">
        <v>7.416666666666667</v>
      </c>
      <c r="AF592" s="103">
        <v>10</v>
      </c>
      <c r="AG592" s="103">
        <v>7.5</v>
      </c>
      <c r="AH592" s="103" t="s">
        <v>1010</v>
      </c>
      <c r="AI592" s="103" t="s">
        <v>1010</v>
      </c>
      <c r="AJ592" s="103" t="s">
        <v>1010</v>
      </c>
      <c r="AK592" s="103" t="s">
        <v>1010</v>
      </c>
      <c r="AL592" s="103">
        <v>7.5</v>
      </c>
      <c r="AM592" s="103">
        <v>7.5</v>
      </c>
      <c r="AN592" s="103">
        <v>10</v>
      </c>
      <c r="AO592" s="103">
        <v>8.3333333333333339</v>
      </c>
      <c r="AP592" s="103">
        <v>10</v>
      </c>
      <c r="AQ592" s="103">
        <v>10</v>
      </c>
      <c r="AR592" s="103">
        <v>10</v>
      </c>
      <c r="AS592" s="103">
        <v>10</v>
      </c>
      <c r="AT592" s="103">
        <v>8.9583333333333339</v>
      </c>
      <c r="AU592" s="103">
        <v>8.8154029084796388</v>
      </c>
      <c r="AV592" s="103">
        <v>10</v>
      </c>
      <c r="AW592" s="103">
        <v>5.666666666666667</v>
      </c>
      <c r="AX592" s="103">
        <v>4.25</v>
      </c>
      <c r="AY592" s="103">
        <v>10</v>
      </c>
      <c r="AZ592" s="103">
        <v>10</v>
      </c>
      <c r="BA592" s="103">
        <v>10</v>
      </c>
      <c r="BB592" s="103">
        <v>8.3902956535923305</v>
      </c>
      <c r="BC592" s="103" t="s">
        <v>1010</v>
      </c>
      <c r="BD592" s="103" t="s">
        <v>1011</v>
      </c>
      <c r="BE592" s="103" t="s">
        <v>1011</v>
      </c>
      <c r="BF592" s="103">
        <v>5</v>
      </c>
      <c r="BG592" s="103">
        <v>0</v>
      </c>
      <c r="BH592" s="103" t="s">
        <v>1011</v>
      </c>
      <c r="BI592" s="103">
        <v>0</v>
      </c>
      <c r="BJ592" s="103" t="s">
        <v>1011</v>
      </c>
      <c r="BK592" s="103">
        <v>2.5</v>
      </c>
      <c r="BL592" s="103">
        <v>4.8759752021627003</v>
      </c>
      <c r="BM592" s="103">
        <v>8.1470588235294112</v>
      </c>
      <c r="BN592" s="103">
        <v>9.7132719034093498</v>
      </c>
      <c r="BO592" s="103">
        <v>2</v>
      </c>
      <c r="BP592" s="103">
        <v>9</v>
      </c>
      <c r="BQ592" s="103">
        <v>5</v>
      </c>
      <c r="BR592" s="103">
        <v>7</v>
      </c>
      <c r="BS592" s="103">
        <v>6.7150826817346907</v>
      </c>
      <c r="BT592" s="103">
        <v>3.6826058169014164</v>
      </c>
      <c r="BU592" s="103">
        <v>4.0161980985915502</v>
      </c>
      <c r="BV592" s="103">
        <v>4.0670440219092336</v>
      </c>
      <c r="BW592" s="103">
        <v>3.333333333333333</v>
      </c>
      <c r="BX592" s="103">
        <v>3.333333333333333</v>
      </c>
      <c r="BY592" s="103">
        <v>2.0958530417706793</v>
      </c>
      <c r="BZ592" s="103">
        <v>3.5447587130581382</v>
      </c>
      <c r="CA592" s="103">
        <v>3.2258341721439838</v>
      </c>
      <c r="CB592" s="103">
        <v>3.2261647245696334</v>
      </c>
      <c r="CC592" s="103">
        <v>0.92592592592592593</v>
      </c>
      <c r="CD592" s="103">
        <v>3.2660627845510031</v>
      </c>
      <c r="CE592" s="103">
        <v>9.4194537085040775</v>
      </c>
      <c r="CF592" s="103">
        <v>7.8701759904132063</v>
      </c>
      <c r="CG592" s="103">
        <v>7.5560000000000009</v>
      </c>
      <c r="CH592" s="103">
        <v>5</v>
      </c>
      <c r="CI592" s="103">
        <v>7.4614074247293214</v>
      </c>
      <c r="CJ592" s="103" t="s">
        <v>1011</v>
      </c>
      <c r="CK592" s="103">
        <v>7.6599999999999993</v>
      </c>
      <c r="CL592" s="103">
        <v>6.8644000000000007</v>
      </c>
      <c r="CM592" s="103">
        <v>7.2622</v>
      </c>
      <c r="CN592" s="103">
        <v>5.1310066995305172</v>
      </c>
      <c r="CO592" s="103">
        <v>6.2594014805204168</v>
      </c>
      <c r="CP592" s="103">
        <v>5.6952040900254666</v>
      </c>
      <c r="CQ592" s="103">
        <v>10</v>
      </c>
      <c r="CR592" s="103">
        <v>6.2558221635367737</v>
      </c>
      <c r="CS592" s="103">
        <v>5</v>
      </c>
      <c r="CT592" s="103">
        <v>0</v>
      </c>
      <c r="CU592" s="103">
        <v>3.7519407211789244</v>
      </c>
      <c r="CV592" s="103">
        <v>6.6773362028010981</v>
      </c>
      <c r="CW592" s="103">
        <v>10</v>
      </c>
      <c r="CX592" s="103">
        <v>9.5969745466550158</v>
      </c>
      <c r="CY592" s="103">
        <v>9</v>
      </c>
      <c r="CZ592" s="103">
        <v>9.5323248488850059</v>
      </c>
      <c r="DA592" s="103">
        <v>7.7666666666666657</v>
      </c>
      <c r="DB592" s="103">
        <v>6.33610514710485</v>
      </c>
      <c r="DC592" s="103">
        <v>7.1114876744914</v>
      </c>
      <c r="DD592" s="103">
        <v>10</v>
      </c>
      <c r="DE592" s="103">
        <v>6.0499734245350076</v>
      </c>
      <c r="DF592" s="103">
        <v>10</v>
      </c>
      <c r="DG592" s="103">
        <v>7.8773721521329874</v>
      </c>
      <c r="DH592" s="103">
        <v>4.2422687496087663</v>
      </c>
      <c r="DI592" s="103">
        <v>1.7777777777777772</v>
      </c>
      <c r="DJ592" s="103">
        <v>8.4911267546067073</v>
      </c>
      <c r="DK592" s="103">
        <v>2.5199007046277599</v>
      </c>
      <c r="DL592" s="103">
        <v>4.0275866344054094</v>
      </c>
      <c r="DM592" s="103">
        <v>0</v>
      </c>
      <c r="DN592" s="103">
        <v>3.50977677017107</v>
      </c>
      <c r="DO592" s="103">
        <v>6.973157923729687</v>
      </c>
      <c r="DP592" s="103">
        <v>6.22</v>
      </c>
      <c r="DQ592" s="105">
        <v>5.55</v>
      </c>
      <c r="DR592" s="106">
        <v>138</v>
      </c>
      <c r="DS592" s="106">
        <v>4</v>
      </c>
      <c r="DU592" s="104" t="s">
        <v>64</v>
      </c>
      <c r="DV592" s="103">
        <v>4.8759752021627003</v>
      </c>
      <c r="DW592" s="103">
        <v>6.22</v>
      </c>
    </row>
    <row r="593" spans="1:127">
      <c r="A593" s="95">
        <v>2012</v>
      </c>
      <c r="B593" s="96" t="s">
        <v>628</v>
      </c>
      <c r="C593" s="107" t="s">
        <v>23</v>
      </c>
      <c r="D593" s="96">
        <v>9.2000000000000011</v>
      </c>
      <c r="E593" s="96">
        <v>8.6</v>
      </c>
      <c r="F593" s="96">
        <v>8.2999999999999989</v>
      </c>
      <c r="G593" s="96">
        <v>8.7111111111111104</v>
      </c>
      <c r="H593" s="96">
        <v>9.120000000000001</v>
      </c>
      <c r="I593" s="96">
        <v>10</v>
      </c>
      <c r="J593" s="96">
        <v>10</v>
      </c>
      <c r="K593" s="96">
        <v>10</v>
      </c>
      <c r="L593" s="96">
        <v>10</v>
      </c>
      <c r="M593" s="96">
        <v>10</v>
      </c>
      <c r="N593" s="96">
        <v>10</v>
      </c>
      <c r="O593" s="96">
        <v>9.5</v>
      </c>
      <c r="P593" s="96">
        <v>10</v>
      </c>
      <c r="Q593" s="96" t="s">
        <v>1011</v>
      </c>
      <c r="R593" s="96" t="s">
        <v>1011</v>
      </c>
      <c r="S593" s="96">
        <v>10</v>
      </c>
      <c r="T593" s="96">
        <v>9.8333333333333339</v>
      </c>
      <c r="U593" s="96">
        <v>9.6511111111111116</v>
      </c>
      <c r="V593" s="96">
        <v>10</v>
      </c>
      <c r="W593" s="96">
        <v>10</v>
      </c>
      <c r="X593" s="96">
        <v>10</v>
      </c>
      <c r="Y593" s="96">
        <v>10</v>
      </c>
      <c r="Z593" s="96" t="s">
        <v>1010</v>
      </c>
      <c r="AA593" s="96">
        <v>10</v>
      </c>
      <c r="AB593" s="96">
        <v>7.5</v>
      </c>
      <c r="AC593" s="96">
        <v>9.6666666666666661</v>
      </c>
      <c r="AD593" s="96">
        <v>10</v>
      </c>
      <c r="AE593" s="96">
        <v>9.2916666666666661</v>
      </c>
      <c r="AF593" s="96">
        <v>10</v>
      </c>
      <c r="AG593" s="96">
        <v>10</v>
      </c>
      <c r="AH593" s="96" t="s">
        <v>1010</v>
      </c>
      <c r="AI593" s="96" t="s">
        <v>1010</v>
      </c>
      <c r="AJ593" s="96" t="s">
        <v>1010</v>
      </c>
      <c r="AK593" s="96" t="s">
        <v>1010</v>
      </c>
      <c r="AL593" s="96">
        <v>10</v>
      </c>
      <c r="AM593" s="96">
        <v>10</v>
      </c>
      <c r="AN593" s="96">
        <v>10</v>
      </c>
      <c r="AO593" s="96">
        <v>10</v>
      </c>
      <c r="AP593" s="96">
        <v>10</v>
      </c>
      <c r="AQ593" s="96">
        <v>10</v>
      </c>
      <c r="AR593" s="96">
        <v>10</v>
      </c>
      <c r="AS593" s="96">
        <v>10</v>
      </c>
      <c r="AT593" s="96">
        <v>10</v>
      </c>
      <c r="AU593" s="96">
        <v>10</v>
      </c>
      <c r="AV593" s="96">
        <v>10</v>
      </c>
      <c r="AW593" s="96">
        <v>9</v>
      </c>
      <c r="AX593" s="96">
        <v>9.25</v>
      </c>
      <c r="AY593" s="96">
        <v>10</v>
      </c>
      <c r="AZ593" s="96">
        <v>10</v>
      </c>
      <c r="BA593" s="96">
        <v>10</v>
      </c>
      <c r="BB593" s="96">
        <v>9.75</v>
      </c>
      <c r="BC593" s="96" t="s">
        <v>1010</v>
      </c>
      <c r="BD593" s="96" t="s">
        <v>1011</v>
      </c>
      <c r="BE593" s="96" t="s">
        <v>1011</v>
      </c>
      <c r="BF593" s="96">
        <v>10</v>
      </c>
      <c r="BG593" s="96">
        <v>10</v>
      </c>
      <c r="BH593" s="96">
        <v>10</v>
      </c>
      <c r="BI593" s="96">
        <v>10</v>
      </c>
      <c r="BJ593" s="96" t="s">
        <v>1011</v>
      </c>
      <c r="BK593" s="96">
        <v>10</v>
      </c>
      <c r="BL593" s="96">
        <v>9.4947222222222223</v>
      </c>
      <c r="BM593" s="96">
        <v>1.6176470588235294</v>
      </c>
      <c r="BN593" s="96">
        <v>5.1339687848922768</v>
      </c>
      <c r="BO593" s="96">
        <v>8</v>
      </c>
      <c r="BP593" s="96">
        <v>7</v>
      </c>
      <c r="BQ593" s="96">
        <v>4</v>
      </c>
      <c r="BR593" s="96">
        <v>5.5</v>
      </c>
      <c r="BS593" s="96">
        <v>5.062903960928951</v>
      </c>
      <c r="BT593" s="96">
        <v>8.7575361293706333</v>
      </c>
      <c r="BU593" s="96">
        <v>7.2483938164335591</v>
      </c>
      <c r="BV593" s="96">
        <v>8.271760172494167</v>
      </c>
      <c r="BW593" s="96">
        <v>10</v>
      </c>
      <c r="BX593" s="96">
        <v>10</v>
      </c>
      <c r="BY593" s="96">
        <v>7.7528998984997921</v>
      </c>
      <c r="BZ593" s="96">
        <v>9.1215241943118706</v>
      </c>
      <c r="CA593" s="96">
        <v>8.4065893764568838</v>
      </c>
      <c r="CB593" s="96">
        <v>7.7746868006992997</v>
      </c>
      <c r="CC593" s="96">
        <v>1</v>
      </c>
      <c r="CD593" s="96">
        <v>8.5925989320295777</v>
      </c>
      <c r="CE593" s="96">
        <v>9.9766995854510618</v>
      </c>
      <c r="CF593" s="96">
        <v>7.9256364192014921</v>
      </c>
      <c r="CG593" s="96">
        <v>9.8580000000000005</v>
      </c>
      <c r="CH593" s="96">
        <v>10</v>
      </c>
      <c r="CI593" s="96">
        <v>9.4400840011631395</v>
      </c>
      <c r="CJ593" s="96">
        <v>9.8933333333333326</v>
      </c>
      <c r="CK593" s="96">
        <v>8.4</v>
      </c>
      <c r="CL593" s="96">
        <v>0</v>
      </c>
      <c r="CM593" s="96">
        <v>6.097777777777778</v>
      </c>
      <c r="CN593" s="96">
        <v>5.9012079813519822</v>
      </c>
      <c r="CO593" s="96">
        <v>9.0567476736935255</v>
      </c>
      <c r="CP593" s="96">
        <v>7.4789778275227539</v>
      </c>
      <c r="CQ593" s="96">
        <v>10</v>
      </c>
      <c r="CR593" s="96">
        <v>6.5783009329836837</v>
      </c>
      <c r="CS593" s="96">
        <v>4.6153846153846159</v>
      </c>
      <c r="CT593" s="96">
        <v>6.5269128375953658</v>
      </c>
      <c r="CU593" s="96">
        <v>5.9068661286545554</v>
      </c>
      <c r="CV593" s="96">
        <v>7.3709054334887725</v>
      </c>
      <c r="CW593" s="96">
        <v>10</v>
      </c>
      <c r="CX593" s="96">
        <v>10</v>
      </c>
      <c r="CY593" s="96">
        <v>10</v>
      </c>
      <c r="CZ593" s="96">
        <v>10</v>
      </c>
      <c r="DA593" s="96">
        <v>3.9</v>
      </c>
      <c r="DB593" s="96">
        <v>2.8488154557109495</v>
      </c>
      <c r="DC593" s="96">
        <v>4.5112543764568835</v>
      </c>
      <c r="DD593" s="96">
        <v>4</v>
      </c>
      <c r="DE593" s="96">
        <v>10</v>
      </c>
      <c r="DF593" s="96">
        <v>1</v>
      </c>
      <c r="DG593" s="96">
        <v>4.3766783053613052</v>
      </c>
      <c r="DH593" s="96">
        <v>4.2843111421911502</v>
      </c>
      <c r="DI593" s="96">
        <v>7.5555555555555554</v>
      </c>
      <c r="DJ593" s="96">
        <v>9.74235678998628</v>
      </c>
      <c r="DK593" s="96">
        <v>8.5094018038628061</v>
      </c>
      <c r="DL593" s="96">
        <v>8.6495437614675925</v>
      </c>
      <c r="DM593" s="96">
        <v>9.0696259031717492</v>
      </c>
      <c r="DN593" s="96">
        <v>7.9684658260391883</v>
      </c>
      <c r="DO593" s="96">
        <v>7.4483813771334981</v>
      </c>
      <c r="DP593" s="96">
        <v>7.58</v>
      </c>
      <c r="DQ593" s="99">
        <v>8.5399999999999991</v>
      </c>
      <c r="DR593" s="100">
        <v>7</v>
      </c>
      <c r="DS593" s="101">
        <v>1</v>
      </c>
      <c r="DU593" s="107" t="s">
        <v>23</v>
      </c>
      <c r="DV593" s="96">
        <v>9.4947222222222223</v>
      </c>
      <c r="DW593" s="96">
        <v>7.58</v>
      </c>
    </row>
    <row r="594" spans="1:127">
      <c r="A594" s="102">
        <v>2012</v>
      </c>
      <c r="B594" s="103" t="s">
        <v>701</v>
      </c>
      <c r="C594" s="104" t="s">
        <v>185</v>
      </c>
      <c r="D594" s="103" t="s">
        <v>1011</v>
      </c>
      <c r="E594" s="103" t="s">
        <v>1011</v>
      </c>
      <c r="F594" s="103" t="s">
        <v>1011</v>
      </c>
      <c r="G594" s="103">
        <v>6.0842870000000007</v>
      </c>
      <c r="H594" s="103">
        <v>9.5599999999999987</v>
      </c>
      <c r="I594" s="103">
        <v>5</v>
      </c>
      <c r="J594" s="103">
        <v>10</v>
      </c>
      <c r="K594" s="103">
        <v>7.5</v>
      </c>
      <c r="L594" s="103">
        <v>10</v>
      </c>
      <c r="M594" s="103">
        <v>10</v>
      </c>
      <c r="N594" s="103">
        <v>8.5</v>
      </c>
      <c r="O594" s="103">
        <v>9</v>
      </c>
      <c r="P594" s="103">
        <v>7.5</v>
      </c>
      <c r="Q594" s="103" t="s">
        <v>1011</v>
      </c>
      <c r="R594" s="103" t="s">
        <v>1011</v>
      </c>
      <c r="S594" s="103">
        <v>0</v>
      </c>
      <c r="T594" s="103">
        <v>5.5</v>
      </c>
      <c r="U594" s="103">
        <v>7.8533333333333326</v>
      </c>
      <c r="V594" s="103">
        <v>10</v>
      </c>
      <c r="W594" s="103">
        <v>10</v>
      </c>
      <c r="X594" s="103">
        <v>0</v>
      </c>
      <c r="Y594" s="103">
        <v>6.666666666666667</v>
      </c>
      <c r="Z594" s="103" t="s">
        <v>1010</v>
      </c>
      <c r="AA594" s="103">
        <v>2.5</v>
      </c>
      <c r="AB594" s="103">
        <v>5</v>
      </c>
      <c r="AC594" s="103">
        <v>9.9266666666666676</v>
      </c>
      <c r="AD594" s="103">
        <v>8.0555555555555554</v>
      </c>
      <c r="AE594" s="103">
        <v>6.3705555555555566</v>
      </c>
      <c r="AF594" s="103">
        <v>2.5</v>
      </c>
      <c r="AG594" s="103">
        <v>2.5</v>
      </c>
      <c r="AH594" s="103" t="s">
        <v>1010</v>
      </c>
      <c r="AI594" s="103" t="s">
        <v>1010</v>
      </c>
      <c r="AJ594" s="103" t="s">
        <v>1010</v>
      </c>
      <c r="AK594" s="103" t="s">
        <v>1010</v>
      </c>
      <c r="AL594" s="103">
        <v>2.5</v>
      </c>
      <c r="AM594" s="103">
        <v>5</v>
      </c>
      <c r="AN594" s="103">
        <v>5</v>
      </c>
      <c r="AO594" s="103">
        <v>4.166666666666667</v>
      </c>
      <c r="AP594" s="103">
        <v>2.5</v>
      </c>
      <c r="AQ594" s="103">
        <v>2.5</v>
      </c>
      <c r="AR594" s="103">
        <v>5</v>
      </c>
      <c r="AS594" s="103">
        <v>3.3333333333333335</v>
      </c>
      <c r="AT594" s="103">
        <v>3.1250000000000004</v>
      </c>
      <c r="AU594" s="103">
        <v>10</v>
      </c>
      <c r="AV594" s="103">
        <v>10</v>
      </c>
      <c r="AW594" s="103">
        <v>1.6666666666666667</v>
      </c>
      <c r="AX594" s="103">
        <v>3.25</v>
      </c>
      <c r="AY594" s="103">
        <v>7.5</v>
      </c>
      <c r="AZ594" s="103">
        <v>5</v>
      </c>
      <c r="BA594" s="103">
        <v>5</v>
      </c>
      <c r="BB594" s="103">
        <v>6.0595238095238102</v>
      </c>
      <c r="BC594" s="103" t="s">
        <v>1010</v>
      </c>
      <c r="BD594" s="103" t="s">
        <v>1011</v>
      </c>
      <c r="BE594" s="103" t="s">
        <v>1011</v>
      </c>
      <c r="BF594" s="103">
        <v>0</v>
      </c>
      <c r="BG594" s="103">
        <v>0</v>
      </c>
      <c r="BH594" s="103">
        <v>0</v>
      </c>
      <c r="BI594" s="103">
        <v>0</v>
      </c>
      <c r="BJ594" s="103" t="s">
        <v>1011</v>
      </c>
      <c r="BK594" s="103">
        <v>0</v>
      </c>
      <c r="BL594" s="103">
        <v>5.7065796865079363</v>
      </c>
      <c r="BM594" s="103">
        <v>0</v>
      </c>
      <c r="BN594" s="103">
        <v>8.4506616894255551</v>
      </c>
      <c r="BO594" s="103">
        <v>0</v>
      </c>
      <c r="BP594" s="103">
        <v>10</v>
      </c>
      <c r="BQ594" s="103">
        <v>10</v>
      </c>
      <c r="BR594" s="103">
        <v>10</v>
      </c>
      <c r="BS594" s="103">
        <v>4.6126654223563888</v>
      </c>
      <c r="BT594" s="103">
        <v>7.1367883333333326</v>
      </c>
      <c r="BU594" s="103">
        <v>6.576809166666667</v>
      </c>
      <c r="BV594" s="103">
        <v>7.6707616666666665</v>
      </c>
      <c r="BW594" s="103">
        <v>8.3333333333333339</v>
      </c>
      <c r="BX594" s="103">
        <v>8.3333333333333339</v>
      </c>
      <c r="BY594" s="103">
        <v>5.1375757073534789</v>
      </c>
      <c r="BZ594" s="103">
        <v>8.7114784882641274</v>
      </c>
      <c r="CA594" s="103">
        <v>7.9667200000000005</v>
      </c>
      <c r="CB594" s="103">
        <v>8.7572366666666674</v>
      </c>
      <c r="CC594" s="103">
        <v>0.58620689655172409</v>
      </c>
      <c r="CD594" s="103">
        <v>6.047328904211513</v>
      </c>
      <c r="CE594" s="103">
        <v>8.7905933591416172</v>
      </c>
      <c r="CF594" s="103">
        <v>2.0133126099191361</v>
      </c>
      <c r="CG594" s="103">
        <v>9.418000000000001</v>
      </c>
      <c r="CH594" s="103">
        <v>10</v>
      </c>
      <c r="CI594" s="103">
        <v>7.5554764922651891</v>
      </c>
      <c r="CJ594" s="103">
        <v>9.4333333333333336</v>
      </c>
      <c r="CK594" s="103">
        <v>9.0599999999999987</v>
      </c>
      <c r="CL594" s="103">
        <v>7.1424000000000012</v>
      </c>
      <c r="CM594" s="103">
        <v>8.5452444444444442</v>
      </c>
      <c r="CN594" s="103">
        <v>6.7381083333333338</v>
      </c>
      <c r="CO594" s="103">
        <v>8.7641736496653948</v>
      </c>
      <c r="CP594" s="103">
        <v>7.7511409914993639</v>
      </c>
      <c r="CQ594" s="103">
        <v>10</v>
      </c>
      <c r="CR594" s="103">
        <v>6.6267449999999997</v>
      </c>
      <c r="CS594" s="103">
        <v>5.8333333333333339</v>
      </c>
      <c r="CT594" s="103">
        <v>7.8527832738860077</v>
      </c>
      <c r="CU594" s="103">
        <v>6.7709538690731135</v>
      </c>
      <c r="CV594" s="103">
        <v>8.2668348262542306</v>
      </c>
      <c r="CW594" s="103">
        <v>10</v>
      </c>
      <c r="CX594" s="103">
        <v>9.8230510375751585</v>
      </c>
      <c r="CY594" s="103">
        <v>10</v>
      </c>
      <c r="CZ594" s="103">
        <v>9.9410170125250534</v>
      </c>
      <c r="DA594" s="103">
        <v>10</v>
      </c>
      <c r="DB594" s="103">
        <v>5.286858333333333</v>
      </c>
      <c r="DC594" s="103">
        <v>7.6298916666666674</v>
      </c>
      <c r="DD594" s="103">
        <v>6</v>
      </c>
      <c r="DE594" s="103">
        <v>10</v>
      </c>
      <c r="DF594" s="103">
        <v>10</v>
      </c>
      <c r="DG594" s="103">
        <v>8.1527916666666673</v>
      </c>
      <c r="DH594" s="103">
        <v>6.1883400000000002</v>
      </c>
      <c r="DI594" s="103">
        <v>7.7777777777777777</v>
      </c>
      <c r="DJ594" s="103">
        <v>9.0308280726308201</v>
      </c>
      <c r="DK594" s="103">
        <v>7.7057545238095235</v>
      </c>
      <c r="DL594" s="103">
        <v>8.017480932859284</v>
      </c>
      <c r="DM594" s="103">
        <v>9.2377658001889031</v>
      </c>
      <c r="DN594" s="103">
        <v>7.992991184544386</v>
      </c>
      <c r="DO594" s="103">
        <v>8.6955999545787019</v>
      </c>
      <c r="DP594" s="103">
        <v>7.04</v>
      </c>
      <c r="DQ594" s="105">
        <v>6.37</v>
      </c>
      <c r="DR594" s="106">
        <v>112</v>
      </c>
      <c r="DS594" s="106">
        <v>3</v>
      </c>
      <c r="DU594" s="104" t="s">
        <v>185</v>
      </c>
      <c r="DV594" s="103">
        <v>5.7065796865079363</v>
      </c>
      <c r="DW594" s="103">
        <v>7.04</v>
      </c>
    </row>
    <row r="595" spans="1:127">
      <c r="A595" s="95">
        <v>2012</v>
      </c>
      <c r="B595" s="96" t="s">
        <v>744</v>
      </c>
      <c r="C595" s="107" t="s">
        <v>89</v>
      </c>
      <c r="D595" s="96">
        <v>2.4</v>
      </c>
      <c r="E595" s="96">
        <v>3.5999999999999996</v>
      </c>
      <c r="F595" s="96">
        <v>3.7</v>
      </c>
      <c r="G595" s="96">
        <v>3.2444444444444449</v>
      </c>
      <c r="H595" s="96">
        <v>6.9200000000000008</v>
      </c>
      <c r="I595" s="96">
        <v>0</v>
      </c>
      <c r="J595" s="96">
        <v>4.7830649275124273</v>
      </c>
      <c r="K595" s="96">
        <v>2.5</v>
      </c>
      <c r="L595" s="96">
        <v>4.825857190945813</v>
      </c>
      <c r="M595" s="96">
        <v>5.2400118796532791</v>
      </c>
      <c r="N595" s="96">
        <v>3.469786799622304</v>
      </c>
      <c r="O595" s="96">
        <v>10</v>
      </c>
      <c r="P595" s="96">
        <v>5</v>
      </c>
      <c r="Q595" s="96" t="s">
        <v>1011</v>
      </c>
      <c r="R595" s="96" t="s">
        <v>1011</v>
      </c>
      <c r="S595" s="96">
        <v>5</v>
      </c>
      <c r="T595" s="96">
        <v>6.666666666666667</v>
      </c>
      <c r="U595" s="96">
        <v>5.6854844887629907</v>
      </c>
      <c r="V595" s="96">
        <v>5</v>
      </c>
      <c r="W595" s="96">
        <v>5</v>
      </c>
      <c r="X595" s="96">
        <v>0</v>
      </c>
      <c r="Y595" s="96">
        <v>3.3333333333333335</v>
      </c>
      <c r="Z595" s="96" t="s">
        <v>1010</v>
      </c>
      <c r="AA595" s="96">
        <v>2.5</v>
      </c>
      <c r="AB595" s="96">
        <v>7.5</v>
      </c>
      <c r="AC595" s="96">
        <v>8.9288888888888884</v>
      </c>
      <c r="AD595" s="96">
        <v>8.6611111111111114</v>
      </c>
      <c r="AE595" s="96">
        <v>6.8975</v>
      </c>
      <c r="AF595" s="96">
        <v>7.5</v>
      </c>
      <c r="AG595" s="96">
        <v>7.5</v>
      </c>
      <c r="AH595" s="96" t="s">
        <v>1010</v>
      </c>
      <c r="AI595" s="96" t="s">
        <v>1010</v>
      </c>
      <c r="AJ595" s="96" t="s">
        <v>1010</v>
      </c>
      <c r="AK595" s="96" t="s">
        <v>1010</v>
      </c>
      <c r="AL595" s="96">
        <v>7.5</v>
      </c>
      <c r="AM595" s="96">
        <v>7.5</v>
      </c>
      <c r="AN595" s="96">
        <v>7.5</v>
      </c>
      <c r="AO595" s="96">
        <v>7.5</v>
      </c>
      <c r="AP595" s="96">
        <v>10</v>
      </c>
      <c r="AQ595" s="96">
        <v>10</v>
      </c>
      <c r="AR595" s="96">
        <v>10</v>
      </c>
      <c r="AS595" s="96">
        <v>10</v>
      </c>
      <c r="AT595" s="96">
        <v>8.125</v>
      </c>
      <c r="AU595" s="96">
        <v>4.9765603795590421</v>
      </c>
      <c r="AV595" s="96">
        <v>10</v>
      </c>
      <c r="AW595" s="96">
        <v>3.6666666666666665</v>
      </c>
      <c r="AX595" s="96">
        <v>2.75</v>
      </c>
      <c r="AY595" s="96">
        <v>10</v>
      </c>
      <c r="AZ595" s="96">
        <v>7.5</v>
      </c>
      <c r="BA595" s="96">
        <v>7.5</v>
      </c>
      <c r="BB595" s="96">
        <v>6.62760386374653</v>
      </c>
      <c r="BC595" s="96" t="s">
        <v>1010</v>
      </c>
      <c r="BD595" s="96" t="s">
        <v>1011</v>
      </c>
      <c r="BE595" s="96" t="s">
        <v>1011</v>
      </c>
      <c r="BF595" s="96">
        <v>2.5</v>
      </c>
      <c r="BG595" s="96">
        <v>0</v>
      </c>
      <c r="BH595" s="96">
        <v>0</v>
      </c>
      <c r="BI595" s="96">
        <v>0</v>
      </c>
      <c r="BJ595" s="96" t="s">
        <v>1011</v>
      </c>
      <c r="BK595" s="96">
        <v>1.25</v>
      </c>
      <c r="BL595" s="96">
        <v>4.8558259530098447</v>
      </c>
      <c r="BM595" s="96">
        <v>8.4411764705882355</v>
      </c>
      <c r="BN595" s="96">
        <v>9.2342883910590796</v>
      </c>
      <c r="BO595" s="96">
        <v>6</v>
      </c>
      <c r="BP595" s="96">
        <v>10</v>
      </c>
      <c r="BQ595" s="96">
        <v>10</v>
      </c>
      <c r="BR595" s="96">
        <v>10</v>
      </c>
      <c r="BS595" s="96">
        <v>8.4188662154118283</v>
      </c>
      <c r="BT595" s="96">
        <v>5.1025283888888842</v>
      </c>
      <c r="BU595" s="96">
        <v>3.4591695451388915</v>
      </c>
      <c r="BV595" s="96">
        <v>3.9062873125000004</v>
      </c>
      <c r="BW595" s="96">
        <v>2.5</v>
      </c>
      <c r="BX595" s="96">
        <v>5.8333333333333339</v>
      </c>
      <c r="BY595" s="96">
        <v>3.5538821945747276</v>
      </c>
      <c r="BZ595" s="96">
        <v>6.5239615982760117</v>
      </c>
      <c r="CA595" s="96">
        <v>3.0012322986111166</v>
      </c>
      <c r="CB595" s="96">
        <v>3.0251314791666668</v>
      </c>
      <c r="CC595" s="96">
        <v>0.7407407407407407</v>
      </c>
      <c r="CD595" s="96">
        <v>3.56905294047945</v>
      </c>
      <c r="CE595" s="96">
        <v>8.3297461717586074</v>
      </c>
      <c r="CF595" s="96">
        <v>7.6919620766454848</v>
      </c>
      <c r="CG595" s="96">
        <v>8.0620000000000012</v>
      </c>
      <c r="CH595" s="96">
        <v>0</v>
      </c>
      <c r="CI595" s="96">
        <v>6.0209270621010234</v>
      </c>
      <c r="CJ595" s="96">
        <v>7.8133333333333335</v>
      </c>
      <c r="CK595" s="96">
        <v>7.3</v>
      </c>
      <c r="CL595" s="96">
        <v>5.5720000000000001</v>
      </c>
      <c r="CM595" s="96">
        <v>6.8951111111111105</v>
      </c>
      <c r="CN595" s="96">
        <v>5.2815932499999994</v>
      </c>
      <c r="CO595" s="96">
        <v>7.2799045216733678</v>
      </c>
      <c r="CP595" s="96">
        <v>6.2807488858366831</v>
      </c>
      <c r="CQ595" s="96">
        <v>10</v>
      </c>
      <c r="CR595" s="96">
        <v>5.3164366354166672</v>
      </c>
      <c r="CS595" s="96">
        <v>0.76900000000000002</v>
      </c>
      <c r="CT595" s="96">
        <v>0.77437948920623056</v>
      </c>
      <c r="CU595" s="96">
        <v>2.2866053748742994</v>
      </c>
      <c r="CV595" s="96">
        <v>6.3656163429555228</v>
      </c>
      <c r="CW595" s="96">
        <v>8</v>
      </c>
      <c r="CX595" s="96">
        <v>6.0938665863221804</v>
      </c>
      <c r="CY595" s="96">
        <v>10</v>
      </c>
      <c r="CZ595" s="96">
        <v>8.0312888621073935</v>
      </c>
      <c r="DA595" s="96">
        <v>2.2333333333333329</v>
      </c>
      <c r="DB595" s="96">
        <v>5.5373668888888838</v>
      </c>
      <c r="DC595" s="96">
        <v>6.2532008819444496</v>
      </c>
      <c r="DD595" s="96">
        <v>8</v>
      </c>
      <c r="DE595" s="96">
        <v>2.5994818258267136</v>
      </c>
      <c r="DF595" s="96">
        <v>10</v>
      </c>
      <c r="DG595" s="96">
        <v>5.7705638216655641</v>
      </c>
      <c r="DH595" s="96">
        <v>3.9819257430555499</v>
      </c>
      <c r="DI595" s="96">
        <v>5.1111111111111107</v>
      </c>
      <c r="DJ595" s="96">
        <v>9.2184063866347383</v>
      </c>
      <c r="DK595" s="96">
        <v>3.0309633968254031</v>
      </c>
      <c r="DL595" s="96">
        <v>6.9537031690530231</v>
      </c>
      <c r="DM595" s="96">
        <v>3.5322186280734913</v>
      </c>
      <c r="DN595" s="96">
        <v>5.3047214057922192</v>
      </c>
      <c r="DO595" s="96">
        <v>6.3688580298550583</v>
      </c>
      <c r="DP595" s="96">
        <v>6.15</v>
      </c>
      <c r="DQ595" s="99">
        <v>5.5</v>
      </c>
      <c r="DR595" s="100">
        <v>139</v>
      </c>
      <c r="DS595" s="101">
        <v>4</v>
      </c>
      <c r="DU595" s="107" t="s">
        <v>89</v>
      </c>
      <c r="DV595" s="96">
        <v>4.8558259530098447</v>
      </c>
      <c r="DW595" s="96">
        <v>6.15</v>
      </c>
    </row>
    <row r="596" spans="1:127">
      <c r="A596" s="102">
        <v>2012</v>
      </c>
      <c r="B596" s="103" t="s">
        <v>673</v>
      </c>
      <c r="C596" s="104" t="s">
        <v>128</v>
      </c>
      <c r="D596" s="103">
        <v>5.6000000000000005</v>
      </c>
      <c r="E596" s="103">
        <v>4.5</v>
      </c>
      <c r="F596" s="103">
        <v>3.8</v>
      </c>
      <c r="G596" s="103">
        <v>4.6174603174603179</v>
      </c>
      <c r="H596" s="103">
        <v>3.1200000000000006</v>
      </c>
      <c r="I596" s="103">
        <v>10</v>
      </c>
      <c r="J596" s="103">
        <v>10</v>
      </c>
      <c r="K596" s="103">
        <v>10</v>
      </c>
      <c r="L596" s="103">
        <v>10</v>
      </c>
      <c r="M596" s="103">
        <v>10</v>
      </c>
      <c r="N596" s="103">
        <v>10</v>
      </c>
      <c r="O596" s="103" t="s">
        <v>1011</v>
      </c>
      <c r="P596" s="103">
        <v>10</v>
      </c>
      <c r="Q596" s="103" t="s">
        <v>1011</v>
      </c>
      <c r="R596" s="103" t="s">
        <v>1011</v>
      </c>
      <c r="S596" s="103">
        <v>10</v>
      </c>
      <c r="T596" s="103">
        <v>10</v>
      </c>
      <c r="U596" s="103">
        <v>7.706666666666667</v>
      </c>
      <c r="V596" s="103">
        <v>10</v>
      </c>
      <c r="W596" s="103">
        <v>10</v>
      </c>
      <c r="X596" s="103">
        <v>10</v>
      </c>
      <c r="Y596" s="103">
        <v>10</v>
      </c>
      <c r="Z596" s="103" t="s">
        <v>1010</v>
      </c>
      <c r="AA596" s="103">
        <v>10</v>
      </c>
      <c r="AB596" s="103">
        <v>10</v>
      </c>
      <c r="AC596" s="103">
        <v>9.2222222222222232</v>
      </c>
      <c r="AD596" s="103">
        <v>4.3500000000000005</v>
      </c>
      <c r="AE596" s="103">
        <v>8.3930555555555557</v>
      </c>
      <c r="AF596" s="103">
        <v>10</v>
      </c>
      <c r="AG596" s="103">
        <v>10</v>
      </c>
      <c r="AH596" s="103" t="s">
        <v>1010</v>
      </c>
      <c r="AI596" s="103" t="s">
        <v>1010</v>
      </c>
      <c r="AJ596" s="103" t="s">
        <v>1010</v>
      </c>
      <c r="AK596" s="103" t="s">
        <v>1010</v>
      </c>
      <c r="AL596" s="103">
        <v>10</v>
      </c>
      <c r="AM596" s="103">
        <v>10</v>
      </c>
      <c r="AN596" s="103">
        <v>10</v>
      </c>
      <c r="AO596" s="103">
        <v>10</v>
      </c>
      <c r="AP596" s="103">
        <v>10</v>
      </c>
      <c r="AQ596" s="103">
        <v>10</v>
      </c>
      <c r="AR596" s="103">
        <v>10</v>
      </c>
      <c r="AS596" s="103">
        <v>10</v>
      </c>
      <c r="AT596" s="103">
        <v>10</v>
      </c>
      <c r="AU596" s="103">
        <v>10</v>
      </c>
      <c r="AV596" s="103">
        <v>10</v>
      </c>
      <c r="AW596" s="103">
        <v>4.333333333333333</v>
      </c>
      <c r="AX596" s="103">
        <v>5.25</v>
      </c>
      <c r="AY596" s="103">
        <v>10</v>
      </c>
      <c r="AZ596" s="103">
        <v>10</v>
      </c>
      <c r="BA596" s="103">
        <v>10</v>
      </c>
      <c r="BB596" s="103">
        <v>8.511904761904761</v>
      </c>
      <c r="BC596" s="103" t="s">
        <v>1010</v>
      </c>
      <c r="BD596" s="103" t="s">
        <v>1011</v>
      </c>
      <c r="BE596" s="103" t="s">
        <v>1011</v>
      </c>
      <c r="BF596" s="103" t="s">
        <v>1011</v>
      </c>
      <c r="BG596" s="103">
        <v>10</v>
      </c>
      <c r="BH596" s="103">
        <v>10</v>
      </c>
      <c r="BI596" s="103">
        <v>10</v>
      </c>
      <c r="BJ596" s="103" t="s">
        <v>1011</v>
      </c>
      <c r="BK596" s="103">
        <v>10</v>
      </c>
      <c r="BL596" s="103">
        <v>7.7715277777777771</v>
      </c>
      <c r="BM596" s="103">
        <v>7.4411764705882355</v>
      </c>
      <c r="BN596" s="103">
        <v>8.5558583106267037</v>
      </c>
      <c r="BO596" s="103">
        <v>7</v>
      </c>
      <c r="BP596" s="103">
        <v>9</v>
      </c>
      <c r="BQ596" s="103">
        <v>4</v>
      </c>
      <c r="BR596" s="103">
        <v>6.5</v>
      </c>
      <c r="BS596" s="103">
        <v>7.3742586953037348</v>
      </c>
      <c r="BT596" s="103">
        <v>2.827744782002533</v>
      </c>
      <c r="BU596" s="103">
        <v>4.5541984803548834</v>
      </c>
      <c r="BV596" s="103">
        <v>6.3949162794676839</v>
      </c>
      <c r="BW596" s="103">
        <v>7.5</v>
      </c>
      <c r="BX596" s="103">
        <v>5</v>
      </c>
      <c r="BY596" s="103">
        <v>2.2565844499213612</v>
      </c>
      <c r="BZ596" s="103">
        <v>8.686436648210746</v>
      </c>
      <c r="CA596" s="103">
        <v>6.1830434188846661</v>
      </c>
      <c r="CB596" s="103">
        <v>4.4626121641318166</v>
      </c>
      <c r="CC596" s="103">
        <v>0.96296296296296291</v>
      </c>
      <c r="CD596" s="103">
        <v>5.2199041560033042</v>
      </c>
      <c r="CE596" s="103">
        <v>9.4108799525145415</v>
      </c>
      <c r="CF596" s="103">
        <v>7.2521080197587287</v>
      </c>
      <c r="CG596" s="103">
        <v>8.86</v>
      </c>
      <c r="CH596" s="103">
        <v>10</v>
      </c>
      <c r="CI596" s="103">
        <v>8.8807469930683176</v>
      </c>
      <c r="CJ596" s="103">
        <v>8.9371449514385191</v>
      </c>
      <c r="CK596" s="103">
        <v>8.6</v>
      </c>
      <c r="CL596" s="103">
        <v>6.0240000000000009</v>
      </c>
      <c r="CM596" s="103">
        <v>7.8537149838128402</v>
      </c>
      <c r="CN596" s="103">
        <v>5.8327876210392837</v>
      </c>
      <c r="CO596" s="103">
        <v>8.7641736496653948</v>
      </c>
      <c r="CP596" s="103">
        <v>7.2984806353523393</v>
      </c>
      <c r="CQ596" s="103">
        <v>10</v>
      </c>
      <c r="CR596" s="103">
        <v>7.8694610728770664</v>
      </c>
      <c r="CS596" s="103">
        <v>10</v>
      </c>
      <c r="CT596" s="103">
        <v>5.3100307831284335</v>
      </c>
      <c r="CU596" s="103">
        <v>7.7264972853351663</v>
      </c>
      <c r="CV596" s="103">
        <v>8.2196732261250869</v>
      </c>
      <c r="CW596" s="103">
        <v>8</v>
      </c>
      <c r="CX596" s="103">
        <v>8.875</v>
      </c>
      <c r="CY596" s="103">
        <v>10</v>
      </c>
      <c r="CZ596" s="103">
        <v>8.9583333333333339</v>
      </c>
      <c r="DA596" s="103">
        <v>2.2333333333333329</v>
      </c>
      <c r="DB596" s="103">
        <v>4.5163925678073502</v>
      </c>
      <c r="DC596" s="103">
        <v>6.1890050899873339</v>
      </c>
      <c r="DD596" s="103">
        <v>4</v>
      </c>
      <c r="DE596" s="103">
        <v>4.1289222484891921</v>
      </c>
      <c r="DF596" s="103">
        <v>10</v>
      </c>
      <c r="DG596" s="103">
        <v>5.1779422066028689</v>
      </c>
      <c r="DH596" s="103">
        <v>5.084178022179966</v>
      </c>
      <c r="DI596" s="103">
        <v>7.333333333333333</v>
      </c>
      <c r="DJ596" s="103">
        <v>9.7322686553513478</v>
      </c>
      <c r="DK596" s="103">
        <v>4.7350238134347338</v>
      </c>
      <c r="DL596" s="103">
        <v>9.1773234287504053</v>
      </c>
      <c r="DM596" s="103">
        <v>5.3257108629231293</v>
      </c>
      <c r="DN596" s="103">
        <v>6.8979730193288189</v>
      </c>
      <c r="DO596" s="103">
        <v>7.0114161864216742</v>
      </c>
      <c r="DP596" s="103">
        <v>7.34</v>
      </c>
      <c r="DQ596" s="105">
        <v>7.56</v>
      </c>
      <c r="DR596" s="106">
        <v>49</v>
      </c>
      <c r="DS596" s="106">
        <v>2</v>
      </c>
      <c r="DU596" s="104" t="s">
        <v>128</v>
      </c>
      <c r="DV596" s="103">
        <v>7.7715277777777771</v>
      </c>
      <c r="DW596" s="103">
        <v>7.34</v>
      </c>
    </row>
    <row r="597" spans="1:127">
      <c r="A597" s="95">
        <v>2012</v>
      </c>
      <c r="B597" s="96" t="s">
        <v>762</v>
      </c>
      <c r="C597" s="107" t="s">
        <v>232</v>
      </c>
      <c r="D597" s="96" t="s">
        <v>1011</v>
      </c>
      <c r="E597" s="96" t="s">
        <v>1011</v>
      </c>
      <c r="F597" s="96" t="s">
        <v>1011</v>
      </c>
      <c r="G597" s="96">
        <v>3.941662</v>
      </c>
      <c r="H597" s="96">
        <v>5.84</v>
      </c>
      <c r="I597" s="96">
        <v>10</v>
      </c>
      <c r="J597" s="96">
        <v>10</v>
      </c>
      <c r="K597" s="96">
        <v>7.5</v>
      </c>
      <c r="L597" s="96">
        <v>10</v>
      </c>
      <c r="M597" s="96">
        <v>10</v>
      </c>
      <c r="N597" s="96">
        <v>9.5</v>
      </c>
      <c r="O597" s="96">
        <v>10</v>
      </c>
      <c r="P597" s="96">
        <v>5</v>
      </c>
      <c r="Q597" s="96" t="s">
        <v>1011</v>
      </c>
      <c r="R597" s="96" t="s">
        <v>1011</v>
      </c>
      <c r="S597" s="96">
        <v>5</v>
      </c>
      <c r="T597" s="96">
        <v>6.666666666666667</v>
      </c>
      <c r="U597" s="96">
        <v>7.3355555555555556</v>
      </c>
      <c r="V597" s="96">
        <v>10</v>
      </c>
      <c r="W597" s="96">
        <v>10</v>
      </c>
      <c r="X597" s="96">
        <v>5</v>
      </c>
      <c r="Y597" s="96">
        <v>8.3333333333333339</v>
      </c>
      <c r="Z597" s="96" t="s">
        <v>1010</v>
      </c>
      <c r="AA597" s="96" t="s">
        <v>1011</v>
      </c>
      <c r="AB597" s="96" t="s">
        <v>1011</v>
      </c>
      <c r="AC597" s="96">
        <v>5.3777777777777764</v>
      </c>
      <c r="AD597" s="96">
        <v>4.3972222222222213</v>
      </c>
      <c r="AE597" s="96">
        <v>4.8874999999999993</v>
      </c>
      <c r="AF597" s="96" t="s">
        <v>1011</v>
      </c>
      <c r="AG597" s="96" t="s">
        <v>1011</v>
      </c>
      <c r="AH597" s="96" t="s">
        <v>1010</v>
      </c>
      <c r="AI597" s="96" t="s">
        <v>1010</v>
      </c>
      <c r="AJ597" s="96" t="s">
        <v>1010</v>
      </c>
      <c r="AK597" s="96" t="s">
        <v>1010</v>
      </c>
      <c r="AL597" s="96" t="s">
        <v>1011</v>
      </c>
      <c r="AM597" s="96" t="s">
        <v>1011</v>
      </c>
      <c r="AN597" s="96" t="s">
        <v>1011</v>
      </c>
      <c r="AO597" s="96" t="s">
        <v>1011</v>
      </c>
      <c r="AP597" s="96" t="s">
        <v>1011</v>
      </c>
      <c r="AQ597" s="96" t="s">
        <v>1011</v>
      </c>
      <c r="AR597" s="96" t="s">
        <v>1011</v>
      </c>
      <c r="AS597" s="96" t="s">
        <v>1011</v>
      </c>
      <c r="AT597" s="96" t="s">
        <v>1011</v>
      </c>
      <c r="AU597" s="96">
        <v>10</v>
      </c>
      <c r="AV597" s="96">
        <v>10</v>
      </c>
      <c r="AW597" s="96">
        <v>8</v>
      </c>
      <c r="AX597" s="96">
        <v>7</v>
      </c>
      <c r="AY597" s="96" t="s">
        <v>1011</v>
      </c>
      <c r="AZ597" s="96" t="s">
        <v>1011</v>
      </c>
      <c r="BA597" s="96" t="s">
        <v>1011</v>
      </c>
      <c r="BB597" s="96">
        <v>8.75</v>
      </c>
      <c r="BC597" s="96" t="s">
        <v>1010</v>
      </c>
      <c r="BD597" s="96" t="s">
        <v>1011</v>
      </c>
      <c r="BE597" s="96" t="s">
        <v>1011</v>
      </c>
      <c r="BF597" s="96">
        <v>5</v>
      </c>
      <c r="BG597" s="96">
        <v>0</v>
      </c>
      <c r="BH597" s="96">
        <v>10</v>
      </c>
      <c r="BI597" s="96">
        <v>5</v>
      </c>
      <c r="BJ597" s="96" t="s">
        <v>1011</v>
      </c>
      <c r="BK597" s="96">
        <v>5</v>
      </c>
      <c r="BL597" s="96">
        <v>6.1906585555555553</v>
      </c>
      <c r="BM597" s="96">
        <v>6.221175294632129</v>
      </c>
      <c r="BN597" s="96">
        <v>9.1160762942779296</v>
      </c>
      <c r="BO597" s="96">
        <v>8</v>
      </c>
      <c r="BP597" s="96">
        <v>6</v>
      </c>
      <c r="BQ597" s="96">
        <v>6</v>
      </c>
      <c r="BR597" s="96">
        <v>6</v>
      </c>
      <c r="BS597" s="96">
        <v>7.3343128972275142</v>
      </c>
      <c r="BT597" s="96" t="s">
        <v>1011</v>
      </c>
      <c r="BU597" s="96">
        <v>4.0302651099999993</v>
      </c>
      <c r="BV597" s="96" t="s">
        <v>1011</v>
      </c>
      <c r="BW597" s="96">
        <v>7.5</v>
      </c>
      <c r="BX597" s="96">
        <v>4.166666666666667</v>
      </c>
      <c r="BY597" s="96">
        <v>1.0106076005196645</v>
      </c>
      <c r="BZ597" s="96">
        <v>6.9628275903737498</v>
      </c>
      <c r="CA597" s="96" t="s">
        <v>1011</v>
      </c>
      <c r="CB597" s="96" t="s">
        <v>1011</v>
      </c>
      <c r="CC597" s="96">
        <v>0.92592592592592593</v>
      </c>
      <c r="CD597" s="96">
        <v>4.5587373419004589</v>
      </c>
      <c r="CE597" s="96">
        <v>8.0425135723807415</v>
      </c>
      <c r="CF597" s="96">
        <v>7.6300094483015046</v>
      </c>
      <c r="CG597" s="96">
        <v>9.5519999999999996</v>
      </c>
      <c r="CH597" s="96">
        <v>5</v>
      </c>
      <c r="CI597" s="96">
        <v>7.5561307551705612</v>
      </c>
      <c r="CJ597" s="96">
        <v>6.6133333333333333</v>
      </c>
      <c r="CK597" s="96">
        <v>8.98</v>
      </c>
      <c r="CL597" s="96">
        <v>5.5720000000000001</v>
      </c>
      <c r="CM597" s="96">
        <v>7.0551111111111107</v>
      </c>
      <c r="CN597" s="96" t="s">
        <v>1011</v>
      </c>
      <c r="CO597" s="96">
        <v>6.2380024726690477</v>
      </c>
      <c r="CP597" s="96">
        <v>6.2380024726690477</v>
      </c>
      <c r="CQ597" s="96">
        <v>10</v>
      </c>
      <c r="CR597" s="96" t="s">
        <v>1011</v>
      </c>
      <c r="CS597" s="96">
        <v>7.6923076923076925</v>
      </c>
      <c r="CT597" s="96">
        <v>1.8806359023579868</v>
      </c>
      <c r="CU597" s="96">
        <v>4.7864717973328395</v>
      </c>
      <c r="CV597" s="96">
        <v>7.0198963452782497</v>
      </c>
      <c r="CW597" s="96">
        <v>10</v>
      </c>
      <c r="CX597" s="96">
        <v>6.8293947474755967</v>
      </c>
      <c r="CY597" s="96">
        <v>9</v>
      </c>
      <c r="CZ597" s="96">
        <v>8.6097982491585316</v>
      </c>
      <c r="DA597" s="96">
        <v>7.7666666666666657</v>
      </c>
      <c r="DB597" s="96" t="s">
        <v>1011</v>
      </c>
      <c r="DC597" s="96" t="s">
        <v>1011</v>
      </c>
      <c r="DD597" s="96">
        <v>10</v>
      </c>
      <c r="DE597" s="96">
        <v>7.0069015384454705</v>
      </c>
      <c r="DF597" s="96">
        <v>10</v>
      </c>
      <c r="DG597" s="96">
        <v>8.6933920512780336</v>
      </c>
      <c r="DH597" s="96" t="s">
        <v>1011</v>
      </c>
      <c r="DI597" s="96">
        <v>4.666666666666667</v>
      </c>
      <c r="DJ597" s="96">
        <v>8.1665657552202777</v>
      </c>
      <c r="DK597" s="96" t="s">
        <v>1011</v>
      </c>
      <c r="DL597" s="96">
        <v>7.1481530913305145</v>
      </c>
      <c r="DM597" s="96">
        <v>7.6796694211632799</v>
      </c>
      <c r="DN597" s="96">
        <v>6.9152637335951841</v>
      </c>
      <c r="DO597" s="96">
        <v>8.0728180113439176</v>
      </c>
      <c r="DP597" s="96">
        <v>6.91</v>
      </c>
      <c r="DQ597" s="99">
        <v>6.55</v>
      </c>
      <c r="DR597" s="100">
        <v>98</v>
      </c>
      <c r="DS597" s="101">
        <v>3</v>
      </c>
      <c r="DU597" s="107" t="s">
        <v>232</v>
      </c>
      <c r="DV597" s="96">
        <v>6.1906585555555553</v>
      </c>
      <c r="DW597" s="96">
        <v>6.91</v>
      </c>
    </row>
    <row r="598" spans="1:127">
      <c r="A598" s="102">
        <v>2012</v>
      </c>
      <c r="B598" s="103" t="s">
        <v>761</v>
      </c>
      <c r="C598" s="104" t="s">
        <v>51</v>
      </c>
      <c r="D598" s="103" t="s">
        <v>1011</v>
      </c>
      <c r="E598" s="103" t="s">
        <v>1011</v>
      </c>
      <c r="F598" s="103" t="s">
        <v>1011</v>
      </c>
      <c r="G598" s="103">
        <v>3.9267829999999999</v>
      </c>
      <c r="H598" s="103">
        <v>6.1180501546125594</v>
      </c>
      <c r="I598" s="103">
        <v>10</v>
      </c>
      <c r="J598" s="103">
        <v>10</v>
      </c>
      <c r="K598" s="103">
        <v>5</v>
      </c>
      <c r="L598" s="103">
        <v>9.950154727203552</v>
      </c>
      <c r="M598" s="103">
        <v>9.9401856726442617</v>
      </c>
      <c r="N598" s="103">
        <v>8.9780680799695638</v>
      </c>
      <c r="O598" s="103">
        <v>10</v>
      </c>
      <c r="P598" s="103">
        <v>10</v>
      </c>
      <c r="Q598" s="103" t="s">
        <v>1011</v>
      </c>
      <c r="R598" s="103" t="s">
        <v>1011</v>
      </c>
      <c r="S598" s="103">
        <v>10</v>
      </c>
      <c r="T598" s="103">
        <v>10</v>
      </c>
      <c r="U598" s="103">
        <v>8.3653727448607071</v>
      </c>
      <c r="V598" s="103">
        <v>10</v>
      </c>
      <c r="W598" s="103">
        <v>10</v>
      </c>
      <c r="X598" s="103">
        <v>10</v>
      </c>
      <c r="Y598" s="103">
        <v>10</v>
      </c>
      <c r="Z598" s="103" t="s">
        <v>1010</v>
      </c>
      <c r="AA598" s="103">
        <v>5</v>
      </c>
      <c r="AB598" s="103">
        <v>7.5</v>
      </c>
      <c r="AC598" s="103">
        <v>9.6666666666666661</v>
      </c>
      <c r="AD598" s="103">
        <v>9.7222222222222214</v>
      </c>
      <c r="AE598" s="103">
        <v>7.9722222222222214</v>
      </c>
      <c r="AF598" s="103">
        <v>7.5</v>
      </c>
      <c r="AG598" s="103">
        <v>7.5</v>
      </c>
      <c r="AH598" s="103" t="s">
        <v>1010</v>
      </c>
      <c r="AI598" s="103" t="s">
        <v>1010</v>
      </c>
      <c r="AJ598" s="103" t="s">
        <v>1010</v>
      </c>
      <c r="AK598" s="103" t="s">
        <v>1010</v>
      </c>
      <c r="AL598" s="103">
        <v>5</v>
      </c>
      <c r="AM598" s="103">
        <v>5</v>
      </c>
      <c r="AN598" s="103">
        <v>5</v>
      </c>
      <c r="AO598" s="103">
        <v>5</v>
      </c>
      <c r="AP598" s="103">
        <v>5</v>
      </c>
      <c r="AQ598" s="103">
        <v>5</v>
      </c>
      <c r="AR598" s="103">
        <v>5</v>
      </c>
      <c r="AS598" s="103">
        <v>5</v>
      </c>
      <c r="AT598" s="103">
        <v>6.25</v>
      </c>
      <c r="AU598" s="103">
        <v>10</v>
      </c>
      <c r="AV598" s="103">
        <v>10</v>
      </c>
      <c r="AW598" s="103">
        <v>4</v>
      </c>
      <c r="AX598" s="103">
        <v>3.75</v>
      </c>
      <c r="AY598" s="103">
        <v>10</v>
      </c>
      <c r="AZ598" s="103">
        <v>10</v>
      </c>
      <c r="BA598" s="103">
        <v>10</v>
      </c>
      <c r="BB598" s="103">
        <v>8.25</v>
      </c>
      <c r="BC598" s="103" t="s">
        <v>1010</v>
      </c>
      <c r="BD598" s="103" t="s">
        <v>1011</v>
      </c>
      <c r="BE598" s="103" t="s">
        <v>1011</v>
      </c>
      <c r="BF598" s="103">
        <v>10</v>
      </c>
      <c r="BG598" s="103">
        <v>10</v>
      </c>
      <c r="BH598" s="103">
        <v>10</v>
      </c>
      <c r="BI598" s="103">
        <v>10</v>
      </c>
      <c r="BJ598" s="103" t="s">
        <v>1011</v>
      </c>
      <c r="BK598" s="103">
        <v>10</v>
      </c>
      <c r="BL598" s="103">
        <v>7.3202611584373987</v>
      </c>
      <c r="BM598" s="103">
        <v>7.5294117647058822</v>
      </c>
      <c r="BN598" s="103">
        <v>9.2269689495188807</v>
      </c>
      <c r="BO598" s="103">
        <v>8</v>
      </c>
      <c r="BP598" s="103">
        <v>10</v>
      </c>
      <c r="BQ598" s="103">
        <v>7</v>
      </c>
      <c r="BR598" s="103">
        <v>8.5</v>
      </c>
      <c r="BS598" s="103">
        <v>8.3140951785561903</v>
      </c>
      <c r="BT598" s="103">
        <v>1.1890782367149832</v>
      </c>
      <c r="BU598" s="103">
        <v>2.9727378357487915</v>
      </c>
      <c r="BV598" s="103">
        <v>3.4379616714975829</v>
      </c>
      <c r="BW598" s="103">
        <v>2.5</v>
      </c>
      <c r="BX598" s="103">
        <v>3.333333333333333</v>
      </c>
      <c r="BY598" s="103">
        <v>4.1877700306558765</v>
      </c>
      <c r="BZ598" s="103">
        <v>8.5060837244939282</v>
      </c>
      <c r="CA598" s="103">
        <v>2.0074914009661828</v>
      </c>
      <c r="CB598" s="103">
        <v>4.0439023816425168</v>
      </c>
      <c r="CC598" s="103">
        <v>1</v>
      </c>
      <c r="CD598" s="103">
        <v>3.5753731794503545</v>
      </c>
      <c r="CE598" s="103">
        <v>8.4396511974793995</v>
      </c>
      <c r="CF598" s="103">
        <v>8.7349734288619594</v>
      </c>
      <c r="CG598" s="103">
        <v>9.2639999999999993</v>
      </c>
      <c r="CH598" s="103">
        <v>10</v>
      </c>
      <c r="CI598" s="103">
        <v>9.1096561565853396</v>
      </c>
      <c r="CJ598" s="103">
        <v>8.9600000000000009</v>
      </c>
      <c r="CK598" s="103">
        <v>7.9799999999999995</v>
      </c>
      <c r="CL598" s="103">
        <v>6.7275999999999989</v>
      </c>
      <c r="CM598" s="103">
        <v>7.8891999999999998</v>
      </c>
      <c r="CN598" s="103">
        <v>5.501253405797101</v>
      </c>
      <c r="CO598" s="103">
        <v>5.8598324172354443</v>
      </c>
      <c r="CP598" s="103">
        <v>5.6805429115162731</v>
      </c>
      <c r="CQ598" s="103">
        <v>9.520225776105363</v>
      </c>
      <c r="CR598" s="103">
        <v>5.6431317632850266</v>
      </c>
      <c r="CS598" s="103">
        <v>3.8461538461538463</v>
      </c>
      <c r="CT598" s="103">
        <v>5.9737846310194875</v>
      </c>
      <c r="CU598" s="103">
        <v>5.1543567468194533</v>
      </c>
      <c r="CV598" s="103">
        <v>7.0610813586102719</v>
      </c>
      <c r="CW598" s="103">
        <v>8</v>
      </c>
      <c r="CX598" s="103">
        <v>9.2240281481296478</v>
      </c>
      <c r="CY598" s="103">
        <v>9</v>
      </c>
      <c r="CZ598" s="103">
        <v>8.7413427160432153</v>
      </c>
      <c r="DA598" s="103">
        <v>5.5666666666666664</v>
      </c>
      <c r="DB598" s="103">
        <v>3.8152256714975836</v>
      </c>
      <c r="DC598" s="103">
        <v>7.1394837777777829</v>
      </c>
      <c r="DD598" s="103">
        <v>8</v>
      </c>
      <c r="DE598" s="103">
        <v>2.5994818258267136</v>
      </c>
      <c r="DF598" s="103">
        <v>1</v>
      </c>
      <c r="DG598" s="103">
        <v>4.6868096569614579</v>
      </c>
      <c r="DH598" s="103">
        <v>4.6523714251207666</v>
      </c>
      <c r="DI598" s="103">
        <v>4.666666666666667</v>
      </c>
      <c r="DJ598" s="103">
        <v>8.4151239982618531</v>
      </c>
      <c r="DK598" s="103">
        <v>2.8626472793650852</v>
      </c>
      <c r="DL598" s="103">
        <v>8.3313558319532746</v>
      </c>
      <c r="DM598" s="103">
        <v>5.6956186363608676</v>
      </c>
      <c r="DN598" s="103">
        <v>5.7706306396214195</v>
      </c>
      <c r="DO598" s="103">
        <v>6.3995943375420312</v>
      </c>
      <c r="DP598" s="103">
        <v>6.89</v>
      </c>
      <c r="DQ598" s="105">
        <v>7.11</v>
      </c>
      <c r="DR598" s="106">
        <v>62</v>
      </c>
      <c r="DS598" s="106">
        <v>2</v>
      </c>
      <c r="DU598" s="104" t="s">
        <v>51</v>
      </c>
      <c r="DV598" s="103">
        <v>7.3202611584373987</v>
      </c>
      <c r="DW598" s="103">
        <v>6.89</v>
      </c>
    </row>
    <row r="599" spans="1:127">
      <c r="A599" s="95">
        <v>2012</v>
      </c>
      <c r="B599" s="96" t="s">
        <v>677</v>
      </c>
      <c r="C599" s="107" t="s">
        <v>92</v>
      </c>
      <c r="D599" s="96">
        <v>6.7</v>
      </c>
      <c r="E599" s="96">
        <v>3.9000000000000004</v>
      </c>
      <c r="F599" s="96">
        <v>3.7</v>
      </c>
      <c r="G599" s="96">
        <v>4.8015873015873014</v>
      </c>
      <c r="H599" s="96">
        <v>6.16</v>
      </c>
      <c r="I599" s="96">
        <v>10</v>
      </c>
      <c r="J599" s="96">
        <v>10</v>
      </c>
      <c r="K599" s="96">
        <v>7.5</v>
      </c>
      <c r="L599" s="96">
        <v>9.8888436853209196</v>
      </c>
      <c r="M599" s="96">
        <v>9.9466449689540415</v>
      </c>
      <c r="N599" s="96">
        <v>9.4670977308549915</v>
      </c>
      <c r="O599" s="96" t="s">
        <v>1011</v>
      </c>
      <c r="P599" s="96">
        <v>10</v>
      </c>
      <c r="Q599" s="96" t="s">
        <v>1011</v>
      </c>
      <c r="R599" s="96" t="s">
        <v>1011</v>
      </c>
      <c r="S599" s="96">
        <v>10</v>
      </c>
      <c r="T599" s="96">
        <v>10</v>
      </c>
      <c r="U599" s="96">
        <v>8.5423659102849978</v>
      </c>
      <c r="V599" s="96">
        <v>10</v>
      </c>
      <c r="W599" s="96">
        <v>10</v>
      </c>
      <c r="X599" s="96">
        <v>10</v>
      </c>
      <c r="Y599" s="96">
        <v>10</v>
      </c>
      <c r="Z599" s="96" t="s">
        <v>1010</v>
      </c>
      <c r="AA599" s="96">
        <v>7.5</v>
      </c>
      <c r="AB599" s="96">
        <v>7.5</v>
      </c>
      <c r="AC599" s="96">
        <v>6.7777777777777786</v>
      </c>
      <c r="AD599" s="96">
        <v>5.5055555555555555</v>
      </c>
      <c r="AE599" s="96">
        <v>6.8208333333333337</v>
      </c>
      <c r="AF599" s="96">
        <v>7.5</v>
      </c>
      <c r="AG599" s="96">
        <v>7.5</v>
      </c>
      <c r="AH599" s="96" t="s">
        <v>1010</v>
      </c>
      <c r="AI599" s="96" t="s">
        <v>1010</v>
      </c>
      <c r="AJ599" s="96" t="s">
        <v>1010</v>
      </c>
      <c r="AK599" s="96" t="s">
        <v>1010</v>
      </c>
      <c r="AL599" s="96">
        <v>7.5</v>
      </c>
      <c r="AM599" s="96">
        <v>5</v>
      </c>
      <c r="AN599" s="96">
        <v>7.5</v>
      </c>
      <c r="AO599" s="96">
        <v>6.666666666666667</v>
      </c>
      <c r="AP599" s="96">
        <v>7.5</v>
      </c>
      <c r="AQ599" s="96">
        <v>7.5</v>
      </c>
      <c r="AR599" s="96">
        <v>7.5</v>
      </c>
      <c r="AS599" s="96">
        <v>7.5</v>
      </c>
      <c r="AT599" s="96">
        <v>7.291666666666667</v>
      </c>
      <c r="AU599" s="96">
        <v>10</v>
      </c>
      <c r="AV599" s="96">
        <v>10</v>
      </c>
      <c r="AW599" s="96">
        <v>5.333333333333333</v>
      </c>
      <c r="AX599" s="96">
        <v>5.5</v>
      </c>
      <c r="AY599" s="96">
        <v>10</v>
      </c>
      <c r="AZ599" s="96">
        <v>10</v>
      </c>
      <c r="BA599" s="96">
        <v>10</v>
      </c>
      <c r="BB599" s="96">
        <v>8.6904761904761898</v>
      </c>
      <c r="BC599" s="96" t="s">
        <v>1010</v>
      </c>
      <c r="BD599" s="96" t="s">
        <v>1011</v>
      </c>
      <c r="BE599" s="96" t="s">
        <v>1011</v>
      </c>
      <c r="BF599" s="96">
        <v>10</v>
      </c>
      <c r="BG599" s="96">
        <v>10</v>
      </c>
      <c r="BH599" s="96">
        <v>10</v>
      </c>
      <c r="BI599" s="96">
        <v>10</v>
      </c>
      <c r="BJ599" s="96" t="s">
        <v>1011</v>
      </c>
      <c r="BK599" s="96">
        <v>10</v>
      </c>
      <c r="BL599" s="96">
        <v>7.6162859220156935</v>
      </c>
      <c r="BM599" s="96">
        <v>7.7352941176470589</v>
      </c>
      <c r="BN599" s="96">
        <v>9.6394512622606712</v>
      </c>
      <c r="BO599" s="96">
        <v>7</v>
      </c>
      <c r="BP599" s="96">
        <v>8</v>
      </c>
      <c r="BQ599" s="96">
        <v>4</v>
      </c>
      <c r="BR599" s="96">
        <v>6</v>
      </c>
      <c r="BS599" s="96">
        <v>7.5936863449769323</v>
      </c>
      <c r="BT599" s="96">
        <v>2.5641021790123504</v>
      </c>
      <c r="BU599" s="96">
        <v>3.4945902273662499</v>
      </c>
      <c r="BV599" s="96">
        <v>4.5018579506172838</v>
      </c>
      <c r="BW599" s="96">
        <v>7.5</v>
      </c>
      <c r="BX599" s="96">
        <v>5</v>
      </c>
      <c r="BY599" s="96">
        <v>5.084941293815211</v>
      </c>
      <c r="BZ599" s="96">
        <v>8.7924078732600783</v>
      </c>
      <c r="CA599" s="96">
        <v>2.979307815843617</v>
      </c>
      <c r="CB599" s="96">
        <v>3.6076638076131666</v>
      </c>
      <c r="CC599" s="96">
        <v>1</v>
      </c>
      <c r="CD599" s="96">
        <v>4.836096794169773</v>
      </c>
      <c r="CE599" s="96">
        <v>8.8430625596580583</v>
      </c>
      <c r="CF599" s="96">
        <v>9.1585276772205724</v>
      </c>
      <c r="CG599" s="96">
        <v>9.27</v>
      </c>
      <c r="CH599" s="96">
        <v>10</v>
      </c>
      <c r="CI599" s="96">
        <v>9.3178975592196576</v>
      </c>
      <c r="CJ599" s="96">
        <v>9.6199999999999992</v>
      </c>
      <c r="CK599" s="96">
        <v>9.26</v>
      </c>
      <c r="CL599" s="96">
        <v>8.1352000000000011</v>
      </c>
      <c r="CM599" s="96">
        <v>9.0050666666666661</v>
      </c>
      <c r="CN599" s="96">
        <v>5.4668191718107009</v>
      </c>
      <c r="CO599" s="96">
        <v>8.0969356131491708</v>
      </c>
      <c r="CP599" s="96">
        <v>6.7818773924799363</v>
      </c>
      <c r="CQ599" s="96">
        <v>10</v>
      </c>
      <c r="CR599" s="96">
        <v>6.9166068683127566</v>
      </c>
      <c r="CS599" s="96">
        <v>7.6923076923076925</v>
      </c>
      <c r="CT599" s="96">
        <v>9.6244307944202827</v>
      </c>
      <c r="CU599" s="96">
        <v>8.0777817850135776</v>
      </c>
      <c r="CV599" s="96">
        <v>8.4661814610400441</v>
      </c>
      <c r="CW599" s="96">
        <v>10</v>
      </c>
      <c r="CX599" s="96">
        <v>10</v>
      </c>
      <c r="CY599" s="96">
        <v>8</v>
      </c>
      <c r="CZ599" s="96">
        <v>9.3333333333333339</v>
      </c>
      <c r="DA599" s="96">
        <v>3.9</v>
      </c>
      <c r="DB599" s="96">
        <v>3.5693217572016493</v>
      </c>
      <c r="DC599" s="96">
        <v>7.1267973065843657</v>
      </c>
      <c r="DD599" s="96">
        <v>10</v>
      </c>
      <c r="DE599" s="96">
        <v>7.0397927303306851</v>
      </c>
      <c r="DF599" s="96">
        <v>10</v>
      </c>
      <c r="DG599" s="96">
        <v>6.9393186323527836</v>
      </c>
      <c r="DH599" s="96">
        <v>3.2262817644032999</v>
      </c>
      <c r="DI599" s="96">
        <v>8.4444444444444446</v>
      </c>
      <c r="DJ599" s="96">
        <v>9.0934915987934435</v>
      </c>
      <c r="DK599" s="96">
        <v>4.2583875090534926</v>
      </c>
      <c r="DL599" s="96">
        <v>7.8998702457147365</v>
      </c>
      <c r="DM599" s="96">
        <v>6.7156673449315996</v>
      </c>
      <c r="DN599" s="96">
        <v>6.6063571512235031</v>
      </c>
      <c r="DO599" s="96">
        <v>7.6263363723032063</v>
      </c>
      <c r="DP599" s="96">
        <v>7.57</v>
      </c>
      <c r="DQ599" s="99">
        <v>7.59</v>
      </c>
      <c r="DR599" s="100">
        <v>47</v>
      </c>
      <c r="DS599" s="101">
        <v>2</v>
      </c>
      <c r="DU599" s="107" t="s">
        <v>92</v>
      </c>
      <c r="DV599" s="96">
        <v>7.6162859220156935</v>
      </c>
      <c r="DW599" s="96">
        <v>7.57</v>
      </c>
    </row>
    <row r="600" spans="1:127">
      <c r="A600" s="102">
        <v>2012</v>
      </c>
      <c r="B600" s="103" t="s">
        <v>706</v>
      </c>
      <c r="C600" s="104" t="s">
        <v>136</v>
      </c>
      <c r="D600" s="103">
        <v>3.5999999999999996</v>
      </c>
      <c r="E600" s="103">
        <v>3.9000000000000004</v>
      </c>
      <c r="F600" s="103">
        <v>3.5999999999999996</v>
      </c>
      <c r="G600" s="103">
        <v>3.734920634920635</v>
      </c>
      <c r="H600" s="103">
        <v>6.48</v>
      </c>
      <c r="I600" s="103">
        <v>5</v>
      </c>
      <c r="J600" s="103">
        <v>8.9797335513504866</v>
      </c>
      <c r="K600" s="103">
        <v>2.5</v>
      </c>
      <c r="L600" s="103">
        <v>9.2761623168364924</v>
      </c>
      <c r="M600" s="103">
        <v>9.0900326268801628</v>
      </c>
      <c r="N600" s="103">
        <v>6.969185699013428</v>
      </c>
      <c r="O600" s="103">
        <v>10</v>
      </c>
      <c r="P600" s="103">
        <v>10</v>
      </c>
      <c r="Q600" s="103" t="s">
        <v>1011</v>
      </c>
      <c r="R600" s="103" t="s">
        <v>1011</v>
      </c>
      <c r="S600" s="103">
        <v>10</v>
      </c>
      <c r="T600" s="103">
        <v>10</v>
      </c>
      <c r="U600" s="103">
        <v>7.8163952330044753</v>
      </c>
      <c r="V600" s="103">
        <v>5</v>
      </c>
      <c r="W600" s="103">
        <v>10</v>
      </c>
      <c r="X600" s="103">
        <v>10</v>
      </c>
      <c r="Y600" s="103">
        <v>8.3333333333333339</v>
      </c>
      <c r="Z600" s="103" t="s">
        <v>1010</v>
      </c>
      <c r="AA600" s="103">
        <v>5</v>
      </c>
      <c r="AB600" s="103">
        <v>10</v>
      </c>
      <c r="AC600" s="103">
        <v>9.8888888888888893</v>
      </c>
      <c r="AD600" s="103">
        <v>7.5444444444444443</v>
      </c>
      <c r="AE600" s="103">
        <v>8.1083333333333343</v>
      </c>
      <c r="AF600" s="103">
        <v>7.5</v>
      </c>
      <c r="AG600" s="103">
        <v>7.5</v>
      </c>
      <c r="AH600" s="103" t="s">
        <v>1010</v>
      </c>
      <c r="AI600" s="103" t="s">
        <v>1010</v>
      </c>
      <c r="AJ600" s="103" t="s">
        <v>1010</v>
      </c>
      <c r="AK600" s="103" t="s">
        <v>1010</v>
      </c>
      <c r="AL600" s="103">
        <v>2.5</v>
      </c>
      <c r="AM600" s="103">
        <v>5</v>
      </c>
      <c r="AN600" s="103">
        <v>5</v>
      </c>
      <c r="AO600" s="103">
        <v>4.166666666666667</v>
      </c>
      <c r="AP600" s="103">
        <v>7.5</v>
      </c>
      <c r="AQ600" s="103">
        <v>5</v>
      </c>
      <c r="AR600" s="103">
        <v>7.5</v>
      </c>
      <c r="AS600" s="103">
        <v>6.666666666666667</v>
      </c>
      <c r="AT600" s="103">
        <v>6.4583333333333339</v>
      </c>
      <c r="AU600" s="103">
        <v>4.8297308345463827</v>
      </c>
      <c r="AV600" s="103">
        <v>10</v>
      </c>
      <c r="AW600" s="103">
        <v>5.666666666666667</v>
      </c>
      <c r="AX600" s="103">
        <v>5</v>
      </c>
      <c r="AY600" s="103">
        <v>7.5</v>
      </c>
      <c r="AZ600" s="103">
        <v>10</v>
      </c>
      <c r="BA600" s="103">
        <v>7.5</v>
      </c>
      <c r="BB600" s="103">
        <v>7.2137710716018644</v>
      </c>
      <c r="BC600" s="103" t="s">
        <v>1010</v>
      </c>
      <c r="BD600" s="103" t="s">
        <v>1011</v>
      </c>
      <c r="BE600" s="103" t="s">
        <v>1011</v>
      </c>
      <c r="BF600" s="103">
        <v>10</v>
      </c>
      <c r="BG600" s="103">
        <v>10</v>
      </c>
      <c r="BH600" s="103">
        <v>10</v>
      </c>
      <c r="BI600" s="103">
        <v>10</v>
      </c>
      <c r="BJ600" s="103" t="s">
        <v>1011</v>
      </c>
      <c r="BK600" s="103">
        <v>10</v>
      </c>
      <c r="BL600" s="103">
        <v>6.899206074141464</v>
      </c>
      <c r="BM600" s="103">
        <v>8.117647058823529</v>
      </c>
      <c r="BN600" s="103">
        <v>10</v>
      </c>
      <c r="BO600" s="103">
        <v>10</v>
      </c>
      <c r="BP600" s="103">
        <v>7</v>
      </c>
      <c r="BQ600" s="103">
        <v>7</v>
      </c>
      <c r="BR600" s="103">
        <v>7</v>
      </c>
      <c r="BS600" s="103">
        <v>8.7794117647058822</v>
      </c>
      <c r="BT600" s="103">
        <v>3.6101284287812003</v>
      </c>
      <c r="BU600" s="103">
        <v>4.2398279985315757</v>
      </c>
      <c r="BV600" s="103">
        <v>5.5754543597650494</v>
      </c>
      <c r="BW600" s="103">
        <v>5</v>
      </c>
      <c r="BX600" s="103">
        <v>4.166666666666667</v>
      </c>
      <c r="BY600" s="103">
        <v>3.4202074394513833</v>
      </c>
      <c r="BZ600" s="103">
        <v>7.6851157988197327</v>
      </c>
      <c r="CA600" s="103">
        <v>4.6119133641703334</v>
      </c>
      <c r="CB600" s="103">
        <v>5.2080403906020498</v>
      </c>
      <c r="CC600" s="103">
        <v>0.82758620689655171</v>
      </c>
      <c r="CD600" s="103">
        <v>4.4184287081987801</v>
      </c>
      <c r="CE600" s="103">
        <v>9.187404476609089</v>
      </c>
      <c r="CF600" s="103">
        <v>9.1258192838489585</v>
      </c>
      <c r="CG600" s="103">
        <v>9.3659999999999997</v>
      </c>
      <c r="CH600" s="103">
        <v>10</v>
      </c>
      <c r="CI600" s="103">
        <v>9.4198059401145109</v>
      </c>
      <c r="CJ600" s="103">
        <v>7.18</v>
      </c>
      <c r="CK600" s="103">
        <v>8.759999999999998</v>
      </c>
      <c r="CL600" s="103">
        <v>6.8751999999999995</v>
      </c>
      <c r="CM600" s="103">
        <v>7.6050666666666658</v>
      </c>
      <c r="CN600" s="103">
        <v>5.6608983377386171</v>
      </c>
      <c r="CO600" s="103">
        <v>8.0327385895950663</v>
      </c>
      <c r="CP600" s="103">
        <v>6.8468184636668417</v>
      </c>
      <c r="CQ600" s="103">
        <v>10</v>
      </c>
      <c r="CR600" s="103">
        <v>5.9906768795888423</v>
      </c>
      <c r="CS600" s="103">
        <v>0.76923076923076827</v>
      </c>
      <c r="CT600" s="103">
        <v>0.22125128263035224</v>
      </c>
      <c r="CU600" s="103">
        <v>2.3270529771499877</v>
      </c>
      <c r="CV600" s="103">
        <v>6.6947345268708744</v>
      </c>
      <c r="CW600" s="103">
        <v>8</v>
      </c>
      <c r="CX600" s="103">
        <v>9.5491877974425261</v>
      </c>
      <c r="CY600" s="103">
        <v>10</v>
      </c>
      <c r="CZ600" s="103">
        <v>9.1830625991475099</v>
      </c>
      <c r="DA600" s="103">
        <v>4.4333333333333336</v>
      </c>
      <c r="DB600" s="103">
        <v>3.8365947195300998</v>
      </c>
      <c r="DC600" s="103">
        <v>5.8824122760646169</v>
      </c>
      <c r="DD600" s="103">
        <v>10</v>
      </c>
      <c r="DE600" s="103">
        <v>2.5172538461136771</v>
      </c>
      <c r="DF600" s="103">
        <v>10</v>
      </c>
      <c r="DG600" s="103">
        <v>6.1115990291736209</v>
      </c>
      <c r="DH600" s="103">
        <v>3.6607047533039667</v>
      </c>
      <c r="DI600" s="103">
        <v>4.8888888888888893</v>
      </c>
      <c r="DJ600" s="103">
        <v>8.6679067821267335</v>
      </c>
      <c r="DK600" s="103">
        <v>3.786548874805955</v>
      </c>
      <c r="DL600" s="103">
        <v>9.5201402573410476</v>
      </c>
      <c r="DM600" s="103">
        <v>7.8365999917126237</v>
      </c>
      <c r="DN600" s="103">
        <v>6.3934649246965352</v>
      </c>
      <c r="DO600" s="103">
        <v>7.2293755176725547</v>
      </c>
      <c r="DP600" s="103">
        <v>7.31</v>
      </c>
      <c r="DQ600" s="105">
        <v>7.1</v>
      </c>
      <c r="DR600" s="106">
        <v>63</v>
      </c>
      <c r="DS600" s="106">
        <v>2</v>
      </c>
      <c r="DU600" s="104" t="s">
        <v>136</v>
      </c>
      <c r="DV600" s="103">
        <v>6.899206074141464</v>
      </c>
      <c r="DW600" s="103">
        <v>7.31</v>
      </c>
    </row>
    <row r="601" spans="1:127">
      <c r="A601" s="95">
        <v>2012</v>
      </c>
      <c r="B601" s="96" t="s">
        <v>665</v>
      </c>
      <c r="C601" s="107" t="s">
        <v>50</v>
      </c>
      <c r="D601" s="96">
        <v>7.4</v>
      </c>
      <c r="E601" s="96">
        <v>6.2</v>
      </c>
      <c r="F601" s="96">
        <v>6.8999999999999995</v>
      </c>
      <c r="G601" s="96">
        <v>6.8587301587301575</v>
      </c>
      <c r="H601" s="96">
        <v>9.5200000000000014</v>
      </c>
      <c r="I601" s="96">
        <v>10</v>
      </c>
      <c r="J601" s="96">
        <v>10</v>
      </c>
      <c r="K601" s="96">
        <v>10</v>
      </c>
      <c r="L601" s="96">
        <v>10</v>
      </c>
      <c r="M601" s="96">
        <v>10</v>
      </c>
      <c r="N601" s="96">
        <v>10</v>
      </c>
      <c r="O601" s="96">
        <v>10</v>
      </c>
      <c r="P601" s="96">
        <v>10</v>
      </c>
      <c r="Q601" s="96" t="s">
        <v>1011</v>
      </c>
      <c r="R601" s="96" t="s">
        <v>1011</v>
      </c>
      <c r="S601" s="96">
        <v>10</v>
      </c>
      <c r="T601" s="96">
        <v>10</v>
      </c>
      <c r="U601" s="96">
        <v>9.8400000000000016</v>
      </c>
      <c r="V601" s="96">
        <v>10</v>
      </c>
      <c r="W601" s="96">
        <v>10</v>
      </c>
      <c r="X601" s="96">
        <v>10</v>
      </c>
      <c r="Y601" s="96">
        <v>10</v>
      </c>
      <c r="Z601" s="96" t="s">
        <v>1010</v>
      </c>
      <c r="AA601" s="96">
        <v>10</v>
      </c>
      <c r="AB601" s="96">
        <v>10</v>
      </c>
      <c r="AC601" s="96">
        <v>8.2977777777777781</v>
      </c>
      <c r="AD601" s="96">
        <v>7.4055555555555568</v>
      </c>
      <c r="AE601" s="96">
        <v>8.9258333333333333</v>
      </c>
      <c r="AF601" s="96">
        <v>10</v>
      </c>
      <c r="AG601" s="96">
        <v>10</v>
      </c>
      <c r="AH601" s="96" t="s">
        <v>1010</v>
      </c>
      <c r="AI601" s="96" t="s">
        <v>1010</v>
      </c>
      <c r="AJ601" s="96" t="s">
        <v>1010</v>
      </c>
      <c r="AK601" s="96" t="s">
        <v>1010</v>
      </c>
      <c r="AL601" s="96">
        <v>10</v>
      </c>
      <c r="AM601" s="96">
        <v>10</v>
      </c>
      <c r="AN601" s="96">
        <v>5</v>
      </c>
      <c r="AO601" s="96">
        <v>8.3333333333333339</v>
      </c>
      <c r="AP601" s="96">
        <v>10</v>
      </c>
      <c r="AQ601" s="96">
        <v>10</v>
      </c>
      <c r="AR601" s="96">
        <v>10</v>
      </c>
      <c r="AS601" s="96">
        <v>10</v>
      </c>
      <c r="AT601" s="96">
        <v>9.5833333333333339</v>
      </c>
      <c r="AU601" s="96">
        <v>10</v>
      </c>
      <c r="AV601" s="96">
        <v>10</v>
      </c>
      <c r="AW601" s="96">
        <v>7</v>
      </c>
      <c r="AX601" s="96">
        <v>7.5</v>
      </c>
      <c r="AY601" s="96">
        <v>10</v>
      </c>
      <c r="AZ601" s="96">
        <v>10</v>
      </c>
      <c r="BA601" s="96">
        <v>10</v>
      </c>
      <c r="BB601" s="96">
        <v>9.2142857142857135</v>
      </c>
      <c r="BC601" s="96" t="s">
        <v>1010</v>
      </c>
      <c r="BD601" s="96" t="s">
        <v>1011</v>
      </c>
      <c r="BE601" s="96" t="s">
        <v>1011</v>
      </c>
      <c r="BF601" s="96">
        <v>10</v>
      </c>
      <c r="BG601" s="96">
        <v>10</v>
      </c>
      <c r="BH601" s="96">
        <v>10</v>
      </c>
      <c r="BI601" s="96">
        <v>10</v>
      </c>
      <c r="BJ601" s="96" t="s">
        <v>1011</v>
      </c>
      <c r="BK601" s="96">
        <v>10</v>
      </c>
      <c r="BL601" s="96">
        <v>8.9470277777777767</v>
      </c>
      <c r="BM601" s="96">
        <v>5.117647058823529</v>
      </c>
      <c r="BN601" s="96">
        <v>5.5545039995890688</v>
      </c>
      <c r="BO601" s="96">
        <v>7</v>
      </c>
      <c r="BP601" s="96">
        <v>7</v>
      </c>
      <c r="BQ601" s="96">
        <v>4</v>
      </c>
      <c r="BR601" s="96">
        <v>5.5</v>
      </c>
      <c r="BS601" s="96">
        <v>5.7930377646031497</v>
      </c>
      <c r="BT601" s="96">
        <v>5.150688913848632</v>
      </c>
      <c r="BU601" s="96">
        <v>3.2391012049114325</v>
      </c>
      <c r="BV601" s="96">
        <v>5.4859736900161007</v>
      </c>
      <c r="BW601" s="96">
        <v>10</v>
      </c>
      <c r="BX601" s="96">
        <v>7.5</v>
      </c>
      <c r="BY601" s="96">
        <v>4.147719698789297</v>
      </c>
      <c r="BZ601" s="96">
        <v>9.2070421928401203</v>
      </c>
      <c r="CA601" s="96">
        <v>5.1243642045088498</v>
      </c>
      <c r="CB601" s="96">
        <v>7.3417534090177172</v>
      </c>
      <c r="CC601" s="96">
        <v>0.96296296296296291</v>
      </c>
      <c r="CD601" s="96">
        <v>6.2374940239473329</v>
      </c>
      <c r="CE601" s="96">
        <v>9.3105078700074717</v>
      </c>
      <c r="CF601" s="96">
        <v>9.6506634242678651</v>
      </c>
      <c r="CG601" s="96">
        <v>9.25</v>
      </c>
      <c r="CH601" s="96">
        <v>10</v>
      </c>
      <c r="CI601" s="96">
        <v>9.5527928235688346</v>
      </c>
      <c r="CJ601" s="96">
        <v>9.6333333333333329</v>
      </c>
      <c r="CK601" s="96">
        <v>8.9</v>
      </c>
      <c r="CL601" s="96">
        <v>6.1059999999999999</v>
      </c>
      <c r="CM601" s="96">
        <v>8.213111111111111</v>
      </c>
      <c r="CN601" s="96">
        <v>5.3187228574879164</v>
      </c>
      <c r="CO601" s="96">
        <v>7.865052569729631</v>
      </c>
      <c r="CP601" s="96">
        <v>6.5918877136087737</v>
      </c>
      <c r="CQ601" s="96">
        <v>10</v>
      </c>
      <c r="CR601" s="96">
        <v>5.8462184404186832</v>
      </c>
      <c r="CS601" s="96">
        <v>1.5384615384615385</v>
      </c>
      <c r="CT601" s="96">
        <v>6.4162871962801891</v>
      </c>
      <c r="CU601" s="96">
        <v>4.6003223917201366</v>
      </c>
      <c r="CV601" s="96">
        <v>7.3513303041100055</v>
      </c>
      <c r="CW601" s="96">
        <v>8</v>
      </c>
      <c r="CX601" s="96">
        <v>7.9662244701597986</v>
      </c>
      <c r="CY601" s="96">
        <v>10</v>
      </c>
      <c r="CZ601" s="96">
        <v>8.6554081567199326</v>
      </c>
      <c r="DA601" s="96">
        <v>8.9</v>
      </c>
      <c r="DB601" s="96">
        <v>3.9844431296296334</v>
      </c>
      <c r="DC601" s="96">
        <v>7.3822911022544337</v>
      </c>
      <c r="DD601" s="96">
        <v>8</v>
      </c>
      <c r="DE601" s="96">
        <v>7.7551761538341033</v>
      </c>
      <c r="DF601" s="96">
        <v>10</v>
      </c>
      <c r="DG601" s="96">
        <v>7.6703183976196954</v>
      </c>
      <c r="DH601" s="96">
        <v>2.7730058929146502</v>
      </c>
      <c r="DI601" s="96">
        <v>7.7777777777777777</v>
      </c>
      <c r="DJ601" s="96">
        <v>8.84798110399705</v>
      </c>
      <c r="DK601" s="96">
        <v>5.8762608325511811</v>
      </c>
      <c r="DL601" s="96">
        <v>8.2742666472281066</v>
      </c>
      <c r="DM601" s="96">
        <v>6.7941326302062706</v>
      </c>
      <c r="DN601" s="96">
        <v>6.7239041474458396</v>
      </c>
      <c r="DO601" s="96">
        <v>7.6832102339284889</v>
      </c>
      <c r="DP601" s="96">
        <v>7.32</v>
      </c>
      <c r="DQ601" s="99">
        <v>8.1300000000000008</v>
      </c>
      <c r="DR601" s="100">
        <v>26</v>
      </c>
      <c r="DS601" s="101">
        <v>1</v>
      </c>
      <c r="DU601" s="107" t="s">
        <v>50</v>
      </c>
      <c r="DV601" s="96">
        <v>8.9470277777777767</v>
      </c>
      <c r="DW601" s="96">
        <v>7.32</v>
      </c>
    </row>
    <row r="602" spans="1:127">
      <c r="A602" s="102">
        <v>2012</v>
      </c>
      <c r="B602" s="103" t="s">
        <v>642</v>
      </c>
      <c r="C602" s="104" t="s">
        <v>120</v>
      </c>
      <c r="D602" s="103">
        <v>7.3</v>
      </c>
      <c r="E602" s="103">
        <v>6.2</v>
      </c>
      <c r="F602" s="103">
        <v>5.8999999999999995</v>
      </c>
      <c r="G602" s="103">
        <v>6.4619047619047612</v>
      </c>
      <c r="H602" s="103">
        <v>9.5200000000000014</v>
      </c>
      <c r="I602" s="103">
        <v>10</v>
      </c>
      <c r="J602" s="103">
        <v>10</v>
      </c>
      <c r="K602" s="103">
        <v>10</v>
      </c>
      <c r="L602" s="103">
        <v>10</v>
      </c>
      <c r="M602" s="103">
        <v>10</v>
      </c>
      <c r="N602" s="103">
        <v>10</v>
      </c>
      <c r="O602" s="103">
        <v>10</v>
      </c>
      <c r="P602" s="103">
        <v>10</v>
      </c>
      <c r="Q602" s="103" t="s">
        <v>1011</v>
      </c>
      <c r="R602" s="103" t="s">
        <v>1011</v>
      </c>
      <c r="S602" s="103">
        <v>10</v>
      </c>
      <c r="T602" s="103">
        <v>10</v>
      </c>
      <c r="U602" s="103">
        <v>9.8400000000000016</v>
      </c>
      <c r="V602" s="103">
        <v>10</v>
      </c>
      <c r="W602" s="103">
        <v>10</v>
      </c>
      <c r="X602" s="103">
        <v>10</v>
      </c>
      <c r="Y602" s="103">
        <v>10</v>
      </c>
      <c r="Z602" s="103" t="s">
        <v>1010</v>
      </c>
      <c r="AA602" s="103">
        <v>10</v>
      </c>
      <c r="AB602" s="103">
        <v>10</v>
      </c>
      <c r="AC602" s="103">
        <v>9.3333333333333339</v>
      </c>
      <c r="AD602" s="103">
        <v>8.1944444444444446</v>
      </c>
      <c r="AE602" s="103">
        <v>9.3819444444444446</v>
      </c>
      <c r="AF602" s="103">
        <v>10</v>
      </c>
      <c r="AG602" s="103">
        <v>10</v>
      </c>
      <c r="AH602" s="103" t="s">
        <v>1010</v>
      </c>
      <c r="AI602" s="103" t="s">
        <v>1010</v>
      </c>
      <c r="AJ602" s="103" t="s">
        <v>1010</v>
      </c>
      <c r="AK602" s="103" t="s">
        <v>1010</v>
      </c>
      <c r="AL602" s="103">
        <v>10</v>
      </c>
      <c r="AM602" s="103">
        <v>10</v>
      </c>
      <c r="AN602" s="103">
        <v>10</v>
      </c>
      <c r="AO602" s="103">
        <v>10</v>
      </c>
      <c r="AP602" s="103">
        <v>10</v>
      </c>
      <c r="AQ602" s="103">
        <v>10</v>
      </c>
      <c r="AR602" s="103">
        <v>10</v>
      </c>
      <c r="AS602" s="103">
        <v>10</v>
      </c>
      <c r="AT602" s="103">
        <v>10</v>
      </c>
      <c r="AU602" s="103">
        <v>10</v>
      </c>
      <c r="AV602" s="103">
        <v>10</v>
      </c>
      <c r="AW602" s="103">
        <v>8.3333333333333339</v>
      </c>
      <c r="AX602" s="103">
        <v>8.5</v>
      </c>
      <c r="AY602" s="103">
        <v>10</v>
      </c>
      <c r="AZ602" s="103">
        <v>10</v>
      </c>
      <c r="BA602" s="103">
        <v>10</v>
      </c>
      <c r="BB602" s="103">
        <v>9.5476190476190492</v>
      </c>
      <c r="BC602" s="103" t="s">
        <v>1010</v>
      </c>
      <c r="BD602" s="103" t="s">
        <v>1011</v>
      </c>
      <c r="BE602" s="103" t="s">
        <v>1011</v>
      </c>
      <c r="BF602" s="103">
        <v>10</v>
      </c>
      <c r="BG602" s="103">
        <v>10</v>
      </c>
      <c r="BH602" s="103">
        <v>10</v>
      </c>
      <c r="BI602" s="103">
        <v>10</v>
      </c>
      <c r="BJ602" s="103" t="s">
        <v>1011</v>
      </c>
      <c r="BK602" s="103">
        <v>10</v>
      </c>
      <c r="BL602" s="103">
        <v>8.9684325396825386</v>
      </c>
      <c r="BM602" s="103">
        <v>5.3823529411764701</v>
      </c>
      <c r="BN602" s="103">
        <v>3.7951995402645982</v>
      </c>
      <c r="BO602" s="103">
        <v>8</v>
      </c>
      <c r="BP602" s="103">
        <v>5</v>
      </c>
      <c r="BQ602" s="103">
        <v>2</v>
      </c>
      <c r="BR602" s="103">
        <v>3.5</v>
      </c>
      <c r="BS602" s="103">
        <v>5.1693881203602672</v>
      </c>
      <c r="BT602" s="103">
        <v>5.2963086124030987</v>
      </c>
      <c r="BU602" s="103">
        <v>3.4787674302325584</v>
      </c>
      <c r="BV602" s="103">
        <v>6.4101654651162834</v>
      </c>
      <c r="BW602" s="103">
        <v>10</v>
      </c>
      <c r="BX602" s="103">
        <v>8.3333333333333339</v>
      </c>
      <c r="BY602" s="103">
        <v>5.5523140939609439</v>
      </c>
      <c r="BZ602" s="103">
        <v>7.581508730334412</v>
      </c>
      <c r="CA602" s="103">
        <v>7.0789308255814012</v>
      </c>
      <c r="CB602" s="103">
        <v>8.2437347519379838</v>
      </c>
      <c r="CC602" s="103">
        <v>1</v>
      </c>
      <c r="CD602" s="103">
        <v>6.8861181381000023</v>
      </c>
      <c r="CE602" s="103">
        <v>9.7692667910035329</v>
      </c>
      <c r="CF602" s="103">
        <v>9.6569474684055887</v>
      </c>
      <c r="CG602" s="103">
        <v>9.445999999999998</v>
      </c>
      <c r="CH602" s="103">
        <v>10</v>
      </c>
      <c r="CI602" s="103">
        <v>9.7180535648522799</v>
      </c>
      <c r="CJ602" s="103">
        <v>9.6333333333333329</v>
      </c>
      <c r="CK602" s="103">
        <v>8.9</v>
      </c>
      <c r="CL602" s="103">
        <v>6.1059999999999999</v>
      </c>
      <c r="CM602" s="103">
        <v>8.213111111111111</v>
      </c>
      <c r="CN602" s="103">
        <v>7.0705128139534832</v>
      </c>
      <c r="CO602" s="103">
        <v>8.095182591676414</v>
      </c>
      <c r="CP602" s="103">
        <v>7.5828477028149486</v>
      </c>
      <c r="CQ602" s="103">
        <v>10</v>
      </c>
      <c r="CR602" s="103">
        <v>5.4870832751937915</v>
      </c>
      <c r="CS602" s="103">
        <v>5.3846153846153841</v>
      </c>
      <c r="CT602" s="103">
        <v>6.4162871962801891</v>
      </c>
      <c r="CU602" s="103">
        <v>5.7626619520297879</v>
      </c>
      <c r="CV602" s="103">
        <v>7.8896551914889619</v>
      </c>
      <c r="CW602" s="103">
        <v>8</v>
      </c>
      <c r="CX602" s="103">
        <v>4.8852470379756996</v>
      </c>
      <c r="CY602" s="103">
        <v>10</v>
      </c>
      <c r="CZ602" s="103">
        <v>7.6284156793252329</v>
      </c>
      <c r="DA602" s="103">
        <v>3.9</v>
      </c>
      <c r="DB602" s="103">
        <v>3.7412713178294505</v>
      </c>
      <c r="DC602" s="103">
        <v>6.0102864147286841</v>
      </c>
      <c r="DD602" s="103">
        <v>6</v>
      </c>
      <c r="DE602" s="103">
        <v>5.0663212172178085</v>
      </c>
      <c r="DF602" s="103">
        <v>10</v>
      </c>
      <c r="DG602" s="103">
        <v>5.7863131582959904</v>
      </c>
      <c r="DH602" s="103">
        <v>2.8022233875969</v>
      </c>
      <c r="DI602" s="103">
        <v>8.8888888888888893</v>
      </c>
      <c r="DJ602" s="103">
        <v>9.894747952505158</v>
      </c>
      <c r="DK602" s="103">
        <v>6.434512607751941</v>
      </c>
      <c r="DL602" s="103">
        <v>8.6264348465172294</v>
      </c>
      <c r="DM602" s="103">
        <v>6.9174352213521839</v>
      </c>
      <c r="DN602" s="103">
        <v>7.2607071507687166</v>
      </c>
      <c r="DO602" s="103">
        <v>6.89181199612998</v>
      </c>
      <c r="DP602" s="103">
        <v>7.31</v>
      </c>
      <c r="DQ602" s="105">
        <v>8.14</v>
      </c>
      <c r="DR602" s="106">
        <v>23</v>
      </c>
      <c r="DS602" s="106">
        <v>1</v>
      </c>
      <c r="DU602" s="104" t="s">
        <v>120</v>
      </c>
      <c r="DV602" s="103">
        <v>8.9684325396825386</v>
      </c>
      <c r="DW602" s="103">
        <v>7.31</v>
      </c>
    </row>
    <row r="603" spans="1:127">
      <c r="A603" s="95">
        <v>2012</v>
      </c>
      <c r="B603" s="96" t="s">
        <v>606</v>
      </c>
      <c r="C603" s="107" t="s">
        <v>104</v>
      </c>
      <c r="D603" s="96" t="s">
        <v>1011</v>
      </c>
      <c r="E603" s="96" t="s">
        <v>1011</v>
      </c>
      <c r="F603" s="96" t="s">
        <v>1011</v>
      </c>
      <c r="G603" s="96">
        <v>6.753857</v>
      </c>
      <c r="H603" s="96">
        <v>9.5599999999999987</v>
      </c>
      <c r="I603" s="96">
        <v>5</v>
      </c>
      <c r="J603" s="96">
        <v>10</v>
      </c>
      <c r="K603" s="96">
        <v>10</v>
      </c>
      <c r="L603" s="96">
        <v>10</v>
      </c>
      <c r="M603" s="96">
        <v>10</v>
      </c>
      <c r="N603" s="96">
        <v>9</v>
      </c>
      <c r="O603" s="96">
        <v>7</v>
      </c>
      <c r="P603" s="96">
        <v>0</v>
      </c>
      <c r="Q603" s="96" t="s">
        <v>1011</v>
      </c>
      <c r="R603" s="96" t="s">
        <v>1011</v>
      </c>
      <c r="S603" s="96">
        <v>0</v>
      </c>
      <c r="T603" s="96">
        <v>2.3333333333333335</v>
      </c>
      <c r="U603" s="96">
        <v>6.9644444444444433</v>
      </c>
      <c r="V603" s="96">
        <v>0</v>
      </c>
      <c r="W603" s="96">
        <v>10</v>
      </c>
      <c r="X603" s="96">
        <v>0</v>
      </c>
      <c r="Y603" s="96">
        <v>3.3333333333333335</v>
      </c>
      <c r="Z603" s="96" t="s">
        <v>1010</v>
      </c>
      <c r="AA603" s="96">
        <v>2.5</v>
      </c>
      <c r="AB603" s="96">
        <v>2.5</v>
      </c>
      <c r="AC603" s="96">
        <v>9.3711111111111105</v>
      </c>
      <c r="AD603" s="96">
        <v>6.25</v>
      </c>
      <c r="AE603" s="96">
        <v>5.1552777777777781</v>
      </c>
      <c r="AF603" s="96">
        <v>2.5</v>
      </c>
      <c r="AG603" s="96">
        <v>5</v>
      </c>
      <c r="AH603" s="96" t="s">
        <v>1010</v>
      </c>
      <c r="AI603" s="96" t="s">
        <v>1010</v>
      </c>
      <c r="AJ603" s="96" t="s">
        <v>1010</v>
      </c>
      <c r="AK603" s="96" t="s">
        <v>1010</v>
      </c>
      <c r="AL603" s="96">
        <v>0</v>
      </c>
      <c r="AM603" s="96">
        <v>0</v>
      </c>
      <c r="AN603" s="96">
        <v>5</v>
      </c>
      <c r="AO603" s="96">
        <v>1.6666666666666667</v>
      </c>
      <c r="AP603" s="96">
        <v>0</v>
      </c>
      <c r="AQ603" s="96">
        <v>0</v>
      </c>
      <c r="AR603" s="96">
        <v>2.5</v>
      </c>
      <c r="AS603" s="96">
        <v>0.83333333333333337</v>
      </c>
      <c r="AT603" s="96">
        <v>2.5</v>
      </c>
      <c r="AU603" s="96">
        <v>10</v>
      </c>
      <c r="AV603" s="96">
        <v>10</v>
      </c>
      <c r="AW603" s="96">
        <v>3.3333333333333335</v>
      </c>
      <c r="AX603" s="96">
        <v>3.75</v>
      </c>
      <c r="AY603" s="96">
        <v>7.5</v>
      </c>
      <c r="AZ603" s="96">
        <v>5</v>
      </c>
      <c r="BA603" s="96">
        <v>5</v>
      </c>
      <c r="BB603" s="96">
        <v>6.3690476190476186</v>
      </c>
      <c r="BC603" s="96" t="s">
        <v>1010</v>
      </c>
      <c r="BD603" s="96" t="s">
        <v>1011</v>
      </c>
      <c r="BE603" s="96" t="s">
        <v>1011</v>
      </c>
      <c r="BF603" s="96">
        <v>0</v>
      </c>
      <c r="BG603" s="96">
        <v>0</v>
      </c>
      <c r="BH603" s="96">
        <v>0</v>
      </c>
      <c r="BI603" s="96">
        <v>0</v>
      </c>
      <c r="BJ603" s="96" t="s">
        <v>1011</v>
      </c>
      <c r="BK603" s="96">
        <v>0</v>
      </c>
      <c r="BL603" s="96">
        <v>5.1653412341269842</v>
      </c>
      <c r="BM603" s="96">
        <v>0</v>
      </c>
      <c r="BN603" s="96">
        <v>9.6136479873883882</v>
      </c>
      <c r="BO603" s="96" t="s">
        <v>1011</v>
      </c>
      <c r="BP603" s="96">
        <v>10</v>
      </c>
      <c r="BQ603" s="96" t="s">
        <v>1011</v>
      </c>
      <c r="BR603" s="96">
        <v>10</v>
      </c>
      <c r="BS603" s="96">
        <v>6.5378826624627964</v>
      </c>
      <c r="BT603" s="96">
        <v>8.4673431157205332</v>
      </c>
      <c r="BU603" s="96">
        <v>7.2313451826783162</v>
      </c>
      <c r="BV603" s="96">
        <v>8.2985827176128169</v>
      </c>
      <c r="BW603" s="96">
        <v>6.6666666666666661</v>
      </c>
      <c r="BX603" s="96">
        <v>8.3333333333333339</v>
      </c>
      <c r="BY603" s="96">
        <v>4.8564295104001758</v>
      </c>
      <c r="BZ603" s="96">
        <v>9.6556965414090463</v>
      </c>
      <c r="CA603" s="96">
        <v>8.8715578595341995</v>
      </c>
      <c r="CB603" s="96">
        <v>9.6726075400291158</v>
      </c>
      <c r="CC603" s="96">
        <v>0.61538461538461542</v>
      </c>
      <c r="CD603" s="96">
        <v>6.4663453496370433</v>
      </c>
      <c r="CE603" s="96">
        <v>8.4145280892609531</v>
      </c>
      <c r="CF603" s="96">
        <v>3.7011988930836868</v>
      </c>
      <c r="CG603" s="96">
        <v>9.6259999999999994</v>
      </c>
      <c r="CH603" s="96">
        <v>10</v>
      </c>
      <c r="CI603" s="96">
        <v>7.9354317455861594</v>
      </c>
      <c r="CJ603" s="96">
        <v>9.3133333333333326</v>
      </c>
      <c r="CK603" s="96">
        <v>9.0599999999999987</v>
      </c>
      <c r="CL603" s="96">
        <v>7.3868</v>
      </c>
      <c r="CM603" s="96">
        <v>8.5867111111111107</v>
      </c>
      <c r="CN603" s="96">
        <v>7.6327645254730667</v>
      </c>
      <c r="CO603" s="96">
        <v>7.6777205634855843</v>
      </c>
      <c r="CP603" s="96">
        <v>7.6552425444793251</v>
      </c>
      <c r="CQ603" s="96">
        <v>10</v>
      </c>
      <c r="CR603" s="96">
        <v>6.7028850993449751</v>
      </c>
      <c r="CS603" s="96">
        <v>4.6153846153846159</v>
      </c>
      <c r="CT603" s="96">
        <v>3.4293948807704462</v>
      </c>
      <c r="CU603" s="96">
        <v>4.9158881985000127</v>
      </c>
      <c r="CV603" s="96">
        <v>7.7894604635226123</v>
      </c>
      <c r="CW603" s="96" t="s">
        <v>1011</v>
      </c>
      <c r="CX603" s="96">
        <v>10</v>
      </c>
      <c r="CY603" s="96">
        <v>9</v>
      </c>
      <c r="CZ603" s="96">
        <v>9.5</v>
      </c>
      <c r="DA603" s="96">
        <v>10</v>
      </c>
      <c r="DB603" s="96">
        <v>7.3416927358078663</v>
      </c>
      <c r="DC603" s="96">
        <v>8.281377774381367</v>
      </c>
      <c r="DD603" s="96">
        <v>8</v>
      </c>
      <c r="DE603" s="96">
        <v>4.8196372780786989</v>
      </c>
      <c r="DF603" s="96">
        <v>10</v>
      </c>
      <c r="DG603" s="96">
        <v>8.0737846313779897</v>
      </c>
      <c r="DH603" s="96">
        <v>7.0043897066957825</v>
      </c>
      <c r="DI603" s="96">
        <v>7.5555555555555554</v>
      </c>
      <c r="DJ603" s="96">
        <v>9.4710198057812782</v>
      </c>
      <c r="DK603" s="96">
        <v>8.8626352956123924</v>
      </c>
      <c r="DL603" s="96">
        <v>9.8984021847723227</v>
      </c>
      <c r="DM603" s="96">
        <v>9.5404176148197806</v>
      </c>
      <c r="DN603" s="96">
        <v>8.7220700272061844</v>
      </c>
      <c r="DO603" s="96">
        <v>8.7652848861947259</v>
      </c>
      <c r="DP603" s="96">
        <v>7.5</v>
      </c>
      <c r="DQ603" s="99">
        <v>6.33</v>
      </c>
      <c r="DR603" s="100">
        <v>113</v>
      </c>
      <c r="DS603" s="101">
        <v>3</v>
      </c>
      <c r="DU603" s="107" t="s">
        <v>104</v>
      </c>
      <c r="DV603" s="96">
        <v>5.1653412341269842</v>
      </c>
      <c r="DW603" s="96">
        <v>7.5</v>
      </c>
    </row>
    <row r="604" spans="1:127">
      <c r="A604" s="102">
        <v>2012</v>
      </c>
      <c r="B604" s="103" t="s">
        <v>1021</v>
      </c>
      <c r="C604" s="104" t="s">
        <v>119</v>
      </c>
      <c r="D604" s="103">
        <v>7.1</v>
      </c>
      <c r="E604" s="103">
        <v>5.8999999999999995</v>
      </c>
      <c r="F604" s="103">
        <v>5.6000000000000005</v>
      </c>
      <c r="G604" s="103">
        <v>6.1952380952380945</v>
      </c>
      <c r="H604" s="103">
        <v>9.32</v>
      </c>
      <c r="I604" s="103">
        <v>10</v>
      </c>
      <c r="J604" s="103">
        <v>10</v>
      </c>
      <c r="K604" s="103">
        <v>10</v>
      </c>
      <c r="L604" s="103">
        <v>10</v>
      </c>
      <c r="M604" s="103">
        <v>10</v>
      </c>
      <c r="N604" s="103">
        <v>10</v>
      </c>
      <c r="O604" s="103">
        <v>10</v>
      </c>
      <c r="P604" s="103">
        <v>10</v>
      </c>
      <c r="Q604" s="103" t="s">
        <v>1011</v>
      </c>
      <c r="R604" s="103" t="s">
        <v>1011</v>
      </c>
      <c r="S604" s="103">
        <v>10</v>
      </c>
      <c r="T604" s="103">
        <v>10</v>
      </c>
      <c r="U604" s="103">
        <v>9.7733333333333334</v>
      </c>
      <c r="V604" s="103">
        <v>10</v>
      </c>
      <c r="W604" s="103">
        <v>10</v>
      </c>
      <c r="X604" s="103">
        <v>10</v>
      </c>
      <c r="Y604" s="103">
        <v>10</v>
      </c>
      <c r="Z604" s="103" t="s">
        <v>1010</v>
      </c>
      <c r="AA604" s="103">
        <v>10</v>
      </c>
      <c r="AB604" s="103">
        <v>5</v>
      </c>
      <c r="AC604" s="103">
        <v>9.5555555555555554</v>
      </c>
      <c r="AD604" s="103">
        <v>8.4722222222222214</v>
      </c>
      <c r="AE604" s="103">
        <v>8.2569444444444446</v>
      </c>
      <c r="AF604" s="103">
        <v>10</v>
      </c>
      <c r="AG604" s="103">
        <v>7.5</v>
      </c>
      <c r="AH604" s="103" t="s">
        <v>1010</v>
      </c>
      <c r="AI604" s="103" t="s">
        <v>1010</v>
      </c>
      <c r="AJ604" s="103" t="s">
        <v>1010</v>
      </c>
      <c r="AK604" s="103" t="s">
        <v>1010</v>
      </c>
      <c r="AL604" s="103">
        <v>7.5</v>
      </c>
      <c r="AM604" s="103">
        <v>5</v>
      </c>
      <c r="AN604" s="103">
        <v>7.5</v>
      </c>
      <c r="AO604" s="103">
        <v>6.666666666666667</v>
      </c>
      <c r="AP604" s="103">
        <v>10</v>
      </c>
      <c r="AQ604" s="103">
        <v>5</v>
      </c>
      <c r="AR604" s="103">
        <v>10</v>
      </c>
      <c r="AS604" s="103">
        <v>8.3333333333333339</v>
      </c>
      <c r="AT604" s="103">
        <v>8.125</v>
      </c>
      <c r="AU604" s="103">
        <v>10</v>
      </c>
      <c r="AV604" s="103">
        <v>10</v>
      </c>
      <c r="AW604" s="103">
        <v>6</v>
      </c>
      <c r="AX604" s="103">
        <v>6</v>
      </c>
      <c r="AY604" s="103">
        <v>10</v>
      </c>
      <c r="AZ604" s="103">
        <v>10</v>
      </c>
      <c r="BA604" s="103">
        <v>10</v>
      </c>
      <c r="BB604" s="103">
        <v>8.8571428571428577</v>
      </c>
      <c r="BC604" s="103" t="s">
        <v>1010</v>
      </c>
      <c r="BD604" s="103" t="s">
        <v>1011</v>
      </c>
      <c r="BE604" s="103" t="s">
        <v>1011</v>
      </c>
      <c r="BF604" s="103">
        <v>10</v>
      </c>
      <c r="BG604" s="103">
        <v>10</v>
      </c>
      <c r="BH604" s="103">
        <v>10</v>
      </c>
      <c r="BI604" s="103">
        <v>10</v>
      </c>
      <c r="BJ604" s="103" t="s">
        <v>1011</v>
      </c>
      <c r="BK604" s="103">
        <v>10</v>
      </c>
      <c r="BL604" s="103">
        <v>8.5160515873015878</v>
      </c>
      <c r="BM604" s="103">
        <v>6.144117647058823</v>
      </c>
      <c r="BN604" s="103">
        <v>6.4509673071041842</v>
      </c>
      <c r="BO604" s="103">
        <v>8</v>
      </c>
      <c r="BP604" s="103">
        <v>10</v>
      </c>
      <c r="BQ604" s="103">
        <v>4</v>
      </c>
      <c r="BR604" s="103">
        <v>7</v>
      </c>
      <c r="BS604" s="103">
        <v>6.8987712385407516</v>
      </c>
      <c r="BT604" s="103">
        <v>3.0552109718076337</v>
      </c>
      <c r="BU604" s="103">
        <v>2.8277183225539</v>
      </c>
      <c r="BV604" s="103">
        <v>4.9042252056384665</v>
      </c>
      <c r="BW604" s="103">
        <v>8.3333333333333339</v>
      </c>
      <c r="BX604" s="103">
        <v>5.8</v>
      </c>
      <c r="BY604" s="103">
        <v>4.8499851155705356</v>
      </c>
      <c r="BZ604" s="103">
        <v>9.0960772704906496</v>
      </c>
      <c r="CA604" s="103">
        <v>4.4058222106136</v>
      </c>
      <c r="CB604" s="103">
        <v>6.7630677976782838</v>
      </c>
      <c r="CC604" s="103">
        <v>1</v>
      </c>
      <c r="CD604" s="103">
        <v>5.5594933586318227</v>
      </c>
      <c r="CE604" s="103">
        <v>9.194138527093795</v>
      </c>
      <c r="CF604" s="103">
        <v>8.9895559797102713</v>
      </c>
      <c r="CG604" s="103">
        <v>9.3339999999999996</v>
      </c>
      <c r="CH604" s="103">
        <v>10</v>
      </c>
      <c r="CI604" s="103">
        <v>9.3794236267010156</v>
      </c>
      <c r="CJ604" s="103">
        <v>9.6333333333333329</v>
      </c>
      <c r="CK604" s="103">
        <v>8.9</v>
      </c>
      <c r="CL604" s="103">
        <v>6.1059999999999999</v>
      </c>
      <c r="CM604" s="103">
        <v>8.213111111111111</v>
      </c>
      <c r="CN604" s="103">
        <v>4.5861184560530672</v>
      </c>
      <c r="CO604" s="103">
        <v>8.2628686115418475</v>
      </c>
      <c r="CP604" s="103">
        <v>6.4244935337974578</v>
      </c>
      <c r="CQ604" s="103">
        <v>10</v>
      </c>
      <c r="CR604" s="103">
        <v>4.8582788018242082</v>
      </c>
      <c r="CS604" s="103">
        <v>7.6923076923076925</v>
      </c>
      <c r="CT604" s="103">
        <v>6.4162871962801891</v>
      </c>
      <c r="CU604" s="103">
        <v>6.3222912301373633</v>
      </c>
      <c r="CV604" s="103">
        <v>7.7399739687614835</v>
      </c>
      <c r="CW604" s="103">
        <v>10</v>
      </c>
      <c r="CX604" s="103">
        <v>8.9158222178956787</v>
      </c>
      <c r="CY604" s="103">
        <v>10</v>
      </c>
      <c r="CZ604" s="103">
        <v>9.6386074059652262</v>
      </c>
      <c r="DA604" s="103">
        <v>5</v>
      </c>
      <c r="DB604" s="103">
        <v>4.7660984013267003</v>
      </c>
      <c r="DC604" s="103">
        <v>6.8216945174129329</v>
      </c>
      <c r="DD604" s="103">
        <v>8</v>
      </c>
      <c r="DE604" s="103">
        <v>10</v>
      </c>
      <c r="DF604" s="103">
        <v>10</v>
      </c>
      <c r="DG604" s="103">
        <v>7.4312988197899399</v>
      </c>
      <c r="DH604" s="103">
        <v>3.0003126003316667</v>
      </c>
      <c r="DI604" s="103">
        <v>6.4444444444444438</v>
      </c>
      <c r="DJ604" s="103">
        <v>9.7003538123144928</v>
      </c>
      <c r="DK604" s="103">
        <v>4.2737871366500784</v>
      </c>
      <c r="DL604" s="103">
        <v>6.1090118242151652</v>
      </c>
      <c r="DM604" s="103">
        <v>7.7581347064379527</v>
      </c>
      <c r="DN604" s="103">
        <v>6.2143407540656339</v>
      </c>
      <c r="DO604" s="103">
        <v>7.7614156599402664</v>
      </c>
      <c r="DP604" s="103">
        <v>7.47</v>
      </c>
      <c r="DQ604" s="105">
        <v>7.99</v>
      </c>
      <c r="DR604" s="106">
        <v>34</v>
      </c>
      <c r="DS604" s="106">
        <v>1</v>
      </c>
      <c r="DU604" s="104" t="s">
        <v>119</v>
      </c>
      <c r="DV604" s="103">
        <v>8.5160515873015878</v>
      </c>
      <c r="DW604" s="103">
        <v>7.47</v>
      </c>
    </row>
    <row r="605" spans="1:127">
      <c r="A605" s="95">
        <v>2012</v>
      </c>
      <c r="B605" s="96" t="s">
        <v>709</v>
      </c>
      <c r="C605" s="107" t="s">
        <v>76</v>
      </c>
      <c r="D605" s="96">
        <v>4</v>
      </c>
      <c r="E605" s="96">
        <v>4.6000000000000005</v>
      </c>
      <c r="F605" s="96">
        <v>3.5999999999999996</v>
      </c>
      <c r="G605" s="96">
        <v>4.0476190476190483</v>
      </c>
      <c r="H605" s="96">
        <v>6.32</v>
      </c>
      <c r="I605" s="96">
        <v>0</v>
      </c>
      <c r="J605" s="96">
        <v>8.8016693025297315</v>
      </c>
      <c r="K605" s="96">
        <v>5</v>
      </c>
      <c r="L605" s="96">
        <v>9.6261022436187744</v>
      </c>
      <c r="M605" s="96">
        <v>9.6377139751834093</v>
      </c>
      <c r="N605" s="96">
        <v>6.6130971042663829</v>
      </c>
      <c r="O605" s="96">
        <v>10</v>
      </c>
      <c r="P605" s="96">
        <v>10</v>
      </c>
      <c r="Q605" s="96" t="s">
        <v>1011</v>
      </c>
      <c r="R605" s="96" t="s">
        <v>1011</v>
      </c>
      <c r="S605" s="96">
        <v>10</v>
      </c>
      <c r="T605" s="96">
        <v>10</v>
      </c>
      <c r="U605" s="96">
        <v>7.644365701422128</v>
      </c>
      <c r="V605" s="96">
        <v>10</v>
      </c>
      <c r="W605" s="96">
        <v>0</v>
      </c>
      <c r="X605" s="96">
        <v>10</v>
      </c>
      <c r="Y605" s="96">
        <v>6.666666666666667</v>
      </c>
      <c r="Z605" s="96" t="s">
        <v>1010</v>
      </c>
      <c r="AA605" s="96">
        <v>2.5</v>
      </c>
      <c r="AB605" s="96">
        <v>5</v>
      </c>
      <c r="AC605" s="96">
        <v>9.16</v>
      </c>
      <c r="AD605" s="96">
        <v>4.0722222222222229</v>
      </c>
      <c r="AE605" s="96">
        <v>5.1830555555555557</v>
      </c>
      <c r="AF605" s="96">
        <v>5</v>
      </c>
      <c r="AG605" s="96">
        <v>2.5</v>
      </c>
      <c r="AH605" s="96" t="s">
        <v>1010</v>
      </c>
      <c r="AI605" s="96" t="s">
        <v>1010</v>
      </c>
      <c r="AJ605" s="96" t="s">
        <v>1010</v>
      </c>
      <c r="AK605" s="96" t="s">
        <v>1010</v>
      </c>
      <c r="AL605" s="96">
        <v>5</v>
      </c>
      <c r="AM605" s="96">
        <v>7.5</v>
      </c>
      <c r="AN605" s="96">
        <v>7.5</v>
      </c>
      <c r="AO605" s="96">
        <v>6.666666666666667</v>
      </c>
      <c r="AP605" s="96">
        <v>2.5</v>
      </c>
      <c r="AQ605" s="96">
        <v>5</v>
      </c>
      <c r="AR605" s="96">
        <v>2.5</v>
      </c>
      <c r="AS605" s="96">
        <v>3.3333333333333335</v>
      </c>
      <c r="AT605" s="96">
        <v>4.375</v>
      </c>
      <c r="AU605" s="96">
        <v>9.3032961061219375</v>
      </c>
      <c r="AV605" s="96">
        <v>10</v>
      </c>
      <c r="AW605" s="96">
        <v>1.6666666666666667</v>
      </c>
      <c r="AX605" s="96">
        <v>2</v>
      </c>
      <c r="AY605" s="96">
        <v>10</v>
      </c>
      <c r="AZ605" s="96">
        <v>10</v>
      </c>
      <c r="BA605" s="96">
        <v>10</v>
      </c>
      <c r="BB605" s="96">
        <v>7.567137538969801</v>
      </c>
      <c r="BC605" s="96" t="s">
        <v>1010</v>
      </c>
      <c r="BD605" s="96" t="s">
        <v>1011</v>
      </c>
      <c r="BE605" s="96" t="s">
        <v>1011</v>
      </c>
      <c r="BF605" s="96">
        <v>10</v>
      </c>
      <c r="BG605" s="96">
        <v>10</v>
      </c>
      <c r="BH605" s="96">
        <v>10</v>
      </c>
      <c r="BI605" s="96">
        <v>10</v>
      </c>
      <c r="BJ605" s="96" t="s">
        <v>1011</v>
      </c>
      <c r="BK605" s="96">
        <v>10</v>
      </c>
      <c r="BL605" s="96">
        <v>6.3021821633794968</v>
      </c>
      <c r="BM605" s="96">
        <v>3.9529411764705884</v>
      </c>
      <c r="BN605" s="96">
        <v>5.3417459897099295</v>
      </c>
      <c r="BO605" s="96">
        <v>10</v>
      </c>
      <c r="BP605" s="96">
        <v>10</v>
      </c>
      <c r="BQ605" s="96">
        <v>4</v>
      </c>
      <c r="BR605" s="96">
        <v>7</v>
      </c>
      <c r="BS605" s="96">
        <v>6.573671791545129</v>
      </c>
      <c r="BT605" s="96">
        <v>2.7951309322033828</v>
      </c>
      <c r="BU605" s="96">
        <v>3.1625251687853169</v>
      </c>
      <c r="BV605" s="96">
        <v>3.3881892316384166</v>
      </c>
      <c r="BW605" s="96">
        <v>6.7</v>
      </c>
      <c r="BX605" s="96">
        <v>5</v>
      </c>
      <c r="BY605" s="96">
        <v>7.6155997821025592</v>
      </c>
      <c r="BZ605" s="96">
        <v>9.5513456514310739</v>
      </c>
      <c r="CA605" s="96">
        <v>3.4118112937853167</v>
      </c>
      <c r="CB605" s="96">
        <v>5.8440738305084672</v>
      </c>
      <c r="CC605" s="96">
        <v>0.96296296296296291</v>
      </c>
      <c r="CD605" s="96">
        <v>5.1766251485475117</v>
      </c>
      <c r="CE605" s="96">
        <v>8.1290297468363235</v>
      </c>
      <c r="CF605" s="96">
        <v>7.4041989184975883</v>
      </c>
      <c r="CG605" s="96">
        <v>8.9859999999999989</v>
      </c>
      <c r="CH605" s="96">
        <v>10</v>
      </c>
      <c r="CI605" s="96">
        <v>8.6298071663334781</v>
      </c>
      <c r="CJ605" s="96">
        <v>0</v>
      </c>
      <c r="CK605" s="96">
        <v>8</v>
      </c>
      <c r="CL605" s="96">
        <v>5.44</v>
      </c>
      <c r="CM605" s="96">
        <v>4.4800000000000004</v>
      </c>
      <c r="CN605" s="96">
        <v>4.6336168573446335</v>
      </c>
      <c r="CO605" s="96">
        <v>7.0087295054966035</v>
      </c>
      <c r="CP605" s="96">
        <v>5.8211731814206189</v>
      </c>
      <c r="CQ605" s="96">
        <v>10</v>
      </c>
      <c r="CR605" s="96">
        <v>4.1641782690677918</v>
      </c>
      <c r="CS605" s="96">
        <v>6.1538461538461542</v>
      </c>
      <c r="CT605" s="96">
        <v>1.3275076957821088</v>
      </c>
      <c r="CU605" s="96">
        <v>3.8818440395653515</v>
      </c>
      <c r="CV605" s="96">
        <v>6.0457543052464926</v>
      </c>
      <c r="CW605" s="96">
        <v>5</v>
      </c>
      <c r="CX605" s="96">
        <v>10</v>
      </c>
      <c r="CY605" s="96">
        <v>10</v>
      </c>
      <c r="CZ605" s="96">
        <v>8.3333333333333339</v>
      </c>
      <c r="DA605" s="96">
        <v>5</v>
      </c>
      <c r="DB605" s="96">
        <v>4.9091838276836164</v>
      </c>
      <c r="DC605" s="96">
        <v>7.2372487838983002</v>
      </c>
      <c r="DD605" s="96">
        <v>8</v>
      </c>
      <c r="DE605" s="96">
        <v>8.5034507692227361</v>
      </c>
      <c r="DF605" s="96">
        <v>3</v>
      </c>
      <c r="DG605" s="96">
        <v>6.1083138968007757</v>
      </c>
      <c r="DH605" s="96">
        <v>3.1009063488700499</v>
      </c>
      <c r="DI605" s="96">
        <v>5.333333333333333</v>
      </c>
      <c r="DJ605" s="96">
        <v>9.5021620181596607</v>
      </c>
      <c r="DK605" s="96">
        <v>3.5711122944713432</v>
      </c>
      <c r="DL605" s="96">
        <v>5.9136561055273793</v>
      </c>
      <c r="DM605" s="96">
        <v>8.0159492151975869</v>
      </c>
      <c r="DN605" s="96">
        <v>5.9061865525932262</v>
      </c>
      <c r="DO605" s="96">
        <v>6.7826112609091114</v>
      </c>
      <c r="DP605" s="96">
        <v>6.64</v>
      </c>
      <c r="DQ605" s="99">
        <v>6.47</v>
      </c>
      <c r="DR605" s="100">
        <v>104</v>
      </c>
      <c r="DS605" s="101">
        <v>3</v>
      </c>
      <c r="DU605" s="107" t="s">
        <v>76</v>
      </c>
      <c r="DV605" s="96">
        <v>6.3021821633794968</v>
      </c>
      <c r="DW605" s="96">
        <v>6.64</v>
      </c>
    </row>
    <row r="606" spans="1:127">
      <c r="A606" s="102">
        <v>2012</v>
      </c>
      <c r="B606" s="103" t="s">
        <v>698</v>
      </c>
      <c r="C606" s="104" t="s">
        <v>12</v>
      </c>
      <c r="D606" s="103" t="s">
        <v>1011</v>
      </c>
      <c r="E606" s="103" t="s">
        <v>1011</v>
      </c>
      <c r="F606" s="103" t="s">
        <v>1011</v>
      </c>
      <c r="G606" s="103">
        <v>4.834422</v>
      </c>
      <c r="H606" s="103">
        <v>0.75999999999999945</v>
      </c>
      <c r="I606" s="103">
        <v>0</v>
      </c>
      <c r="J606" s="103">
        <v>7.4980655828577696</v>
      </c>
      <c r="K606" s="103">
        <v>5</v>
      </c>
      <c r="L606" s="103">
        <v>9.7090773933555532</v>
      </c>
      <c r="M606" s="103">
        <v>9.3017857440533298</v>
      </c>
      <c r="N606" s="103">
        <v>6.3017857440533307</v>
      </c>
      <c r="O606" s="103">
        <v>10</v>
      </c>
      <c r="P606" s="103">
        <v>10</v>
      </c>
      <c r="Q606" s="103" t="s">
        <v>1011</v>
      </c>
      <c r="R606" s="103" t="s">
        <v>1011</v>
      </c>
      <c r="S606" s="103">
        <v>5</v>
      </c>
      <c r="T606" s="103">
        <v>8.3333333333333339</v>
      </c>
      <c r="U606" s="103">
        <v>5.1317063591288878</v>
      </c>
      <c r="V606" s="103">
        <v>5</v>
      </c>
      <c r="W606" s="103">
        <v>10</v>
      </c>
      <c r="X606" s="103">
        <v>5</v>
      </c>
      <c r="Y606" s="103">
        <v>6.666666666666667</v>
      </c>
      <c r="Z606" s="103" t="s">
        <v>1010</v>
      </c>
      <c r="AA606" s="103">
        <v>5</v>
      </c>
      <c r="AB606" s="103">
        <v>2.5</v>
      </c>
      <c r="AC606" s="103">
        <v>8.5288888888888899</v>
      </c>
      <c r="AD606" s="103">
        <v>6.1111111111111116</v>
      </c>
      <c r="AE606" s="103">
        <v>5.5350000000000001</v>
      </c>
      <c r="AF606" s="103">
        <v>5</v>
      </c>
      <c r="AG606" s="103">
        <v>5</v>
      </c>
      <c r="AH606" s="103" t="s">
        <v>1010</v>
      </c>
      <c r="AI606" s="103" t="s">
        <v>1010</v>
      </c>
      <c r="AJ606" s="103" t="s">
        <v>1010</v>
      </c>
      <c r="AK606" s="103" t="s">
        <v>1010</v>
      </c>
      <c r="AL606" s="103">
        <v>0</v>
      </c>
      <c r="AM606" s="103">
        <v>2.5</v>
      </c>
      <c r="AN606" s="103">
        <v>2.5</v>
      </c>
      <c r="AO606" s="103">
        <v>1.6666666666666667</v>
      </c>
      <c r="AP606" s="103">
        <v>0</v>
      </c>
      <c r="AQ606" s="103">
        <v>2.5</v>
      </c>
      <c r="AR606" s="103">
        <v>5</v>
      </c>
      <c r="AS606" s="103">
        <v>2.5</v>
      </c>
      <c r="AT606" s="103">
        <v>3.5416666666666665</v>
      </c>
      <c r="AU606" s="103">
        <v>10</v>
      </c>
      <c r="AV606" s="103">
        <v>7.3816965401999912</v>
      </c>
      <c r="AW606" s="103">
        <v>2</v>
      </c>
      <c r="AX606" s="103">
        <v>2</v>
      </c>
      <c r="AY606" s="103">
        <v>10</v>
      </c>
      <c r="AZ606" s="103">
        <v>7.5</v>
      </c>
      <c r="BA606" s="103">
        <v>7.5</v>
      </c>
      <c r="BB606" s="103">
        <v>6.6259566485999981</v>
      </c>
      <c r="BC606" s="103" t="s">
        <v>1010</v>
      </c>
      <c r="BD606" s="103" t="s">
        <v>1011</v>
      </c>
      <c r="BE606" s="103" t="s">
        <v>1011</v>
      </c>
      <c r="BF606" s="103">
        <v>7.5</v>
      </c>
      <c r="BG606" s="103">
        <v>10</v>
      </c>
      <c r="BH606" s="103">
        <v>10</v>
      </c>
      <c r="BI606" s="103">
        <v>10</v>
      </c>
      <c r="BJ606" s="103" t="s">
        <v>1011</v>
      </c>
      <c r="BK606" s="103">
        <v>8.75</v>
      </c>
      <c r="BL606" s="103">
        <v>5.6034610879755551</v>
      </c>
      <c r="BM606" s="103">
        <v>7.2058823529411766</v>
      </c>
      <c r="BN606" s="103">
        <v>8.1849543358656227</v>
      </c>
      <c r="BO606" s="103">
        <v>0</v>
      </c>
      <c r="BP606" s="103">
        <v>8</v>
      </c>
      <c r="BQ606" s="103">
        <v>5</v>
      </c>
      <c r="BR606" s="103">
        <v>6.5</v>
      </c>
      <c r="BS606" s="103">
        <v>5.4727091722017001</v>
      </c>
      <c r="BT606" s="103">
        <v>6.7352880661157002</v>
      </c>
      <c r="BU606" s="103">
        <v>6.3582665385674995</v>
      </c>
      <c r="BV606" s="103">
        <v>7.0658214104683168</v>
      </c>
      <c r="BW606" s="103">
        <v>5.7</v>
      </c>
      <c r="BX606" s="103" t="s">
        <v>1011</v>
      </c>
      <c r="BY606" s="103">
        <v>3.9493470720465504</v>
      </c>
      <c r="BZ606" s="103">
        <v>9.707466902630193</v>
      </c>
      <c r="CA606" s="103">
        <v>8.0582475537189993</v>
      </c>
      <c r="CB606" s="103">
        <v>8.2427428044077153</v>
      </c>
      <c r="CC606" s="103">
        <v>0.93103448275862066</v>
      </c>
      <c r="CD606" s="103">
        <v>6.7365562488911177</v>
      </c>
      <c r="CE606" s="103">
        <v>9.168873597558914</v>
      </c>
      <c r="CF606" s="103">
        <v>7.6899342121305194</v>
      </c>
      <c r="CG606" s="103">
        <v>8.7460000000000004</v>
      </c>
      <c r="CH606" s="103">
        <v>10</v>
      </c>
      <c r="CI606" s="103">
        <v>8.9012019524223582</v>
      </c>
      <c r="CJ606" s="103">
        <v>8.1199999999999992</v>
      </c>
      <c r="CK606" s="103">
        <v>7.4400000000000013</v>
      </c>
      <c r="CL606" s="103">
        <v>5.2383999999999995</v>
      </c>
      <c r="CM606" s="103">
        <v>6.9328000000000003</v>
      </c>
      <c r="CN606" s="103">
        <v>5.7832712341597823</v>
      </c>
      <c r="CO606" s="103">
        <v>6.1113614470335955</v>
      </c>
      <c r="CP606" s="103">
        <v>5.9473163405966893</v>
      </c>
      <c r="CQ606" s="103">
        <v>10</v>
      </c>
      <c r="CR606" s="103">
        <v>6.7880995592286499</v>
      </c>
      <c r="CS606" s="103">
        <v>8.4615384615384617</v>
      </c>
      <c r="CT606" s="103">
        <v>1.5487589784124587</v>
      </c>
      <c r="CU606" s="103">
        <v>5.5994656663931899</v>
      </c>
      <c r="CV606" s="103">
        <v>7.1198955017474699</v>
      </c>
      <c r="CW606" s="103">
        <v>8</v>
      </c>
      <c r="CX606" s="103">
        <v>7.6378201108281001</v>
      </c>
      <c r="CY606" s="103">
        <v>10</v>
      </c>
      <c r="CZ606" s="103">
        <v>8.5459400369427012</v>
      </c>
      <c r="DA606" s="103">
        <v>10</v>
      </c>
      <c r="DB606" s="103">
        <v>5.3764301267217673</v>
      </c>
      <c r="DC606" s="103">
        <v>7.0543449614324993</v>
      </c>
      <c r="DD606" s="103">
        <v>10</v>
      </c>
      <c r="DE606" s="103">
        <v>7.7551761538341033</v>
      </c>
      <c r="DF606" s="103">
        <v>10</v>
      </c>
      <c r="DG606" s="103">
        <v>8.3643252069980605</v>
      </c>
      <c r="DH606" s="103">
        <v>6.6316806528925678</v>
      </c>
      <c r="DI606" s="103">
        <v>7.5555555555555554</v>
      </c>
      <c r="DJ606" s="103">
        <v>9.8897472869767995</v>
      </c>
      <c r="DK606" s="103">
        <v>7.4506568454938957</v>
      </c>
      <c r="DL606" s="103">
        <v>8.5434163260227436</v>
      </c>
      <c r="DM606" s="103">
        <v>8.7333461091374431</v>
      </c>
      <c r="DN606" s="103">
        <v>8.1340671293464997</v>
      </c>
      <c r="DO606" s="103">
        <v>8.3481107910957544</v>
      </c>
      <c r="DP606" s="103">
        <v>7.32</v>
      </c>
      <c r="DQ606" s="105">
        <v>6.46</v>
      </c>
      <c r="DR606" s="106">
        <v>108</v>
      </c>
      <c r="DS606" s="106">
        <v>3</v>
      </c>
      <c r="DU606" s="104" t="s">
        <v>12</v>
      </c>
      <c r="DV606" s="103">
        <v>5.6034610879755551</v>
      </c>
      <c r="DW606" s="103">
        <v>7.32</v>
      </c>
    </row>
    <row r="607" spans="1:127">
      <c r="A607" s="95">
        <v>2012</v>
      </c>
      <c r="B607" s="96" t="s">
        <v>610</v>
      </c>
      <c r="C607" s="107" t="s">
        <v>126</v>
      </c>
      <c r="D607" s="96" t="s">
        <v>1011</v>
      </c>
      <c r="E607" s="96" t="s">
        <v>1011</v>
      </c>
      <c r="F607" s="96" t="s">
        <v>1011</v>
      </c>
      <c r="G607" s="96">
        <v>5.5783890000000005</v>
      </c>
      <c r="H607" s="96">
        <v>9.68</v>
      </c>
      <c r="I607" s="96">
        <v>0</v>
      </c>
      <c r="J607" s="96">
        <v>10</v>
      </c>
      <c r="K607" s="96">
        <v>5</v>
      </c>
      <c r="L607" s="96">
        <v>9.9528655200850906</v>
      </c>
      <c r="M607" s="96">
        <v>9.9292982801276395</v>
      </c>
      <c r="N607" s="96">
        <v>6.9764327600425462</v>
      </c>
      <c r="O607" s="96">
        <v>9</v>
      </c>
      <c r="P607" s="96">
        <v>7.5</v>
      </c>
      <c r="Q607" s="96" t="s">
        <v>1011</v>
      </c>
      <c r="R607" s="96" t="s">
        <v>1011</v>
      </c>
      <c r="S607" s="96">
        <v>0</v>
      </c>
      <c r="T607" s="96">
        <v>5.5</v>
      </c>
      <c r="U607" s="96">
        <v>7.3854775866808486</v>
      </c>
      <c r="V607" s="96">
        <v>0</v>
      </c>
      <c r="W607" s="96">
        <v>0</v>
      </c>
      <c r="X607" s="96">
        <v>0</v>
      </c>
      <c r="Y607" s="96">
        <v>0</v>
      </c>
      <c r="Z607" s="96" t="s">
        <v>1010</v>
      </c>
      <c r="AA607" s="96">
        <v>2.5</v>
      </c>
      <c r="AB607" s="96">
        <v>2.5</v>
      </c>
      <c r="AC607" s="96">
        <v>9.4822222222222212</v>
      </c>
      <c r="AD607" s="96">
        <v>8.655555555555555</v>
      </c>
      <c r="AE607" s="96">
        <v>5.7844444444444445</v>
      </c>
      <c r="AF607" s="96">
        <v>0</v>
      </c>
      <c r="AG607" s="96">
        <v>0</v>
      </c>
      <c r="AH607" s="96" t="s">
        <v>1010</v>
      </c>
      <c r="AI607" s="96" t="s">
        <v>1010</v>
      </c>
      <c r="AJ607" s="96" t="s">
        <v>1010</v>
      </c>
      <c r="AK607" s="96" t="s">
        <v>1010</v>
      </c>
      <c r="AL607" s="96">
        <v>0</v>
      </c>
      <c r="AM607" s="96">
        <v>0</v>
      </c>
      <c r="AN607" s="96">
        <v>0</v>
      </c>
      <c r="AO607" s="96">
        <v>0</v>
      </c>
      <c r="AP607" s="96">
        <v>0</v>
      </c>
      <c r="AQ607" s="96">
        <v>0</v>
      </c>
      <c r="AR607" s="96">
        <v>2.5</v>
      </c>
      <c r="AS607" s="96">
        <v>0.83333333333333337</v>
      </c>
      <c r="AT607" s="96">
        <v>0.20833333333333334</v>
      </c>
      <c r="AU607" s="96">
        <v>10</v>
      </c>
      <c r="AV607" s="96">
        <v>8.585965602552756</v>
      </c>
      <c r="AW607" s="96">
        <v>0.33333333333333331</v>
      </c>
      <c r="AX607" s="96">
        <v>2.5</v>
      </c>
      <c r="AY607" s="96">
        <v>5</v>
      </c>
      <c r="AZ607" s="96">
        <v>2.5</v>
      </c>
      <c r="BA607" s="96">
        <v>2.5</v>
      </c>
      <c r="BB607" s="96">
        <v>4.4884712765551553</v>
      </c>
      <c r="BC607" s="96" t="s">
        <v>1010</v>
      </c>
      <c r="BD607" s="96" t="s">
        <v>1011</v>
      </c>
      <c r="BE607" s="96" t="s">
        <v>1011</v>
      </c>
      <c r="BF607" s="96">
        <v>0</v>
      </c>
      <c r="BG607" s="96">
        <v>0</v>
      </c>
      <c r="BH607" s="96">
        <v>0</v>
      </c>
      <c r="BI607" s="96">
        <v>0</v>
      </c>
      <c r="BJ607" s="96" t="s">
        <v>1011</v>
      </c>
      <c r="BK607" s="96">
        <v>0</v>
      </c>
      <c r="BL607" s="96">
        <v>4.2890915521035051</v>
      </c>
      <c r="BM607" s="96">
        <v>0</v>
      </c>
      <c r="BN607" s="96" t="s">
        <v>1011</v>
      </c>
      <c r="BO607" s="96" t="s">
        <v>1011</v>
      </c>
      <c r="BP607" s="96">
        <v>10</v>
      </c>
      <c r="BQ607" s="96">
        <v>10</v>
      </c>
      <c r="BR607" s="96">
        <v>10</v>
      </c>
      <c r="BS607" s="96">
        <v>5</v>
      </c>
      <c r="BT607" s="96">
        <v>7.1424179843304838</v>
      </c>
      <c r="BU607" s="96">
        <v>5.693554230056983</v>
      </c>
      <c r="BV607" s="96">
        <v>7.2288014237891662</v>
      </c>
      <c r="BW607" s="96">
        <v>8.3333333333333339</v>
      </c>
      <c r="BX607" s="96">
        <v>8.3333333333333339</v>
      </c>
      <c r="BY607" s="96">
        <v>4.0080703877622703</v>
      </c>
      <c r="BZ607" s="96">
        <v>9.8488061000579883</v>
      </c>
      <c r="CA607" s="96">
        <v>7.4148794401709326</v>
      </c>
      <c r="CB607" s="96">
        <v>8.1294761908831834</v>
      </c>
      <c r="CC607" s="96">
        <v>0.41379310344827586</v>
      </c>
      <c r="CD607" s="96">
        <v>5.1943286769586683</v>
      </c>
      <c r="CE607" s="96">
        <v>8.3956230241013294</v>
      </c>
      <c r="CF607" s="96">
        <v>2.9961589346492645</v>
      </c>
      <c r="CG607" s="96">
        <v>9.4220000000000006</v>
      </c>
      <c r="CH607" s="96">
        <v>10</v>
      </c>
      <c r="CI607" s="96">
        <v>7.703445489687649</v>
      </c>
      <c r="CJ607" s="96" t="s">
        <v>1011</v>
      </c>
      <c r="CK607" s="96">
        <v>7.74</v>
      </c>
      <c r="CL607" s="96">
        <v>1.7736000000000005</v>
      </c>
      <c r="CM607" s="96">
        <v>4.7568000000000001</v>
      </c>
      <c r="CN607" s="96">
        <v>6.1911609821937343</v>
      </c>
      <c r="CO607" s="96">
        <v>8.0130926032164531</v>
      </c>
      <c r="CP607" s="96">
        <v>7.1021267927050937</v>
      </c>
      <c r="CQ607" s="96">
        <v>10</v>
      </c>
      <c r="CR607" s="96">
        <v>5.6244811036324762</v>
      </c>
      <c r="CS607" s="96">
        <v>1.5384615384615385</v>
      </c>
      <c r="CT607" s="96">
        <v>0.55312820657587825</v>
      </c>
      <c r="CU607" s="96">
        <v>2.5720236162232974</v>
      </c>
      <c r="CV607" s="96">
        <v>6.1077376022320982</v>
      </c>
      <c r="CW607" s="96">
        <v>8</v>
      </c>
      <c r="CX607" s="96">
        <v>10</v>
      </c>
      <c r="CY607" s="96" t="s">
        <v>1011</v>
      </c>
      <c r="CZ607" s="96">
        <v>9</v>
      </c>
      <c r="DA607" s="96">
        <v>10</v>
      </c>
      <c r="DB607" s="96">
        <v>5.5288533981481489</v>
      </c>
      <c r="DC607" s="96">
        <v>8.0901383354700833</v>
      </c>
      <c r="DD607" s="96">
        <v>10</v>
      </c>
      <c r="DE607" s="96">
        <v>4.3879403845852574</v>
      </c>
      <c r="DF607" s="96">
        <v>10</v>
      </c>
      <c r="DG607" s="96">
        <v>8.0011553530339139</v>
      </c>
      <c r="DH607" s="96">
        <v>4.6953636054131005</v>
      </c>
      <c r="DI607" s="96">
        <v>3.9999999999999996</v>
      </c>
      <c r="DJ607" s="96">
        <v>9.2911387675588859</v>
      </c>
      <c r="DK607" s="96">
        <v>7.2287838786121261</v>
      </c>
      <c r="DL607" s="96">
        <v>9.2116445756377416</v>
      </c>
      <c r="DM607" s="96">
        <v>9.1929284943176626</v>
      </c>
      <c r="DN607" s="96">
        <v>7.2699765535899195</v>
      </c>
      <c r="DO607" s="96">
        <v>8.0903773022079459</v>
      </c>
      <c r="DP607" s="96">
        <v>6.42</v>
      </c>
      <c r="DQ607" s="99">
        <v>5.35</v>
      </c>
      <c r="DR607" s="100">
        <v>141</v>
      </c>
      <c r="DS607" s="101">
        <v>4</v>
      </c>
      <c r="DU607" s="107" t="s">
        <v>126</v>
      </c>
      <c r="DV607" s="96">
        <v>4.2890915521035051</v>
      </c>
      <c r="DW607" s="96">
        <v>6.42</v>
      </c>
    </row>
    <row r="608" spans="1:127">
      <c r="A608" s="102">
        <v>2012</v>
      </c>
      <c r="B608" s="103" t="s">
        <v>721</v>
      </c>
      <c r="C608" s="104" t="s">
        <v>7</v>
      </c>
      <c r="D608" s="103">
        <v>5.2</v>
      </c>
      <c r="E608" s="103">
        <v>5.5</v>
      </c>
      <c r="F608" s="103">
        <v>4.0999999999999996</v>
      </c>
      <c r="G608" s="103">
        <v>4.9730158730158731</v>
      </c>
      <c r="H608" s="103">
        <v>8.8800000000000008</v>
      </c>
      <c r="I608" s="103">
        <v>10</v>
      </c>
      <c r="J608" s="103">
        <v>10</v>
      </c>
      <c r="K608" s="103">
        <v>2.5</v>
      </c>
      <c r="L608" s="103">
        <v>9.6114435980147981</v>
      </c>
      <c r="M608" s="103">
        <v>9.4171653970221954</v>
      </c>
      <c r="N608" s="103">
        <v>8.305721799007399</v>
      </c>
      <c r="O608" s="103">
        <v>7.1999999999999993</v>
      </c>
      <c r="P608" s="103">
        <v>10</v>
      </c>
      <c r="Q608" s="103" t="s">
        <v>1011</v>
      </c>
      <c r="R608" s="103" t="s">
        <v>1011</v>
      </c>
      <c r="S608" s="103">
        <v>5</v>
      </c>
      <c r="T608" s="103">
        <v>7.3999999999999995</v>
      </c>
      <c r="U608" s="103">
        <v>8.1952405996691322</v>
      </c>
      <c r="V608" s="103">
        <v>5</v>
      </c>
      <c r="W608" s="103">
        <v>10</v>
      </c>
      <c r="X608" s="103">
        <v>0</v>
      </c>
      <c r="Y608" s="103">
        <v>5</v>
      </c>
      <c r="Z608" s="103" t="s">
        <v>1010</v>
      </c>
      <c r="AA608" s="103">
        <v>7.5</v>
      </c>
      <c r="AB608" s="103">
        <v>5</v>
      </c>
      <c r="AC608" s="103">
        <v>9.3711111111111105</v>
      </c>
      <c r="AD608" s="103">
        <v>8.7944444444444443</v>
      </c>
      <c r="AE608" s="103">
        <v>7.6663888888888891</v>
      </c>
      <c r="AF608" s="103">
        <v>10</v>
      </c>
      <c r="AG608" s="103">
        <v>10</v>
      </c>
      <c r="AH608" s="103" t="s">
        <v>1010</v>
      </c>
      <c r="AI608" s="103" t="s">
        <v>1010</v>
      </c>
      <c r="AJ608" s="103" t="s">
        <v>1010</v>
      </c>
      <c r="AK608" s="103" t="s">
        <v>1010</v>
      </c>
      <c r="AL608" s="103">
        <v>7.5</v>
      </c>
      <c r="AM608" s="103">
        <v>7.5</v>
      </c>
      <c r="AN608" s="103">
        <v>7.5</v>
      </c>
      <c r="AO608" s="103">
        <v>7.5</v>
      </c>
      <c r="AP608" s="103">
        <v>10</v>
      </c>
      <c r="AQ608" s="103">
        <v>10</v>
      </c>
      <c r="AR608" s="103">
        <v>10</v>
      </c>
      <c r="AS608" s="103">
        <v>10</v>
      </c>
      <c r="AT608" s="103">
        <v>9.375</v>
      </c>
      <c r="AU608" s="103">
        <v>10</v>
      </c>
      <c r="AV608" s="103">
        <v>10</v>
      </c>
      <c r="AW608" s="103">
        <v>3.3333333333333335</v>
      </c>
      <c r="AX608" s="103">
        <v>5.5</v>
      </c>
      <c r="AY608" s="103">
        <v>10</v>
      </c>
      <c r="AZ608" s="103">
        <v>10</v>
      </c>
      <c r="BA608" s="103">
        <v>10</v>
      </c>
      <c r="BB608" s="103">
        <v>8.4047619047619033</v>
      </c>
      <c r="BC608" s="103" t="s">
        <v>1010</v>
      </c>
      <c r="BD608" s="103" t="s">
        <v>1011</v>
      </c>
      <c r="BE608" s="103" t="s">
        <v>1011</v>
      </c>
      <c r="BF608" s="103">
        <v>5</v>
      </c>
      <c r="BG608" s="103">
        <v>0</v>
      </c>
      <c r="BH608" s="103">
        <v>0</v>
      </c>
      <c r="BI608" s="103">
        <v>0</v>
      </c>
      <c r="BJ608" s="103" t="s">
        <v>1011</v>
      </c>
      <c r="BK608" s="103">
        <v>2.5</v>
      </c>
      <c r="BL608" s="103">
        <v>6.5866791975363306</v>
      </c>
      <c r="BM608" s="103">
        <v>6.3235294117647056</v>
      </c>
      <c r="BN608" s="103">
        <v>10</v>
      </c>
      <c r="BO608" s="103">
        <v>6</v>
      </c>
      <c r="BP608" s="103">
        <v>0</v>
      </c>
      <c r="BQ608" s="103">
        <v>0</v>
      </c>
      <c r="BR608" s="103">
        <v>0</v>
      </c>
      <c r="BS608" s="103">
        <v>5.5808823529411766</v>
      </c>
      <c r="BT608" s="103">
        <v>3.4425368923611166</v>
      </c>
      <c r="BU608" s="103">
        <v>4.6119588793402748</v>
      </c>
      <c r="BV608" s="103">
        <v>5.0107587795138828</v>
      </c>
      <c r="BW608" s="103">
        <v>4.2</v>
      </c>
      <c r="BX608" s="103">
        <v>5</v>
      </c>
      <c r="BY608" s="103">
        <v>2.7882904152319368</v>
      </c>
      <c r="BZ608" s="103">
        <v>2.6978822191682807</v>
      </c>
      <c r="CA608" s="103">
        <v>5.8949670815972164</v>
      </c>
      <c r="CB608" s="103">
        <v>6.3217285468750006</v>
      </c>
      <c r="CC608" s="103">
        <v>0.75862068965517238</v>
      </c>
      <c r="CD608" s="103">
        <v>3.9049315393074204</v>
      </c>
      <c r="CE608" s="103">
        <v>9.3634925026952391</v>
      </c>
      <c r="CF608" s="103">
        <v>9.0296968085676266</v>
      </c>
      <c r="CG608" s="103">
        <v>9.7160000000000011</v>
      </c>
      <c r="CH608" s="103">
        <v>0</v>
      </c>
      <c r="CI608" s="103">
        <v>7.0272973278157167</v>
      </c>
      <c r="CJ608" s="103">
        <v>7.2733333333333334</v>
      </c>
      <c r="CK608" s="103">
        <v>7.62</v>
      </c>
      <c r="CL608" s="103">
        <v>7.2867999999999995</v>
      </c>
      <c r="CM608" s="103">
        <v>7.3933777777777783</v>
      </c>
      <c r="CN608" s="103">
        <v>5.4388382135416666</v>
      </c>
      <c r="CO608" s="103">
        <v>8.2842676193932157</v>
      </c>
      <c r="CP608" s="103">
        <v>6.8615529164674411</v>
      </c>
      <c r="CQ608" s="103">
        <v>10</v>
      </c>
      <c r="CR608" s="103">
        <v>6.6039969539930574</v>
      </c>
      <c r="CS608" s="103">
        <v>0.76923076923076927</v>
      </c>
      <c r="CT608" s="103">
        <v>4.425025652607026</v>
      </c>
      <c r="CU608" s="103">
        <v>3.9327511252769511</v>
      </c>
      <c r="CV608" s="103">
        <v>7.0469204548805422</v>
      </c>
      <c r="CW608" s="103">
        <v>10</v>
      </c>
      <c r="CX608" s="103">
        <v>6.933309787150403</v>
      </c>
      <c r="CY608" s="103">
        <v>10</v>
      </c>
      <c r="CZ608" s="103">
        <v>8.9777699290501349</v>
      </c>
      <c r="DA608" s="103">
        <v>2.2333333333333329</v>
      </c>
      <c r="DB608" s="103">
        <v>4.931571800347216</v>
      </c>
      <c r="DC608" s="103">
        <v>5.8795627968749997</v>
      </c>
      <c r="DD608" s="103">
        <v>6</v>
      </c>
      <c r="DE608" s="103">
        <v>7.1939701922926291</v>
      </c>
      <c r="DF608" s="103">
        <v>0</v>
      </c>
      <c r="DG608" s="103">
        <v>4.3730730204746964</v>
      </c>
      <c r="DH608" s="103">
        <v>4.47049860243055</v>
      </c>
      <c r="DI608" s="103">
        <v>0.6666666666666663</v>
      </c>
      <c r="DJ608" s="103">
        <v>8.5026641281520075</v>
      </c>
      <c r="DK608" s="103">
        <v>4.1491471564484073</v>
      </c>
      <c r="DL608" s="103">
        <v>5.9607950139961279</v>
      </c>
      <c r="DM608" s="103">
        <v>2.781193754730205</v>
      </c>
      <c r="DN608" s="103">
        <v>4.4218275537373266</v>
      </c>
      <c r="DO608" s="103">
        <v>5.9242235010873863</v>
      </c>
      <c r="DP608" s="103">
        <v>5.9</v>
      </c>
      <c r="DQ608" s="105">
        <v>6.24</v>
      </c>
      <c r="DR608" s="106">
        <v>119</v>
      </c>
      <c r="DS608" s="106">
        <v>4</v>
      </c>
      <c r="DU608" s="104" t="s">
        <v>7</v>
      </c>
      <c r="DV608" s="103">
        <v>6.5866791975363306</v>
      </c>
      <c r="DW608" s="103">
        <v>5.9</v>
      </c>
    </row>
    <row r="609" spans="1:127">
      <c r="A609" s="95">
        <v>2012</v>
      </c>
      <c r="B609" s="96" t="s">
        <v>1022</v>
      </c>
      <c r="C609" s="107" t="s">
        <v>110</v>
      </c>
      <c r="D609" s="96">
        <v>5.3000000000000007</v>
      </c>
      <c r="E609" s="96">
        <v>4.5</v>
      </c>
      <c r="F609" s="96">
        <v>4.0999999999999996</v>
      </c>
      <c r="G609" s="96">
        <v>4.6349206349206344</v>
      </c>
      <c r="H609" s="96">
        <v>9.5200000000000014</v>
      </c>
      <c r="I609" s="96">
        <v>10</v>
      </c>
      <c r="J609" s="96">
        <v>10</v>
      </c>
      <c r="K609" s="96">
        <v>7.5</v>
      </c>
      <c r="L609" s="96">
        <v>9.953856790210958</v>
      </c>
      <c r="M609" s="96">
        <v>9.9446281482531482</v>
      </c>
      <c r="N609" s="96">
        <v>9.4796969876928223</v>
      </c>
      <c r="O609" s="96">
        <v>10</v>
      </c>
      <c r="P609" s="96">
        <v>10</v>
      </c>
      <c r="Q609" s="96" t="s">
        <v>1011</v>
      </c>
      <c r="R609" s="96" t="s">
        <v>1011</v>
      </c>
      <c r="S609" s="96">
        <v>5</v>
      </c>
      <c r="T609" s="96">
        <v>8.3333333333333339</v>
      </c>
      <c r="U609" s="96">
        <v>9.1110101070087186</v>
      </c>
      <c r="V609" s="96">
        <v>5</v>
      </c>
      <c r="W609" s="96">
        <v>5</v>
      </c>
      <c r="X609" s="96">
        <v>10</v>
      </c>
      <c r="Y609" s="96">
        <v>6.666666666666667</v>
      </c>
      <c r="Z609" s="96" t="s">
        <v>1010</v>
      </c>
      <c r="AA609" s="96">
        <v>5</v>
      </c>
      <c r="AB609" s="96">
        <v>7.5</v>
      </c>
      <c r="AC609" s="96">
        <v>8.6311111111111121</v>
      </c>
      <c r="AD609" s="96">
        <v>7.8222222222222229</v>
      </c>
      <c r="AE609" s="96">
        <v>7.2383333333333333</v>
      </c>
      <c r="AF609" s="96">
        <v>7.5</v>
      </c>
      <c r="AG609" s="96">
        <v>10</v>
      </c>
      <c r="AH609" s="96" t="s">
        <v>1010</v>
      </c>
      <c r="AI609" s="96" t="s">
        <v>1010</v>
      </c>
      <c r="AJ609" s="96" t="s">
        <v>1010</v>
      </c>
      <c r="AK609" s="96" t="s">
        <v>1010</v>
      </c>
      <c r="AL609" s="96">
        <v>5</v>
      </c>
      <c r="AM609" s="96">
        <v>5</v>
      </c>
      <c r="AN609" s="96">
        <v>7.5</v>
      </c>
      <c r="AO609" s="96">
        <v>5.833333333333333</v>
      </c>
      <c r="AP609" s="96">
        <v>10</v>
      </c>
      <c r="AQ609" s="96">
        <v>5</v>
      </c>
      <c r="AR609" s="96">
        <v>7.5</v>
      </c>
      <c r="AS609" s="96">
        <v>7.5</v>
      </c>
      <c r="AT609" s="96">
        <v>7.708333333333333</v>
      </c>
      <c r="AU609" s="96">
        <v>10</v>
      </c>
      <c r="AV609" s="96">
        <v>10</v>
      </c>
      <c r="AW609" s="96">
        <v>7</v>
      </c>
      <c r="AX609" s="96">
        <v>6</v>
      </c>
      <c r="AY609" s="96">
        <v>10</v>
      </c>
      <c r="AZ609" s="96">
        <v>7.5</v>
      </c>
      <c r="BA609" s="96">
        <v>10</v>
      </c>
      <c r="BB609" s="96">
        <v>8.6428571428571423</v>
      </c>
      <c r="BC609" s="96" t="s">
        <v>1010</v>
      </c>
      <c r="BD609" s="96" t="s">
        <v>1011</v>
      </c>
      <c r="BE609" s="96" t="s">
        <v>1011</v>
      </c>
      <c r="BF609" s="96">
        <v>10</v>
      </c>
      <c r="BG609" s="96">
        <v>10</v>
      </c>
      <c r="BH609" s="96">
        <v>10</v>
      </c>
      <c r="BI609" s="96">
        <v>10</v>
      </c>
      <c r="BJ609" s="96" t="s">
        <v>1011</v>
      </c>
      <c r="BK609" s="96">
        <v>10</v>
      </c>
      <c r="BL609" s="96">
        <v>7.4621017331013855</v>
      </c>
      <c r="BM609" s="96">
        <v>5.764705882352942</v>
      </c>
      <c r="BN609" s="96">
        <v>3.6892984716519539</v>
      </c>
      <c r="BO609" s="96">
        <v>8</v>
      </c>
      <c r="BP609" s="96">
        <v>10</v>
      </c>
      <c r="BQ609" s="96">
        <v>5</v>
      </c>
      <c r="BR609" s="96">
        <v>7.5</v>
      </c>
      <c r="BS609" s="96">
        <v>6.2385010885012235</v>
      </c>
      <c r="BT609" s="96">
        <v>2.5990934572864339</v>
      </c>
      <c r="BU609" s="96">
        <v>2.5219734861809084</v>
      </c>
      <c r="BV609" s="96">
        <v>3.6351064036851</v>
      </c>
      <c r="BW609" s="96">
        <v>6.6666666666666661</v>
      </c>
      <c r="BX609" s="96">
        <v>5.8333333333333339</v>
      </c>
      <c r="BY609" s="96">
        <v>3.6131222476251166</v>
      </c>
      <c r="BZ609" s="96">
        <v>8.8717169231846729</v>
      </c>
      <c r="CA609" s="96">
        <v>5.0060127537688501</v>
      </c>
      <c r="CB609" s="96">
        <v>5.4489998132328346</v>
      </c>
      <c r="CC609" s="96">
        <v>1</v>
      </c>
      <c r="CD609" s="96">
        <v>4.9106694538848803</v>
      </c>
      <c r="CE609" s="96">
        <v>8.9809845701602384</v>
      </c>
      <c r="CF609" s="96">
        <v>8.9601396352919753</v>
      </c>
      <c r="CG609" s="96">
        <v>8.5340000000000007</v>
      </c>
      <c r="CH609" s="96">
        <v>5</v>
      </c>
      <c r="CI609" s="96">
        <v>7.8687810513630527</v>
      </c>
      <c r="CJ609" s="96">
        <v>9.2666666666666657</v>
      </c>
      <c r="CK609" s="96">
        <v>8.5400000000000009</v>
      </c>
      <c r="CL609" s="96">
        <v>7.1584000000000003</v>
      </c>
      <c r="CM609" s="96">
        <v>8.3216888888888878</v>
      </c>
      <c r="CN609" s="96">
        <v>4.9479987437185997</v>
      </c>
      <c r="CO609" s="96">
        <v>8.2218236173118662</v>
      </c>
      <c r="CP609" s="96">
        <v>6.5849111805152329</v>
      </c>
      <c r="CQ609" s="96">
        <v>10</v>
      </c>
      <c r="CR609" s="96">
        <v>4.4385521268844252</v>
      </c>
      <c r="CS609" s="96">
        <v>0.76923076923076927</v>
      </c>
      <c r="CT609" s="96">
        <v>6.0844102723346607</v>
      </c>
      <c r="CU609" s="96">
        <v>3.7640643894832855</v>
      </c>
      <c r="CV609" s="96">
        <v>7.1676661147218512</v>
      </c>
      <c r="CW609" s="96">
        <v>8</v>
      </c>
      <c r="CX609" s="96">
        <v>4.0141540066007897</v>
      </c>
      <c r="CY609" s="96">
        <v>10</v>
      </c>
      <c r="CZ609" s="96">
        <v>7.3380513355335966</v>
      </c>
      <c r="DA609" s="96">
        <v>2.2333333333333329</v>
      </c>
      <c r="DB609" s="96">
        <v>4.1940850862646499</v>
      </c>
      <c r="DC609" s="96">
        <v>7.4031983182579495</v>
      </c>
      <c r="DD609" s="96">
        <v>10</v>
      </c>
      <c r="DE609" s="96">
        <v>7.5057512820378944</v>
      </c>
      <c r="DF609" s="96">
        <v>10</v>
      </c>
      <c r="DG609" s="96">
        <v>6.8893946699823045</v>
      </c>
      <c r="DH609" s="96">
        <v>2.1754747772194336</v>
      </c>
      <c r="DI609" s="96">
        <v>6.0000000000000009</v>
      </c>
      <c r="DJ609" s="96">
        <v>9.5561777299531325</v>
      </c>
      <c r="DK609" s="96">
        <v>4.2319613441732526</v>
      </c>
      <c r="DL609" s="96">
        <v>3.9371826695470276</v>
      </c>
      <c r="DM609" s="96">
        <v>6.8725979154809425</v>
      </c>
      <c r="DN609" s="96">
        <v>5.4622324060622987</v>
      </c>
      <c r="DO609" s="96">
        <v>6.563226137192733</v>
      </c>
      <c r="DP609" s="96">
        <v>6.55</v>
      </c>
      <c r="DQ609" s="99">
        <v>7.01</v>
      </c>
      <c r="DR609" s="100">
        <v>69</v>
      </c>
      <c r="DS609" s="101">
        <v>2</v>
      </c>
      <c r="DU609" s="107" t="s">
        <v>110</v>
      </c>
      <c r="DV609" s="96">
        <v>7.4621017331013855</v>
      </c>
      <c r="DW609" s="96">
        <v>6.55</v>
      </c>
    </row>
    <row r="610" spans="1:127">
      <c r="A610" s="102">
        <v>2012</v>
      </c>
      <c r="B610" s="103" t="s">
        <v>1023</v>
      </c>
      <c r="C610" s="104" t="s">
        <v>228</v>
      </c>
      <c r="D610" s="103" t="s">
        <v>1011</v>
      </c>
      <c r="E610" s="103" t="s">
        <v>1011</v>
      </c>
      <c r="F610" s="103" t="s">
        <v>1011</v>
      </c>
      <c r="G610" s="103" t="s">
        <v>1011</v>
      </c>
      <c r="H610" s="103" t="s">
        <v>1011</v>
      </c>
      <c r="I610" s="103" t="s">
        <v>1011</v>
      </c>
      <c r="J610" s="103" t="s">
        <v>1011</v>
      </c>
      <c r="K610" s="103" t="s">
        <v>1011</v>
      </c>
      <c r="L610" s="103" t="s">
        <v>1011</v>
      </c>
      <c r="M610" s="103" t="s">
        <v>1011</v>
      </c>
      <c r="N610" s="103" t="s">
        <v>1011</v>
      </c>
      <c r="O610" s="103" t="s">
        <v>1011</v>
      </c>
      <c r="P610" s="103" t="s">
        <v>1011</v>
      </c>
      <c r="Q610" s="103" t="s">
        <v>1011</v>
      </c>
      <c r="R610" s="103" t="s">
        <v>1011</v>
      </c>
      <c r="S610" s="103" t="s">
        <v>1011</v>
      </c>
      <c r="T610" s="103" t="s">
        <v>1011</v>
      </c>
      <c r="U610" s="103" t="s">
        <v>1011</v>
      </c>
      <c r="V610" s="103" t="s">
        <v>1011</v>
      </c>
      <c r="W610" s="103" t="s">
        <v>1011</v>
      </c>
      <c r="X610" s="103" t="s">
        <v>1011</v>
      </c>
      <c r="Y610" s="103" t="s">
        <v>1011</v>
      </c>
      <c r="Z610" s="103" t="s">
        <v>1010</v>
      </c>
      <c r="AA610" s="103" t="s">
        <v>1011</v>
      </c>
      <c r="AB610" s="103" t="s">
        <v>1011</v>
      </c>
      <c r="AC610" s="103" t="s">
        <v>1011</v>
      </c>
      <c r="AD610" s="103" t="s">
        <v>1011</v>
      </c>
      <c r="AE610" s="103" t="s">
        <v>1011</v>
      </c>
      <c r="AF610" s="103" t="s">
        <v>1011</v>
      </c>
      <c r="AG610" s="103" t="s">
        <v>1011</v>
      </c>
      <c r="AH610" s="103" t="s">
        <v>1010</v>
      </c>
      <c r="AI610" s="103" t="s">
        <v>1010</v>
      </c>
      <c r="AJ610" s="103" t="s">
        <v>1010</v>
      </c>
      <c r="AK610" s="103" t="s">
        <v>1010</v>
      </c>
      <c r="AL610" s="103" t="s">
        <v>1011</v>
      </c>
      <c r="AM610" s="103" t="s">
        <v>1011</v>
      </c>
      <c r="AN610" s="103" t="s">
        <v>1011</v>
      </c>
      <c r="AO610" s="103" t="s">
        <v>1011</v>
      </c>
      <c r="AP610" s="103" t="s">
        <v>1011</v>
      </c>
      <c r="AQ610" s="103" t="s">
        <v>1011</v>
      </c>
      <c r="AR610" s="103" t="s">
        <v>1011</v>
      </c>
      <c r="AS610" s="103" t="s">
        <v>1011</v>
      </c>
      <c r="AT610" s="103" t="s">
        <v>1011</v>
      </c>
      <c r="AU610" s="103" t="s">
        <v>1011</v>
      </c>
      <c r="AV610" s="103" t="s">
        <v>1011</v>
      </c>
      <c r="AW610" s="103" t="s">
        <v>1011</v>
      </c>
      <c r="AX610" s="103" t="s">
        <v>1011</v>
      </c>
      <c r="AY610" s="103" t="s">
        <v>1011</v>
      </c>
      <c r="AZ610" s="103" t="s">
        <v>1011</v>
      </c>
      <c r="BA610" s="103" t="s">
        <v>1011</v>
      </c>
      <c r="BB610" s="103" t="s">
        <v>1011</v>
      </c>
      <c r="BC610" s="103" t="s">
        <v>1010</v>
      </c>
      <c r="BD610" s="103" t="s">
        <v>1011</v>
      </c>
      <c r="BE610" s="103" t="s">
        <v>1011</v>
      </c>
      <c r="BF610" s="103" t="s">
        <v>1011</v>
      </c>
      <c r="BG610" s="103" t="s">
        <v>1011</v>
      </c>
      <c r="BH610" s="103" t="s">
        <v>1011</v>
      </c>
      <c r="BI610" s="103" t="s">
        <v>1011</v>
      </c>
      <c r="BJ610" s="103" t="s">
        <v>1011</v>
      </c>
      <c r="BK610" s="103" t="s">
        <v>1011</v>
      </c>
      <c r="BL610" s="103" t="s">
        <v>1011</v>
      </c>
      <c r="BM610" s="103">
        <v>1.8235294117647065</v>
      </c>
      <c r="BN610" s="103" t="s">
        <v>1011</v>
      </c>
      <c r="BO610" s="103" t="s">
        <v>1011</v>
      </c>
      <c r="BP610" s="103" t="s">
        <v>1011</v>
      </c>
      <c r="BQ610" s="103" t="s">
        <v>1011</v>
      </c>
      <c r="BR610" s="103" t="s">
        <v>1011</v>
      </c>
      <c r="BS610" s="103" t="s">
        <v>1011</v>
      </c>
      <c r="BT610" s="103" t="s">
        <v>1011</v>
      </c>
      <c r="BU610" s="103" t="s">
        <v>1011</v>
      </c>
      <c r="BV610" s="103" t="s">
        <v>1011</v>
      </c>
      <c r="BW610" s="103" t="s">
        <v>1011</v>
      </c>
      <c r="BX610" s="103" t="s">
        <v>1011</v>
      </c>
      <c r="BY610" s="103" t="s">
        <v>1011</v>
      </c>
      <c r="BZ610" s="103" t="s">
        <v>1011</v>
      </c>
      <c r="CA610" s="103" t="s">
        <v>1011</v>
      </c>
      <c r="CB610" s="103" t="s">
        <v>1011</v>
      </c>
      <c r="CC610" s="103">
        <v>0.97435897435897434</v>
      </c>
      <c r="CD610" s="103" t="s">
        <v>1011</v>
      </c>
      <c r="CE610" s="103">
        <v>9.6358237395667814</v>
      </c>
      <c r="CF610" s="103">
        <v>3.0553409826050171</v>
      </c>
      <c r="CG610" s="103">
        <v>8.5779258753473577</v>
      </c>
      <c r="CH610" s="103" t="s">
        <v>1011</v>
      </c>
      <c r="CI610" s="103" t="s">
        <v>1011</v>
      </c>
      <c r="CJ610" s="103" t="s">
        <v>1011</v>
      </c>
      <c r="CK610" s="103" t="s">
        <v>1011</v>
      </c>
      <c r="CL610" s="103" t="s">
        <v>1011</v>
      </c>
      <c r="CM610" s="103" t="s">
        <v>1011</v>
      </c>
      <c r="CN610" s="103" t="s">
        <v>1011</v>
      </c>
      <c r="CO610" s="103" t="s">
        <v>1011</v>
      </c>
      <c r="CP610" s="103" t="s">
        <v>1011</v>
      </c>
      <c r="CQ610" s="103" t="s">
        <v>1011</v>
      </c>
      <c r="CR610" s="103" t="s">
        <v>1011</v>
      </c>
      <c r="CS610" s="103" t="s">
        <v>1011</v>
      </c>
      <c r="CT610" s="103" t="s">
        <v>1011</v>
      </c>
      <c r="CU610" s="103" t="s">
        <v>1011</v>
      </c>
      <c r="CV610" s="103" t="s">
        <v>1011</v>
      </c>
      <c r="CW610" s="103" t="s">
        <v>1011</v>
      </c>
      <c r="CX610" s="103">
        <v>10</v>
      </c>
      <c r="CY610" s="103" t="s">
        <v>1011</v>
      </c>
      <c r="CZ610" s="103" t="s">
        <v>1011</v>
      </c>
      <c r="DA610" s="103" t="s">
        <v>1011</v>
      </c>
      <c r="DB610" s="103" t="s">
        <v>1011</v>
      </c>
      <c r="DC610" s="103" t="s">
        <v>1011</v>
      </c>
      <c r="DD610" s="103" t="s">
        <v>1011</v>
      </c>
      <c r="DE610" s="103" t="s">
        <v>1011</v>
      </c>
      <c r="DF610" s="103" t="s">
        <v>1011</v>
      </c>
      <c r="DG610" s="103" t="s">
        <v>1011</v>
      </c>
      <c r="DH610" s="103" t="s">
        <v>1011</v>
      </c>
      <c r="DI610" s="103">
        <v>6.0000000000000009</v>
      </c>
      <c r="DJ610" s="103" t="s">
        <v>1011</v>
      </c>
      <c r="DK610" s="103" t="s">
        <v>1011</v>
      </c>
      <c r="DL610" s="103" t="s">
        <v>1011</v>
      </c>
      <c r="DM610" s="103" t="s">
        <v>1011</v>
      </c>
      <c r="DN610" s="103" t="s">
        <v>1011</v>
      </c>
      <c r="DO610" s="103" t="s">
        <v>1011</v>
      </c>
      <c r="DP610" s="103" t="s">
        <v>1011</v>
      </c>
      <c r="DQ610" s="105" t="s">
        <v>1011</v>
      </c>
      <c r="DR610" s="106" t="s">
        <v>1011</v>
      </c>
      <c r="DS610" s="106" t="s">
        <v>1027</v>
      </c>
      <c r="DU610" s="104" t="s">
        <v>228</v>
      </c>
      <c r="DV610" s="103" t="s">
        <v>1011</v>
      </c>
      <c r="DW610" s="103" t="s">
        <v>1011</v>
      </c>
    </row>
    <row r="611" spans="1:127">
      <c r="A611" s="95">
        <v>2012</v>
      </c>
      <c r="B611" s="96" t="s">
        <v>730</v>
      </c>
      <c r="C611" s="107" t="s">
        <v>146</v>
      </c>
      <c r="D611" s="96">
        <v>4.4000000000000004</v>
      </c>
      <c r="E611" s="96">
        <v>4.6999999999999993</v>
      </c>
      <c r="F611" s="96">
        <v>3.2</v>
      </c>
      <c r="G611" s="96">
        <v>4.125396825396825</v>
      </c>
      <c r="H611" s="96">
        <v>9.24</v>
      </c>
      <c r="I611" s="96">
        <v>10</v>
      </c>
      <c r="J611" s="96">
        <v>10</v>
      </c>
      <c r="K611" s="96">
        <v>7.5</v>
      </c>
      <c r="L611" s="96">
        <v>10</v>
      </c>
      <c r="M611" s="96">
        <v>10</v>
      </c>
      <c r="N611" s="96">
        <v>9.5</v>
      </c>
      <c r="O611" s="96">
        <v>0.60000000000000053</v>
      </c>
      <c r="P611" s="96">
        <v>10</v>
      </c>
      <c r="Q611" s="96" t="s">
        <v>1011</v>
      </c>
      <c r="R611" s="96" t="s">
        <v>1011</v>
      </c>
      <c r="S611" s="96">
        <v>5</v>
      </c>
      <c r="T611" s="96">
        <v>5.2</v>
      </c>
      <c r="U611" s="96">
        <v>7.98</v>
      </c>
      <c r="V611" s="96">
        <v>5</v>
      </c>
      <c r="W611" s="96">
        <v>0</v>
      </c>
      <c r="X611" s="96">
        <v>5</v>
      </c>
      <c r="Y611" s="96">
        <v>3.3333333333333335</v>
      </c>
      <c r="Z611" s="96" t="s">
        <v>1010</v>
      </c>
      <c r="AA611" s="96">
        <v>7.5</v>
      </c>
      <c r="AB611" s="96">
        <v>7.5</v>
      </c>
      <c r="AC611" s="96">
        <v>9.7777777777777768</v>
      </c>
      <c r="AD611" s="96">
        <v>10</v>
      </c>
      <c r="AE611" s="96">
        <v>8.6944444444444446</v>
      </c>
      <c r="AF611" s="96">
        <v>5</v>
      </c>
      <c r="AG611" s="96">
        <v>5</v>
      </c>
      <c r="AH611" s="96" t="s">
        <v>1010</v>
      </c>
      <c r="AI611" s="96" t="s">
        <v>1010</v>
      </c>
      <c r="AJ611" s="96" t="s">
        <v>1010</v>
      </c>
      <c r="AK611" s="96" t="s">
        <v>1010</v>
      </c>
      <c r="AL611" s="96">
        <v>5</v>
      </c>
      <c r="AM611" s="96">
        <v>5</v>
      </c>
      <c r="AN611" s="96">
        <v>7.5</v>
      </c>
      <c r="AO611" s="96">
        <v>5.833333333333333</v>
      </c>
      <c r="AP611" s="96">
        <v>5</v>
      </c>
      <c r="AQ611" s="96">
        <v>5</v>
      </c>
      <c r="AR611" s="96">
        <v>5</v>
      </c>
      <c r="AS611" s="96">
        <v>5</v>
      </c>
      <c r="AT611" s="96">
        <v>5.208333333333333</v>
      </c>
      <c r="AU611" s="96">
        <v>10</v>
      </c>
      <c r="AV611" s="96">
        <v>10</v>
      </c>
      <c r="AW611" s="96">
        <v>5.333333333333333</v>
      </c>
      <c r="AX611" s="96">
        <v>5.25</v>
      </c>
      <c r="AY611" s="96">
        <v>7.5</v>
      </c>
      <c r="AZ611" s="96">
        <v>5</v>
      </c>
      <c r="BA611" s="96">
        <v>7.5</v>
      </c>
      <c r="BB611" s="96">
        <v>7.2261904761904754</v>
      </c>
      <c r="BC611" s="96" t="s">
        <v>1010</v>
      </c>
      <c r="BD611" s="96" t="s">
        <v>1011</v>
      </c>
      <c r="BE611" s="96" t="s">
        <v>1011</v>
      </c>
      <c r="BF611" s="96">
        <v>5</v>
      </c>
      <c r="BG611" s="96">
        <v>0</v>
      </c>
      <c r="BH611" s="96">
        <v>10</v>
      </c>
      <c r="BI611" s="96">
        <v>5</v>
      </c>
      <c r="BJ611" s="96" t="s">
        <v>1011</v>
      </c>
      <c r="BK611" s="96">
        <v>5</v>
      </c>
      <c r="BL611" s="96">
        <v>5.9725793650793655</v>
      </c>
      <c r="BM611" s="96">
        <v>8.8015206082432975</v>
      </c>
      <c r="BN611" s="96">
        <v>10</v>
      </c>
      <c r="BO611" s="96">
        <v>4</v>
      </c>
      <c r="BP611" s="96">
        <v>8</v>
      </c>
      <c r="BQ611" s="96">
        <v>5</v>
      </c>
      <c r="BR611" s="96">
        <v>6.5</v>
      </c>
      <c r="BS611" s="96">
        <v>7.3253801520608244</v>
      </c>
      <c r="BT611" s="96">
        <v>3.4277208333333338</v>
      </c>
      <c r="BU611" s="96">
        <v>3.7096751250000004</v>
      </c>
      <c r="BV611" s="96">
        <v>4.531479833333333</v>
      </c>
      <c r="BW611" s="96">
        <v>4.166666666666667</v>
      </c>
      <c r="BX611" s="96">
        <v>5.8333333333333339</v>
      </c>
      <c r="BY611" s="96">
        <v>1.5833760278465892</v>
      </c>
      <c r="BZ611" s="96">
        <v>5.150798601590596</v>
      </c>
      <c r="CA611" s="96">
        <v>4.7263795833333333</v>
      </c>
      <c r="CB611" s="96">
        <v>5.7675924999999992</v>
      </c>
      <c r="CC611" s="96">
        <v>0.8214285714285714</v>
      </c>
      <c r="CD611" s="96">
        <v>3.936008229615668</v>
      </c>
      <c r="CE611" s="96">
        <v>7.9854638387766119</v>
      </c>
      <c r="CF611" s="96">
        <v>8.136162754070309</v>
      </c>
      <c r="CG611" s="96">
        <v>7.4260000000000002</v>
      </c>
      <c r="CH611" s="96">
        <v>5</v>
      </c>
      <c r="CI611" s="96">
        <v>7.1369066482117312</v>
      </c>
      <c r="CJ611" s="96">
        <v>8.64</v>
      </c>
      <c r="CK611" s="96">
        <v>7.62</v>
      </c>
      <c r="CL611" s="96">
        <v>7.1439999999999992</v>
      </c>
      <c r="CM611" s="96">
        <v>7.801333333333333</v>
      </c>
      <c r="CN611" s="96">
        <v>6.0259630833333331</v>
      </c>
      <c r="CO611" s="96">
        <v>6.1952044569663123</v>
      </c>
      <c r="CP611" s="96">
        <v>6.1105837701498231</v>
      </c>
      <c r="CQ611" s="96">
        <v>10</v>
      </c>
      <c r="CR611" s="96">
        <v>6.2332762083333337</v>
      </c>
      <c r="CS611" s="96">
        <v>3.0769230769230771</v>
      </c>
      <c r="CT611" s="96">
        <v>1.4381333370972826</v>
      </c>
      <c r="CU611" s="96">
        <v>3.5827775407845643</v>
      </c>
      <c r="CV611" s="96">
        <v>6.8736736610669302</v>
      </c>
      <c r="CW611" s="96">
        <v>2</v>
      </c>
      <c r="CX611" s="96">
        <v>10</v>
      </c>
      <c r="CY611" s="96">
        <v>9</v>
      </c>
      <c r="CZ611" s="96">
        <v>7</v>
      </c>
      <c r="DA611" s="96">
        <v>6.666666666666667</v>
      </c>
      <c r="DB611" s="96">
        <v>5.8857365833333333</v>
      </c>
      <c r="DC611" s="96">
        <v>6.5619359999999993</v>
      </c>
      <c r="DD611" s="96">
        <v>6</v>
      </c>
      <c r="DE611" s="96">
        <v>0</v>
      </c>
      <c r="DF611" s="96">
        <v>10</v>
      </c>
      <c r="DG611" s="96">
        <v>5.8523898750000001</v>
      </c>
      <c r="DH611" s="96">
        <v>4.860047166666666</v>
      </c>
      <c r="DI611" s="96">
        <v>2.4444444444444446</v>
      </c>
      <c r="DJ611" s="96">
        <v>9.1525546783189835</v>
      </c>
      <c r="DK611" s="96">
        <v>3.2151183071428568</v>
      </c>
      <c r="DL611" s="96">
        <v>6.3808725995875024</v>
      </c>
      <c r="DM611" s="96">
        <v>6.0431077568629856</v>
      </c>
      <c r="DN611" s="96">
        <v>5.3493574921705731</v>
      </c>
      <c r="DO611" s="96">
        <v>6.0672491223901908</v>
      </c>
      <c r="DP611" s="96">
        <v>6.27</v>
      </c>
      <c r="DQ611" s="99">
        <v>6.12</v>
      </c>
      <c r="DR611" s="100">
        <v>124</v>
      </c>
      <c r="DS611" s="101">
        <v>4</v>
      </c>
      <c r="DU611" s="107" t="s">
        <v>146</v>
      </c>
      <c r="DV611" s="96">
        <v>5.9725793650793655</v>
      </c>
      <c r="DW611" s="96">
        <v>6.27</v>
      </c>
    </row>
    <row r="612" spans="1:127">
      <c r="A612" s="102">
        <v>2012</v>
      </c>
      <c r="B612" s="103" t="s">
        <v>659</v>
      </c>
      <c r="C612" s="104" t="s">
        <v>3</v>
      </c>
      <c r="D612" s="103">
        <v>8.1000000000000014</v>
      </c>
      <c r="E612" s="103">
        <v>7.7</v>
      </c>
      <c r="F612" s="103">
        <v>8.5</v>
      </c>
      <c r="G612" s="103">
        <v>8.0857142857142854</v>
      </c>
      <c r="H612" s="103">
        <v>9.92</v>
      </c>
      <c r="I612" s="103">
        <v>10</v>
      </c>
      <c r="J612" s="103">
        <v>10</v>
      </c>
      <c r="K612" s="103">
        <v>10</v>
      </c>
      <c r="L612" s="103">
        <v>10</v>
      </c>
      <c r="M612" s="103">
        <v>10</v>
      </c>
      <c r="N612" s="103">
        <v>10</v>
      </c>
      <c r="O612" s="103">
        <v>10</v>
      </c>
      <c r="P612" s="103">
        <v>7.5</v>
      </c>
      <c r="Q612" s="103" t="s">
        <v>1011</v>
      </c>
      <c r="R612" s="103" t="s">
        <v>1011</v>
      </c>
      <c r="S612" s="103">
        <v>5</v>
      </c>
      <c r="T612" s="103">
        <v>7.5</v>
      </c>
      <c r="U612" s="103">
        <v>9.14</v>
      </c>
      <c r="V612" s="103">
        <v>5</v>
      </c>
      <c r="W612" s="103">
        <v>5</v>
      </c>
      <c r="X612" s="103">
        <v>10</v>
      </c>
      <c r="Y612" s="103">
        <v>6.666666666666667</v>
      </c>
      <c r="Z612" s="103" t="s">
        <v>1010</v>
      </c>
      <c r="AA612" s="103">
        <v>5</v>
      </c>
      <c r="AB612" s="103">
        <v>5</v>
      </c>
      <c r="AC612" s="103">
        <v>7.3066666666666666</v>
      </c>
      <c r="AD612" s="103">
        <v>3.0555555555555558</v>
      </c>
      <c r="AE612" s="103">
        <v>5.0905555555555555</v>
      </c>
      <c r="AF612" s="103">
        <v>2.5</v>
      </c>
      <c r="AG612" s="103">
        <v>0</v>
      </c>
      <c r="AH612" s="103" t="s">
        <v>1010</v>
      </c>
      <c r="AI612" s="103" t="s">
        <v>1010</v>
      </c>
      <c r="AJ612" s="103" t="s">
        <v>1010</v>
      </c>
      <c r="AK612" s="103" t="s">
        <v>1010</v>
      </c>
      <c r="AL612" s="103">
        <v>5</v>
      </c>
      <c r="AM612" s="103">
        <v>2.5</v>
      </c>
      <c r="AN612" s="103">
        <v>5</v>
      </c>
      <c r="AO612" s="103">
        <v>4.166666666666667</v>
      </c>
      <c r="AP612" s="103">
        <v>5</v>
      </c>
      <c r="AQ612" s="103">
        <v>2.5</v>
      </c>
      <c r="AR612" s="103">
        <v>5</v>
      </c>
      <c r="AS612" s="103">
        <v>4.166666666666667</v>
      </c>
      <c r="AT612" s="103">
        <v>2.7083333333333335</v>
      </c>
      <c r="AU612" s="103">
        <v>10</v>
      </c>
      <c r="AV612" s="103">
        <v>10</v>
      </c>
      <c r="AW612" s="103">
        <v>2</v>
      </c>
      <c r="AX612" s="103">
        <v>4.5</v>
      </c>
      <c r="AY612" s="103">
        <v>5</v>
      </c>
      <c r="AZ612" s="103">
        <v>7.5</v>
      </c>
      <c r="BA612" s="103">
        <v>5</v>
      </c>
      <c r="BB612" s="103">
        <v>6.2857142857142856</v>
      </c>
      <c r="BC612" s="103" t="s">
        <v>1010</v>
      </c>
      <c r="BD612" s="103" t="s">
        <v>1011</v>
      </c>
      <c r="BE612" s="103" t="s">
        <v>1011</v>
      </c>
      <c r="BF612" s="103">
        <v>10</v>
      </c>
      <c r="BG612" s="103">
        <v>0</v>
      </c>
      <c r="BH612" s="103">
        <v>10</v>
      </c>
      <c r="BI612" s="103">
        <v>5</v>
      </c>
      <c r="BJ612" s="103" t="s">
        <v>1011</v>
      </c>
      <c r="BK612" s="103">
        <v>7.5</v>
      </c>
      <c r="BL612" s="103">
        <v>7.1315555555555559</v>
      </c>
      <c r="BM612" s="103">
        <v>5.9411764705882355</v>
      </c>
      <c r="BN612" s="103">
        <v>8.753184845721977</v>
      </c>
      <c r="BO612" s="103">
        <v>7</v>
      </c>
      <c r="BP612" s="103">
        <v>10</v>
      </c>
      <c r="BQ612" s="103">
        <v>10</v>
      </c>
      <c r="BR612" s="103">
        <v>10</v>
      </c>
      <c r="BS612" s="103">
        <v>7.9235903290775536</v>
      </c>
      <c r="BT612" s="103">
        <v>7.7948633831300826</v>
      </c>
      <c r="BU612" s="103">
        <v>7.539183404979676</v>
      </c>
      <c r="BV612" s="103">
        <v>8.891368503048783</v>
      </c>
      <c r="BW612" s="103">
        <v>8.3333333333333339</v>
      </c>
      <c r="BX612" s="103">
        <v>8.3333333333333339</v>
      </c>
      <c r="BY612" s="103">
        <v>7.7665314542680397</v>
      </c>
      <c r="BZ612" s="103">
        <v>8.942791605666411</v>
      </c>
      <c r="CA612" s="103">
        <v>8.7618894786585333</v>
      </c>
      <c r="CB612" s="103">
        <v>8.7478987916666675</v>
      </c>
      <c r="CC612" s="103">
        <v>0.96296296296296291</v>
      </c>
      <c r="CD612" s="103">
        <v>8.1911383626923815</v>
      </c>
      <c r="CE612" s="103">
        <v>8.4319602165487755</v>
      </c>
      <c r="CF612" s="103">
        <v>8.6057059658553534</v>
      </c>
      <c r="CG612" s="103">
        <v>9.0939999999999994</v>
      </c>
      <c r="CH612" s="103">
        <v>10</v>
      </c>
      <c r="CI612" s="103">
        <v>9.032916545601033</v>
      </c>
      <c r="CJ612" s="103">
        <v>10</v>
      </c>
      <c r="CK612" s="103">
        <v>9.9600000000000009</v>
      </c>
      <c r="CL612" s="103">
        <v>5.3087999999999997</v>
      </c>
      <c r="CM612" s="103">
        <v>8.4229333333333329</v>
      </c>
      <c r="CN612" s="103">
        <v>7.6103363465447158</v>
      </c>
      <c r="CO612" s="103">
        <v>9.4117656998030057</v>
      </c>
      <c r="CP612" s="103">
        <v>8.5110510231738612</v>
      </c>
      <c r="CQ612" s="103">
        <v>10</v>
      </c>
      <c r="CR612" s="103">
        <v>8.6285186361788586</v>
      </c>
      <c r="CS612" s="103">
        <v>6.9230769230769234</v>
      </c>
      <c r="CT612" s="103">
        <v>10</v>
      </c>
      <c r="CU612" s="103">
        <v>8.5171985197519273</v>
      </c>
      <c r="CV612" s="103">
        <v>8.8627957190647813</v>
      </c>
      <c r="CW612" s="103">
        <v>10</v>
      </c>
      <c r="CX612" s="103">
        <v>10</v>
      </c>
      <c r="CY612" s="103">
        <v>10</v>
      </c>
      <c r="CZ612" s="103">
        <v>10</v>
      </c>
      <c r="DA612" s="103">
        <v>10</v>
      </c>
      <c r="DB612" s="103">
        <v>7.6317993231707337</v>
      </c>
      <c r="DC612" s="103">
        <v>8.3243883414634166</v>
      </c>
      <c r="DD612" s="103">
        <v>10</v>
      </c>
      <c r="DE612" s="103">
        <v>10</v>
      </c>
      <c r="DF612" s="103">
        <v>0</v>
      </c>
      <c r="DG612" s="103">
        <v>7.6593646107723581</v>
      </c>
      <c r="DH612" s="103">
        <v>7.3710494247967508</v>
      </c>
      <c r="DI612" s="103">
        <v>10</v>
      </c>
      <c r="DJ612" s="103">
        <v>9.9136559908314421</v>
      </c>
      <c r="DK612" s="103">
        <v>8.9219742936991953</v>
      </c>
      <c r="DL612" s="103">
        <v>9.9715862197610292</v>
      </c>
      <c r="DM612" s="103">
        <v>9.0808352296395594</v>
      </c>
      <c r="DN612" s="103">
        <v>9.2098501931213299</v>
      </c>
      <c r="DO612" s="103">
        <v>8.9564049346312284</v>
      </c>
      <c r="DP612" s="103">
        <v>8.59</v>
      </c>
      <c r="DQ612" s="105">
        <v>7.86</v>
      </c>
      <c r="DR612" s="106">
        <v>41</v>
      </c>
      <c r="DS612" s="106">
        <v>2</v>
      </c>
      <c r="DU612" s="104" t="s">
        <v>3</v>
      </c>
      <c r="DV612" s="103">
        <v>7.1315555555555559</v>
      </c>
      <c r="DW612" s="103">
        <v>8.59</v>
      </c>
    </row>
    <row r="613" spans="1:127">
      <c r="A613" s="95">
        <v>2012</v>
      </c>
      <c r="B613" s="96" t="s">
        <v>699</v>
      </c>
      <c r="C613" s="107" t="s">
        <v>53</v>
      </c>
      <c r="D613" s="96" t="s">
        <v>1011</v>
      </c>
      <c r="E613" s="96" t="s">
        <v>1011</v>
      </c>
      <c r="F613" s="96" t="s">
        <v>1011</v>
      </c>
      <c r="G613" s="96">
        <v>5.9057340000000007</v>
      </c>
      <c r="H613" s="96">
        <v>9.4400000000000013</v>
      </c>
      <c r="I613" s="96">
        <v>10</v>
      </c>
      <c r="J613" s="96">
        <v>10</v>
      </c>
      <c r="K613" s="96">
        <v>7.5</v>
      </c>
      <c r="L613" s="96">
        <v>10</v>
      </c>
      <c r="M613" s="96">
        <v>10</v>
      </c>
      <c r="N613" s="96">
        <v>9.5</v>
      </c>
      <c r="O613" s="96">
        <v>10</v>
      </c>
      <c r="P613" s="96">
        <v>10</v>
      </c>
      <c r="Q613" s="96" t="s">
        <v>1011</v>
      </c>
      <c r="R613" s="96" t="s">
        <v>1011</v>
      </c>
      <c r="S613" s="96">
        <v>10</v>
      </c>
      <c r="T613" s="96">
        <v>10</v>
      </c>
      <c r="U613" s="96">
        <v>9.6466666666666665</v>
      </c>
      <c r="V613" s="96">
        <v>10</v>
      </c>
      <c r="W613" s="96">
        <v>10</v>
      </c>
      <c r="X613" s="96">
        <v>10</v>
      </c>
      <c r="Y613" s="96">
        <v>10</v>
      </c>
      <c r="Z613" s="96" t="s">
        <v>1010</v>
      </c>
      <c r="AA613" s="96">
        <v>10</v>
      </c>
      <c r="AB613" s="96">
        <v>10</v>
      </c>
      <c r="AC613" s="96">
        <v>9</v>
      </c>
      <c r="AD613" s="96">
        <v>8.7055555555555557</v>
      </c>
      <c r="AE613" s="96">
        <v>9.4263888888888889</v>
      </c>
      <c r="AF613" s="96">
        <v>10</v>
      </c>
      <c r="AG613" s="96">
        <v>10</v>
      </c>
      <c r="AH613" s="96" t="s">
        <v>1010</v>
      </c>
      <c r="AI613" s="96" t="s">
        <v>1010</v>
      </c>
      <c r="AJ613" s="96" t="s">
        <v>1010</v>
      </c>
      <c r="AK613" s="96" t="s">
        <v>1010</v>
      </c>
      <c r="AL613" s="96">
        <v>10</v>
      </c>
      <c r="AM613" s="96">
        <v>10</v>
      </c>
      <c r="AN613" s="96">
        <v>10</v>
      </c>
      <c r="AO613" s="96">
        <v>10</v>
      </c>
      <c r="AP613" s="96">
        <v>10</v>
      </c>
      <c r="AQ613" s="96">
        <v>10</v>
      </c>
      <c r="AR613" s="96">
        <v>10</v>
      </c>
      <c r="AS613" s="96">
        <v>10</v>
      </c>
      <c r="AT613" s="96">
        <v>10</v>
      </c>
      <c r="AU613" s="96">
        <v>10</v>
      </c>
      <c r="AV613" s="96">
        <v>10</v>
      </c>
      <c r="AW613" s="96">
        <v>8</v>
      </c>
      <c r="AX613" s="96">
        <v>7.75</v>
      </c>
      <c r="AY613" s="96">
        <v>10</v>
      </c>
      <c r="AZ613" s="96">
        <v>10</v>
      </c>
      <c r="BA613" s="96">
        <v>10</v>
      </c>
      <c r="BB613" s="96">
        <v>9.3928571428571423</v>
      </c>
      <c r="BC613" s="96" t="s">
        <v>1010</v>
      </c>
      <c r="BD613" s="96" t="s">
        <v>1011</v>
      </c>
      <c r="BE613" s="96" t="s">
        <v>1011</v>
      </c>
      <c r="BF613" s="96">
        <v>10</v>
      </c>
      <c r="BG613" s="96">
        <v>10</v>
      </c>
      <c r="BH613" s="96">
        <v>10</v>
      </c>
      <c r="BI613" s="96">
        <v>10</v>
      </c>
      <c r="BJ613" s="96" t="s">
        <v>1011</v>
      </c>
      <c r="BK613" s="96">
        <v>10</v>
      </c>
      <c r="BL613" s="96">
        <v>8.770024769841271</v>
      </c>
      <c r="BM613" s="96">
        <v>4.8927982407916435</v>
      </c>
      <c r="BN613" s="96">
        <v>4.3028561144175033</v>
      </c>
      <c r="BO613" s="96">
        <v>10</v>
      </c>
      <c r="BP613" s="96">
        <v>10</v>
      </c>
      <c r="BQ613" s="96">
        <v>3</v>
      </c>
      <c r="BR613" s="96">
        <v>6.5</v>
      </c>
      <c r="BS613" s="96">
        <v>6.4239135888022867</v>
      </c>
      <c r="BT613" s="96">
        <v>2.2267571172161169</v>
      </c>
      <c r="BU613" s="96">
        <v>2.2109173315018329</v>
      </c>
      <c r="BV613" s="96">
        <v>4.8947942637362667</v>
      </c>
      <c r="BW613" s="96">
        <v>10</v>
      </c>
      <c r="BX613" s="96">
        <v>6.6666666666666661</v>
      </c>
      <c r="BY613" s="96">
        <v>4.5344456577221726</v>
      </c>
      <c r="BZ613" s="96">
        <v>9.6881625813695997</v>
      </c>
      <c r="CA613" s="96">
        <v>4.3548539413919505</v>
      </c>
      <c r="CB613" s="96">
        <v>6.1010116776556833</v>
      </c>
      <c r="CC613" s="96">
        <v>1</v>
      </c>
      <c r="CD613" s="96">
        <v>5.6308454708066993</v>
      </c>
      <c r="CE613" s="96">
        <v>9.8197492960780473</v>
      </c>
      <c r="CF613" s="96">
        <v>9.5620152770348135</v>
      </c>
      <c r="CG613" s="96">
        <v>8.918000000000001</v>
      </c>
      <c r="CH613" s="96">
        <v>10</v>
      </c>
      <c r="CI613" s="96">
        <v>9.574941143278215</v>
      </c>
      <c r="CJ613" s="96">
        <v>9.6333333333333329</v>
      </c>
      <c r="CK613" s="96">
        <v>8.9</v>
      </c>
      <c r="CL613" s="96">
        <v>6.1059999999999999</v>
      </c>
      <c r="CM613" s="96">
        <v>8.213111111111111</v>
      </c>
      <c r="CN613" s="96">
        <v>6.0029377032967002</v>
      </c>
      <c r="CO613" s="96">
        <v>7.7401645655669329</v>
      </c>
      <c r="CP613" s="96">
        <v>6.871551134431817</v>
      </c>
      <c r="CQ613" s="96">
        <v>10</v>
      </c>
      <c r="CR613" s="96">
        <v>7.3621660201465167</v>
      </c>
      <c r="CS613" s="96">
        <v>5.3846153846153841</v>
      </c>
      <c r="CT613" s="96">
        <v>6.4162871962801891</v>
      </c>
      <c r="CU613" s="96">
        <v>6.3876895336806969</v>
      </c>
      <c r="CV613" s="96">
        <v>7.8680879448059065</v>
      </c>
      <c r="CW613" s="96">
        <v>10</v>
      </c>
      <c r="CX613" s="96">
        <v>7.9170208616008892</v>
      </c>
      <c r="CY613" s="96">
        <v>9</v>
      </c>
      <c r="CZ613" s="96">
        <v>8.9723402872002964</v>
      </c>
      <c r="DA613" s="96">
        <v>6.666666666666667</v>
      </c>
      <c r="DB613" s="96">
        <v>3.6969995641025672</v>
      </c>
      <c r="DC613" s="96">
        <v>6.7906822014652004</v>
      </c>
      <c r="DD613" s="96">
        <v>8</v>
      </c>
      <c r="DE613" s="96">
        <v>7.7551761538341033</v>
      </c>
      <c r="DF613" s="96">
        <v>10</v>
      </c>
      <c r="DG613" s="96">
        <v>7.151587431011424</v>
      </c>
      <c r="DH613" s="96">
        <v>2.4391590659340667</v>
      </c>
      <c r="DI613" s="96">
        <v>7.333333333333333</v>
      </c>
      <c r="DJ613" s="96">
        <v>9.3286624432045055</v>
      </c>
      <c r="DK613" s="96">
        <v>3.6370127234955523</v>
      </c>
      <c r="DL613" s="96">
        <v>6.2422387129382217</v>
      </c>
      <c r="DM613" s="96">
        <v>7.6796694211632799</v>
      </c>
      <c r="DN613" s="96">
        <v>6.1100126166781594</v>
      </c>
      <c r="DO613" s="96">
        <v>7.4113134449632936</v>
      </c>
      <c r="DP613" s="96">
        <v>7.38</v>
      </c>
      <c r="DQ613" s="99">
        <v>8.08</v>
      </c>
      <c r="DR613" s="100">
        <v>29</v>
      </c>
      <c r="DS613" s="101">
        <v>1</v>
      </c>
      <c r="DU613" s="107" t="s">
        <v>53</v>
      </c>
      <c r="DV613" s="96">
        <v>8.770024769841271</v>
      </c>
      <c r="DW613" s="96">
        <v>7.38</v>
      </c>
    </row>
    <row r="614" spans="1:127">
      <c r="A614" s="102">
        <v>2012</v>
      </c>
      <c r="B614" s="103" t="s">
        <v>717</v>
      </c>
      <c r="C614" s="104" t="s">
        <v>80</v>
      </c>
      <c r="D614" s="103">
        <v>8.4</v>
      </c>
      <c r="E614" s="103">
        <v>6.1</v>
      </c>
      <c r="F614" s="103">
        <v>5.8</v>
      </c>
      <c r="G614" s="103">
        <v>6.761904761904761</v>
      </c>
      <c r="H614" s="103">
        <v>9.7199999999999989</v>
      </c>
      <c r="I614" s="103">
        <v>10</v>
      </c>
      <c r="J614" s="103">
        <v>10</v>
      </c>
      <c r="K614" s="103">
        <v>7.5</v>
      </c>
      <c r="L614" s="103">
        <v>10</v>
      </c>
      <c r="M614" s="103">
        <v>10</v>
      </c>
      <c r="N614" s="103">
        <v>9.5</v>
      </c>
      <c r="O614" s="103">
        <v>10</v>
      </c>
      <c r="P614" s="103">
        <v>10</v>
      </c>
      <c r="Q614" s="103" t="s">
        <v>1011</v>
      </c>
      <c r="R614" s="103" t="s">
        <v>1011</v>
      </c>
      <c r="S614" s="103">
        <v>10</v>
      </c>
      <c r="T614" s="103">
        <v>10</v>
      </c>
      <c r="U614" s="103">
        <v>9.74</v>
      </c>
      <c r="V614" s="103">
        <v>10</v>
      </c>
      <c r="W614" s="103">
        <v>10</v>
      </c>
      <c r="X614" s="103">
        <v>10</v>
      </c>
      <c r="Y614" s="103">
        <v>10</v>
      </c>
      <c r="Z614" s="103" t="s">
        <v>1010</v>
      </c>
      <c r="AA614" s="103">
        <v>10</v>
      </c>
      <c r="AB614" s="103">
        <v>10</v>
      </c>
      <c r="AC614" s="103">
        <v>8.7155555555555555</v>
      </c>
      <c r="AD614" s="103">
        <v>6.8944444444444457</v>
      </c>
      <c r="AE614" s="103">
        <v>8.9024999999999999</v>
      </c>
      <c r="AF614" s="103">
        <v>10</v>
      </c>
      <c r="AG614" s="103">
        <v>10</v>
      </c>
      <c r="AH614" s="103" t="s">
        <v>1010</v>
      </c>
      <c r="AI614" s="103" t="s">
        <v>1010</v>
      </c>
      <c r="AJ614" s="103" t="s">
        <v>1010</v>
      </c>
      <c r="AK614" s="103" t="s">
        <v>1010</v>
      </c>
      <c r="AL614" s="103">
        <v>10</v>
      </c>
      <c r="AM614" s="103">
        <v>10</v>
      </c>
      <c r="AN614" s="103">
        <v>10</v>
      </c>
      <c r="AO614" s="103">
        <v>10</v>
      </c>
      <c r="AP614" s="103">
        <v>10</v>
      </c>
      <c r="AQ614" s="103">
        <v>10</v>
      </c>
      <c r="AR614" s="103">
        <v>10</v>
      </c>
      <c r="AS614" s="103">
        <v>10</v>
      </c>
      <c r="AT614" s="103">
        <v>10</v>
      </c>
      <c r="AU614" s="103">
        <v>10</v>
      </c>
      <c r="AV614" s="103">
        <v>10</v>
      </c>
      <c r="AW614" s="103">
        <v>8</v>
      </c>
      <c r="AX614" s="103">
        <v>7.25</v>
      </c>
      <c r="AY614" s="103">
        <v>10</v>
      </c>
      <c r="AZ614" s="103">
        <v>10</v>
      </c>
      <c r="BA614" s="103">
        <v>10</v>
      </c>
      <c r="BB614" s="103">
        <v>9.3214285714285712</v>
      </c>
      <c r="BC614" s="103" t="s">
        <v>1010</v>
      </c>
      <c r="BD614" s="103" t="s">
        <v>1011</v>
      </c>
      <c r="BE614" s="103" t="s">
        <v>1011</v>
      </c>
      <c r="BF614" s="103">
        <v>10</v>
      </c>
      <c r="BG614" s="103">
        <v>10</v>
      </c>
      <c r="BH614" s="103">
        <v>10</v>
      </c>
      <c r="BI614" s="103">
        <v>10</v>
      </c>
      <c r="BJ614" s="103" t="s">
        <v>1011</v>
      </c>
      <c r="BK614" s="103">
        <v>10</v>
      </c>
      <c r="BL614" s="103">
        <v>8.9478690476190472</v>
      </c>
      <c r="BM614" s="103">
        <v>4.0264705882352949</v>
      </c>
      <c r="BN614" s="103">
        <v>4.0313335297066608</v>
      </c>
      <c r="BO614" s="103">
        <v>8</v>
      </c>
      <c r="BP614" s="103">
        <v>4</v>
      </c>
      <c r="BQ614" s="103">
        <v>1</v>
      </c>
      <c r="BR614" s="103">
        <v>2.5</v>
      </c>
      <c r="BS614" s="103">
        <v>4.6394510294854889</v>
      </c>
      <c r="BT614" s="103">
        <v>4.2793870464743673</v>
      </c>
      <c r="BU614" s="103">
        <v>2.6230211378205164</v>
      </c>
      <c r="BV614" s="103">
        <v>5.4238073237179494</v>
      </c>
      <c r="BW614" s="103">
        <v>9.1666666666666661</v>
      </c>
      <c r="BX614" s="103">
        <v>7.5</v>
      </c>
      <c r="BY614" s="103">
        <v>4.2283320954243289</v>
      </c>
      <c r="BZ614" s="103">
        <v>7.2731110199758167</v>
      </c>
      <c r="CA614" s="103">
        <v>6.6023375320512834</v>
      </c>
      <c r="CB614" s="103">
        <v>7.9670036602564167</v>
      </c>
      <c r="CC614" s="103">
        <v>0.92592592592592593</v>
      </c>
      <c r="CD614" s="103">
        <v>5.8915857141649006</v>
      </c>
      <c r="CE614" s="103">
        <v>9.2793509424836387</v>
      </c>
      <c r="CF614" s="103">
        <v>9.23180994838091</v>
      </c>
      <c r="CG614" s="103">
        <v>9.48</v>
      </c>
      <c r="CH614" s="103">
        <v>10</v>
      </c>
      <c r="CI614" s="103">
        <v>9.4977902227161373</v>
      </c>
      <c r="CJ614" s="103">
        <v>9.6333333333333329</v>
      </c>
      <c r="CK614" s="103">
        <v>8.9</v>
      </c>
      <c r="CL614" s="103">
        <v>6.1059999999999999</v>
      </c>
      <c r="CM614" s="103">
        <v>8.213111111111111</v>
      </c>
      <c r="CN614" s="103">
        <v>5.9077903637820492</v>
      </c>
      <c r="CO614" s="103">
        <v>7.9488955796623486</v>
      </c>
      <c r="CP614" s="103">
        <v>6.9283429717221985</v>
      </c>
      <c r="CQ614" s="103">
        <v>10</v>
      </c>
      <c r="CR614" s="103">
        <v>3.4491964919871747</v>
      </c>
      <c r="CS614" s="103">
        <v>3.0769230769230771</v>
      </c>
      <c r="CT614" s="103">
        <v>6.4162871962801891</v>
      </c>
      <c r="CU614" s="103">
        <v>4.3141355883968133</v>
      </c>
      <c r="CV614" s="103">
        <v>7.3638974178075305</v>
      </c>
      <c r="CW614" s="103">
        <v>5</v>
      </c>
      <c r="CX614" s="103">
        <v>8.3616123989875906</v>
      </c>
      <c r="CY614" s="103">
        <v>10</v>
      </c>
      <c r="CZ614" s="103">
        <v>7.7872041329958632</v>
      </c>
      <c r="DA614" s="103">
        <v>2.2333333333333329</v>
      </c>
      <c r="DB614" s="103">
        <v>2.2785572467948665</v>
      </c>
      <c r="DC614" s="103">
        <v>5.3035369230769156</v>
      </c>
      <c r="DD614" s="103">
        <v>6</v>
      </c>
      <c r="DE614" s="103">
        <v>8.1293134615284188</v>
      </c>
      <c r="DF614" s="103">
        <v>10</v>
      </c>
      <c r="DG614" s="103">
        <v>5.6574568274555892</v>
      </c>
      <c r="DH614" s="103">
        <v>2.7215243798077</v>
      </c>
      <c r="DI614" s="103">
        <v>8.6666666666666679</v>
      </c>
      <c r="DJ614" s="103">
        <v>9.6633190312856758</v>
      </c>
      <c r="DK614" s="103">
        <v>5.806811714423076</v>
      </c>
      <c r="DL614" s="103">
        <v>7.8310451745471923</v>
      </c>
      <c r="DM614" s="103">
        <v>7.085575118369337</v>
      </c>
      <c r="DN614" s="103">
        <v>6.9624903475166073</v>
      </c>
      <c r="DO614" s="103">
        <v>6.8023837693226872</v>
      </c>
      <c r="DP614" s="103">
        <v>6.84</v>
      </c>
      <c r="DQ614" s="105">
        <v>7.89</v>
      </c>
      <c r="DR614" s="106">
        <v>39</v>
      </c>
      <c r="DS614" s="106">
        <v>2</v>
      </c>
      <c r="DU614" s="104" t="s">
        <v>80</v>
      </c>
      <c r="DV614" s="103">
        <v>8.9478690476190472</v>
      </c>
      <c r="DW614" s="103">
        <v>6.84</v>
      </c>
    </row>
    <row r="615" spans="1:127">
      <c r="A615" s="95">
        <v>2012</v>
      </c>
      <c r="B615" s="96" t="s">
        <v>722</v>
      </c>
      <c r="C615" s="107" t="s">
        <v>90</v>
      </c>
      <c r="D615" s="96">
        <v>5.4</v>
      </c>
      <c r="E615" s="96">
        <v>5.3000000000000007</v>
      </c>
      <c r="F615" s="96">
        <v>4.5</v>
      </c>
      <c r="G615" s="96">
        <v>5.0650793650793648</v>
      </c>
      <c r="H615" s="96">
        <v>0</v>
      </c>
      <c r="I615" s="96">
        <v>5</v>
      </c>
      <c r="J615" s="96">
        <v>10</v>
      </c>
      <c r="K615" s="96">
        <v>2.5</v>
      </c>
      <c r="L615" s="96">
        <v>9.9674411168202255</v>
      </c>
      <c r="M615" s="96">
        <v>9.9843717360737081</v>
      </c>
      <c r="N615" s="96">
        <v>7.4903625705787871</v>
      </c>
      <c r="O615" s="96">
        <v>10</v>
      </c>
      <c r="P615" s="96">
        <v>10</v>
      </c>
      <c r="Q615" s="96" t="s">
        <v>1011</v>
      </c>
      <c r="R615" s="96" t="s">
        <v>1011</v>
      </c>
      <c r="S615" s="96">
        <v>10</v>
      </c>
      <c r="T615" s="96">
        <v>10</v>
      </c>
      <c r="U615" s="96">
        <v>5.8301208568595966</v>
      </c>
      <c r="V615" s="96">
        <v>10</v>
      </c>
      <c r="W615" s="96">
        <v>10</v>
      </c>
      <c r="X615" s="96">
        <v>10</v>
      </c>
      <c r="Y615" s="96">
        <v>10</v>
      </c>
      <c r="Z615" s="96" t="s">
        <v>1010</v>
      </c>
      <c r="AA615" s="96">
        <v>7.5</v>
      </c>
      <c r="AB615" s="96">
        <v>10</v>
      </c>
      <c r="AC615" s="96">
        <v>8.5</v>
      </c>
      <c r="AD615" s="96">
        <v>5.8777777777777773</v>
      </c>
      <c r="AE615" s="96">
        <v>7.9694444444444441</v>
      </c>
      <c r="AF615" s="96">
        <v>10</v>
      </c>
      <c r="AG615" s="96">
        <v>10</v>
      </c>
      <c r="AH615" s="96" t="s">
        <v>1010</v>
      </c>
      <c r="AI615" s="96" t="s">
        <v>1010</v>
      </c>
      <c r="AJ615" s="96" t="s">
        <v>1010</v>
      </c>
      <c r="AK615" s="96" t="s">
        <v>1010</v>
      </c>
      <c r="AL615" s="96">
        <v>5</v>
      </c>
      <c r="AM615" s="96">
        <v>2.5</v>
      </c>
      <c r="AN615" s="96">
        <v>7.5</v>
      </c>
      <c r="AO615" s="96">
        <v>5</v>
      </c>
      <c r="AP615" s="96">
        <v>10</v>
      </c>
      <c r="AQ615" s="96">
        <v>7.5</v>
      </c>
      <c r="AR615" s="96">
        <v>7.5</v>
      </c>
      <c r="AS615" s="96">
        <v>8.3333333333333339</v>
      </c>
      <c r="AT615" s="96">
        <v>8.3333333333333339</v>
      </c>
      <c r="AU615" s="96">
        <v>10</v>
      </c>
      <c r="AV615" s="96">
        <v>10</v>
      </c>
      <c r="AW615" s="96">
        <v>6.666666666666667</v>
      </c>
      <c r="AX615" s="96">
        <v>6.25</v>
      </c>
      <c r="AY615" s="96">
        <v>10</v>
      </c>
      <c r="AZ615" s="96">
        <v>10</v>
      </c>
      <c r="BA615" s="96">
        <v>7.5</v>
      </c>
      <c r="BB615" s="96">
        <v>8.6309523809523814</v>
      </c>
      <c r="BC615" s="96" t="s">
        <v>1010</v>
      </c>
      <c r="BD615" s="96" t="s">
        <v>1011</v>
      </c>
      <c r="BE615" s="96" t="s">
        <v>1011</v>
      </c>
      <c r="BF615" s="96">
        <v>10</v>
      </c>
      <c r="BG615" s="96">
        <v>10</v>
      </c>
      <c r="BH615" s="96">
        <v>10</v>
      </c>
      <c r="BI615" s="96">
        <v>10</v>
      </c>
      <c r="BJ615" s="96" t="s">
        <v>1011</v>
      </c>
      <c r="BK615" s="96">
        <v>10</v>
      </c>
      <c r="BL615" s="96">
        <v>7.217173071357756</v>
      </c>
      <c r="BM615" s="96">
        <v>4.4705882352941178</v>
      </c>
      <c r="BN615" s="96">
        <v>8.2054506077263785</v>
      </c>
      <c r="BO615" s="96">
        <v>4</v>
      </c>
      <c r="BP615" s="96">
        <v>6</v>
      </c>
      <c r="BQ615" s="96">
        <v>5</v>
      </c>
      <c r="BR615" s="96">
        <v>5.5</v>
      </c>
      <c r="BS615" s="96">
        <v>5.5440097107551241</v>
      </c>
      <c r="BT615" s="96">
        <v>7.4688713188405833</v>
      </c>
      <c r="BU615" s="96">
        <v>6.8239320380434751</v>
      </c>
      <c r="BV615" s="96">
        <v>7.7078562047101506</v>
      </c>
      <c r="BW615" s="96">
        <v>8.3333333333333339</v>
      </c>
      <c r="BX615" s="96">
        <v>4.166666666666667</v>
      </c>
      <c r="BY615" s="96">
        <v>3.9255061831255498</v>
      </c>
      <c r="BZ615" s="96">
        <v>7.560178990234621</v>
      </c>
      <c r="CA615" s="96">
        <v>4.5855091322463837</v>
      </c>
      <c r="CB615" s="96">
        <v>2.7517197318840663</v>
      </c>
      <c r="CC615" s="96">
        <v>1</v>
      </c>
      <c r="CD615" s="96">
        <v>5.9248415110094248</v>
      </c>
      <c r="CE615" s="96">
        <v>9.2611565248095076</v>
      </c>
      <c r="CF615" s="96">
        <v>9.2252995688119821</v>
      </c>
      <c r="CG615" s="96">
        <v>8.918000000000001</v>
      </c>
      <c r="CH615" s="96">
        <v>5</v>
      </c>
      <c r="CI615" s="96">
        <v>8.1011140234053727</v>
      </c>
      <c r="CJ615" s="96">
        <v>8.66</v>
      </c>
      <c r="CK615" s="96">
        <v>8.48</v>
      </c>
      <c r="CL615" s="96">
        <v>3.6464000000000008</v>
      </c>
      <c r="CM615" s="96">
        <v>6.9287999999999998</v>
      </c>
      <c r="CN615" s="96">
        <v>6.1581984492753659</v>
      </c>
      <c r="CO615" s="96">
        <v>7.5117875650929058</v>
      </c>
      <c r="CP615" s="96">
        <v>6.8349930071841358</v>
      </c>
      <c r="CQ615" s="96">
        <v>10</v>
      </c>
      <c r="CR615" s="96">
        <v>6.4231699891304341</v>
      </c>
      <c r="CS615" s="96">
        <v>0.76923076923076827</v>
      </c>
      <c r="CT615" s="96">
        <v>7.965046174692648</v>
      </c>
      <c r="CU615" s="96">
        <v>5.0524823110179504</v>
      </c>
      <c r="CV615" s="96">
        <v>7.2040688295505211</v>
      </c>
      <c r="CW615" s="96">
        <v>10</v>
      </c>
      <c r="CX615" s="96">
        <v>7.0455326978782464</v>
      </c>
      <c r="CY615" s="96">
        <v>10</v>
      </c>
      <c r="CZ615" s="96">
        <v>9.0151775659594158</v>
      </c>
      <c r="DA615" s="96">
        <v>4.4333333333333336</v>
      </c>
      <c r="DB615" s="96">
        <v>1.5488074510869498</v>
      </c>
      <c r="DC615" s="96">
        <v>2.8435167608695666</v>
      </c>
      <c r="DD615" s="96">
        <v>8</v>
      </c>
      <c r="DE615" s="96">
        <v>8.2732124260262339</v>
      </c>
      <c r="DF615" s="96">
        <v>10</v>
      </c>
      <c r="DG615" s="96">
        <v>5.8498116618860143</v>
      </c>
      <c r="DH615" s="96">
        <v>3.2032710615941999</v>
      </c>
      <c r="DI615" s="96">
        <v>3.9999999999999996</v>
      </c>
      <c r="DJ615" s="96">
        <v>9.3885345543578413</v>
      </c>
      <c r="DK615" s="96">
        <v>5.4827889879399594</v>
      </c>
      <c r="DL615" s="96">
        <v>9.6296068673470359</v>
      </c>
      <c r="DM615" s="96">
        <v>7.7581347064379527</v>
      </c>
      <c r="DN615" s="96">
        <v>6.5770560296128311</v>
      </c>
      <c r="DO615" s="96">
        <v>7.1473484191527534</v>
      </c>
      <c r="DP615" s="96">
        <v>6.78</v>
      </c>
      <c r="DQ615" s="99">
        <v>7</v>
      </c>
      <c r="DR615" s="100">
        <v>70</v>
      </c>
      <c r="DS615" s="101">
        <v>2</v>
      </c>
      <c r="DU615" s="107" t="s">
        <v>90</v>
      </c>
      <c r="DV615" s="96">
        <v>7.217173071357756</v>
      </c>
      <c r="DW615" s="96">
        <v>6.78</v>
      </c>
    </row>
    <row r="616" spans="1:127">
      <c r="A616" s="102">
        <v>2012</v>
      </c>
      <c r="B616" s="103" t="s">
        <v>697</v>
      </c>
      <c r="C616" s="104" t="s">
        <v>48</v>
      </c>
      <c r="D616" s="103">
        <v>8.2999999999999989</v>
      </c>
      <c r="E616" s="103">
        <v>6.2</v>
      </c>
      <c r="F616" s="103">
        <v>6.2</v>
      </c>
      <c r="G616" s="103">
        <v>6.8825396825396821</v>
      </c>
      <c r="H616" s="103">
        <v>9.68</v>
      </c>
      <c r="I616" s="103">
        <v>0</v>
      </c>
      <c r="J616" s="103">
        <v>10</v>
      </c>
      <c r="K616" s="103">
        <v>10</v>
      </c>
      <c r="L616" s="103">
        <v>10</v>
      </c>
      <c r="M616" s="103">
        <v>10</v>
      </c>
      <c r="N616" s="103">
        <v>8</v>
      </c>
      <c r="O616" s="103">
        <v>9.5</v>
      </c>
      <c r="P616" s="103">
        <v>10</v>
      </c>
      <c r="Q616" s="103" t="s">
        <v>1011</v>
      </c>
      <c r="R616" s="103" t="s">
        <v>1011</v>
      </c>
      <c r="S616" s="103">
        <v>10</v>
      </c>
      <c r="T616" s="103">
        <v>9.8333333333333339</v>
      </c>
      <c r="U616" s="103">
        <v>9.1711111111111112</v>
      </c>
      <c r="V616" s="103">
        <v>10</v>
      </c>
      <c r="W616" s="103">
        <v>10</v>
      </c>
      <c r="X616" s="103">
        <v>10</v>
      </c>
      <c r="Y616" s="103">
        <v>10</v>
      </c>
      <c r="Z616" s="103" t="s">
        <v>1010</v>
      </c>
      <c r="AA616" s="103">
        <v>7.5</v>
      </c>
      <c r="AB616" s="103">
        <v>7.5</v>
      </c>
      <c r="AC616" s="103">
        <v>9.74</v>
      </c>
      <c r="AD616" s="103">
        <v>8.3777777777777764</v>
      </c>
      <c r="AE616" s="103">
        <v>8.2794444444444437</v>
      </c>
      <c r="AF616" s="103">
        <v>10</v>
      </c>
      <c r="AG616" s="103">
        <v>10</v>
      </c>
      <c r="AH616" s="103" t="s">
        <v>1010</v>
      </c>
      <c r="AI616" s="103" t="s">
        <v>1010</v>
      </c>
      <c r="AJ616" s="103" t="s">
        <v>1010</v>
      </c>
      <c r="AK616" s="103" t="s">
        <v>1010</v>
      </c>
      <c r="AL616" s="103">
        <v>7.5</v>
      </c>
      <c r="AM616" s="103">
        <v>7.5</v>
      </c>
      <c r="AN616" s="103">
        <v>10</v>
      </c>
      <c r="AO616" s="103">
        <v>8.3333333333333339</v>
      </c>
      <c r="AP616" s="103">
        <v>10</v>
      </c>
      <c r="AQ616" s="103">
        <v>10</v>
      </c>
      <c r="AR616" s="103">
        <v>7.5</v>
      </c>
      <c r="AS616" s="103">
        <v>9.1666666666666661</v>
      </c>
      <c r="AT616" s="103">
        <v>9.375</v>
      </c>
      <c r="AU616" s="103">
        <v>10</v>
      </c>
      <c r="AV616" s="103">
        <v>10</v>
      </c>
      <c r="AW616" s="103">
        <v>8.3333333333333339</v>
      </c>
      <c r="AX616" s="103">
        <v>6.5</v>
      </c>
      <c r="AY616" s="103">
        <v>7.5</v>
      </c>
      <c r="AZ616" s="103">
        <v>10</v>
      </c>
      <c r="BA616" s="103">
        <v>10</v>
      </c>
      <c r="BB616" s="103">
        <v>8.9047619047619051</v>
      </c>
      <c r="BC616" s="103" t="s">
        <v>1010</v>
      </c>
      <c r="BD616" s="103" t="s">
        <v>1011</v>
      </c>
      <c r="BE616" s="103" t="s">
        <v>1011</v>
      </c>
      <c r="BF616" s="103">
        <v>10</v>
      </c>
      <c r="BG616" s="103">
        <v>10</v>
      </c>
      <c r="BH616" s="103">
        <v>10</v>
      </c>
      <c r="BI616" s="103">
        <v>10</v>
      </c>
      <c r="BJ616" s="103" t="s">
        <v>1011</v>
      </c>
      <c r="BK616" s="103">
        <v>10</v>
      </c>
      <c r="BL616" s="103">
        <v>8.6693333333333342</v>
      </c>
      <c r="BM616" s="103">
        <v>4.2941176470588243</v>
      </c>
      <c r="BN616" s="103">
        <v>4.4246661325512697</v>
      </c>
      <c r="BO616" s="103">
        <v>10</v>
      </c>
      <c r="BP616" s="103">
        <v>4</v>
      </c>
      <c r="BQ616" s="103">
        <v>4</v>
      </c>
      <c r="BR616" s="103">
        <v>4</v>
      </c>
      <c r="BS616" s="103">
        <v>5.6796959449025231</v>
      </c>
      <c r="BT616" s="103">
        <v>4.4637630999999995</v>
      </c>
      <c r="BU616" s="103">
        <v>4.3341438000000005</v>
      </c>
      <c r="BV616" s="103">
        <v>6.1790386333333336</v>
      </c>
      <c r="BW616" s="103">
        <v>8.3333333333333339</v>
      </c>
      <c r="BX616" s="103">
        <v>8.3333333333333339</v>
      </c>
      <c r="BY616" s="103">
        <v>5.4969749931406913</v>
      </c>
      <c r="BZ616" s="103">
        <v>7.4299097466245598</v>
      </c>
      <c r="CA616" s="103">
        <v>8.2489185000000003</v>
      </c>
      <c r="CB616" s="103">
        <v>7.4779024999999999</v>
      </c>
      <c r="CC616" s="103">
        <v>1</v>
      </c>
      <c r="CD616" s="103">
        <v>6.6997019933072508</v>
      </c>
      <c r="CE616" s="103">
        <v>9.9519804828894909</v>
      </c>
      <c r="CF616" s="103">
        <v>9.5172305630190284</v>
      </c>
      <c r="CG616" s="103">
        <v>9.51</v>
      </c>
      <c r="CH616" s="103">
        <v>10</v>
      </c>
      <c r="CI616" s="103">
        <v>9.7448027614771302</v>
      </c>
      <c r="CJ616" s="103">
        <v>9.6333333333333329</v>
      </c>
      <c r="CK616" s="103">
        <v>8.9</v>
      </c>
      <c r="CL616" s="103">
        <v>6.1059999999999999</v>
      </c>
      <c r="CM616" s="103">
        <v>8.213111111111111</v>
      </c>
      <c r="CN616" s="103">
        <v>6.1575417666666663</v>
      </c>
      <c r="CO616" s="103">
        <v>8.7641736496653948</v>
      </c>
      <c r="CP616" s="103">
        <v>7.4608577081660306</v>
      </c>
      <c r="CQ616" s="103">
        <v>10</v>
      </c>
      <c r="CR616" s="103">
        <v>6.1060650166666663</v>
      </c>
      <c r="CS616" s="103">
        <v>3.0769230769230771</v>
      </c>
      <c r="CT616" s="103">
        <v>6.4162871962801891</v>
      </c>
      <c r="CU616" s="103">
        <v>5.1997584299566446</v>
      </c>
      <c r="CV616" s="103">
        <v>7.718431812308447</v>
      </c>
      <c r="CW616" s="103">
        <v>10</v>
      </c>
      <c r="CX616" s="103">
        <v>5.6684764816429167</v>
      </c>
      <c r="CY616" s="103">
        <v>10</v>
      </c>
      <c r="CZ616" s="103">
        <v>8.5561588272143059</v>
      </c>
      <c r="DA616" s="103">
        <v>2.2333333333333329</v>
      </c>
      <c r="DB616" s="103">
        <v>3.7838219333333334</v>
      </c>
      <c r="DC616" s="103">
        <v>4.9224634333333332</v>
      </c>
      <c r="DD616" s="103">
        <v>6</v>
      </c>
      <c r="DE616" s="103">
        <v>5.0663212172178085</v>
      </c>
      <c r="DF616" s="103">
        <v>10</v>
      </c>
      <c r="DG616" s="103">
        <v>5.3343233195363018</v>
      </c>
      <c r="DH616" s="103">
        <v>3.0152032000000002</v>
      </c>
      <c r="DI616" s="103">
        <v>7.5555555555555554</v>
      </c>
      <c r="DJ616" s="103">
        <v>9.1703168996222022</v>
      </c>
      <c r="DK616" s="103">
        <v>5.8594784647619047</v>
      </c>
      <c r="DL616" s="103">
        <v>6.8548614848534264</v>
      </c>
      <c r="DM616" s="103">
        <v>8.1280424798756901</v>
      </c>
      <c r="DN616" s="103">
        <v>6.7639096807781298</v>
      </c>
      <c r="DO616" s="103">
        <v>6.8847972758429128</v>
      </c>
      <c r="DP616" s="103">
        <v>7.35</v>
      </c>
      <c r="DQ616" s="105">
        <v>8.01</v>
      </c>
      <c r="DR616" s="106">
        <v>31</v>
      </c>
      <c r="DS616" s="106">
        <v>1</v>
      </c>
      <c r="DU616" s="104" t="s">
        <v>48</v>
      </c>
      <c r="DV616" s="103">
        <v>8.6693333333333342</v>
      </c>
      <c r="DW616" s="103">
        <v>7.35</v>
      </c>
    </row>
    <row r="617" spans="1:127">
      <c r="A617" s="95">
        <v>2012</v>
      </c>
      <c r="B617" s="96" t="s">
        <v>675</v>
      </c>
      <c r="C617" s="107" t="s">
        <v>52</v>
      </c>
      <c r="D617" s="96">
        <v>4.0999999999999996</v>
      </c>
      <c r="E617" s="96">
        <v>4.0999999999999996</v>
      </c>
      <c r="F617" s="96">
        <v>4.9000000000000004</v>
      </c>
      <c r="G617" s="96">
        <v>4.3412698412698418</v>
      </c>
      <c r="H617" s="96">
        <v>8.64</v>
      </c>
      <c r="I617" s="96">
        <v>0</v>
      </c>
      <c r="J617" s="96">
        <v>10</v>
      </c>
      <c r="K617" s="96">
        <v>5</v>
      </c>
      <c r="L617" s="96">
        <v>10</v>
      </c>
      <c r="M617" s="96">
        <v>9.990161353797717</v>
      </c>
      <c r="N617" s="96">
        <v>6.998032270759543</v>
      </c>
      <c r="O617" s="96">
        <v>10</v>
      </c>
      <c r="P617" s="96">
        <v>10</v>
      </c>
      <c r="Q617" s="96" t="s">
        <v>1011</v>
      </c>
      <c r="R617" s="96" t="s">
        <v>1011</v>
      </c>
      <c r="S617" s="96">
        <v>5</v>
      </c>
      <c r="T617" s="96">
        <v>8.3333333333333339</v>
      </c>
      <c r="U617" s="96">
        <v>7.9904552013642922</v>
      </c>
      <c r="V617" s="96">
        <v>5</v>
      </c>
      <c r="W617" s="96">
        <v>5</v>
      </c>
      <c r="X617" s="96">
        <v>5</v>
      </c>
      <c r="Y617" s="96">
        <v>5</v>
      </c>
      <c r="Z617" s="96" t="s">
        <v>1010</v>
      </c>
      <c r="AA617" s="96">
        <v>7.5</v>
      </c>
      <c r="AB617" s="96">
        <v>5</v>
      </c>
      <c r="AC617" s="96">
        <v>6.5444444444444443</v>
      </c>
      <c r="AD617" s="96">
        <v>4.6277777777777773</v>
      </c>
      <c r="AE617" s="96">
        <v>5.9180555555555552</v>
      </c>
      <c r="AF617" s="96">
        <v>7.5</v>
      </c>
      <c r="AG617" s="96">
        <v>7.5</v>
      </c>
      <c r="AH617" s="96" t="s">
        <v>1010</v>
      </c>
      <c r="AI617" s="96" t="s">
        <v>1010</v>
      </c>
      <c r="AJ617" s="96" t="s">
        <v>1010</v>
      </c>
      <c r="AK617" s="96" t="s">
        <v>1010</v>
      </c>
      <c r="AL617" s="96">
        <v>10</v>
      </c>
      <c r="AM617" s="96">
        <v>5</v>
      </c>
      <c r="AN617" s="96">
        <v>5</v>
      </c>
      <c r="AO617" s="96">
        <v>6.666666666666667</v>
      </c>
      <c r="AP617" s="96">
        <v>7.5</v>
      </c>
      <c r="AQ617" s="96">
        <v>7.5</v>
      </c>
      <c r="AR617" s="96">
        <v>7.5</v>
      </c>
      <c r="AS617" s="96">
        <v>7.5</v>
      </c>
      <c r="AT617" s="96">
        <v>7.291666666666667</v>
      </c>
      <c r="AU617" s="96">
        <v>10</v>
      </c>
      <c r="AV617" s="96">
        <v>10</v>
      </c>
      <c r="AW617" s="96">
        <v>2.3333333333333335</v>
      </c>
      <c r="AX617" s="96">
        <v>2</v>
      </c>
      <c r="AY617" s="96">
        <v>10</v>
      </c>
      <c r="AZ617" s="96">
        <v>7.5</v>
      </c>
      <c r="BA617" s="96">
        <v>7.5</v>
      </c>
      <c r="BB617" s="96">
        <v>7.0476190476190466</v>
      </c>
      <c r="BC617" s="96" t="s">
        <v>1010</v>
      </c>
      <c r="BD617" s="96" t="s">
        <v>1011</v>
      </c>
      <c r="BE617" s="96" t="s">
        <v>1011</v>
      </c>
      <c r="BF617" s="96">
        <v>2.5</v>
      </c>
      <c r="BG617" s="96">
        <v>0</v>
      </c>
      <c r="BH617" s="96">
        <v>0</v>
      </c>
      <c r="BI617" s="96">
        <v>0</v>
      </c>
      <c r="BJ617" s="96" t="s">
        <v>1011</v>
      </c>
      <c r="BK617" s="96">
        <v>1.25</v>
      </c>
      <c r="BL617" s="96">
        <v>5.7336653876426595</v>
      </c>
      <c r="BM617" s="96">
        <v>8.6852941176470591</v>
      </c>
      <c r="BN617" s="96">
        <v>9.2877930013750323</v>
      </c>
      <c r="BO617" s="96">
        <v>7</v>
      </c>
      <c r="BP617" s="96">
        <v>9</v>
      </c>
      <c r="BQ617" s="96">
        <v>8</v>
      </c>
      <c r="BR617" s="96">
        <v>8.5</v>
      </c>
      <c r="BS617" s="96">
        <v>8.3682717797555224</v>
      </c>
      <c r="BT617" s="96">
        <v>4.8902626097560997</v>
      </c>
      <c r="BU617" s="96">
        <v>5.4534025914634086</v>
      </c>
      <c r="BV617" s="96">
        <v>5.6189987235772332</v>
      </c>
      <c r="BW617" s="96">
        <v>3.333333333333333</v>
      </c>
      <c r="BX617" s="96">
        <v>4.166666666666667</v>
      </c>
      <c r="BY617" s="96">
        <v>3.6146434469035209</v>
      </c>
      <c r="BZ617" s="96">
        <v>7.340812340228779</v>
      </c>
      <c r="CA617" s="96">
        <v>4.910564573170733</v>
      </c>
      <c r="CB617" s="96">
        <v>6.9941901138211326</v>
      </c>
      <c r="CC617" s="96">
        <v>1</v>
      </c>
      <c r="CD617" s="96">
        <v>5.1469860443245459</v>
      </c>
      <c r="CE617" s="96">
        <v>9.137884007110447</v>
      </c>
      <c r="CF617" s="96">
        <v>8.3388742955523849</v>
      </c>
      <c r="CG617" s="96">
        <v>8.4920000000000009</v>
      </c>
      <c r="CH617" s="96">
        <v>0</v>
      </c>
      <c r="CI617" s="96">
        <v>6.4921895756657078</v>
      </c>
      <c r="CJ617" s="96">
        <v>6.7866666666666662</v>
      </c>
      <c r="CK617" s="96">
        <v>8.02</v>
      </c>
      <c r="CL617" s="96">
        <v>3.9807999999999999</v>
      </c>
      <c r="CM617" s="96">
        <v>6.2624888888888881</v>
      </c>
      <c r="CN617" s="96">
        <v>5.0018185406504001</v>
      </c>
      <c r="CO617" s="96">
        <v>7.4261915336874331</v>
      </c>
      <c r="CP617" s="96">
        <v>6.2140050371689171</v>
      </c>
      <c r="CQ617" s="96">
        <v>10</v>
      </c>
      <c r="CR617" s="96">
        <v>6.7815055650406499</v>
      </c>
      <c r="CS617" s="96">
        <v>0</v>
      </c>
      <c r="CT617" s="96">
        <v>8.5181743812685262</v>
      </c>
      <c r="CU617" s="96">
        <v>5.0998933154363923</v>
      </c>
      <c r="CV617" s="96">
        <v>6.8940968103735498</v>
      </c>
      <c r="CW617" s="96">
        <v>5</v>
      </c>
      <c r="CX617" s="96">
        <v>7.1576227073825347</v>
      </c>
      <c r="CY617" s="96">
        <v>10</v>
      </c>
      <c r="CZ617" s="96">
        <v>7.3858742357941791</v>
      </c>
      <c r="DA617" s="96">
        <v>10</v>
      </c>
      <c r="DB617" s="96">
        <v>3.2325999268292667</v>
      </c>
      <c r="DC617" s="96">
        <v>6.9446025569105663</v>
      </c>
      <c r="DD617" s="96">
        <v>8</v>
      </c>
      <c r="DE617" s="96">
        <v>0</v>
      </c>
      <c r="DF617" s="96">
        <v>10</v>
      </c>
      <c r="DG617" s="96">
        <v>6.3628670806233059</v>
      </c>
      <c r="DH617" s="96">
        <v>4.0823014593495994</v>
      </c>
      <c r="DI617" s="96">
        <v>5.333333333333333</v>
      </c>
      <c r="DJ617" s="96">
        <v>9.5285261972704021</v>
      </c>
      <c r="DK617" s="96">
        <v>4.3258905348432126</v>
      </c>
      <c r="DL617" s="96">
        <v>7.8522968240608844</v>
      </c>
      <c r="DM617" s="96">
        <v>7.6460414417598503</v>
      </c>
      <c r="DN617" s="96">
        <v>6.4613982984362144</v>
      </c>
      <c r="DO617" s="96">
        <v>6.7367132049512328</v>
      </c>
      <c r="DP617" s="96">
        <v>6.73</v>
      </c>
      <c r="DQ617" s="99">
        <v>6.23</v>
      </c>
      <c r="DR617" s="100">
        <v>121</v>
      </c>
      <c r="DS617" s="101">
        <v>4</v>
      </c>
      <c r="DU617" s="107" t="s">
        <v>52</v>
      </c>
      <c r="DV617" s="96">
        <v>5.7336653876426595</v>
      </c>
      <c r="DW617" s="96">
        <v>6.73</v>
      </c>
    </row>
    <row r="618" spans="1:127">
      <c r="A618" s="102">
        <v>2012</v>
      </c>
      <c r="B618" s="103" t="s">
        <v>779</v>
      </c>
      <c r="C618" s="104" t="s">
        <v>183</v>
      </c>
      <c r="D618" s="103" t="s">
        <v>1011</v>
      </c>
      <c r="E618" s="103" t="s">
        <v>1011</v>
      </c>
      <c r="F618" s="103" t="s">
        <v>1011</v>
      </c>
      <c r="G618" s="103">
        <v>5.0724919999999996</v>
      </c>
      <c r="H618" s="103">
        <v>7.5599999999999987</v>
      </c>
      <c r="I618" s="103">
        <v>10</v>
      </c>
      <c r="J618" s="103">
        <v>10</v>
      </c>
      <c r="K618" s="103" t="s">
        <v>1011</v>
      </c>
      <c r="L618" s="103">
        <v>10</v>
      </c>
      <c r="M618" s="103">
        <v>10</v>
      </c>
      <c r="N618" s="103">
        <v>10</v>
      </c>
      <c r="O618" s="103">
        <v>10</v>
      </c>
      <c r="P618" s="103">
        <v>10</v>
      </c>
      <c r="Q618" s="103" t="s">
        <v>1011</v>
      </c>
      <c r="R618" s="103" t="s">
        <v>1011</v>
      </c>
      <c r="S618" s="103">
        <v>5</v>
      </c>
      <c r="T618" s="103">
        <v>8.3333333333333339</v>
      </c>
      <c r="U618" s="103">
        <v>8.6311111111111103</v>
      </c>
      <c r="V618" s="103">
        <v>10</v>
      </c>
      <c r="W618" s="103">
        <v>10</v>
      </c>
      <c r="X618" s="103" t="s">
        <v>1011</v>
      </c>
      <c r="Y618" s="103">
        <v>10</v>
      </c>
      <c r="Z618" s="103" t="s">
        <v>1010</v>
      </c>
      <c r="AA618" s="103" t="s">
        <v>1011</v>
      </c>
      <c r="AB618" s="103" t="s">
        <v>1011</v>
      </c>
      <c r="AC618" s="103">
        <v>6.333333333333333</v>
      </c>
      <c r="AD618" s="103">
        <v>4.5333333333333332</v>
      </c>
      <c r="AE618" s="103">
        <v>5.4333333333333336</v>
      </c>
      <c r="AF618" s="103" t="s">
        <v>1011</v>
      </c>
      <c r="AG618" s="103" t="s">
        <v>1011</v>
      </c>
      <c r="AH618" s="103" t="s">
        <v>1010</v>
      </c>
      <c r="AI618" s="103" t="s">
        <v>1010</v>
      </c>
      <c r="AJ618" s="103" t="s">
        <v>1010</v>
      </c>
      <c r="AK618" s="103" t="s">
        <v>1010</v>
      </c>
      <c r="AL618" s="103" t="s">
        <v>1011</v>
      </c>
      <c r="AM618" s="103" t="s">
        <v>1011</v>
      </c>
      <c r="AN618" s="103" t="s">
        <v>1011</v>
      </c>
      <c r="AO618" s="103" t="s">
        <v>1011</v>
      </c>
      <c r="AP618" s="103" t="s">
        <v>1011</v>
      </c>
      <c r="AQ618" s="103" t="s">
        <v>1011</v>
      </c>
      <c r="AR618" s="103" t="s">
        <v>1011</v>
      </c>
      <c r="AS618" s="103" t="s">
        <v>1011</v>
      </c>
      <c r="AT618" s="103" t="s">
        <v>1011</v>
      </c>
      <c r="AU618" s="103">
        <v>10</v>
      </c>
      <c r="AV618" s="103">
        <v>10</v>
      </c>
      <c r="AW618" s="103">
        <v>8</v>
      </c>
      <c r="AX618" s="103">
        <v>7</v>
      </c>
      <c r="AY618" s="103" t="s">
        <v>1011</v>
      </c>
      <c r="AZ618" s="103" t="s">
        <v>1011</v>
      </c>
      <c r="BA618" s="103" t="s">
        <v>1011</v>
      </c>
      <c r="BB618" s="103">
        <v>8.75</v>
      </c>
      <c r="BC618" s="103" t="s">
        <v>1010</v>
      </c>
      <c r="BD618" s="103" t="s">
        <v>1011</v>
      </c>
      <c r="BE618" s="103" t="s">
        <v>1011</v>
      </c>
      <c r="BF618" s="103">
        <v>10</v>
      </c>
      <c r="BG618" s="103">
        <v>10</v>
      </c>
      <c r="BH618" s="103">
        <v>10</v>
      </c>
      <c r="BI618" s="103">
        <v>10</v>
      </c>
      <c r="BJ618" s="103" t="s">
        <v>1011</v>
      </c>
      <c r="BK618" s="103">
        <v>10</v>
      </c>
      <c r="BL618" s="103">
        <v>7.6988174444444448</v>
      </c>
      <c r="BM618" s="103">
        <v>0</v>
      </c>
      <c r="BN618" s="103">
        <v>8.5847829180637429</v>
      </c>
      <c r="BO618" s="103">
        <v>10</v>
      </c>
      <c r="BP618" s="103">
        <v>5</v>
      </c>
      <c r="BQ618" s="103" t="s">
        <v>1011</v>
      </c>
      <c r="BR618" s="103">
        <v>5</v>
      </c>
      <c r="BS618" s="103">
        <v>5.8961957295159362</v>
      </c>
      <c r="BT618" s="103">
        <v>5.0113832720306508</v>
      </c>
      <c r="BU618" s="103">
        <v>3.525163757662833</v>
      </c>
      <c r="BV618" s="103">
        <v>4.3073287854406166</v>
      </c>
      <c r="BW618" s="103">
        <v>6.5</v>
      </c>
      <c r="BX618" s="103" t="s">
        <v>1011</v>
      </c>
      <c r="BY618" s="103">
        <v>2.7457575386017812</v>
      </c>
      <c r="BZ618" s="103">
        <v>3.4744376374854777</v>
      </c>
      <c r="CA618" s="103">
        <v>6.1851050172413835</v>
      </c>
      <c r="CB618" s="103">
        <v>5.4440995287356344</v>
      </c>
      <c r="CC618" s="103">
        <v>0.97435897435897434</v>
      </c>
      <c r="CD618" s="103">
        <v>4.5895548339171075</v>
      </c>
      <c r="CE618" s="103">
        <v>9.9404499762715623</v>
      </c>
      <c r="CF618" s="103">
        <v>7.7480867788824161</v>
      </c>
      <c r="CG618" s="103">
        <v>8.9980000000000011</v>
      </c>
      <c r="CH618" s="103">
        <v>10</v>
      </c>
      <c r="CI618" s="103">
        <v>9.1716341887884951</v>
      </c>
      <c r="CJ618" s="103">
        <v>8.3866666666666667</v>
      </c>
      <c r="CK618" s="103">
        <v>7.94</v>
      </c>
      <c r="CL618" s="103">
        <v>6.1683999999999992</v>
      </c>
      <c r="CM618" s="103">
        <v>7.4983555555555554</v>
      </c>
      <c r="CN618" s="103">
        <v>6.371241264367816</v>
      </c>
      <c r="CO618" s="103">
        <v>7.1336175096593015</v>
      </c>
      <c r="CP618" s="103">
        <v>6.7524293870135583</v>
      </c>
      <c r="CQ618" s="103">
        <v>10</v>
      </c>
      <c r="CR618" s="103">
        <v>4.9744070019157078</v>
      </c>
      <c r="CS618" s="103">
        <v>0</v>
      </c>
      <c r="CT618" s="103">
        <v>2.3231384676186893</v>
      </c>
      <c r="CU618" s="103">
        <v>2.4325151565114655</v>
      </c>
      <c r="CV618" s="103">
        <v>6.6708250247701439</v>
      </c>
      <c r="CW618" s="103">
        <v>5</v>
      </c>
      <c r="CX618" s="103">
        <v>8.9659999999999993</v>
      </c>
      <c r="CY618" s="103">
        <v>10</v>
      </c>
      <c r="CZ618" s="103">
        <v>7.988666666666667</v>
      </c>
      <c r="DA618" s="103">
        <v>10</v>
      </c>
      <c r="DB618" s="103">
        <v>2.9777329636015333</v>
      </c>
      <c r="DC618" s="103">
        <v>6.567126856321833</v>
      </c>
      <c r="DD618" s="103">
        <v>10</v>
      </c>
      <c r="DE618" s="103">
        <v>7.0069015384454705</v>
      </c>
      <c r="DF618" s="103">
        <v>10</v>
      </c>
      <c r="DG618" s="103">
        <v>7.7586268930614724</v>
      </c>
      <c r="DH618" s="103">
        <v>3.6381314616858167</v>
      </c>
      <c r="DI618" s="103">
        <v>1.3333333333333326</v>
      </c>
      <c r="DJ618" s="103">
        <v>5.5340243074693403</v>
      </c>
      <c r="DK618" s="103">
        <v>3.8549088415982431</v>
      </c>
      <c r="DL618" s="103">
        <v>7.0015829886197292</v>
      </c>
      <c r="DM618" s="103">
        <v>7.7693440329057619</v>
      </c>
      <c r="DN618" s="103">
        <v>4.8552208276020368</v>
      </c>
      <c r="DO618" s="103">
        <v>6.8675047957767248</v>
      </c>
      <c r="DP618" s="103">
        <v>6.64</v>
      </c>
      <c r="DQ618" s="105">
        <v>7.17</v>
      </c>
      <c r="DR618" s="106">
        <v>58</v>
      </c>
      <c r="DS618" s="106">
        <v>2</v>
      </c>
      <c r="DU618" s="104" t="s">
        <v>183</v>
      </c>
      <c r="DV618" s="103">
        <v>7.6988174444444448</v>
      </c>
      <c r="DW618" s="103">
        <v>6.64</v>
      </c>
    </row>
    <row r="619" spans="1:127">
      <c r="A619" s="95">
        <v>2012</v>
      </c>
      <c r="B619" s="96" t="s">
        <v>1025</v>
      </c>
      <c r="C619" s="107" t="s">
        <v>182</v>
      </c>
      <c r="D619" s="96" t="s">
        <v>1011</v>
      </c>
      <c r="E619" s="96" t="s">
        <v>1011</v>
      </c>
      <c r="F619" s="96" t="s">
        <v>1011</v>
      </c>
      <c r="G619" s="96">
        <v>4.5368360000000001</v>
      </c>
      <c r="H619" s="96">
        <v>0</v>
      </c>
      <c r="I619" s="96">
        <v>5</v>
      </c>
      <c r="J619" s="96">
        <v>10</v>
      </c>
      <c r="K619" s="96">
        <v>7.5</v>
      </c>
      <c r="L619" s="96">
        <v>10</v>
      </c>
      <c r="M619" s="96">
        <v>10</v>
      </c>
      <c r="N619" s="96">
        <v>8.5</v>
      </c>
      <c r="O619" s="96">
        <v>10</v>
      </c>
      <c r="P619" s="96">
        <v>10</v>
      </c>
      <c r="Q619" s="96" t="s">
        <v>1011</v>
      </c>
      <c r="R619" s="96" t="s">
        <v>1011</v>
      </c>
      <c r="S619" s="96">
        <v>2.5</v>
      </c>
      <c r="T619" s="96">
        <v>7.5</v>
      </c>
      <c r="U619" s="96">
        <v>5.333333333333333</v>
      </c>
      <c r="V619" s="96">
        <v>5</v>
      </c>
      <c r="W619" s="96">
        <v>5</v>
      </c>
      <c r="X619" s="96">
        <v>0</v>
      </c>
      <c r="Y619" s="96">
        <v>3.3333333333333335</v>
      </c>
      <c r="Z619" s="96" t="s">
        <v>1010</v>
      </c>
      <c r="AA619" s="96" t="s">
        <v>1011</v>
      </c>
      <c r="AB619" s="96" t="s">
        <v>1011</v>
      </c>
      <c r="AC619" s="96">
        <v>9.4266666666666659</v>
      </c>
      <c r="AD619" s="96">
        <v>9.4444444444444446</v>
      </c>
      <c r="AE619" s="96">
        <v>9.4355555555555561</v>
      </c>
      <c r="AF619" s="96" t="s">
        <v>1011</v>
      </c>
      <c r="AG619" s="96" t="s">
        <v>1011</v>
      </c>
      <c r="AH619" s="96" t="s">
        <v>1010</v>
      </c>
      <c r="AI619" s="96" t="s">
        <v>1010</v>
      </c>
      <c r="AJ619" s="96" t="s">
        <v>1010</v>
      </c>
      <c r="AK619" s="96" t="s">
        <v>1010</v>
      </c>
      <c r="AL619" s="96" t="s">
        <v>1011</v>
      </c>
      <c r="AM619" s="96" t="s">
        <v>1011</v>
      </c>
      <c r="AN619" s="96" t="s">
        <v>1011</v>
      </c>
      <c r="AO619" s="96" t="s">
        <v>1011</v>
      </c>
      <c r="AP619" s="96" t="s">
        <v>1011</v>
      </c>
      <c r="AQ619" s="96" t="s">
        <v>1011</v>
      </c>
      <c r="AR619" s="96" t="s">
        <v>1011</v>
      </c>
      <c r="AS619" s="96" t="s">
        <v>1011</v>
      </c>
      <c r="AT619" s="96" t="s">
        <v>1011</v>
      </c>
      <c r="AU619" s="96">
        <v>10</v>
      </c>
      <c r="AV619" s="96">
        <v>10</v>
      </c>
      <c r="AW619" s="96">
        <v>2</v>
      </c>
      <c r="AX619" s="96">
        <v>3</v>
      </c>
      <c r="AY619" s="96" t="s">
        <v>1011</v>
      </c>
      <c r="AZ619" s="96" t="s">
        <v>1011</v>
      </c>
      <c r="BA619" s="96" t="s">
        <v>1011</v>
      </c>
      <c r="BB619" s="96">
        <v>6.25</v>
      </c>
      <c r="BC619" s="96" t="s">
        <v>1010</v>
      </c>
      <c r="BD619" s="96" t="s">
        <v>1011</v>
      </c>
      <c r="BE619" s="96" t="s">
        <v>1011</v>
      </c>
      <c r="BF619" s="96">
        <v>0</v>
      </c>
      <c r="BG619" s="96">
        <v>0</v>
      </c>
      <c r="BH619" s="96">
        <v>10</v>
      </c>
      <c r="BI619" s="96">
        <v>5</v>
      </c>
      <c r="BJ619" s="96" t="s">
        <v>1011</v>
      </c>
      <c r="BK619" s="96">
        <v>2.5</v>
      </c>
      <c r="BL619" s="96">
        <v>5.1574034444444443</v>
      </c>
      <c r="BM619" s="96">
        <v>5.9117647058823533</v>
      </c>
      <c r="BN619" s="96">
        <v>9.8753890380998079</v>
      </c>
      <c r="BO619" s="96">
        <v>7</v>
      </c>
      <c r="BP619" s="96">
        <v>7</v>
      </c>
      <c r="BQ619" s="96">
        <v>7</v>
      </c>
      <c r="BR619" s="96">
        <v>7</v>
      </c>
      <c r="BS619" s="96">
        <v>7.4467884359955399</v>
      </c>
      <c r="BT619" s="96">
        <v>4.1085025682731002</v>
      </c>
      <c r="BU619" s="96">
        <v>4.442313094377508</v>
      </c>
      <c r="BV619" s="96">
        <v>5.2861427248996007</v>
      </c>
      <c r="BW619" s="96">
        <v>5.2</v>
      </c>
      <c r="BX619" s="96" t="s">
        <v>1011</v>
      </c>
      <c r="BY619" s="96">
        <v>1.5912937443547155</v>
      </c>
      <c r="BZ619" s="96">
        <v>7.2692662279361731</v>
      </c>
      <c r="CA619" s="96">
        <v>5.4664029979919659</v>
      </c>
      <c r="CB619" s="96">
        <v>5.8980518775100332</v>
      </c>
      <c r="CC619" s="96">
        <v>0.69230769230769229</v>
      </c>
      <c r="CD619" s="96">
        <v>4.1527087075843649</v>
      </c>
      <c r="CE619" s="96">
        <v>9.0030110326116386</v>
      </c>
      <c r="CF619" s="96">
        <v>8.3809490751808617</v>
      </c>
      <c r="CG619" s="96">
        <v>8.2119999999999997</v>
      </c>
      <c r="CH619" s="96">
        <v>5</v>
      </c>
      <c r="CI619" s="96">
        <v>7.648990026948125</v>
      </c>
      <c r="CJ619" s="96">
        <v>0</v>
      </c>
      <c r="CK619" s="96">
        <v>8.48</v>
      </c>
      <c r="CL619" s="96">
        <v>5.1968000000000005</v>
      </c>
      <c r="CM619" s="96">
        <v>4.5589333333333331</v>
      </c>
      <c r="CN619" s="96">
        <v>5.3884154819277166</v>
      </c>
      <c r="CO619" s="96">
        <v>7.303056550997491</v>
      </c>
      <c r="CP619" s="96">
        <v>6.3457360164626042</v>
      </c>
      <c r="CQ619" s="96">
        <v>10</v>
      </c>
      <c r="CR619" s="96">
        <v>5.6695657881526085</v>
      </c>
      <c r="CS619" s="96">
        <v>0.76923076923076927</v>
      </c>
      <c r="CT619" s="96">
        <v>5.4206564244436093</v>
      </c>
      <c r="CU619" s="96">
        <v>3.9531509939423288</v>
      </c>
      <c r="CV619" s="96">
        <v>6.2144550859345671</v>
      </c>
      <c r="CW619" s="96">
        <v>8</v>
      </c>
      <c r="CX619" s="96">
        <v>6.1370000000000005</v>
      </c>
      <c r="CY619" s="96">
        <v>10</v>
      </c>
      <c r="CZ619" s="96">
        <v>8.0456666666666674</v>
      </c>
      <c r="DA619" s="96">
        <v>10</v>
      </c>
      <c r="DB619" s="96">
        <v>4.0277345200803163</v>
      </c>
      <c r="DC619" s="96">
        <v>6.2800810441766997</v>
      </c>
      <c r="DD619" s="96">
        <v>10</v>
      </c>
      <c r="DE619" s="96">
        <v>6.8917823668472202</v>
      </c>
      <c r="DF619" s="96">
        <v>10</v>
      </c>
      <c r="DG619" s="96">
        <v>7.8665996551840394</v>
      </c>
      <c r="DH619" s="96">
        <v>3.9518763192771167</v>
      </c>
      <c r="DI619" s="96">
        <v>3.5555555555555558</v>
      </c>
      <c r="DJ619" s="96">
        <v>8.4910866879064866</v>
      </c>
      <c r="DK619" s="96">
        <v>4.1822835931726861</v>
      </c>
      <c r="DL619" s="96">
        <v>9.1727348838150817</v>
      </c>
      <c r="DM619" s="96">
        <v>8.7669740885408736</v>
      </c>
      <c r="DN619" s="96">
        <v>6.353418521377967</v>
      </c>
      <c r="DO619" s="96">
        <v>7.4218949477428913</v>
      </c>
      <c r="DP619" s="96">
        <v>6.58</v>
      </c>
      <c r="DQ619" s="99">
        <v>5.87</v>
      </c>
      <c r="DR619" s="100">
        <v>131</v>
      </c>
      <c r="DS619" s="101">
        <v>4</v>
      </c>
      <c r="DU619" s="107" t="s">
        <v>182</v>
      </c>
      <c r="DV619" s="96">
        <v>5.1574034444444443</v>
      </c>
      <c r="DW619" s="96">
        <v>6.58</v>
      </c>
    </row>
    <row r="620" spans="1:127">
      <c r="A620" s="102">
        <v>2012</v>
      </c>
      <c r="B620" s="103" t="s">
        <v>658</v>
      </c>
      <c r="C620" s="104" t="s">
        <v>13</v>
      </c>
      <c r="D620" s="103">
        <v>9.6</v>
      </c>
      <c r="E620" s="103">
        <v>7.8000000000000007</v>
      </c>
      <c r="F620" s="103">
        <v>7.8000000000000007</v>
      </c>
      <c r="G620" s="103">
        <v>8.4206349206349209</v>
      </c>
      <c r="H620" s="103">
        <v>9.7199999999999989</v>
      </c>
      <c r="I620" s="103">
        <v>10</v>
      </c>
      <c r="J620" s="103">
        <v>10</v>
      </c>
      <c r="K620" s="103">
        <v>10</v>
      </c>
      <c r="L620" s="103">
        <v>10</v>
      </c>
      <c r="M620" s="103">
        <v>10</v>
      </c>
      <c r="N620" s="103">
        <v>10</v>
      </c>
      <c r="O620" s="103">
        <v>9.5</v>
      </c>
      <c r="P620" s="103">
        <v>10</v>
      </c>
      <c r="Q620" s="103" t="s">
        <v>1011</v>
      </c>
      <c r="R620" s="103" t="s">
        <v>1011</v>
      </c>
      <c r="S620" s="103">
        <v>10</v>
      </c>
      <c r="T620" s="103">
        <v>9.8333333333333339</v>
      </c>
      <c r="U620" s="103">
        <v>9.8511111111111109</v>
      </c>
      <c r="V620" s="103">
        <v>10</v>
      </c>
      <c r="W620" s="103">
        <v>10</v>
      </c>
      <c r="X620" s="103">
        <v>10</v>
      </c>
      <c r="Y620" s="103">
        <v>10</v>
      </c>
      <c r="Z620" s="103" t="s">
        <v>1010</v>
      </c>
      <c r="AA620" s="103">
        <v>10</v>
      </c>
      <c r="AB620" s="103">
        <v>10</v>
      </c>
      <c r="AC620" s="103">
        <v>9.4066666666666663</v>
      </c>
      <c r="AD620" s="103">
        <v>7.7277777777777779</v>
      </c>
      <c r="AE620" s="103">
        <v>9.2836111111111101</v>
      </c>
      <c r="AF620" s="103">
        <v>10</v>
      </c>
      <c r="AG620" s="103">
        <v>10</v>
      </c>
      <c r="AH620" s="103" t="s">
        <v>1010</v>
      </c>
      <c r="AI620" s="103" t="s">
        <v>1010</v>
      </c>
      <c r="AJ620" s="103" t="s">
        <v>1010</v>
      </c>
      <c r="AK620" s="103" t="s">
        <v>1010</v>
      </c>
      <c r="AL620" s="103">
        <v>10</v>
      </c>
      <c r="AM620" s="103">
        <v>10</v>
      </c>
      <c r="AN620" s="103">
        <v>10</v>
      </c>
      <c r="AO620" s="103">
        <v>10</v>
      </c>
      <c r="AP620" s="103">
        <v>10</v>
      </c>
      <c r="AQ620" s="103">
        <v>10</v>
      </c>
      <c r="AR620" s="103">
        <v>10</v>
      </c>
      <c r="AS620" s="103">
        <v>10</v>
      </c>
      <c r="AT620" s="103">
        <v>10</v>
      </c>
      <c r="AU620" s="103">
        <v>10</v>
      </c>
      <c r="AV620" s="103">
        <v>10</v>
      </c>
      <c r="AW620" s="103">
        <v>9.3333333333333339</v>
      </c>
      <c r="AX620" s="103">
        <v>9</v>
      </c>
      <c r="AY620" s="103">
        <v>10</v>
      </c>
      <c r="AZ620" s="103">
        <v>10</v>
      </c>
      <c r="BA620" s="103">
        <v>10</v>
      </c>
      <c r="BB620" s="103">
        <v>9.7619047619047628</v>
      </c>
      <c r="BC620" s="103" t="s">
        <v>1010</v>
      </c>
      <c r="BD620" s="103" t="s">
        <v>1011</v>
      </c>
      <c r="BE620" s="103" t="s">
        <v>1011</v>
      </c>
      <c r="BF620" s="103">
        <v>10</v>
      </c>
      <c r="BG620" s="103">
        <v>10</v>
      </c>
      <c r="BH620" s="103">
        <v>10</v>
      </c>
      <c r="BI620" s="103">
        <v>10</v>
      </c>
      <c r="BJ620" s="103" t="s">
        <v>1011</v>
      </c>
      <c r="BK620" s="103">
        <v>10</v>
      </c>
      <c r="BL620" s="103">
        <v>9.472488095238095</v>
      </c>
      <c r="BM620" s="103">
        <v>1.2647058823529402</v>
      </c>
      <c r="BN620" s="103">
        <v>4.341529725158491</v>
      </c>
      <c r="BO620" s="103">
        <v>7</v>
      </c>
      <c r="BP620" s="103">
        <v>2</v>
      </c>
      <c r="BQ620" s="103">
        <v>0</v>
      </c>
      <c r="BR620" s="103">
        <v>1</v>
      </c>
      <c r="BS620" s="103">
        <v>3.4015589018778578</v>
      </c>
      <c r="BT620" s="103">
        <v>8.5878341065573824</v>
      </c>
      <c r="BU620" s="103">
        <v>7.5897077602459087</v>
      </c>
      <c r="BV620" s="103">
        <v>8.099699133879783</v>
      </c>
      <c r="BW620" s="103">
        <v>9.1666666666666661</v>
      </c>
      <c r="BX620" s="103">
        <v>10</v>
      </c>
      <c r="BY620" s="103">
        <v>6.2024467169344568</v>
      </c>
      <c r="BZ620" s="103">
        <v>8.0573630298819729</v>
      </c>
      <c r="CA620" s="103">
        <v>8.2228032158469997</v>
      </c>
      <c r="CB620" s="103">
        <v>7.5267953237705001</v>
      </c>
      <c r="CC620" s="103">
        <v>1</v>
      </c>
      <c r="CD620" s="103">
        <v>8.1614795504204061</v>
      </c>
      <c r="CE620" s="103">
        <v>9.4304250383253816</v>
      </c>
      <c r="CF620" s="103">
        <v>9.6266037268044808</v>
      </c>
      <c r="CG620" s="103">
        <v>9.8219999999999992</v>
      </c>
      <c r="CH620" s="103">
        <v>10</v>
      </c>
      <c r="CI620" s="103">
        <v>9.719757191282465</v>
      </c>
      <c r="CJ620" s="103">
        <v>9.6333333333333329</v>
      </c>
      <c r="CK620" s="103">
        <v>8.9</v>
      </c>
      <c r="CL620" s="103">
        <v>6.1059999999999999</v>
      </c>
      <c r="CM620" s="103">
        <v>8.213111111111111</v>
      </c>
      <c r="CN620" s="103">
        <v>6.5213432841530006</v>
      </c>
      <c r="CO620" s="103">
        <v>9.0353486658421573</v>
      </c>
      <c r="CP620" s="103">
        <v>7.7783459749975794</v>
      </c>
      <c r="CQ620" s="103">
        <v>10</v>
      </c>
      <c r="CR620" s="103">
        <v>7.0055329665300503</v>
      </c>
      <c r="CS620" s="103">
        <v>3.0769230769230771</v>
      </c>
      <c r="CT620" s="103">
        <v>6.4162871962801891</v>
      </c>
      <c r="CU620" s="103">
        <v>5.4995810799111053</v>
      </c>
      <c r="CV620" s="103">
        <v>7.8727595415049487</v>
      </c>
      <c r="CW620" s="103">
        <v>10</v>
      </c>
      <c r="CX620" s="103">
        <v>9.881193605350397</v>
      </c>
      <c r="CY620" s="103">
        <v>10</v>
      </c>
      <c r="CZ620" s="103">
        <v>9.9603978684501318</v>
      </c>
      <c r="DA620" s="103">
        <v>6.666666666666667</v>
      </c>
      <c r="DB620" s="103">
        <v>3.9092795928961666</v>
      </c>
      <c r="DC620" s="103">
        <v>4.2243014521857996</v>
      </c>
      <c r="DD620" s="103">
        <v>6</v>
      </c>
      <c r="DE620" s="103">
        <v>10</v>
      </c>
      <c r="DF620" s="103">
        <v>10</v>
      </c>
      <c r="DG620" s="103">
        <v>6.8000412852914387</v>
      </c>
      <c r="DH620" s="103">
        <v>5.2465829207650341</v>
      </c>
      <c r="DI620" s="103">
        <v>7.5555555555555554</v>
      </c>
      <c r="DJ620" s="103">
        <v>9.4395349284568884</v>
      </c>
      <c r="DK620" s="103">
        <v>8.4044666436768232</v>
      </c>
      <c r="DL620" s="103">
        <v>8.8894992820338494</v>
      </c>
      <c r="DM620" s="103">
        <v>8.6324621709271518</v>
      </c>
      <c r="DN620" s="103">
        <v>8.0280169169025513</v>
      </c>
      <c r="DO620" s="103">
        <v>8.2628186902147078</v>
      </c>
      <c r="DP620" s="103">
        <v>7.48</v>
      </c>
      <c r="DQ620" s="105">
        <v>8.48</v>
      </c>
      <c r="DR620" s="106">
        <v>11</v>
      </c>
      <c r="DS620" s="106">
        <v>1</v>
      </c>
      <c r="DU620" s="104" t="s">
        <v>13</v>
      </c>
      <c r="DV620" s="103">
        <v>9.472488095238095</v>
      </c>
      <c r="DW620" s="103">
        <v>7.48</v>
      </c>
    </row>
    <row r="621" spans="1:127">
      <c r="A621" s="95">
        <v>2012</v>
      </c>
      <c r="B621" s="96" t="s">
        <v>689</v>
      </c>
      <c r="C621" s="107" t="s">
        <v>6</v>
      </c>
      <c r="D621" s="96" t="s">
        <v>1011</v>
      </c>
      <c r="E621" s="96" t="s">
        <v>1011</v>
      </c>
      <c r="F621" s="96" t="s">
        <v>1011</v>
      </c>
      <c r="G621" s="96">
        <v>7.9144449999999997</v>
      </c>
      <c r="H621" s="96">
        <v>9.76</v>
      </c>
      <c r="I621" s="96">
        <v>10</v>
      </c>
      <c r="J621" s="96">
        <v>10</v>
      </c>
      <c r="K621" s="96">
        <v>10</v>
      </c>
      <c r="L621" s="96">
        <v>10</v>
      </c>
      <c r="M621" s="96">
        <v>10</v>
      </c>
      <c r="N621" s="96">
        <v>10</v>
      </c>
      <c r="O621" s="96">
        <v>9.5</v>
      </c>
      <c r="P621" s="96">
        <v>10</v>
      </c>
      <c r="Q621" s="96" t="s">
        <v>1011</v>
      </c>
      <c r="R621" s="96" t="s">
        <v>1011</v>
      </c>
      <c r="S621" s="96">
        <v>10</v>
      </c>
      <c r="T621" s="96">
        <v>9.8333333333333339</v>
      </c>
      <c r="U621" s="96">
        <v>9.8644444444444446</v>
      </c>
      <c r="V621" s="96">
        <v>10</v>
      </c>
      <c r="W621" s="96">
        <v>10</v>
      </c>
      <c r="X621" s="96">
        <v>10</v>
      </c>
      <c r="Y621" s="96">
        <v>10</v>
      </c>
      <c r="Z621" s="96" t="s">
        <v>1010</v>
      </c>
      <c r="AA621" s="96">
        <v>10</v>
      </c>
      <c r="AB621" s="96">
        <v>10</v>
      </c>
      <c r="AC621" s="96">
        <v>8.4177777777777774</v>
      </c>
      <c r="AD621" s="96">
        <v>8.6999999999999993</v>
      </c>
      <c r="AE621" s="96">
        <v>9.2794444444444437</v>
      </c>
      <c r="AF621" s="96">
        <v>10</v>
      </c>
      <c r="AG621" s="96">
        <v>10</v>
      </c>
      <c r="AH621" s="96" t="s">
        <v>1010</v>
      </c>
      <c r="AI621" s="96" t="s">
        <v>1010</v>
      </c>
      <c r="AJ621" s="96" t="s">
        <v>1010</v>
      </c>
      <c r="AK621" s="96" t="s">
        <v>1010</v>
      </c>
      <c r="AL621" s="96">
        <v>10</v>
      </c>
      <c r="AM621" s="96">
        <v>10</v>
      </c>
      <c r="AN621" s="96">
        <v>10</v>
      </c>
      <c r="AO621" s="96">
        <v>10</v>
      </c>
      <c r="AP621" s="96">
        <v>10</v>
      </c>
      <c r="AQ621" s="96">
        <v>10</v>
      </c>
      <c r="AR621" s="96">
        <v>10</v>
      </c>
      <c r="AS621" s="96">
        <v>10</v>
      </c>
      <c r="AT621" s="96">
        <v>10</v>
      </c>
      <c r="AU621" s="96">
        <v>10</v>
      </c>
      <c r="AV621" s="96">
        <v>10</v>
      </c>
      <c r="AW621" s="96">
        <v>8.6666666666666661</v>
      </c>
      <c r="AX621" s="96">
        <v>9.25</v>
      </c>
      <c r="AY621" s="96">
        <v>10</v>
      </c>
      <c r="AZ621" s="96">
        <v>10</v>
      </c>
      <c r="BA621" s="96">
        <v>10</v>
      </c>
      <c r="BB621" s="96">
        <v>9.7023809523809508</v>
      </c>
      <c r="BC621" s="96" t="s">
        <v>1010</v>
      </c>
      <c r="BD621" s="96" t="s">
        <v>1011</v>
      </c>
      <c r="BE621" s="96" t="s">
        <v>1011</v>
      </c>
      <c r="BF621" s="96">
        <v>10</v>
      </c>
      <c r="BG621" s="96">
        <v>10</v>
      </c>
      <c r="BH621" s="96">
        <v>10</v>
      </c>
      <c r="BI621" s="96">
        <v>10</v>
      </c>
      <c r="BJ621" s="96" t="s">
        <v>1011</v>
      </c>
      <c r="BK621" s="96">
        <v>10</v>
      </c>
      <c r="BL621" s="96">
        <v>9.3429049007936502</v>
      </c>
      <c r="BM621" s="96">
        <v>6.7941176470588243</v>
      </c>
      <c r="BN621" s="96">
        <v>6.0261486990975861</v>
      </c>
      <c r="BO621" s="96">
        <v>10</v>
      </c>
      <c r="BP621" s="96">
        <v>9</v>
      </c>
      <c r="BQ621" s="96">
        <v>7</v>
      </c>
      <c r="BR621" s="96">
        <v>8</v>
      </c>
      <c r="BS621" s="96">
        <v>7.7050665865391021</v>
      </c>
      <c r="BT621" s="96">
        <v>8.4703872944444498</v>
      </c>
      <c r="BU621" s="96">
        <v>7.4664304638888925</v>
      </c>
      <c r="BV621" s="96">
        <v>8.7361442888888838</v>
      </c>
      <c r="BW621" s="96">
        <v>10</v>
      </c>
      <c r="BX621" s="96">
        <v>8.3333333333333339</v>
      </c>
      <c r="BY621" s="96">
        <v>6.0671593063748421</v>
      </c>
      <c r="BZ621" s="96">
        <v>9.5989988289307906</v>
      </c>
      <c r="CA621" s="96">
        <v>8.7561124722222168</v>
      </c>
      <c r="CB621" s="96">
        <v>7.7813420666666664</v>
      </c>
      <c r="CC621" s="96">
        <v>1</v>
      </c>
      <c r="CD621" s="96">
        <v>8.3566564505277867</v>
      </c>
      <c r="CE621" s="96">
        <v>8.1023216360736061</v>
      </c>
      <c r="CF621" s="96">
        <v>9.6355287214453309</v>
      </c>
      <c r="CG621" s="96">
        <v>9.8659999999999997</v>
      </c>
      <c r="CH621" s="96">
        <v>10</v>
      </c>
      <c r="CI621" s="96">
        <v>9.4009625893797342</v>
      </c>
      <c r="CJ621" s="96">
        <v>9.48</v>
      </c>
      <c r="CK621" s="96">
        <v>8.6999999999999993</v>
      </c>
      <c r="CL621" s="96">
        <v>0</v>
      </c>
      <c r="CM621" s="96">
        <v>6.06</v>
      </c>
      <c r="CN621" s="96">
        <v>4.8777462944444503</v>
      </c>
      <c r="CO621" s="96">
        <v>8.994303671612176</v>
      </c>
      <c r="CP621" s="96">
        <v>6.9360249830283127</v>
      </c>
      <c r="CQ621" s="96">
        <v>10</v>
      </c>
      <c r="CR621" s="96">
        <v>6.8516521249999993</v>
      </c>
      <c r="CS621" s="96">
        <v>3.8461538461538463</v>
      </c>
      <c r="CT621" s="96">
        <v>6.7481641202257157</v>
      </c>
      <c r="CU621" s="96">
        <v>5.8153233637931869</v>
      </c>
      <c r="CV621" s="96">
        <v>7.202837086705375</v>
      </c>
      <c r="CW621" s="96">
        <v>8</v>
      </c>
      <c r="CX621" s="96">
        <v>10</v>
      </c>
      <c r="CY621" s="96">
        <v>10</v>
      </c>
      <c r="CZ621" s="96">
        <v>9.3333333333333339</v>
      </c>
      <c r="DA621" s="96">
        <v>10</v>
      </c>
      <c r="DB621" s="96">
        <v>7.7193125388888841</v>
      </c>
      <c r="DC621" s="96">
        <v>7.852758911111116</v>
      </c>
      <c r="DD621" s="96">
        <v>10</v>
      </c>
      <c r="DE621" s="96">
        <v>10</v>
      </c>
      <c r="DF621" s="96">
        <v>5</v>
      </c>
      <c r="DG621" s="96">
        <v>8.4286785750000011</v>
      </c>
      <c r="DH621" s="96">
        <v>5.3822683666666657</v>
      </c>
      <c r="DI621" s="96">
        <v>9.1111111111111107</v>
      </c>
      <c r="DJ621" s="96">
        <v>9.3187639366569837</v>
      </c>
      <c r="DK621" s="96">
        <v>8.3130773480952325</v>
      </c>
      <c r="DL621" s="96">
        <v>8.3386962453191575</v>
      </c>
      <c r="DM621" s="96">
        <v>9.2938124325279539</v>
      </c>
      <c r="DN621" s="96">
        <v>8.2929549067295181</v>
      </c>
      <c r="DO621" s="96">
        <v>8.6849889383542855</v>
      </c>
      <c r="DP621" s="96">
        <v>8.27</v>
      </c>
      <c r="DQ621" s="99">
        <v>8.81</v>
      </c>
      <c r="DR621" s="100">
        <v>2</v>
      </c>
      <c r="DS621" s="101">
        <v>1</v>
      </c>
      <c r="DU621" s="107" t="s">
        <v>6</v>
      </c>
      <c r="DV621" s="96">
        <v>9.3429049007936502</v>
      </c>
      <c r="DW621" s="96">
        <v>8.27</v>
      </c>
    </row>
    <row r="622" spans="1:127">
      <c r="A622" s="102">
        <v>2012</v>
      </c>
      <c r="B622" s="103" t="s">
        <v>616</v>
      </c>
      <c r="C622" s="104" t="s">
        <v>135</v>
      </c>
      <c r="D622" s="103" t="s">
        <v>1011</v>
      </c>
      <c r="E622" s="103" t="s">
        <v>1011</v>
      </c>
      <c r="F622" s="103" t="s">
        <v>1011</v>
      </c>
      <c r="G622" s="103">
        <v>3.5845579999999999</v>
      </c>
      <c r="H622" s="103">
        <v>9.120000000000001</v>
      </c>
      <c r="I622" s="103">
        <v>0</v>
      </c>
      <c r="J622" s="103">
        <v>0</v>
      </c>
      <c r="K622" s="103">
        <v>0</v>
      </c>
      <c r="L622" s="103">
        <v>0</v>
      </c>
      <c r="M622" s="103">
        <v>0</v>
      </c>
      <c r="N622" s="103">
        <v>0</v>
      </c>
      <c r="O622" s="103">
        <v>10</v>
      </c>
      <c r="P622" s="103">
        <v>5</v>
      </c>
      <c r="Q622" s="103" t="s">
        <v>1011</v>
      </c>
      <c r="R622" s="103" t="s">
        <v>1011</v>
      </c>
      <c r="S622" s="103">
        <v>5</v>
      </c>
      <c r="T622" s="103">
        <v>6.666666666666667</v>
      </c>
      <c r="U622" s="103">
        <v>5.2622222222222232</v>
      </c>
      <c r="V622" s="103">
        <v>0</v>
      </c>
      <c r="W622" s="103">
        <v>5</v>
      </c>
      <c r="X622" s="103">
        <v>5</v>
      </c>
      <c r="Y622" s="103">
        <v>3.3333333333333335</v>
      </c>
      <c r="Z622" s="103" t="s">
        <v>1010</v>
      </c>
      <c r="AA622" s="103">
        <v>10</v>
      </c>
      <c r="AB622" s="103">
        <v>7.5</v>
      </c>
      <c r="AC622" s="103">
        <v>8.4444444444444446</v>
      </c>
      <c r="AD622" s="103">
        <v>7.6833333333333336</v>
      </c>
      <c r="AE622" s="103">
        <v>8.406944444444445</v>
      </c>
      <c r="AF622" s="103">
        <v>7.5</v>
      </c>
      <c r="AG622" s="103">
        <v>2.5</v>
      </c>
      <c r="AH622" s="103" t="s">
        <v>1010</v>
      </c>
      <c r="AI622" s="103" t="s">
        <v>1010</v>
      </c>
      <c r="AJ622" s="103" t="s">
        <v>1010</v>
      </c>
      <c r="AK622" s="103" t="s">
        <v>1010</v>
      </c>
      <c r="AL622" s="103">
        <v>2.5</v>
      </c>
      <c r="AM622" s="103">
        <v>2.5</v>
      </c>
      <c r="AN622" s="103">
        <v>7.5</v>
      </c>
      <c r="AO622" s="103">
        <v>4.166666666666667</v>
      </c>
      <c r="AP622" s="103">
        <v>5</v>
      </c>
      <c r="AQ622" s="103">
        <v>2.5</v>
      </c>
      <c r="AR622" s="103">
        <v>10</v>
      </c>
      <c r="AS622" s="103">
        <v>5.833333333333333</v>
      </c>
      <c r="AT622" s="103">
        <v>5</v>
      </c>
      <c r="AU622" s="103">
        <v>0</v>
      </c>
      <c r="AV622" s="103">
        <v>3.3033484061567409</v>
      </c>
      <c r="AW622" s="103">
        <v>0.33333333333333331</v>
      </c>
      <c r="AX622" s="103">
        <v>0.75</v>
      </c>
      <c r="AY622" s="103">
        <v>7.5</v>
      </c>
      <c r="AZ622" s="103">
        <v>5</v>
      </c>
      <c r="BA622" s="103">
        <v>7.5</v>
      </c>
      <c r="BB622" s="103">
        <v>3.4838116770700105</v>
      </c>
      <c r="BC622" s="103" t="s">
        <v>1010</v>
      </c>
      <c r="BD622" s="103" t="s">
        <v>1011</v>
      </c>
      <c r="BE622" s="103" t="s">
        <v>1011</v>
      </c>
      <c r="BF622" s="103">
        <v>5</v>
      </c>
      <c r="BG622" s="103">
        <v>0</v>
      </c>
      <c r="BH622" s="103">
        <v>0</v>
      </c>
      <c r="BI622" s="103">
        <v>0</v>
      </c>
      <c r="BJ622" s="103" t="s">
        <v>1011</v>
      </c>
      <c r="BK622" s="103">
        <v>2.5</v>
      </c>
      <c r="BL622" s="103">
        <v>4.4841040010403344</v>
      </c>
      <c r="BM622" s="103">
        <v>6.10647682711285</v>
      </c>
      <c r="BN622" s="103">
        <v>8.9670299727520444</v>
      </c>
      <c r="BO622" s="103">
        <v>2</v>
      </c>
      <c r="BP622" s="103">
        <v>9</v>
      </c>
      <c r="BQ622" s="103">
        <v>5</v>
      </c>
      <c r="BR622" s="103">
        <v>7</v>
      </c>
      <c r="BS622" s="103">
        <v>6.0183766999662236</v>
      </c>
      <c r="BT622" s="103">
        <v>5.0106734616666673</v>
      </c>
      <c r="BU622" s="103">
        <v>3.6114423999999996</v>
      </c>
      <c r="BV622" s="103">
        <v>6.4136203433333341</v>
      </c>
      <c r="BW622" s="103">
        <v>3.333333333333333</v>
      </c>
      <c r="BX622" s="103">
        <v>7.5</v>
      </c>
      <c r="BY622" s="103">
        <v>3.2196953067663667</v>
      </c>
      <c r="BZ622" s="103">
        <v>4.6409144876377226</v>
      </c>
      <c r="CA622" s="103">
        <v>8.361057108333334</v>
      </c>
      <c r="CB622" s="103">
        <v>7.5700138016666676</v>
      </c>
      <c r="CC622" s="103">
        <v>0.58620689655172409</v>
      </c>
      <c r="CD622" s="103">
        <v>4.3762346957201572</v>
      </c>
      <c r="CE622" s="103">
        <v>9.4783064812505238</v>
      </c>
      <c r="CF622" s="103">
        <v>3.7455751694282817</v>
      </c>
      <c r="CG622" s="103">
        <v>2.6599999999999997</v>
      </c>
      <c r="CH622" s="103">
        <v>10</v>
      </c>
      <c r="CI622" s="103">
        <v>6.4709704126697014</v>
      </c>
      <c r="CJ622" s="103">
        <v>8.3666666666666671</v>
      </c>
      <c r="CK622" s="103">
        <v>7.16</v>
      </c>
      <c r="CL622" s="103">
        <v>3.1840000000000002</v>
      </c>
      <c r="CM622" s="103">
        <v>6.2368888888888891</v>
      </c>
      <c r="CN622" s="103">
        <v>6.5543875166666679</v>
      </c>
      <c r="CO622" s="103">
        <v>6.8641955149552931</v>
      </c>
      <c r="CP622" s="103">
        <v>6.70929151581098</v>
      </c>
      <c r="CQ622" s="103">
        <v>3.1827805222300611</v>
      </c>
      <c r="CR622" s="103">
        <v>6.2619396174999995</v>
      </c>
      <c r="CS622" s="103">
        <v>0.83333333333333326</v>
      </c>
      <c r="CT622" s="103">
        <v>0</v>
      </c>
      <c r="CU622" s="103">
        <v>2.3650909836111107</v>
      </c>
      <c r="CV622" s="103">
        <v>4.6235129776352606</v>
      </c>
      <c r="CW622" s="103">
        <v>2</v>
      </c>
      <c r="CX622" s="103">
        <v>4.7562562562562558</v>
      </c>
      <c r="CY622" s="103">
        <v>10</v>
      </c>
      <c r="CZ622" s="103">
        <v>5.5854187520854195</v>
      </c>
      <c r="DA622" s="103">
        <v>6.1000000000000005</v>
      </c>
      <c r="DB622" s="103" t="s">
        <v>1011</v>
      </c>
      <c r="DC622" s="103">
        <v>4.6182738483333337</v>
      </c>
      <c r="DD622" s="103">
        <v>6</v>
      </c>
      <c r="DE622" s="103">
        <v>10</v>
      </c>
      <c r="DF622" s="103">
        <v>0</v>
      </c>
      <c r="DG622" s="103">
        <v>5.3436547696666663</v>
      </c>
      <c r="DH622" s="103">
        <v>2.9887304683333333</v>
      </c>
      <c r="DI622" s="103">
        <v>1.1111111111111112</v>
      </c>
      <c r="DJ622" s="103">
        <v>8.7259640286696207</v>
      </c>
      <c r="DK622" s="103">
        <v>6.0450721028571417</v>
      </c>
      <c r="DL622" s="103" t="s">
        <v>1011</v>
      </c>
      <c r="DM622" s="103">
        <v>6.2336663068157598</v>
      </c>
      <c r="DN622" s="103">
        <v>5.0209088035573934</v>
      </c>
      <c r="DO622" s="103">
        <v>5.31666077510316</v>
      </c>
      <c r="DP622" s="103">
        <v>5.36</v>
      </c>
      <c r="DQ622" s="105">
        <v>4.92</v>
      </c>
      <c r="DR622" s="106">
        <v>150</v>
      </c>
      <c r="DS622" s="106">
        <v>4</v>
      </c>
      <c r="DU622" s="104" t="s">
        <v>135</v>
      </c>
      <c r="DV622" s="103">
        <v>4.4841040010403344</v>
      </c>
      <c r="DW622" s="103">
        <v>5.36</v>
      </c>
    </row>
    <row r="623" spans="1:127">
      <c r="A623" s="95">
        <v>2012</v>
      </c>
      <c r="B623" s="96" t="s">
        <v>666</v>
      </c>
      <c r="C623" s="107" t="s">
        <v>44</v>
      </c>
      <c r="D623" s="96" t="s">
        <v>1011</v>
      </c>
      <c r="E623" s="96" t="s">
        <v>1011</v>
      </c>
      <c r="F623" s="96" t="s">
        <v>1011</v>
      </c>
      <c r="G623" s="96">
        <v>6.7687359999999996</v>
      </c>
      <c r="H623" s="96" t="s">
        <v>1011</v>
      </c>
      <c r="I623" s="96">
        <v>10</v>
      </c>
      <c r="J623" s="96">
        <v>10</v>
      </c>
      <c r="K623" s="96">
        <v>7.5</v>
      </c>
      <c r="L623" s="96">
        <v>10</v>
      </c>
      <c r="M623" s="96">
        <v>10</v>
      </c>
      <c r="N623" s="96">
        <v>9.5</v>
      </c>
      <c r="O623" s="96">
        <v>10</v>
      </c>
      <c r="P623" s="96">
        <v>7.5</v>
      </c>
      <c r="Q623" s="96" t="s">
        <v>1011</v>
      </c>
      <c r="R623" s="96" t="s">
        <v>1011</v>
      </c>
      <c r="S623" s="96">
        <v>10</v>
      </c>
      <c r="T623" s="96">
        <v>9.1666666666666661</v>
      </c>
      <c r="U623" s="96">
        <v>9.3333333333333321</v>
      </c>
      <c r="V623" s="96">
        <v>10</v>
      </c>
      <c r="W623" s="96">
        <v>10</v>
      </c>
      <c r="X623" s="96">
        <v>10</v>
      </c>
      <c r="Y623" s="96">
        <v>10</v>
      </c>
      <c r="Z623" s="96" t="s">
        <v>1010</v>
      </c>
      <c r="AA623" s="96">
        <v>10</v>
      </c>
      <c r="AB623" s="96">
        <v>7.5</v>
      </c>
      <c r="AC623" s="96">
        <v>5.6555555555555559</v>
      </c>
      <c r="AD623" s="96">
        <v>4.1166666666666663</v>
      </c>
      <c r="AE623" s="96">
        <v>6.8180555555555555</v>
      </c>
      <c r="AF623" s="96">
        <v>10</v>
      </c>
      <c r="AG623" s="96">
        <v>10</v>
      </c>
      <c r="AH623" s="96" t="s">
        <v>1010</v>
      </c>
      <c r="AI623" s="96" t="s">
        <v>1010</v>
      </c>
      <c r="AJ623" s="96" t="s">
        <v>1010</v>
      </c>
      <c r="AK623" s="96" t="s">
        <v>1010</v>
      </c>
      <c r="AL623" s="96">
        <v>7.5</v>
      </c>
      <c r="AM623" s="96">
        <v>7.5</v>
      </c>
      <c r="AN623" s="96">
        <v>7.5</v>
      </c>
      <c r="AO623" s="96">
        <v>7.5</v>
      </c>
      <c r="AP623" s="96">
        <v>10</v>
      </c>
      <c r="AQ623" s="96">
        <v>10</v>
      </c>
      <c r="AR623" s="96">
        <v>10</v>
      </c>
      <c r="AS623" s="96">
        <v>10</v>
      </c>
      <c r="AT623" s="96">
        <v>9.375</v>
      </c>
      <c r="AU623" s="96">
        <v>10</v>
      </c>
      <c r="AV623" s="96">
        <v>10</v>
      </c>
      <c r="AW623" s="96">
        <v>7</v>
      </c>
      <c r="AX623" s="96">
        <v>7.75</v>
      </c>
      <c r="AY623" s="96">
        <v>10</v>
      </c>
      <c r="AZ623" s="96">
        <v>10</v>
      </c>
      <c r="BA623" s="96">
        <v>10</v>
      </c>
      <c r="BB623" s="96">
        <v>9.25</v>
      </c>
      <c r="BC623" s="96" t="s">
        <v>1010</v>
      </c>
      <c r="BD623" s="96" t="s">
        <v>1011</v>
      </c>
      <c r="BE623" s="96" t="s">
        <v>1011</v>
      </c>
      <c r="BF623" s="96">
        <v>10</v>
      </c>
      <c r="BG623" s="96">
        <v>10</v>
      </c>
      <c r="BH623" s="96">
        <v>10</v>
      </c>
      <c r="BI623" s="96">
        <v>10</v>
      </c>
      <c r="BJ623" s="96" t="s">
        <v>1011</v>
      </c>
      <c r="BK623" s="96">
        <v>10</v>
      </c>
      <c r="BL623" s="96">
        <v>8.5698228888888899</v>
      </c>
      <c r="BM623" s="96">
        <v>5.3209389441761692</v>
      </c>
      <c r="BN623" s="96">
        <v>9.1280653950953674</v>
      </c>
      <c r="BO623" s="96">
        <v>7</v>
      </c>
      <c r="BP623" s="96">
        <v>7</v>
      </c>
      <c r="BQ623" s="96">
        <v>7</v>
      </c>
      <c r="BR623" s="96">
        <v>7</v>
      </c>
      <c r="BS623" s="96">
        <v>7.1122510848178839</v>
      </c>
      <c r="BT623" s="96">
        <v>5.9033605059101655</v>
      </c>
      <c r="BU623" s="96">
        <v>4.9414453699763587</v>
      </c>
      <c r="BV623" s="96">
        <v>7.9940028014184339</v>
      </c>
      <c r="BW623" s="96">
        <v>6.6666666666666661</v>
      </c>
      <c r="BX623" s="96">
        <v>8.3333333333333339</v>
      </c>
      <c r="BY623" s="96">
        <v>5.5455839950037253</v>
      </c>
      <c r="BZ623" s="96">
        <v>7.8863933788685037</v>
      </c>
      <c r="CA623" s="96">
        <v>6.9477850401891326</v>
      </c>
      <c r="CB623" s="96">
        <v>8.2020811607564994</v>
      </c>
      <c r="CC623" s="96">
        <v>0.96296296296296291</v>
      </c>
      <c r="CD623" s="96">
        <v>6.8071904719393199</v>
      </c>
      <c r="CE623" s="96">
        <v>8.8161073449611003</v>
      </c>
      <c r="CF623" s="96">
        <v>9.2521790632259009</v>
      </c>
      <c r="CG623" s="96">
        <v>9.620000000000001</v>
      </c>
      <c r="CH623" s="96">
        <v>10</v>
      </c>
      <c r="CI623" s="96">
        <v>9.4220716020467492</v>
      </c>
      <c r="CJ623" s="96">
        <v>9.6260440144674213</v>
      </c>
      <c r="CK623" s="96">
        <v>8.7799999999999994</v>
      </c>
      <c r="CL623" s="96">
        <v>4.7539999999999996</v>
      </c>
      <c r="CM623" s="96">
        <v>7.7200146714891389</v>
      </c>
      <c r="CN623" s="96">
        <v>6.2507702269503493</v>
      </c>
      <c r="CO623" s="96">
        <v>8.7017296475840453</v>
      </c>
      <c r="CP623" s="96">
        <v>7.4762499372671973</v>
      </c>
      <c r="CQ623" s="96">
        <v>10</v>
      </c>
      <c r="CR623" s="96">
        <v>7.1606656158392425</v>
      </c>
      <c r="CS623" s="96" t="s">
        <v>1011</v>
      </c>
      <c r="CT623" s="96">
        <v>4.2037743699766752</v>
      </c>
      <c r="CU623" s="96">
        <v>5.6822199929079584</v>
      </c>
      <c r="CV623" s="96">
        <v>7.7196211504160743</v>
      </c>
      <c r="CW623" s="96">
        <v>8</v>
      </c>
      <c r="CX623" s="96">
        <v>8.8079999999999998</v>
      </c>
      <c r="CY623" s="96">
        <v>10</v>
      </c>
      <c r="CZ623" s="96">
        <v>8.9359999999999999</v>
      </c>
      <c r="DA623" s="96">
        <v>2.2333333333333329</v>
      </c>
      <c r="DB623" s="96">
        <v>5.1967864657210328</v>
      </c>
      <c r="DC623" s="96">
        <v>7.4885762576832171</v>
      </c>
      <c r="DD623" s="96">
        <v>10</v>
      </c>
      <c r="DE623" s="96">
        <v>2.5172538461136771</v>
      </c>
      <c r="DF623" s="96">
        <v>5</v>
      </c>
      <c r="DG623" s="96">
        <v>5.405991650475209</v>
      </c>
      <c r="DH623" s="96">
        <v>5.4612065437352344</v>
      </c>
      <c r="DI623" s="96">
        <v>10</v>
      </c>
      <c r="DJ623" s="96">
        <v>9.6556744098994542</v>
      </c>
      <c r="DK623" s="96">
        <v>6.6341803710232972</v>
      </c>
      <c r="DL623" s="96">
        <v>9.3577219072409754</v>
      </c>
      <c r="DM623" s="96">
        <v>7.522738850613937</v>
      </c>
      <c r="DN623" s="96">
        <v>8.1052536804188176</v>
      </c>
      <c r="DO623" s="96">
        <v>7.4824151102980094</v>
      </c>
      <c r="DP623" s="96">
        <v>7.71</v>
      </c>
      <c r="DQ623" s="99">
        <v>8.14</v>
      </c>
      <c r="DR623" s="100">
        <v>23</v>
      </c>
      <c r="DS623" s="101">
        <v>1</v>
      </c>
      <c r="DU623" s="107" t="s">
        <v>44</v>
      </c>
      <c r="DV623" s="96">
        <v>8.5698228888888899</v>
      </c>
      <c r="DW623" s="96">
        <v>7.71</v>
      </c>
    </row>
    <row r="624" spans="1:127">
      <c r="A624" s="102">
        <v>2012</v>
      </c>
      <c r="B624" s="103" t="s">
        <v>684</v>
      </c>
      <c r="C624" s="104" t="s">
        <v>20</v>
      </c>
      <c r="D624" s="103" t="s">
        <v>1011</v>
      </c>
      <c r="E624" s="103" t="s">
        <v>1011</v>
      </c>
      <c r="F624" s="103" t="s">
        <v>1011</v>
      </c>
      <c r="G624" s="103">
        <v>3.4655239999999998</v>
      </c>
      <c r="H624" s="103">
        <v>9.36</v>
      </c>
      <c r="I624" s="103">
        <v>10</v>
      </c>
      <c r="J624" s="103">
        <v>10</v>
      </c>
      <c r="K624" s="103">
        <v>2.5</v>
      </c>
      <c r="L624" s="103">
        <v>9.8751403110754286</v>
      </c>
      <c r="M624" s="103">
        <v>9.850168373290515</v>
      </c>
      <c r="N624" s="103">
        <v>8.4450617368731891</v>
      </c>
      <c r="O624" s="103">
        <v>10</v>
      </c>
      <c r="P624" s="103">
        <v>10</v>
      </c>
      <c r="Q624" s="103" t="s">
        <v>1011</v>
      </c>
      <c r="R624" s="103" t="s">
        <v>1011</v>
      </c>
      <c r="S624" s="103">
        <v>7.5</v>
      </c>
      <c r="T624" s="103">
        <v>9.1666666666666661</v>
      </c>
      <c r="U624" s="103">
        <v>8.9905761345132849</v>
      </c>
      <c r="V624" s="103">
        <v>5</v>
      </c>
      <c r="W624" s="103">
        <v>10</v>
      </c>
      <c r="X624" s="103">
        <v>10</v>
      </c>
      <c r="Y624" s="103">
        <v>8.3333333333333339</v>
      </c>
      <c r="Z624" s="103" t="s">
        <v>1010</v>
      </c>
      <c r="AA624" s="103" t="s">
        <v>1011</v>
      </c>
      <c r="AB624" s="103" t="s">
        <v>1011</v>
      </c>
      <c r="AC624" s="103">
        <v>9.5555555555555554</v>
      </c>
      <c r="AD624" s="103">
        <v>9.5388888888888896</v>
      </c>
      <c r="AE624" s="103">
        <v>9.5472222222222225</v>
      </c>
      <c r="AF624" s="103" t="s">
        <v>1011</v>
      </c>
      <c r="AG624" s="103" t="s">
        <v>1011</v>
      </c>
      <c r="AH624" s="103" t="s">
        <v>1010</v>
      </c>
      <c r="AI624" s="103" t="s">
        <v>1010</v>
      </c>
      <c r="AJ624" s="103" t="s">
        <v>1010</v>
      </c>
      <c r="AK624" s="103" t="s">
        <v>1010</v>
      </c>
      <c r="AL624" s="103" t="s">
        <v>1011</v>
      </c>
      <c r="AM624" s="103" t="s">
        <v>1011</v>
      </c>
      <c r="AN624" s="103" t="s">
        <v>1011</v>
      </c>
      <c r="AO624" s="103" t="s">
        <v>1011</v>
      </c>
      <c r="AP624" s="103" t="s">
        <v>1011</v>
      </c>
      <c r="AQ624" s="103" t="s">
        <v>1011</v>
      </c>
      <c r="AR624" s="103" t="s">
        <v>1011</v>
      </c>
      <c r="AS624" s="103" t="s">
        <v>1011</v>
      </c>
      <c r="AT624" s="103" t="s">
        <v>1011</v>
      </c>
      <c r="AU624" s="103">
        <v>10</v>
      </c>
      <c r="AV624" s="103">
        <v>10</v>
      </c>
      <c r="AW624" s="103">
        <v>1.6666666666666667</v>
      </c>
      <c r="AX624" s="103">
        <v>2.75</v>
      </c>
      <c r="AY624" s="103" t="s">
        <v>1011</v>
      </c>
      <c r="AZ624" s="103" t="s">
        <v>1011</v>
      </c>
      <c r="BA624" s="103" t="s">
        <v>1011</v>
      </c>
      <c r="BB624" s="103">
        <v>6.104166666666667</v>
      </c>
      <c r="BC624" s="103" t="s">
        <v>1010</v>
      </c>
      <c r="BD624" s="103" t="s">
        <v>1011</v>
      </c>
      <c r="BE624" s="103" t="s">
        <v>1011</v>
      </c>
      <c r="BF624" s="103">
        <v>10</v>
      </c>
      <c r="BG624" s="103">
        <v>0</v>
      </c>
      <c r="BH624" s="103">
        <v>0</v>
      </c>
      <c r="BI624" s="103">
        <v>0</v>
      </c>
      <c r="BJ624" s="103" t="s">
        <v>1011</v>
      </c>
      <c r="BK624" s="103">
        <v>5</v>
      </c>
      <c r="BL624" s="103">
        <v>6.7371153114060984</v>
      </c>
      <c r="BM624" s="103">
        <v>9.5882352941176467</v>
      </c>
      <c r="BN624" s="103">
        <v>9.0634877384196191</v>
      </c>
      <c r="BO624" s="103">
        <v>0</v>
      </c>
      <c r="BP624" s="103">
        <v>10</v>
      </c>
      <c r="BQ624" s="103">
        <v>7</v>
      </c>
      <c r="BR624" s="103">
        <v>8.5</v>
      </c>
      <c r="BS624" s="103">
        <v>6.7879307581343165</v>
      </c>
      <c r="BT624" s="103">
        <v>5.2248596433333327</v>
      </c>
      <c r="BU624" s="103">
        <v>3.4792198599999997</v>
      </c>
      <c r="BV624" s="103">
        <v>4.3237674699999999</v>
      </c>
      <c r="BW624" s="103">
        <v>3.2</v>
      </c>
      <c r="BX624" s="103" t="s">
        <v>1011</v>
      </c>
      <c r="BY624" s="103">
        <v>5.6745603608674813</v>
      </c>
      <c r="BZ624" s="103">
        <v>7.9530121399040006</v>
      </c>
      <c r="CA624" s="103">
        <v>6.2418534183333341</v>
      </c>
      <c r="CB624" s="103">
        <v>5.549625783333334</v>
      </c>
      <c r="CC624" s="103">
        <v>0.92592592592592593</v>
      </c>
      <c r="CD624" s="103">
        <v>5.0130526183799002</v>
      </c>
      <c r="CE624" s="103">
        <v>9.2051791516419623</v>
      </c>
      <c r="CF624" s="103">
        <v>6.9118744745997196</v>
      </c>
      <c r="CG624" s="103">
        <v>8.8340000000000014</v>
      </c>
      <c r="CH624" s="103">
        <v>10</v>
      </c>
      <c r="CI624" s="103">
        <v>8.7377634065604202</v>
      </c>
      <c r="CJ624" s="103">
        <v>9.1866666666666656</v>
      </c>
      <c r="CK624" s="103">
        <v>8.4400000000000013</v>
      </c>
      <c r="CL624" s="103">
        <v>7.7536000000000005</v>
      </c>
      <c r="CM624" s="103">
        <v>8.4600888888888885</v>
      </c>
      <c r="CN624" s="103">
        <v>6.2741032816666662</v>
      </c>
      <c r="CO624" s="103">
        <v>0.50403185014287843</v>
      </c>
      <c r="CP624" s="103">
        <v>3.3890675659047722</v>
      </c>
      <c r="CQ624" s="103">
        <v>10</v>
      </c>
      <c r="CR624" s="103">
        <v>4.9957014224999998</v>
      </c>
      <c r="CS624" s="103">
        <v>2.3076923076923079</v>
      </c>
      <c r="CT624" s="103">
        <v>1.1062564131517565</v>
      </c>
      <c r="CU624" s="103">
        <v>2.8032167144480216</v>
      </c>
      <c r="CV624" s="103">
        <v>6.1630932923104211</v>
      </c>
      <c r="CW624" s="103">
        <v>8</v>
      </c>
      <c r="CX624" s="103">
        <v>8.519973293794278</v>
      </c>
      <c r="CY624" s="103">
        <v>8</v>
      </c>
      <c r="CZ624" s="103">
        <v>8.1733244312647599</v>
      </c>
      <c r="DA624" s="103">
        <v>6.666666666666667</v>
      </c>
      <c r="DB624" s="103">
        <v>5.3150617149999988</v>
      </c>
      <c r="DC624" s="103">
        <v>6.6504086949999994</v>
      </c>
      <c r="DD624" s="103">
        <v>4</v>
      </c>
      <c r="DE624" s="103">
        <v>8.1293134615284188</v>
      </c>
      <c r="DF624" s="103">
        <v>0</v>
      </c>
      <c r="DG624" s="103">
        <v>5.1269084230325142</v>
      </c>
      <c r="DH624" s="103">
        <v>3.4492105916666667</v>
      </c>
      <c r="DI624" s="103">
        <v>2.666666666666667</v>
      </c>
      <c r="DJ624" s="103">
        <v>8.6745401247479741</v>
      </c>
      <c r="DK624" s="103">
        <v>4.063588148809524</v>
      </c>
      <c r="DL624" s="103">
        <v>6.1063822713431772</v>
      </c>
      <c r="DM624" s="103">
        <v>7.4891108712105057</v>
      </c>
      <c r="DN624" s="103">
        <v>5.4082497790740867</v>
      </c>
      <c r="DO624" s="103">
        <v>6.2361608777904536</v>
      </c>
      <c r="DP624" s="103">
        <v>6.59</v>
      </c>
      <c r="DQ624" s="105">
        <v>6.66</v>
      </c>
      <c r="DR624" s="106">
        <v>91</v>
      </c>
      <c r="DS624" s="106">
        <v>3</v>
      </c>
      <c r="DU624" s="104" t="s">
        <v>20</v>
      </c>
      <c r="DV624" s="103">
        <v>6.7371153114060984</v>
      </c>
      <c r="DW624" s="103">
        <v>6.59</v>
      </c>
    </row>
    <row r="625" spans="1:127">
      <c r="A625" s="95">
        <v>2012</v>
      </c>
      <c r="B625" s="96" t="s">
        <v>745</v>
      </c>
      <c r="C625" s="107" t="s">
        <v>108</v>
      </c>
      <c r="D625" s="96">
        <v>4.2</v>
      </c>
      <c r="E625" s="96">
        <v>4.8</v>
      </c>
      <c r="F625" s="96">
        <v>4.5</v>
      </c>
      <c r="G625" s="96">
        <v>4.5047619047619047</v>
      </c>
      <c r="H625" s="96">
        <v>4.9200000000000008</v>
      </c>
      <c r="I625" s="96">
        <v>5</v>
      </c>
      <c r="J625" s="96">
        <v>10</v>
      </c>
      <c r="K625" s="96">
        <v>7.5</v>
      </c>
      <c r="L625" s="96">
        <v>10</v>
      </c>
      <c r="M625" s="96">
        <v>10</v>
      </c>
      <c r="N625" s="96">
        <v>8.5</v>
      </c>
      <c r="O625" s="96">
        <v>8.5</v>
      </c>
      <c r="P625" s="96">
        <v>10</v>
      </c>
      <c r="Q625" s="96" t="s">
        <v>1011</v>
      </c>
      <c r="R625" s="96" t="s">
        <v>1011</v>
      </c>
      <c r="S625" s="96">
        <v>0</v>
      </c>
      <c r="T625" s="96">
        <v>6.166666666666667</v>
      </c>
      <c r="U625" s="96">
        <v>6.5288888888888899</v>
      </c>
      <c r="V625" s="96">
        <v>10</v>
      </c>
      <c r="W625" s="96">
        <v>10</v>
      </c>
      <c r="X625" s="96">
        <v>5</v>
      </c>
      <c r="Y625" s="96">
        <v>8.3333333333333339</v>
      </c>
      <c r="Z625" s="96" t="s">
        <v>1010</v>
      </c>
      <c r="AA625" s="96">
        <v>10</v>
      </c>
      <c r="AB625" s="96">
        <v>7.5</v>
      </c>
      <c r="AC625" s="96">
        <v>8.5</v>
      </c>
      <c r="AD625" s="96">
        <v>5.3722222222222227</v>
      </c>
      <c r="AE625" s="96">
        <v>7.8430555555555559</v>
      </c>
      <c r="AF625" s="96">
        <v>5</v>
      </c>
      <c r="AG625" s="96">
        <v>5</v>
      </c>
      <c r="AH625" s="96" t="s">
        <v>1010</v>
      </c>
      <c r="AI625" s="96" t="s">
        <v>1010</v>
      </c>
      <c r="AJ625" s="96" t="s">
        <v>1010</v>
      </c>
      <c r="AK625" s="96" t="s">
        <v>1010</v>
      </c>
      <c r="AL625" s="96">
        <v>7.5</v>
      </c>
      <c r="AM625" s="96">
        <v>5</v>
      </c>
      <c r="AN625" s="96">
        <v>7.5</v>
      </c>
      <c r="AO625" s="96">
        <v>6.666666666666667</v>
      </c>
      <c r="AP625" s="96">
        <v>2.5</v>
      </c>
      <c r="AQ625" s="96">
        <v>2.5</v>
      </c>
      <c r="AR625" s="96">
        <v>10</v>
      </c>
      <c r="AS625" s="96">
        <v>5</v>
      </c>
      <c r="AT625" s="96">
        <v>5.416666666666667</v>
      </c>
      <c r="AU625" s="96">
        <v>7.9072101778563724</v>
      </c>
      <c r="AV625" s="96">
        <v>10</v>
      </c>
      <c r="AW625" s="96">
        <v>4</v>
      </c>
      <c r="AX625" s="96">
        <v>5.5</v>
      </c>
      <c r="AY625" s="96">
        <v>7.5</v>
      </c>
      <c r="AZ625" s="96">
        <v>7.5</v>
      </c>
      <c r="BA625" s="96">
        <v>10</v>
      </c>
      <c r="BB625" s="96">
        <v>7.4867443111223384</v>
      </c>
      <c r="BC625" s="96" t="s">
        <v>1010</v>
      </c>
      <c r="BD625" s="96" t="s">
        <v>1011</v>
      </c>
      <c r="BE625" s="96" t="s">
        <v>1011</v>
      </c>
      <c r="BF625" s="96">
        <v>5</v>
      </c>
      <c r="BG625" s="96">
        <v>10</v>
      </c>
      <c r="BH625" s="96">
        <v>10</v>
      </c>
      <c r="BI625" s="96">
        <v>10</v>
      </c>
      <c r="BJ625" s="96" t="s">
        <v>1011</v>
      </c>
      <c r="BK625" s="96">
        <v>7.5</v>
      </c>
      <c r="BL625" s="96">
        <v>6.4163926850804884</v>
      </c>
      <c r="BM625" s="96">
        <v>5.4411764705882346</v>
      </c>
      <c r="BN625" s="96">
        <v>10</v>
      </c>
      <c r="BO625" s="96">
        <v>7</v>
      </c>
      <c r="BP625" s="96">
        <v>8</v>
      </c>
      <c r="BQ625" s="96">
        <v>3</v>
      </c>
      <c r="BR625" s="96">
        <v>5.5</v>
      </c>
      <c r="BS625" s="96">
        <v>6.9852941176470589</v>
      </c>
      <c r="BT625" s="96">
        <v>3.7237957670157003</v>
      </c>
      <c r="BU625" s="96">
        <v>4.1351332552355995</v>
      </c>
      <c r="BV625" s="96">
        <v>4.6520968638743501</v>
      </c>
      <c r="BW625" s="96">
        <v>6.6666666666666661</v>
      </c>
      <c r="BX625" s="96">
        <v>8.3333333333333339</v>
      </c>
      <c r="BY625" s="96">
        <v>5.7144901195448501</v>
      </c>
      <c r="BZ625" s="96">
        <v>7.2356512827151249</v>
      </c>
      <c r="CA625" s="96">
        <v>4.1240547425829002</v>
      </c>
      <c r="CB625" s="96">
        <v>5.97021988394415</v>
      </c>
      <c r="CC625" s="96">
        <v>0.88888888888888884</v>
      </c>
      <c r="CD625" s="96">
        <v>5.3052006947747863</v>
      </c>
      <c r="CE625" s="96">
        <v>8.0898488521390117</v>
      </c>
      <c r="CF625" s="96">
        <v>9.284900538843571</v>
      </c>
      <c r="CG625" s="96">
        <v>6.8000000000000007</v>
      </c>
      <c r="CH625" s="96">
        <v>5</v>
      </c>
      <c r="CI625" s="96">
        <v>7.2936873477456459</v>
      </c>
      <c r="CJ625" s="96">
        <v>8.7733333333333334</v>
      </c>
      <c r="CK625" s="96">
        <v>7.42</v>
      </c>
      <c r="CL625" s="96">
        <v>5.1495999999999995</v>
      </c>
      <c r="CM625" s="96">
        <v>7.1143111111111113</v>
      </c>
      <c r="CN625" s="96">
        <v>4.4276532102966835</v>
      </c>
      <c r="CO625" s="96">
        <v>6.7196615244139828</v>
      </c>
      <c r="CP625" s="96">
        <v>5.5736573673553327</v>
      </c>
      <c r="CQ625" s="96">
        <v>10</v>
      </c>
      <c r="CR625" s="96">
        <v>5.7441431291448506</v>
      </c>
      <c r="CS625" s="96">
        <v>0</v>
      </c>
      <c r="CT625" s="96">
        <v>4.425025652607026</v>
      </c>
      <c r="CU625" s="96">
        <v>3.3897229272506255</v>
      </c>
      <c r="CV625" s="96">
        <v>6.5194228514292671</v>
      </c>
      <c r="CW625" s="96">
        <v>10</v>
      </c>
      <c r="CX625" s="96">
        <v>6.9571744473470609</v>
      </c>
      <c r="CY625" s="96">
        <v>10</v>
      </c>
      <c r="CZ625" s="96">
        <v>8.985724815782353</v>
      </c>
      <c r="DA625" s="96">
        <v>4.4333333333333336</v>
      </c>
      <c r="DB625" s="96">
        <v>4.9868426806282669</v>
      </c>
      <c r="DC625" s="96">
        <v>6.1744138769633494</v>
      </c>
      <c r="DD625" s="96">
        <v>10</v>
      </c>
      <c r="DE625" s="96">
        <v>8.2732124260262339</v>
      </c>
      <c r="DF625" s="96">
        <v>5</v>
      </c>
      <c r="DG625" s="96">
        <v>6.4779670528251971</v>
      </c>
      <c r="DH625" s="96">
        <v>4.4417058045375164</v>
      </c>
      <c r="DI625" s="96">
        <v>2.4444444444444446</v>
      </c>
      <c r="DJ625" s="96">
        <v>8.8765964699347339</v>
      </c>
      <c r="DK625" s="96">
        <v>3.0689616837197669</v>
      </c>
      <c r="DL625" s="96">
        <v>6.6708859862772627</v>
      </c>
      <c r="DM625" s="96">
        <v>8.027158541665397</v>
      </c>
      <c r="DN625" s="96">
        <v>5.5882921550965206</v>
      </c>
      <c r="DO625" s="96">
        <v>7.0173280079013578</v>
      </c>
      <c r="DP625" s="96">
        <v>6.62</v>
      </c>
      <c r="DQ625" s="99">
        <v>6.52</v>
      </c>
      <c r="DR625" s="100">
        <v>100</v>
      </c>
      <c r="DS625" s="101">
        <v>3</v>
      </c>
      <c r="DU625" s="107" t="s">
        <v>108</v>
      </c>
      <c r="DV625" s="96">
        <v>6.4163926850804884</v>
      </c>
      <c r="DW625" s="96">
        <v>6.62</v>
      </c>
    </row>
    <row r="626" spans="1:127">
      <c r="A626" s="102">
        <v>2012</v>
      </c>
      <c r="B626" s="103" t="s">
        <v>634</v>
      </c>
      <c r="C626" s="104" t="s">
        <v>33</v>
      </c>
      <c r="D626" s="103">
        <v>5.0999999999999996</v>
      </c>
      <c r="E626" s="103">
        <v>3.9000000000000004</v>
      </c>
      <c r="F626" s="103">
        <v>5.0999999999999996</v>
      </c>
      <c r="G626" s="103">
        <v>4.7111111111111104</v>
      </c>
      <c r="H626" s="103">
        <v>8</v>
      </c>
      <c r="I626" s="103">
        <v>5</v>
      </c>
      <c r="J626" s="103">
        <v>9.3411694341368658</v>
      </c>
      <c r="K626" s="103">
        <v>5</v>
      </c>
      <c r="L626" s="103">
        <v>8.941878182098602</v>
      </c>
      <c r="M626" s="103">
        <v>6.8166504931249463</v>
      </c>
      <c r="N626" s="103">
        <v>7.0199396218720835</v>
      </c>
      <c r="O626" s="103">
        <v>10</v>
      </c>
      <c r="P626" s="103">
        <v>10</v>
      </c>
      <c r="Q626" s="103" t="s">
        <v>1011</v>
      </c>
      <c r="R626" s="103" t="s">
        <v>1011</v>
      </c>
      <c r="S626" s="103">
        <v>10</v>
      </c>
      <c r="T626" s="103">
        <v>10</v>
      </c>
      <c r="U626" s="103">
        <v>8.3399798739573612</v>
      </c>
      <c r="V626" s="103">
        <v>10</v>
      </c>
      <c r="W626" s="103">
        <v>10</v>
      </c>
      <c r="X626" s="103">
        <v>10</v>
      </c>
      <c r="Y626" s="103">
        <v>10</v>
      </c>
      <c r="Z626" s="103" t="s">
        <v>1010</v>
      </c>
      <c r="AA626" s="103">
        <v>7.5</v>
      </c>
      <c r="AB626" s="103">
        <v>7.5</v>
      </c>
      <c r="AC626" s="103">
        <v>7.4844444444444447</v>
      </c>
      <c r="AD626" s="103">
        <v>7.5</v>
      </c>
      <c r="AE626" s="103">
        <v>7.4961111111111114</v>
      </c>
      <c r="AF626" s="103">
        <v>7.5</v>
      </c>
      <c r="AG626" s="103">
        <v>7.5</v>
      </c>
      <c r="AH626" s="103" t="s">
        <v>1010</v>
      </c>
      <c r="AI626" s="103" t="s">
        <v>1010</v>
      </c>
      <c r="AJ626" s="103" t="s">
        <v>1010</v>
      </c>
      <c r="AK626" s="103" t="s">
        <v>1010</v>
      </c>
      <c r="AL626" s="103">
        <v>7.5</v>
      </c>
      <c r="AM626" s="103">
        <v>7.5</v>
      </c>
      <c r="AN626" s="103">
        <v>7.5</v>
      </c>
      <c r="AO626" s="103">
        <v>7.5</v>
      </c>
      <c r="AP626" s="103">
        <v>10</v>
      </c>
      <c r="AQ626" s="103">
        <v>7.5</v>
      </c>
      <c r="AR626" s="103">
        <v>7.5</v>
      </c>
      <c r="AS626" s="103">
        <v>8.3333333333333339</v>
      </c>
      <c r="AT626" s="103">
        <v>7.7083333333333339</v>
      </c>
      <c r="AU626" s="103">
        <v>8.5026578048565131</v>
      </c>
      <c r="AV626" s="103">
        <v>9.8502657804856515</v>
      </c>
      <c r="AW626" s="103">
        <v>3</v>
      </c>
      <c r="AX626" s="103">
        <v>3.75</v>
      </c>
      <c r="AY626" s="103">
        <v>7.5</v>
      </c>
      <c r="AZ626" s="103">
        <v>7.5</v>
      </c>
      <c r="BA626" s="103">
        <v>5</v>
      </c>
      <c r="BB626" s="103">
        <v>6.4432747979060236</v>
      </c>
      <c r="BC626" s="103" t="s">
        <v>1010</v>
      </c>
      <c r="BD626" s="103" t="s">
        <v>1011</v>
      </c>
      <c r="BE626" s="103" t="s">
        <v>1011</v>
      </c>
      <c r="BF626" s="103">
        <v>5</v>
      </c>
      <c r="BG626" s="103" t="s">
        <v>1011</v>
      </c>
      <c r="BH626" s="103" t="s">
        <v>1011</v>
      </c>
      <c r="BI626" s="103" t="s">
        <v>1011</v>
      </c>
      <c r="BJ626" s="103" t="s">
        <v>1011</v>
      </c>
      <c r="BK626" s="103">
        <v>5</v>
      </c>
      <c r="BL626" s="103">
        <v>6.927544670502165</v>
      </c>
      <c r="BM626" s="103">
        <v>4.7911764705882351</v>
      </c>
      <c r="BN626" s="103">
        <v>9.4377553586203327</v>
      </c>
      <c r="BO626" s="103">
        <v>7</v>
      </c>
      <c r="BP626" s="103">
        <v>7</v>
      </c>
      <c r="BQ626" s="103">
        <v>7</v>
      </c>
      <c r="BR626" s="103">
        <v>7</v>
      </c>
      <c r="BS626" s="103">
        <v>7.0572329573021424</v>
      </c>
      <c r="BT626" s="103">
        <v>4.6648611977225665</v>
      </c>
      <c r="BU626" s="103">
        <v>4.5117219715320918</v>
      </c>
      <c r="BV626" s="103">
        <v>5.1302443354037344</v>
      </c>
      <c r="BW626" s="103">
        <v>3.333333333333333</v>
      </c>
      <c r="BX626" s="103">
        <v>4.166666666666667</v>
      </c>
      <c r="BY626" s="103">
        <v>6.2371892435662648</v>
      </c>
      <c r="BZ626" s="103">
        <v>7.891320730125611</v>
      </c>
      <c r="CA626" s="103">
        <v>4.2343460900621173</v>
      </c>
      <c r="CB626" s="103">
        <v>6.0548656335403672</v>
      </c>
      <c r="CC626" s="103">
        <v>0.92592592592592593</v>
      </c>
      <c r="CD626" s="103">
        <v>4.9458365401266322</v>
      </c>
      <c r="CE626" s="103">
        <v>8.8781710768449642</v>
      </c>
      <c r="CF626" s="103">
        <v>9.4964823263254807</v>
      </c>
      <c r="CG626" s="103">
        <v>9.3980000000000015</v>
      </c>
      <c r="CH626" s="103">
        <v>0</v>
      </c>
      <c r="CI626" s="103">
        <v>6.9431633507926112</v>
      </c>
      <c r="CJ626" s="103">
        <v>9.5466666666666669</v>
      </c>
      <c r="CK626" s="103">
        <v>8.0400000000000009</v>
      </c>
      <c r="CL626" s="103">
        <v>4.8647999999999998</v>
      </c>
      <c r="CM626" s="103">
        <v>7.4838222222222219</v>
      </c>
      <c r="CN626" s="103">
        <v>5.8320745631470006</v>
      </c>
      <c r="CO626" s="103">
        <v>8.1790256016091298</v>
      </c>
      <c r="CP626" s="103">
        <v>7.0055500823780648</v>
      </c>
      <c r="CQ626" s="103">
        <v>10</v>
      </c>
      <c r="CR626" s="103">
        <v>6.6080277717391347</v>
      </c>
      <c r="CS626" s="103">
        <v>1.538</v>
      </c>
      <c r="CT626" s="103">
        <v>1.2168820544669328</v>
      </c>
      <c r="CU626" s="103">
        <v>3.1209699420686889</v>
      </c>
      <c r="CV626" s="103">
        <v>6.9025855616672445</v>
      </c>
      <c r="CW626" s="103">
        <v>8</v>
      </c>
      <c r="CX626" s="103">
        <v>9.2895133949387141</v>
      </c>
      <c r="CY626" s="103">
        <v>10</v>
      </c>
      <c r="CZ626" s="103">
        <v>9.0965044649795725</v>
      </c>
      <c r="DA626" s="103">
        <v>6.666666666666667</v>
      </c>
      <c r="DB626" s="103">
        <v>5.5901599399585846</v>
      </c>
      <c r="DC626" s="103">
        <v>5.815890834368532</v>
      </c>
      <c r="DD626" s="103">
        <v>10</v>
      </c>
      <c r="DE626" s="103">
        <v>1.3660621301311653</v>
      </c>
      <c r="DF626" s="103">
        <v>0</v>
      </c>
      <c r="DG626" s="103">
        <v>4.9064632618541584</v>
      </c>
      <c r="DH626" s="103">
        <v>3.9042962525879998</v>
      </c>
      <c r="DI626" s="103">
        <v>10</v>
      </c>
      <c r="DJ626" s="103">
        <v>9.0491654525721898</v>
      </c>
      <c r="DK626" s="103">
        <v>4.3747466081041164</v>
      </c>
      <c r="DL626" s="103">
        <v>8.3436857231903652</v>
      </c>
      <c r="DM626" s="103">
        <v>7.0407378124980973</v>
      </c>
      <c r="DN626" s="103">
        <v>7.118771974825461</v>
      </c>
      <c r="DO626" s="103">
        <v>7.0405799005530634</v>
      </c>
      <c r="DP626" s="103">
        <v>6.58</v>
      </c>
      <c r="DQ626" s="105">
        <v>6.75</v>
      </c>
      <c r="DR626" s="106">
        <v>86</v>
      </c>
      <c r="DS626" s="106">
        <v>3</v>
      </c>
      <c r="DU626" s="104" t="s">
        <v>33</v>
      </c>
      <c r="DV626" s="103">
        <v>6.927544670502165</v>
      </c>
      <c r="DW626" s="103">
        <v>6.58</v>
      </c>
    </row>
    <row r="627" spans="1:127">
      <c r="A627" s="95">
        <v>2012</v>
      </c>
      <c r="B627" s="96" t="s">
        <v>777</v>
      </c>
      <c r="C627" s="107" t="s">
        <v>318</v>
      </c>
      <c r="D627" s="96" t="s">
        <v>1011</v>
      </c>
      <c r="E627" s="96" t="s">
        <v>1011</v>
      </c>
      <c r="F627" s="96" t="s">
        <v>1011</v>
      </c>
      <c r="G627" s="96">
        <v>3.435765</v>
      </c>
      <c r="H627" s="96">
        <v>8.56</v>
      </c>
      <c r="I627" s="96">
        <v>10</v>
      </c>
      <c r="J627" s="96">
        <v>10</v>
      </c>
      <c r="K627" s="96">
        <v>7.5</v>
      </c>
      <c r="L627" s="96">
        <v>10</v>
      </c>
      <c r="M627" s="96">
        <v>10</v>
      </c>
      <c r="N627" s="96">
        <v>9.5</v>
      </c>
      <c r="O627" s="96">
        <v>10</v>
      </c>
      <c r="P627" s="96">
        <v>7.5</v>
      </c>
      <c r="Q627" s="96" t="s">
        <v>1011</v>
      </c>
      <c r="R627" s="96" t="s">
        <v>1011</v>
      </c>
      <c r="S627" s="96">
        <v>5</v>
      </c>
      <c r="T627" s="96">
        <v>7.5</v>
      </c>
      <c r="U627" s="96">
        <v>8.5200000000000014</v>
      </c>
      <c r="V627" s="96">
        <v>10</v>
      </c>
      <c r="W627" s="96">
        <v>10</v>
      </c>
      <c r="X627" s="96">
        <v>0</v>
      </c>
      <c r="Y627" s="96">
        <v>6.666666666666667</v>
      </c>
      <c r="Z627" s="96" t="s">
        <v>1010</v>
      </c>
      <c r="AA627" s="96" t="s">
        <v>1011</v>
      </c>
      <c r="AB627" s="96" t="s">
        <v>1011</v>
      </c>
      <c r="AC627" s="96">
        <v>7.4399999999999995</v>
      </c>
      <c r="AD627" s="96">
        <v>5.8777777777777773</v>
      </c>
      <c r="AE627" s="96">
        <v>6.6588888888888889</v>
      </c>
      <c r="AF627" s="96" t="s">
        <v>1011</v>
      </c>
      <c r="AG627" s="96" t="s">
        <v>1011</v>
      </c>
      <c r="AH627" s="96" t="s">
        <v>1010</v>
      </c>
      <c r="AI627" s="96" t="s">
        <v>1010</v>
      </c>
      <c r="AJ627" s="96" t="s">
        <v>1010</v>
      </c>
      <c r="AK627" s="96" t="s">
        <v>1010</v>
      </c>
      <c r="AL627" s="96" t="s">
        <v>1011</v>
      </c>
      <c r="AM627" s="96" t="s">
        <v>1011</v>
      </c>
      <c r="AN627" s="96" t="s">
        <v>1011</v>
      </c>
      <c r="AO627" s="96" t="s">
        <v>1011</v>
      </c>
      <c r="AP627" s="96" t="s">
        <v>1011</v>
      </c>
      <c r="AQ627" s="96" t="s">
        <v>1011</v>
      </c>
      <c r="AR627" s="96" t="s">
        <v>1011</v>
      </c>
      <c r="AS627" s="96" t="s">
        <v>1011</v>
      </c>
      <c r="AT627" s="96" t="s">
        <v>1011</v>
      </c>
      <c r="AU627" s="96">
        <v>10</v>
      </c>
      <c r="AV627" s="96">
        <v>10</v>
      </c>
      <c r="AW627" s="96">
        <v>6.333333333333333</v>
      </c>
      <c r="AX627" s="96">
        <v>7.25</v>
      </c>
      <c r="AY627" s="96" t="s">
        <v>1011</v>
      </c>
      <c r="AZ627" s="96" t="s">
        <v>1011</v>
      </c>
      <c r="BA627" s="96" t="s">
        <v>1011</v>
      </c>
      <c r="BB627" s="96">
        <v>8.3958333333333321</v>
      </c>
      <c r="BC627" s="96" t="s">
        <v>1010</v>
      </c>
      <c r="BD627" s="96" t="s">
        <v>1011</v>
      </c>
      <c r="BE627" s="96" t="s">
        <v>1011</v>
      </c>
      <c r="BF627" s="96">
        <v>5</v>
      </c>
      <c r="BG627" s="96">
        <v>10</v>
      </c>
      <c r="BH627" s="96">
        <v>10</v>
      </c>
      <c r="BI627" s="96">
        <v>10</v>
      </c>
      <c r="BJ627" s="96" t="s">
        <v>1011</v>
      </c>
      <c r="BK627" s="96">
        <v>7.5</v>
      </c>
      <c r="BL627" s="96">
        <v>6.6416148611111119</v>
      </c>
      <c r="BM627" s="96">
        <v>0</v>
      </c>
      <c r="BN627" s="96">
        <v>6.8066364473553884</v>
      </c>
      <c r="BO627" s="96">
        <v>0</v>
      </c>
      <c r="BP627" s="96">
        <v>10</v>
      </c>
      <c r="BQ627" s="96">
        <v>10</v>
      </c>
      <c r="BR627" s="96">
        <v>10</v>
      </c>
      <c r="BS627" s="96">
        <v>4.2016591118388469</v>
      </c>
      <c r="BT627" s="96">
        <v>3.9909417512077332</v>
      </c>
      <c r="BU627" s="96">
        <v>3.9245430048309164</v>
      </c>
      <c r="BV627" s="96">
        <v>3.0250331207729504</v>
      </c>
      <c r="BW627" s="96">
        <v>5.6</v>
      </c>
      <c r="BX627" s="96" t="s">
        <v>1011</v>
      </c>
      <c r="BY627" s="96">
        <v>0</v>
      </c>
      <c r="BZ627" s="96" t="s">
        <v>1011</v>
      </c>
      <c r="CA627" s="96">
        <v>4.5270331835748827</v>
      </c>
      <c r="CB627" s="96">
        <v>5.36223456763285</v>
      </c>
      <c r="CC627" s="96">
        <v>1</v>
      </c>
      <c r="CD627" s="96">
        <v>3.7756836611456186</v>
      </c>
      <c r="CE627" s="96">
        <v>9.1090809611638246</v>
      </c>
      <c r="CF627" s="96">
        <v>9.1562844416469993</v>
      </c>
      <c r="CG627" s="96">
        <v>7.6400000000000006</v>
      </c>
      <c r="CH627" s="96">
        <v>10</v>
      </c>
      <c r="CI627" s="96">
        <v>8.9763413507027057</v>
      </c>
      <c r="CJ627" s="96">
        <v>9.4933333333333341</v>
      </c>
      <c r="CK627" s="96">
        <v>9.5</v>
      </c>
      <c r="CL627" s="96">
        <v>9.0599999999999987</v>
      </c>
      <c r="CM627" s="96">
        <v>9.3511111111111109</v>
      </c>
      <c r="CN627" s="96">
        <v>4.3592117898550669</v>
      </c>
      <c r="CO627" s="96">
        <v>6.1934514354935573</v>
      </c>
      <c r="CP627" s="96">
        <v>5.2763316126743121</v>
      </c>
      <c r="CQ627" s="96" t="s">
        <v>1011</v>
      </c>
      <c r="CR627" s="96">
        <v>4.8898363478260833</v>
      </c>
      <c r="CS627" s="96">
        <v>8.3333333333333339</v>
      </c>
      <c r="CT627" s="96" t="s">
        <v>1011</v>
      </c>
      <c r="CU627" s="96">
        <v>6.6115848405797086</v>
      </c>
      <c r="CV627" s="96">
        <v>7.0796758547883769</v>
      </c>
      <c r="CW627" s="96" t="s">
        <v>1011</v>
      </c>
      <c r="CX627" s="96">
        <v>10</v>
      </c>
      <c r="CY627" s="96">
        <v>9</v>
      </c>
      <c r="CZ627" s="96">
        <v>9.5</v>
      </c>
      <c r="DA627" s="96">
        <v>3.3333333333333344</v>
      </c>
      <c r="DB627" s="96">
        <v>5.0283026497584506</v>
      </c>
      <c r="DC627" s="96">
        <v>5.7762080024154674</v>
      </c>
      <c r="DD627" s="96">
        <v>10</v>
      </c>
      <c r="DE627" s="96">
        <v>10</v>
      </c>
      <c r="DF627" s="96">
        <v>10</v>
      </c>
      <c r="DG627" s="96">
        <v>7.3563073309178755</v>
      </c>
      <c r="DH627" s="96">
        <v>4.0629521570048333</v>
      </c>
      <c r="DI627" s="96">
        <v>3.9999999999999996</v>
      </c>
      <c r="DJ627" s="96">
        <v>6.5113506828114218</v>
      </c>
      <c r="DK627" s="96">
        <v>3.71669337660455</v>
      </c>
      <c r="DL627" s="96">
        <v>7.0101150073768554</v>
      </c>
      <c r="DM627" s="96">
        <v>6.9062258948843738</v>
      </c>
      <c r="DN627" s="96">
        <v>5.3678895197803387</v>
      </c>
      <c r="DO627" s="96">
        <v>7.4080656168994041</v>
      </c>
      <c r="DP627" s="96">
        <v>6.29</v>
      </c>
      <c r="DQ627" s="99">
        <v>6.47</v>
      </c>
      <c r="DR627" s="100">
        <v>104</v>
      </c>
      <c r="DS627" s="101">
        <v>3</v>
      </c>
      <c r="DU627" s="107" t="s">
        <v>318</v>
      </c>
      <c r="DV627" s="96">
        <v>6.6416148611111119</v>
      </c>
      <c r="DW627" s="96">
        <v>6.29</v>
      </c>
    </row>
    <row r="628" spans="1:127">
      <c r="A628" s="102">
        <v>2012</v>
      </c>
      <c r="B628" s="103" t="s">
        <v>707</v>
      </c>
      <c r="C628" s="104" t="s">
        <v>81</v>
      </c>
      <c r="D628" s="103" t="s">
        <v>1011</v>
      </c>
      <c r="E628" s="103" t="s">
        <v>1011</v>
      </c>
      <c r="F628" s="103" t="s">
        <v>1011</v>
      </c>
      <c r="G628" s="103">
        <v>3.8523860000000001</v>
      </c>
      <c r="H628" s="103">
        <v>5.88</v>
      </c>
      <c r="I628" s="103">
        <v>10</v>
      </c>
      <c r="J628" s="103">
        <v>10</v>
      </c>
      <c r="K628" s="103">
        <v>7.5</v>
      </c>
      <c r="L628" s="103">
        <v>10</v>
      </c>
      <c r="M628" s="103">
        <v>10</v>
      </c>
      <c r="N628" s="103">
        <v>9.5</v>
      </c>
      <c r="O628" s="103">
        <v>9.3999999999999986</v>
      </c>
      <c r="P628" s="103">
        <v>10</v>
      </c>
      <c r="Q628" s="103" t="s">
        <v>1011</v>
      </c>
      <c r="R628" s="103" t="s">
        <v>1011</v>
      </c>
      <c r="S628" s="103">
        <v>5</v>
      </c>
      <c r="T628" s="103">
        <v>8.1333333333333329</v>
      </c>
      <c r="U628" s="103">
        <v>7.8377777777777773</v>
      </c>
      <c r="V628" s="103">
        <v>5</v>
      </c>
      <c r="W628" s="103">
        <v>0</v>
      </c>
      <c r="X628" s="103">
        <v>0</v>
      </c>
      <c r="Y628" s="103">
        <v>1.6666666666666667</v>
      </c>
      <c r="Z628" s="103" t="s">
        <v>1010</v>
      </c>
      <c r="AA628" s="103">
        <v>7.5</v>
      </c>
      <c r="AB628" s="103">
        <v>7.5</v>
      </c>
      <c r="AC628" s="103">
        <v>9.8822222222222216</v>
      </c>
      <c r="AD628" s="103">
        <v>8.8000000000000007</v>
      </c>
      <c r="AE628" s="103">
        <v>8.4205555555555556</v>
      </c>
      <c r="AF628" s="103">
        <v>5</v>
      </c>
      <c r="AG628" s="103">
        <v>5</v>
      </c>
      <c r="AH628" s="103" t="s">
        <v>1010</v>
      </c>
      <c r="AI628" s="103" t="s">
        <v>1010</v>
      </c>
      <c r="AJ628" s="103" t="s">
        <v>1010</v>
      </c>
      <c r="AK628" s="103" t="s">
        <v>1010</v>
      </c>
      <c r="AL628" s="103">
        <v>5</v>
      </c>
      <c r="AM628" s="103">
        <v>5</v>
      </c>
      <c r="AN628" s="103">
        <v>7.5</v>
      </c>
      <c r="AO628" s="103">
        <v>5.833333333333333</v>
      </c>
      <c r="AP628" s="103">
        <v>5</v>
      </c>
      <c r="AQ628" s="103">
        <v>7.5</v>
      </c>
      <c r="AR628" s="103">
        <v>7.5</v>
      </c>
      <c r="AS628" s="103">
        <v>6.666666666666667</v>
      </c>
      <c r="AT628" s="103">
        <v>5.625</v>
      </c>
      <c r="AU628" s="103">
        <v>10</v>
      </c>
      <c r="AV628" s="103">
        <v>10</v>
      </c>
      <c r="AW628" s="103">
        <v>2.6666666666666665</v>
      </c>
      <c r="AX628" s="103">
        <v>3.25</v>
      </c>
      <c r="AY628" s="103">
        <v>7.5</v>
      </c>
      <c r="AZ628" s="103">
        <v>7.5</v>
      </c>
      <c r="BA628" s="103">
        <v>7.5</v>
      </c>
      <c r="BB628" s="103">
        <v>6.916666666666667</v>
      </c>
      <c r="BC628" s="103" t="s">
        <v>1010</v>
      </c>
      <c r="BD628" s="103" t="s">
        <v>1011</v>
      </c>
      <c r="BE628" s="103" t="s">
        <v>1011</v>
      </c>
      <c r="BF628" s="103">
        <v>5</v>
      </c>
      <c r="BG628" s="103">
        <v>0</v>
      </c>
      <c r="BH628" s="103">
        <v>0</v>
      </c>
      <c r="BI628" s="103">
        <v>0</v>
      </c>
      <c r="BJ628" s="103" t="s">
        <v>1011</v>
      </c>
      <c r="BK628" s="103">
        <v>2.5</v>
      </c>
      <c r="BL628" s="103">
        <v>5.4354298333333322</v>
      </c>
      <c r="BM628" s="103">
        <v>7.5294117647058822</v>
      </c>
      <c r="BN628" s="103">
        <v>10</v>
      </c>
      <c r="BO628" s="103">
        <v>4</v>
      </c>
      <c r="BP628" s="103">
        <v>4</v>
      </c>
      <c r="BQ628" s="103" t="s">
        <v>1011</v>
      </c>
      <c r="BR628" s="103">
        <v>4</v>
      </c>
      <c r="BS628" s="103">
        <v>6.382352941176471</v>
      </c>
      <c r="BT628" s="103" t="s">
        <v>1011</v>
      </c>
      <c r="BU628" s="103">
        <v>3.9353630199999996</v>
      </c>
      <c r="BV628" s="103" t="s">
        <v>1011</v>
      </c>
      <c r="BW628" s="103">
        <v>0</v>
      </c>
      <c r="BX628" s="103">
        <v>5</v>
      </c>
      <c r="BY628" s="103">
        <v>3.147057394928062</v>
      </c>
      <c r="BZ628" s="103">
        <v>1.2526918949629682</v>
      </c>
      <c r="CA628" s="103" t="s">
        <v>1011</v>
      </c>
      <c r="CB628" s="103" t="s">
        <v>1011</v>
      </c>
      <c r="CC628" s="103">
        <v>0.82758620689655171</v>
      </c>
      <c r="CD628" s="103">
        <v>2.4371067324973263</v>
      </c>
      <c r="CE628" s="103">
        <v>8.6931348677384293</v>
      </c>
      <c r="CF628" s="103">
        <v>8.9225472478586916</v>
      </c>
      <c r="CG628" s="103">
        <v>9.4739999999999984</v>
      </c>
      <c r="CH628" s="103">
        <v>0</v>
      </c>
      <c r="CI628" s="103">
        <v>6.7724205288992803</v>
      </c>
      <c r="CJ628" s="103">
        <v>7.54</v>
      </c>
      <c r="CK628" s="103">
        <v>7.62</v>
      </c>
      <c r="CL628" s="103">
        <v>7.2867999999999995</v>
      </c>
      <c r="CM628" s="103">
        <v>7.4822666666666668</v>
      </c>
      <c r="CN628" s="103" t="s">
        <v>1011</v>
      </c>
      <c r="CO628" s="103">
        <v>6.3414914689803776</v>
      </c>
      <c r="CP628" s="103">
        <v>6.3414914689803776</v>
      </c>
      <c r="CQ628" s="103">
        <v>10</v>
      </c>
      <c r="CR628" s="103" t="s">
        <v>1011</v>
      </c>
      <c r="CS628" s="103">
        <v>0.76923076923076927</v>
      </c>
      <c r="CT628" s="103">
        <v>0.22125128263035224</v>
      </c>
      <c r="CU628" s="103">
        <v>0.49524102593056074</v>
      </c>
      <c r="CV628" s="103">
        <v>6.0797497903944011</v>
      </c>
      <c r="CW628" s="103">
        <v>5</v>
      </c>
      <c r="CX628" s="103">
        <v>0</v>
      </c>
      <c r="CY628" s="103">
        <v>10</v>
      </c>
      <c r="CZ628" s="103">
        <v>5</v>
      </c>
      <c r="DA628" s="103">
        <v>1.6666666666666656</v>
      </c>
      <c r="DB628" s="103" t="s">
        <v>1011</v>
      </c>
      <c r="DC628" s="103" t="s">
        <v>1011</v>
      </c>
      <c r="DD628" s="103">
        <v>8</v>
      </c>
      <c r="DE628" s="103">
        <v>7.0069015384454705</v>
      </c>
      <c r="DF628" s="103">
        <v>0</v>
      </c>
      <c r="DG628" s="103">
        <v>4.1683920512780341</v>
      </c>
      <c r="DH628" s="103" t="s">
        <v>1011</v>
      </c>
      <c r="DI628" s="103">
        <v>1.5555555555555558</v>
      </c>
      <c r="DJ628" s="103">
        <v>6.8427471434568234</v>
      </c>
      <c r="DK628" s="103" t="s">
        <v>1011</v>
      </c>
      <c r="DL628" s="103">
        <v>7.5615443241740747</v>
      </c>
      <c r="DM628" s="103">
        <v>6.9734818536912346</v>
      </c>
      <c r="DN628" s="103">
        <v>5.733332219219422</v>
      </c>
      <c r="DO628" s="103">
        <v>4.9672414234991518</v>
      </c>
      <c r="DP628" s="103">
        <v>5.33</v>
      </c>
      <c r="DQ628" s="105">
        <v>5.38</v>
      </c>
      <c r="DR628" s="106">
        <v>140</v>
      </c>
      <c r="DS628" s="106">
        <v>4</v>
      </c>
      <c r="DU628" s="104" t="s">
        <v>81</v>
      </c>
      <c r="DV628" s="103">
        <v>5.4354298333333322</v>
      </c>
      <c r="DW628" s="103">
        <v>5.33</v>
      </c>
    </row>
    <row r="629" spans="1:127">
      <c r="A629" s="95">
        <v>2012</v>
      </c>
      <c r="B629" s="96" t="s">
        <v>621</v>
      </c>
      <c r="C629" s="107" t="s">
        <v>95</v>
      </c>
      <c r="D629" s="96" t="s">
        <v>1011</v>
      </c>
      <c r="E629" s="96" t="s">
        <v>1011</v>
      </c>
      <c r="F629" s="96" t="s">
        <v>1011</v>
      </c>
      <c r="G629" s="96">
        <v>4.9385779999999997</v>
      </c>
      <c r="H629" s="96">
        <v>0</v>
      </c>
      <c r="I629" s="96">
        <v>10</v>
      </c>
      <c r="J629" s="96">
        <v>10</v>
      </c>
      <c r="K629" s="96">
        <v>7.5</v>
      </c>
      <c r="L629" s="96">
        <v>10</v>
      </c>
      <c r="M629" s="96">
        <v>10</v>
      </c>
      <c r="N629" s="96">
        <v>9.5</v>
      </c>
      <c r="O629" s="96">
        <v>10</v>
      </c>
      <c r="P629" s="96">
        <v>10</v>
      </c>
      <c r="Q629" s="96" t="s">
        <v>1011</v>
      </c>
      <c r="R629" s="96" t="s">
        <v>1011</v>
      </c>
      <c r="S629" s="96">
        <v>10</v>
      </c>
      <c r="T629" s="96">
        <v>10</v>
      </c>
      <c r="U629" s="96">
        <v>6.5</v>
      </c>
      <c r="V629" s="96">
        <v>10</v>
      </c>
      <c r="W629" s="96">
        <v>10</v>
      </c>
      <c r="X629" s="96">
        <v>10</v>
      </c>
      <c r="Y629" s="96">
        <v>10</v>
      </c>
      <c r="Z629" s="96" t="s">
        <v>1010</v>
      </c>
      <c r="AA629" s="96" t="s">
        <v>1011</v>
      </c>
      <c r="AB629" s="96" t="s">
        <v>1011</v>
      </c>
      <c r="AC629" s="96">
        <v>9.7777777777777768</v>
      </c>
      <c r="AD629" s="96">
        <v>8.7944444444444443</v>
      </c>
      <c r="AE629" s="96">
        <v>9.2861111111111114</v>
      </c>
      <c r="AF629" s="96" t="s">
        <v>1011</v>
      </c>
      <c r="AG629" s="96" t="s">
        <v>1011</v>
      </c>
      <c r="AH629" s="96" t="s">
        <v>1010</v>
      </c>
      <c r="AI629" s="96" t="s">
        <v>1010</v>
      </c>
      <c r="AJ629" s="96" t="s">
        <v>1010</v>
      </c>
      <c r="AK629" s="96" t="s">
        <v>1010</v>
      </c>
      <c r="AL629" s="96" t="s">
        <v>1011</v>
      </c>
      <c r="AM629" s="96" t="s">
        <v>1011</v>
      </c>
      <c r="AN629" s="96" t="s">
        <v>1011</v>
      </c>
      <c r="AO629" s="96" t="s">
        <v>1011</v>
      </c>
      <c r="AP629" s="96" t="s">
        <v>1011</v>
      </c>
      <c r="AQ629" s="96" t="s">
        <v>1011</v>
      </c>
      <c r="AR629" s="96" t="s">
        <v>1011</v>
      </c>
      <c r="AS629" s="96" t="s">
        <v>1011</v>
      </c>
      <c r="AT629" s="96" t="s">
        <v>1011</v>
      </c>
      <c r="AU629" s="96">
        <v>10</v>
      </c>
      <c r="AV629" s="96">
        <v>10</v>
      </c>
      <c r="AW629" s="96">
        <v>8</v>
      </c>
      <c r="AX629" s="96">
        <v>7</v>
      </c>
      <c r="AY629" s="96" t="s">
        <v>1011</v>
      </c>
      <c r="AZ629" s="96" t="s">
        <v>1011</v>
      </c>
      <c r="BA629" s="96" t="s">
        <v>1011</v>
      </c>
      <c r="BB629" s="96">
        <v>8.75</v>
      </c>
      <c r="BC629" s="96" t="s">
        <v>1010</v>
      </c>
      <c r="BD629" s="96" t="s">
        <v>1011</v>
      </c>
      <c r="BE629" s="96" t="s">
        <v>1011</v>
      </c>
      <c r="BF629" s="96">
        <v>10</v>
      </c>
      <c r="BG629" s="96">
        <v>0</v>
      </c>
      <c r="BH629" s="96">
        <v>0</v>
      </c>
      <c r="BI629" s="96">
        <v>0</v>
      </c>
      <c r="BJ629" s="96" t="s">
        <v>1011</v>
      </c>
      <c r="BK629" s="96">
        <v>5</v>
      </c>
      <c r="BL629" s="96">
        <v>6.9891583888888889</v>
      </c>
      <c r="BM629" s="96">
        <v>6.6147058823529399</v>
      </c>
      <c r="BN629" s="96">
        <v>8.4189983071914902</v>
      </c>
      <c r="BO629" s="96">
        <v>0</v>
      </c>
      <c r="BP629" s="96">
        <v>9</v>
      </c>
      <c r="BQ629" s="96">
        <v>5</v>
      </c>
      <c r="BR629" s="96">
        <v>7</v>
      </c>
      <c r="BS629" s="96">
        <v>5.5084260473861075</v>
      </c>
      <c r="BT629" s="96">
        <v>5.9570985565370993</v>
      </c>
      <c r="BU629" s="96">
        <v>4.0512546457597169</v>
      </c>
      <c r="BV629" s="96">
        <v>5.3737019999999989</v>
      </c>
      <c r="BW629" s="96">
        <v>8.3333333333333339</v>
      </c>
      <c r="BX629" s="96">
        <v>4.166666666666667</v>
      </c>
      <c r="BY629" s="96">
        <v>2.9644980469854358</v>
      </c>
      <c r="BZ629" s="96">
        <v>6.2343304333241116</v>
      </c>
      <c r="CA629" s="96">
        <v>3.5128552055359337</v>
      </c>
      <c r="CB629" s="96">
        <v>2.1224731189634829</v>
      </c>
      <c r="CC629" s="96">
        <v>0.97435897435897434</v>
      </c>
      <c r="CD629" s="96">
        <v>4.6853964737138822</v>
      </c>
      <c r="CE629" s="96">
        <v>7.3641621502411567</v>
      </c>
      <c r="CF629" s="96">
        <v>5.1587095838814223</v>
      </c>
      <c r="CG629" s="96">
        <v>8.1480000000000015</v>
      </c>
      <c r="CH629" s="96">
        <v>10</v>
      </c>
      <c r="CI629" s="96">
        <v>7.6677179335306445</v>
      </c>
      <c r="CJ629" s="96">
        <v>8.9866666666666681</v>
      </c>
      <c r="CK629" s="96">
        <v>8.5</v>
      </c>
      <c r="CL629" s="96">
        <v>5.44</v>
      </c>
      <c r="CM629" s="96">
        <v>7.6422222222222231</v>
      </c>
      <c r="CN629" s="96">
        <v>5.910323365135449</v>
      </c>
      <c r="CO629" s="96">
        <v>8.3681106293259333</v>
      </c>
      <c r="CP629" s="96">
        <v>7.1392169972306911</v>
      </c>
      <c r="CQ629" s="96">
        <v>10</v>
      </c>
      <c r="CR629" s="96">
        <v>6.0428915029446415</v>
      </c>
      <c r="CS629" s="96">
        <v>6.1538461538461542</v>
      </c>
      <c r="CT629" s="96">
        <v>5.5312820657587825</v>
      </c>
      <c r="CU629" s="96">
        <v>5.9093399075165252</v>
      </c>
      <c r="CV629" s="96">
        <v>7.6726947817423596</v>
      </c>
      <c r="CW629" s="96">
        <v>8</v>
      </c>
      <c r="CX629" s="96">
        <v>7.3120000000000012</v>
      </c>
      <c r="CY629" s="96">
        <v>10</v>
      </c>
      <c r="CZ629" s="96">
        <v>8.4373333333333331</v>
      </c>
      <c r="DA629" s="96">
        <v>10</v>
      </c>
      <c r="DB629" s="96">
        <v>4.9642140276796169</v>
      </c>
      <c r="DC629" s="96">
        <v>5.8950962573615993</v>
      </c>
      <c r="DD629" s="96">
        <v>10</v>
      </c>
      <c r="DE629" s="96">
        <v>5.1362149999738902</v>
      </c>
      <c r="DF629" s="96">
        <v>10</v>
      </c>
      <c r="DG629" s="96">
        <v>7.6659208808358512</v>
      </c>
      <c r="DH629" s="96">
        <v>3.9328791107184995</v>
      </c>
      <c r="DI629" s="96">
        <v>6.6666666666666661</v>
      </c>
      <c r="DJ629" s="96">
        <v>8.7909764815136118</v>
      </c>
      <c r="DK629" s="96">
        <v>3.8536359056537095</v>
      </c>
      <c r="DL629" s="96">
        <v>6.5866453830046261</v>
      </c>
      <c r="DM629" s="96">
        <v>7.6460414417598503</v>
      </c>
      <c r="DN629" s="96">
        <v>6.246140831552828</v>
      </c>
      <c r="DO629" s="96">
        <v>7.4497983485740038</v>
      </c>
      <c r="DP629" s="96">
        <v>6.6</v>
      </c>
      <c r="DQ629" s="99">
        <v>6.79</v>
      </c>
      <c r="DR629" s="100">
        <v>84</v>
      </c>
      <c r="DS629" s="101">
        <v>3</v>
      </c>
      <c r="DU629" s="107" t="s">
        <v>95</v>
      </c>
      <c r="DV629" s="96">
        <v>6.9891583888888889</v>
      </c>
      <c r="DW629" s="96">
        <v>6.6</v>
      </c>
    </row>
    <row r="630" spans="1:127">
      <c r="A630" s="102">
        <v>2012</v>
      </c>
      <c r="B630" s="103" t="s">
        <v>757</v>
      </c>
      <c r="C630" s="104" t="s">
        <v>88</v>
      </c>
      <c r="D630" s="103">
        <v>4.5</v>
      </c>
      <c r="E630" s="103">
        <v>5.4</v>
      </c>
      <c r="F630" s="103">
        <v>4.5</v>
      </c>
      <c r="G630" s="103">
        <v>4.8015873015873023</v>
      </c>
      <c r="H630" s="103">
        <v>9.120000000000001</v>
      </c>
      <c r="I630" s="103">
        <v>10</v>
      </c>
      <c r="J630" s="103">
        <v>10</v>
      </c>
      <c r="K630" s="103">
        <v>2.5</v>
      </c>
      <c r="L630" s="103">
        <v>10</v>
      </c>
      <c r="M630" s="103">
        <v>10</v>
      </c>
      <c r="N630" s="103">
        <v>8.5</v>
      </c>
      <c r="O630" s="103">
        <v>10</v>
      </c>
      <c r="P630" s="103">
        <v>10</v>
      </c>
      <c r="Q630" s="103" t="s">
        <v>1011</v>
      </c>
      <c r="R630" s="103" t="s">
        <v>1011</v>
      </c>
      <c r="S630" s="103">
        <v>0</v>
      </c>
      <c r="T630" s="103">
        <v>6.666666666666667</v>
      </c>
      <c r="U630" s="103">
        <v>8.0955555555555563</v>
      </c>
      <c r="V630" s="103">
        <v>0</v>
      </c>
      <c r="W630" s="103">
        <v>10</v>
      </c>
      <c r="X630" s="103">
        <v>5</v>
      </c>
      <c r="Y630" s="103">
        <v>5</v>
      </c>
      <c r="Z630" s="103" t="s">
        <v>1010</v>
      </c>
      <c r="AA630" s="103">
        <v>2.5</v>
      </c>
      <c r="AB630" s="103">
        <v>5</v>
      </c>
      <c r="AC630" s="103">
        <v>7.2733333333333334</v>
      </c>
      <c r="AD630" s="103">
        <v>4.7666666666666666</v>
      </c>
      <c r="AE630" s="103">
        <v>4.8849999999999998</v>
      </c>
      <c r="AF630" s="103">
        <v>7.5</v>
      </c>
      <c r="AG630" s="103">
        <v>5</v>
      </c>
      <c r="AH630" s="103" t="s">
        <v>1010</v>
      </c>
      <c r="AI630" s="103" t="s">
        <v>1010</v>
      </c>
      <c r="AJ630" s="103" t="s">
        <v>1010</v>
      </c>
      <c r="AK630" s="103" t="s">
        <v>1010</v>
      </c>
      <c r="AL630" s="103">
        <v>7.5</v>
      </c>
      <c r="AM630" s="103">
        <v>7.5</v>
      </c>
      <c r="AN630" s="103">
        <v>5</v>
      </c>
      <c r="AO630" s="103">
        <v>6.666666666666667</v>
      </c>
      <c r="AP630" s="103">
        <v>7.5</v>
      </c>
      <c r="AQ630" s="103">
        <v>7.5</v>
      </c>
      <c r="AR630" s="103">
        <v>7.5</v>
      </c>
      <c r="AS630" s="103">
        <v>7.5</v>
      </c>
      <c r="AT630" s="103">
        <v>6.666666666666667</v>
      </c>
      <c r="AU630" s="103">
        <v>10</v>
      </c>
      <c r="AV630" s="103">
        <v>10</v>
      </c>
      <c r="AW630" s="103">
        <v>4</v>
      </c>
      <c r="AX630" s="103">
        <v>5.5</v>
      </c>
      <c r="AY630" s="103">
        <v>10</v>
      </c>
      <c r="AZ630" s="103">
        <v>7.5</v>
      </c>
      <c r="BA630" s="103">
        <v>5</v>
      </c>
      <c r="BB630" s="103">
        <v>7.4285714285714288</v>
      </c>
      <c r="BC630" s="103" t="s">
        <v>1010</v>
      </c>
      <c r="BD630" s="103" t="s">
        <v>1011</v>
      </c>
      <c r="BE630" s="103" t="s">
        <v>1011</v>
      </c>
      <c r="BF630" s="103">
        <v>10</v>
      </c>
      <c r="BG630" s="103">
        <v>0</v>
      </c>
      <c r="BH630" s="103">
        <v>0</v>
      </c>
      <c r="BI630" s="103">
        <v>0</v>
      </c>
      <c r="BJ630" s="103" t="s">
        <v>1011</v>
      </c>
      <c r="BK630" s="103">
        <v>5</v>
      </c>
      <c r="BL630" s="103">
        <v>6.1223095238095242</v>
      </c>
      <c r="BM630" s="103">
        <v>5.4411764705882346</v>
      </c>
      <c r="BN630" s="103">
        <v>6.1483331802308436</v>
      </c>
      <c r="BO630" s="103">
        <v>8</v>
      </c>
      <c r="BP630" s="103">
        <v>7</v>
      </c>
      <c r="BQ630" s="103">
        <v>4</v>
      </c>
      <c r="BR630" s="103">
        <v>5.5</v>
      </c>
      <c r="BS630" s="103">
        <v>6.2723774127047696</v>
      </c>
      <c r="BT630" s="103">
        <v>4.2515459201596837</v>
      </c>
      <c r="BU630" s="103">
        <v>4.5091645573852253</v>
      </c>
      <c r="BV630" s="103">
        <v>5.4184321087824339</v>
      </c>
      <c r="BW630" s="103">
        <v>6.6666666666666661</v>
      </c>
      <c r="BX630" s="103">
        <v>8.3333333333333339</v>
      </c>
      <c r="BY630" s="103">
        <v>4.8819593933111891</v>
      </c>
      <c r="BZ630" s="103">
        <v>7.2577911903505976</v>
      </c>
      <c r="CA630" s="103">
        <v>4.8844640648702669</v>
      </c>
      <c r="CB630" s="103">
        <v>4.403909630738517</v>
      </c>
      <c r="CC630" s="103">
        <v>0.7931034482758621</v>
      </c>
      <c r="CD630" s="103">
        <v>5.041336929140023</v>
      </c>
      <c r="CE630" s="103">
        <v>8.7233307283135009</v>
      </c>
      <c r="CF630" s="103">
        <v>9.5251118780960553</v>
      </c>
      <c r="CG630" s="103">
        <v>8.9</v>
      </c>
      <c r="CH630" s="103">
        <v>0</v>
      </c>
      <c r="CI630" s="103">
        <v>6.7871106516023882</v>
      </c>
      <c r="CJ630" s="103">
        <v>8.8333333333333321</v>
      </c>
      <c r="CK630" s="103">
        <v>6.8999999999999995</v>
      </c>
      <c r="CL630" s="103">
        <v>5.1639999999999997</v>
      </c>
      <c r="CM630" s="103">
        <v>6.9657777777777765</v>
      </c>
      <c r="CN630" s="103">
        <v>5.1300901487025996</v>
      </c>
      <c r="CO630" s="103">
        <v>8.0130926032164531</v>
      </c>
      <c r="CP630" s="103">
        <v>6.5715913759595264</v>
      </c>
      <c r="CQ630" s="103">
        <v>10</v>
      </c>
      <c r="CR630" s="103">
        <v>6.4079066901197592</v>
      </c>
      <c r="CS630" s="103">
        <v>0.76900000000000002</v>
      </c>
      <c r="CT630" s="103">
        <v>6.9694154028560673</v>
      </c>
      <c r="CU630" s="103">
        <v>4.7154406976586083</v>
      </c>
      <c r="CV630" s="103">
        <v>7.0632024628489773</v>
      </c>
      <c r="CW630" s="103">
        <v>5</v>
      </c>
      <c r="CX630" s="103">
        <v>6.7054991212959063</v>
      </c>
      <c r="CY630" s="103">
        <v>10</v>
      </c>
      <c r="CZ630" s="103">
        <v>7.2351663737653027</v>
      </c>
      <c r="DA630" s="103">
        <v>8.3333333333333339</v>
      </c>
      <c r="DB630" s="103">
        <v>4.1086369680638661</v>
      </c>
      <c r="DC630" s="103">
        <v>5.0810920768462999</v>
      </c>
      <c r="DD630" s="103">
        <v>10</v>
      </c>
      <c r="DE630" s="103">
        <v>7.7551761538341033</v>
      </c>
      <c r="DF630" s="103">
        <v>3</v>
      </c>
      <c r="DG630" s="103">
        <v>6.3797064220129345</v>
      </c>
      <c r="DH630" s="103">
        <v>4.1794620598802332</v>
      </c>
      <c r="DI630" s="103">
        <v>5.1111111111111107</v>
      </c>
      <c r="DJ630" s="103">
        <v>9.5984471602404895</v>
      </c>
      <c r="DK630" s="103">
        <v>4.7617314515540325</v>
      </c>
      <c r="DL630" s="103">
        <v>8.9239140649937596</v>
      </c>
      <c r="DM630" s="103">
        <v>8.3858569886353251</v>
      </c>
      <c r="DN630" s="103">
        <v>6.826753806069159</v>
      </c>
      <c r="DO630" s="103">
        <v>6.8138755339491324</v>
      </c>
      <c r="DP630" s="103">
        <v>6.4</v>
      </c>
      <c r="DQ630" s="105">
        <v>6.26</v>
      </c>
      <c r="DR630" s="106">
        <v>118</v>
      </c>
      <c r="DS630" s="106">
        <v>4</v>
      </c>
      <c r="DU630" s="104" t="s">
        <v>88</v>
      </c>
      <c r="DV630" s="103">
        <v>6.1223095238095242</v>
      </c>
      <c r="DW630" s="103">
        <v>6.4</v>
      </c>
    </row>
    <row r="631" spans="1:127">
      <c r="A631" s="95">
        <v>2012</v>
      </c>
      <c r="B631" s="96" t="s">
        <v>672</v>
      </c>
      <c r="C631" s="107" t="s">
        <v>114</v>
      </c>
      <c r="D631" s="96">
        <v>4.5</v>
      </c>
      <c r="E631" s="96">
        <v>5.2</v>
      </c>
      <c r="F631" s="96">
        <v>3.9000000000000004</v>
      </c>
      <c r="G631" s="96">
        <v>4.5634920634920633</v>
      </c>
      <c r="H631" s="96">
        <v>8.9599999999999991</v>
      </c>
      <c r="I631" s="96">
        <v>10</v>
      </c>
      <c r="J631" s="96">
        <v>6.346705059508075</v>
      </c>
      <c r="K631" s="96">
        <v>2.5</v>
      </c>
      <c r="L631" s="96">
        <v>8.8828395249790422</v>
      </c>
      <c r="M631" s="96">
        <v>8.7458972732022779</v>
      </c>
      <c r="N631" s="96">
        <v>7.2950883715378776</v>
      </c>
      <c r="O631" s="96">
        <v>9.5</v>
      </c>
      <c r="P631" s="96">
        <v>10</v>
      </c>
      <c r="Q631" s="96" t="s">
        <v>1011</v>
      </c>
      <c r="R631" s="96" t="s">
        <v>1011</v>
      </c>
      <c r="S631" s="96">
        <v>10</v>
      </c>
      <c r="T631" s="96">
        <v>9.8333333333333339</v>
      </c>
      <c r="U631" s="96">
        <v>8.6961405682904029</v>
      </c>
      <c r="V631" s="96">
        <v>10</v>
      </c>
      <c r="W631" s="96">
        <v>10</v>
      </c>
      <c r="X631" s="96">
        <v>10</v>
      </c>
      <c r="Y631" s="96">
        <v>10</v>
      </c>
      <c r="Z631" s="96" t="s">
        <v>1010</v>
      </c>
      <c r="AA631" s="96">
        <v>5</v>
      </c>
      <c r="AB631" s="96">
        <v>5</v>
      </c>
      <c r="AC631" s="96">
        <v>7.5955555555555554</v>
      </c>
      <c r="AD631" s="96">
        <v>4.8583333333333334</v>
      </c>
      <c r="AE631" s="96">
        <v>5.6134722222222226</v>
      </c>
      <c r="AF631" s="96">
        <v>7.5</v>
      </c>
      <c r="AG631" s="96">
        <v>7.5</v>
      </c>
      <c r="AH631" s="96" t="s">
        <v>1010</v>
      </c>
      <c r="AI631" s="96" t="s">
        <v>1010</v>
      </c>
      <c r="AJ631" s="96" t="s">
        <v>1010</v>
      </c>
      <c r="AK631" s="96" t="s">
        <v>1010</v>
      </c>
      <c r="AL631" s="96">
        <v>5</v>
      </c>
      <c r="AM631" s="96">
        <v>7.5</v>
      </c>
      <c r="AN631" s="96">
        <v>5</v>
      </c>
      <c r="AO631" s="96">
        <v>5.833333333333333</v>
      </c>
      <c r="AP631" s="96">
        <v>7.5</v>
      </c>
      <c r="AQ631" s="96">
        <v>7.5</v>
      </c>
      <c r="AR631" s="96">
        <v>7.5</v>
      </c>
      <c r="AS631" s="96">
        <v>7.5</v>
      </c>
      <c r="AT631" s="96">
        <v>7.083333333333333</v>
      </c>
      <c r="AU631" s="96">
        <v>10</v>
      </c>
      <c r="AV631" s="96">
        <v>3.3781213778999639</v>
      </c>
      <c r="AW631" s="96">
        <v>3</v>
      </c>
      <c r="AX631" s="96">
        <v>4</v>
      </c>
      <c r="AY631" s="96">
        <v>10</v>
      </c>
      <c r="AZ631" s="96">
        <v>10</v>
      </c>
      <c r="BA631" s="96">
        <v>5</v>
      </c>
      <c r="BB631" s="96">
        <v>6.4825887682714241</v>
      </c>
      <c r="BC631" s="96" t="s">
        <v>1010</v>
      </c>
      <c r="BD631" s="96" t="s">
        <v>1011</v>
      </c>
      <c r="BE631" s="96" t="s">
        <v>1011</v>
      </c>
      <c r="BF631" s="96">
        <v>10</v>
      </c>
      <c r="BG631" s="96">
        <v>10</v>
      </c>
      <c r="BH631" s="96">
        <v>10</v>
      </c>
      <c r="BI631" s="96">
        <v>10</v>
      </c>
      <c r="BJ631" s="96" t="s">
        <v>1011</v>
      </c>
      <c r="BK631" s="96">
        <v>10</v>
      </c>
      <c r="BL631" s="96">
        <v>7.2328475903283156</v>
      </c>
      <c r="BM631" s="96">
        <v>6.647058823529413</v>
      </c>
      <c r="BN631" s="96">
        <v>6.2055071245583804</v>
      </c>
      <c r="BO631" s="96">
        <v>8</v>
      </c>
      <c r="BP631" s="96">
        <v>7</v>
      </c>
      <c r="BQ631" s="96">
        <v>7</v>
      </c>
      <c r="BR631" s="96">
        <v>7</v>
      </c>
      <c r="BS631" s="96">
        <v>6.9631414870219484</v>
      </c>
      <c r="BT631" s="96">
        <v>4.0095222756052165</v>
      </c>
      <c r="BU631" s="96">
        <v>4.7666491070763506</v>
      </c>
      <c r="BV631" s="96">
        <v>6.1252388910614499</v>
      </c>
      <c r="BW631" s="96">
        <v>3.333333333333333</v>
      </c>
      <c r="BX631" s="96">
        <v>5.8333333333333339</v>
      </c>
      <c r="BY631" s="96">
        <v>5.7863813790183007</v>
      </c>
      <c r="BZ631" s="96">
        <v>8.5717596259076902</v>
      </c>
      <c r="CA631" s="96">
        <v>5.0250140614525174</v>
      </c>
      <c r="CB631" s="96">
        <v>6.0738860083798842</v>
      </c>
      <c r="CC631" s="96">
        <v>0.92592592592592593</v>
      </c>
      <c r="CD631" s="96">
        <v>5.2989838205529622</v>
      </c>
      <c r="CE631" s="96">
        <v>8.1621739478315938</v>
      </c>
      <c r="CF631" s="96">
        <v>8.9707013748508864</v>
      </c>
      <c r="CG631" s="96">
        <v>8.2220000000000013</v>
      </c>
      <c r="CH631" s="96">
        <v>10</v>
      </c>
      <c r="CI631" s="96">
        <v>8.8387188306706204</v>
      </c>
      <c r="CJ631" s="96">
        <v>9.5666666666666664</v>
      </c>
      <c r="CK631" s="96">
        <v>8.08</v>
      </c>
      <c r="CL631" s="96">
        <v>1.3216000000000008</v>
      </c>
      <c r="CM631" s="96">
        <v>6.3227555555555561</v>
      </c>
      <c r="CN631" s="96">
        <v>5.124910514897584</v>
      </c>
      <c r="CO631" s="96">
        <v>8.200424609460498</v>
      </c>
      <c r="CP631" s="96">
        <v>6.662667562179041</v>
      </c>
      <c r="CQ631" s="96">
        <v>10</v>
      </c>
      <c r="CR631" s="96">
        <v>5.6785359576350078</v>
      </c>
      <c r="CS631" s="96">
        <v>2.3076923076923079</v>
      </c>
      <c r="CT631" s="96">
        <v>10</v>
      </c>
      <c r="CU631" s="96">
        <v>5.9954094217757721</v>
      </c>
      <c r="CV631" s="96">
        <v>7.2452081348775925</v>
      </c>
      <c r="CW631" s="96">
        <v>5</v>
      </c>
      <c r="CX631" s="96">
        <v>9.6033724585719877</v>
      </c>
      <c r="CY631" s="96">
        <v>10</v>
      </c>
      <c r="CZ631" s="96">
        <v>8.2011241528573304</v>
      </c>
      <c r="DA631" s="96">
        <v>5.5666666666666664</v>
      </c>
      <c r="DB631" s="96">
        <v>5.182244343575416</v>
      </c>
      <c r="DC631" s="96">
        <v>7.4629582188082013</v>
      </c>
      <c r="DD631" s="96">
        <v>8</v>
      </c>
      <c r="DE631" s="96">
        <v>2.5172538461136771</v>
      </c>
      <c r="DF631" s="96">
        <v>1</v>
      </c>
      <c r="DG631" s="96">
        <v>4.9548538458606606</v>
      </c>
      <c r="DH631" s="96">
        <v>4.1685488538174997</v>
      </c>
      <c r="DI631" s="96">
        <v>6.6666666666666661</v>
      </c>
      <c r="DJ631" s="96">
        <v>9.6312179155381568</v>
      </c>
      <c r="DK631" s="96">
        <v>5.5282622444001017</v>
      </c>
      <c r="DL631" s="96">
        <v>7.9866122865871123</v>
      </c>
      <c r="DM631" s="96">
        <v>7.4666922182748854</v>
      </c>
      <c r="DN631" s="96">
        <v>6.9080000308807366</v>
      </c>
      <c r="DO631" s="96">
        <v>6.6879926765329083</v>
      </c>
      <c r="DP631" s="96">
        <v>7.01</v>
      </c>
      <c r="DQ631" s="99">
        <v>7.12</v>
      </c>
      <c r="DR631" s="100">
        <v>61</v>
      </c>
      <c r="DS631" s="101">
        <v>2</v>
      </c>
      <c r="DU631" s="107" t="s">
        <v>114</v>
      </c>
      <c r="DV631" s="96">
        <v>7.2328475903283156</v>
      </c>
      <c r="DW631" s="96">
        <v>7.01</v>
      </c>
    </row>
    <row r="632" spans="1:127">
      <c r="A632" s="102">
        <v>2012</v>
      </c>
      <c r="B632" s="103" t="s">
        <v>713</v>
      </c>
      <c r="C632" s="104" t="s">
        <v>70</v>
      </c>
      <c r="D632" s="103">
        <v>2.3000000000000003</v>
      </c>
      <c r="E632" s="103">
        <v>4.8</v>
      </c>
      <c r="F632" s="103">
        <v>3.5999999999999996</v>
      </c>
      <c r="G632" s="103">
        <v>3.5873015873015879</v>
      </c>
      <c r="H632" s="103">
        <v>5.7200000000000006</v>
      </c>
      <c r="I632" s="103">
        <v>5</v>
      </c>
      <c r="J632" s="103">
        <v>10</v>
      </c>
      <c r="K632" s="103">
        <v>5</v>
      </c>
      <c r="L632" s="103">
        <v>10</v>
      </c>
      <c r="M632" s="103">
        <v>10</v>
      </c>
      <c r="N632" s="103">
        <v>8</v>
      </c>
      <c r="O632" s="103">
        <v>9.9</v>
      </c>
      <c r="P632" s="103">
        <v>10</v>
      </c>
      <c r="Q632" s="103" t="s">
        <v>1011</v>
      </c>
      <c r="R632" s="103" t="s">
        <v>1011</v>
      </c>
      <c r="S632" s="103">
        <v>0</v>
      </c>
      <c r="T632" s="103">
        <v>6.6333333333333329</v>
      </c>
      <c r="U632" s="103">
        <v>6.7844444444444436</v>
      </c>
      <c r="V632" s="103">
        <v>10</v>
      </c>
      <c r="W632" s="103">
        <v>10</v>
      </c>
      <c r="X632" s="103">
        <v>5</v>
      </c>
      <c r="Y632" s="103">
        <v>8.3333333333333339</v>
      </c>
      <c r="Z632" s="103" t="s">
        <v>1010</v>
      </c>
      <c r="AA632" s="103">
        <v>7.5</v>
      </c>
      <c r="AB632" s="103">
        <v>5</v>
      </c>
      <c r="AC632" s="103">
        <v>8.1399999999999988</v>
      </c>
      <c r="AD632" s="103">
        <v>7.9166666666666661</v>
      </c>
      <c r="AE632" s="103">
        <v>7.1391666666666662</v>
      </c>
      <c r="AF632" s="103">
        <v>5</v>
      </c>
      <c r="AG632" s="103">
        <v>5</v>
      </c>
      <c r="AH632" s="103" t="s">
        <v>1010</v>
      </c>
      <c r="AI632" s="103" t="s">
        <v>1010</v>
      </c>
      <c r="AJ632" s="103" t="s">
        <v>1010</v>
      </c>
      <c r="AK632" s="103" t="s">
        <v>1010</v>
      </c>
      <c r="AL632" s="103">
        <v>5</v>
      </c>
      <c r="AM632" s="103">
        <v>5</v>
      </c>
      <c r="AN632" s="103">
        <v>7.5</v>
      </c>
      <c r="AO632" s="103">
        <v>5.833333333333333</v>
      </c>
      <c r="AP632" s="103">
        <v>5</v>
      </c>
      <c r="AQ632" s="103">
        <v>7.5</v>
      </c>
      <c r="AR632" s="103">
        <v>10</v>
      </c>
      <c r="AS632" s="103">
        <v>7.5</v>
      </c>
      <c r="AT632" s="103">
        <v>5.833333333333333</v>
      </c>
      <c r="AU632" s="103">
        <v>10</v>
      </c>
      <c r="AV632" s="103">
        <v>10</v>
      </c>
      <c r="AW632" s="103">
        <v>3.6666666666666665</v>
      </c>
      <c r="AX632" s="103">
        <v>4.5</v>
      </c>
      <c r="AY632" s="103">
        <v>10</v>
      </c>
      <c r="AZ632" s="103">
        <v>7.5</v>
      </c>
      <c r="BA632" s="103">
        <v>7.5</v>
      </c>
      <c r="BB632" s="103">
        <v>7.5952380952380958</v>
      </c>
      <c r="BC632" s="103" t="s">
        <v>1010</v>
      </c>
      <c r="BD632" s="103" t="s">
        <v>1011</v>
      </c>
      <c r="BE632" s="103" t="s">
        <v>1011</v>
      </c>
      <c r="BF632" s="103">
        <v>5</v>
      </c>
      <c r="BG632" s="103">
        <v>0</v>
      </c>
      <c r="BH632" s="103">
        <v>0</v>
      </c>
      <c r="BI632" s="103">
        <v>0</v>
      </c>
      <c r="BJ632" s="103" t="s">
        <v>1011</v>
      </c>
      <c r="BK632" s="103">
        <v>2.5</v>
      </c>
      <c r="BL632" s="103">
        <v>5.7330436507936513</v>
      </c>
      <c r="BM632" s="103">
        <v>9.1764705882352935</v>
      </c>
      <c r="BN632" s="103">
        <v>9.9061864787311489</v>
      </c>
      <c r="BO632" s="103">
        <v>7</v>
      </c>
      <c r="BP632" s="103">
        <v>8</v>
      </c>
      <c r="BQ632" s="103">
        <v>4</v>
      </c>
      <c r="BR632" s="103">
        <v>6</v>
      </c>
      <c r="BS632" s="103">
        <v>8.0206642667416101</v>
      </c>
      <c r="BT632" s="103">
        <v>3.540730579234967</v>
      </c>
      <c r="BU632" s="103">
        <v>4.4348053333333333</v>
      </c>
      <c r="BV632" s="103">
        <v>4.438002311475417</v>
      </c>
      <c r="BW632" s="103">
        <v>3.333333333333333</v>
      </c>
      <c r="BX632" s="103">
        <v>5.8333333333333339</v>
      </c>
      <c r="BY632" s="103">
        <v>4.0436064651676427</v>
      </c>
      <c r="BZ632" s="103">
        <v>8.2570866209024114</v>
      </c>
      <c r="CA632" s="103">
        <v>4.571733218579233</v>
      </c>
      <c r="CB632" s="103">
        <v>3.9668607704918002</v>
      </c>
      <c r="CC632" s="103">
        <v>0.88888888888888884</v>
      </c>
      <c r="CD632" s="103">
        <v>4.4514281692560189</v>
      </c>
      <c r="CE632" s="103">
        <v>8.2440638551843648</v>
      </c>
      <c r="CF632" s="103">
        <v>6.7782056684391989</v>
      </c>
      <c r="CG632" s="103">
        <v>7.1960000000000015</v>
      </c>
      <c r="CH632" s="103">
        <v>10</v>
      </c>
      <c r="CI632" s="103">
        <v>8.0545673809058904</v>
      </c>
      <c r="CJ632" s="103">
        <v>8.6666666666666679</v>
      </c>
      <c r="CK632" s="103">
        <v>7.4400000000000013</v>
      </c>
      <c r="CL632" s="103">
        <v>5.2383999999999995</v>
      </c>
      <c r="CM632" s="103">
        <v>7.1150222222222226</v>
      </c>
      <c r="CN632" s="103">
        <v>5.2472892021858</v>
      </c>
      <c r="CO632" s="103">
        <v>5.5886574010586809</v>
      </c>
      <c r="CP632" s="103">
        <v>5.41797330162224</v>
      </c>
      <c r="CQ632" s="103">
        <v>10</v>
      </c>
      <c r="CR632" s="103">
        <v>6.7890692568305999</v>
      </c>
      <c r="CS632" s="103">
        <v>8.4615384615384617</v>
      </c>
      <c r="CT632" s="103">
        <v>3.2081435981400936</v>
      </c>
      <c r="CU632" s="103">
        <v>6.1529171055030512</v>
      </c>
      <c r="CV632" s="103">
        <v>7.1714781573368782</v>
      </c>
      <c r="CW632" s="103">
        <v>10</v>
      </c>
      <c r="CX632" s="103">
        <v>8.8770075660923133</v>
      </c>
      <c r="CY632" s="103">
        <v>9</v>
      </c>
      <c r="CZ632" s="103">
        <v>9.2923358553641044</v>
      </c>
      <c r="DA632" s="103">
        <v>10</v>
      </c>
      <c r="DB632" s="103">
        <v>6.7429003934426168</v>
      </c>
      <c r="DC632" s="103">
        <v>8.7401522404371494</v>
      </c>
      <c r="DD632" s="103">
        <v>8</v>
      </c>
      <c r="DE632" s="103">
        <v>10</v>
      </c>
      <c r="DF632" s="103">
        <v>10</v>
      </c>
      <c r="DG632" s="103">
        <v>8.9138421056466282</v>
      </c>
      <c r="DH632" s="103">
        <v>4.641824491803284</v>
      </c>
      <c r="DI632" s="103">
        <v>3.5555555555555558</v>
      </c>
      <c r="DJ632" s="103">
        <v>8.1529713123078604</v>
      </c>
      <c r="DK632" s="103">
        <v>2.9861976914910282</v>
      </c>
      <c r="DL632" s="103">
        <v>7.1936658812229153</v>
      </c>
      <c r="DM632" s="103">
        <v>7.6572507682276605</v>
      </c>
      <c r="DN632" s="103">
        <v>5.6979109501013845</v>
      </c>
      <c r="DO632" s="103">
        <v>7.9680296370373718</v>
      </c>
      <c r="DP632" s="103">
        <v>7.13</v>
      </c>
      <c r="DQ632" s="105">
        <v>6.43</v>
      </c>
      <c r="DR632" s="106">
        <v>109</v>
      </c>
      <c r="DS632" s="106">
        <v>3</v>
      </c>
      <c r="DU632" s="104" t="s">
        <v>70</v>
      </c>
      <c r="DV632" s="103">
        <v>5.7330436507936513</v>
      </c>
      <c r="DW632" s="103">
        <v>7.13</v>
      </c>
    </row>
    <row r="633" spans="1:127">
      <c r="A633" s="95">
        <v>2012</v>
      </c>
      <c r="B633" s="96" t="s">
        <v>747</v>
      </c>
      <c r="C633" s="107" t="s">
        <v>57</v>
      </c>
      <c r="D633" s="96">
        <v>4.9000000000000004</v>
      </c>
      <c r="E633" s="96">
        <v>5.2</v>
      </c>
      <c r="F633" s="96">
        <v>3.3000000000000003</v>
      </c>
      <c r="G633" s="96">
        <v>4.4555555555555548</v>
      </c>
      <c r="H633" s="96">
        <v>8.2799999999999994</v>
      </c>
      <c r="I633" s="96">
        <v>10</v>
      </c>
      <c r="J633" s="96">
        <v>10</v>
      </c>
      <c r="K633" s="96">
        <v>7.5</v>
      </c>
      <c r="L633" s="96">
        <v>9.9926889842732756</v>
      </c>
      <c r="M633" s="96">
        <v>9.8420820603027188</v>
      </c>
      <c r="N633" s="96">
        <v>9.4669542089151975</v>
      </c>
      <c r="O633" s="96">
        <v>10</v>
      </c>
      <c r="P633" s="96">
        <v>10</v>
      </c>
      <c r="Q633" s="96" t="s">
        <v>1011</v>
      </c>
      <c r="R633" s="96" t="s">
        <v>1011</v>
      </c>
      <c r="S633" s="96">
        <v>10</v>
      </c>
      <c r="T633" s="96">
        <v>10</v>
      </c>
      <c r="U633" s="96">
        <v>9.2489847363050668</v>
      </c>
      <c r="V633" s="96">
        <v>10</v>
      </c>
      <c r="W633" s="96">
        <v>10</v>
      </c>
      <c r="X633" s="96">
        <v>10</v>
      </c>
      <c r="Y633" s="96">
        <v>10</v>
      </c>
      <c r="Z633" s="96" t="s">
        <v>1010</v>
      </c>
      <c r="AA633" s="96">
        <v>7.5</v>
      </c>
      <c r="AB633" s="96">
        <v>7.5</v>
      </c>
      <c r="AC633" s="96">
        <v>8.06</v>
      </c>
      <c r="AD633" s="96">
        <v>7.0333333333333332</v>
      </c>
      <c r="AE633" s="96">
        <v>7.5233333333333334</v>
      </c>
      <c r="AF633" s="96">
        <v>7.5</v>
      </c>
      <c r="AG633" s="96">
        <v>7.5</v>
      </c>
      <c r="AH633" s="96" t="s">
        <v>1010</v>
      </c>
      <c r="AI633" s="96" t="s">
        <v>1010</v>
      </c>
      <c r="AJ633" s="96" t="s">
        <v>1010</v>
      </c>
      <c r="AK633" s="96" t="s">
        <v>1010</v>
      </c>
      <c r="AL633" s="96">
        <v>5</v>
      </c>
      <c r="AM633" s="96">
        <v>7.5</v>
      </c>
      <c r="AN633" s="96">
        <v>7.5</v>
      </c>
      <c r="AO633" s="96">
        <v>6.666666666666667</v>
      </c>
      <c r="AP633" s="96">
        <v>5</v>
      </c>
      <c r="AQ633" s="96">
        <v>7.5</v>
      </c>
      <c r="AR633" s="96">
        <v>7.5</v>
      </c>
      <c r="AS633" s="96">
        <v>6.666666666666667</v>
      </c>
      <c r="AT633" s="96">
        <v>7.0833333333333339</v>
      </c>
      <c r="AU633" s="96">
        <v>10</v>
      </c>
      <c r="AV633" s="96">
        <v>10</v>
      </c>
      <c r="AW633" s="96">
        <v>3.6666666666666665</v>
      </c>
      <c r="AX633" s="96">
        <v>4.75</v>
      </c>
      <c r="AY633" s="96">
        <v>10</v>
      </c>
      <c r="AZ633" s="96">
        <v>5</v>
      </c>
      <c r="BA633" s="96">
        <v>10</v>
      </c>
      <c r="BB633" s="96">
        <v>7.6309523809523814</v>
      </c>
      <c r="BC633" s="96" t="s">
        <v>1010</v>
      </c>
      <c r="BD633" s="96" t="s">
        <v>1011</v>
      </c>
      <c r="BE633" s="96" t="s">
        <v>1011</v>
      </c>
      <c r="BF633" s="96">
        <v>10</v>
      </c>
      <c r="BG633" s="96">
        <v>10</v>
      </c>
      <c r="BH633" s="96">
        <v>10</v>
      </c>
      <c r="BI633" s="96">
        <v>10</v>
      </c>
      <c r="BJ633" s="96" t="s">
        <v>1011</v>
      </c>
      <c r="BK633" s="96">
        <v>10</v>
      </c>
      <c r="BL633" s="96">
        <v>7.6498969777270602</v>
      </c>
      <c r="BM633" s="96">
        <v>5.2382352941176471</v>
      </c>
      <c r="BN633" s="96">
        <v>4.4184757687489569</v>
      </c>
      <c r="BO633" s="96">
        <v>10</v>
      </c>
      <c r="BP633" s="96">
        <v>10</v>
      </c>
      <c r="BQ633" s="96">
        <v>4</v>
      </c>
      <c r="BR633" s="96">
        <v>7</v>
      </c>
      <c r="BS633" s="96">
        <v>6.6641777657166514</v>
      </c>
      <c r="BT633" s="96">
        <v>2.0310876904761832</v>
      </c>
      <c r="BU633" s="96">
        <v>2.0875411835637423</v>
      </c>
      <c r="BV633" s="96">
        <v>2.5181754861751164</v>
      </c>
      <c r="BW633" s="96">
        <v>8.3333333333333339</v>
      </c>
      <c r="BX633" s="96">
        <v>6.6666666666666661</v>
      </c>
      <c r="BY633" s="96">
        <v>4.9545236303689926</v>
      </c>
      <c r="BZ633" s="96">
        <v>8.5249829619866802</v>
      </c>
      <c r="CA633" s="96">
        <v>3.0549776228878667</v>
      </c>
      <c r="CB633" s="96">
        <v>6.6593242572964675</v>
      </c>
      <c r="CC633" s="96">
        <v>0.9285714285714286</v>
      </c>
      <c r="CD633" s="96">
        <v>4.8032799463666134</v>
      </c>
      <c r="CE633" s="96">
        <v>8.9062575846245942</v>
      </c>
      <c r="CF633" s="96">
        <v>6.8811777063337098</v>
      </c>
      <c r="CG633" s="96">
        <v>9.8879999999999981</v>
      </c>
      <c r="CH633" s="96">
        <v>0</v>
      </c>
      <c r="CI633" s="96">
        <v>6.4188588227395753</v>
      </c>
      <c r="CJ633" s="96">
        <v>9.4266666666666659</v>
      </c>
      <c r="CK633" s="96">
        <v>9.1</v>
      </c>
      <c r="CL633" s="96">
        <v>7.4260000000000002</v>
      </c>
      <c r="CM633" s="96">
        <v>8.650888888888888</v>
      </c>
      <c r="CN633" s="96">
        <v>4.7477674831029164</v>
      </c>
      <c r="CO633" s="96">
        <v>5.9847204213981424</v>
      </c>
      <c r="CP633" s="96">
        <v>5.3662439522505299</v>
      </c>
      <c r="CQ633" s="96">
        <v>10</v>
      </c>
      <c r="CR633" s="96">
        <v>4.0590409170506909</v>
      </c>
      <c r="CS633" s="96">
        <v>0</v>
      </c>
      <c r="CT633" s="96">
        <v>4.314400011291851</v>
      </c>
      <c r="CU633" s="96">
        <v>2.7911469761141809</v>
      </c>
      <c r="CV633" s="96">
        <v>6.7020699543133997</v>
      </c>
      <c r="CW633" s="96">
        <v>8</v>
      </c>
      <c r="CX633" s="96">
        <v>6.8881371497184984</v>
      </c>
      <c r="CY633" s="96">
        <v>10</v>
      </c>
      <c r="CZ633" s="96">
        <v>8.2960457165728325</v>
      </c>
      <c r="DA633" s="96">
        <v>5.5666666666666664</v>
      </c>
      <c r="DB633" s="96">
        <v>5.5685886482334821</v>
      </c>
      <c r="DC633" s="96">
        <v>6.6659771144393165</v>
      </c>
      <c r="DD633" s="96">
        <v>8</v>
      </c>
      <c r="DE633" s="96">
        <v>9.2517253846113672</v>
      </c>
      <c r="DF633" s="96">
        <v>0</v>
      </c>
      <c r="DG633" s="96">
        <v>5.8421596356584722</v>
      </c>
      <c r="DH633" s="96">
        <v>2.6482427949308835</v>
      </c>
      <c r="DI633" s="96">
        <v>4.666666666666667</v>
      </c>
      <c r="DJ633" s="96">
        <v>9.313997024839848</v>
      </c>
      <c r="DK633" s="96">
        <v>2.8676478891375945</v>
      </c>
      <c r="DL633" s="96">
        <v>8.6303680258730804</v>
      </c>
      <c r="DM633" s="96">
        <v>5.6283626775540068</v>
      </c>
      <c r="DN633" s="96">
        <v>5.6258808465003467</v>
      </c>
      <c r="DO633" s="96">
        <v>6.5880287329105505</v>
      </c>
      <c r="DP633" s="96">
        <v>6.24</v>
      </c>
      <c r="DQ633" s="99">
        <v>6.94</v>
      </c>
      <c r="DR633" s="100">
        <v>74</v>
      </c>
      <c r="DS633" s="101">
        <v>2</v>
      </c>
      <c r="DU633" s="107" t="s">
        <v>57</v>
      </c>
      <c r="DV633" s="96">
        <v>7.6498969777270602</v>
      </c>
      <c r="DW633" s="96">
        <v>6.24</v>
      </c>
    </row>
    <row r="634" spans="1:127" ht="24">
      <c r="A634" s="102">
        <v>2012</v>
      </c>
      <c r="B634" s="103" t="s">
        <v>619</v>
      </c>
      <c r="C634" s="104" t="s">
        <v>60</v>
      </c>
      <c r="D634" s="103">
        <v>6.6000000000000005</v>
      </c>
      <c r="E634" s="103">
        <v>5.8999999999999995</v>
      </c>
      <c r="F634" s="103">
        <v>7.8000000000000007</v>
      </c>
      <c r="G634" s="103">
        <v>6.7507936507936517</v>
      </c>
      <c r="H634" s="103">
        <v>8.9599999999999991</v>
      </c>
      <c r="I634" s="103">
        <v>10</v>
      </c>
      <c r="J634" s="103">
        <v>10</v>
      </c>
      <c r="K634" s="103">
        <v>10</v>
      </c>
      <c r="L634" s="103">
        <v>10</v>
      </c>
      <c r="M634" s="103">
        <v>10</v>
      </c>
      <c r="N634" s="103">
        <v>10</v>
      </c>
      <c r="O634" s="103" t="s">
        <v>1011</v>
      </c>
      <c r="P634" s="103">
        <v>5</v>
      </c>
      <c r="Q634" s="103" t="s">
        <v>1011</v>
      </c>
      <c r="R634" s="103" t="s">
        <v>1011</v>
      </c>
      <c r="S634" s="103">
        <v>0</v>
      </c>
      <c r="T634" s="103">
        <v>2.5</v>
      </c>
      <c r="U634" s="103">
        <v>7.1533333333333333</v>
      </c>
      <c r="V634" s="103">
        <v>0</v>
      </c>
      <c r="W634" s="103">
        <v>5</v>
      </c>
      <c r="X634" s="103">
        <v>0</v>
      </c>
      <c r="Y634" s="103">
        <v>1.6666666666666667</v>
      </c>
      <c r="Z634" s="103" t="s">
        <v>1010</v>
      </c>
      <c r="AA634" s="103">
        <v>0</v>
      </c>
      <c r="AB634" s="103">
        <v>5</v>
      </c>
      <c r="AC634" s="103">
        <v>8.2377777777777776</v>
      </c>
      <c r="AD634" s="103">
        <v>4.6249999999999991</v>
      </c>
      <c r="AE634" s="103">
        <v>4.465694444444444</v>
      </c>
      <c r="AF634" s="103">
        <v>0</v>
      </c>
      <c r="AG634" s="103">
        <v>0</v>
      </c>
      <c r="AH634" s="103" t="s">
        <v>1010</v>
      </c>
      <c r="AI634" s="103" t="s">
        <v>1010</v>
      </c>
      <c r="AJ634" s="103" t="s">
        <v>1010</v>
      </c>
      <c r="AK634" s="103" t="s">
        <v>1010</v>
      </c>
      <c r="AL634" s="103">
        <v>0</v>
      </c>
      <c r="AM634" s="103">
        <v>0</v>
      </c>
      <c r="AN634" s="103">
        <v>5</v>
      </c>
      <c r="AO634" s="103">
        <v>1.6666666666666667</v>
      </c>
      <c r="AP634" s="103">
        <v>0</v>
      </c>
      <c r="AQ634" s="103">
        <v>0</v>
      </c>
      <c r="AR634" s="103">
        <v>2.5</v>
      </c>
      <c r="AS634" s="103">
        <v>0.83333333333333337</v>
      </c>
      <c r="AT634" s="103">
        <v>0.625</v>
      </c>
      <c r="AU634" s="103">
        <v>10</v>
      </c>
      <c r="AV634" s="103">
        <v>10</v>
      </c>
      <c r="AW634" s="103">
        <v>2</v>
      </c>
      <c r="AX634" s="103">
        <v>3.25</v>
      </c>
      <c r="AY634" s="103">
        <v>5</v>
      </c>
      <c r="AZ634" s="103">
        <v>7.5</v>
      </c>
      <c r="BA634" s="103">
        <v>2.5</v>
      </c>
      <c r="BB634" s="103">
        <v>5.75</v>
      </c>
      <c r="BC634" s="103" t="s">
        <v>1010</v>
      </c>
      <c r="BD634" s="103" t="s">
        <v>1011</v>
      </c>
      <c r="BE634" s="103" t="s">
        <v>1011</v>
      </c>
      <c r="BF634" s="103">
        <v>0</v>
      </c>
      <c r="BG634" s="103">
        <v>0</v>
      </c>
      <c r="BH634" s="103">
        <v>0</v>
      </c>
      <c r="BI634" s="103">
        <v>0</v>
      </c>
      <c r="BJ634" s="103" t="s">
        <v>1011</v>
      </c>
      <c r="BK634" s="103">
        <v>0</v>
      </c>
      <c r="BL634" s="103">
        <v>4.7267678571428577</v>
      </c>
      <c r="BM634" s="103">
        <v>6.1941176470588228</v>
      </c>
      <c r="BN634" s="103">
        <v>8.9809052817334383</v>
      </c>
      <c r="BO634" s="103">
        <v>4</v>
      </c>
      <c r="BP634" s="103">
        <v>10</v>
      </c>
      <c r="BQ634" s="103">
        <v>10</v>
      </c>
      <c r="BR634" s="103">
        <v>10</v>
      </c>
      <c r="BS634" s="103">
        <v>7.2937557321980648</v>
      </c>
      <c r="BT634" s="103">
        <v>7.4484800000000009</v>
      </c>
      <c r="BU634" s="103">
        <v>6.3928641666666675</v>
      </c>
      <c r="BV634" s="103">
        <v>7.3062466666666657</v>
      </c>
      <c r="BW634" s="103">
        <v>8.3333333333333339</v>
      </c>
      <c r="BX634" s="103">
        <v>6.6666666666666661</v>
      </c>
      <c r="BY634" s="103">
        <v>5.3307037673569377</v>
      </c>
      <c r="BZ634" s="103">
        <v>9.7551200801299114</v>
      </c>
      <c r="CA634" s="103">
        <v>8.4199916666666663</v>
      </c>
      <c r="CB634" s="103">
        <v>9.2244416666666673</v>
      </c>
      <c r="CC634" s="103">
        <v>0.58620689655172409</v>
      </c>
      <c r="CD634" s="103">
        <v>6.0696954188717651</v>
      </c>
      <c r="CE634" s="103">
        <v>9.4571158930895258</v>
      </c>
      <c r="CF634" s="103">
        <v>5.2207136787198314</v>
      </c>
      <c r="CG634" s="103">
        <v>9.8680000000000021</v>
      </c>
      <c r="CH634" s="103">
        <v>10</v>
      </c>
      <c r="CI634" s="103">
        <v>8.6364573929523409</v>
      </c>
      <c r="CJ634" s="103">
        <v>10</v>
      </c>
      <c r="CK634" s="103">
        <v>9.0599999999999987</v>
      </c>
      <c r="CL634" s="103">
        <v>7.3868</v>
      </c>
      <c r="CM634" s="103">
        <v>8.8155999999999999</v>
      </c>
      <c r="CN634" s="103">
        <v>7.5502100000000008</v>
      </c>
      <c r="CO634" s="103">
        <v>9.1405906836262432</v>
      </c>
      <c r="CP634" s="103">
        <v>8.3454003418131215</v>
      </c>
      <c r="CQ634" s="103">
        <v>10</v>
      </c>
      <c r="CR634" s="103">
        <v>7.6265558333333328</v>
      </c>
      <c r="CS634" s="103">
        <v>5.8333333333333339</v>
      </c>
      <c r="CT634" s="103">
        <v>3.4293948807704462</v>
      </c>
      <c r="CU634" s="103">
        <v>5.6297613491457037</v>
      </c>
      <c r="CV634" s="103">
        <v>8.1976904227397061</v>
      </c>
      <c r="CW634" s="103">
        <v>5</v>
      </c>
      <c r="CX634" s="103">
        <v>10</v>
      </c>
      <c r="CY634" s="103">
        <v>10</v>
      </c>
      <c r="CZ634" s="103">
        <v>8.3333333333333339</v>
      </c>
      <c r="DA634" s="103">
        <v>10</v>
      </c>
      <c r="DB634" s="103">
        <v>6.0936216666666665</v>
      </c>
      <c r="DC634" s="103">
        <v>8.4122183333333336</v>
      </c>
      <c r="DD634" s="103">
        <v>6</v>
      </c>
      <c r="DE634" s="103">
        <v>10</v>
      </c>
      <c r="DF634" s="103">
        <v>10</v>
      </c>
      <c r="DG634" s="103">
        <v>8.4176400000000005</v>
      </c>
      <c r="DH634" s="103">
        <v>6.5356766666666664</v>
      </c>
      <c r="DI634" s="103">
        <v>9.3333333333333339</v>
      </c>
      <c r="DJ634" s="103">
        <v>9.6766391641596403</v>
      </c>
      <c r="DK634" s="103">
        <v>8.6257249047619062</v>
      </c>
      <c r="DL634" s="103">
        <v>9.9782824609638432</v>
      </c>
      <c r="DM634" s="103">
        <v>9.8654880823862765</v>
      </c>
      <c r="DN634" s="103">
        <v>9.0025241020452782</v>
      </c>
      <c r="DO634" s="103">
        <v>8.5844991451262036</v>
      </c>
      <c r="DP634" s="103">
        <v>7.76</v>
      </c>
      <c r="DQ634" s="105">
        <v>6.24</v>
      </c>
      <c r="DR634" s="106">
        <v>119</v>
      </c>
      <c r="DS634" s="106">
        <v>4</v>
      </c>
      <c r="DU634" s="104" t="s">
        <v>60</v>
      </c>
      <c r="DV634" s="103">
        <v>4.7267678571428577</v>
      </c>
      <c r="DW634" s="103">
        <v>7.76</v>
      </c>
    </row>
    <row r="635" spans="1:127">
      <c r="A635" s="95">
        <v>2012</v>
      </c>
      <c r="B635" s="96" t="s">
        <v>691</v>
      </c>
      <c r="C635" s="107" t="s">
        <v>42</v>
      </c>
      <c r="D635" s="96">
        <v>7.8000000000000007</v>
      </c>
      <c r="E635" s="96">
        <v>7.1999999999999993</v>
      </c>
      <c r="F635" s="96">
        <v>7.1999999999999993</v>
      </c>
      <c r="G635" s="96">
        <v>7.4206349206349209</v>
      </c>
      <c r="H635" s="96">
        <v>9.6</v>
      </c>
      <c r="I635" s="96">
        <v>10</v>
      </c>
      <c r="J635" s="96">
        <v>10</v>
      </c>
      <c r="K635" s="96">
        <v>10</v>
      </c>
      <c r="L635" s="96">
        <v>10</v>
      </c>
      <c r="M635" s="96">
        <v>10</v>
      </c>
      <c r="N635" s="96">
        <v>10</v>
      </c>
      <c r="O635" s="96">
        <v>9.5</v>
      </c>
      <c r="P635" s="96">
        <v>10</v>
      </c>
      <c r="Q635" s="96" t="s">
        <v>1011</v>
      </c>
      <c r="R635" s="96" t="s">
        <v>1011</v>
      </c>
      <c r="S635" s="96">
        <v>10</v>
      </c>
      <c r="T635" s="96">
        <v>9.8333333333333339</v>
      </c>
      <c r="U635" s="96">
        <v>9.8111111111111118</v>
      </c>
      <c r="V635" s="96">
        <v>10</v>
      </c>
      <c r="W635" s="96">
        <v>10</v>
      </c>
      <c r="X635" s="96">
        <v>10</v>
      </c>
      <c r="Y635" s="96">
        <v>10</v>
      </c>
      <c r="Z635" s="96" t="s">
        <v>1010</v>
      </c>
      <c r="AA635" s="96">
        <v>10</v>
      </c>
      <c r="AB635" s="96">
        <v>10</v>
      </c>
      <c r="AC635" s="96">
        <v>7.6400000000000006</v>
      </c>
      <c r="AD635" s="96">
        <v>6.1111111111111116</v>
      </c>
      <c r="AE635" s="96">
        <v>8.4377777777777787</v>
      </c>
      <c r="AF635" s="96">
        <v>10</v>
      </c>
      <c r="AG635" s="96">
        <v>10</v>
      </c>
      <c r="AH635" s="96" t="s">
        <v>1010</v>
      </c>
      <c r="AI635" s="96" t="s">
        <v>1010</v>
      </c>
      <c r="AJ635" s="96" t="s">
        <v>1010</v>
      </c>
      <c r="AK635" s="96" t="s">
        <v>1010</v>
      </c>
      <c r="AL635" s="96">
        <v>10</v>
      </c>
      <c r="AM635" s="96">
        <v>10</v>
      </c>
      <c r="AN635" s="96">
        <v>10</v>
      </c>
      <c r="AO635" s="96">
        <v>10</v>
      </c>
      <c r="AP635" s="96">
        <v>10</v>
      </c>
      <c r="AQ635" s="96">
        <v>10</v>
      </c>
      <c r="AR635" s="96">
        <v>10</v>
      </c>
      <c r="AS635" s="96">
        <v>10</v>
      </c>
      <c r="AT635" s="96">
        <v>10</v>
      </c>
      <c r="AU635" s="96">
        <v>10</v>
      </c>
      <c r="AV635" s="96">
        <v>10</v>
      </c>
      <c r="AW635" s="96">
        <v>7.666666666666667</v>
      </c>
      <c r="AX635" s="96">
        <v>7.75</v>
      </c>
      <c r="AY635" s="96">
        <v>10</v>
      </c>
      <c r="AZ635" s="96">
        <v>10</v>
      </c>
      <c r="BA635" s="96">
        <v>10</v>
      </c>
      <c r="BB635" s="96">
        <v>9.3452380952380967</v>
      </c>
      <c r="BC635" s="96" t="s">
        <v>1010</v>
      </c>
      <c r="BD635" s="96" t="s">
        <v>1011</v>
      </c>
      <c r="BE635" s="96" t="s">
        <v>1011</v>
      </c>
      <c r="BF635" s="96">
        <v>10</v>
      </c>
      <c r="BG635" s="96">
        <v>10</v>
      </c>
      <c r="BH635" s="96">
        <v>10</v>
      </c>
      <c r="BI635" s="96">
        <v>10</v>
      </c>
      <c r="BJ635" s="96" t="s">
        <v>1011</v>
      </c>
      <c r="BK635" s="96">
        <v>10</v>
      </c>
      <c r="BL635" s="96">
        <v>9.0862380952380963</v>
      </c>
      <c r="BM635" s="96">
        <v>4.4705882352941178</v>
      </c>
      <c r="BN635" s="96">
        <v>5.6378067694489964</v>
      </c>
      <c r="BO635" s="96">
        <v>8</v>
      </c>
      <c r="BP635" s="96">
        <v>5</v>
      </c>
      <c r="BQ635" s="96">
        <v>1</v>
      </c>
      <c r="BR635" s="96">
        <v>3</v>
      </c>
      <c r="BS635" s="96">
        <v>5.277098751185779</v>
      </c>
      <c r="BT635" s="96">
        <v>8.7232085984848506</v>
      </c>
      <c r="BU635" s="96">
        <v>7.2770643560606096</v>
      </c>
      <c r="BV635" s="96">
        <v>8.5989887500000002</v>
      </c>
      <c r="BW635" s="96">
        <v>10</v>
      </c>
      <c r="BX635" s="96">
        <v>8.3333333333333339</v>
      </c>
      <c r="BY635" s="96">
        <v>4.746843340605384</v>
      </c>
      <c r="BZ635" s="96">
        <v>8.0487235786712787</v>
      </c>
      <c r="CA635" s="96">
        <v>7.7864018939393995</v>
      </c>
      <c r="CB635" s="96">
        <v>6.9143635227272657</v>
      </c>
      <c r="CC635" s="96">
        <v>1</v>
      </c>
      <c r="CD635" s="96">
        <v>7.825436374869124</v>
      </c>
      <c r="CE635" s="96">
        <v>9.8374702924519397</v>
      </c>
      <c r="CF635" s="96">
        <v>9.7512663714291961</v>
      </c>
      <c r="CG635" s="96">
        <v>9.4359999999999999</v>
      </c>
      <c r="CH635" s="96">
        <v>10</v>
      </c>
      <c r="CI635" s="96">
        <v>9.7561841659702839</v>
      </c>
      <c r="CJ635" s="96">
        <v>9.6333333333333329</v>
      </c>
      <c r="CK635" s="96">
        <v>8.9</v>
      </c>
      <c r="CL635" s="96">
        <v>6.1059999999999999</v>
      </c>
      <c r="CM635" s="96">
        <v>8.213111111111111</v>
      </c>
      <c r="CN635" s="96">
        <v>6.4925890530302999</v>
      </c>
      <c r="CO635" s="96">
        <v>9.119191675774875</v>
      </c>
      <c r="CP635" s="96">
        <v>7.8058903644025879</v>
      </c>
      <c r="CQ635" s="96">
        <v>10</v>
      </c>
      <c r="CR635" s="96">
        <v>7.9437334659090908</v>
      </c>
      <c r="CS635" s="96">
        <v>7.6923076923076925</v>
      </c>
      <c r="CT635" s="96">
        <v>8.9606769465292295</v>
      </c>
      <c r="CU635" s="96">
        <v>8.1989060349153373</v>
      </c>
      <c r="CV635" s="96">
        <v>8.5544768776072591</v>
      </c>
      <c r="CW635" s="96">
        <v>10</v>
      </c>
      <c r="CX635" s="96">
        <v>5.8062518537211583</v>
      </c>
      <c r="CY635" s="96">
        <v>8</v>
      </c>
      <c r="CZ635" s="96">
        <v>7.9354172845737194</v>
      </c>
      <c r="DA635" s="96">
        <v>8.9</v>
      </c>
      <c r="DB635" s="96">
        <v>5.781789886363633</v>
      </c>
      <c r="DC635" s="96">
        <v>8.0261153409090831</v>
      </c>
      <c r="DD635" s="96">
        <v>8</v>
      </c>
      <c r="DE635" s="96">
        <v>8.9173041911184487</v>
      </c>
      <c r="DF635" s="96">
        <v>10</v>
      </c>
      <c r="DG635" s="96">
        <v>8.2708682363985275</v>
      </c>
      <c r="DH635" s="96">
        <v>4.5746403787878833</v>
      </c>
      <c r="DI635" s="96">
        <v>7.7777777777777777</v>
      </c>
      <c r="DJ635" s="96">
        <v>9.6126502775919356</v>
      </c>
      <c r="DK635" s="96">
        <v>7.9210182943722964</v>
      </c>
      <c r="DL635" s="96">
        <v>9.3649360032355169</v>
      </c>
      <c r="DM635" s="96">
        <v>8.7669740885408736</v>
      </c>
      <c r="DN635" s="96">
        <v>8.0029994700510461</v>
      </c>
      <c r="DO635" s="96">
        <v>8.0697616636744325</v>
      </c>
      <c r="DP635" s="96">
        <v>7.9</v>
      </c>
      <c r="DQ635" s="99">
        <v>8.49</v>
      </c>
      <c r="DR635" s="100">
        <v>10</v>
      </c>
      <c r="DS635" s="101">
        <v>1</v>
      </c>
      <c r="DU635" s="107" t="s">
        <v>42</v>
      </c>
      <c r="DV635" s="96">
        <v>9.0862380952380963</v>
      </c>
      <c r="DW635" s="96">
        <v>7.9</v>
      </c>
    </row>
    <row r="636" spans="1:127">
      <c r="A636" s="102">
        <v>2012</v>
      </c>
      <c r="B636" s="103" t="s">
        <v>640</v>
      </c>
      <c r="C636" s="104" t="s">
        <v>83</v>
      </c>
      <c r="D636" s="103">
        <v>6.8999999999999995</v>
      </c>
      <c r="E636" s="103">
        <v>6.1</v>
      </c>
      <c r="F636" s="103">
        <v>6.5</v>
      </c>
      <c r="G636" s="103">
        <v>6.4793650793650803</v>
      </c>
      <c r="H636" s="103">
        <v>8.120000000000001</v>
      </c>
      <c r="I636" s="103">
        <v>10</v>
      </c>
      <c r="J636" s="103">
        <v>9.7653285381352593</v>
      </c>
      <c r="K636" s="103">
        <v>10</v>
      </c>
      <c r="L636" s="103">
        <v>9.9925669672712516</v>
      </c>
      <c r="M636" s="103">
        <v>9.9961772974537872</v>
      </c>
      <c r="N636" s="103">
        <v>9.9508145605720593</v>
      </c>
      <c r="O636" s="103">
        <v>9.5</v>
      </c>
      <c r="P636" s="103">
        <v>10</v>
      </c>
      <c r="Q636" s="103" t="s">
        <v>1011</v>
      </c>
      <c r="R636" s="103" t="s">
        <v>1011</v>
      </c>
      <c r="S636" s="103">
        <v>10</v>
      </c>
      <c r="T636" s="103">
        <v>9.8333333333333339</v>
      </c>
      <c r="U636" s="103">
        <v>9.3013826313017987</v>
      </c>
      <c r="V636" s="103">
        <v>10</v>
      </c>
      <c r="W636" s="103">
        <v>5</v>
      </c>
      <c r="X636" s="103">
        <v>10</v>
      </c>
      <c r="Y636" s="103">
        <v>8.3333333333333339</v>
      </c>
      <c r="Z636" s="103" t="s">
        <v>1010</v>
      </c>
      <c r="AA636" s="103">
        <v>10</v>
      </c>
      <c r="AB636" s="103">
        <v>10</v>
      </c>
      <c r="AC636" s="103">
        <v>8.0666666666666664</v>
      </c>
      <c r="AD636" s="103">
        <v>8.7944444444444443</v>
      </c>
      <c r="AE636" s="103">
        <v>9.2152777777777786</v>
      </c>
      <c r="AF636" s="103">
        <v>10</v>
      </c>
      <c r="AG636" s="103">
        <v>10</v>
      </c>
      <c r="AH636" s="103" t="s">
        <v>1010</v>
      </c>
      <c r="AI636" s="103" t="s">
        <v>1010</v>
      </c>
      <c r="AJ636" s="103" t="s">
        <v>1010</v>
      </c>
      <c r="AK636" s="103" t="s">
        <v>1010</v>
      </c>
      <c r="AL636" s="103">
        <v>10</v>
      </c>
      <c r="AM636" s="103">
        <v>10</v>
      </c>
      <c r="AN636" s="103">
        <v>10</v>
      </c>
      <c r="AO636" s="103">
        <v>10</v>
      </c>
      <c r="AP636" s="103">
        <v>10</v>
      </c>
      <c r="AQ636" s="103">
        <v>10</v>
      </c>
      <c r="AR636" s="103">
        <v>10</v>
      </c>
      <c r="AS636" s="103">
        <v>10</v>
      </c>
      <c r="AT636" s="103">
        <v>10</v>
      </c>
      <c r="AU636" s="103">
        <v>10</v>
      </c>
      <c r="AV636" s="103">
        <v>10</v>
      </c>
      <c r="AW636" s="103">
        <v>9</v>
      </c>
      <c r="AX636" s="103">
        <v>7.5</v>
      </c>
      <c r="AY636" s="103">
        <v>10</v>
      </c>
      <c r="AZ636" s="103">
        <v>10</v>
      </c>
      <c r="BA636" s="103">
        <v>10</v>
      </c>
      <c r="BB636" s="103">
        <v>9.5</v>
      </c>
      <c r="BC636" s="103" t="s">
        <v>1010</v>
      </c>
      <c r="BD636" s="103" t="s">
        <v>1011</v>
      </c>
      <c r="BE636" s="103" t="s">
        <v>1011</v>
      </c>
      <c r="BF636" s="103">
        <v>10</v>
      </c>
      <c r="BG636" s="103">
        <v>10</v>
      </c>
      <c r="BH636" s="103">
        <v>10</v>
      </c>
      <c r="BI636" s="103">
        <v>10</v>
      </c>
      <c r="BJ636" s="103" t="s">
        <v>1011</v>
      </c>
      <c r="BK636" s="103">
        <v>10</v>
      </c>
      <c r="BL636" s="103">
        <v>8.6500480387778307</v>
      </c>
      <c r="BM636" s="103">
        <v>6.2941176470588234</v>
      </c>
      <c r="BN636" s="103">
        <v>6.0332429568971868</v>
      </c>
      <c r="BO636" s="103">
        <v>8</v>
      </c>
      <c r="BP636" s="103">
        <v>8</v>
      </c>
      <c r="BQ636" s="103">
        <v>7</v>
      </c>
      <c r="BR636" s="103">
        <v>7.5</v>
      </c>
      <c r="BS636" s="103">
        <v>6.9568401509890023</v>
      </c>
      <c r="BT636" s="103">
        <v>6.736668739530983</v>
      </c>
      <c r="BU636" s="103">
        <v>5.877410783082083</v>
      </c>
      <c r="BV636" s="103">
        <v>6.9510050335008335</v>
      </c>
      <c r="BW636" s="103">
        <v>6.6666666666666661</v>
      </c>
      <c r="BX636" s="103">
        <v>8.3333333333333339</v>
      </c>
      <c r="BY636" s="103">
        <v>6.558150852923168</v>
      </c>
      <c r="BZ636" s="103">
        <v>8.6555909433215525</v>
      </c>
      <c r="CA636" s="103">
        <v>7.7964301340033506</v>
      </c>
      <c r="CB636" s="103">
        <v>5.5736067211055342</v>
      </c>
      <c r="CC636" s="103">
        <v>1</v>
      </c>
      <c r="CD636" s="103">
        <v>7.0165403563852786</v>
      </c>
      <c r="CE636" s="103">
        <v>7.9542126719789676</v>
      </c>
      <c r="CF636" s="103">
        <v>9.7539562865081244</v>
      </c>
      <c r="CG636" s="103">
        <v>9.5860000000000003</v>
      </c>
      <c r="CH636" s="103">
        <v>10</v>
      </c>
      <c r="CI636" s="103">
        <v>9.3235422396217729</v>
      </c>
      <c r="CJ636" s="103">
        <v>9.5466666666666669</v>
      </c>
      <c r="CK636" s="103">
        <v>9.32</v>
      </c>
      <c r="CL636" s="103">
        <v>6.4503999999999992</v>
      </c>
      <c r="CM636" s="103">
        <v>8.4390222222222224</v>
      </c>
      <c r="CN636" s="103">
        <v>5.7709211055276333</v>
      </c>
      <c r="CO636" s="103">
        <v>9.349321697721658</v>
      </c>
      <c r="CP636" s="103">
        <v>7.5601214016246452</v>
      </c>
      <c r="CQ636" s="103">
        <v>10</v>
      </c>
      <c r="CR636" s="103">
        <v>6.4575933940536014</v>
      </c>
      <c r="CS636" s="103">
        <v>3.8461538461538463</v>
      </c>
      <c r="CT636" s="103">
        <v>4.0931487286615003</v>
      </c>
      <c r="CU636" s="103">
        <v>4.7989653229563158</v>
      </c>
      <c r="CV636" s="103">
        <v>7.6995272367007965</v>
      </c>
      <c r="CW636" s="103">
        <v>10</v>
      </c>
      <c r="CX636" s="103">
        <v>5.740381814909723</v>
      </c>
      <c r="CY636" s="103">
        <v>10</v>
      </c>
      <c r="CZ636" s="103">
        <v>8.5801272716365755</v>
      </c>
      <c r="DA636" s="103">
        <v>10</v>
      </c>
      <c r="DB636" s="103">
        <v>6.5267361683417002</v>
      </c>
      <c r="DC636" s="103">
        <v>7.5256760804020173</v>
      </c>
      <c r="DD636" s="103">
        <v>10</v>
      </c>
      <c r="DE636" s="103">
        <v>10</v>
      </c>
      <c r="DF636" s="103">
        <v>10</v>
      </c>
      <c r="DG636" s="103">
        <v>9.0087353747906196</v>
      </c>
      <c r="DH636" s="103">
        <v>3.9961641959799006</v>
      </c>
      <c r="DI636" s="103">
        <v>8</v>
      </c>
      <c r="DJ636" s="103">
        <v>9.8241606419418375</v>
      </c>
      <c r="DK636" s="103">
        <v>6.1888816464465135</v>
      </c>
      <c r="DL636" s="103">
        <v>9.4052164820404798</v>
      </c>
      <c r="DM636" s="103">
        <v>8.0383678681332089</v>
      </c>
      <c r="DN636" s="103">
        <v>7.5754651390903236</v>
      </c>
      <c r="DO636" s="103">
        <v>8.3881092618391726</v>
      </c>
      <c r="DP636" s="103">
        <v>7.88</v>
      </c>
      <c r="DQ636" s="105">
        <v>8.27</v>
      </c>
      <c r="DR636" s="106">
        <v>19</v>
      </c>
      <c r="DS636" s="106">
        <v>1</v>
      </c>
      <c r="DU636" s="104" t="s">
        <v>83</v>
      </c>
      <c r="DV636" s="103">
        <v>8.6500480387778307</v>
      </c>
      <c r="DW636" s="103">
        <v>7.88</v>
      </c>
    </row>
    <row r="637" spans="1:127">
      <c r="A637" s="95">
        <v>2012</v>
      </c>
      <c r="B637" s="96" t="s">
        <v>630</v>
      </c>
      <c r="C637" s="107" t="s">
        <v>98</v>
      </c>
      <c r="D637" s="96">
        <v>7.1</v>
      </c>
      <c r="E637" s="96">
        <v>7</v>
      </c>
      <c r="F637" s="96">
        <v>4.6999999999999993</v>
      </c>
      <c r="G637" s="96">
        <v>6.2698412698412698</v>
      </c>
      <c r="H637" s="96">
        <v>6.8400000000000007</v>
      </c>
      <c r="I637" s="96">
        <v>10</v>
      </c>
      <c r="J637" s="96">
        <v>10</v>
      </c>
      <c r="K637" s="96">
        <v>10</v>
      </c>
      <c r="L637" s="96">
        <v>10</v>
      </c>
      <c r="M637" s="96">
        <v>10</v>
      </c>
      <c r="N637" s="96">
        <v>10</v>
      </c>
      <c r="O637" s="96">
        <v>10</v>
      </c>
      <c r="P637" s="96">
        <v>10</v>
      </c>
      <c r="Q637" s="96" t="s">
        <v>1011</v>
      </c>
      <c r="R637" s="96" t="s">
        <v>1011</v>
      </c>
      <c r="S637" s="96">
        <v>10</v>
      </c>
      <c r="T637" s="96">
        <v>10</v>
      </c>
      <c r="U637" s="96">
        <v>8.9466666666666672</v>
      </c>
      <c r="V637" s="96">
        <v>10</v>
      </c>
      <c r="W637" s="96">
        <v>10</v>
      </c>
      <c r="X637" s="96">
        <v>10</v>
      </c>
      <c r="Y637" s="96">
        <v>10</v>
      </c>
      <c r="Z637" s="96" t="s">
        <v>1010</v>
      </c>
      <c r="AA637" s="96">
        <v>10</v>
      </c>
      <c r="AB637" s="96">
        <v>10</v>
      </c>
      <c r="AC637" s="96">
        <v>9.5177777777777788</v>
      </c>
      <c r="AD637" s="96">
        <v>9.6277777777777764</v>
      </c>
      <c r="AE637" s="96">
        <v>9.7863888888888901</v>
      </c>
      <c r="AF637" s="96">
        <v>10</v>
      </c>
      <c r="AG637" s="96">
        <v>10</v>
      </c>
      <c r="AH637" s="96" t="s">
        <v>1010</v>
      </c>
      <c r="AI637" s="96" t="s">
        <v>1010</v>
      </c>
      <c r="AJ637" s="96" t="s">
        <v>1010</v>
      </c>
      <c r="AK637" s="96" t="s">
        <v>1010</v>
      </c>
      <c r="AL637" s="96">
        <v>7.5</v>
      </c>
      <c r="AM637" s="96">
        <v>7.5</v>
      </c>
      <c r="AN637" s="96">
        <v>7.5</v>
      </c>
      <c r="AO637" s="96">
        <v>7.5</v>
      </c>
      <c r="AP637" s="96">
        <v>10</v>
      </c>
      <c r="AQ637" s="96">
        <v>7.5</v>
      </c>
      <c r="AR637" s="96">
        <v>7.5</v>
      </c>
      <c r="AS637" s="96">
        <v>8.3333333333333339</v>
      </c>
      <c r="AT637" s="96">
        <v>8.9583333333333339</v>
      </c>
      <c r="AU637" s="96">
        <v>10</v>
      </c>
      <c r="AV637" s="96">
        <v>10</v>
      </c>
      <c r="AW637" s="96">
        <v>7.333333333333333</v>
      </c>
      <c r="AX637" s="96">
        <v>7.5</v>
      </c>
      <c r="AY637" s="96">
        <v>10</v>
      </c>
      <c r="AZ637" s="96">
        <v>10</v>
      </c>
      <c r="BA637" s="96">
        <v>10</v>
      </c>
      <c r="BB637" s="96">
        <v>9.261904761904761</v>
      </c>
      <c r="BC637" s="96" t="s">
        <v>1010</v>
      </c>
      <c r="BD637" s="96" t="s">
        <v>1011</v>
      </c>
      <c r="BE637" s="96" t="s">
        <v>1011</v>
      </c>
      <c r="BF637" s="96">
        <v>10</v>
      </c>
      <c r="BG637" s="96">
        <v>10</v>
      </c>
      <c r="BH637" s="96">
        <v>10</v>
      </c>
      <c r="BI637" s="96">
        <v>10</v>
      </c>
      <c r="BJ637" s="96" t="s">
        <v>1011</v>
      </c>
      <c r="BK637" s="96">
        <v>10</v>
      </c>
      <c r="BL637" s="96">
        <v>8.6047896825396837</v>
      </c>
      <c r="BM637" s="96">
        <v>6.9117647058823533</v>
      </c>
      <c r="BN637" s="96">
        <v>6.076294277929156</v>
      </c>
      <c r="BO637" s="96">
        <v>8</v>
      </c>
      <c r="BP637" s="96">
        <v>9</v>
      </c>
      <c r="BQ637" s="96">
        <v>8</v>
      </c>
      <c r="BR637" s="96">
        <v>8.5</v>
      </c>
      <c r="BS637" s="96">
        <v>7.3720147459528773</v>
      </c>
      <c r="BT637" s="96">
        <v>7.3596401512524166</v>
      </c>
      <c r="BU637" s="96">
        <v>4.8876688964354491</v>
      </c>
      <c r="BV637" s="96">
        <v>6.4526305886319832</v>
      </c>
      <c r="BW637" s="96">
        <v>5.8333333333333339</v>
      </c>
      <c r="BX637" s="96">
        <v>4.166666666666667</v>
      </c>
      <c r="BY637" s="96">
        <v>3.8462626317751263</v>
      </c>
      <c r="BZ637" s="96">
        <v>6.4188005407623585</v>
      </c>
      <c r="CA637" s="96">
        <v>4.8916917167630007</v>
      </c>
      <c r="CB637" s="96">
        <v>4.8971249161849668</v>
      </c>
      <c r="CC637" s="96">
        <v>1</v>
      </c>
      <c r="CD637" s="96">
        <v>5.4170910490894775</v>
      </c>
      <c r="CE637" s="96">
        <v>9.0289060389278362</v>
      </c>
      <c r="CF637" s="96">
        <v>9.321244540419924</v>
      </c>
      <c r="CG637" s="96">
        <v>8.379999999999999</v>
      </c>
      <c r="CH637" s="96">
        <v>10</v>
      </c>
      <c r="CI637" s="96">
        <v>9.1825376448369411</v>
      </c>
      <c r="CJ637" s="96">
        <v>8.6266666666666652</v>
      </c>
      <c r="CK637" s="96">
        <v>7.9</v>
      </c>
      <c r="CL637" s="96">
        <v>6.8079999999999998</v>
      </c>
      <c r="CM637" s="96">
        <v>7.7782222222222215</v>
      </c>
      <c r="CN637" s="96">
        <v>5.8047012186897842</v>
      </c>
      <c r="CO637" s="96">
        <v>7.8240075754996496</v>
      </c>
      <c r="CP637" s="96">
        <v>6.8143543970947169</v>
      </c>
      <c r="CQ637" s="96">
        <v>10</v>
      </c>
      <c r="CR637" s="96">
        <v>7.4796389503853487</v>
      </c>
      <c r="CS637" s="96">
        <v>7.6923076923076925</v>
      </c>
      <c r="CT637" s="96">
        <v>6.9694154028560673</v>
      </c>
      <c r="CU637" s="96">
        <v>7.3804540151830365</v>
      </c>
      <c r="CV637" s="96">
        <v>7.9932576586249935</v>
      </c>
      <c r="CW637" s="96">
        <v>5</v>
      </c>
      <c r="CX637" s="96">
        <v>8.804987744852669</v>
      </c>
      <c r="CY637" s="96">
        <v>10</v>
      </c>
      <c r="CZ637" s="96">
        <v>7.9349959149508891</v>
      </c>
      <c r="DA637" s="96">
        <v>6.666666666666667</v>
      </c>
      <c r="DB637" s="96">
        <v>3.12988497206165</v>
      </c>
      <c r="DC637" s="96">
        <v>2.1260946107899836</v>
      </c>
      <c r="DD637" s="96">
        <v>8</v>
      </c>
      <c r="DE637" s="96">
        <v>4.6124227692018476</v>
      </c>
      <c r="DF637" s="96">
        <v>10</v>
      </c>
      <c r="DG637" s="96">
        <v>5.7558448364533588</v>
      </c>
      <c r="DH637" s="96">
        <v>3.8605307215799667</v>
      </c>
      <c r="DI637" s="96">
        <v>5.333333333333333</v>
      </c>
      <c r="DJ637" s="96">
        <v>9.5534411704852626</v>
      </c>
      <c r="DK637" s="96">
        <v>7.1340959783374593</v>
      </c>
      <c r="DL637" s="96">
        <v>6.6590900440115313</v>
      </c>
      <c r="DM637" s="96">
        <v>6.5251087949788253</v>
      </c>
      <c r="DN637" s="96">
        <v>6.5109333404543968</v>
      </c>
      <c r="DO637" s="96">
        <v>6.7339246972862155</v>
      </c>
      <c r="DP637" s="96">
        <v>7.34</v>
      </c>
      <c r="DQ637" s="99">
        <v>7.97</v>
      </c>
      <c r="DR637" s="100">
        <v>37</v>
      </c>
      <c r="DS637" s="101">
        <v>1</v>
      </c>
      <c r="DU637" s="107" t="s">
        <v>98</v>
      </c>
      <c r="DV637" s="96">
        <v>8.6047896825396837</v>
      </c>
      <c r="DW637" s="96">
        <v>7.34</v>
      </c>
    </row>
    <row r="638" spans="1:127">
      <c r="A638" s="102">
        <v>2012</v>
      </c>
      <c r="B638" s="103" t="s">
        <v>716</v>
      </c>
      <c r="C638" s="104" t="s">
        <v>124</v>
      </c>
      <c r="D638" s="103">
        <v>2.5</v>
      </c>
      <c r="E638" s="103">
        <v>3.3000000000000003</v>
      </c>
      <c r="F638" s="103">
        <v>1.6</v>
      </c>
      <c r="G638" s="103">
        <v>2.4539682539682541</v>
      </c>
      <c r="H638" s="103">
        <v>0</v>
      </c>
      <c r="I638" s="103">
        <v>10</v>
      </c>
      <c r="J638" s="103">
        <v>10</v>
      </c>
      <c r="K638" s="103">
        <v>5</v>
      </c>
      <c r="L638" s="103">
        <v>10</v>
      </c>
      <c r="M638" s="103">
        <v>9.9866465394406809</v>
      </c>
      <c r="N638" s="103">
        <v>8.9973293078881369</v>
      </c>
      <c r="O638" s="103">
        <v>10</v>
      </c>
      <c r="P638" s="103">
        <v>10</v>
      </c>
      <c r="Q638" s="103" t="s">
        <v>1011</v>
      </c>
      <c r="R638" s="103" t="s">
        <v>1011</v>
      </c>
      <c r="S638" s="103">
        <v>10</v>
      </c>
      <c r="T638" s="103">
        <v>10</v>
      </c>
      <c r="U638" s="103">
        <v>6.3324431026293793</v>
      </c>
      <c r="V638" s="103">
        <v>10</v>
      </c>
      <c r="W638" s="103">
        <v>10</v>
      </c>
      <c r="X638" s="103">
        <v>10</v>
      </c>
      <c r="Y638" s="103">
        <v>10</v>
      </c>
      <c r="Z638" s="103" t="s">
        <v>1010</v>
      </c>
      <c r="AA638" s="103">
        <v>10</v>
      </c>
      <c r="AB638" s="103">
        <v>7.5</v>
      </c>
      <c r="AC638" s="103">
        <v>8.6266666666666669</v>
      </c>
      <c r="AD638" s="103">
        <v>7.45</v>
      </c>
      <c r="AE638" s="103">
        <v>8.394166666666667</v>
      </c>
      <c r="AF638" s="103">
        <v>10</v>
      </c>
      <c r="AG638" s="103">
        <v>10</v>
      </c>
      <c r="AH638" s="103" t="s">
        <v>1010</v>
      </c>
      <c r="AI638" s="103" t="s">
        <v>1010</v>
      </c>
      <c r="AJ638" s="103" t="s">
        <v>1010</v>
      </c>
      <c r="AK638" s="103" t="s">
        <v>1010</v>
      </c>
      <c r="AL638" s="103">
        <v>10</v>
      </c>
      <c r="AM638" s="103">
        <v>5</v>
      </c>
      <c r="AN638" s="103">
        <v>5</v>
      </c>
      <c r="AO638" s="103">
        <v>6.666666666666667</v>
      </c>
      <c r="AP638" s="103">
        <v>10</v>
      </c>
      <c r="AQ638" s="103">
        <v>7.5</v>
      </c>
      <c r="AR638" s="103">
        <v>10</v>
      </c>
      <c r="AS638" s="103">
        <v>9.1666666666666661</v>
      </c>
      <c r="AT638" s="103">
        <v>8.9583333333333339</v>
      </c>
      <c r="AU638" s="103">
        <v>10</v>
      </c>
      <c r="AV638" s="103">
        <v>10</v>
      </c>
      <c r="AW638" s="103">
        <v>1</v>
      </c>
      <c r="AX638" s="103">
        <v>2.75</v>
      </c>
      <c r="AY638" s="103">
        <v>10</v>
      </c>
      <c r="AZ638" s="103">
        <v>10</v>
      </c>
      <c r="BA638" s="103">
        <v>7.5</v>
      </c>
      <c r="BB638" s="103">
        <v>7.3214285714285712</v>
      </c>
      <c r="BC638" s="103" t="s">
        <v>1010</v>
      </c>
      <c r="BD638" s="103" t="s">
        <v>1011</v>
      </c>
      <c r="BE638" s="103" t="s">
        <v>1011</v>
      </c>
      <c r="BF638" s="103">
        <v>10</v>
      </c>
      <c r="BG638" s="103">
        <v>10</v>
      </c>
      <c r="BH638" s="103">
        <v>10</v>
      </c>
      <c r="BI638" s="103">
        <v>10</v>
      </c>
      <c r="BJ638" s="103" t="s">
        <v>1011</v>
      </c>
      <c r="BK638" s="103">
        <v>10</v>
      </c>
      <c r="BL638" s="103">
        <v>6.6639956962922664</v>
      </c>
      <c r="BM638" s="103">
        <v>6.735294117647058</v>
      </c>
      <c r="BN638" s="103">
        <v>5.7738419618528614</v>
      </c>
      <c r="BO638" s="103">
        <v>0</v>
      </c>
      <c r="BP638" s="103">
        <v>8</v>
      </c>
      <c r="BQ638" s="103">
        <v>6</v>
      </c>
      <c r="BR638" s="103">
        <v>7</v>
      </c>
      <c r="BS638" s="103">
        <v>4.8772840198749794</v>
      </c>
      <c r="BT638" s="103">
        <v>0.18872732258065</v>
      </c>
      <c r="BU638" s="103">
        <v>1.0647414166666664</v>
      </c>
      <c r="BV638" s="103">
        <v>1.0171631021505334</v>
      </c>
      <c r="BW638" s="103">
        <v>0.83333333333333326</v>
      </c>
      <c r="BX638" s="103">
        <v>1.6666666666666665</v>
      </c>
      <c r="BY638" s="103">
        <v>3.2121487669196807</v>
      </c>
      <c r="BZ638" s="103">
        <v>8.4600508820655698</v>
      </c>
      <c r="CA638" s="103">
        <v>1.5280571021505331</v>
      </c>
      <c r="CB638" s="103">
        <v>1.8683095215053833</v>
      </c>
      <c r="CC638" s="103">
        <v>1</v>
      </c>
      <c r="CD638" s="103">
        <v>2.2043553460043355</v>
      </c>
      <c r="CE638" s="103">
        <v>4.1560898738222507</v>
      </c>
      <c r="CF638" s="103">
        <v>3.9588147201189594</v>
      </c>
      <c r="CG638" s="103">
        <v>5.7859999999999996</v>
      </c>
      <c r="CH638" s="103">
        <v>5</v>
      </c>
      <c r="CI638" s="103">
        <v>4.7252261484853024</v>
      </c>
      <c r="CJ638" s="103">
        <v>8.4466666666666672</v>
      </c>
      <c r="CK638" s="103">
        <v>7.3400000000000007</v>
      </c>
      <c r="CL638" s="103">
        <v>6.8079999999999998</v>
      </c>
      <c r="CM638" s="103">
        <v>7.5315555555555562</v>
      </c>
      <c r="CN638" s="103">
        <v>3.9047603064516161</v>
      </c>
      <c r="CO638" s="103">
        <v>0.46939121149255225</v>
      </c>
      <c r="CP638" s="103">
        <v>2.1870757589720844</v>
      </c>
      <c r="CQ638" s="103">
        <v>0</v>
      </c>
      <c r="CR638" s="103">
        <v>2.556637897849467</v>
      </c>
      <c r="CS638" s="103">
        <v>0.76923076923076927</v>
      </c>
      <c r="CT638" s="103">
        <v>6.5269128375953658</v>
      </c>
      <c r="CU638" s="103">
        <v>3.2842605015585336</v>
      </c>
      <c r="CV638" s="103">
        <v>3.2507229540215437</v>
      </c>
      <c r="CW638" s="103">
        <v>5</v>
      </c>
      <c r="CX638" s="103">
        <v>3.4419999999999993</v>
      </c>
      <c r="CY638" s="103">
        <v>10</v>
      </c>
      <c r="CZ638" s="103">
        <v>6.1473333333333331</v>
      </c>
      <c r="DA638" s="103">
        <v>3.3333333333333344</v>
      </c>
      <c r="DB638" s="103">
        <v>1.1289172150537667</v>
      </c>
      <c r="DC638" s="103">
        <v>4.2659037741935499</v>
      </c>
      <c r="DD638" s="103">
        <v>8</v>
      </c>
      <c r="DE638" s="103" t="s">
        <v>1011</v>
      </c>
      <c r="DF638" s="103">
        <v>0</v>
      </c>
      <c r="DG638" s="103">
        <v>3.3456308645161301</v>
      </c>
      <c r="DH638" s="103">
        <v>1.4103312741935501</v>
      </c>
      <c r="DI638" s="103">
        <v>0</v>
      </c>
      <c r="DJ638" s="103">
        <v>6.2927076864356826</v>
      </c>
      <c r="DK638" s="103">
        <v>2.2620021168970825</v>
      </c>
      <c r="DL638" s="103">
        <v>4.8248118517750074</v>
      </c>
      <c r="DM638" s="103">
        <v>1.1222134374942896</v>
      </c>
      <c r="DN638" s="103">
        <v>2.652011061132602</v>
      </c>
      <c r="DO638" s="103">
        <v>4.0483250863273552</v>
      </c>
      <c r="DP638" s="103">
        <v>3.82</v>
      </c>
      <c r="DQ638" s="105">
        <v>5.24</v>
      </c>
      <c r="DR638" s="106">
        <v>144</v>
      </c>
      <c r="DS638" s="106">
        <v>4</v>
      </c>
      <c r="DU638" s="104" t="s">
        <v>124</v>
      </c>
      <c r="DV638" s="103">
        <v>6.6639956962922664</v>
      </c>
      <c r="DW638" s="103">
        <v>3.82</v>
      </c>
    </row>
    <row r="639" spans="1:127">
      <c r="A639" s="95">
        <v>2012</v>
      </c>
      <c r="B639" s="96" t="s">
        <v>743</v>
      </c>
      <c r="C639" s="107" t="s">
        <v>10</v>
      </c>
      <c r="D639" s="96">
        <v>6.2</v>
      </c>
      <c r="E639" s="96">
        <v>4.2</v>
      </c>
      <c r="F639" s="96">
        <v>4.6999999999999993</v>
      </c>
      <c r="G639" s="96">
        <v>5.0619047619047617</v>
      </c>
      <c r="H639" s="96">
        <v>8.68</v>
      </c>
      <c r="I639" s="96">
        <v>10</v>
      </c>
      <c r="J639" s="96">
        <v>10</v>
      </c>
      <c r="K639" s="96">
        <v>10</v>
      </c>
      <c r="L639" s="96">
        <v>10</v>
      </c>
      <c r="M639" s="96">
        <v>10</v>
      </c>
      <c r="N639" s="96">
        <v>10</v>
      </c>
      <c r="O639" s="96">
        <v>10</v>
      </c>
      <c r="P639" s="96">
        <v>10</v>
      </c>
      <c r="Q639" s="96" t="s">
        <v>1011</v>
      </c>
      <c r="R639" s="96" t="s">
        <v>1011</v>
      </c>
      <c r="S639" s="96">
        <v>5</v>
      </c>
      <c r="T639" s="96">
        <v>8.3333333333333339</v>
      </c>
      <c r="U639" s="96">
        <v>9.0044444444444451</v>
      </c>
      <c r="V639" s="96">
        <v>5</v>
      </c>
      <c r="W639" s="96">
        <v>0</v>
      </c>
      <c r="X639" s="96">
        <v>5</v>
      </c>
      <c r="Y639" s="96">
        <v>3.3333333333333335</v>
      </c>
      <c r="Z639" s="96" t="s">
        <v>1010</v>
      </c>
      <c r="AA639" s="96">
        <v>2.5</v>
      </c>
      <c r="AB639" s="96">
        <v>2.5</v>
      </c>
      <c r="AC639" s="96">
        <v>7.3599999999999994</v>
      </c>
      <c r="AD639" s="96">
        <v>6.6222222222222227</v>
      </c>
      <c r="AE639" s="96">
        <v>4.7455555555555557</v>
      </c>
      <c r="AF639" s="96">
        <v>2.5</v>
      </c>
      <c r="AG639" s="96">
        <v>2.5</v>
      </c>
      <c r="AH639" s="96" t="s">
        <v>1010</v>
      </c>
      <c r="AI639" s="96" t="s">
        <v>1010</v>
      </c>
      <c r="AJ639" s="96" t="s">
        <v>1010</v>
      </c>
      <c r="AK639" s="96" t="s">
        <v>1010</v>
      </c>
      <c r="AL639" s="96">
        <v>7.5</v>
      </c>
      <c r="AM639" s="96">
        <v>2.5</v>
      </c>
      <c r="AN639" s="96">
        <v>2.5</v>
      </c>
      <c r="AO639" s="96">
        <v>4.166666666666667</v>
      </c>
      <c r="AP639" s="96">
        <v>0</v>
      </c>
      <c r="AQ639" s="96">
        <v>2.5</v>
      </c>
      <c r="AR639" s="96">
        <v>7.5</v>
      </c>
      <c r="AS639" s="96">
        <v>3.3333333333333335</v>
      </c>
      <c r="AT639" s="96">
        <v>3.1250000000000004</v>
      </c>
      <c r="AU639" s="96">
        <v>10</v>
      </c>
      <c r="AV639" s="96">
        <v>8.4229883244814161</v>
      </c>
      <c r="AW639" s="96">
        <v>0.33333333333333331</v>
      </c>
      <c r="AX639" s="96">
        <v>1.75</v>
      </c>
      <c r="AY639" s="96">
        <v>7.5</v>
      </c>
      <c r="AZ639" s="96">
        <v>5</v>
      </c>
      <c r="BA639" s="96">
        <v>2.5</v>
      </c>
      <c r="BB639" s="96">
        <v>5.0723316654021078</v>
      </c>
      <c r="BC639" s="96" t="s">
        <v>1010</v>
      </c>
      <c r="BD639" s="96" t="s">
        <v>1011</v>
      </c>
      <c r="BE639" s="96" t="s">
        <v>1011</v>
      </c>
      <c r="BF639" s="96">
        <v>10</v>
      </c>
      <c r="BG639" s="96">
        <v>10</v>
      </c>
      <c r="BH639" s="96">
        <v>10</v>
      </c>
      <c r="BI639" s="96">
        <v>10</v>
      </c>
      <c r="BJ639" s="96" t="s">
        <v>1011</v>
      </c>
      <c r="BK639" s="96">
        <v>10</v>
      </c>
      <c r="BL639" s="96">
        <v>6.1442093570164014</v>
      </c>
      <c r="BM639" s="96">
        <v>9.2941176470588243</v>
      </c>
      <c r="BN639" s="96" t="s">
        <v>1011</v>
      </c>
      <c r="BO639" s="96" t="s">
        <v>1011</v>
      </c>
      <c r="BP639" s="96">
        <v>7</v>
      </c>
      <c r="BQ639" s="96">
        <v>5</v>
      </c>
      <c r="BR639" s="96">
        <v>6</v>
      </c>
      <c r="BS639" s="96">
        <v>7.6470588235294121</v>
      </c>
      <c r="BT639" s="96">
        <v>3.935421008130084</v>
      </c>
      <c r="BU639" s="96">
        <v>3.9444394430894336</v>
      </c>
      <c r="BV639" s="96">
        <v>4.1770078048780501</v>
      </c>
      <c r="BW639" s="96">
        <v>5</v>
      </c>
      <c r="BX639" s="96">
        <v>6.6666666666666661</v>
      </c>
      <c r="BY639" s="96">
        <v>5.6879887779773348</v>
      </c>
      <c r="BZ639" s="96">
        <v>8.7255167205427977</v>
      </c>
      <c r="CA639" s="96">
        <v>4.5952478861788668</v>
      </c>
      <c r="CB639" s="96">
        <v>6.2660969593495999</v>
      </c>
      <c r="CC639" s="96">
        <v>0.96551724137931039</v>
      </c>
      <c r="CD639" s="96">
        <v>5.3503983912037008</v>
      </c>
      <c r="CE639" s="96">
        <v>8.4080010255845075</v>
      </c>
      <c r="CF639" s="96">
        <v>7.2918810450799185</v>
      </c>
      <c r="CG639" s="96">
        <v>8.1819999999999986</v>
      </c>
      <c r="CH639" s="96">
        <v>0</v>
      </c>
      <c r="CI639" s="96">
        <v>5.9704705176661061</v>
      </c>
      <c r="CJ639" s="96">
        <v>9.0666666666666664</v>
      </c>
      <c r="CK639" s="96">
        <v>8.1000000000000014</v>
      </c>
      <c r="CL639" s="96">
        <v>5.4020000000000001</v>
      </c>
      <c r="CM639" s="96">
        <v>7.5228888888888896</v>
      </c>
      <c r="CN639" s="96">
        <v>5.0246080000000006</v>
      </c>
      <c r="CO639" s="96">
        <v>7.0925725154293202</v>
      </c>
      <c r="CP639" s="96">
        <v>6.0585902577146609</v>
      </c>
      <c r="CQ639" s="96">
        <v>10</v>
      </c>
      <c r="CR639" s="96">
        <v>5.7935695243902421</v>
      </c>
      <c r="CS639" s="96">
        <v>0.76923076923076927</v>
      </c>
      <c r="CT639" s="96">
        <v>0.55312820657587825</v>
      </c>
      <c r="CU639" s="96">
        <v>2.3719761667322965</v>
      </c>
      <c r="CV639" s="96">
        <v>6.4883638283339611</v>
      </c>
      <c r="CW639" s="96" t="s">
        <v>1011</v>
      </c>
      <c r="CX639" s="96">
        <v>8.2940000000000005</v>
      </c>
      <c r="CY639" s="96">
        <v>10</v>
      </c>
      <c r="CZ639" s="96">
        <v>9.1470000000000002</v>
      </c>
      <c r="DA639" s="96">
        <v>8.9</v>
      </c>
      <c r="DB639" s="96">
        <v>4.8324216178861832</v>
      </c>
      <c r="DC639" s="96">
        <v>6.8998298536585336</v>
      </c>
      <c r="DD639" s="96">
        <v>10</v>
      </c>
      <c r="DE639" s="96">
        <v>2.5172538461136771</v>
      </c>
      <c r="DF639" s="96">
        <v>0</v>
      </c>
      <c r="DG639" s="96">
        <v>5.5249175529430659</v>
      </c>
      <c r="DH639" s="96">
        <v>3.4266438699187001</v>
      </c>
      <c r="DI639" s="96">
        <v>5.1111111111111107</v>
      </c>
      <c r="DJ639" s="96">
        <v>8.8305535295465631</v>
      </c>
      <c r="DK639" s="96">
        <v>3.5119606638792118</v>
      </c>
      <c r="DL639" s="96">
        <v>8.9583234542509409</v>
      </c>
      <c r="DM639" s="96">
        <v>0.22546732006947023</v>
      </c>
      <c r="DN639" s="96">
        <v>5.0106766581293325</v>
      </c>
      <c r="DO639" s="96">
        <v>6.5608647370241329</v>
      </c>
      <c r="DP639" s="96">
        <v>6.4</v>
      </c>
      <c r="DQ639" s="99">
        <v>6.27</v>
      </c>
      <c r="DR639" s="100">
        <v>117</v>
      </c>
      <c r="DS639" s="101">
        <v>4</v>
      </c>
      <c r="DU639" s="107" t="s">
        <v>10</v>
      </c>
      <c r="DV639" s="96">
        <v>6.1442093570164014</v>
      </c>
      <c r="DW639" s="96">
        <v>6.4</v>
      </c>
    </row>
    <row r="640" spans="1:127">
      <c r="A640" s="102">
        <v>2012</v>
      </c>
      <c r="B640" s="103" t="s">
        <v>626</v>
      </c>
      <c r="C640" s="104" t="s">
        <v>1026</v>
      </c>
      <c r="D640" s="103" t="s">
        <v>1011</v>
      </c>
      <c r="E640" s="103" t="s">
        <v>1011</v>
      </c>
      <c r="F640" s="103" t="s">
        <v>1011</v>
      </c>
      <c r="G640" s="103">
        <v>3.33161</v>
      </c>
      <c r="H640" s="103">
        <v>8.08</v>
      </c>
      <c r="I640" s="103">
        <v>0</v>
      </c>
      <c r="J640" s="103">
        <v>0</v>
      </c>
      <c r="K640" s="103">
        <v>2.5</v>
      </c>
      <c r="L640" s="103">
        <v>0</v>
      </c>
      <c r="M640" s="103">
        <v>2.2439699906202346</v>
      </c>
      <c r="N640" s="103">
        <v>0.94879399812404697</v>
      </c>
      <c r="O640" s="103">
        <v>6.2</v>
      </c>
      <c r="P640" s="103">
        <v>7.5</v>
      </c>
      <c r="Q640" s="103" t="s">
        <v>1011</v>
      </c>
      <c r="R640" s="103" t="s">
        <v>1011</v>
      </c>
      <c r="S640" s="103">
        <v>0</v>
      </c>
      <c r="T640" s="103">
        <v>4.5666666666666664</v>
      </c>
      <c r="U640" s="103">
        <v>4.531820221596905</v>
      </c>
      <c r="V640" s="103">
        <v>0</v>
      </c>
      <c r="W640" s="103">
        <v>5</v>
      </c>
      <c r="X640" s="103">
        <v>0</v>
      </c>
      <c r="Y640" s="103">
        <v>1.6666666666666667</v>
      </c>
      <c r="Z640" s="103" t="s">
        <v>1010</v>
      </c>
      <c r="AA640" s="103" t="s">
        <v>1011</v>
      </c>
      <c r="AB640" s="103" t="s">
        <v>1011</v>
      </c>
      <c r="AC640" s="103">
        <v>6.6222222222222227</v>
      </c>
      <c r="AD640" s="103">
        <v>5.4166666666666679</v>
      </c>
      <c r="AE640" s="103">
        <v>6.0194444444444457</v>
      </c>
      <c r="AF640" s="103" t="s">
        <v>1011</v>
      </c>
      <c r="AG640" s="103" t="s">
        <v>1011</v>
      </c>
      <c r="AH640" s="103" t="s">
        <v>1010</v>
      </c>
      <c r="AI640" s="103" t="s">
        <v>1010</v>
      </c>
      <c r="AJ640" s="103" t="s">
        <v>1010</v>
      </c>
      <c r="AK640" s="103" t="s">
        <v>1010</v>
      </c>
      <c r="AL640" s="103" t="s">
        <v>1011</v>
      </c>
      <c r="AM640" s="103" t="s">
        <v>1011</v>
      </c>
      <c r="AN640" s="103" t="s">
        <v>1011</v>
      </c>
      <c r="AO640" s="103" t="s">
        <v>1011</v>
      </c>
      <c r="AP640" s="103" t="s">
        <v>1011</v>
      </c>
      <c r="AQ640" s="103" t="s">
        <v>1011</v>
      </c>
      <c r="AR640" s="103" t="s">
        <v>1011</v>
      </c>
      <c r="AS640" s="103" t="s">
        <v>1011</v>
      </c>
      <c r="AT640" s="103" t="s">
        <v>1011</v>
      </c>
      <c r="AU640" s="103">
        <v>10</v>
      </c>
      <c r="AV640" s="103">
        <v>9.5807551346281201</v>
      </c>
      <c r="AW640" s="103">
        <v>1.6666666666666667</v>
      </c>
      <c r="AX640" s="103">
        <v>2.25</v>
      </c>
      <c r="AY640" s="103" t="s">
        <v>1011</v>
      </c>
      <c r="AZ640" s="103" t="s">
        <v>1011</v>
      </c>
      <c r="BA640" s="103" t="s">
        <v>1011</v>
      </c>
      <c r="BB640" s="103">
        <v>5.874355450323697</v>
      </c>
      <c r="BC640" s="103" t="s">
        <v>1010</v>
      </c>
      <c r="BD640" s="103" t="s">
        <v>1011</v>
      </c>
      <c r="BE640" s="103" t="s">
        <v>1011</v>
      </c>
      <c r="BF640" s="103">
        <v>2.5</v>
      </c>
      <c r="BG640" s="103">
        <v>0</v>
      </c>
      <c r="BH640" s="103">
        <v>0</v>
      </c>
      <c r="BI640" s="103">
        <v>0</v>
      </c>
      <c r="BJ640" s="103" t="s">
        <v>1011</v>
      </c>
      <c r="BK640" s="103">
        <v>1.25</v>
      </c>
      <c r="BL640" s="103">
        <v>3.8171658755785773</v>
      </c>
      <c r="BM640" s="103">
        <v>7.6323529411764701</v>
      </c>
      <c r="BN640" s="103">
        <v>9.0203959600152004</v>
      </c>
      <c r="BO640" s="103">
        <v>2</v>
      </c>
      <c r="BP640" s="103">
        <v>10</v>
      </c>
      <c r="BQ640" s="103">
        <v>8</v>
      </c>
      <c r="BR640" s="103">
        <v>9</v>
      </c>
      <c r="BS640" s="103">
        <v>6.9131872252979178</v>
      </c>
      <c r="BT640" s="103">
        <v>2.0560913000000003</v>
      </c>
      <c r="BU640" s="103">
        <v>2.3826910833333335</v>
      </c>
      <c r="BV640" s="103">
        <v>3.7151167533333336</v>
      </c>
      <c r="BW640" s="103">
        <v>5</v>
      </c>
      <c r="BX640" s="103">
        <v>3.333333333333333</v>
      </c>
      <c r="BY640" s="103">
        <v>3.9934673733375208</v>
      </c>
      <c r="BZ640" s="103">
        <v>8.391811785958712</v>
      </c>
      <c r="CA640" s="103">
        <v>2.1552041933333332</v>
      </c>
      <c r="CB640" s="103">
        <v>3.4182827666666666</v>
      </c>
      <c r="CC640" s="103">
        <v>0.62068965517241381</v>
      </c>
      <c r="CD640" s="103">
        <v>3.1014596430975532</v>
      </c>
      <c r="CE640" s="103">
        <v>9.8319154097251005</v>
      </c>
      <c r="CF640" s="103">
        <v>4.5746524264869848</v>
      </c>
      <c r="CG640" s="103">
        <v>6.5419999999999998</v>
      </c>
      <c r="CH640" s="103">
        <v>10</v>
      </c>
      <c r="CI640" s="103">
        <v>7.7371419590530213</v>
      </c>
      <c r="CJ640" s="103">
        <v>8.9199999999999982</v>
      </c>
      <c r="CK640" s="103">
        <v>8.5</v>
      </c>
      <c r="CL640" s="103">
        <v>8.1999999999999993</v>
      </c>
      <c r="CM640" s="103">
        <v>8.5399999999999991</v>
      </c>
      <c r="CN640" s="103">
        <v>4.1786276999999998</v>
      </c>
      <c r="CO640" s="103">
        <v>6.1720524276421891</v>
      </c>
      <c r="CP640" s="103">
        <v>5.1753400638210945</v>
      </c>
      <c r="CQ640" s="103">
        <v>10</v>
      </c>
      <c r="CR640" s="103">
        <v>3.5080681966666667</v>
      </c>
      <c r="CS640" s="103">
        <v>6.9230769230769234</v>
      </c>
      <c r="CT640" s="103">
        <v>0.22125128263035224</v>
      </c>
      <c r="CU640" s="103">
        <v>3.550798800791314</v>
      </c>
      <c r="CV640" s="103">
        <v>6.816534716153102</v>
      </c>
      <c r="CW640" s="103" t="s">
        <v>1011</v>
      </c>
      <c r="CX640" s="103">
        <v>4.0839999999999996</v>
      </c>
      <c r="CY640" s="103">
        <v>10</v>
      </c>
      <c r="CZ640" s="103">
        <v>7.0419999999999998</v>
      </c>
      <c r="DA640" s="103">
        <v>8.9</v>
      </c>
      <c r="DB640" s="103">
        <v>4.9155454199999999</v>
      </c>
      <c r="DC640" s="103">
        <v>7.95170566</v>
      </c>
      <c r="DD640" s="103">
        <v>8</v>
      </c>
      <c r="DE640" s="103">
        <v>2.5172538461136771</v>
      </c>
      <c r="DF640" s="103">
        <v>10</v>
      </c>
      <c r="DG640" s="103">
        <v>7.047417487685613</v>
      </c>
      <c r="DH640" s="103">
        <v>3.3393203666666667</v>
      </c>
      <c r="DI640" s="103">
        <v>0</v>
      </c>
      <c r="DJ640" s="103">
        <v>8.0249935391724527</v>
      </c>
      <c r="DK640" s="103">
        <v>2.2376652001904764</v>
      </c>
      <c r="DL640" s="103">
        <v>7.7983649354544298</v>
      </c>
      <c r="DM640" s="103">
        <v>7.2200870359830605</v>
      </c>
      <c r="DN640" s="103">
        <v>4.7700718462445142</v>
      </c>
      <c r="DO640" s="103">
        <v>6.286496444643376</v>
      </c>
      <c r="DP640" s="103">
        <v>6.17</v>
      </c>
      <c r="DQ640" s="105">
        <v>4.99</v>
      </c>
      <c r="DR640" s="106">
        <v>147</v>
      </c>
      <c r="DS640" s="106">
        <v>4</v>
      </c>
      <c r="DU640" s="104" t="s">
        <v>1026</v>
      </c>
      <c r="DV640" s="103">
        <v>3.8171658755785773</v>
      </c>
      <c r="DW640" s="103">
        <v>6.17</v>
      </c>
    </row>
    <row r="641" spans="1:127">
      <c r="A641" s="95">
        <v>2012</v>
      </c>
      <c r="B641" s="96" t="s">
        <v>703</v>
      </c>
      <c r="C641" s="107" t="s">
        <v>133</v>
      </c>
      <c r="D641" s="96">
        <v>3.9000000000000004</v>
      </c>
      <c r="E641" s="96">
        <v>4.6999999999999993</v>
      </c>
      <c r="F641" s="96">
        <v>3.5</v>
      </c>
      <c r="G641" s="96">
        <v>4.0539682539682538</v>
      </c>
      <c r="H641" s="96">
        <v>5.7200000000000006</v>
      </c>
      <c r="I641" s="96">
        <v>10</v>
      </c>
      <c r="J641" s="96">
        <v>10</v>
      </c>
      <c r="K641" s="96">
        <v>10</v>
      </c>
      <c r="L641" s="96">
        <v>10</v>
      </c>
      <c r="M641" s="96">
        <v>10</v>
      </c>
      <c r="N641" s="96">
        <v>10</v>
      </c>
      <c r="O641" s="96">
        <v>10</v>
      </c>
      <c r="P641" s="96">
        <v>10</v>
      </c>
      <c r="Q641" s="96" t="s">
        <v>1011</v>
      </c>
      <c r="R641" s="96" t="s">
        <v>1011</v>
      </c>
      <c r="S641" s="96">
        <v>7.5</v>
      </c>
      <c r="T641" s="96">
        <v>9.1666666666666661</v>
      </c>
      <c r="U641" s="96">
        <v>8.2955555555555556</v>
      </c>
      <c r="V641" s="96">
        <v>10</v>
      </c>
      <c r="W641" s="96">
        <v>5</v>
      </c>
      <c r="X641" s="96">
        <v>5</v>
      </c>
      <c r="Y641" s="96">
        <v>6.666666666666667</v>
      </c>
      <c r="Z641" s="96" t="s">
        <v>1010</v>
      </c>
      <c r="AA641" s="96">
        <v>7.5</v>
      </c>
      <c r="AB641" s="96">
        <v>7.5</v>
      </c>
      <c r="AC641" s="96">
        <v>8.9622222222222234</v>
      </c>
      <c r="AD641" s="96">
        <v>7.2666666666666666</v>
      </c>
      <c r="AE641" s="96">
        <v>7.8072222222222223</v>
      </c>
      <c r="AF641" s="96">
        <v>7.5</v>
      </c>
      <c r="AG641" s="96">
        <v>7.5</v>
      </c>
      <c r="AH641" s="96" t="s">
        <v>1010</v>
      </c>
      <c r="AI641" s="96" t="s">
        <v>1010</v>
      </c>
      <c r="AJ641" s="96" t="s">
        <v>1010</v>
      </c>
      <c r="AK641" s="96" t="s">
        <v>1010</v>
      </c>
      <c r="AL641" s="96">
        <v>7.5</v>
      </c>
      <c r="AM641" s="96">
        <v>7.5</v>
      </c>
      <c r="AN641" s="96">
        <v>10</v>
      </c>
      <c r="AO641" s="96">
        <v>8.3333333333333339</v>
      </c>
      <c r="AP641" s="96">
        <v>7.5</v>
      </c>
      <c r="AQ641" s="96">
        <v>5</v>
      </c>
      <c r="AR641" s="96">
        <v>10</v>
      </c>
      <c r="AS641" s="96">
        <v>7.5</v>
      </c>
      <c r="AT641" s="96">
        <v>7.7083333333333339</v>
      </c>
      <c r="AU641" s="96">
        <v>10</v>
      </c>
      <c r="AV641" s="96">
        <v>10</v>
      </c>
      <c r="AW641" s="96">
        <v>4.333333333333333</v>
      </c>
      <c r="AX641" s="96">
        <v>4</v>
      </c>
      <c r="AY641" s="96">
        <v>7.5</v>
      </c>
      <c r="AZ641" s="96">
        <v>7.5</v>
      </c>
      <c r="BA641" s="96">
        <v>7.5</v>
      </c>
      <c r="BB641" s="96">
        <v>7.261904761904761</v>
      </c>
      <c r="BC641" s="96" t="s">
        <v>1010</v>
      </c>
      <c r="BD641" s="96" t="s">
        <v>1011</v>
      </c>
      <c r="BE641" s="96" t="s">
        <v>1011</v>
      </c>
      <c r="BF641" s="96">
        <v>2.5</v>
      </c>
      <c r="BG641" s="96">
        <v>0</v>
      </c>
      <c r="BH641" s="96">
        <v>10</v>
      </c>
      <c r="BI641" s="96">
        <v>5</v>
      </c>
      <c r="BJ641" s="96" t="s">
        <v>1011</v>
      </c>
      <c r="BK641" s="96">
        <v>3.75</v>
      </c>
      <c r="BL641" s="96">
        <v>6.4067936507936505</v>
      </c>
      <c r="BM641" s="96">
        <v>6.35</v>
      </c>
      <c r="BN641" s="96">
        <v>10</v>
      </c>
      <c r="BO641" s="96">
        <v>4</v>
      </c>
      <c r="BP641" s="96">
        <v>9</v>
      </c>
      <c r="BQ641" s="96" t="s">
        <v>1011</v>
      </c>
      <c r="BR641" s="96">
        <v>9</v>
      </c>
      <c r="BS641" s="96">
        <v>7.3375000000000004</v>
      </c>
      <c r="BT641" s="96">
        <v>4.5778377839850997</v>
      </c>
      <c r="BU641" s="96">
        <v>5.1333367588454415</v>
      </c>
      <c r="BV641" s="96">
        <v>6.09246931657355</v>
      </c>
      <c r="BW641" s="96">
        <v>8.3333333333333339</v>
      </c>
      <c r="BX641" s="96">
        <v>6.6666666666666661</v>
      </c>
      <c r="BY641" s="96">
        <v>3.508418601888291</v>
      </c>
      <c r="BZ641" s="96">
        <v>6.3226176721842133</v>
      </c>
      <c r="CA641" s="96">
        <v>5.3491294692737332</v>
      </c>
      <c r="CB641" s="96">
        <v>6.0919736517690835</v>
      </c>
      <c r="CC641" s="96">
        <v>1</v>
      </c>
      <c r="CD641" s="96">
        <v>5.786198139391046</v>
      </c>
      <c r="CE641" s="96">
        <v>8.3503262184838647</v>
      </c>
      <c r="CF641" s="96">
        <v>8.8479180410718641</v>
      </c>
      <c r="CG641" s="96">
        <v>8.6840000000000011</v>
      </c>
      <c r="CH641" s="96">
        <v>10</v>
      </c>
      <c r="CI641" s="96">
        <v>8.9705610648889333</v>
      </c>
      <c r="CJ641" s="96">
        <v>7.5</v>
      </c>
      <c r="CK641" s="96">
        <v>7.2799999999999994</v>
      </c>
      <c r="CL641" s="96">
        <v>5.8656000000000006</v>
      </c>
      <c r="CM641" s="96">
        <v>6.8818666666666672</v>
      </c>
      <c r="CN641" s="96">
        <v>5.5688341024208512</v>
      </c>
      <c r="CO641" s="96">
        <v>3.4157512286990599</v>
      </c>
      <c r="CP641" s="96">
        <v>4.4922926655599555</v>
      </c>
      <c r="CQ641" s="96">
        <v>10</v>
      </c>
      <c r="CR641" s="96">
        <v>6.880345207635008</v>
      </c>
      <c r="CS641" s="96">
        <v>9.2307692307692317</v>
      </c>
      <c r="CT641" s="96">
        <v>3.6506461634007978</v>
      </c>
      <c r="CU641" s="96">
        <v>6.5872535339350122</v>
      </c>
      <c r="CV641" s="96">
        <v>6.9903532165404085</v>
      </c>
      <c r="CW641" s="96">
        <v>5</v>
      </c>
      <c r="CX641" s="96">
        <v>8.0760000000000005</v>
      </c>
      <c r="CY641" s="96">
        <v>10</v>
      </c>
      <c r="CZ641" s="96">
        <v>7.6920000000000002</v>
      </c>
      <c r="DA641" s="96">
        <v>7.7666666666666657</v>
      </c>
      <c r="DB641" s="96">
        <v>6.0156754804469337</v>
      </c>
      <c r="DC641" s="96">
        <v>6.5716583389199332</v>
      </c>
      <c r="DD641" s="96">
        <v>8</v>
      </c>
      <c r="DE641" s="96">
        <v>0</v>
      </c>
      <c r="DF641" s="96">
        <v>10</v>
      </c>
      <c r="DG641" s="96">
        <v>6.3923334143389221</v>
      </c>
      <c r="DH641" s="96">
        <v>5.5306427001862168</v>
      </c>
      <c r="DI641" s="96">
        <v>3.5555555555555558</v>
      </c>
      <c r="DJ641" s="96">
        <v>9.5103728609642779</v>
      </c>
      <c r="DK641" s="96">
        <v>4.1695609712689539</v>
      </c>
      <c r="DL641" s="96">
        <v>8.5378292475550026</v>
      </c>
      <c r="DM641" s="96">
        <v>7.948693256390726</v>
      </c>
      <c r="DN641" s="96">
        <v>6.5421090986534551</v>
      </c>
      <c r="DO641" s="96">
        <v>6.8754808376641252</v>
      </c>
      <c r="DP641" s="96">
        <v>7.19</v>
      </c>
      <c r="DQ641" s="99">
        <v>6.8</v>
      </c>
      <c r="DR641" s="100">
        <v>83</v>
      </c>
      <c r="DS641" s="101">
        <v>3</v>
      </c>
      <c r="DU641" s="107" t="s">
        <v>133</v>
      </c>
      <c r="DV641" s="96">
        <v>6.4067936507936505</v>
      </c>
      <c r="DW641" s="96">
        <v>7.19</v>
      </c>
    </row>
    <row r="642" spans="1:127">
      <c r="A642" s="102">
        <v>2012</v>
      </c>
      <c r="B642" s="103" t="s">
        <v>734</v>
      </c>
      <c r="C642" s="104" t="s">
        <v>82</v>
      </c>
      <c r="D642" s="103">
        <v>2.2000000000000002</v>
      </c>
      <c r="E642" s="103">
        <v>4</v>
      </c>
      <c r="F642" s="103">
        <v>3.5999999999999996</v>
      </c>
      <c r="G642" s="103">
        <v>3.2793650793650797</v>
      </c>
      <c r="H642" s="103">
        <v>5.7600000000000007</v>
      </c>
      <c r="I642" s="103">
        <v>5</v>
      </c>
      <c r="J642" s="103">
        <v>10</v>
      </c>
      <c r="K642" s="103">
        <v>2.5</v>
      </c>
      <c r="L642" s="103">
        <v>10</v>
      </c>
      <c r="M642" s="103">
        <v>10</v>
      </c>
      <c r="N642" s="103">
        <v>7.5</v>
      </c>
      <c r="O642" s="103" t="s">
        <v>1011</v>
      </c>
      <c r="P642" s="103">
        <v>10</v>
      </c>
      <c r="Q642" s="103" t="s">
        <v>1011</v>
      </c>
      <c r="R642" s="103" t="s">
        <v>1011</v>
      </c>
      <c r="S642" s="103">
        <v>5</v>
      </c>
      <c r="T642" s="103">
        <v>7.5</v>
      </c>
      <c r="U642" s="103">
        <v>6.9200000000000008</v>
      </c>
      <c r="V642" s="103">
        <v>0</v>
      </c>
      <c r="W642" s="103">
        <v>0</v>
      </c>
      <c r="X642" s="103">
        <v>5</v>
      </c>
      <c r="Y642" s="103">
        <v>1.6666666666666667</v>
      </c>
      <c r="Z642" s="103" t="s">
        <v>1010</v>
      </c>
      <c r="AA642" s="103">
        <v>2.5</v>
      </c>
      <c r="AB642" s="103">
        <v>5</v>
      </c>
      <c r="AC642" s="103">
        <v>9.2888888888888879</v>
      </c>
      <c r="AD642" s="103">
        <v>8.1444444444444439</v>
      </c>
      <c r="AE642" s="103">
        <v>6.2333333333333325</v>
      </c>
      <c r="AF642" s="103">
        <v>5</v>
      </c>
      <c r="AG642" s="103">
        <v>5</v>
      </c>
      <c r="AH642" s="103" t="s">
        <v>1010</v>
      </c>
      <c r="AI642" s="103" t="s">
        <v>1010</v>
      </c>
      <c r="AJ642" s="103" t="s">
        <v>1010</v>
      </c>
      <c r="AK642" s="103" t="s">
        <v>1010</v>
      </c>
      <c r="AL642" s="103">
        <v>2.5</v>
      </c>
      <c r="AM642" s="103">
        <v>2.5</v>
      </c>
      <c r="AN642" s="103">
        <v>5</v>
      </c>
      <c r="AO642" s="103">
        <v>3.3333333333333335</v>
      </c>
      <c r="AP642" s="103">
        <v>2.5</v>
      </c>
      <c r="AQ642" s="103">
        <v>2.5</v>
      </c>
      <c r="AR642" s="103">
        <v>2.5</v>
      </c>
      <c r="AS642" s="103">
        <v>2.5</v>
      </c>
      <c r="AT642" s="103">
        <v>3.9583333333333335</v>
      </c>
      <c r="AU642" s="103">
        <v>10</v>
      </c>
      <c r="AV642" s="103">
        <v>10</v>
      </c>
      <c r="AW642" s="103">
        <v>1.6666666666666667</v>
      </c>
      <c r="AX642" s="103">
        <v>3.5</v>
      </c>
      <c r="AY642" s="103">
        <v>7.5</v>
      </c>
      <c r="AZ642" s="103">
        <v>7.5</v>
      </c>
      <c r="BA642" s="103">
        <v>7.5</v>
      </c>
      <c r="BB642" s="103">
        <v>6.8095238095238102</v>
      </c>
      <c r="BC642" s="103" t="s">
        <v>1010</v>
      </c>
      <c r="BD642" s="103" t="s">
        <v>1011</v>
      </c>
      <c r="BE642" s="103" t="s">
        <v>1011</v>
      </c>
      <c r="BF642" s="103">
        <v>5</v>
      </c>
      <c r="BG642" s="103">
        <v>0</v>
      </c>
      <c r="BH642" s="103">
        <v>10</v>
      </c>
      <c r="BI642" s="103">
        <v>5</v>
      </c>
      <c r="BJ642" s="103" t="s">
        <v>1011</v>
      </c>
      <c r="BK642" s="103">
        <v>5</v>
      </c>
      <c r="BL642" s="103">
        <v>4.9166269841269843</v>
      </c>
      <c r="BM642" s="103">
        <v>6.5294117647058822</v>
      </c>
      <c r="BN642" s="103">
        <v>7.7465940054495919</v>
      </c>
      <c r="BO642" s="103">
        <v>8</v>
      </c>
      <c r="BP642" s="103">
        <v>5</v>
      </c>
      <c r="BQ642" s="103">
        <v>5</v>
      </c>
      <c r="BR642" s="103">
        <v>5</v>
      </c>
      <c r="BS642" s="103">
        <v>6.8190014425388688</v>
      </c>
      <c r="BT642" s="103">
        <v>2.8599322506886997</v>
      </c>
      <c r="BU642" s="103">
        <v>3.6549213870523416</v>
      </c>
      <c r="BV642" s="103">
        <v>2.7444801157024834</v>
      </c>
      <c r="BW642" s="103">
        <v>3.333333333333333</v>
      </c>
      <c r="BX642" s="103">
        <v>5</v>
      </c>
      <c r="BY642" s="103">
        <v>2.3747008287587872</v>
      </c>
      <c r="BZ642" s="103">
        <v>6.7556797994461366</v>
      </c>
      <c r="CA642" s="103">
        <v>3.4095360055096502</v>
      </c>
      <c r="CB642" s="103">
        <v>6.665908424242434</v>
      </c>
      <c r="CC642" s="103">
        <v>0.96296296296296291</v>
      </c>
      <c r="CD642" s="103">
        <v>4.0130042873886715</v>
      </c>
      <c r="CE642" s="103">
        <v>6.8293262718326941</v>
      </c>
      <c r="CF642" s="103">
        <v>5.4700417874794036</v>
      </c>
      <c r="CG642" s="103">
        <v>9.2156000000000002</v>
      </c>
      <c r="CH642" s="103">
        <v>0</v>
      </c>
      <c r="CI642" s="103">
        <v>5.3787420148280241</v>
      </c>
      <c r="CJ642" s="103">
        <v>6.1933333333333334</v>
      </c>
      <c r="CK642" s="103">
        <v>6.6400000000000006</v>
      </c>
      <c r="CL642" s="103">
        <v>0.31679999999999925</v>
      </c>
      <c r="CM642" s="103">
        <v>4.3833777777777776</v>
      </c>
      <c r="CN642" s="103">
        <v>6.3985910165289326</v>
      </c>
      <c r="CO642" s="103">
        <v>1.2873960935149307</v>
      </c>
      <c r="CP642" s="103">
        <v>3.8429935550219314</v>
      </c>
      <c r="CQ642" s="103">
        <v>10</v>
      </c>
      <c r="CR642" s="103">
        <v>3.7004032617079918</v>
      </c>
      <c r="CS642" s="103">
        <v>0</v>
      </c>
      <c r="CT642" s="103">
        <v>3.2081435981400936</v>
      </c>
      <c r="CU642" s="103">
        <v>2.302848953282695</v>
      </c>
      <c r="CV642" s="103">
        <v>5.1323050715206007</v>
      </c>
      <c r="CW642" s="103">
        <v>8</v>
      </c>
      <c r="CX642" s="103">
        <v>0</v>
      </c>
      <c r="CY642" s="103">
        <v>0</v>
      </c>
      <c r="CZ642" s="103">
        <v>2.6666666666666665</v>
      </c>
      <c r="DA642" s="103">
        <v>6.666666666666667</v>
      </c>
      <c r="DB642" s="103">
        <v>2.2722836308540004</v>
      </c>
      <c r="DC642" s="103">
        <v>2.7138250853994501</v>
      </c>
      <c r="DD642" s="103">
        <v>6</v>
      </c>
      <c r="DE642" s="103">
        <v>0</v>
      </c>
      <c r="DF642" s="103">
        <v>10</v>
      </c>
      <c r="DG642" s="103">
        <v>4.6087958971533531</v>
      </c>
      <c r="DH642" s="103">
        <v>3.5177760192837497</v>
      </c>
      <c r="DI642" s="103">
        <v>0.6666666666666663</v>
      </c>
      <c r="DJ642" s="103">
        <v>5.6352815678076285</v>
      </c>
      <c r="DK642" s="103">
        <v>4.2460972350255783</v>
      </c>
      <c r="DL642" s="103">
        <v>0</v>
      </c>
      <c r="DM642" s="103">
        <v>7.2873429947899213</v>
      </c>
      <c r="DN642" s="103">
        <v>3.5588607472622571</v>
      </c>
      <c r="DO642" s="103">
        <v>3.6114411036940921</v>
      </c>
      <c r="DP642" s="103">
        <v>4.99</v>
      </c>
      <c r="DQ642" s="105">
        <v>4.95</v>
      </c>
      <c r="DR642" s="106">
        <v>149</v>
      </c>
      <c r="DS642" s="106">
        <v>4</v>
      </c>
      <c r="DU642" s="104" t="s">
        <v>82</v>
      </c>
      <c r="DV642" s="103">
        <v>4.9166269841269843</v>
      </c>
      <c r="DW642" s="103">
        <v>4.99</v>
      </c>
    </row>
    <row r="643" spans="1:127">
      <c r="A643" s="95">
        <v>2011</v>
      </c>
      <c r="B643" s="96" t="s">
        <v>759</v>
      </c>
      <c r="C643" s="107" t="s">
        <v>130</v>
      </c>
      <c r="D643" s="96">
        <v>5.6666666666666679</v>
      </c>
      <c r="E643" s="96">
        <v>5.0747846507805248</v>
      </c>
      <c r="F643" s="96">
        <v>4.1005158089876224</v>
      </c>
      <c r="G643" s="96">
        <v>4.9000000000000004</v>
      </c>
      <c r="H643" s="96">
        <v>8.1999999999999993</v>
      </c>
      <c r="I643" s="96">
        <v>10</v>
      </c>
      <c r="J643" s="96">
        <v>10</v>
      </c>
      <c r="K643" s="96">
        <v>10</v>
      </c>
      <c r="L643" s="96">
        <v>10</v>
      </c>
      <c r="M643" s="96">
        <v>10</v>
      </c>
      <c r="N643" s="96">
        <v>10</v>
      </c>
      <c r="O643" s="96">
        <v>10</v>
      </c>
      <c r="P643" s="96">
        <v>7.5</v>
      </c>
      <c r="Q643" s="96" t="s">
        <v>1011</v>
      </c>
      <c r="R643" s="96" t="s">
        <v>1011</v>
      </c>
      <c r="S643" s="96">
        <v>7.5</v>
      </c>
      <c r="T643" s="96">
        <v>8.3333333333333339</v>
      </c>
      <c r="U643" s="96">
        <v>8.8444444444444432</v>
      </c>
      <c r="V643" s="96">
        <v>10</v>
      </c>
      <c r="W643" s="96">
        <v>5</v>
      </c>
      <c r="X643" s="96">
        <v>5</v>
      </c>
      <c r="Y643" s="96">
        <v>6.666666666666667</v>
      </c>
      <c r="Z643" s="96" t="s">
        <v>1010</v>
      </c>
      <c r="AA643" s="96">
        <v>10</v>
      </c>
      <c r="AB643" s="96">
        <v>7.5</v>
      </c>
      <c r="AC643" s="96">
        <v>10</v>
      </c>
      <c r="AD643" s="96">
        <v>8.655555555555555</v>
      </c>
      <c r="AE643" s="96">
        <v>9.0388888888888879</v>
      </c>
      <c r="AF643" s="96">
        <v>10</v>
      </c>
      <c r="AG643" s="96">
        <v>10</v>
      </c>
      <c r="AH643" s="96" t="s">
        <v>1010</v>
      </c>
      <c r="AI643" s="96" t="s">
        <v>1010</v>
      </c>
      <c r="AJ643" s="96" t="s">
        <v>1010</v>
      </c>
      <c r="AK643" s="96" t="s">
        <v>1010</v>
      </c>
      <c r="AL643" s="96">
        <v>7.5</v>
      </c>
      <c r="AM643" s="96">
        <v>5</v>
      </c>
      <c r="AN643" s="96">
        <v>7.5</v>
      </c>
      <c r="AO643" s="96">
        <v>6.666666666666667</v>
      </c>
      <c r="AP643" s="96">
        <v>10</v>
      </c>
      <c r="AQ643" s="96">
        <v>10</v>
      </c>
      <c r="AR643" s="96">
        <v>10</v>
      </c>
      <c r="AS643" s="96">
        <v>10</v>
      </c>
      <c r="AT643" s="96">
        <v>9.1666666666666679</v>
      </c>
      <c r="AU643" s="96">
        <v>10</v>
      </c>
      <c r="AV643" s="96">
        <v>10</v>
      </c>
      <c r="AW643" s="96">
        <v>4.666666666666667</v>
      </c>
      <c r="AX643" s="96">
        <v>5.5</v>
      </c>
      <c r="AY643" s="96">
        <v>10</v>
      </c>
      <c r="AZ643" s="96">
        <v>10</v>
      </c>
      <c r="BA643" s="96">
        <v>10</v>
      </c>
      <c r="BB643" s="96">
        <v>8.5952380952380967</v>
      </c>
      <c r="BC643" s="96" t="s">
        <v>1010</v>
      </c>
      <c r="BD643" s="96" t="s">
        <v>1011</v>
      </c>
      <c r="BE643" s="96" t="s">
        <v>1011</v>
      </c>
      <c r="BF643" s="96">
        <v>10</v>
      </c>
      <c r="BG643" s="96">
        <v>10</v>
      </c>
      <c r="BH643" s="96">
        <v>10</v>
      </c>
      <c r="BI643" s="96">
        <v>10</v>
      </c>
      <c r="BJ643" s="96" t="s">
        <v>1011</v>
      </c>
      <c r="BK643" s="96">
        <v>10</v>
      </c>
      <c r="BL643" s="96">
        <v>7.7828571428571429</v>
      </c>
      <c r="BM643" s="96">
        <v>8.1470588235294112</v>
      </c>
      <c r="BN643" s="96">
        <v>7.2346049046321523</v>
      </c>
      <c r="BO643" s="96">
        <v>7</v>
      </c>
      <c r="BP643" s="96">
        <v>10</v>
      </c>
      <c r="BQ643" s="96">
        <v>7</v>
      </c>
      <c r="BR643" s="96">
        <v>8.5</v>
      </c>
      <c r="BS643" s="96">
        <v>7.7204159320403907</v>
      </c>
      <c r="BT643" s="96">
        <v>2.6362650050000003</v>
      </c>
      <c r="BU643" s="96">
        <v>3.8008064791666669</v>
      </c>
      <c r="BV643" s="96">
        <v>3.56109163</v>
      </c>
      <c r="BW643" s="96">
        <v>8.3333333333333339</v>
      </c>
      <c r="BX643" s="96">
        <v>4.166666666666667</v>
      </c>
      <c r="BY643" s="96">
        <v>5.3562526541279647</v>
      </c>
      <c r="BZ643" s="96">
        <v>5.6290170577021703</v>
      </c>
      <c r="CA643" s="96">
        <v>5.0720403550000004</v>
      </c>
      <c r="CB643" s="96">
        <v>6.1462789683333332</v>
      </c>
      <c r="CC643" s="96">
        <v>0.96296296296296291</v>
      </c>
      <c r="CD643" s="96">
        <v>4.8748824360380594</v>
      </c>
      <c r="CE643" s="96">
        <v>9.981533459283515</v>
      </c>
      <c r="CF643" s="96">
        <v>9.8095057247971482</v>
      </c>
      <c r="CG643" s="96">
        <v>9.3099999999999987</v>
      </c>
      <c r="CH643" s="96">
        <v>10</v>
      </c>
      <c r="CI643" s="96">
        <v>9.7752597960201655</v>
      </c>
      <c r="CJ643" s="96">
        <v>8.5722303138361902</v>
      </c>
      <c r="CK643" s="96">
        <v>9</v>
      </c>
      <c r="CL643" s="96">
        <v>7.78</v>
      </c>
      <c r="CM643" s="96">
        <v>8.4507434379453965</v>
      </c>
      <c r="CN643" s="96">
        <v>5.754995365000001</v>
      </c>
      <c r="CO643" s="96">
        <v>7.4475905415388013</v>
      </c>
      <c r="CP643" s="96">
        <v>6.6012929532694011</v>
      </c>
      <c r="CQ643" s="96">
        <v>10</v>
      </c>
      <c r="CR643" s="96">
        <v>5.6558165316666678</v>
      </c>
      <c r="CS643" s="96">
        <v>4.6153846153846159</v>
      </c>
      <c r="CT643" s="96">
        <v>0</v>
      </c>
      <c r="CU643" s="96">
        <v>3.4237337156837611</v>
      </c>
      <c r="CV643" s="96">
        <v>7.1189425267246396</v>
      </c>
      <c r="CW643" s="96">
        <v>5</v>
      </c>
      <c r="CX643" s="96">
        <v>6.1361361361361357</v>
      </c>
      <c r="CY643" s="96">
        <v>10</v>
      </c>
      <c r="CZ643" s="96">
        <v>7.0453787120453795</v>
      </c>
      <c r="DA643" s="96">
        <v>5.5666666666666664</v>
      </c>
      <c r="DB643" s="96">
        <v>6.0933078899999993</v>
      </c>
      <c r="DC643" s="96">
        <v>6.2375132450000006</v>
      </c>
      <c r="DD643" s="96">
        <v>8</v>
      </c>
      <c r="DE643" s="96">
        <v>6.2997409129133572</v>
      </c>
      <c r="DF643" s="96">
        <v>10</v>
      </c>
      <c r="DG643" s="96">
        <v>7.0328714524300038</v>
      </c>
      <c r="DH643" s="96">
        <v>5.177907245000001</v>
      </c>
      <c r="DI643" s="96">
        <v>6.5151515151515156</v>
      </c>
      <c r="DJ643" s="96">
        <v>9.6397851796538205</v>
      </c>
      <c r="DK643" s="96">
        <v>4.2122458204761903</v>
      </c>
      <c r="DL643" s="96">
        <v>4.8299723955055498</v>
      </c>
      <c r="DM643" s="96">
        <v>5.9982704509917442</v>
      </c>
      <c r="DN643" s="96">
        <v>6.0622221011298043</v>
      </c>
      <c r="DO643" s="96">
        <v>6.7134907552017289</v>
      </c>
      <c r="DP643" s="96">
        <v>7.24</v>
      </c>
      <c r="DQ643" s="99">
        <v>7.5114285714285716</v>
      </c>
      <c r="DR643" s="100">
        <v>52</v>
      </c>
      <c r="DS643" s="101">
        <v>2</v>
      </c>
      <c r="DU643" s="107" t="s">
        <v>130</v>
      </c>
      <c r="DV643" s="96">
        <v>7.7828571428571429</v>
      </c>
      <c r="DW643" s="96">
        <v>7.24</v>
      </c>
    </row>
    <row r="644" spans="1:127">
      <c r="A644" s="102">
        <v>2011</v>
      </c>
      <c r="B644" s="103" t="s">
        <v>646</v>
      </c>
      <c r="C644" s="104" t="s">
        <v>43</v>
      </c>
      <c r="D644" s="103" t="s">
        <v>1011</v>
      </c>
      <c r="E644" s="103" t="s">
        <v>1011</v>
      </c>
      <c r="F644" s="103" t="s">
        <v>1011</v>
      </c>
      <c r="G644" s="103">
        <v>4.4654470000000002</v>
      </c>
      <c r="H644" s="103">
        <v>9.7199999999999989</v>
      </c>
      <c r="I644" s="103">
        <v>5</v>
      </c>
      <c r="J644" s="103">
        <v>7.6255393666771507</v>
      </c>
      <c r="K644" s="103">
        <v>5</v>
      </c>
      <c r="L644" s="103">
        <v>9.7793252199514082</v>
      </c>
      <c r="M644" s="103">
        <v>9.8199293794803495</v>
      </c>
      <c r="N644" s="103">
        <v>7.4449587932217822</v>
      </c>
      <c r="O644" s="103">
        <v>10</v>
      </c>
      <c r="P644" s="103">
        <v>7.5</v>
      </c>
      <c r="Q644" s="103" t="s">
        <v>1011</v>
      </c>
      <c r="R644" s="103" t="s">
        <v>1011</v>
      </c>
      <c r="S644" s="103">
        <v>5</v>
      </c>
      <c r="T644" s="103">
        <v>7.5</v>
      </c>
      <c r="U644" s="103">
        <v>8.2216529310739279</v>
      </c>
      <c r="V644" s="103">
        <v>5</v>
      </c>
      <c r="W644" s="103">
        <v>5</v>
      </c>
      <c r="X644" s="103">
        <v>0</v>
      </c>
      <c r="Y644" s="103">
        <v>3.3333333333333335</v>
      </c>
      <c r="Z644" s="103" t="s">
        <v>1010</v>
      </c>
      <c r="AA644" s="103">
        <v>2.5</v>
      </c>
      <c r="AB644" s="103">
        <v>5</v>
      </c>
      <c r="AC644" s="103">
        <v>7.3511111111111109</v>
      </c>
      <c r="AD644" s="103">
        <v>3.7027777777777771</v>
      </c>
      <c r="AE644" s="103">
        <v>4.6384722222222221</v>
      </c>
      <c r="AF644" s="103">
        <v>5</v>
      </c>
      <c r="AG644" s="103">
        <v>2.5</v>
      </c>
      <c r="AH644" s="103" t="s">
        <v>1010</v>
      </c>
      <c r="AI644" s="103" t="s">
        <v>1010</v>
      </c>
      <c r="AJ644" s="103" t="s">
        <v>1010</v>
      </c>
      <c r="AK644" s="103" t="s">
        <v>1010</v>
      </c>
      <c r="AL644" s="103">
        <v>5</v>
      </c>
      <c r="AM644" s="103">
        <v>5</v>
      </c>
      <c r="AN644" s="103">
        <v>5</v>
      </c>
      <c r="AO644" s="103">
        <v>5</v>
      </c>
      <c r="AP644" s="103">
        <v>2.5</v>
      </c>
      <c r="AQ644" s="103">
        <v>2.5</v>
      </c>
      <c r="AR644" s="103">
        <v>2.5</v>
      </c>
      <c r="AS644" s="103">
        <v>2.5</v>
      </c>
      <c r="AT644" s="103">
        <v>3.75</v>
      </c>
      <c r="AU644" s="103">
        <v>10</v>
      </c>
      <c r="AV644" s="103">
        <v>10</v>
      </c>
      <c r="AW644" s="103">
        <v>2.6666666666666665</v>
      </c>
      <c r="AX644" s="103">
        <v>4.25</v>
      </c>
      <c r="AY644" s="103">
        <v>10</v>
      </c>
      <c r="AZ644" s="103">
        <v>7.5</v>
      </c>
      <c r="BA644" s="103">
        <v>7.5</v>
      </c>
      <c r="BB644" s="103">
        <v>7.416666666666667</v>
      </c>
      <c r="BC644" s="103" t="s">
        <v>1010</v>
      </c>
      <c r="BD644" s="103" t="s">
        <v>1011</v>
      </c>
      <c r="BE644" s="103" t="s">
        <v>1011</v>
      </c>
      <c r="BF644" s="103">
        <v>5</v>
      </c>
      <c r="BG644" s="103">
        <v>0</v>
      </c>
      <c r="BH644" s="103">
        <v>0</v>
      </c>
      <c r="BI644" s="103">
        <v>0</v>
      </c>
      <c r="BJ644" s="103" t="s">
        <v>1011</v>
      </c>
      <c r="BK644" s="103">
        <v>2.5</v>
      </c>
      <c r="BL644" s="103">
        <v>5.3356222049907043</v>
      </c>
      <c r="BM644" s="103">
        <v>2.9411764705882769E-2</v>
      </c>
      <c r="BN644" s="103">
        <v>7.8171290144327212</v>
      </c>
      <c r="BO644" s="103">
        <v>0</v>
      </c>
      <c r="BP644" s="103">
        <v>7</v>
      </c>
      <c r="BQ644" s="103" t="s">
        <v>1011</v>
      </c>
      <c r="BR644" s="103">
        <v>7</v>
      </c>
      <c r="BS644" s="103">
        <v>3.7116351947846509</v>
      </c>
      <c r="BT644" s="103">
        <v>2.534953105</v>
      </c>
      <c r="BU644" s="103">
        <v>2.5974649891666668</v>
      </c>
      <c r="BV644" s="103">
        <v>2.5640553966666668</v>
      </c>
      <c r="BW644" s="103">
        <v>5</v>
      </c>
      <c r="BX644" s="103">
        <v>5</v>
      </c>
      <c r="BY644" s="103">
        <v>4.3860155341802827</v>
      </c>
      <c r="BZ644" s="103">
        <v>6.4754982532406125</v>
      </c>
      <c r="CA644" s="103">
        <v>3.3781472500000005</v>
      </c>
      <c r="CB644" s="103">
        <v>4.2751777300000002</v>
      </c>
      <c r="CC644" s="103">
        <v>0.73076923076923073</v>
      </c>
      <c r="CD644" s="103">
        <v>3.4818569479090602</v>
      </c>
      <c r="CE644" s="103">
        <v>8.7699942159810984</v>
      </c>
      <c r="CF644" s="103">
        <v>5.6270211090299895</v>
      </c>
      <c r="CG644" s="103">
        <v>9.0960000000000001</v>
      </c>
      <c r="CH644" s="103">
        <v>5</v>
      </c>
      <c r="CI644" s="103">
        <v>7.1232538312527716</v>
      </c>
      <c r="CJ644" s="103">
        <v>8.48</v>
      </c>
      <c r="CK644" s="103">
        <v>6.28</v>
      </c>
      <c r="CL644" s="103">
        <v>5.8320000000000007</v>
      </c>
      <c r="CM644" s="103">
        <v>6.8640000000000008</v>
      </c>
      <c r="CN644" s="103">
        <v>3.3893908683333334</v>
      </c>
      <c r="CO644" s="103">
        <v>7.0532805426720948</v>
      </c>
      <c r="CP644" s="103">
        <v>5.2213357055027139</v>
      </c>
      <c r="CQ644" s="103">
        <v>9.0744466800804808</v>
      </c>
      <c r="CR644" s="103">
        <v>3.6907352291666662</v>
      </c>
      <c r="CS644" s="103">
        <v>0</v>
      </c>
      <c r="CT644" s="103">
        <v>1.1062564131517565</v>
      </c>
      <c r="CU644" s="103">
        <v>1.5989972141061408</v>
      </c>
      <c r="CV644" s="103">
        <v>5.6896948999223342</v>
      </c>
      <c r="CW644" s="103">
        <v>0</v>
      </c>
      <c r="CX644" s="103">
        <v>9.9417475568464599</v>
      </c>
      <c r="CY644" s="103">
        <v>9</v>
      </c>
      <c r="CZ644" s="103">
        <v>6.313915852282153</v>
      </c>
      <c r="DA644" s="103">
        <v>5.5666666666666664</v>
      </c>
      <c r="DB644" s="103">
        <v>3.8517344100000002</v>
      </c>
      <c r="DC644" s="103">
        <v>5.0419667783333333</v>
      </c>
      <c r="DD644" s="103">
        <v>6</v>
      </c>
      <c r="DE644" s="103">
        <v>7.7551761538341033</v>
      </c>
      <c r="DF644" s="103">
        <v>1</v>
      </c>
      <c r="DG644" s="103">
        <v>4.8692573348056838</v>
      </c>
      <c r="DH644" s="103">
        <v>2.129371715</v>
      </c>
      <c r="DI644" s="103">
        <v>3.3333333333333326</v>
      </c>
      <c r="DJ644" s="103">
        <v>8.983307512116026</v>
      </c>
      <c r="DK644" s="103">
        <v>2.6218381909523814</v>
      </c>
      <c r="DL644" s="103">
        <v>6.2369392413523412</v>
      </c>
      <c r="DM644" s="103">
        <v>4.9445937630175809</v>
      </c>
      <c r="DN644" s="103">
        <v>4.7082306259619431</v>
      </c>
      <c r="DO644" s="103">
        <v>5.2971346043499272</v>
      </c>
      <c r="DP644" s="103">
        <v>5.0599999999999996</v>
      </c>
      <c r="DQ644" s="105">
        <v>5.2</v>
      </c>
      <c r="DR644" s="106">
        <v>147</v>
      </c>
      <c r="DS644" s="106">
        <v>4</v>
      </c>
      <c r="DU644" s="104" t="s">
        <v>43</v>
      </c>
      <c r="DV644" s="103">
        <v>5.3356222049907043</v>
      </c>
      <c r="DW644" s="103">
        <v>5.0599999999999996</v>
      </c>
    </row>
    <row r="645" spans="1:127">
      <c r="A645" s="95">
        <v>2011</v>
      </c>
      <c r="B645" s="96" t="s">
        <v>764</v>
      </c>
      <c r="C645" s="107" t="s">
        <v>107</v>
      </c>
      <c r="D645" s="96" t="s">
        <v>1011</v>
      </c>
      <c r="E645" s="96" t="s">
        <v>1011</v>
      </c>
      <c r="F645" s="96" t="s">
        <v>1011</v>
      </c>
      <c r="G645" s="96">
        <v>3.8124409999999997</v>
      </c>
      <c r="H645" s="96">
        <v>6</v>
      </c>
      <c r="I645" s="96">
        <v>5</v>
      </c>
      <c r="J645" s="96">
        <v>10</v>
      </c>
      <c r="K645" s="96">
        <v>7.5</v>
      </c>
      <c r="L645" s="96">
        <v>10</v>
      </c>
      <c r="M645" s="96">
        <v>10</v>
      </c>
      <c r="N645" s="96">
        <v>8.5</v>
      </c>
      <c r="O645" s="96">
        <v>10</v>
      </c>
      <c r="P645" s="96">
        <v>10</v>
      </c>
      <c r="Q645" s="96" t="s">
        <v>1011</v>
      </c>
      <c r="R645" s="96" t="s">
        <v>1011</v>
      </c>
      <c r="S645" s="96">
        <v>5</v>
      </c>
      <c r="T645" s="96">
        <v>8.3333333333333339</v>
      </c>
      <c r="U645" s="96">
        <v>7.6111111111111116</v>
      </c>
      <c r="V645" s="96">
        <v>5</v>
      </c>
      <c r="W645" s="96">
        <v>0</v>
      </c>
      <c r="X645" s="96">
        <v>5</v>
      </c>
      <c r="Y645" s="96">
        <v>3.3333333333333335</v>
      </c>
      <c r="Z645" s="96" t="s">
        <v>1010</v>
      </c>
      <c r="AA645" s="96">
        <v>5</v>
      </c>
      <c r="AB645" s="96">
        <v>5</v>
      </c>
      <c r="AC645" s="96">
        <v>8.5222222222222221</v>
      </c>
      <c r="AD645" s="96">
        <v>7.5472222222222216</v>
      </c>
      <c r="AE645" s="96">
        <v>6.5173611111111107</v>
      </c>
      <c r="AF645" s="96">
        <v>2.5</v>
      </c>
      <c r="AG645" s="96">
        <v>2.5</v>
      </c>
      <c r="AH645" s="96" t="s">
        <v>1010</v>
      </c>
      <c r="AI645" s="96" t="s">
        <v>1010</v>
      </c>
      <c r="AJ645" s="96" t="s">
        <v>1010</v>
      </c>
      <c r="AK645" s="96" t="s">
        <v>1010</v>
      </c>
      <c r="AL645" s="96">
        <v>2.5</v>
      </c>
      <c r="AM645" s="96">
        <v>2.5</v>
      </c>
      <c r="AN645" s="96">
        <v>5</v>
      </c>
      <c r="AO645" s="96">
        <v>3.3333333333333335</v>
      </c>
      <c r="AP645" s="96">
        <v>2.5</v>
      </c>
      <c r="AQ645" s="96">
        <v>2.5</v>
      </c>
      <c r="AR645" s="96">
        <v>5</v>
      </c>
      <c r="AS645" s="96">
        <v>3.3333333333333335</v>
      </c>
      <c r="AT645" s="96">
        <v>2.916666666666667</v>
      </c>
      <c r="AU645" s="96">
        <v>10</v>
      </c>
      <c r="AV645" s="96">
        <v>10</v>
      </c>
      <c r="AW645" s="96">
        <v>3.6666666666666665</v>
      </c>
      <c r="AX645" s="96">
        <v>3.25</v>
      </c>
      <c r="AY645" s="96">
        <v>7.5</v>
      </c>
      <c r="AZ645" s="96">
        <v>5</v>
      </c>
      <c r="BA645" s="96">
        <v>7.5</v>
      </c>
      <c r="BB645" s="96">
        <v>6.7023809523809534</v>
      </c>
      <c r="BC645" s="96" t="s">
        <v>1010</v>
      </c>
      <c r="BD645" s="96" t="s">
        <v>1011</v>
      </c>
      <c r="BE645" s="96" t="s">
        <v>1011</v>
      </c>
      <c r="BF645" s="96">
        <v>10</v>
      </c>
      <c r="BG645" s="96">
        <v>0</v>
      </c>
      <c r="BH645" s="96">
        <v>0</v>
      </c>
      <c r="BI645" s="96">
        <v>0</v>
      </c>
      <c r="BJ645" s="96" t="s">
        <v>1011</v>
      </c>
      <c r="BK645" s="96">
        <v>5</v>
      </c>
      <c r="BL645" s="96">
        <v>5.3028622341269838</v>
      </c>
      <c r="BM645" s="96">
        <v>2.7558823529411769</v>
      </c>
      <c r="BN645" s="96">
        <v>7.6020385832132522</v>
      </c>
      <c r="BO645" s="96">
        <v>0</v>
      </c>
      <c r="BP645" s="96">
        <v>10</v>
      </c>
      <c r="BQ645" s="96">
        <v>9</v>
      </c>
      <c r="BR645" s="96">
        <v>9.5</v>
      </c>
      <c r="BS645" s="96">
        <v>4.9644802340386072</v>
      </c>
      <c r="BT645" s="96">
        <v>2.3632305000000007</v>
      </c>
      <c r="BU645" s="96">
        <v>2.5064297096354173</v>
      </c>
      <c r="BV645" s="96">
        <v>2.8537127291666664</v>
      </c>
      <c r="BW645" s="96">
        <v>3.333333333333333</v>
      </c>
      <c r="BX645" s="96">
        <v>4.166666666666667</v>
      </c>
      <c r="BY645" s="96">
        <v>2.3022003966015929</v>
      </c>
      <c r="BZ645" s="96">
        <v>5.5035354657534867</v>
      </c>
      <c r="CA645" s="96">
        <v>4.2251018020833335</v>
      </c>
      <c r="CB645" s="96">
        <v>5.6249808958333336</v>
      </c>
      <c r="CC645" s="96">
        <v>0.96296296296296291</v>
      </c>
      <c r="CD645" s="96">
        <v>3.5855908424915905</v>
      </c>
      <c r="CE645" s="96">
        <v>5.7562644330423396</v>
      </c>
      <c r="CF645" s="96">
        <v>4.6247448636563266</v>
      </c>
      <c r="CG645" s="96">
        <v>7.306</v>
      </c>
      <c r="CH645" s="96">
        <v>5</v>
      </c>
      <c r="CI645" s="96">
        <v>5.6717523241746663</v>
      </c>
      <c r="CJ645" s="96">
        <v>9.1066666666666656</v>
      </c>
      <c r="CK645" s="96">
        <v>8.5400000000000009</v>
      </c>
      <c r="CL645" s="96">
        <v>7.3136000000000001</v>
      </c>
      <c r="CM645" s="96">
        <v>8.3200888888888898</v>
      </c>
      <c r="CN645" s="96">
        <v>4.7079802369791661</v>
      </c>
      <c r="CO645" s="96">
        <v>3.3301551972935872</v>
      </c>
      <c r="CP645" s="96">
        <v>4.0190677171363767</v>
      </c>
      <c r="CQ645" s="96">
        <v>10</v>
      </c>
      <c r="CR645" s="96">
        <v>5.2020054934895841</v>
      </c>
      <c r="CS645" s="96">
        <v>2.3076923076923079</v>
      </c>
      <c r="CT645" s="96">
        <v>0</v>
      </c>
      <c r="CU645" s="96">
        <v>2.503232600393964</v>
      </c>
      <c r="CV645" s="96">
        <v>6.2105973016048077</v>
      </c>
      <c r="CW645" s="96">
        <v>8</v>
      </c>
      <c r="CX645" s="96">
        <v>10</v>
      </c>
      <c r="CY645" s="96">
        <v>8</v>
      </c>
      <c r="CZ645" s="96">
        <v>8.6666666666666661</v>
      </c>
      <c r="DA645" s="96">
        <v>3.3333333333333344</v>
      </c>
      <c r="DB645" s="96">
        <v>4.1740622135416672</v>
      </c>
      <c r="DC645" s="96">
        <v>6.276192419270834</v>
      </c>
      <c r="DD645" s="96">
        <v>4</v>
      </c>
      <c r="DE645" s="96">
        <v>0.64656730764209613</v>
      </c>
      <c r="DF645" s="96">
        <v>0</v>
      </c>
      <c r="DG645" s="96">
        <v>3.071692545631322</v>
      </c>
      <c r="DH645" s="96">
        <v>1.757279572916667</v>
      </c>
      <c r="DI645" s="96">
        <v>3.4848484848484849</v>
      </c>
      <c r="DJ645" s="96">
        <v>6.635054083293082</v>
      </c>
      <c r="DK645" s="96">
        <v>2.8868286763392859</v>
      </c>
      <c r="DL645" s="96">
        <v>4.9647223712168813</v>
      </c>
      <c r="DM645" s="96">
        <v>6.8389699360775129</v>
      </c>
      <c r="DN645" s="96">
        <v>4.4279505207819865</v>
      </c>
      <c r="DO645" s="96">
        <v>5.3887699110266576</v>
      </c>
      <c r="DP645" s="96">
        <v>5.16</v>
      </c>
      <c r="DQ645" s="99">
        <v>5.23</v>
      </c>
      <c r="DR645" s="100">
        <v>146</v>
      </c>
      <c r="DS645" s="101">
        <v>4</v>
      </c>
      <c r="DU645" s="107" t="s">
        <v>107</v>
      </c>
      <c r="DV645" s="96">
        <v>5.3028622341269838</v>
      </c>
      <c r="DW645" s="96">
        <v>5.16</v>
      </c>
    </row>
    <row r="646" spans="1:127">
      <c r="A646" s="102">
        <v>2011</v>
      </c>
      <c r="B646" s="103" t="s">
        <v>768</v>
      </c>
      <c r="C646" s="104" t="s">
        <v>75</v>
      </c>
      <c r="D646" s="103">
        <v>6.333333333333333</v>
      </c>
      <c r="E646" s="103">
        <v>5.366584392268444</v>
      </c>
      <c r="F646" s="103">
        <v>4.3436517423791141</v>
      </c>
      <c r="G646" s="103">
        <v>5.3000000000000007</v>
      </c>
      <c r="H646" s="103">
        <v>7.8000000000000007</v>
      </c>
      <c r="I646" s="103">
        <v>10</v>
      </c>
      <c r="J646" s="103">
        <v>10</v>
      </c>
      <c r="K646" s="103">
        <v>7.5</v>
      </c>
      <c r="L646" s="103">
        <v>10</v>
      </c>
      <c r="M646" s="103">
        <v>10</v>
      </c>
      <c r="N646" s="103">
        <v>9.5</v>
      </c>
      <c r="O646" s="103">
        <v>10</v>
      </c>
      <c r="P646" s="103">
        <v>10</v>
      </c>
      <c r="Q646" s="103" t="s">
        <v>1011</v>
      </c>
      <c r="R646" s="103" t="s">
        <v>1011</v>
      </c>
      <c r="S646" s="103">
        <v>10</v>
      </c>
      <c r="T646" s="103">
        <v>10</v>
      </c>
      <c r="U646" s="103">
        <v>9.1</v>
      </c>
      <c r="V646" s="103">
        <v>10</v>
      </c>
      <c r="W646" s="103">
        <v>10</v>
      </c>
      <c r="X646" s="103">
        <v>10</v>
      </c>
      <c r="Y646" s="103">
        <v>10</v>
      </c>
      <c r="Z646" s="103" t="s">
        <v>1010</v>
      </c>
      <c r="AA646" s="103">
        <v>10</v>
      </c>
      <c r="AB646" s="103">
        <v>10</v>
      </c>
      <c r="AC646" s="103">
        <v>9.3711111111111105</v>
      </c>
      <c r="AD646" s="103">
        <v>7.1277777777777773</v>
      </c>
      <c r="AE646" s="103">
        <v>9.1247222222222231</v>
      </c>
      <c r="AF646" s="103">
        <v>10</v>
      </c>
      <c r="AG646" s="103">
        <v>10</v>
      </c>
      <c r="AH646" s="103" t="s">
        <v>1010</v>
      </c>
      <c r="AI646" s="103" t="s">
        <v>1010</v>
      </c>
      <c r="AJ646" s="103" t="s">
        <v>1010</v>
      </c>
      <c r="AK646" s="103" t="s">
        <v>1010</v>
      </c>
      <c r="AL646" s="103">
        <v>5</v>
      </c>
      <c r="AM646" s="103">
        <v>5</v>
      </c>
      <c r="AN646" s="103">
        <v>10</v>
      </c>
      <c r="AO646" s="103">
        <v>6.666666666666667</v>
      </c>
      <c r="AP646" s="103">
        <v>10</v>
      </c>
      <c r="AQ646" s="103">
        <v>5</v>
      </c>
      <c r="AR646" s="103">
        <v>10</v>
      </c>
      <c r="AS646" s="103">
        <v>8.3333333333333339</v>
      </c>
      <c r="AT646" s="103">
        <v>8.75</v>
      </c>
      <c r="AU646" s="103">
        <v>10</v>
      </c>
      <c r="AV646" s="103">
        <v>10</v>
      </c>
      <c r="AW646" s="103">
        <v>6</v>
      </c>
      <c r="AX646" s="103">
        <v>4.5</v>
      </c>
      <c r="AY646" s="103">
        <v>10</v>
      </c>
      <c r="AZ646" s="103">
        <v>10</v>
      </c>
      <c r="BA646" s="103">
        <v>10</v>
      </c>
      <c r="BB646" s="103">
        <v>8.6428571428571423</v>
      </c>
      <c r="BC646" s="103" t="s">
        <v>1010</v>
      </c>
      <c r="BD646" s="103" t="s">
        <v>1011</v>
      </c>
      <c r="BE646" s="103" t="s">
        <v>1011</v>
      </c>
      <c r="BF646" s="103">
        <v>10</v>
      </c>
      <c r="BG646" s="103">
        <v>10</v>
      </c>
      <c r="BH646" s="103">
        <v>10</v>
      </c>
      <c r="BI646" s="103">
        <v>10</v>
      </c>
      <c r="BJ646" s="103" t="s">
        <v>1011</v>
      </c>
      <c r="BK646" s="103">
        <v>10</v>
      </c>
      <c r="BL646" s="103">
        <v>8.2517579365079357</v>
      </c>
      <c r="BM646" s="103">
        <v>5.9588235294117649</v>
      </c>
      <c r="BN646" s="103">
        <v>5.7576852584323799</v>
      </c>
      <c r="BO646" s="103">
        <v>6</v>
      </c>
      <c r="BP646" s="103">
        <v>7</v>
      </c>
      <c r="BQ646" s="103">
        <v>1</v>
      </c>
      <c r="BR646" s="103">
        <v>4</v>
      </c>
      <c r="BS646" s="103">
        <v>5.4291271969610362</v>
      </c>
      <c r="BT646" s="103">
        <v>2.123404008333333</v>
      </c>
      <c r="BU646" s="103">
        <v>2.3429352025000005</v>
      </c>
      <c r="BV646" s="103">
        <v>2.746182703333333</v>
      </c>
      <c r="BW646" s="103">
        <v>7.5</v>
      </c>
      <c r="BX646" s="103">
        <v>4.166666666666667</v>
      </c>
      <c r="BY646" s="103">
        <v>5.0155833637699345</v>
      </c>
      <c r="BZ646" s="103">
        <v>6.6595632769110189</v>
      </c>
      <c r="CA646" s="103">
        <v>3.0883167116666672</v>
      </c>
      <c r="CB646" s="103">
        <v>4.6069392799999997</v>
      </c>
      <c r="CC646" s="103">
        <v>0.96296296296296291</v>
      </c>
      <c r="CD646" s="103">
        <v>4.1712517166637664</v>
      </c>
      <c r="CE646" s="103">
        <v>8.6076403714466565</v>
      </c>
      <c r="CF646" s="103">
        <v>9.2492983474885229</v>
      </c>
      <c r="CG646" s="103">
        <v>5.4380000000000006</v>
      </c>
      <c r="CH646" s="103">
        <v>5</v>
      </c>
      <c r="CI646" s="103">
        <v>7.0737346797337946</v>
      </c>
      <c r="CJ646" s="103">
        <v>4.1133333333333333</v>
      </c>
      <c r="CK646" s="103">
        <v>7.2799999999999994</v>
      </c>
      <c r="CL646" s="103">
        <v>6.1375999999999999</v>
      </c>
      <c r="CM646" s="103">
        <v>5.8436444444444442</v>
      </c>
      <c r="CN646" s="103">
        <v>2.0382468016666668</v>
      </c>
      <c r="CO646" s="103">
        <v>7.201320576158917</v>
      </c>
      <c r="CP646" s="103">
        <v>4.6197836889127917</v>
      </c>
      <c r="CQ646" s="103">
        <v>8.9866915713285103</v>
      </c>
      <c r="CR646" s="103">
        <v>4.7039329275000004</v>
      </c>
      <c r="CS646" s="103">
        <v>0.76923076923076927</v>
      </c>
      <c r="CT646" s="103">
        <v>4.6462769352373785</v>
      </c>
      <c r="CU646" s="103">
        <v>3.373146877322716</v>
      </c>
      <c r="CV646" s="103">
        <v>5.7058166455021162</v>
      </c>
      <c r="CW646" s="103">
        <v>5</v>
      </c>
      <c r="CX646" s="103">
        <v>6.4964964964964969</v>
      </c>
      <c r="CY646" s="103">
        <v>7</v>
      </c>
      <c r="CZ646" s="103">
        <v>6.1654988321654995</v>
      </c>
      <c r="DA646" s="103">
        <v>3.9</v>
      </c>
      <c r="DB646" s="103">
        <v>2.8483263966666668</v>
      </c>
      <c r="DC646" s="103">
        <v>2.7481335133333333</v>
      </c>
      <c r="DD646" s="103">
        <v>10</v>
      </c>
      <c r="DE646" s="103">
        <v>2.5172538461136771</v>
      </c>
      <c r="DF646" s="103">
        <v>10</v>
      </c>
      <c r="DG646" s="103">
        <v>5.3356189593522787</v>
      </c>
      <c r="DH646" s="103">
        <v>2.4220370266666666</v>
      </c>
      <c r="DI646" s="103">
        <v>5.3030303030303019</v>
      </c>
      <c r="DJ646" s="103">
        <v>9.0196778016692907</v>
      </c>
      <c r="DK646" s="103">
        <v>2.9489044561904754</v>
      </c>
      <c r="DL646" s="103">
        <v>4.8655322374678001</v>
      </c>
      <c r="DM646" s="103">
        <v>5.4602227805368528</v>
      </c>
      <c r="DN646" s="103">
        <v>5.0032341009268979</v>
      </c>
      <c r="DO646" s="103">
        <v>5.5014506308148912</v>
      </c>
      <c r="DP646" s="103">
        <v>5.58</v>
      </c>
      <c r="DQ646" s="105">
        <v>6.92</v>
      </c>
      <c r="DR646" s="106">
        <v>82</v>
      </c>
      <c r="DS646" s="106">
        <v>3</v>
      </c>
      <c r="DU646" s="104" t="s">
        <v>75</v>
      </c>
      <c r="DV646" s="103">
        <v>8.2517579365079357</v>
      </c>
      <c r="DW646" s="103">
        <v>5.58</v>
      </c>
    </row>
    <row r="647" spans="1:127">
      <c r="A647" s="95">
        <v>2011</v>
      </c>
      <c r="B647" s="96" t="s">
        <v>648</v>
      </c>
      <c r="C647" s="107" t="s">
        <v>99</v>
      </c>
      <c r="D647" s="96" t="s">
        <v>1011</v>
      </c>
      <c r="E647" s="96" t="s">
        <v>1011</v>
      </c>
      <c r="F647" s="96" t="s">
        <v>1011</v>
      </c>
      <c r="G647" s="96">
        <v>4.8599709999999998</v>
      </c>
      <c r="H647" s="96">
        <v>9.120000000000001</v>
      </c>
      <c r="I647" s="96">
        <v>10</v>
      </c>
      <c r="J647" s="96">
        <v>10</v>
      </c>
      <c r="K647" s="96">
        <v>7.5</v>
      </c>
      <c r="L647" s="96">
        <v>10</v>
      </c>
      <c r="M647" s="96">
        <v>10</v>
      </c>
      <c r="N647" s="96">
        <v>9.5</v>
      </c>
      <c r="O647" s="96">
        <v>10</v>
      </c>
      <c r="P647" s="96">
        <v>7.5</v>
      </c>
      <c r="Q647" s="96" t="s">
        <v>1011</v>
      </c>
      <c r="R647" s="96" t="s">
        <v>1011</v>
      </c>
      <c r="S647" s="96">
        <v>10</v>
      </c>
      <c r="T647" s="96">
        <v>9.1666666666666661</v>
      </c>
      <c r="U647" s="96">
        <v>9.2622222222222224</v>
      </c>
      <c r="V647" s="96">
        <v>5</v>
      </c>
      <c r="W647" s="96">
        <v>5</v>
      </c>
      <c r="X647" s="96">
        <v>10</v>
      </c>
      <c r="Y647" s="96">
        <v>6.666666666666667</v>
      </c>
      <c r="Z647" s="96" t="s">
        <v>1010</v>
      </c>
      <c r="AA647" s="96">
        <v>5</v>
      </c>
      <c r="AB647" s="96">
        <v>5</v>
      </c>
      <c r="AC647" s="96">
        <v>8.2999999999999989</v>
      </c>
      <c r="AD647" s="96">
        <v>5.6944444444444446</v>
      </c>
      <c r="AE647" s="96">
        <v>5.99861111111111</v>
      </c>
      <c r="AF647" s="96">
        <v>5</v>
      </c>
      <c r="AG647" s="96">
        <v>7.5</v>
      </c>
      <c r="AH647" s="96" t="s">
        <v>1010</v>
      </c>
      <c r="AI647" s="96" t="s">
        <v>1010</v>
      </c>
      <c r="AJ647" s="96" t="s">
        <v>1010</v>
      </c>
      <c r="AK647" s="96" t="s">
        <v>1010</v>
      </c>
      <c r="AL647" s="96">
        <v>10</v>
      </c>
      <c r="AM647" s="96">
        <v>7.5</v>
      </c>
      <c r="AN647" s="96">
        <v>10</v>
      </c>
      <c r="AO647" s="96">
        <v>9.1666666666666661</v>
      </c>
      <c r="AP647" s="96">
        <v>10</v>
      </c>
      <c r="AQ647" s="96">
        <v>5</v>
      </c>
      <c r="AR647" s="96">
        <v>10</v>
      </c>
      <c r="AS647" s="96">
        <v>8.3333333333333339</v>
      </c>
      <c r="AT647" s="96">
        <v>7.5</v>
      </c>
      <c r="AU647" s="96">
        <v>10</v>
      </c>
      <c r="AV647" s="96">
        <v>10</v>
      </c>
      <c r="AW647" s="96">
        <v>3</v>
      </c>
      <c r="AX647" s="96">
        <v>4</v>
      </c>
      <c r="AY647" s="96">
        <v>10</v>
      </c>
      <c r="AZ647" s="96">
        <v>10</v>
      </c>
      <c r="BA647" s="96">
        <v>10</v>
      </c>
      <c r="BB647" s="96">
        <v>8.1428571428571423</v>
      </c>
      <c r="BC647" s="96" t="s">
        <v>1010</v>
      </c>
      <c r="BD647" s="96" t="s">
        <v>1011</v>
      </c>
      <c r="BE647" s="96" t="s">
        <v>1011</v>
      </c>
      <c r="BF647" s="96">
        <v>10</v>
      </c>
      <c r="BG647" s="96">
        <v>10</v>
      </c>
      <c r="BH647" s="96">
        <v>10</v>
      </c>
      <c r="BI647" s="96">
        <v>10</v>
      </c>
      <c r="BJ647" s="96" t="s">
        <v>1011</v>
      </c>
      <c r="BK647" s="96">
        <v>10</v>
      </c>
      <c r="BL647" s="96">
        <v>7.3613617976190469</v>
      </c>
      <c r="BM647" s="96">
        <v>7.8294117647058812</v>
      </c>
      <c r="BN647" s="96">
        <v>8.0852861035422343</v>
      </c>
      <c r="BO647" s="96">
        <v>10</v>
      </c>
      <c r="BP647" s="96">
        <v>10</v>
      </c>
      <c r="BQ647" s="96">
        <v>8</v>
      </c>
      <c r="BR647" s="96">
        <v>9</v>
      </c>
      <c r="BS647" s="96">
        <v>8.728674467062028</v>
      </c>
      <c r="BT647" s="96">
        <v>3.0008206850000003</v>
      </c>
      <c r="BU647" s="96">
        <v>4.2756376249999999</v>
      </c>
      <c r="BV647" s="96">
        <v>5.5764769650000003</v>
      </c>
      <c r="BW647" s="96">
        <v>5.8333333333333339</v>
      </c>
      <c r="BX647" s="96">
        <v>5</v>
      </c>
      <c r="BY647" s="96">
        <v>5.9941442342510936</v>
      </c>
      <c r="BZ647" s="96">
        <v>9.8019630900939507</v>
      </c>
      <c r="CA647" s="96">
        <v>4.6457078483333341</v>
      </c>
      <c r="CB647" s="96">
        <v>8.2180712183333338</v>
      </c>
      <c r="CC647" s="96">
        <v>1</v>
      </c>
      <c r="CD647" s="96">
        <v>5.8162394443716714</v>
      </c>
      <c r="CE647" s="96">
        <v>9.4205578817776434</v>
      </c>
      <c r="CF647" s="96">
        <v>8.7049710120799233</v>
      </c>
      <c r="CG647" s="96">
        <v>8.4699999999999989</v>
      </c>
      <c r="CH647" s="96">
        <v>10</v>
      </c>
      <c r="CI647" s="96">
        <v>9.1488822234643905</v>
      </c>
      <c r="CJ647" s="96">
        <v>9.1133333333333333</v>
      </c>
      <c r="CK647" s="96">
        <v>9.4400000000000013</v>
      </c>
      <c r="CL647" s="96">
        <v>8.1080000000000005</v>
      </c>
      <c r="CM647" s="96">
        <v>8.8871111111111123</v>
      </c>
      <c r="CN647" s="96">
        <v>4.9850356283333337</v>
      </c>
      <c r="CO647" s="96">
        <v>7.9506486011351036</v>
      </c>
      <c r="CP647" s="96">
        <v>6.4678421147342187</v>
      </c>
      <c r="CQ647" s="96">
        <v>10</v>
      </c>
      <c r="CR647" s="96">
        <v>5.6256526041666666</v>
      </c>
      <c r="CS647" s="96">
        <v>5.8333333333333339</v>
      </c>
      <c r="CT647" s="96">
        <v>1.1062564131517565</v>
      </c>
      <c r="CU647" s="96">
        <v>4.1884141168839184</v>
      </c>
      <c r="CV647" s="96">
        <v>7.3858418356823128</v>
      </c>
      <c r="CW647" s="96">
        <v>10</v>
      </c>
      <c r="CX647" s="96">
        <v>8.1187763538610707</v>
      </c>
      <c r="CY647" s="96">
        <v>9</v>
      </c>
      <c r="CZ647" s="96">
        <v>9.0395921179536902</v>
      </c>
      <c r="DA647" s="96">
        <v>6.666666666666667</v>
      </c>
      <c r="DB647" s="96">
        <v>6.635480610000001</v>
      </c>
      <c r="DC647" s="96">
        <v>7.6725790883333334</v>
      </c>
      <c r="DD647" s="96">
        <v>10</v>
      </c>
      <c r="DE647" s="96">
        <v>8.9927072485153019</v>
      </c>
      <c r="DF647" s="96">
        <v>0</v>
      </c>
      <c r="DG647" s="96">
        <v>6.6612389355858843</v>
      </c>
      <c r="DH647" s="96">
        <v>4.681203111666667</v>
      </c>
      <c r="DI647" s="96">
        <v>6.3636363636363633</v>
      </c>
      <c r="DJ647" s="96">
        <v>9.7176065805332588</v>
      </c>
      <c r="DK647" s="96">
        <v>4.3231553607142859</v>
      </c>
      <c r="DL647" s="96">
        <v>9.5731672484876604</v>
      </c>
      <c r="DM647" s="96">
        <v>5.7404559422321091</v>
      </c>
      <c r="DN647" s="96">
        <v>6.733204101211725</v>
      </c>
      <c r="DO647" s="96">
        <v>7.4780117182504329</v>
      </c>
      <c r="DP647" s="96">
        <v>7.71</v>
      </c>
      <c r="DQ647" s="99">
        <v>7.54</v>
      </c>
      <c r="DR647" s="100">
        <v>50</v>
      </c>
      <c r="DS647" s="101">
        <v>2</v>
      </c>
      <c r="DU647" s="107" t="s">
        <v>99</v>
      </c>
      <c r="DV647" s="96">
        <v>7.3613617976190469</v>
      </c>
      <c r="DW647" s="96">
        <v>7.71</v>
      </c>
    </row>
    <row r="648" spans="1:127">
      <c r="A648" s="102">
        <v>2011</v>
      </c>
      <c r="B648" s="103" t="s">
        <v>692</v>
      </c>
      <c r="C648" s="104" t="s">
        <v>28</v>
      </c>
      <c r="D648" s="103">
        <v>8.8000000000000007</v>
      </c>
      <c r="E648" s="103">
        <v>7.2328309720832715</v>
      </c>
      <c r="F648" s="103">
        <v>7.2364292656589857</v>
      </c>
      <c r="G648" s="103">
        <v>7.8000000000000007</v>
      </c>
      <c r="H648" s="103">
        <v>9.5599999999999987</v>
      </c>
      <c r="I648" s="103">
        <v>10</v>
      </c>
      <c r="J648" s="103">
        <v>10</v>
      </c>
      <c r="K648" s="103">
        <v>10</v>
      </c>
      <c r="L648" s="103">
        <v>10</v>
      </c>
      <c r="M648" s="103">
        <v>10</v>
      </c>
      <c r="N648" s="103">
        <v>10</v>
      </c>
      <c r="O648" s="103">
        <v>9.5</v>
      </c>
      <c r="P648" s="103">
        <v>10</v>
      </c>
      <c r="Q648" s="103" t="s">
        <v>1011</v>
      </c>
      <c r="R648" s="103" t="s">
        <v>1011</v>
      </c>
      <c r="S648" s="103">
        <v>10</v>
      </c>
      <c r="T648" s="103">
        <v>9.8333333333333339</v>
      </c>
      <c r="U648" s="103">
        <v>9.7977777777777764</v>
      </c>
      <c r="V648" s="103">
        <v>10</v>
      </c>
      <c r="W648" s="103">
        <v>10</v>
      </c>
      <c r="X648" s="103">
        <v>10</v>
      </c>
      <c r="Y648" s="103">
        <v>10</v>
      </c>
      <c r="Z648" s="103" t="s">
        <v>1010</v>
      </c>
      <c r="AA648" s="103">
        <v>10</v>
      </c>
      <c r="AB648" s="103">
        <v>10</v>
      </c>
      <c r="AC648" s="103">
        <v>8.8711111111111105</v>
      </c>
      <c r="AD648" s="103">
        <v>8.5166666666666675</v>
      </c>
      <c r="AE648" s="103">
        <v>9.3469444444444445</v>
      </c>
      <c r="AF648" s="103">
        <v>10</v>
      </c>
      <c r="AG648" s="103">
        <v>10</v>
      </c>
      <c r="AH648" s="103" t="s">
        <v>1010</v>
      </c>
      <c r="AI648" s="103" t="s">
        <v>1010</v>
      </c>
      <c r="AJ648" s="103" t="s">
        <v>1010</v>
      </c>
      <c r="AK648" s="103" t="s">
        <v>1010</v>
      </c>
      <c r="AL648" s="103">
        <v>10</v>
      </c>
      <c r="AM648" s="103">
        <v>7.5</v>
      </c>
      <c r="AN648" s="103">
        <v>5</v>
      </c>
      <c r="AO648" s="103">
        <v>7.5</v>
      </c>
      <c r="AP648" s="103">
        <v>10</v>
      </c>
      <c r="AQ648" s="103">
        <v>10</v>
      </c>
      <c r="AR648" s="103">
        <v>10</v>
      </c>
      <c r="AS648" s="103">
        <v>10</v>
      </c>
      <c r="AT648" s="103">
        <v>9.375</v>
      </c>
      <c r="AU648" s="103">
        <v>10</v>
      </c>
      <c r="AV648" s="103">
        <v>10</v>
      </c>
      <c r="AW648" s="103">
        <v>8.6666666666666661</v>
      </c>
      <c r="AX648" s="103">
        <v>7.5</v>
      </c>
      <c r="AY648" s="103">
        <v>10</v>
      </c>
      <c r="AZ648" s="103">
        <v>10</v>
      </c>
      <c r="BA648" s="103">
        <v>10</v>
      </c>
      <c r="BB648" s="103">
        <v>9.4523809523809508</v>
      </c>
      <c r="BC648" s="103" t="s">
        <v>1010</v>
      </c>
      <c r="BD648" s="103" t="s">
        <v>1011</v>
      </c>
      <c r="BE648" s="103" t="s">
        <v>1011</v>
      </c>
      <c r="BF648" s="103">
        <v>10</v>
      </c>
      <c r="BG648" s="103">
        <v>10</v>
      </c>
      <c r="BH648" s="103">
        <v>10</v>
      </c>
      <c r="BI648" s="103">
        <v>10</v>
      </c>
      <c r="BJ648" s="103" t="s">
        <v>1011</v>
      </c>
      <c r="BK648" s="103">
        <v>10</v>
      </c>
      <c r="BL648" s="103">
        <v>9.2168769841269835</v>
      </c>
      <c r="BM648" s="103">
        <v>4.4411764705882355</v>
      </c>
      <c r="BN648" s="103">
        <v>6.8583106267029965</v>
      </c>
      <c r="BO648" s="103">
        <v>10</v>
      </c>
      <c r="BP648" s="103">
        <v>6</v>
      </c>
      <c r="BQ648" s="103">
        <v>5</v>
      </c>
      <c r="BR648" s="103">
        <v>5.5</v>
      </c>
      <c r="BS648" s="103">
        <v>6.6998717743228084</v>
      </c>
      <c r="BT648" s="103">
        <v>8.3396752383333332</v>
      </c>
      <c r="BU648" s="103">
        <v>6.3715289758333338</v>
      </c>
      <c r="BV648" s="103">
        <v>7.424279238333332</v>
      </c>
      <c r="BW648" s="103">
        <v>10</v>
      </c>
      <c r="BX648" s="103">
        <v>9.1666666666666661</v>
      </c>
      <c r="BY648" s="103">
        <v>6.1631519281214153</v>
      </c>
      <c r="BZ648" s="103">
        <v>8.2290765023880965</v>
      </c>
      <c r="CA648" s="103">
        <v>8.4407451899999995</v>
      </c>
      <c r="CB648" s="103">
        <v>7.9150108099999992</v>
      </c>
      <c r="CC648" s="103">
        <v>1</v>
      </c>
      <c r="CD648" s="103">
        <v>8.0055705055195752</v>
      </c>
      <c r="CE648" s="103">
        <v>9.0853560360552255</v>
      </c>
      <c r="CF648" s="103">
        <v>9.2201364681222415</v>
      </c>
      <c r="CG648" s="103">
        <v>9.322000000000001</v>
      </c>
      <c r="CH648" s="103">
        <v>10</v>
      </c>
      <c r="CI648" s="103">
        <v>9.406873126044367</v>
      </c>
      <c r="CJ648" s="103">
        <v>9.32</v>
      </c>
      <c r="CK648" s="103">
        <v>9.4400000000000013</v>
      </c>
      <c r="CL648" s="103">
        <v>7.6480000000000006</v>
      </c>
      <c r="CM648" s="103">
        <v>8.8026666666666671</v>
      </c>
      <c r="CN648" s="103">
        <v>7.7548736183333347</v>
      </c>
      <c r="CO648" s="103">
        <v>8.9104606616794602</v>
      </c>
      <c r="CP648" s="103">
        <v>8.3326671400063965</v>
      </c>
      <c r="CQ648" s="103">
        <v>10</v>
      </c>
      <c r="CR648" s="103">
        <v>7.3419957624999999</v>
      </c>
      <c r="CS648" s="103">
        <v>3.0769230769230771</v>
      </c>
      <c r="CT648" s="103">
        <v>0.11062564131517612</v>
      </c>
      <c r="CU648" s="103">
        <v>3.5098481602460843</v>
      </c>
      <c r="CV648" s="103">
        <v>7.6612954917297866</v>
      </c>
      <c r="CW648" s="103">
        <v>10</v>
      </c>
      <c r="CX648" s="103">
        <v>8.4691047979724079</v>
      </c>
      <c r="CY648" s="103">
        <v>10</v>
      </c>
      <c r="CZ648" s="103">
        <v>9.4897015993241354</v>
      </c>
      <c r="DA648" s="103">
        <v>8.9</v>
      </c>
      <c r="DB648" s="103">
        <v>3.7154220950000001</v>
      </c>
      <c r="DC648" s="103">
        <v>5.0883766183333332</v>
      </c>
      <c r="DD648" s="103">
        <v>8</v>
      </c>
      <c r="DE648" s="103">
        <v>7.9278549112314796</v>
      </c>
      <c r="DF648" s="103">
        <v>10</v>
      </c>
      <c r="DG648" s="103">
        <v>7.2719422707608024</v>
      </c>
      <c r="DH648" s="103">
        <v>3.4263116666666664</v>
      </c>
      <c r="DI648" s="103">
        <v>9.3939393939393927</v>
      </c>
      <c r="DJ648" s="103">
        <v>9.9286138102030534</v>
      </c>
      <c r="DK648" s="103">
        <v>7.6492466583333343</v>
      </c>
      <c r="DL648" s="103">
        <v>9.0685919301286972</v>
      </c>
      <c r="DM648" s="103">
        <v>8.7781834150086837</v>
      </c>
      <c r="DN648" s="103">
        <v>8.040814479046638</v>
      </c>
      <c r="DO648" s="103">
        <v>8.2674861163771922</v>
      </c>
      <c r="DP648" s="103">
        <v>8.01</v>
      </c>
      <c r="DQ648" s="105">
        <v>8.61</v>
      </c>
      <c r="DR648" s="106">
        <v>6</v>
      </c>
      <c r="DS648" s="106">
        <v>1</v>
      </c>
      <c r="DU648" s="104" t="s">
        <v>28</v>
      </c>
      <c r="DV648" s="103">
        <v>9.2168769841269835</v>
      </c>
      <c r="DW648" s="103">
        <v>8.01</v>
      </c>
    </row>
    <row r="649" spans="1:127">
      <c r="A649" s="95">
        <v>2011</v>
      </c>
      <c r="B649" s="96" t="s">
        <v>663</v>
      </c>
      <c r="C649" s="107" t="s">
        <v>35</v>
      </c>
      <c r="D649" s="96">
        <v>8.1</v>
      </c>
      <c r="E649" s="96">
        <v>7.4392399971699943</v>
      </c>
      <c r="F649" s="96">
        <v>7.4790809181214604</v>
      </c>
      <c r="G649" s="96">
        <v>7.7</v>
      </c>
      <c r="H649" s="96">
        <v>9.68</v>
      </c>
      <c r="I649" s="96">
        <v>10</v>
      </c>
      <c r="J649" s="96">
        <v>10</v>
      </c>
      <c r="K649" s="96">
        <v>10</v>
      </c>
      <c r="L649" s="96">
        <v>10</v>
      </c>
      <c r="M649" s="96">
        <v>10</v>
      </c>
      <c r="N649" s="96">
        <v>10</v>
      </c>
      <c r="O649" s="96">
        <v>9.5</v>
      </c>
      <c r="P649" s="96">
        <v>10</v>
      </c>
      <c r="Q649" s="96" t="s">
        <v>1011</v>
      </c>
      <c r="R649" s="96" t="s">
        <v>1011</v>
      </c>
      <c r="S649" s="96">
        <v>10</v>
      </c>
      <c r="T649" s="96">
        <v>9.8333333333333339</v>
      </c>
      <c r="U649" s="96">
        <v>9.8377777777777791</v>
      </c>
      <c r="V649" s="96">
        <v>10</v>
      </c>
      <c r="W649" s="96">
        <v>10</v>
      </c>
      <c r="X649" s="96">
        <v>10</v>
      </c>
      <c r="Y649" s="96">
        <v>10</v>
      </c>
      <c r="Z649" s="96" t="s">
        <v>1010</v>
      </c>
      <c r="AA649" s="96">
        <v>10</v>
      </c>
      <c r="AB649" s="96">
        <v>10</v>
      </c>
      <c r="AC649" s="96">
        <v>8.7222222222222214</v>
      </c>
      <c r="AD649" s="96">
        <v>7.1277777777777773</v>
      </c>
      <c r="AE649" s="96">
        <v>8.9625000000000004</v>
      </c>
      <c r="AF649" s="96">
        <v>10</v>
      </c>
      <c r="AG649" s="96">
        <v>10</v>
      </c>
      <c r="AH649" s="96" t="s">
        <v>1010</v>
      </c>
      <c r="AI649" s="96" t="s">
        <v>1010</v>
      </c>
      <c r="AJ649" s="96" t="s">
        <v>1010</v>
      </c>
      <c r="AK649" s="96" t="s">
        <v>1010</v>
      </c>
      <c r="AL649" s="96">
        <v>10</v>
      </c>
      <c r="AM649" s="96">
        <v>10</v>
      </c>
      <c r="AN649" s="96">
        <v>10</v>
      </c>
      <c r="AO649" s="96">
        <v>10</v>
      </c>
      <c r="AP649" s="96">
        <v>10</v>
      </c>
      <c r="AQ649" s="96">
        <v>10</v>
      </c>
      <c r="AR649" s="96">
        <v>10</v>
      </c>
      <c r="AS649" s="96">
        <v>10</v>
      </c>
      <c r="AT649" s="96">
        <v>10</v>
      </c>
      <c r="AU649" s="96">
        <v>10</v>
      </c>
      <c r="AV649" s="96">
        <v>10</v>
      </c>
      <c r="AW649" s="96">
        <v>7.333333333333333</v>
      </c>
      <c r="AX649" s="96">
        <v>8</v>
      </c>
      <c r="AY649" s="96">
        <v>10</v>
      </c>
      <c r="AZ649" s="96">
        <v>10</v>
      </c>
      <c r="BA649" s="96">
        <v>10</v>
      </c>
      <c r="BB649" s="96">
        <v>9.3333333333333321</v>
      </c>
      <c r="BC649" s="96" t="s">
        <v>1010</v>
      </c>
      <c r="BD649" s="96" t="s">
        <v>1011</v>
      </c>
      <c r="BE649" s="96" t="s">
        <v>1011</v>
      </c>
      <c r="BF649" s="96">
        <v>10</v>
      </c>
      <c r="BG649" s="96">
        <v>10</v>
      </c>
      <c r="BH649" s="96">
        <v>10</v>
      </c>
      <c r="BI649" s="96">
        <v>10</v>
      </c>
      <c r="BJ649" s="96" t="s">
        <v>1011</v>
      </c>
      <c r="BK649" s="96">
        <v>10</v>
      </c>
      <c r="BL649" s="96">
        <v>9.2140277777777779</v>
      </c>
      <c r="BM649" s="96">
        <v>4.2058823529411766</v>
      </c>
      <c r="BN649" s="96">
        <v>3.3485240469614608</v>
      </c>
      <c r="BO649" s="96">
        <v>10</v>
      </c>
      <c r="BP649" s="96">
        <v>4</v>
      </c>
      <c r="BQ649" s="96">
        <v>3</v>
      </c>
      <c r="BR649" s="96">
        <v>3.5</v>
      </c>
      <c r="BS649" s="96">
        <v>5.2636015999756598</v>
      </c>
      <c r="BT649" s="96">
        <v>6.9860506599999992</v>
      </c>
      <c r="BU649" s="96">
        <v>6.1542733058333319</v>
      </c>
      <c r="BV649" s="96">
        <v>8.081644026666666</v>
      </c>
      <c r="BW649" s="96">
        <v>10</v>
      </c>
      <c r="BX649" s="96">
        <v>10</v>
      </c>
      <c r="BY649" s="96">
        <v>6.3789718336201195</v>
      </c>
      <c r="BZ649" s="96">
        <v>8.0910443211460503</v>
      </c>
      <c r="CA649" s="96">
        <v>8.313388436666667</v>
      </c>
      <c r="CB649" s="96">
        <v>8.0392585516666664</v>
      </c>
      <c r="CC649" s="96">
        <v>1</v>
      </c>
      <c r="CD649" s="96">
        <v>8.0049590150666106</v>
      </c>
      <c r="CE649" s="96">
        <v>9.2587389923678423</v>
      </c>
      <c r="CF649" s="96">
        <v>9.7383300939499247</v>
      </c>
      <c r="CG649" s="96">
        <v>9.3460000000000001</v>
      </c>
      <c r="CH649" s="96">
        <v>10</v>
      </c>
      <c r="CI649" s="96">
        <v>9.5857672715794422</v>
      </c>
      <c r="CJ649" s="96">
        <v>9.6576870499999998</v>
      </c>
      <c r="CK649" s="96">
        <v>8.94</v>
      </c>
      <c r="CL649" s="96">
        <v>6.2264000000000008</v>
      </c>
      <c r="CM649" s="96">
        <v>8.2746956833333325</v>
      </c>
      <c r="CN649" s="96">
        <v>6.4717872633333329</v>
      </c>
      <c r="CO649" s="96">
        <v>8.994303671612176</v>
      </c>
      <c r="CP649" s="96">
        <v>7.7330454674727545</v>
      </c>
      <c r="CQ649" s="96">
        <v>10</v>
      </c>
      <c r="CR649" s="96">
        <v>6.5691394024999994</v>
      </c>
      <c r="CS649" s="96">
        <v>3.0769230769230771</v>
      </c>
      <c r="CT649" s="96">
        <v>6.4162871962801891</v>
      </c>
      <c r="CU649" s="96">
        <v>5.3541165585677559</v>
      </c>
      <c r="CV649" s="96">
        <v>7.8404644273434609</v>
      </c>
      <c r="CW649" s="96">
        <v>8</v>
      </c>
      <c r="CX649" s="96">
        <v>9.1945606053386246</v>
      </c>
      <c r="CY649" s="96">
        <v>10</v>
      </c>
      <c r="CZ649" s="96">
        <v>9.0648535351128743</v>
      </c>
      <c r="DA649" s="96">
        <v>10</v>
      </c>
      <c r="DB649" s="96">
        <v>4.1890921433333332</v>
      </c>
      <c r="DC649" s="96">
        <v>2.5301938316666668</v>
      </c>
      <c r="DD649" s="96">
        <v>8</v>
      </c>
      <c r="DE649" s="96">
        <v>10</v>
      </c>
      <c r="DF649" s="96">
        <v>3</v>
      </c>
      <c r="DG649" s="96">
        <v>6.2865476624999994</v>
      </c>
      <c r="DH649" s="96">
        <v>3.7905890216666664</v>
      </c>
      <c r="DI649" s="96">
        <v>8.4848484848484844</v>
      </c>
      <c r="DJ649" s="96">
        <v>8.9871405514887233</v>
      </c>
      <c r="DK649" s="96">
        <v>7.0123674580952366</v>
      </c>
      <c r="DL649" s="96">
        <v>7.6513827063913542</v>
      </c>
      <c r="DM649" s="96">
        <v>8.0944145004722596</v>
      </c>
      <c r="DN649" s="96">
        <v>7.3367904538271214</v>
      </c>
      <c r="DO649" s="96">
        <v>7.5627305504799978</v>
      </c>
      <c r="DP649" s="96">
        <v>7.65</v>
      </c>
      <c r="DQ649" s="99">
        <v>8.43</v>
      </c>
      <c r="DR649" s="100">
        <v>13</v>
      </c>
      <c r="DS649" s="101">
        <v>1</v>
      </c>
      <c r="DU649" s="107" t="s">
        <v>35</v>
      </c>
      <c r="DV649" s="96">
        <v>9.2140277777777779</v>
      </c>
      <c r="DW649" s="96">
        <v>7.65</v>
      </c>
    </row>
    <row r="650" spans="1:127">
      <c r="A650" s="102">
        <v>2011</v>
      </c>
      <c r="B650" s="103" t="s">
        <v>729</v>
      </c>
      <c r="C650" s="104" t="s">
        <v>18</v>
      </c>
      <c r="D650" s="103" t="s">
        <v>1011</v>
      </c>
      <c r="E650" s="103" t="s">
        <v>1011</v>
      </c>
      <c r="F650" s="103" t="s">
        <v>1011</v>
      </c>
      <c r="G650" s="103">
        <v>4.3158000000000003</v>
      </c>
      <c r="H650" s="103">
        <v>9.16</v>
      </c>
      <c r="I650" s="103">
        <v>10</v>
      </c>
      <c r="J650" s="103">
        <v>10</v>
      </c>
      <c r="K650" s="103">
        <v>7.5</v>
      </c>
      <c r="L650" s="103">
        <v>10</v>
      </c>
      <c r="M650" s="103">
        <v>10</v>
      </c>
      <c r="N650" s="103">
        <v>9.5</v>
      </c>
      <c r="O650" s="103">
        <v>10</v>
      </c>
      <c r="P650" s="103">
        <v>7.5</v>
      </c>
      <c r="Q650" s="103" t="s">
        <v>1011</v>
      </c>
      <c r="R650" s="103" t="s">
        <v>1011</v>
      </c>
      <c r="S650" s="103">
        <v>5</v>
      </c>
      <c r="T650" s="103">
        <v>7.5</v>
      </c>
      <c r="U650" s="103">
        <v>8.7200000000000006</v>
      </c>
      <c r="V650" s="103">
        <v>5</v>
      </c>
      <c r="W650" s="103">
        <v>5</v>
      </c>
      <c r="X650" s="103">
        <v>5</v>
      </c>
      <c r="Y650" s="103">
        <v>5</v>
      </c>
      <c r="Z650" s="103" t="s">
        <v>1010</v>
      </c>
      <c r="AA650" s="103">
        <v>2.5</v>
      </c>
      <c r="AB650" s="103">
        <v>2.5</v>
      </c>
      <c r="AC650" s="103">
        <v>7.1511111111111099</v>
      </c>
      <c r="AD650" s="103">
        <v>6.3416666666666668</v>
      </c>
      <c r="AE650" s="103">
        <v>4.6231944444444437</v>
      </c>
      <c r="AF650" s="103">
        <v>2.5</v>
      </c>
      <c r="AG650" s="103">
        <v>5</v>
      </c>
      <c r="AH650" s="103" t="s">
        <v>1010</v>
      </c>
      <c r="AI650" s="103" t="s">
        <v>1010</v>
      </c>
      <c r="AJ650" s="103" t="s">
        <v>1010</v>
      </c>
      <c r="AK650" s="103" t="s">
        <v>1010</v>
      </c>
      <c r="AL650" s="103">
        <v>2.5</v>
      </c>
      <c r="AM650" s="103">
        <v>2.5</v>
      </c>
      <c r="AN650" s="103">
        <v>2.5</v>
      </c>
      <c r="AO650" s="103">
        <v>2.5</v>
      </c>
      <c r="AP650" s="103">
        <v>2.5</v>
      </c>
      <c r="AQ650" s="103">
        <v>2.5</v>
      </c>
      <c r="AR650" s="103">
        <v>2.5</v>
      </c>
      <c r="AS650" s="103">
        <v>2.5</v>
      </c>
      <c r="AT650" s="103">
        <v>3.125</v>
      </c>
      <c r="AU650" s="103">
        <v>0</v>
      </c>
      <c r="AV650" s="103">
        <v>8.9098538528272169</v>
      </c>
      <c r="AW650" s="103">
        <v>1.3333333333333333</v>
      </c>
      <c r="AX650" s="103">
        <v>2</v>
      </c>
      <c r="AY650" s="103">
        <v>7.5</v>
      </c>
      <c r="AZ650" s="103">
        <v>7.5</v>
      </c>
      <c r="BA650" s="103">
        <v>7.5</v>
      </c>
      <c r="BB650" s="103">
        <v>4.9633124551657932</v>
      </c>
      <c r="BC650" s="103" t="s">
        <v>1010</v>
      </c>
      <c r="BD650" s="103" t="s">
        <v>1011</v>
      </c>
      <c r="BE650" s="103" t="s">
        <v>1011</v>
      </c>
      <c r="BF650" s="103">
        <v>10</v>
      </c>
      <c r="BG650" s="103">
        <v>10</v>
      </c>
      <c r="BH650" s="103">
        <v>10</v>
      </c>
      <c r="BI650" s="103">
        <v>10</v>
      </c>
      <c r="BJ650" s="103" t="s">
        <v>1011</v>
      </c>
      <c r="BK650" s="103">
        <v>10</v>
      </c>
      <c r="BL650" s="103">
        <v>6.0301006899610243</v>
      </c>
      <c r="BM650" s="103">
        <v>5.4705882352941178</v>
      </c>
      <c r="BN650" s="103">
        <v>8.3796302351552736</v>
      </c>
      <c r="BO650" s="103">
        <v>0</v>
      </c>
      <c r="BP650" s="103">
        <v>8</v>
      </c>
      <c r="BQ650" s="103">
        <v>4</v>
      </c>
      <c r="BR650" s="103">
        <v>6</v>
      </c>
      <c r="BS650" s="103">
        <v>4.9625546176123478</v>
      </c>
      <c r="BT650" s="103">
        <v>4.0078232183333338</v>
      </c>
      <c r="BU650" s="103">
        <v>4.5998277116666664</v>
      </c>
      <c r="BV650" s="103">
        <v>4.9271782716666666</v>
      </c>
      <c r="BW650" s="103">
        <v>5.8333333333333339</v>
      </c>
      <c r="BX650" s="103">
        <v>5.8333333333333339</v>
      </c>
      <c r="BY650" s="103">
        <v>7.5544194755124066</v>
      </c>
      <c r="BZ650" s="103">
        <v>9.6277527689377571</v>
      </c>
      <c r="CA650" s="103">
        <v>4.9971905233333329</v>
      </c>
      <c r="CB650" s="103">
        <v>7.1049592550000007</v>
      </c>
      <c r="CC650" s="103">
        <v>0.92307692307692313</v>
      </c>
      <c r="CD650" s="103">
        <v>5.8211343900765833</v>
      </c>
      <c r="CE650" s="103">
        <v>8.7828260459515803</v>
      </c>
      <c r="CF650" s="103">
        <v>3.6067247778916323</v>
      </c>
      <c r="CG650" s="103">
        <v>8.43</v>
      </c>
      <c r="CH650" s="103">
        <v>5</v>
      </c>
      <c r="CI650" s="103">
        <v>6.454887705960803</v>
      </c>
      <c r="CJ650" s="103">
        <v>9.34</v>
      </c>
      <c r="CK650" s="103">
        <v>8.1999999999999993</v>
      </c>
      <c r="CL650" s="103">
        <v>6.5799999999999992</v>
      </c>
      <c r="CM650" s="103">
        <v>8.0399999999999991</v>
      </c>
      <c r="CN650" s="103">
        <v>4.828295876666667</v>
      </c>
      <c r="CO650" s="103">
        <v>4.6056933111901994</v>
      </c>
      <c r="CP650" s="103">
        <v>4.7169945939284332</v>
      </c>
      <c r="CQ650" s="103">
        <v>10</v>
      </c>
      <c r="CR650" s="103">
        <v>5.6050416375000003</v>
      </c>
      <c r="CS650" s="103">
        <v>4.6153846153846159</v>
      </c>
      <c r="CT650" s="103">
        <v>0</v>
      </c>
      <c r="CU650" s="103">
        <v>3.4068087509615386</v>
      </c>
      <c r="CV650" s="103">
        <v>6.5409508362224926</v>
      </c>
      <c r="CW650" s="103">
        <v>5</v>
      </c>
      <c r="CX650" s="103">
        <v>10</v>
      </c>
      <c r="CY650" s="103">
        <v>8</v>
      </c>
      <c r="CZ650" s="103">
        <v>7.666666666666667</v>
      </c>
      <c r="DA650" s="103">
        <v>8.3333333333333339</v>
      </c>
      <c r="DB650" s="103">
        <v>7.3888235316666675</v>
      </c>
      <c r="DC650" s="103">
        <v>7.4119851566666659</v>
      </c>
      <c r="DD650" s="103">
        <v>8</v>
      </c>
      <c r="DE650" s="103">
        <v>7.7551761538341033</v>
      </c>
      <c r="DF650" s="103">
        <v>1</v>
      </c>
      <c r="DG650" s="103">
        <v>6.6482196959167963</v>
      </c>
      <c r="DH650" s="103">
        <v>5.105632560000001</v>
      </c>
      <c r="DI650" s="103">
        <v>6.5151515151515156</v>
      </c>
      <c r="DJ650" s="103">
        <v>9.7197074736806233</v>
      </c>
      <c r="DK650" s="103">
        <v>3.7569797090476191</v>
      </c>
      <c r="DL650" s="103">
        <v>6.9322454563631846</v>
      </c>
      <c r="DM650" s="103">
        <v>7.601204135888608</v>
      </c>
      <c r="DN650" s="103">
        <v>6.6051534750219254</v>
      </c>
      <c r="DO650" s="103">
        <v>6.9733466125351287</v>
      </c>
      <c r="DP650" s="103">
        <v>6.15</v>
      </c>
      <c r="DQ650" s="105">
        <v>6.09</v>
      </c>
      <c r="DR650" s="106">
        <v>126</v>
      </c>
      <c r="DS650" s="106">
        <v>4</v>
      </c>
      <c r="DU650" s="104" t="s">
        <v>18</v>
      </c>
      <c r="DV650" s="103">
        <v>6.0301006899610243</v>
      </c>
      <c r="DW650" s="103">
        <v>6.15</v>
      </c>
    </row>
    <row r="651" spans="1:127">
      <c r="A651" s="95">
        <v>2011</v>
      </c>
      <c r="B651" s="96" t="s">
        <v>780</v>
      </c>
      <c r="C651" s="107" t="s">
        <v>238</v>
      </c>
      <c r="D651" s="96" t="s">
        <v>1011</v>
      </c>
      <c r="E651" s="96" t="s">
        <v>1011</v>
      </c>
      <c r="F651" s="96" t="s">
        <v>1011</v>
      </c>
      <c r="G651" s="96">
        <v>6.4244650000000005</v>
      </c>
      <c r="H651" s="96">
        <v>0</v>
      </c>
      <c r="I651" s="96">
        <v>10</v>
      </c>
      <c r="J651" s="96">
        <v>10</v>
      </c>
      <c r="K651" s="96" t="s">
        <v>1011</v>
      </c>
      <c r="L651" s="96">
        <v>10</v>
      </c>
      <c r="M651" s="96">
        <v>10</v>
      </c>
      <c r="N651" s="96">
        <v>10</v>
      </c>
      <c r="O651" s="96" t="s">
        <v>1011</v>
      </c>
      <c r="P651" s="96">
        <v>10</v>
      </c>
      <c r="Q651" s="96" t="s">
        <v>1011</v>
      </c>
      <c r="R651" s="96" t="s">
        <v>1011</v>
      </c>
      <c r="S651" s="96">
        <v>0</v>
      </c>
      <c r="T651" s="96">
        <v>5</v>
      </c>
      <c r="U651" s="96">
        <v>5</v>
      </c>
      <c r="V651" s="96">
        <v>10</v>
      </c>
      <c r="W651" s="96">
        <v>10</v>
      </c>
      <c r="X651" s="96">
        <v>10</v>
      </c>
      <c r="Y651" s="96">
        <v>10</v>
      </c>
      <c r="Z651" s="96" t="s">
        <v>1010</v>
      </c>
      <c r="AA651" s="96" t="s">
        <v>1011</v>
      </c>
      <c r="AB651" s="96" t="s">
        <v>1011</v>
      </c>
      <c r="AC651" s="96">
        <v>9.6666666666666661</v>
      </c>
      <c r="AD651" s="96">
        <v>6.8027777777777771</v>
      </c>
      <c r="AE651" s="96">
        <v>8.2347222222222207</v>
      </c>
      <c r="AF651" s="96" t="s">
        <v>1011</v>
      </c>
      <c r="AG651" s="96" t="s">
        <v>1011</v>
      </c>
      <c r="AH651" s="96" t="s">
        <v>1010</v>
      </c>
      <c r="AI651" s="96" t="s">
        <v>1010</v>
      </c>
      <c r="AJ651" s="96" t="s">
        <v>1010</v>
      </c>
      <c r="AK651" s="96" t="s">
        <v>1010</v>
      </c>
      <c r="AL651" s="96" t="s">
        <v>1011</v>
      </c>
      <c r="AM651" s="96" t="s">
        <v>1011</v>
      </c>
      <c r="AN651" s="96" t="s">
        <v>1011</v>
      </c>
      <c r="AO651" s="96" t="s">
        <v>1011</v>
      </c>
      <c r="AP651" s="96" t="s">
        <v>1011</v>
      </c>
      <c r="AQ651" s="96" t="s">
        <v>1011</v>
      </c>
      <c r="AR651" s="96" t="s">
        <v>1011</v>
      </c>
      <c r="AS651" s="96" t="s">
        <v>1011</v>
      </c>
      <c r="AT651" s="96" t="s">
        <v>1011</v>
      </c>
      <c r="AU651" s="96">
        <v>10</v>
      </c>
      <c r="AV651" s="96">
        <v>10</v>
      </c>
      <c r="AW651" s="96">
        <v>9</v>
      </c>
      <c r="AX651" s="96">
        <v>7.5</v>
      </c>
      <c r="AY651" s="96" t="s">
        <v>1011</v>
      </c>
      <c r="AZ651" s="96" t="s">
        <v>1011</v>
      </c>
      <c r="BA651" s="96" t="s">
        <v>1011</v>
      </c>
      <c r="BB651" s="96">
        <v>9.125</v>
      </c>
      <c r="BC651" s="96" t="s">
        <v>1010</v>
      </c>
      <c r="BD651" s="96" t="s">
        <v>1011</v>
      </c>
      <c r="BE651" s="96" t="s">
        <v>1011</v>
      </c>
      <c r="BF651" s="96">
        <v>10</v>
      </c>
      <c r="BG651" s="96">
        <v>10</v>
      </c>
      <c r="BH651" s="96">
        <v>10</v>
      </c>
      <c r="BI651" s="96">
        <v>10</v>
      </c>
      <c r="BJ651" s="96" t="s">
        <v>1011</v>
      </c>
      <c r="BK651" s="96">
        <v>10</v>
      </c>
      <c r="BL651" s="96">
        <v>7.5260815277777775</v>
      </c>
      <c r="BM651" s="96">
        <v>6.617647058823529</v>
      </c>
      <c r="BN651" s="96">
        <v>8.9972752043596724</v>
      </c>
      <c r="BO651" s="96">
        <v>7</v>
      </c>
      <c r="BP651" s="96">
        <v>10</v>
      </c>
      <c r="BQ651" s="96">
        <v>10</v>
      </c>
      <c r="BR651" s="96">
        <v>10</v>
      </c>
      <c r="BS651" s="96">
        <v>8.1537305657958008</v>
      </c>
      <c r="BT651" s="96" t="s">
        <v>1011</v>
      </c>
      <c r="BU651" s="96">
        <v>6.8</v>
      </c>
      <c r="BV651" s="96" t="s">
        <v>1011</v>
      </c>
      <c r="BW651" s="96">
        <v>10</v>
      </c>
      <c r="BX651" s="96">
        <v>7.5</v>
      </c>
      <c r="BY651" s="96">
        <v>5.4905813829756482</v>
      </c>
      <c r="BZ651" s="96">
        <v>3.2566913225509957</v>
      </c>
      <c r="CA651" s="96" t="s">
        <v>1011</v>
      </c>
      <c r="CB651" s="96" t="s">
        <v>1011</v>
      </c>
      <c r="CC651" s="96">
        <v>0.94594594594594594</v>
      </c>
      <c r="CD651" s="96">
        <v>6.4308206345889687</v>
      </c>
      <c r="CE651" s="96">
        <v>9.7594692139395978</v>
      </c>
      <c r="CF651" s="96">
        <v>9.3158258074704428</v>
      </c>
      <c r="CG651" s="96">
        <v>9.3659999999999997</v>
      </c>
      <c r="CH651" s="96">
        <v>0</v>
      </c>
      <c r="CI651" s="96">
        <v>7.1103237553525105</v>
      </c>
      <c r="CJ651" s="96">
        <v>3.6666666666666665</v>
      </c>
      <c r="CK651" s="96">
        <v>2.8200000000000003</v>
      </c>
      <c r="CL651" s="96">
        <v>2.9636000000000013</v>
      </c>
      <c r="CM651" s="96">
        <v>3.1500888888888894</v>
      </c>
      <c r="CN651" s="96" t="s">
        <v>1011</v>
      </c>
      <c r="CO651" s="96">
        <v>7.759810551945546</v>
      </c>
      <c r="CP651" s="96">
        <v>7.759810551945546</v>
      </c>
      <c r="CQ651" s="96">
        <v>10</v>
      </c>
      <c r="CR651" s="96" t="s">
        <v>1011</v>
      </c>
      <c r="CS651" s="96">
        <v>0.76923076923076927</v>
      </c>
      <c r="CT651" s="96">
        <v>7.965046174692648</v>
      </c>
      <c r="CU651" s="96">
        <v>4.3671384719617086</v>
      </c>
      <c r="CV651" s="96">
        <v>6.3192594781990366</v>
      </c>
      <c r="CW651" s="96">
        <v>10</v>
      </c>
      <c r="CX651" s="96">
        <v>6.4750539919950389</v>
      </c>
      <c r="CY651" s="96">
        <v>10</v>
      </c>
      <c r="CZ651" s="96">
        <v>8.8250179973316794</v>
      </c>
      <c r="DA651" s="96">
        <v>8.9</v>
      </c>
      <c r="DB651" s="96" t="s">
        <v>1011</v>
      </c>
      <c r="DC651" s="96" t="s">
        <v>1011</v>
      </c>
      <c r="DD651" s="96">
        <v>10</v>
      </c>
      <c r="DE651" s="96">
        <v>6.5464248520524659</v>
      </c>
      <c r="DF651" s="96">
        <v>10</v>
      </c>
      <c r="DG651" s="96">
        <v>8.8616062130131166</v>
      </c>
      <c r="DH651" s="96" t="s">
        <v>1011</v>
      </c>
      <c r="DI651" s="96">
        <v>6.2121212121212128</v>
      </c>
      <c r="DJ651" s="96">
        <v>8.8992915143025719</v>
      </c>
      <c r="DK651" s="96" t="s">
        <v>1011</v>
      </c>
      <c r="DL651" s="96">
        <v>7.9657978471098856</v>
      </c>
      <c r="DM651" s="96">
        <v>9.3498590648670064</v>
      </c>
      <c r="DN651" s="96">
        <v>8.1067674096001685</v>
      </c>
      <c r="DO651" s="96">
        <v>8.5977972066483215</v>
      </c>
      <c r="DP651" s="96">
        <v>7.32</v>
      </c>
      <c r="DQ651" s="99">
        <v>7.42</v>
      </c>
      <c r="DR651" s="100">
        <v>53</v>
      </c>
      <c r="DS651" s="101">
        <v>2</v>
      </c>
      <c r="DU651" s="107" t="s">
        <v>238</v>
      </c>
      <c r="DV651" s="96">
        <v>7.5260815277777775</v>
      </c>
      <c r="DW651" s="96">
        <v>7.32</v>
      </c>
    </row>
    <row r="652" spans="1:127">
      <c r="A652" s="102">
        <v>2011</v>
      </c>
      <c r="B652" s="103" t="s">
        <v>607</v>
      </c>
      <c r="C652" s="104" t="s">
        <v>96</v>
      </c>
      <c r="D652" s="103" t="s">
        <v>1011</v>
      </c>
      <c r="E652" s="103" t="s">
        <v>1011</v>
      </c>
      <c r="F652" s="103" t="s">
        <v>1011</v>
      </c>
      <c r="G652" s="103">
        <v>6.0843579999999999</v>
      </c>
      <c r="H652" s="103">
        <v>9.8000000000000007</v>
      </c>
      <c r="I652" s="103">
        <v>0</v>
      </c>
      <c r="J652" s="103">
        <v>10</v>
      </c>
      <c r="K652" s="103">
        <v>2.5</v>
      </c>
      <c r="L652" s="103">
        <v>10</v>
      </c>
      <c r="M652" s="103">
        <v>10</v>
      </c>
      <c r="N652" s="103">
        <v>6.5</v>
      </c>
      <c r="O652" s="103">
        <v>10</v>
      </c>
      <c r="P652" s="103">
        <v>7.5</v>
      </c>
      <c r="Q652" s="103" t="s">
        <v>1011</v>
      </c>
      <c r="R652" s="103" t="s">
        <v>1011</v>
      </c>
      <c r="S652" s="103">
        <v>0</v>
      </c>
      <c r="T652" s="103">
        <v>5.833333333333333</v>
      </c>
      <c r="U652" s="103">
        <v>7.3777777777777773</v>
      </c>
      <c r="V652" s="103">
        <v>5</v>
      </c>
      <c r="W652" s="103">
        <v>10</v>
      </c>
      <c r="X652" s="103">
        <v>5</v>
      </c>
      <c r="Y652" s="103">
        <v>6.666666666666667</v>
      </c>
      <c r="Z652" s="103" t="s">
        <v>1010</v>
      </c>
      <c r="AA652" s="103">
        <v>7.5</v>
      </c>
      <c r="AB652" s="103">
        <v>7.5</v>
      </c>
      <c r="AC652" s="103">
        <v>7.3888888888888893</v>
      </c>
      <c r="AD652" s="103">
        <v>4.6722222222222225</v>
      </c>
      <c r="AE652" s="103">
        <v>6.7652777777777775</v>
      </c>
      <c r="AF652" s="103">
        <v>5</v>
      </c>
      <c r="AG652" s="103">
        <v>2.5</v>
      </c>
      <c r="AH652" s="103" t="s">
        <v>1010</v>
      </c>
      <c r="AI652" s="103" t="s">
        <v>1010</v>
      </c>
      <c r="AJ652" s="103" t="s">
        <v>1010</v>
      </c>
      <c r="AK652" s="103" t="s">
        <v>1010</v>
      </c>
      <c r="AL652" s="103">
        <v>5</v>
      </c>
      <c r="AM652" s="103">
        <v>7.5</v>
      </c>
      <c r="AN652" s="103">
        <v>7.5</v>
      </c>
      <c r="AO652" s="103">
        <v>6.666666666666667</v>
      </c>
      <c r="AP652" s="103">
        <v>7.5</v>
      </c>
      <c r="AQ652" s="103">
        <v>7.5</v>
      </c>
      <c r="AR652" s="103">
        <v>7.5</v>
      </c>
      <c r="AS652" s="103">
        <v>7.5</v>
      </c>
      <c r="AT652" s="103">
        <v>5.416666666666667</v>
      </c>
      <c r="AU652" s="103">
        <v>0</v>
      </c>
      <c r="AV652" s="103">
        <v>2.2646360820691172</v>
      </c>
      <c r="AW652" s="103">
        <v>0.66666666666666663</v>
      </c>
      <c r="AX652" s="103">
        <v>1.25</v>
      </c>
      <c r="AY652" s="103">
        <v>10</v>
      </c>
      <c r="AZ652" s="103">
        <v>7.5</v>
      </c>
      <c r="BA652" s="103">
        <v>2.5</v>
      </c>
      <c r="BB652" s="103">
        <v>3.4544718212479686</v>
      </c>
      <c r="BC652" s="103" t="s">
        <v>1010</v>
      </c>
      <c r="BD652" s="103" t="s">
        <v>1011</v>
      </c>
      <c r="BE652" s="103" t="s">
        <v>1011</v>
      </c>
      <c r="BF652" s="103">
        <v>0</v>
      </c>
      <c r="BG652" s="103">
        <v>10</v>
      </c>
      <c r="BH652" s="103">
        <v>10</v>
      </c>
      <c r="BI652" s="103">
        <v>10</v>
      </c>
      <c r="BJ652" s="103" t="s">
        <v>1011</v>
      </c>
      <c r="BK652" s="103">
        <v>5</v>
      </c>
      <c r="BL652" s="103">
        <v>6.0958422376803529</v>
      </c>
      <c r="BM652" s="103">
        <v>4.0588235294117645</v>
      </c>
      <c r="BN652" s="103">
        <v>9.3019073569482291</v>
      </c>
      <c r="BO652" s="103">
        <v>4</v>
      </c>
      <c r="BP652" s="103">
        <v>10</v>
      </c>
      <c r="BQ652" s="103">
        <v>10</v>
      </c>
      <c r="BR652" s="103">
        <v>10</v>
      </c>
      <c r="BS652" s="103">
        <v>6.8401827215899988</v>
      </c>
      <c r="BT652" s="103">
        <v>6.7857547583333346</v>
      </c>
      <c r="BU652" s="103">
        <v>5.9118228391666658</v>
      </c>
      <c r="BV652" s="103">
        <v>7.7770015516666655</v>
      </c>
      <c r="BW652" s="103">
        <v>5</v>
      </c>
      <c r="BX652" s="103">
        <v>8.3333333333333339</v>
      </c>
      <c r="BY652" s="103">
        <v>4.7858144175708199</v>
      </c>
      <c r="BZ652" s="103">
        <v>8.5266032970580401</v>
      </c>
      <c r="CA652" s="103">
        <v>7.5983986550000004</v>
      </c>
      <c r="CB652" s="103">
        <v>6.579662401666666</v>
      </c>
      <c r="CC652" s="103">
        <v>0.53658536585365857</v>
      </c>
      <c r="CD652" s="103">
        <v>5.2327894972752285</v>
      </c>
      <c r="CE652" s="103">
        <v>8.8645300526515154</v>
      </c>
      <c r="CF652" s="103">
        <v>5.3905613685273188</v>
      </c>
      <c r="CG652" s="103">
        <v>9.9280000000000008</v>
      </c>
      <c r="CH652" s="103">
        <v>10</v>
      </c>
      <c r="CI652" s="103">
        <v>8.5457728552947092</v>
      </c>
      <c r="CJ652" s="103">
        <v>9.5133333333333319</v>
      </c>
      <c r="CK652" s="103">
        <v>8.98</v>
      </c>
      <c r="CL652" s="103">
        <v>6.6748000000000012</v>
      </c>
      <c r="CM652" s="103">
        <v>8.3893777777777778</v>
      </c>
      <c r="CN652" s="103">
        <v>7.2551256549999996</v>
      </c>
      <c r="CO652" s="103">
        <v>8.3056666272445838</v>
      </c>
      <c r="CP652" s="103">
        <v>7.7803961411222922</v>
      </c>
      <c r="CQ652" s="103">
        <v>10</v>
      </c>
      <c r="CR652" s="103">
        <v>8.1024204025</v>
      </c>
      <c r="CS652" s="103">
        <v>7.5</v>
      </c>
      <c r="CT652" s="103">
        <v>0.55312820657587825</v>
      </c>
      <c r="CU652" s="103">
        <v>5.3851828696919597</v>
      </c>
      <c r="CV652" s="103">
        <v>7.8887391971480074</v>
      </c>
      <c r="CW652" s="103">
        <v>10</v>
      </c>
      <c r="CX652" s="103">
        <v>9.8057179527942324</v>
      </c>
      <c r="CY652" s="103">
        <v>9</v>
      </c>
      <c r="CZ652" s="103">
        <v>9.6019059842647447</v>
      </c>
      <c r="DA652" s="103">
        <v>10</v>
      </c>
      <c r="DB652" s="103">
        <v>5.0207586783333333</v>
      </c>
      <c r="DC652" s="103">
        <v>8.3763879083333332</v>
      </c>
      <c r="DD652" s="103">
        <v>10</v>
      </c>
      <c r="DE652" s="103">
        <v>10</v>
      </c>
      <c r="DF652" s="103">
        <v>10</v>
      </c>
      <c r="DG652" s="103">
        <v>8.8995244311111108</v>
      </c>
      <c r="DH652" s="103">
        <v>6.3082361383333332</v>
      </c>
      <c r="DI652" s="103">
        <v>7.7272727272727275</v>
      </c>
      <c r="DJ652" s="103">
        <v>8.9507713155959383</v>
      </c>
      <c r="DK652" s="103">
        <v>7.6401462676190492</v>
      </c>
      <c r="DL652" s="103">
        <v>9.9828069482630433</v>
      </c>
      <c r="DM652" s="103">
        <v>9.5964642471588313</v>
      </c>
      <c r="DN652" s="103">
        <v>8.3676162740404862</v>
      </c>
      <c r="DO652" s="103">
        <v>8.9563488964721145</v>
      </c>
      <c r="DP652" s="103">
        <v>7.49</v>
      </c>
      <c r="DQ652" s="105">
        <v>6.79</v>
      </c>
      <c r="DR652" s="106">
        <v>90</v>
      </c>
      <c r="DS652" s="106">
        <v>3</v>
      </c>
      <c r="DU652" s="104" t="s">
        <v>96</v>
      </c>
      <c r="DV652" s="103">
        <v>6.0958422376803529</v>
      </c>
      <c r="DW652" s="103">
        <v>7.49</v>
      </c>
    </row>
    <row r="653" spans="1:127">
      <c r="A653" s="95">
        <v>2011</v>
      </c>
      <c r="B653" s="96" t="s">
        <v>732</v>
      </c>
      <c r="C653" s="107" t="s">
        <v>65</v>
      </c>
      <c r="D653" s="96">
        <v>3.4000000000000004</v>
      </c>
      <c r="E653" s="96">
        <v>3.2247674314856001</v>
      </c>
      <c r="F653" s="96">
        <v>3.8183600442172732</v>
      </c>
      <c r="G653" s="96">
        <v>3.5</v>
      </c>
      <c r="H653" s="96">
        <v>8.9599999999999991</v>
      </c>
      <c r="I653" s="96">
        <v>5</v>
      </c>
      <c r="J653" s="96">
        <v>10</v>
      </c>
      <c r="K653" s="96">
        <v>5</v>
      </c>
      <c r="L653" s="96">
        <v>9.9803745107259232</v>
      </c>
      <c r="M653" s="96">
        <v>9.9895330723871574</v>
      </c>
      <c r="N653" s="96">
        <v>7.9939815166226165</v>
      </c>
      <c r="O653" s="96">
        <v>10</v>
      </c>
      <c r="P653" s="96">
        <v>7.5</v>
      </c>
      <c r="Q653" s="96" t="s">
        <v>1011</v>
      </c>
      <c r="R653" s="96" t="s">
        <v>1011</v>
      </c>
      <c r="S653" s="96">
        <v>5</v>
      </c>
      <c r="T653" s="96">
        <v>7.5</v>
      </c>
      <c r="U653" s="96">
        <v>8.1513271722075391</v>
      </c>
      <c r="V653" s="96">
        <v>5</v>
      </c>
      <c r="W653" s="96">
        <v>10</v>
      </c>
      <c r="X653" s="96">
        <v>5</v>
      </c>
      <c r="Y653" s="96">
        <v>6.666666666666667</v>
      </c>
      <c r="Z653" s="96" t="s">
        <v>1010</v>
      </c>
      <c r="AA653" s="96">
        <v>5</v>
      </c>
      <c r="AB653" s="96">
        <v>5</v>
      </c>
      <c r="AC653" s="96">
        <v>7.028888888888889</v>
      </c>
      <c r="AD653" s="96">
        <v>5.7861111111111114</v>
      </c>
      <c r="AE653" s="96">
        <v>5.7037500000000003</v>
      </c>
      <c r="AF653" s="96">
        <v>7.5</v>
      </c>
      <c r="AG653" s="96">
        <v>5</v>
      </c>
      <c r="AH653" s="96" t="s">
        <v>1010</v>
      </c>
      <c r="AI653" s="96" t="s">
        <v>1010</v>
      </c>
      <c r="AJ653" s="96" t="s">
        <v>1010</v>
      </c>
      <c r="AK653" s="96" t="s">
        <v>1010</v>
      </c>
      <c r="AL653" s="96">
        <v>7.5</v>
      </c>
      <c r="AM653" s="96">
        <v>5</v>
      </c>
      <c r="AN653" s="96">
        <v>5</v>
      </c>
      <c r="AO653" s="96">
        <v>5.833333333333333</v>
      </c>
      <c r="AP653" s="96">
        <v>7.5</v>
      </c>
      <c r="AQ653" s="96">
        <v>5</v>
      </c>
      <c r="AR653" s="96">
        <v>7.5</v>
      </c>
      <c r="AS653" s="96">
        <v>6.666666666666667</v>
      </c>
      <c r="AT653" s="96">
        <v>6.25</v>
      </c>
      <c r="AU653" s="96">
        <v>10</v>
      </c>
      <c r="AV653" s="96">
        <v>10</v>
      </c>
      <c r="AW653" s="96">
        <v>5</v>
      </c>
      <c r="AX653" s="96">
        <v>4.75</v>
      </c>
      <c r="AY653" s="96">
        <v>7.5</v>
      </c>
      <c r="AZ653" s="96">
        <v>10</v>
      </c>
      <c r="BA653" s="96">
        <v>10</v>
      </c>
      <c r="BB653" s="96">
        <v>8.1785714285714288</v>
      </c>
      <c r="BC653" s="96" t="s">
        <v>1010</v>
      </c>
      <c r="BD653" s="96" t="s">
        <v>1011</v>
      </c>
      <c r="BE653" s="96" t="s">
        <v>1011</v>
      </c>
      <c r="BF653" s="96">
        <v>0</v>
      </c>
      <c r="BG653" s="96">
        <v>0</v>
      </c>
      <c r="BH653" s="96">
        <v>0</v>
      </c>
      <c r="BI653" s="96">
        <v>0</v>
      </c>
      <c r="BJ653" s="96" t="s">
        <v>1011</v>
      </c>
      <c r="BK653" s="96">
        <v>0</v>
      </c>
      <c r="BL653" s="96">
        <v>5.5927306025756938</v>
      </c>
      <c r="BM653" s="96">
        <v>9.6470588235294112</v>
      </c>
      <c r="BN653" s="96">
        <v>9.6185286103542236</v>
      </c>
      <c r="BO653" s="96">
        <v>8</v>
      </c>
      <c r="BP653" s="96">
        <v>9</v>
      </c>
      <c r="BQ653" s="96">
        <v>9</v>
      </c>
      <c r="BR653" s="96">
        <v>9</v>
      </c>
      <c r="BS653" s="96">
        <v>9.0663968584709096</v>
      </c>
      <c r="BT653" s="96">
        <v>3.0741143166666669</v>
      </c>
      <c r="BU653" s="96">
        <v>4.0383130700000001</v>
      </c>
      <c r="BV653" s="96">
        <v>4.3824659833333328</v>
      </c>
      <c r="BW653" s="96">
        <v>4.166666666666667</v>
      </c>
      <c r="BX653" s="96">
        <v>3.333333333333333</v>
      </c>
      <c r="BY653" s="96">
        <v>1.1538127275874064</v>
      </c>
      <c r="BZ653" s="96">
        <v>3.1344504007450333</v>
      </c>
      <c r="CA653" s="96">
        <v>3.2719088433333332</v>
      </c>
      <c r="CB653" s="96">
        <v>5.527888785</v>
      </c>
      <c r="CC653" s="96">
        <v>0.81481481481481477</v>
      </c>
      <c r="CD653" s="96">
        <v>3.2347011362276192</v>
      </c>
      <c r="CE653" s="96">
        <v>8.4848209602522218</v>
      </c>
      <c r="CF653" s="96">
        <v>9.6105423273974324</v>
      </c>
      <c r="CG653" s="96">
        <v>7.8579999999999997</v>
      </c>
      <c r="CH653" s="96">
        <v>0</v>
      </c>
      <c r="CI653" s="96">
        <v>6.4883408219124137</v>
      </c>
      <c r="CJ653" s="96">
        <v>6.2933333333333339</v>
      </c>
      <c r="CK653" s="96">
        <v>7.120000000000001</v>
      </c>
      <c r="CL653" s="96">
        <v>6.3711999999999991</v>
      </c>
      <c r="CM653" s="96">
        <v>6.5948444444444441</v>
      </c>
      <c r="CN653" s="96">
        <v>5.3339680099999995</v>
      </c>
      <c r="CO653" s="96">
        <v>5.9454284486409161</v>
      </c>
      <c r="CP653" s="96">
        <v>5.6396982293204578</v>
      </c>
      <c r="CQ653" s="96">
        <v>10</v>
      </c>
      <c r="CR653" s="96">
        <v>5.9433867933333326</v>
      </c>
      <c r="CS653" s="96">
        <v>0</v>
      </c>
      <c r="CT653" s="96">
        <v>0</v>
      </c>
      <c r="CU653" s="96">
        <v>1.9811289311111109</v>
      </c>
      <c r="CV653" s="96">
        <v>6.0539179012190036</v>
      </c>
      <c r="CW653" s="96">
        <v>5</v>
      </c>
      <c r="CX653" s="96">
        <v>9.7838479357340731</v>
      </c>
      <c r="CY653" s="96">
        <v>10</v>
      </c>
      <c r="CZ653" s="96">
        <v>8.261282645244691</v>
      </c>
      <c r="DA653" s="96">
        <v>5.5666666666666664</v>
      </c>
      <c r="DB653" s="96">
        <v>6.1921674833333329</v>
      </c>
      <c r="DC653" s="96">
        <v>6.3503816616666677</v>
      </c>
      <c r="DD653" s="96">
        <v>10</v>
      </c>
      <c r="DE653" s="96">
        <v>1.3660621301311653</v>
      </c>
      <c r="DF653" s="96">
        <v>10</v>
      </c>
      <c r="DG653" s="96">
        <v>6.5792129902996379</v>
      </c>
      <c r="DH653" s="96">
        <v>3.658580333333334</v>
      </c>
      <c r="DI653" s="96">
        <v>5.1515151515151505</v>
      </c>
      <c r="DJ653" s="96">
        <v>9.128023804084572</v>
      </c>
      <c r="DK653" s="96">
        <v>2.0049084585714283</v>
      </c>
      <c r="DL653" s="96">
        <v>7.4119459395672793</v>
      </c>
      <c r="DM653" s="96">
        <v>6.6147834067213074</v>
      </c>
      <c r="DN653" s="96">
        <v>5.6616261822988454</v>
      </c>
      <c r="DO653" s="96">
        <v>6.8340406059477248</v>
      </c>
      <c r="DP653" s="96">
        <v>6.34</v>
      </c>
      <c r="DQ653" s="99">
        <v>5.97</v>
      </c>
      <c r="DR653" s="100">
        <v>128</v>
      </c>
      <c r="DS653" s="101">
        <v>4</v>
      </c>
      <c r="DU653" s="107" t="s">
        <v>65</v>
      </c>
      <c r="DV653" s="96">
        <v>5.5927306025756938</v>
      </c>
      <c r="DW653" s="96">
        <v>6.34</v>
      </c>
    </row>
    <row r="654" spans="1:127">
      <c r="A654" s="102">
        <v>2011</v>
      </c>
      <c r="B654" s="103" t="s">
        <v>1012</v>
      </c>
      <c r="C654" s="104" t="s">
        <v>239</v>
      </c>
      <c r="D654" s="103" t="s">
        <v>1011</v>
      </c>
      <c r="E654" s="103" t="s">
        <v>1011</v>
      </c>
      <c r="F654" s="103" t="s">
        <v>1011</v>
      </c>
      <c r="G654" s="103">
        <v>6.9142200000000003</v>
      </c>
      <c r="H654" s="103">
        <v>6.16</v>
      </c>
      <c r="I654" s="103">
        <v>10</v>
      </c>
      <c r="J654" s="103">
        <v>10</v>
      </c>
      <c r="K654" s="103" t="s">
        <v>1011</v>
      </c>
      <c r="L654" s="103">
        <v>10</v>
      </c>
      <c r="M654" s="103">
        <v>10</v>
      </c>
      <c r="N654" s="103">
        <v>10</v>
      </c>
      <c r="O654" s="103" t="s">
        <v>1011</v>
      </c>
      <c r="P654" s="103">
        <v>10</v>
      </c>
      <c r="Q654" s="103" t="s">
        <v>1011</v>
      </c>
      <c r="R654" s="103" t="s">
        <v>1011</v>
      </c>
      <c r="S654" s="103" t="s">
        <v>1011</v>
      </c>
      <c r="T654" s="103">
        <v>10</v>
      </c>
      <c r="U654" s="103">
        <v>8.7200000000000006</v>
      </c>
      <c r="V654" s="103">
        <v>10</v>
      </c>
      <c r="W654" s="103">
        <v>10</v>
      </c>
      <c r="X654" s="103" t="s">
        <v>1011</v>
      </c>
      <c r="Y654" s="103">
        <v>10</v>
      </c>
      <c r="Z654" s="103" t="s">
        <v>1010</v>
      </c>
      <c r="AA654" s="103" t="s">
        <v>1011</v>
      </c>
      <c r="AB654" s="103" t="s">
        <v>1011</v>
      </c>
      <c r="AC654" s="103">
        <v>9.4444444444444446</v>
      </c>
      <c r="AD654" s="103">
        <v>8.2388888888888889</v>
      </c>
      <c r="AE654" s="103">
        <v>8.8416666666666668</v>
      </c>
      <c r="AF654" s="103" t="s">
        <v>1011</v>
      </c>
      <c r="AG654" s="103" t="s">
        <v>1011</v>
      </c>
      <c r="AH654" s="103" t="s">
        <v>1010</v>
      </c>
      <c r="AI654" s="103" t="s">
        <v>1010</v>
      </c>
      <c r="AJ654" s="103" t="s">
        <v>1010</v>
      </c>
      <c r="AK654" s="103" t="s">
        <v>1010</v>
      </c>
      <c r="AL654" s="103" t="s">
        <v>1011</v>
      </c>
      <c r="AM654" s="103" t="s">
        <v>1011</v>
      </c>
      <c r="AN654" s="103" t="s">
        <v>1011</v>
      </c>
      <c r="AO654" s="103" t="s">
        <v>1011</v>
      </c>
      <c r="AP654" s="103" t="s">
        <v>1011</v>
      </c>
      <c r="AQ654" s="103" t="s">
        <v>1011</v>
      </c>
      <c r="AR654" s="103" t="s">
        <v>1011</v>
      </c>
      <c r="AS654" s="103" t="s">
        <v>1011</v>
      </c>
      <c r="AT654" s="103" t="s">
        <v>1011</v>
      </c>
      <c r="AU654" s="103">
        <v>10</v>
      </c>
      <c r="AV654" s="103">
        <v>10</v>
      </c>
      <c r="AW654" s="103">
        <v>9</v>
      </c>
      <c r="AX654" s="103">
        <v>7.5</v>
      </c>
      <c r="AY654" s="103" t="s">
        <v>1011</v>
      </c>
      <c r="AZ654" s="103" t="s">
        <v>1011</v>
      </c>
      <c r="BA654" s="103" t="s">
        <v>1011</v>
      </c>
      <c r="BB654" s="103">
        <v>9.125</v>
      </c>
      <c r="BC654" s="103" t="s">
        <v>1010</v>
      </c>
      <c r="BD654" s="103" t="s">
        <v>1011</v>
      </c>
      <c r="BE654" s="103" t="s">
        <v>1011</v>
      </c>
      <c r="BF654" s="103">
        <v>10</v>
      </c>
      <c r="BG654" s="103">
        <v>0</v>
      </c>
      <c r="BH654" s="103">
        <v>0</v>
      </c>
      <c r="BI654" s="103">
        <v>0</v>
      </c>
      <c r="BJ654" s="103" t="s">
        <v>1011</v>
      </c>
      <c r="BK654" s="103">
        <v>5</v>
      </c>
      <c r="BL654" s="103">
        <v>8.0293883333333333</v>
      </c>
      <c r="BM654" s="103">
        <v>5.617647058823529</v>
      </c>
      <c r="BN654" s="103">
        <v>6.7794715809253052</v>
      </c>
      <c r="BO654" s="103">
        <v>7</v>
      </c>
      <c r="BP654" s="103">
        <v>7</v>
      </c>
      <c r="BQ654" s="103">
        <v>3</v>
      </c>
      <c r="BR654" s="103">
        <v>5</v>
      </c>
      <c r="BS654" s="103">
        <v>6.0992796599372081</v>
      </c>
      <c r="BT654" s="103">
        <v>7.8882750716666674</v>
      </c>
      <c r="BU654" s="103">
        <v>5.9728124224999988</v>
      </c>
      <c r="BV654" s="103">
        <v>7.2987323466666663</v>
      </c>
      <c r="BW654" s="103">
        <v>9.1999999999999993</v>
      </c>
      <c r="BX654" s="103" t="s">
        <v>1011</v>
      </c>
      <c r="BY654" s="103">
        <v>3.8030033291227787</v>
      </c>
      <c r="BZ654" s="103">
        <v>4.7088246314361921</v>
      </c>
      <c r="CA654" s="103">
        <v>8.1146758216666672</v>
      </c>
      <c r="CB654" s="103">
        <v>6.3056366983333332</v>
      </c>
      <c r="CC654" s="103">
        <v>0.87179487179487181</v>
      </c>
      <c r="CD654" s="103">
        <v>6.2344761273423686</v>
      </c>
      <c r="CE654" s="103">
        <v>9.5142632103350255</v>
      </c>
      <c r="CF654" s="103">
        <v>7.9941788026863945</v>
      </c>
      <c r="CG654" s="103">
        <v>8.1140000000000008</v>
      </c>
      <c r="CH654" s="103">
        <v>0</v>
      </c>
      <c r="CI654" s="103">
        <v>6.405610503255355</v>
      </c>
      <c r="CJ654" s="103">
        <v>8.3533333333333317</v>
      </c>
      <c r="CK654" s="103">
        <v>7.8599999999999994</v>
      </c>
      <c r="CL654" s="103">
        <v>5.3776000000000002</v>
      </c>
      <c r="CM654" s="103">
        <v>7.1969777777777777</v>
      </c>
      <c r="CN654" s="103">
        <v>5.7739294466666671</v>
      </c>
      <c r="CO654" s="103">
        <v>8.9104606616794602</v>
      </c>
      <c r="CP654" s="103">
        <v>7.3421950541730636</v>
      </c>
      <c r="CQ654" s="103">
        <v>10</v>
      </c>
      <c r="CR654" s="103">
        <v>7.3115216450000009</v>
      </c>
      <c r="CS654" s="103">
        <v>0</v>
      </c>
      <c r="CT654" s="103">
        <v>10</v>
      </c>
      <c r="CU654" s="103">
        <v>5.7705072149999994</v>
      </c>
      <c r="CV654" s="103">
        <v>7.5774200117377104</v>
      </c>
      <c r="CW654" s="103">
        <v>8</v>
      </c>
      <c r="CX654" s="103">
        <v>0.48400218948554841</v>
      </c>
      <c r="CY654" s="103">
        <v>10</v>
      </c>
      <c r="CZ654" s="103">
        <v>6.1613340631618492</v>
      </c>
      <c r="DA654" s="103">
        <v>8.9</v>
      </c>
      <c r="DB654" s="103">
        <v>5.3976801200000004</v>
      </c>
      <c r="DC654" s="103">
        <v>6.1495321650000001</v>
      </c>
      <c r="DD654" s="103">
        <v>10</v>
      </c>
      <c r="DE654" s="103">
        <v>5.6830310650655829</v>
      </c>
      <c r="DF654" s="103">
        <v>10</v>
      </c>
      <c r="DG654" s="103">
        <v>7.688373891677597</v>
      </c>
      <c r="DH654" s="103">
        <v>5.6432515316666665</v>
      </c>
      <c r="DI654" s="103">
        <v>6.0606060606060597</v>
      </c>
      <c r="DJ654" s="103">
        <v>9.3480702726643319</v>
      </c>
      <c r="DK654" s="103">
        <v>6.7623705983333329</v>
      </c>
      <c r="DL654" s="103">
        <v>4.9849787021666589</v>
      </c>
      <c r="DM654" s="103">
        <v>7.3433896271289729</v>
      </c>
      <c r="DN654" s="103">
        <v>6.69044446542767</v>
      </c>
      <c r="DO654" s="103">
        <v>6.8467174734223724</v>
      </c>
      <c r="DP654" s="103">
        <v>6.63</v>
      </c>
      <c r="DQ654" s="105">
        <v>7.33</v>
      </c>
      <c r="DR654" s="106">
        <v>56</v>
      </c>
      <c r="DS654" s="106">
        <v>2</v>
      </c>
      <c r="DU654" s="104" t="s">
        <v>239</v>
      </c>
      <c r="DV654" s="103">
        <v>8.0293883333333333</v>
      </c>
      <c r="DW654" s="103">
        <v>6.63</v>
      </c>
    </row>
    <row r="655" spans="1:127">
      <c r="A655" s="95">
        <v>2011</v>
      </c>
      <c r="B655" s="96" t="s">
        <v>693</v>
      </c>
      <c r="C655" s="107" t="s">
        <v>16</v>
      </c>
      <c r="D655" s="96">
        <v>8.4333333333333336</v>
      </c>
      <c r="E655" s="96">
        <v>6.7815029119556716</v>
      </c>
      <c r="F655" s="96">
        <v>7.1580345314131808</v>
      </c>
      <c r="G655" s="96">
        <v>7.5</v>
      </c>
      <c r="H655" s="96">
        <v>9.24</v>
      </c>
      <c r="I655" s="96">
        <v>10</v>
      </c>
      <c r="J655" s="96">
        <v>10</v>
      </c>
      <c r="K655" s="96">
        <v>10</v>
      </c>
      <c r="L655" s="96">
        <v>10</v>
      </c>
      <c r="M655" s="96">
        <v>10</v>
      </c>
      <c r="N655" s="96">
        <v>10</v>
      </c>
      <c r="O655" s="96">
        <v>9.5</v>
      </c>
      <c r="P655" s="96">
        <v>10</v>
      </c>
      <c r="Q655" s="96" t="s">
        <v>1011</v>
      </c>
      <c r="R655" s="96" t="s">
        <v>1011</v>
      </c>
      <c r="S655" s="96">
        <v>10</v>
      </c>
      <c r="T655" s="96">
        <v>9.8333333333333339</v>
      </c>
      <c r="U655" s="96">
        <v>9.6911111111111126</v>
      </c>
      <c r="V655" s="96">
        <v>10</v>
      </c>
      <c r="W655" s="96">
        <v>10</v>
      </c>
      <c r="X655" s="96">
        <v>10</v>
      </c>
      <c r="Y655" s="96">
        <v>10</v>
      </c>
      <c r="Z655" s="96" t="s">
        <v>1010</v>
      </c>
      <c r="AA655" s="96">
        <v>10</v>
      </c>
      <c r="AB655" s="96">
        <v>10</v>
      </c>
      <c r="AC655" s="96">
        <v>8.7133333333333329</v>
      </c>
      <c r="AD655" s="96">
        <v>6.0166666666666666</v>
      </c>
      <c r="AE655" s="96">
        <v>8.6824999999999992</v>
      </c>
      <c r="AF655" s="96">
        <v>10</v>
      </c>
      <c r="AG655" s="96">
        <v>10</v>
      </c>
      <c r="AH655" s="96" t="s">
        <v>1010</v>
      </c>
      <c r="AI655" s="96" t="s">
        <v>1010</v>
      </c>
      <c r="AJ655" s="96" t="s">
        <v>1010</v>
      </c>
      <c r="AK655" s="96" t="s">
        <v>1010</v>
      </c>
      <c r="AL655" s="96">
        <v>10</v>
      </c>
      <c r="AM655" s="96">
        <v>10</v>
      </c>
      <c r="AN655" s="96">
        <v>7.5</v>
      </c>
      <c r="AO655" s="96">
        <v>9.1666666666666661</v>
      </c>
      <c r="AP655" s="96">
        <v>10</v>
      </c>
      <c r="AQ655" s="96">
        <v>10</v>
      </c>
      <c r="AR655" s="96">
        <v>10</v>
      </c>
      <c r="AS655" s="96">
        <v>10</v>
      </c>
      <c r="AT655" s="96">
        <v>9.7916666666666661</v>
      </c>
      <c r="AU655" s="96">
        <v>10</v>
      </c>
      <c r="AV655" s="96">
        <v>10</v>
      </c>
      <c r="AW655" s="96">
        <v>9.3333333333333339</v>
      </c>
      <c r="AX655" s="96">
        <v>9</v>
      </c>
      <c r="AY655" s="96">
        <v>10</v>
      </c>
      <c r="AZ655" s="96">
        <v>10</v>
      </c>
      <c r="BA655" s="96">
        <v>10</v>
      </c>
      <c r="BB655" s="96">
        <v>9.7619047619047628</v>
      </c>
      <c r="BC655" s="96" t="s">
        <v>1010</v>
      </c>
      <c r="BD655" s="96" t="s">
        <v>1011</v>
      </c>
      <c r="BE655" s="96" t="s">
        <v>1011</v>
      </c>
      <c r="BF655" s="96">
        <v>10</v>
      </c>
      <c r="BG655" s="96">
        <v>10</v>
      </c>
      <c r="BH655" s="96">
        <v>10</v>
      </c>
      <c r="BI655" s="96">
        <v>10</v>
      </c>
      <c r="BJ655" s="96" t="s">
        <v>1011</v>
      </c>
      <c r="BK655" s="96">
        <v>10</v>
      </c>
      <c r="BL655" s="96">
        <v>9.1213849206349202</v>
      </c>
      <c r="BM655" s="96">
        <v>2.4705882352941173</v>
      </c>
      <c r="BN655" s="96">
        <v>2.2343324250681205</v>
      </c>
      <c r="BO655" s="96">
        <v>10</v>
      </c>
      <c r="BP655" s="96">
        <v>2</v>
      </c>
      <c r="BQ655" s="96">
        <v>0</v>
      </c>
      <c r="BR655" s="96">
        <v>1</v>
      </c>
      <c r="BS655" s="96">
        <v>3.9262301650905593</v>
      </c>
      <c r="BT655" s="96">
        <v>7.0572804683333334</v>
      </c>
      <c r="BU655" s="96">
        <v>5.2810959391666668</v>
      </c>
      <c r="BV655" s="96">
        <v>7.0999787733333344</v>
      </c>
      <c r="BW655" s="96">
        <v>10</v>
      </c>
      <c r="BX655" s="96">
        <v>8.3333333333333339</v>
      </c>
      <c r="BY655" s="96">
        <v>5.5832661283804965</v>
      </c>
      <c r="BZ655" s="96">
        <v>4.6158160869577403</v>
      </c>
      <c r="CA655" s="96">
        <v>7.9163989066666662</v>
      </c>
      <c r="CB655" s="96">
        <v>7.981496364999999</v>
      </c>
      <c r="CC655" s="96">
        <v>1</v>
      </c>
      <c r="CD655" s="96">
        <v>7.0965184445746186</v>
      </c>
      <c r="CE655" s="96">
        <v>9.5139341910348758</v>
      </c>
      <c r="CF655" s="96">
        <v>9.8605190220016752</v>
      </c>
      <c r="CG655" s="96">
        <v>9.2940000000000005</v>
      </c>
      <c r="CH655" s="96">
        <v>10</v>
      </c>
      <c r="CI655" s="96">
        <v>9.6671133032591392</v>
      </c>
      <c r="CJ655" s="96">
        <v>9.6576870499999998</v>
      </c>
      <c r="CK655" s="96">
        <v>8.94</v>
      </c>
      <c r="CL655" s="96">
        <v>6.2264000000000008</v>
      </c>
      <c r="CM655" s="96">
        <v>8.2746956833333325</v>
      </c>
      <c r="CN655" s="96">
        <v>7.3175105249999994</v>
      </c>
      <c r="CO655" s="96">
        <v>8.8480166595981125</v>
      </c>
      <c r="CP655" s="96">
        <v>8.0827635922990559</v>
      </c>
      <c r="CQ655" s="96">
        <v>10</v>
      </c>
      <c r="CR655" s="96">
        <v>7.4515590200000004</v>
      </c>
      <c r="CS655" s="96">
        <v>4.6153846153846159</v>
      </c>
      <c r="CT655" s="96">
        <v>6.4162871962801891</v>
      </c>
      <c r="CU655" s="96">
        <v>6.1610769438882684</v>
      </c>
      <c r="CV655" s="96">
        <v>8.1296340548801638</v>
      </c>
      <c r="CW655" s="96">
        <v>10</v>
      </c>
      <c r="CX655" s="96">
        <v>8.56645838652652</v>
      </c>
      <c r="CY655" s="96">
        <v>10</v>
      </c>
      <c r="CZ655" s="96">
        <v>9.5221527955088394</v>
      </c>
      <c r="DA655" s="96">
        <v>8.9</v>
      </c>
      <c r="DB655" s="96">
        <v>3.1955523050000001</v>
      </c>
      <c r="DC655" s="96">
        <v>4.325336628333333</v>
      </c>
      <c r="DD655" s="96">
        <v>8</v>
      </c>
      <c r="DE655" s="96">
        <v>10</v>
      </c>
      <c r="DF655" s="96">
        <v>10</v>
      </c>
      <c r="DG655" s="96">
        <v>7.4034814888888887</v>
      </c>
      <c r="DH655" s="96">
        <v>2.6359544816666669</v>
      </c>
      <c r="DI655" s="96">
        <v>8.3333333333333339</v>
      </c>
      <c r="DJ655" s="96">
        <v>9.757641980580118</v>
      </c>
      <c r="DK655" s="96">
        <v>7.2465806349999982</v>
      </c>
      <c r="DL655" s="96">
        <v>7.477537564613125</v>
      </c>
      <c r="DM655" s="96">
        <v>8.2513450710216034</v>
      </c>
      <c r="DN655" s="96">
        <v>7.2837321777024746</v>
      </c>
      <c r="DO655" s="96">
        <v>8.069788820700067</v>
      </c>
      <c r="DP655" s="96">
        <v>7.38</v>
      </c>
      <c r="DQ655" s="99">
        <v>8.25</v>
      </c>
      <c r="DR655" s="100">
        <v>19</v>
      </c>
      <c r="DS655" s="101">
        <v>1</v>
      </c>
      <c r="DU655" s="107" t="s">
        <v>16</v>
      </c>
      <c r="DV655" s="96">
        <v>9.1213849206349202</v>
      </c>
      <c r="DW655" s="96">
        <v>7.38</v>
      </c>
    </row>
    <row r="656" spans="1:127">
      <c r="A656" s="102">
        <v>2011</v>
      </c>
      <c r="B656" s="103" t="s">
        <v>1013</v>
      </c>
      <c r="C656" s="104" t="s">
        <v>131</v>
      </c>
      <c r="D656" s="103" t="s">
        <v>1011</v>
      </c>
      <c r="E656" s="103" t="s">
        <v>1011</v>
      </c>
      <c r="F656" s="103" t="s">
        <v>1011</v>
      </c>
      <c r="G656" s="103">
        <v>5.0096179999999997</v>
      </c>
      <c r="H656" s="103">
        <v>0</v>
      </c>
      <c r="I656" s="103">
        <v>10</v>
      </c>
      <c r="J656" s="103">
        <v>10</v>
      </c>
      <c r="K656" s="103" t="s">
        <v>1011</v>
      </c>
      <c r="L656" s="103">
        <v>10</v>
      </c>
      <c r="M656" s="103">
        <v>10</v>
      </c>
      <c r="N656" s="103">
        <v>10</v>
      </c>
      <c r="O656" s="103" t="s">
        <v>1011</v>
      </c>
      <c r="P656" s="103">
        <v>10</v>
      </c>
      <c r="Q656" s="103" t="s">
        <v>1011</v>
      </c>
      <c r="R656" s="103" t="s">
        <v>1011</v>
      </c>
      <c r="S656" s="103">
        <v>10</v>
      </c>
      <c r="T656" s="103">
        <v>10</v>
      </c>
      <c r="U656" s="103">
        <v>6.666666666666667</v>
      </c>
      <c r="V656" s="103">
        <v>10</v>
      </c>
      <c r="W656" s="103">
        <v>10</v>
      </c>
      <c r="X656" s="103" t="s">
        <v>1011</v>
      </c>
      <c r="Y656" s="103">
        <v>10</v>
      </c>
      <c r="Z656" s="103" t="s">
        <v>1010</v>
      </c>
      <c r="AA656" s="103" t="s">
        <v>1011</v>
      </c>
      <c r="AB656" s="103" t="s">
        <v>1011</v>
      </c>
      <c r="AC656" s="103">
        <v>9.8888888888888893</v>
      </c>
      <c r="AD656" s="103">
        <v>9.0722222222222229</v>
      </c>
      <c r="AE656" s="103">
        <v>9.4805555555555561</v>
      </c>
      <c r="AF656" s="103" t="s">
        <v>1011</v>
      </c>
      <c r="AG656" s="103" t="s">
        <v>1011</v>
      </c>
      <c r="AH656" s="103" t="s">
        <v>1010</v>
      </c>
      <c r="AI656" s="103" t="s">
        <v>1010</v>
      </c>
      <c r="AJ656" s="103" t="s">
        <v>1010</v>
      </c>
      <c r="AK656" s="103" t="s">
        <v>1010</v>
      </c>
      <c r="AL656" s="103" t="s">
        <v>1011</v>
      </c>
      <c r="AM656" s="103" t="s">
        <v>1011</v>
      </c>
      <c r="AN656" s="103" t="s">
        <v>1011</v>
      </c>
      <c r="AO656" s="103" t="s">
        <v>1011</v>
      </c>
      <c r="AP656" s="103" t="s">
        <v>1011</v>
      </c>
      <c r="AQ656" s="103" t="s">
        <v>1011</v>
      </c>
      <c r="AR656" s="103" t="s">
        <v>1011</v>
      </c>
      <c r="AS656" s="103" t="s">
        <v>1011</v>
      </c>
      <c r="AT656" s="103" t="s">
        <v>1011</v>
      </c>
      <c r="AU656" s="103">
        <v>10</v>
      </c>
      <c r="AV656" s="103">
        <v>10</v>
      </c>
      <c r="AW656" s="103">
        <v>7.333333333333333</v>
      </c>
      <c r="AX656" s="103">
        <v>8</v>
      </c>
      <c r="AY656" s="103" t="s">
        <v>1011</v>
      </c>
      <c r="AZ656" s="103" t="s">
        <v>1011</v>
      </c>
      <c r="BA656" s="103" t="s">
        <v>1011</v>
      </c>
      <c r="BB656" s="103">
        <v>8.8333333333333321</v>
      </c>
      <c r="BC656" s="103" t="s">
        <v>1010</v>
      </c>
      <c r="BD656" s="103" t="s">
        <v>1011</v>
      </c>
      <c r="BE656" s="103" t="s">
        <v>1011</v>
      </c>
      <c r="BF656" s="103">
        <v>10</v>
      </c>
      <c r="BG656" s="103">
        <v>0</v>
      </c>
      <c r="BH656" s="103">
        <v>10</v>
      </c>
      <c r="BI656" s="103">
        <v>5</v>
      </c>
      <c r="BJ656" s="103" t="s">
        <v>1011</v>
      </c>
      <c r="BK656" s="103">
        <v>7.5</v>
      </c>
      <c r="BL656" s="103">
        <v>7.395807277777779</v>
      </c>
      <c r="BM656" s="103">
        <v>6.4411764705882346</v>
      </c>
      <c r="BN656" s="103">
        <v>8.7107634263844389</v>
      </c>
      <c r="BO656" s="103">
        <v>6</v>
      </c>
      <c r="BP656" s="103">
        <v>9</v>
      </c>
      <c r="BQ656" s="103" t="s">
        <v>1011</v>
      </c>
      <c r="BR656" s="103">
        <v>9</v>
      </c>
      <c r="BS656" s="103">
        <v>7.5379849742431686</v>
      </c>
      <c r="BT656" s="103">
        <v>3.4276800000000001</v>
      </c>
      <c r="BU656" s="103">
        <v>3.4782025000000001</v>
      </c>
      <c r="BV656" s="103">
        <v>4.7327216666666665</v>
      </c>
      <c r="BW656" s="103">
        <v>6.3</v>
      </c>
      <c r="BX656" s="103" t="s">
        <v>1011</v>
      </c>
      <c r="BY656" s="103">
        <v>3.3290655609581936</v>
      </c>
      <c r="BZ656" s="103">
        <v>7.2882318114719524</v>
      </c>
      <c r="CA656" s="103">
        <v>3.2429383333333335</v>
      </c>
      <c r="CB656" s="103">
        <v>3.0253416666666673</v>
      </c>
      <c r="CC656" s="103">
        <v>0.83783783783783783</v>
      </c>
      <c r="CD656" s="103">
        <v>4.0000749065178782</v>
      </c>
      <c r="CE656" s="103">
        <v>9.6657731515921661</v>
      </c>
      <c r="CF656" s="103">
        <v>9.3446391786312635</v>
      </c>
      <c r="CG656" s="103">
        <v>9.4959999999999987</v>
      </c>
      <c r="CH656" s="103">
        <v>0</v>
      </c>
      <c r="CI656" s="103">
        <v>7.1266030825558575</v>
      </c>
      <c r="CJ656" s="103">
        <v>6.4666666666666659</v>
      </c>
      <c r="CK656" s="103">
        <v>7.8000000000000007</v>
      </c>
      <c r="CL656" s="103">
        <v>5.2039999999999997</v>
      </c>
      <c r="CM656" s="103">
        <v>6.4902222222222221</v>
      </c>
      <c r="CN656" s="103">
        <v>3.8962399999999997</v>
      </c>
      <c r="CO656" s="103">
        <v>7.3227025373761041</v>
      </c>
      <c r="CP656" s="103">
        <v>5.6094712686880523</v>
      </c>
      <c r="CQ656" s="103">
        <v>10</v>
      </c>
      <c r="CR656" s="103">
        <v>5.1620925</v>
      </c>
      <c r="CS656" s="103">
        <v>0</v>
      </c>
      <c r="CT656" s="103">
        <v>5.1994051418132567</v>
      </c>
      <c r="CU656" s="103">
        <v>3.4538325472710856</v>
      </c>
      <c r="CV656" s="103">
        <v>6.38838150954534</v>
      </c>
      <c r="CW656" s="103">
        <v>10</v>
      </c>
      <c r="CX656" s="103">
        <v>8.8907237687574128</v>
      </c>
      <c r="CY656" s="103">
        <v>10</v>
      </c>
      <c r="CZ656" s="103">
        <v>9.6302412562524697</v>
      </c>
      <c r="DA656" s="103">
        <v>7.7666666666666657</v>
      </c>
      <c r="DB656" s="103">
        <v>6.0299683333333345</v>
      </c>
      <c r="DC656" s="103">
        <v>7.1179066666666655</v>
      </c>
      <c r="DD656" s="103">
        <v>10</v>
      </c>
      <c r="DE656" s="103">
        <v>8.2732124260262339</v>
      </c>
      <c r="DF656" s="103">
        <v>10</v>
      </c>
      <c r="DG656" s="103">
        <v>8.1979590154488164</v>
      </c>
      <c r="DH656" s="103">
        <v>3.1637083333333331</v>
      </c>
      <c r="DI656" s="103">
        <v>5.7575757575757578</v>
      </c>
      <c r="DJ656" s="103">
        <v>8.0460908250730352</v>
      </c>
      <c r="DK656" s="103">
        <v>2.8361028571428575</v>
      </c>
      <c r="DL656" s="103">
        <v>9.2582611345624901</v>
      </c>
      <c r="DM656" s="103">
        <v>8.3522290092318947</v>
      </c>
      <c r="DN656" s="103">
        <v>6.2356613194865629</v>
      </c>
      <c r="DO656" s="103">
        <v>8.0212871970626161</v>
      </c>
      <c r="DP656" s="103">
        <v>6.61</v>
      </c>
      <c r="DQ656" s="105">
        <v>7</v>
      </c>
      <c r="DR656" s="106">
        <v>72</v>
      </c>
      <c r="DS656" s="106">
        <v>2</v>
      </c>
      <c r="DU656" s="104" t="s">
        <v>131</v>
      </c>
      <c r="DV656" s="103">
        <v>7.395807277777779</v>
      </c>
      <c r="DW656" s="103">
        <v>6.61</v>
      </c>
    </row>
    <row r="657" spans="1:127">
      <c r="A657" s="95">
        <v>2011</v>
      </c>
      <c r="B657" s="96" t="s">
        <v>676</v>
      </c>
      <c r="C657" s="107" t="s">
        <v>29</v>
      </c>
      <c r="D657" s="96" t="s">
        <v>1011</v>
      </c>
      <c r="E657" s="96" t="s">
        <v>1011</v>
      </c>
      <c r="F657" s="96" t="s">
        <v>1011</v>
      </c>
      <c r="G657" s="96">
        <v>4.5062600000000002</v>
      </c>
      <c r="H657" s="96">
        <v>6.6400000000000006</v>
      </c>
      <c r="I657" s="96">
        <v>10</v>
      </c>
      <c r="J657" s="96">
        <v>10</v>
      </c>
      <c r="K657" s="96">
        <v>2.5</v>
      </c>
      <c r="L657" s="96">
        <v>10</v>
      </c>
      <c r="M657" s="96">
        <v>10</v>
      </c>
      <c r="N657" s="96">
        <v>8.5</v>
      </c>
      <c r="O657" s="96">
        <v>8.6999999999999993</v>
      </c>
      <c r="P657" s="96">
        <v>10</v>
      </c>
      <c r="Q657" s="96" t="s">
        <v>1011</v>
      </c>
      <c r="R657" s="96" t="s">
        <v>1011</v>
      </c>
      <c r="S657" s="96">
        <v>2.5</v>
      </c>
      <c r="T657" s="96">
        <v>7.0666666666666664</v>
      </c>
      <c r="U657" s="96">
        <v>7.402222222222222</v>
      </c>
      <c r="V657" s="96">
        <v>10</v>
      </c>
      <c r="W657" s="96">
        <v>0</v>
      </c>
      <c r="X657" s="96">
        <v>5</v>
      </c>
      <c r="Y657" s="96">
        <v>5</v>
      </c>
      <c r="Z657" s="96" t="s">
        <v>1010</v>
      </c>
      <c r="AA657" s="96">
        <v>10</v>
      </c>
      <c r="AB657" s="96">
        <v>10</v>
      </c>
      <c r="AC657" s="96">
        <v>9.5933333333333337</v>
      </c>
      <c r="AD657" s="96">
        <v>9.8166666666666664</v>
      </c>
      <c r="AE657" s="96">
        <v>9.8524999999999991</v>
      </c>
      <c r="AF657" s="96">
        <v>10</v>
      </c>
      <c r="AG657" s="96">
        <v>10</v>
      </c>
      <c r="AH657" s="96" t="s">
        <v>1010</v>
      </c>
      <c r="AI657" s="96" t="s">
        <v>1010</v>
      </c>
      <c r="AJ657" s="96" t="s">
        <v>1010</v>
      </c>
      <c r="AK657" s="96" t="s">
        <v>1010</v>
      </c>
      <c r="AL657" s="96">
        <v>10</v>
      </c>
      <c r="AM657" s="96">
        <v>10</v>
      </c>
      <c r="AN657" s="96">
        <v>10</v>
      </c>
      <c r="AO657" s="96">
        <v>10</v>
      </c>
      <c r="AP657" s="96">
        <v>10</v>
      </c>
      <c r="AQ657" s="96">
        <v>10</v>
      </c>
      <c r="AR657" s="96">
        <v>10</v>
      </c>
      <c r="AS657" s="96">
        <v>10</v>
      </c>
      <c r="AT657" s="96">
        <v>10</v>
      </c>
      <c r="AU657" s="96">
        <v>10</v>
      </c>
      <c r="AV657" s="96">
        <v>10</v>
      </c>
      <c r="AW657" s="96">
        <v>6.333333333333333</v>
      </c>
      <c r="AX657" s="96">
        <v>7</v>
      </c>
      <c r="AY657" s="96">
        <v>10</v>
      </c>
      <c r="AZ657" s="96">
        <v>10</v>
      </c>
      <c r="BA657" s="96">
        <v>10</v>
      </c>
      <c r="BB657" s="96">
        <v>9.0476190476190474</v>
      </c>
      <c r="BC657" s="96" t="s">
        <v>1010</v>
      </c>
      <c r="BD657" s="96" t="s">
        <v>1011</v>
      </c>
      <c r="BE657" s="96" t="s">
        <v>1011</v>
      </c>
      <c r="BF657" s="96">
        <v>5</v>
      </c>
      <c r="BG657" s="96">
        <v>10</v>
      </c>
      <c r="BH657" s="96">
        <v>10</v>
      </c>
      <c r="BI657" s="96">
        <v>10</v>
      </c>
      <c r="BJ657" s="96" t="s">
        <v>1011</v>
      </c>
      <c r="BK657" s="96">
        <v>7.5</v>
      </c>
      <c r="BL657" s="96">
        <v>7.1171324603174595</v>
      </c>
      <c r="BM657" s="96">
        <v>6.3294117647058821</v>
      </c>
      <c r="BN657" s="96">
        <v>9.4959128065395095</v>
      </c>
      <c r="BO657" s="96">
        <v>2</v>
      </c>
      <c r="BP657" s="96">
        <v>7</v>
      </c>
      <c r="BQ657" s="96" t="s">
        <v>1011</v>
      </c>
      <c r="BR657" s="96">
        <v>7</v>
      </c>
      <c r="BS657" s="96">
        <v>6.2063311428113481</v>
      </c>
      <c r="BT657" s="96">
        <v>3.166976846666667</v>
      </c>
      <c r="BU657" s="96">
        <v>4.2003402558333329</v>
      </c>
      <c r="BV657" s="96">
        <v>4.7950313083333338</v>
      </c>
      <c r="BW657" s="96">
        <v>7.1</v>
      </c>
      <c r="BX657" s="96" t="s">
        <v>1011</v>
      </c>
      <c r="BY657" s="96">
        <v>1.0687469743270959</v>
      </c>
      <c r="BZ657" s="96">
        <v>3.853298900919214</v>
      </c>
      <c r="CA657" s="96">
        <v>5.7343291283333331</v>
      </c>
      <c r="CB657" s="96">
        <v>5.8343201799999997</v>
      </c>
      <c r="CC657" s="96">
        <v>0.86206896551724133</v>
      </c>
      <c r="CD657" s="96">
        <v>4.160914556246337</v>
      </c>
      <c r="CE657" s="96">
        <v>9.0441841499748534</v>
      </c>
      <c r="CF657" s="96">
        <v>9.0627396029325116</v>
      </c>
      <c r="CG657" s="96">
        <v>9.4580000000000002</v>
      </c>
      <c r="CH657" s="96">
        <v>0</v>
      </c>
      <c r="CI657" s="96">
        <v>6.8912309382268404</v>
      </c>
      <c r="CJ657" s="96">
        <v>5.6733333333333338</v>
      </c>
      <c r="CK657" s="96">
        <v>7.62</v>
      </c>
      <c r="CL657" s="96">
        <v>7.2867999999999995</v>
      </c>
      <c r="CM657" s="96">
        <v>6.8600444444444442</v>
      </c>
      <c r="CN657" s="96">
        <v>3.8333619866666662</v>
      </c>
      <c r="CO657" s="96">
        <v>5.8598324172354443</v>
      </c>
      <c r="CP657" s="96">
        <v>4.846597201951055</v>
      </c>
      <c r="CQ657" s="96">
        <v>10</v>
      </c>
      <c r="CR657" s="96">
        <v>4.2652091091666673</v>
      </c>
      <c r="CS657" s="96">
        <v>0.76923076923076927</v>
      </c>
      <c r="CT657" s="96">
        <v>0</v>
      </c>
      <c r="CU657" s="96">
        <v>1.6781466261324789</v>
      </c>
      <c r="CV657" s="96">
        <v>5.8461970681319944</v>
      </c>
      <c r="CW657" s="96">
        <v>10</v>
      </c>
      <c r="CX657" s="96">
        <v>10</v>
      </c>
      <c r="CY657" s="96">
        <v>10</v>
      </c>
      <c r="CZ657" s="96">
        <v>10</v>
      </c>
      <c r="DA657" s="96">
        <v>6.1000000000000005</v>
      </c>
      <c r="DB657" s="96">
        <v>5.0389358716666663</v>
      </c>
      <c r="DC657" s="96">
        <v>7.5613022699999997</v>
      </c>
      <c r="DD657" s="96">
        <v>8</v>
      </c>
      <c r="DE657" s="96">
        <v>7.5681074999869447</v>
      </c>
      <c r="DF657" s="96">
        <v>1</v>
      </c>
      <c r="DG657" s="96">
        <v>5.8780576069422681</v>
      </c>
      <c r="DH657" s="96">
        <v>3.3382579366666665</v>
      </c>
      <c r="DI657" s="96">
        <v>2.7272727272727275</v>
      </c>
      <c r="DJ657" s="96">
        <v>6.968441101025757</v>
      </c>
      <c r="DK657" s="96">
        <v>2.6895026102380948</v>
      </c>
      <c r="DL657" s="96">
        <v>6.0164802375007245</v>
      </c>
      <c r="DM657" s="96">
        <v>6.9734818536912346</v>
      </c>
      <c r="DN657" s="96">
        <v>4.7855727443992002</v>
      </c>
      <c r="DO657" s="96">
        <v>6.8878767837804888</v>
      </c>
      <c r="DP657" s="96">
        <v>6</v>
      </c>
      <c r="DQ657" s="99">
        <v>6.56</v>
      </c>
      <c r="DR657" s="100">
        <v>108</v>
      </c>
      <c r="DS657" s="101">
        <v>3</v>
      </c>
      <c r="DU657" s="107" t="s">
        <v>29</v>
      </c>
      <c r="DV657" s="96">
        <v>7.1171324603174595</v>
      </c>
      <c r="DW657" s="96">
        <v>6</v>
      </c>
    </row>
    <row r="658" spans="1:127">
      <c r="A658" s="102">
        <v>2011</v>
      </c>
      <c r="B658" s="103" t="s">
        <v>695</v>
      </c>
      <c r="C658" s="104" t="s">
        <v>1</v>
      </c>
      <c r="D658" s="103" t="s">
        <v>1011</v>
      </c>
      <c r="E658" s="103" t="s">
        <v>1011</v>
      </c>
      <c r="F658" s="103" t="s">
        <v>1011</v>
      </c>
      <c r="G658" s="103" t="s">
        <v>1011</v>
      </c>
      <c r="H658" s="103" t="s">
        <v>1011</v>
      </c>
      <c r="I658" s="103" t="s">
        <v>1011</v>
      </c>
      <c r="J658" s="103" t="s">
        <v>1011</v>
      </c>
      <c r="K658" s="103" t="s">
        <v>1011</v>
      </c>
      <c r="L658" s="103" t="s">
        <v>1011</v>
      </c>
      <c r="M658" s="103" t="s">
        <v>1011</v>
      </c>
      <c r="N658" s="103" t="s">
        <v>1011</v>
      </c>
      <c r="O658" s="103" t="s">
        <v>1011</v>
      </c>
      <c r="P658" s="103" t="s">
        <v>1011</v>
      </c>
      <c r="Q658" s="103" t="s">
        <v>1011</v>
      </c>
      <c r="R658" s="103" t="s">
        <v>1011</v>
      </c>
      <c r="S658" s="103" t="s">
        <v>1011</v>
      </c>
      <c r="T658" s="103" t="s">
        <v>1011</v>
      </c>
      <c r="U658" s="103" t="s">
        <v>1011</v>
      </c>
      <c r="V658" s="103" t="s">
        <v>1011</v>
      </c>
      <c r="W658" s="103" t="s">
        <v>1011</v>
      </c>
      <c r="X658" s="103" t="s">
        <v>1011</v>
      </c>
      <c r="Y658" s="103" t="s">
        <v>1011</v>
      </c>
      <c r="Z658" s="103" t="s">
        <v>1010</v>
      </c>
      <c r="AA658" s="103" t="s">
        <v>1011</v>
      </c>
      <c r="AB658" s="103" t="s">
        <v>1011</v>
      </c>
      <c r="AC658" s="103" t="s">
        <v>1011</v>
      </c>
      <c r="AD658" s="103" t="s">
        <v>1011</v>
      </c>
      <c r="AE658" s="103" t="s">
        <v>1011</v>
      </c>
      <c r="AF658" s="103" t="s">
        <v>1011</v>
      </c>
      <c r="AG658" s="103" t="s">
        <v>1011</v>
      </c>
      <c r="AH658" s="103" t="s">
        <v>1010</v>
      </c>
      <c r="AI658" s="103" t="s">
        <v>1010</v>
      </c>
      <c r="AJ658" s="103" t="s">
        <v>1010</v>
      </c>
      <c r="AK658" s="103" t="s">
        <v>1010</v>
      </c>
      <c r="AL658" s="103" t="s">
        <v>1011</v>
      </c>
      <c r="AM658" s="103" t="s">
        <v>1011</v>
      </c>
      <c r="AN658" s="103" t="s">
        <v>1011</v>
      </c>
      <c r="AO658" s="103" t="s">
        <v>1011</v>
      </c>
      <c r="AP658" s="103" t="s">
        <v>1011</v>
      </c>
      <c r="AQ658" s="103" t="s">
        <v>1011</v>
      </c>
      <c r="AR658" s="103" t="s">
        <v>1011</v>
      </c>
      <c r="AS658" s="103" t="s">
        <v>1011</v>
      </c>
      <c r="AT658" s="103" t="s">
        <v>1011</v>
      </c>
      <c r="AU658" s="103" t="s">
        <v>1011</v>
      </c>
      <c r="AV658" s="103" t="s">
        <v>1011</v>
      </c>
      <c r="AW658" s="103" t="s">
        <v>1011</v>
      </c>
      <c r="AX658" s="103" t="s">
        <v>1011</v>
      </c>
      <c r="AY658" s="103" t="s">
        <v>1011</v>
      </c>
      <c r="AZ658" s="103" t="s">
        <v>1011</v>
      </c>
      <c r="BA658" s="103" t="s">
        <v>1011</v>
      </c>
      <c r="BB658" s="103" t="s">
        <v>1011</v>
      </c>
      <c r="BC658" s="103" t="s">
        <v>1010</v>
      </c>
      <c r="BD658" s="103" t="s">
        <v>1011</v>
      </c>
      <c r="BE658" s="103" t="s">
        <v>1011</v>
      </c>
      <c r="BF658" s="103" t="s">
        <v>1011</v>
      </c>
      <c r="BG658" s="103" t="s">
        <v>1011</v>
      </c>
      <c r="BH658" s="103" t="s">
        <v>1011</v>
      </c>
      <c r="BI658" s="103" t="s">
        <v>1011</v>
      </c>
      <c r="BJ658" s="103" t="s">
        <v>1011</v>
      </c>
      <c r="BK658" s="103" t="s">
        <v>1011</v>
      </c>
      <c r="BL658" s="103" t="s">
        <v>1011</v>
      </c>
      <c r="BM658" s="103">
        <v>2.1764705882352935</v>
      </c>
      <c r="BN658" s="103" t="s">
        <v>1011</v>
      </c>
      <c r="BO658" s="103" t="s">
        <v>1011</v>
      </c>
      <c r="BP658" s="103" t="s">
        <v>1011</v>
      </c>
      <c r="BQ658" s="103" t="s">
        <v>1011</v>
      </c>
      <c r="BR658" s="103" t="s">
        <v>1011</v>
      </c>
      <c r="BS658" s="103" t="s">
        <v>1011</v>
      </c>
      <c r="BT658" s="103" t="s">
        <v>1011</v>
      </c>
      <c r="BU658" s="103" t="s">
        <v>1011</v>
      </c>
      <c r="BV658" s="103" t="s">
        <v>1011</v>
      </c>
      <c r="BW658" s="103" t="s">
        <v>1011</v>
      </c>
      <c r="BX658" s="103" t="s">
        <v>1011</v>
      </c>
      <c r="BY658" s="103" t="s">
        <v>1011</v>
      </c>
      <c r="BZ658" s="103" t="s">
        <v>1011</v>
      </c>
      <c r="CA658" s="103" t="s">
        <v>1011</v>
      </c>
      <c r="CB658" s="103" t="s">
        <v>1011</v>
      </c>
      <c r="CC658" s="103">
        <v>0.92307692307692313</v>
      </c>
      <c r="CD658" s="103" t="s">
        <v>1011</v>
      </c>
      <c r="CE658" s="103">
        <v>8.77392944996339</v>
      </c>
      <c r="CF658" s="103">
        <v>9.2014191000044416</v>
      </c>
      <c r="CG658" s="103">
        <v>8.2302028601064023</v>
      </c>
      <c r="CH658" s="103" t="s">
        <v>1011</v>
      </c>
      <c r="CI658" s="103" t="s">
        <v>1011</v>
      </c>
      <c r="CJ658" s="103" t="s">
        <v>1011</v>
      </c>
      <c r="CK658" s="103" t="s">
        <v>1011</v>
      </c>
      <c r="CL658" s="103" t="s">
        <v>1011</v>
      </c>
      <c r="CM658" s="103" t="s">
        <v>1011</v>
      </c>
      <c r="CN658" s="103" t="s">
        <v>1011</v>
      </c>
      <c r="CO658" s="103" t="s">
        <v>1011</v>
      </c>
      <c r="CP658" s="103" t="s">
        <v>1011</v>
      </c>
      <c r="CQ658" s="103" t="s">
        <v>1011</v>
      </c>
      <c r="CR658" s="103" t="s">
        <v>1011</v>
      </c>
      <c r="CS658" s="103" t="s">
        <v>1011</v>
      </c>
      <c r="CT658" s="103" t="s">
        <v>1011</v>
      </c>
      <c r="CU658" s="103" t="s">
        <v>1011</v>
      </c>
      <c r="CV658" s="103" t="s">
        <v>1011</v>
      </c>
      <c r="CW658" s="103" t="s">
        <v>1011</v>
      </c>
      <c r="CX658" s="103">
        <v>10</v>
      </c>
      <c r="CY658" s="103" t="s">
        <v>1011</v>
      </c>
      <c r="CZ658" s="103" t="s">
        <v>1011</v>
      </c>
      <c r="DA658" s="103" t="s">
        <v>1011</v>
      </c>
      <c r="DB658" s="103" t="s">
        <v>1011</v>
      </c>
      <c r="DC658" s="103" t="s">
        <v>1011</v>
      </c>
      <c r="DD658" s="103" t="s">
        <v>1011</v>
      </c>
      <c r="DE658" s="103" t="s">
        <v>1011</v>
      </c>
      <c r="DF658" s="103" t="s">
        <v>1011</v>
      </c>
      <c r="DG658" s="103" t="s">
        <v>1011</v>
      </c>
      <c r="DH658" s="103" t="s">
        <v>1011</v>
      </c>
      <c r="DI658" s="103">
        <v>4.0909090909090908</v>
      </c>
      <c r="DJ658" s="103" t="s">
        <v>1011</v>
      </c>
      <c r="DK658" s="103" t="s">
        <v>1011</v>
      </c>
      <c r="DL658" s="103" t="s">
        <v>1011</v>
      </c>
      <c r="DM658" s="103" t="s">
        <v>1011</v>
      </c>
      <c r="DN658" s="103" t="s">
        <v>1011</v>
      </c>
      <c r="DO658" s="103" t="s">
        <v>1011</v>
      </c>
      <c r="DP658" s="103" t="s">
        <v>1011</v>
      </c>
      <c r="DQ658" s="105" t="s">
        <v>1011</v>
      </c>
      <c r="DR658" s="106" t="s">
        <v>1011</v>
      </c>
      <c r="DS658" s="106" t="s">
        <v>1027</v>
      </c>
      <c r="DU658" s="104" t="s">
        <v>1</v>
      </c>
      <c r="DV658" s="103" t="s">
        <v>1011</v>
      </c>
      <c r="DW658" s="103" t="s">
        <v>1011</v>
      </c>
    </row>
    <row r="659" spans="1:127">
      <c r="A659" s="95">
        <v>2011</v>
      </c>
      <c r="B659" s="96" t="s">
        <v>678</v>
      </c>
      <c r="C659" s="107" t="s">
        <v>59</v>
      </c>
      <c r="D659" s="96">
        <v>4.4333333333333336</v>
      </c>
      <c r="E659" s="96">
        <v>3.7894526348272652</v>
      </c>
      <c r="F659" s="96">
        <v>2.8212521267580826</v>
      </c>
      <c r="G659" s="96">
        <v>3.7</v>
      </c>
      <c r="H659" s="96">
        <v>6</v>
      </c>
      <c r="I659" s="96">
        <v>10</v>
      </c>
      <c r="J659" s="96">
        <v>10</v>
      </c>
      <c r="K659" s="96">
        <v>5</v>
      </c>
      <c r="L659" s="96">
        <v>10</v>
      </c>
      <c r="M659" s="96">
        <v>10</v>
      </c>
      <c r="N659" s="96">
        <v>9</v>
      </c>
      <c r="O659" s="96">
        <v>10</v>
      </c>
      <c r="P659" s="96">
        <v>10</v>
      </c>
      <c r="Q659" s="96" t="s">
        <v>1011</v>
      </c>
      <c r="R659" s="96" t="s">
        <v>1011</v>
      </c>
      <c r="S659" s="96">
        <v>10</v>
      </c>
      <c r="T659" s="96">
        <v>10</v>
      </c>
      <c r="U659" s="96">
        <v>8.3333333333333339</v>
      </c>
      <c r="V659" s="96">
        <v>10</v>
      </c>
      <c r="W659" s="96">
        <v>10</v>
      </c>
      <c r="X659" s="96">
        <v>10</v>
      </c>
      <c r="Y659" s="96">
        <v>10</v>
      </c>
      <c r="Z659" s="96" t="s">
        <v>1010</v>
      </c>
      <c r="AA659" s="96">
        <v>10</v>
      </c>
      <c r="AB659" s="96">
        <v>10</v>
      </c>
      <c r="AC659" s="96">
        <v>9.7777777777777768</v>
      </c>
      <c r="AD659" s="96">
        <v>9.0277777777777786</v>
      </c>
      <c r="AE659" s="96">
        <v>9.7013888888888893</v>
      </c>
      <c r="AF659" s="96">
        <v>10</v>
      </c>
      <c r="AG659" s="96">
        <v>10</v>
      </c>
      <c r="AH659" s="96" t="s">
        <v>1010</v>
      </c>
      <c r="AI659" s="96" t="s">
        <v>1010</v>
      </c>
      <c r="AJ659" s="96" t="s">
        <v>1010</v>
      </c>
      <c r="AK659" s="96" t="s">
        <v>1010</v>
      </c>
      <c r="AL659" s="96">
        <v>7.5</v>
      </c>
      <c r="AM659" s="96">
        <v>7.5</v>
      </c>
      <c r="AN659" s="96">
        <v>10</v>
      </c>
      <c r="AO659" s="96">
        <v>8.3333333333333339</v>
      </c>
      <c r="AP659" s="96">
        <v>10</v>
      </c>
      <c r="AQ659" s="96">
        <v>10</v>
      </c>
      <c r="AR659" s="96">
        <v>10</v>
      </c>
      <c r="AS659" s="96">
        <v>10</v>
      </c>
      <c r="AT659" s="96">
        <v>9.5833333333333339</v>
      </c>
      <c r="AU659" s="96">
        <v>0.31424933737358302</v>
      </c>
      <c r="AV659" s="96">
        <v>10</v>
      </c>
      <c r="AW659" s="96">
        <v>5.666666666666667</v>
      </c>
      <c r="AX659" s="96">
        <v>4.5</v>
      </c>
      <c r="AY659" s="96">
        <v>10</v>
      </c>
      <c r="AZ659" s="96">
        <v>10</v>
      </c>
      <c r="BA659" s="96">
        <v>10</v>
      </c>
      <c r="BB659" s="96">
        <v>7.2115594291486076</v>
      </c>
      <c r="BC659" s="96" t="s">
        <v>1010</v>
      </c>
      <c r="BD659" s="96" t="s">
        <v>1011</v>
      </c>
      <c r="BE659" s="96" t="s">
        <v>1011</v>
      </c>
      <c r="BF659" s="96">
        <v>10</v>
      </c>
      <c r="BG659" s="96">
        <v>10</v>
      </c>
      <c r="BH659" s="96">
        <v>10</v>
      </c>
      <c r="BI659" s="96">
        <v>10</v>
      </c>
      <c r="BJ659" s="96" t="s">
        <v>1011</v>
      </c>
      <c r="BK659" s="96">
        <v>10</v>
      </c>
      <c r="BL659" s="96">
        <v>7.6579614984704172</v>
      </c>
      <c r="BM659" s="96">
        <v>6.3529411764705888</v>
      </c>
      <c r="BN659" s="96">
        <v>8.8365122615803813</v>
      </c>
      <c r="BO659" s="96">
        <v>0</v>
      </c>
      <c r="BP659" s="96">
        <v>10</v>
      </c>
      <c r="BQ659" s="96">
        <v>10</v>
      </c>
      <c r="BR659" s="96">
        <v>10</v>
      </c>
      <c r="BS659" s="96">
        <v>6.2973633595127421</v>
      </c>
      <c r="BT659" s="96">
        <v>3.5729871449999999</v>
      </c>
      <c r="BU659" s="96">
        <v>3.6739591125000004</v>
      </c>
      <c r="BV659" s="96">
        <v>3.6323008299999997</v>
      </c>
      <c r="BW659" s="96">
        <v>5</v>
      </c>
      <c r="BX659" s="96">
        <v>4.166666666666667</v>
      </c>
      <c r="BY659" s="96">
        <v>3.9933340232037384</v>
      </c>
      <c r="BZ659" s="96">
        <v>6.7163273354323003</v>
      </c>
      <c r="CA659" s="96">
        <v>3.3741474816666668</v>
      </c>
      <c r="CB659" s="96">
        <v>4.7437309916666663</v>
      </c>
      <c r="CC659" s="96">
        <v>0.88888888888888884</v>
      </c>
      <c r="CD659" s="96">
        <v>4.0793130306439052</v>
      </c>
      <c r="CE659" s="96">
        <v>8.4359096216983396</v>
      </c>
      <c r="CF659" s="96">
        <v>7.4855698031634716</v>
      </c>
      <c r="CG659" s="96">
        <v>8.0380000000000003</v>
      </c>
      <c r="CH659" s="96">
        <v>10</v>
      </c>
      <c r="CI659" s="96">
        <v>8.4898698562154529</v>
      </c>
      <c r="CJ659" s="96">
        <v>9.2379332851494542</v>
      </c>
      <c r="CK659" s="96">
        <v>7.7599999999999989</v>
      </c>
      <c r="CL659" s="96">
        <v>6.7744</v>
      </c>
      <c r="CM659" s="96">
        <v>7.9241110950498177</v>
      </c>
      <c r="CN659" s="96">
        <v>4.0059911266666663</v>
      </c>
      <c r="CO659" s="96">
        <v>7.1353705311320574</v>
      </c>
      <c r="CP659" s="96">
        <v>5.5706808288993619</v>
      </c>
      <c r="CQ659" s="96">
        <v>10</v>
      </c>
      <c r="CR659" s="96">
        <v>4.1284588525000006</v>
      </c>
      <c r="CS659" s="96">
        <v>4.6153846153846159</v>
      </c>
      <c r="CT659" s="96">
        <v>4.314400011291851</v>
      </c>
      <c r="CU659" s="96">
        <v>4.3527478263921564</v>
      </c>
      <c r="CV659" s="96">
        <v>6.9618849375853342</v>
      </c>
      <c r="CW659" s="96">
        <v>8</v>
      </c>
      <c r="CX659" s="96">
        <v>10</v>
      </c>
      <c r="CY659" s="96">
        <v>8</v>
      </c>
      <c r="CZ659" s="96">
        <v>8.6666666666666661</v>
      </c>
      <c r="DA659" s="96">
        <v>2.2333333333333329</v>
      </c>
      <c r="DB659" s="96">
        <v>4.4037483616666666</v>
      </c>
      <c r="DC659" s="96">
        <v>4.6478980999999999</v>
      </c>
      <c r="DD659" s="96">
        <v>8</v>
      </c>
      <c r="DE659" s="96" t="s">
        <v>1011</v>
      </c>
      <c r="DF659" s="96">
        <v>3</v>
      </c>
      <c r="DG659" s="96">
        <v>4.4569959589999995</v>
      </c>
      <c r="DH659" s="96">
        <v>4.1239719366666669</v>
      </c>
      <c r="DI659" s="96">
        <v>3.1818181818181817</v>
      </c>
      <c r="DJ659" s="96">
        <v>7.6145633475011509</v>
      </c>
      <c r="DK659" s="96">
        <v>2.367338636190476</v>
      </c>
      <c r="DL659" s="96">
        <v>6.7427034682511877</v>
      </c>
      <c r="DM659" s="96">
        <v>0</v>
      </c>
      <c r="DN659" s="96">
        <v>4.0050659284046111</v>
      </c>
      <c r="DO659" s="96">
        <v>5.7095761846904258</v>
      </c>
      <c r="DP659" s="96">
        <v>6.31</v>
      </c>
      <c r="DQ659" s="99">
        <v>6.98</v>
      </c>
      <c r="DR659" s="100">
        <v>74</v>
      </c>
      <c r="DS659" s="101">
        <v>2</v>
      </c>
      <c r="DU659" s="107" t="s">
        <v>59</v>
      </c>
      <c r="DV659" s="96">
        <v>7.6579614984704172</v>
      </c>
      <c r="DW659" s="96">
        <v>6.31</v>
      </c>
    </row>
    <row r="660" spans="1:127" ht="24">
      <c r="A660" s="102">
        <v>2011</v>
      </c>
      <c r="B660" s="103" t="s">
        <v>723</v>
      </c>
      <c r="C660" s="104" t="s">
        <v>150</v>
      </c>
      <c r="D660" s="103">
        <v>7.0000000000000009</v>
      </c>
      <c r="E660" s="103">
        <v>4.9949702304935375</v>
      </c>
      <c r="F660" s="103">
        <v>6.1715393008058763</v>
      </c>
      <c r="G660" s="103">
        <v>6.1</v>
      </c>
      <c r="H660" s="103">
        <v>9.48</v>
      </c>
      <c r="I660" s="103">
        <v>10</v>
      </c>
      <c r="J660" s="103">
        <v>10</v>
      </c>
      <c r="K660" s="103">
        <v>7.5</v>
      </c>
      <c r="L660" s="103">
        <v>10</v>
      </c>
      <c r="M660" s="103">
        <v>9.9479074690791762</v>
      </c>
      <c r="N660" s="103">
        <v>9.4895814938158356</v>
      </c>
      <c r="O660" s="103">
        <v>10</v>
      </c>
      <c r="P660" s="103">
        <v>10</v>
      </c>
      <c r="Q660" s="103" t="s">
        <v>1011</v>
      </c>
      <c r="R660" s="103" t="s">
        <v>1011</v>
      </c>
      <c r="S660" s="103">
        <v>5</v>
      </c>
      <c r="T660" s="103">
        <v>8.3333333333333339</v>
      </c>
      <c r="U660" s="103">
        <v>9.1009716090497239</v>
      </c>
      <c r="V660" s="103">
        <v>10</v>
      </c>
      <c r="W660" s="103">
        <v>0</v>
      </c>
      <c r="X660" s="103">
        <v>10</v>
      </c>
      <c r="Y660" s="103">
        <v>6.666666666666667</v>
      </c>
      <c r="Z660" s="103" t="s">
        <v>1010</v>
      </c>
      <c r="AA660" s="103">
        <v>7.5</v>
      </c>
      <c r="AB660" s="103">
        <v>7.5</v>
      </c>
      <c r="AC660" s="103">
        <v>8.1955555555555559</v>
      </c>
      <c r="AD660" s="103">
        <v>7.6833333333333336</v>
      </c>
      <c r="AE660" s="103">
        <v>7.7197222222222228</v>
      </c>
      <c r="AF660" s="103">
        <v>10</v>
      </c>
      <c r="AG660" s="103">
        <v>10</v>
      </c>
      <c r="AH660" s="103" t="s">
        <v>1010</v>
      </c>
      <c r="AI660" s="103" t="s">
        <v>1010</v>
      </c>
      <c r="AJ660" s="103" t="s">
        <v>1010</v>
      </c>
      <c r="AK660" s="103" t="s">
        <v>1010</v>
      </c>
      <c r="AL660" s="103">
        <v>2.5</v>
      </c>
      <c r="AM660" s="103">
        <v>7.5</v>
      </c>
      <c r="AN660" s="103">
        <v>10</v>
      </c>
      <c r="AO660" s="103">
        <v>6.666666666666667</v>
      </c>
      <c r="AP660" s="103">
        <v>10</v>
      </c>
      <c r="AQ660" s="103">
        <v>7.5</v>
      </c>
      <c r="AR660" s="103">
        <v>10</v>
      </c>
      <c r="AS660" s="103">
        <v>9.1666666666666661</v>
      </c>
      <c r="AT660" s="103">
        <v>8.9583333333333339</v>
      </c>
      <c r="AU660" s="103">
        <v>10</v>
      </c>
      <c r="AV660" s="103">
        <v>10</v>
      </c>
      <c r="AW660" s="103">
        <v>7</v>
      </c>
      <c r="AX660" s="103">
        <v>4.25</v>
      </c>
      <c r="AY660" s="103">
        <v>10</v>
      </c>
      <c r="AZ660" s="103">
        <v>10</v>
      </c>
      <c r="BA660" s="103">
        <v>10</v>
      </c>
      <c r="BB660" s="103">
        <v>8.75</v>
      </c>
      <c r="BC660" s="103" t="s">
        <v>1010</v>
      </c>
      <c r="BD660" s="103" t="s">
        <v>1011</v>
      </c>
      <c r="BE660" s="103" t="s">
        <v>1011</v>
      </c>
      <c r="BF660" s="103">
        <v>10</v>
      </c>
      <c r="BG660" s="103">
        <v>10</v>
      </c>
      <c r="BH660" s="103">
        <v>10</v>
      </c>
      <c r="BI660" s="103">
        <v>10</v>
      </c>
      <c r="BJ660" s="103" t="s">
        <v>1011</v>
      </c>
      <c r="BK660" s="103">
        <v>10</v>
      </c>
      <c r="BL660" s="103">
        <v>8.0097151244846536</v>
      </c>
      <c r="BM660" s="103">
        <v>5.5260998218734407</v>
      </c>
      <c r="BN660" s="103">
        <v>5.1171662125340598</v>
      </c>
      <c r="BO660" s="103">
        <v>4</v>
      </c>
      <c r="BP660" s="103">
        <v>10</v>
      </c>
      <c r="BQ660" s="103">
        <v>3</v>
      </c>
      <c r="BR660" s="103">
        <v>6.5</v>
      </c>
      <c r="BS660" s="103">
        <v>5.2858165086018749</v>
      </c>
      <c r="BT660" s="103">
        <v>4.1840704166666667</v>
      </c>
      <c r="BU660" s="103">
        <v>3.7766404166666661</v>
      </c>
      <c r="BV660" s="103">
        <v>3.9039255000000002</v>
      </c>
      <c r="BW660" s="103">
        <v>4.5</v>
      </c>
      <c r="BX660" s="103" t="s">
        <v>1011</v>
      </c>
      <c r="BY660" s="103">
        <v>3.9145793146392873</v>
      </c>
      <c r="BZ660" s="103">
        <v>7.7853495050762778</v>
      </c>
      <c r="CA660" s="103">
        <v>6.4441948333333334</v>
      </c>
      <c r="CB660" s="103">
        <v>7.3770714999999996</v>
      </c>
      <c r="CC660" s="103">
        <v>0.96296296296296291</v>
      </c>
      <c r="CD660" s="103">
        <v>5.1387709925422644</v>
      </c>
      <c r="CE660" s="103">
        <v>9.4456666221126699</v>
      </c>
      <c r="CF660" s="103">
        <v>8.659651619999412</v>
      </c>
      <c r="CG660" s="103">
        <v>9.266</v>
      </c>
      <c r="CH660" s="103">
        <v>5</v>
      </c>
      <c r="CI660" s="103">
        <v>8.0928295605280205</v>
      </c>
      <c r="CJ660" s="103">
        <v>10</v>
      </c>
      <c r="CK660" s="103">
        <v>8.68</v>
      </c>
      <c r="CL660" s="103">
        <v>6.3039999999999994</v>
      </c>
      <c r="CM660" s="103">
        <v>8.3279999999999994</v>
      </c>
      <c r="CN660" s="103">
        <v>5.2770990833333329</v>
      </c>
      <c r="CO660" s="103">
        <v>8.095182591676414</v>
      </c>
      <c r="CP660" s="103">
        <v>6.6861408375048734</v>
      </c>
      <c r="CQ660" s="103">
        <v>10</v>
      </c>
      <c r="CR660" s="103">
        <v>5.392704291666667</v>
      </c>
      <c r="CS660" s="103">
        <v>4.6153846153846159</v>
      </c>
      <c r="CT660" s="103">
        <v>5.3100307831284335</v>
      </c>
      <c r="CU660" s="103">
        <v>5.1060398967265721</v>
      </c>
      <c r="CV660" s="103">
        <v>7.5300451835578608</v>
      </c>
      <c r="CW660" s="103">
        <v>10</v>
      </c>
      <c r="CX660" s="103">
        <v>8.7105420917972189</v>
      </c>
      <c r="CY660" s="103">
        <v>10</v>
      </c>
      <c r="CZ660" s="103">
        <v>9.5701806972657391</v>
      </c>
      <c r="DA660" s="103">
        <v>3.3333333333333344</v>
      </c>
      <c r="DB660" s="103">
        <v>5.6928058333333329</v>
      </c>
      <c r="DC660" s="103">
        <v>6.2840759166666658</v>
      </c>
      <c r="DD660" s="103">
        <v>10</v>
      </c>
      <c r="DE660" s="103">
        <v>7.5057512820378927</v>
      </c>
      <c r="DF660" s="103">
        <v>10</v>
      </c>
      <c r="DG660" s="103">
        <v>7.1359943942285371</v>
      </c>
      <c r="DH660" s="103">
        <v>3.6973210833333336</v>
      </c>
      <c r="DI660" s="103">
        <v>5.3030303030303019</v>
      </c>
      <c r="DJ660" s="103">
        <v>8.5634674784950491</v>
      </c>
      <c r="DK660" s="103">
        <v>4.8884199547619049</v>
      </c>
      <c r="DL660" s="103">
        <v>5.9889068910745173</v>
      </c>
      <c r="DM660" s="103">
        <v>5.4378041276012326</v>
      </c>
      <c r="DN660" s="103">
        <v>5.6464916397160563</v>
      </c>
      <c r="DO660" s="103">
        <v>7.450888910403445</v>
      </c>
      <c r="DP660" s="103">
        <v>6.7</v>
      </c>
      <c r="DQ660" s="105">
        <v>7.35</v>
      </c>
      <c r="DR660" s="106">
        <v>55</v>
      </c>
      <c r="DS660" s="106">
        <v>2</v>
      </c>
      <c r="DU660" s="104" t="s">
        <v>150</v>
      </c>
      <c r="DV660" s="103">
        <v>8.0097151244846536</v>
      </c>
      <c r="DW660" s="103">
        <v>6.7</v>
      </c>
    </row>
    <row r="661" spans="1:127">
      <c r="A661" s="95">
        <v>2011</v>
      </c>
      <c r="B661" s="96" t="s">
        <v>631</v>
      </c>
      <c r="C661" s="107" t="s">
        <v>105</v>
      </c>
      <c r="D661" s="96">
        <v>4.833333333333333</v>
      </c>
      <c r="E661" s="96">
        <v>6.5427171857891047</v>
      </c>
      <c r="F661" s="96">
        <v>7.1739739682245851</v>
      </c>
      <c r="G661" s="96">
        <v>6.2</v>
      </c>
      <c r="H661" s="96">
        <v>2.6400000000000006</v>
      </c>
      <c r="I661" s="96">
        <v>10</v>
      </c>
      <c r="J661" s="96">
        <v>10</v>
      </c>
      <c r="K661" s="96">
        <v>10</v>
      </c>
      <c r="L661" s="96">
        <v>10</v>
      </c>
      <c r="M661" s="96">
        <v>10</v>
      </c>
      <c r="N661" s="96">
        <v>10</v>
      </c>
      <c r="O661" s="96">
        <v>10</v>
      </c>
      <c r="P661" s="96">
        <v>10</v>
      </c>
      <c r="Q661" s="96" t="s">
        <v>1011</v>
      </c>
      <c r="R661" s="96" t="s">
        <v>1011</v>
      </c>
      <c r="S661" s="96">
        <v>5</v>
      </c>
      <c r="T661" s="96">
        <v>8.3333333333333339</v>
      </c>
      <c r="U661" s="96">
        <v>6.9911111111111124</v>
      </c>
      <c r="V661" s="96">
        <v>10</v>
      </c>
      <c r="W661" s="96">
        <v>5</v>
      </c>
      <c r="X661" s="96">
        <v>5</v>
      </c>
      <c r="Y661" s="96">
        <v>6.666666666666667</v>
      </c>
      <c r="Z661" s="96" t="s">
        <v>1010</v>
      </c>
      <c r="AA661" s="96">
        <v>5</v>
      </c>
      <c r="AB661" s="96">
        <v>7.5</v>
      </c>
      <c r="AC661" s="96">
        <v>10</v>
      </c>
      <c r="AD661" s="96">
        <v>9.2111111111111104</v>
      </c>
      <c r="AE661" s="96">
        <v>7.9277777777777771</v>
      </c>
      <c r="AF661" s="96">
        <v>7.5</v>
      </c>
      <c r="AG661" s="96">
        <v>7.5</v>
      </c>
      <c r="AH661" s="96" t="s">
        <v>1010</v>
      </c>
      <c r="AI661" s="96" t="s">
        <v>1010</v>
      </c>
      <c r="AJ661" s="96" t="s">
        <v>1010</v>
      </c>
      <c r="AK661" s="96" t="s">
        <v>1010</v>
      </c>
      <c r="AL661" s="96">
        <v>5</v>
      </c>
      <c r="AM661" s="96">
        <v>5</v>
      </c>
      <c r="AN661" s="96">
        <v>7.5</v>
      </c>
      <c r="AO661" s="96">
        <v>5.833333333333333</v>
      </c>
      <c r="AP661" s="96">
        <v>5</v>
      </c>
      <c r="AQ661" s="96">
        <v>5</v>
      </c>
      <c r="AR661" s="96">
        <v>5</v>
      </c>
      <c r="AS661" s="96">
        <v>5</v>
      </c>
      <c r="AT661" s="96">
        <v>6.458333333333333</v>
      </c>
      <c r="AU661" s="96">
        <v>10</v>
      </c>
      <c r="AV661" s="96">
        <v>10</v>
      </c>
      <c r="AW661" s="96">
        <v>6.333333333333333</v>
      </c>
      <c r="AX661" s="96">
        <v>5.75</v>
      </c>
      <c r="AY661" s="96">
        <v>7.5</v>
      </c>
      <c r="AZ661" s="96">
        <v>5</v>
      </c>
      <c r="BA661" s="96">
        <v>7.5</v>
      </c>
      <c r="BB661" s="96">
        <v>7.4404761904761898</v>
      </c>
      <c r="BC661" s="96" t="s">
        <v>1010</v>
      </c>
      <c r="BD661" s="96" t="s">
        <v>1011</v>
      </c>
      <c r="BE661" s="96" t="s">
        <v>1011</v>
      </c>
      <c r="BF661" s="96">
        <v>5</v>
      </c>
      <c r="BG661" s="96">
        <v>0</v>
      </c>
      <c r="BH661" s="96">
        <v>0</v>
      </c>
      <c r="BI661" s="96">
        <v>0</v>
      </c>
      <c r="BJ661" s="96" t="s">
        <v>1011</v>
      </c>
      <c r="BK661" s="96">
        <v>2.5</v>
      </c>
      <c r="BL661" s="96">
        <v>6.3971031746031741</v>
      </c>
      <c r="BM661" s="96">
        <v>2.7647058823529407</v>
      </c>
      <c r="BN661" s="96">
        <v>7.1640326975476842</v>
      </c>
      <c r="BO661" s="96">
        <v>6</v>
      </c>
      <c r="BP661" s="96">
        <v>9</v>
      </c>
      <c r="BQ661" s="96">
        <v>9</v>
      </c>
      <c r="BR661" s="96">
        <v>9</v>
      </c>
      <c r="BS661" s="96">
        <v>6.2321846449751561</v>
      </c>
      <c r="BT661" s="96">
        <v>7.5246505916666662</v>
      </c>
      <c r="BU661" s="96">
        <v>6.6087793108333326</v>
      </c>
      <c r="BV661" s="96">
        <v>6.4371418683333337</v>
      </c>
      <c r="BW661" s="96">
        <v>8.3333333333333339</v>
      </c>
      <c r="BX661" s="96">
        <v>5.8333333333333339</v>
      </c>
      <c r="BY661" s="96">
        <v>4.0469779031185373</v>
      </c>
      <c r="BZ661" s="96">
        <v>8.0211848899678309</v>
      </c>
      <c r="CA661" s="96">
        <v>6.6094025816666671</v>
      </c>
      <c r="CB661" s="96">
        <v>6.8436290700000004</v>
      </c>
      <c r="CC661" s="96">
        <v>0.96296296296296291</v>
      </c>
      <c r="CD661" s="96">
        <v>6.5713928863362359</v>
      </c>
      <c r="CE661" s="96">
        <v>9.4921233420261473</v>
      </c>
      <c r="CF661" s="96">
        <v>6.017355070457338</v>
      </c>
      <c r="CG661" s="96">
        <v>8.2239999999999984</v>
      </c>
      <c r="CH661" s="96">
        <v>10</v>
      </c>
      <c r="CI661" s="96">
        <v>8.4333696031208714</v>
      </c>
      <c r="CJ661" s="96">
        <v>4.32</v>
      </c>
      <c r="CK661" s="96">
        <v>8.4599999999999991</v>
      </c>
      <c r="CL661" s="96">
        <v>4.9180000000000001</v>
      </c>
      <c r="CM661" s="96">
        <v>5.8993333333333338</v>
      </c>
      <c r="CN661" s="96">
        <v>6.0533765500000003</v>
      </c>
      <c r="CO661" s="96">
        <v>5.5904104225314359</v>
      </c>
      <c r="CP661" s="96">
        <v>5.8218934862657186</v>
      </c>
      <c r="CQ661" s="96">
        <v>10</v>
      </c>
      <c r="CR661" s="96">
        <v>6.7750631508333337</v>
      </c>
      <c r="CS661" s="96">
        <v>5.3846153846153841</v>
      </c>
      <c r="CT661" s="96">
        <v>6.6375384789105389</v>
      </c>
      <c r="CU661" s="96">
        <v>6.2657390047864183</v>
      </c>
      <c r="CV661" s="96">
        <v>6.9967414560963679</v>
      </c>
      <c r="CW661" s="96">
        <v>8</v>
      </c>
      <c r="CX661" s="96">
        <v>9.8927395526380781</v>
      </c>
      <c r="CY661" s="96">
        <v>10</v>
      </c>
      <c r="CZ661" s="96">
        <v>9.2975798508793588</v>
      </c>
      <c r="DA661" s="96">
        <v>10</v>
      </c>
      <c r="DB661" s="96">
        <v>3.564772061666666</v>
      </c>
      <c r="DC661" s="96">
        <v>6.2672653733333341</v>
      </c>
      <c r="DD661" s="96">
        <v>10</v>
      </c>
      <c r="DE661" s="96">
        <v>3.7835647336944387</v>
      </c>
      <c r="DF661" s="96">
        <v>10</v>
      </c>
      <c r="DG661" s="96">
        <v>7.2692670281157392</v>
      </c>
      <c r="DH661" s="96">
        <v>4.6459930700000003</v>
      </c>
      <c r="DI661" s="96">
        <v>6.6666666666666661</v>
      </c>
      <c r="DJ661" s="96">
        <v>8.0301844094954102</v>
      </c>
      <c r="DK661" s="96">
        <v>6.4278382538095222</v>
      </c>
      <c r="DL661" s="96">
        <v>8.2419250813360136</v>
      </c>
      <c r="DM661" s="96">
        <v>8.296182376892844</v>
      </c>
      <c r="DN661" s="96">
        <v>7.0514649763667423</v>
      </c>
      <c r="DO661" s="96">
        <v>7.8727706184539459</v>
      </c>
      <c r="DP661" s="96">
        <v>7.22</v>
      </c>
      <c r="DQ661" s="99">
        <v>6.81</v>
      </c>
      <c r="DR661" s="100">
        <v>87</v>
      </c>
      <c r="DS661" s="101">
        <v>3</v>
      </c>
      <c r="DU661" s="107" t="s">
        <v>105</v>
      </c>
      <c r="DV661" s="96">
        <v>6.3971031746031741</v>
      </c>
      <c r="DW661" s="96">
        <v>7.22</v>
      </c>
    </row>
    <row r="662" spans="1:127">
      <c r="A662" s="102">
        <v>2011</v>
      </c>
      <c r="B662" s="103" t="s">
        <v>739</v>
      </c>
      <c r="C662" s="104" t="s">
        <v>103</v>
      </c>
      <c r="D662" s="103">
        <v>6.1</v>
      </c>
      <c r="E662" s="103">
        <v>5.5462805147641792</v>
      </c>
      <c r="F662" s="103">
        <v>4.85032514366572</v>
      </c>
      <c r="G662" s="103">
        <v>5.5</v>
      </c>
      <c r="H662" s="103">
        <v>0.64000000000000057</v>
      </c>
      <c r="I662" s="103">
        <v>5</v>
      </c>
      <c r="J662" s="103">
        <v>10</v>
      </c>
      <c r="K662" s="103">
        <v>10</v>
      </c>
      <c r="L662" s="103">
        <v>10</v>
      </c>
      <c r="M662" s="103">
        <v>10</v>
      </c>
      <c r="N662" s="103">
        <v>9</v>
      </c>
      <c r="O662" s="103">
        <v>10</v>
      </c>
      <c r="P662" s="103">
        <v>10</v>
      </c>
      <c r="Q662" s="103" t="s">
        <v>1011</v>
      </c>
      <c r="R662" s="103" t="s">
        <v>1011</v>
      </c>
      <c r="S662" s="103">
        <v>7.5</v>
      </c>
      <c r="T662" s="103">
        <v>9.1666666666666661</v>
      </c>
      <c r="U662" s="103">
        <v>6.2688888888888883</v>
      </c>
      <c r="V662" s="103">
        <v>10</v>
      </c>
      <c r="W662" s="103">
        <v>10</v>
      </c>
      <c r="X662" s="103">
        <v>10</v>
      </c>
      <c r="Y662" s="103">
        <v>10</v>
      </c>
      <c r="Z662" s="103" t="s">
        <v>1010</v>
      </c>
      <c r="AA662" s="103">
        <v>10</v>
      </c>
      <c r="AB662" s="103">
        <v>10</v>
      </c>
      <c r="AC662" s="103">
        <v>8.7222222222222214</v>
      </c>
      <c r="AD662" s="103">
        <v>9.5388888888888896</v>
      </c>
      <c r="AE662" s="103">
        <v>9.5652777777777782</v>
      </c>
      <c r="AF662" s="103">
        <v>10</v>
      </c>
      <c r="AG662" s="103">
        <v>10</v>
      </c>
      <c r="AH662" s="103" t="s">
        <v>1010</v>
      </c>
      <c r="AI662" s="103" t="s">
        <v>1010</v>
      </c>
      <c r="AJ662" s="103" t="s">
        <v>1010</v>
      </c>
      <c r="AK662" s="103" t="s">
        <v>1010</v>
      </c>
      <c r="AL662" s="103">
        <v>7.5</v>
      </c>
      <c r="AM662" s="103">
        <v>7.5</v>
      </c>
      <c r="AN662" s="103">
        <v>10</v>
      </c>
      <c r="AO662" s="103">
        <v>8.3333333333333339</v>
      </c>
      <c r="AP662" s="103">
        <v>10</v>
      </c>
      <c r="AQ662" s="103">
        <v>10</v>
      </c>
      <c r="AR662" s="103">
        <v>10</v>
      </c>
      <c r="AS662" s="103">
        <v>10</v>
      </c>
      <c r="AT662" s="103">
        <v>9.5833333333333339</v>
      </c>
      <c r="AU662" s="103">
        <v>6.9533115406416011</v>
      </c>
      <c r="AV662" s="103">
        <v>10</v>
      </c>
      <c r="AW662" s="103">
        <v>5.666666666666667</v>
      </c>
      <c r="AX662" s="103">
        <v>5</v>
      </c>
      <c r="AY662" s="103">
        <v>10</v>
      </c>
      <c r="AZ662" s="103">
        <v>10</v>
      </c>
      <c r="BA662" s="103">
        <v>10</v>
      </c>
      <c r="BB662" s="103">
        <v>8.2314254581868944</v>
      </c>
      <c r="BC662" s="103" t="s">
        <v>1010</v>
      </c>
      <c r="BD662" s="103" t="s">
        <v>1011</v>
      </c>
      <c r="BE662" s="103" t="s">
        <v>1011</v>
      </c>
      <c r="BF662" s="103">
        <v>10</v>
      </c>
      <c r="BG662" s="103">
        <v>10</v>
      </c>
      <c r="BH662" s="103">
        <v>10</v>
      </c>
      <c r="BI662" s="103">
        <v>10</v>
      </c>
      <c r="BJ662" s="103" t="s">
        <v>1011</v>
      </c>
      <c r="BK662" s="103">
        <v>10</v>
      </c>
      <c r="BL662" s="103">
        <v>7.6802258791520224</v>
      </c>
      <c r="BM662" s="103">
        <v>4.802941176470588</v>
      </c>
      <c r="BN662" s="103">
        <v>7.2094134107425045</v>
      </c>
      <c r="BO662" s="103">
        <v>7</v>
      </c>
      <c r="BP662" s="103">
        <v>8</v>
      </c>
      <c r="BQ662" s="103">
        <v>8</v>
      </c>
      <c r="BR662" s="103">
        <v>8</v>
      </c>
      <c r="BS662" s="103">
        <v>6.7530886468032731</v>
      </c>
      <c r="BT662" s="103">
        <v>4.5843763933333337</v>
      </c>
      <c r="BU662" s="103">
        <v>4.4224349099999998</v>
      </c>
      <c r="BV662" s="103">
        <v>6.1088865233333332</v>
      </c>
      <c r="BW662" s="103">
        <v>6.6666666666666661</v>
      </c>
      <c r="BX662" s="103">
        <v>3.333333333333333</v>
      </c>
      <c r="BY662" s="103">
        <v>3.9974393365749163</v>
      </c>
      <c r="BZ662" s="103">
        <v>8.5027767083081809</v>
      </c>
      <c r="CA662" s="103">
        <v>5.7464872483333327</v>
      </c>
      <c r="CB662" s="103">
        <v>4.1339609283333338</v>
      </c>
      <c r="CC662" s="103">
        <v>0.96296296296296291</v>
      </c>
      <c r="CD662" s="103">
        <v>5.1796444208960306</v>
      </c>
      <c r="CE662" s="103">
        <v>9.7614516972693721</v>
      </c>
      <c r="CF662" s="103">
        <v>9.3780418992011967</v>
      </c>
      <c r="CG662" s="103">
        <v>8.6720000000000006</v>
      </c>
      <c r="CH662" s="103">
        <v>5</v>
      </c>
      <c r="CI662" s="103">
        <v>8.2028733991176424</v>
      </c>
      <c r="CJ662" s="103">
        <v>8.1666666666666661</v>
      </c>
      <c r="CK662" s="103">
        <v>7.26</v>
      </c>
      <c r="CL662" s="103">
        <v>6.0544000000000011</v>
      </c>
      <c r="CM662" s="103">
        <v>7.1603555555555554</v>
      </c>
      <c r="CN662" s="103">
        <v>4.8559180450000001</v>
      </c>
      <c r="CO662" s="103">
        <v>8.0130926032164531</v>
      </c>
      <c r="CP662" s="103">
        <v>6.4345053241082262</v>
      </c>
      <c r="CQ662" s="103">
        <v>9.7312430011198199</v>
      </c>
      <c r="CR662" s="103">
        <v>5.9435273858333328</v>
      </c>
      <c r="CS662" s="103">
        <v>3.0769230769230771</v>
      </c>
      <c r="CT662" s="103">
        <v>6.3056615549650115</v>
      </c>
      <c r="CU662" s="103">
        <v>5.10870400590714</v>
      </c>
      <c r="CV662" s="103">
        <v>7.1087019716726845</v>
      </c>
      <c r="CW662" s="103">
        <v>5</v>
      </c>
      <c r="CX662" s="103">
        <v>8.7434421168072252</v>
      </c>
      <c r="CY662" s="103">
        <v>6</v>
      </c>
      <c r="CZ662" s="103">
        <v>6.5811473722690748</v>
      </c>
      <c r="DA662" s="103">
        <v>2.2333333333333329</v>
      </c>
      <c r="DB662" s="103">
        <v>3.8404191583333329</v>
      </c>
      <c r="DC662" s="103">
        <v>5.3647660099999994</v>
      </c>
      <c r="DD662" s="103">
        <v>6</v>
      </c>
      <c r="DE662" s="103">
        <v>7.1266254769076536</v>
      </c>
      <c r="DF662" s="103">
        <v>3</v>
      </c>
      <c r="DG662" s="103">
        <v>4.5941906630957199</v>
      </c>
      <c r="DH662" s="103">
        <v>1.6960965433333333</v>
      </c>
      <c r="DI662" s="103">
        <v>5.454545454545455</v>
      </c>
      <c r="DJ662" s="103">
        <v>6.6162452311299047</v>
      </c>
      <c r="DK662" s="103">
        <v>4.7698461195238089</v>
      </c>
      <c r="DL662" s="103">
        <v>4.9348473828915314</v>
      </c>
      <c r="DM662" s="103">
        <v>0</v>
      </c>
      <c r="DN662" s="103">
        <v>3.9119301219040055</v>
      </c>
      <c r="DO662" s="103">
        <v>5.0290893857562669</v>
      </c>
      <c r="DP662" s="103">
        <v>6.45</v>
      </c>
      <c r="DQ662" s="105">
        <v>7.07</v>
      </c>
      <c r="DR662" s="106">
        <v>65</v>
      </c>
      <c r="DS662" s="106">
        <v>2</v>
      </c>
      <c r="DU662" s="104" t="s">
        <v>103</v>
      </c>
      <c r="DV662" s="103">
        <v>7.6802258791520224</v>
      </c>
      <c r="DW662" s="103">
        <v>6.45</v>
      </c>
    </row>
    <row r="663" spans="1:127">
      <c r="A663" s="95">
        <v>2011</v>
      </c>
      <c r="B663" s="96" t="s">
        <v>786</v>
      </c>
      <c r="C663" s="107" t="s">
        <v>1014</v>
      </c>
      <c r="D663" s="96" t="s">
        <v>1011</v>
      </c>
      <c r="E663" s="96" t="s">
        <v>1011</v>
      </c>
      <c r="F663" s="96" t="s">
        <v>1011</v>
      </c>
      <c r="G663" s="96">
        <v>6.5877169999999996</v>
      </c>
      <c r="H663" s="96">
        <v>9.2000000000000011</v>
      </c>
      <c r="I663" s="96">
        <v>10</v>
      </c>
      <c r="J663" s="96">
        <v>10</v>
      </c>
      <c r="K663" s="96" t="s">
        <v>1011</v>
      </c>
      <c r="L663" s="96">
        <v>10</v>
      </c>
      <c r="M663" s="96">
        <v>10</v>
      </c>
      <c r="N663" s="96">
        <v>10</v>
      </c>
      <c r="O663" s="96">
        <v>9</v>
      </c>
      <c r="P663" s="96">
        <v>10</v>
      </c>
      <c r="Q663" s="96" t="s">
        <v>1011</v>
      </c>
      <c r="R663" s="96" t="s">
        <v>1011</v>
      </c>
      <c r="S663" s="96">
        <v>0</v>
      </c>
      <c r="T663" s="96">
        <v>6.333333333333333</v>
      </c>
      <c r="U663" s="96">
        <v>8.5111111111111111</v>
      </c>
      <c r="V663" s="96">
        <v>5</v>
      </c>
      <c r="W663" s="96">
        <v>10</v>
      </c>
      <c r="X663" s="96">
        <v>10</v>
      </c>
      <c r="Y663" s="96">
        <v>8.3333333333333339</v>
      </c>
      <c r="Z663" s="96" t="s">
        <v>1010</v>
      </c>
      <c r="AA663" s="96" t="s">
        <v>1011</v>
      </c>
      <c r="AB663" s="96" t="s">
        <v>1011</v>
      </c>
      <c r="AC663" s="96">
        <v>8.5711111111111116</v>
      </c>
      <c r="AD663" s="96">
        <v>4.1638888888888896</v>
      </c>
      <c r="AE663" s="96">
        <v>6.3675000000000006</v>
      </c>
      <c r="AF663" s="96" t="s">
        <v>1011</v>
      </c>
      <c r="AG663" s="96" t="s">
        <v>1011</v>
      </c>
      <c r="AH663" s="96" t="s">
        <v>1010</v>
      </c>
      <c r="AI663" s="96" t="s">
        <v>1010</v>
      </c>
      <c r="AJ663" s="96" t="s">
        <v>1010</v>
      </c>
      <c r="AK663" s="96" t="s">
        <v>1010</v>
      </c>
      <c r="AL663" s="96" t="s">
        <v>1011</v>
      </c>
      <c r="AM663" s="96" t="s">
        <v>1011</v>
      </c>
      <c r="AN663" s="96" t="s">
        <v>1011</v>
      </c>
      <c r="AO663" s="96" t="s">
        <v>1011</v>
      </c>
      <c r="AP663" s="96" t="s">
        <v>1011</v>
      </c>
      <c r="AQ663" s="96" t="s">
        <v>1011</v>
      </c>
      <c r="AR663" s="96" t="s">
        <v>1011</v>
      </c>
      <c r="AS663" s="96" t="s">
        <v>1011</v>
      </c>
      <c r="AT663" s="96" t="s">
        <v>1011</v>
      </c>
      <c r="AU663" s="96">
        <v>10</v>
      </c>
      <c r="AV663" s="96">
        <v>10</v>
      </c>
      <c r="AW663" s="96">
        <v>0.66666666666666663</v>
      </c>
      <c r="AX663" s="96">
        <v>3.75</v>
      </c>
      <c r="AY663" s="96" t="s">
        <v>1011</v>
      </c>
      <c r="AZ663" s="96" t="s">
        <v>1011</v>
      </c>
      <c r="BA663" s="96" t="s">
        <v>1011</v>
      </c>
      <c r="BB663" s="96">
        <v>6.104166666666667</v>
      </c>
      <c r="BC663" s="96" t="s">
        <v>1010</v>
      </c>
      <c r="BD663" s="96" t="s">
        <v>1011</v>
      </c>
      <c r="BE663" s="96" t="s">
        <v>1011</v>
      </c>
      <c r="BF663" s="96">
        <v>0</v>
      </c>
      <c r="BG663" s="96">
        <v>0</v>
      </c>
      <c r="BH663" s="96">
        <v>10</v>
      </c>
      <c r="BI663" s="96">
        <v>5</v>
      </c>
      <c r="BJ663" s="96" t="s">
        <v>1011</v>
      </c>
      <c r="BK663" s="96">
        <v>2.5</v>
      </c>
      <c r="BL663" s="96">
        <v>6.6878320277777785</v>
      </c>
      <c r="BM663" s="96">
        <v>0</v>
      </c>
      <c r="BN663" s="96" t="s">
        <v>1011</v>
      </c>
      <c r="BO663" s="96" t="s">
        <v>1011</v>
      </c>
      <c r="BP663" s="96">
        <v>10</v>
      </c>
      <c r="BQ663" s="96">
        <v>10</v>
      </c>
      <c r="BR663" s="96">
        <v>10</v>
      </c>
      <c r="BS663" s="96">
        <v>5</v>
      </c>
      <c r="BT663" s="96">
        <v>6.7741818216666658</v>
      </c>
      <c r="BU663" s="96">
        <v>5.3691766974999986</v>
      </c>
      <c r="BV663" s="96">
        <v>5.9237515116666675</v>
      </c>
      <c r="BW663" s="96">
        <v>8.3333333333333339</v>
      </c>
      <c r="BX663" s="96">
        <v>8.3333333333333339</v>
      </c>
      <c r="BY663" s="96">
        <v>4.1711035257289097</v>
      </c>
      <c r="BZ663" s="96">
        <v>4.8027732576296298</v>
      </c>
      <c r="CA663" s="96">
        <v>6.9016481166666663</v>
      </c>
      <c r="CB663" s="96">
        <v>8.3337135500000006</v>
      </c>
      <c r="CC663" s="96">
        <v>0.79487179487179482</v>
      </c>
      <c r="CD663" s="96">
        <v>5.8775086329441093</v>
      </c>
      <c r="CE663" s="96">
        <v>9.4360813703525572</v>
      </c>
      <c r="CF663" s="96">
        <v>3.6757722198271181</v>
      </c>
      <c r="CG663" s="96">
        <v>9.5959999999999983</v>
      </c>
      <c r="CH663" s="96">
        <v>10</v>
      </c>
      <c r="CI663" s="96">
        <v>8.1769633975449185</v>
      </c>
      <c r="CJ663" s="96" t="s">
        <v>1011</v>
      </c>
      <c r="CK663" s="96">
        <v>9.5</v>
      </c>
      <c r="CL663" s="96">
        <v>7.82</v>
      </c>
      <c r="CM663" s="96">
        <v>8.66</v>
      </c>
      <c r="CN663" s="96">
        <v>5.9122889499999998</v>
      </c>
      <c r="CO663" s="96">
        <v>7.634922547782848</v>
      </c>
      <c r="CP663" s="96">
        <v>6.7736057488914234</v>
      </c>
      <c r="CQ663" s="96">
        <v>10</v>
      </c>
      <c r="CR663" s="96">
        <v>6.1868274224999995</v>
      </c>
      <c r="CS663" s="96">
        <v>6.1538461538461542</v>
      </c>
      <c r="CT663" s="96">
        <v>3.982523087346324</v>
      </c>
      <c r="CU663" s="96">
        <v>5.4410655545641591</v>
      </c>
      <c r="CV663" s="96">
        <v>7.7186678258638954</v>
      </c>
      <c r="CW663" s="96" t="s">
        <v>1011</v>
      </c>
      <c r="CX663" s="96">
        <v>9.1691691691691677</v>
      </c>
      <c r="CY663" s="96">
        <v>5</v>
      </c>
      <c r="CZ663" s="96">
        <v>7.0845845845845838</v>
      </c>
      <c r="DA663" s="96">
        <v>10</v>
      </c>
      <c r="DB663" s="96">
        <v>5.7797309266666677</v>
      </c>
      <c r="DC663" s="96">
        <v>8.1281035799999994</v>
      </c>
      <c r="DD663" s="96">
        <v>10</v>
      </c>
      <c r="DE663" s="96">
        <v>10</v>
      </c>
      <c r="DF663" s="96">
        <v>10</v>
      </c>
      <c r="DG663" s="96">
        <v>8.9846390844444439</v>
      </c>
      <c r="DH663" s="96">
        <v>5.1992498449999989</v>
      </c>
      <c r="DI663" s="96">
        <v>7.1212121212121202</v>
      </c>
      <c r="DJ663" s="96">
        <v>6.6539324956669113</v>
      </c>
      <c r="DK663" s="96">
        <v>7.3609692521428585</v>
      </c>
      <c r="DL663" s="96">
        <v>9.3629443298734163</v>
      </c>
      <c r="DM663" s="96">
        <v>8.9239046590902174</v>
      </c>
      <c r="DN663" s="96">
        <v>7.4370354504975866</v>
      </c>
      <c r="DO663" s="96">
        <v>7.8354197065088718</v>
      </c>
      <c r="DP663" s="96">
        <v>6.92</v>
      </c>
      <c r="DQ663" s="99">
        <v>6.8</v>
      </c>
      <c r="DR663" s="100">
        <v>89</v>
      </c>
      <c r="DS663" s="101">
        <v>3</v>
      </c>
      <c r="DU663" s="107" t="s">
        <v>1014</v>
      </c>
      <c r="DV663" s="96">
        <v>6.6878320277777785</v>
      </c>
      <c r="DW663" s="96">
        <v>6.92</v>
      </c>
    </row>
    <row r="664" spans="1:127">
      <c r="A664" s="102">
        <v>2011</v>
      </c>
      <c r="B664" s="103" t="s">
        <v>702</v>
      </c>
      <c r="C664" s="104" t="s">
        <v>87</v>
      </c>
      <c r="D664" s="103">
        <v>6.3</v>
      </c>
      <c r="E664" s="103">
        <v>5.6612906259097349</v>
      </c>
      <c r="F664" s="103">
        <v>3.8725544316012601</v>
      </c>
      <c r="G664" s="103">
        <v>5.3000000000000007</v>
      </c>
      <c r="H664" s="103">
        <v>9.32</v>
      </c>
      <c r="I664" s="103">
        <v>10</v>
      </c>
      <c r="J664" s="103">
        <v>10</v>
      </c>
      <c r="K664" s="103">
        <v>10</v>
      </c>
      <c r="L664" s="103">
        <v>10</v>
      </c>
      <c r="M664" s="103">
        <v>10</v>
      </c>
      <c r="N664" s="103">
        <v>10</v>
      </c>
      <c r="O664" s="103">
        <v>10</v>
      </c>
      <c r="P664" s="103">
        <v>10</v>
      </c>
      <c r="Q664" s="103" t="s">
        <v>1011</v>
      </c>
      <c r="R664" s="103" t="s">
        <v>1011</v>
      </c>
      <c r="S664" s="103">
        <v>10</v>
      </c>
      <c r="T664" s="103">
        <v>10</v>
      </c>
      <c r="U664" s="103">
        <v>9.7733333333333334</v>
      </c>
      <c r="V664" s="103">
        <v>10</v>
      </c>
      <c r="W664" s="103">
        <v>10</v>
      </c>
      <c r="X664" s="103">
        <v>10</v>
      </c>
      <c r="Y664" s="103">
        <v>10</v>
      </c>
      <c r="Z664" s="103" t="s">
        <v>1010</v>
      </c>
      <c r="AA664" s="103">
        <v>7.5</v>
      </c>
      <c r="AB664" s="103">
        <v>7.5</v>
      </c>
      <c r="AC664" s="103">
        <v>8.0288888888888881</v>
      </c>
      <c r="AD664" s="103">
        <v>6.9388888888888891</v>
      </c>
      <c r="AE664" s="103">
        <v>7.4919444444444441</v>
      </c>
      <c r="AF664" s="103">
        <v>10</v>
      </c>
      <c r="AG664" s="103">
        <v>10</v>
      </c>
      <c r="AH664" s="103" t="s">
        <v>1010</v>
      </c>
      <c r="AI664" s="103" t="s">
        <v>1010</v>
      </c>
      <c r="AJ664" s="103" t="s">
        <v>1010</v>
      </c>
      <c r="AK664" s="103" t="s">
        <v>1010</v>
      </c>
      <c r="AL664" s="103">
        <v>7.5</v>
      </c>
      <c r="AM664" s="103">
        <v>7.5</v>
      </c>
      <c r="AN664" s="103">
        <v>10</v>
      </c>
      <c r="AO664" s="103">
        <v>8.3333333333333339</v>
      </c>
      <c r="AP664" s="103">
        <v>10</v>
      </c>
      <c r="AQ664" s="103">
        <v>10</v>
      </c>
      <c r="AR664" s="103">
        <v>10</v>
      </c>
      <c r="AS664" s="103">
        <v>10</v>
      </c>
      <c r="AT664" s="103">
        <v>9.5833333333333339</v>
      </c>
      <c r="AU664" s="103">
        <v>10</v>
      </c>
      <c r="AV664" s="103">
        <v>10</v>
      </c>
      <c r="AW664" s="103">
        <v>6.333333333333333</v>
      </c>
      <c r="AX664" s="103">
        <v>6.25</v>
      </c>
      <c r="AY664" s="103">
        <v>10</v>
      </c>
      <c r="AZ664" s="103">
        <v>10</v>
      </c>
      <c r="BA664" s="103">
        <v>10</v>
      </c>
      <c r="BB664" s="103">
        <v>8.9404761904761898</v>
      </c>
      <c r="BC664" s="103" t="s">
        <v>1010</v>
      </c>
      <c r="BD664" s="103" t="s">
        <v>1011</v>
      </c>
      <c r="BE664" s="103" t="s">
        <v>1011</v>
      </c>
      <c r="BF664" s="103">
        <v>10</v>
      </c>
      <c r="BG664" s="103">
        <v>10</v>
      </c>
      <c r="BH664" s="103">
        <v>10</v>
      </c>
      <c r="BI664" s="103">
        <v>10</v>
      </c>
      <c r="BJ664" s="103" t="s">
        <v>1011</v>
      </c>
      <c r="BK664" s="103">
        <v>10</v>
      </c>
      <c r="BL664" s="103">
        <v>8.3699087301587305</v>
      </c>
      <c r="BM664" s="103">
        <v>5.764705882352942</v>
      </c>
      <c r="BN664" s="103">
        <v>5.3024523160762946</v>
      </c>
      <c r="BO664" s="103">
        <v>10</v>
      </c>
      <c r="BP664" s="103">
        <v>10</v>
      </c>
      <c r="BQ664" s="103">
        <v>5</v>
      </c>
      <c r="BR664" s="103">
        <v>7.5</v>
      </c>
      <c r="BS664" s="103">
        <v>7.1417895496073092</v>
      </c>
      <c r="BT664" s="103">
        <v>3.1382753416666671</v>
      </c>
      <c r="BU664" s="103">
        <v>3.1441491174999996</v>
      </c>
      <c r="BV664" s="103">
        <v>4.1695538250000004</v>
      </c>
      <c r="BW664" s="103">
        <v>8.3333333333333339</v>
      </c>
      <c r="BX664" s="103">
        <v>4.166666666666667</v>
      </c>
      <c r="BY664" s="103">
        <v>4.7679733153289572</v>
      </c>
      <c r="BZ664" s="103">
        <v>8.7632488494852723</v>
      </c>
      <c r="CA664" s="103">
        <v>4.0450012483333335</v>
      </c>
      <c r="CB664" s="103">
        <v>4.7095881016666663</v>
      </c>
      <c r="CC664" s="103">
        <v>0.96153846153846156</v>
      </c>
      <c r="CD664" s="103">
        <v>4.9297591447607392</v>
      </c>
      <c r="CE664" s="103">
        <v>9.461054171096869</v>
      </c>
      <c r="CF664" s="103">
        <v>8.6431208106765673</v>
      </c>
      <c r="CG664" s="103">
        <v>9.1559999999999988</v>
      </c>
      <c r="CH664" s="103">
        <v>10</v>
      </c>
      <c r="CI664" s="103">
        <v>9.3150437454433579</v>
      </c>
      <c r="CJ664" s="103">
        <v>9.6576870499999998</v>
      </c>
      <c r="CK664" s="103">
        <v>8.94</v>
      </c>
      <c r="CL664" s="103">
        <v>6.2264000000000008</v>
      </c>
      <c r="CM664" s="103">
        <v>8.2746956833333325</v>
      </c>
      <c r="CN664" s="103">
        <v>4.76567367</v>
      </c>
      <c r="CO664" s="103">
        <v>7.3423485237547164</v>
      </c>
      <c r="CP664" s="103">
        <v>6.0540110968773586</v>
      </c>
      <c r="CQ664" s="103">
        <v>10</v>
      </c>
      <c r="CR664" s="103">
        <v>4.7229111074999999</v>
      </c>
      <c r="CS664" s="103">
        <v>6.9230769230769234</v>
      </c>
      <c r="CT664" s="103">
        <v>6.4162871962801891</v>
      </c>
      <c r="CU664" s="103">
        <v>6.0207584089523705</v>
      </c>
      <c r="CV664" s="103">
        <v>7.5873662972907656</v>
      </c>
      <c r="CW664" s="103">
        <v>10</v>
      </c>
      <c r="CX664" s="103">
        <v>9.1747277130385569</v>
      </c>
      <c r="CY664" s="103">
        <v>10</v>
      </c>
      <c r="CZ664" s="103">
        <v>9.724909237679519</v>
      </c>
      <c r="DA664" s="103">
        <v>6.666666666666667</v>
      </c>
      <c r="DB664" s="103">
        <v>5.3369406416666667</v>
      </c>
      <c r="DC664" s="103">
        <v>6.9696719316666664</v>
      </c>
      <c r="DD664" s="103">
        <v>8</v>
      </c>
      <c r="DE664" s="103">
        <v>9.2517253846113672</v>
      </c>
      <c r="DF664" s="103">
        <v>10</v>
      </c>
      <c r="DG664" s="103">
        <v>7.7041674374352276</v>
      </c>
      <c r="DH664" s="103">
        <v>3.2781025283333332</v>
      </c>
      <c r="DI664" s="103">
        <v>6.5151515151515156</v>
      </c>
      <c r="DJ664" s="103">
        <v>9.412147513658967</v>
      </c>
      <c r="DK664" s="103">
        <v>4.4000786735714286</v>
      </c>
      <c r="DL664" s="103">
        <v>8.6432390576851645</v>
      </c>
      <c r="DM664" s="103">
        <v>4.9109657836141505</v>
      </c>
      <c r="DN664" s="103">
        <v>6.1932808453357602</v>
      </c>
      <c r="DO664" s="103">
        <v>7.8741191734835025</v>
      </c>
      <c r="DP664" s="103">
        <v>7.37</v>
      </c>
      <c r="DQ664" s="105">
        <v>7.87</v>
      </c>
      <c r="DR664" s="106">
        <v>41</v>
      </c>
      <c r="DS664" s="106">
        <v>2</v>
      </c>
      <c r="DU664" s="104" t="s">
        <v>87</v>
      </c>
      <c r="DV664" s="103">
        <v>8.3699087301587305</v>
      </c>
      <c r="DW664" s="103">
        <v>7.37</v>
      </c>
    </row>
    <row r="665" spans="1:127">
      <c r="A665" s="95">
        <v>2011</v>
      </c>
      <c r="B665" s="96" t="s">
        <v>767</v>
      </c>
      <c r="C665" s="107" t="s">
        <v>54</v>
      </c>
      <c r="D665" s="96">
        <v>4.2333333333333334</v>
      </c>
      <c r="E665" s="96">
        <v>5.8899062596520766</v>
      </c>
      <c r="F665" s="96">
        <v>4.4652524019713073</v>
      </c>
      <c r="G665" s="96">
        <v>4.9000000000000004</v>
      </c>
      <c r="H665" s="96">
        <v>6.8000000000000007</v>
      </c>
      <c r="I665" s="96">
        <v>10</v>
      </c>
      <c r="J665" s="96">
        <v>10</v>
      </c>
      <c r="K665" s="96">
        <v>7.5</v>
      </c>
      <c r="L665" s="96">
        <v>10</v>
      </c>
      <c r="M665" s="96">
        <v>10</v>
      </c>
      <c r="N665" s="96">
        <v>9.5</v>
      </c>
      <c r="O665" s="96">
        <v>2.7</v>
      </c>
      <c r="P665" s="96">
        <v>10</v>
      </c>
      <c r="Q665" s="96" t="s">
        <v>1011</v>
      </c>
      <c r="R665" s="96" t="s">
        <v>1011</v>
      </c>
      <c r="S665" s="96">
        <v>0</v>
      </c>
      <c r="T665" s="96">
        <v>4.2333333333333334</v>
      </c>
      <c r="U665" s="96">
        <v>6.844444444444445</v>
      </c>
      <c r="V665" s="96">
        <v>10</v>
      </c>
      <c r="W665" s="96">
        <v>10</v>
      </c>
      <c r="X665" s="96">
        <v>5</v>
      </c>
      <c r="Y665" s="96">
        <v>8.3333333333333339</v>
      </c>
      <c r="Z665" s="96" t="s">
        <v>1010</v>
      </c>
      <c r="AA665" s="96">
        <v>7.5</v>
      </c>
      <c r="AB665" s="96">
        <v>10</v>
      </c>
      <c r="AC665" s="96">
        <v>9.3711111111111105</v>
      </c>
      <c r="AD665" s="96">
        <v>9.5388888888888896</v>
      </c>
      <c r="AE665" s="96">
        <v>9.1025000000000009</v>
      </c>
      <c r="AF665" s="96">
        <v>10</v>
      </c>
      <c r="AG665" s="96">
        <v>7.5</v>
      </c>
      <c r="AH665" s="96" t="s">
        <v>1010</v>
      </c>
      <c r="AI665" s="96" t="s">
        <v>1010</v>
      </c>
      <c r="AJ665" s="96" t="s">
        <v>1010</v>
      </c>
      <c r="AK665" s="96" t="s">
        <v>1010</v>
      </c>
      <c r="AL665" s="96">
        <v>2.5</v>
      </c>
      <c r="AM665" s="96">
        <v>7.5</v>
      </c>
      <c r="AN665" s="96">
        <v>10</v>
      </c>
      <c r="AO665" s="96">
        <v>6.666666666666667</v>
      </c>
      <c r="AP665" s="96">
        <v>10</v>
      </c>
      <c r="AQ665" s="96">
        <v>10</v>
      </c>
      <c r="AR665" s="96">
        <v>10</v>
      </c>
      <c r="AS665" s="96">
        <v>10</v>
      </c>
      <c r="AT665" s="96">
        <v>8.5416666666666679</v>
      </c>
      <c r="AU665" s="96">
        <v>10</v>
      </c>
      <c r="AV665" s="96">
        <v>10</v>
      </c>
      <c r="AW665" s="96">
        <v>5.666666666666667</v>
      </c>
      <c r="AX665" s="96">
        <v>6</v>
      </c>
      <c r="AY665" s="96">
        <v>10</v>
      </c>
      <c r="AZ665" s="96">
        <v>10</v>
      </c>
      <c r="BA665" s="96">
        <v>10</v>
      </c>
      <c r="BB665" s="96">
        <v>8.8095238095238102</v>
      </c>
      <c r="BC665" s="96" t="s">
        <v>1010</v>
      </c>
      <c r="BD665" s="96" t="s">
        <v>1011</v>
      </c>
      <c r="BE665" s="96" t="s">
        <v>1011</v>
      </c>
      <c r="BF665" s="96">
        <v>7.5</v>
      </c>
      <c r="BG665" s="96">
        <v>10</v>
      </c>
      <c r="BH665" s="96">
        <v>10</v>
      </c>
      <c r="BI665" s="96">
        <v>10</v>
      </c>
      <c r="BJ665" s="96" t="s">
        <v>1011</v>
      </c>
      <c r="BK665" s="96">
        <v>8.75</v>
      </c>
      <c r="BL665" s="96">
        <v>7.2898134920634927</v>
      </c>
      <c r="BM665" s="96">
        <v>4.235294117647058</v>
      </c>
      <c r="BN665" s="96">
        <v>9.9482288828337886</v>
      </c>
      <c r="BO665" s="96">
        <v>2</v>
      </c>
      <c r="BP665" s="96">
        <v>4</v>
      </c>
      <c r="BQ665" s="96" t="s">
        <v>1011</v>
      </c>
      <c r="BR665" s="96">
        <v>4</v>
      </c>
      <c r="BS665" s="96">
        <v>5.0458807501202116</v>
      </c>
      <c r="BT665" s="96">
        <v>2.4377967449999995</v>
      </c>
      <c r="BU665" s="96">
        <v>4.2140540408333331</v>
      </c>
      <c r="BV665" s="96">
        <v>5.495495</v>
      </c>
      <c r="BW665" s="96">
        <v>4.166666666666667</v>
      </c>
      <c r="BX665" s="96">
        <v>5</v>
      </c>
      <c r="BY665" s="96">
        <v>2.1391951531836493</v>
      </c>
      <c r="BZ665" s="96">
        <v>4.7431833981498919</v>
      </c>
      <c r="CA665" s="96">
        <v>4.6214070733333328</v>
      </c>
      <c r="CB665" s="96">
        <v>5.5344954066666663</v>
      </c>
      <c r="CC665" s="96">
        <v>0.96296296296296291</v>
      </c>
      <c r="CD665" s="96">
        <v>4.1824517585250565</v>
      </c>
      <c r="CE665" s="96">
        <v>8.6848707896320736</v>
      </c>
      <c r="CF665" s="96">
        <v>9.2920733621820837</v>
      </c>
      <c r="CG665" s="96">
        <v>9.4480000000000004</v>
      </c>
      <c r="CH665" s="96">
        <v>0</v>
      </c>
      <c r="CI665" s="96">
        <v>6.8562360379535399</v>
      </c>
      <c r="CJ665" s="96">
        <v>6.94</v>
      </c>
      <c r="CK665" s="96">
        <v>7.62</v>
      </c>
      <c r="CL665" s="96">
        <v>7.2867999999999995</v>
      </c>
      <c r="CM665" s="96">
        <v>7.2822666666666676</v>
      </c>
      <c r="CN665" s="96">
        <v>5.1318233666666666</v>
      </c>
      <c r="CO665" s="96">
        <v>3.7921682626599083</v>
      </c>
      <c r="CP665" s="96">
        <v>4.4619958146632879</v>
      </c>
      <c r="CQ665" s="96">
        <v>10</v>
      </c>
      <c r="CR665" s="96">
        <v>5.7829576608333335</v>
      </c>
      <c r="CS665" s="96">
        <v>0.76923076923076927</v>
      </c>
      <c r="CT665" s="96">
        <v>0</v>
      </c>
      <c r="CU665" s="96">
        <v>2.1840628100213677</v>
      </c>
      <c r="CV665" s="96">
        <v>5.9820813228378302</v>
      </c>
      <c r="CW665" s="96">
        <v>10</v>
      </c>
      <c r="CX665" s="96">
        <v>8.1442421857496363</v>
      </c>
      <c r="CY665" s="96">
        <v>10</v>
      </c>
      <c r="CZ665" s="96">
        <v>9.381414061916546</v>
      </c>
      <c r="DA665" s="96">
        <v>7.7666666666666657</v>
      </c>
      <c r="DB665" s="96">
        <v>5.8841892600000003</v>
      </c>
      <c r="DC665" s="96">
        <v>7.3431069966666662</v>
      </c>
      <c r="DD665" s="96">
        <v>8</v>
      </c>
      <c r="DE665" s="96">
        <v>7.9422448076812611</v>
      </c>
      <c r="DF665" s="96">
        <v>10</v>
      </c>
      <c r="DG665" s="96">
        <v>7.8227012885024321</v>
      </c>
      <c r="DH665" s="96">
        <v>4.5370126549999998</v>
      </c>
      <c r="DI665" s="96">
        <v>3.7878787878787881</v>
      </c>
      <c r="DJ665" s="96">
        <v>7.9319155217840658</v>
      </c>
      <c r="DK665" s="96">
        <v>3.5511588002380945</v>
      </c>
      <c r="DL665" s="96">
        <v>8.6322521728948374</v>
      </c>
      <c r="DM665" s="96">
        <v>6.9734818536912346</v>
      </c>
      <c r="DN665" s="96">
        <v>5.9022832985811702</v>
      </c>
      <c r="DO665" s="96">
        <v>7.7021328830000497</v>
      </c>
      <c r="DP665" s="96">
        <v>5.95</v>
      </c>
      <c r="DQ665" s="99">
        <v>6.62</v>
      </c>
      <c r="DR665" s="100">
        <v>99</v>
      </c>
      <c r="DS665" s="101">
        <v>3</v>
      </c>
      <c r="DU665" s="107" t="s">
        <v>54</v>
      </c>
      <c r="DV665" s="96">
        <v>7.2898134920634927</v>
      </c>
      <c r="DW665" s="96">
        <v>5.95</v>
      </c>
    </row>
    <row r="666" spans="1:127">
      <c r="A666" s="102">
        <v>2011</v>
      </c>
      <c r="B666" s="103" t="s">
        <v>687</v>
      </c>
      <c r="C666" s="104" t="s">
        <v>102</v>
      </c>
      <c r="D666" s="103" t="s">
        <v>1011</v>
      </c>
      <c r="E666" s="103" t="s">
        <v>1011</v>
      </c>
      <c r="F666" s="103" t="s">
        <v>1011</v>
      </c>
      <c r="G666" s="103">
        <v>3.8804620000000001</v>
      </c>
      <c r="H666" s="103">
        <v>6.8000000000000007</v>
      </c>
      <c r="I666" s="103">
        <v>10</v>
      </c>
      <c r="J666" s="103">
        <v>10</v>
      </c>
      <c r="K666" s="103">
        <v>2.5</v>
      </c>
      <c r="L666" s="103">
        <v>8.3578540660546565</v>
      </c>
      <c r="M666" s="103">
        <v>9.3710930465741242</v>
      </c>
      <c r="N666" s="103">
        <v>8.0457894225257558</v>
      </c>
      <c r="O666" s="103">
        <v>10</v>
      </c>
      <c r="P666" s="103">
        <v>10</v>
      </c>
      <c r="Q666" s="103" t="s">
        <v>1011</v>
      </c>
      <c r="R666" s="103" t="s">
        <v>1011</v>
      </c>
      <c r="S666" s="103">
        <v>0</v>
      </c>
      <c r="T666" s="103">
        <v>6.666666666666667</v>
      </c>
      <c r="U666" s="103">
        <v>7.1708186963974745</v>
      </c>
      <c r="V666" s="103">
        <v>5</v>
      </c>
      <c r="W666" s="103">
        <v>5</v>
      </c>
      <c r="X666" s="103">
        <v>5</v>
      </c>
      <c r="Y666" s="103">
        <v>5</v>
      </c>
      <c r="Z666" s="103" t="s">
        <v>1010</v>
      </c>
      <c r="AA666" s="103">
        <v>10</v>
      </c>
      <c r="AB666" s="103">
        <v>10</v>
      </c>
      <c r="AC666" s="103">
        <v>9.1488888888888891</v>
      </c>
      <c r="AD666" s="103">
        <v>7.1277777777777773</v>
      </c>
      <c r="AE666" s="103">
        <v>9.0691666666666677</v>
      </c>
      <c r="AF666" s="103">
        <v>7.5</v>
      </c>
      <c r="AG666" s="103">
        <v>7.5</v>
      </c>
      <c r="AH666" s="103" t="s">
        <v>1010</v>
      </c>
      <c r="AI666" s="103" t="s">
        <v>1010</v>
      </c>
      <c r="AJ666" s="103" t="s">
        <v>1010</v>
      </c>
      <c r="AK666" s="103" t="s">
        <v>1010</v>
      </c>
      <c r="AL666" s="103">
        <v>5</v>
      </c>
      <c r="AM666" s="103">
        <v>10</v>
      </c>
      <c r="AN666" s="103">
        <v>10</v>
      </c>
      <c r="AO666" s="103">
        <v>8.3333333333333339</v>
      </c>
      <c r="AP666" s="103">
        <v>10</v>
      </c>
      <c r="AQ666" s="103">
        <v>10</v>
      </c>
      <c r="AR666" s="103">
        <v>10</v>
      </c>
      <c r="AS666" s="103">
        <v>10</v>
      </c>
      <c r="AT666" s="103">
        <v>8.3333333333333339</v>
      </c>
      <c r="AU666" s="103">
        <v>10</v>
      </c>
      <c r="AV666" s="103">
        <v>8.9518217442902053</v>
      </c>
      <c r="AW666" s="103">
        <v>2.3333333333333335</v>
      </c>
      <c r="AX666" s="103">
        <v>3</v>
      </c>
      <c r="AY666" s="103">
        <v>7.5</v>
      </c>
      <c r="AZ666" s="103">
        <v>10</v>
      </c>
      <c r="BA666" s="103">
        <v>10</v>
      </c>
      <c r="BB666" s="103">
        <v>7.3978792968033629</v>
      </c>
      <c r="BC666" s="103" t="s">
        <v>1010</v>
      </c>
      <c r="BD666" s="103" t="s">
        <v>1011</v>
      </c>
      <c r="BE666" s="103" t="s">
        <v>1011</v>
      </c>
      <c r="BF666" s="103">
        <v>5</v>
      </c>
      <c r="BG666" s="103">
        <v>0</v>
      </c>
      <c r="BH666" s="103">
        <v>0</v>
      </c>
      <c r="BI666" s="103">
        <v>0</v>
      </c>
      <c r="BJ666" s="103" t="s">
        <v>1011</v>
      </c>
      <c r="BK666" s="103">
        <v>2.5</v>
      </c>
      <c r="BL666" s="103">
        <v>5.9928581037797048</v>
      </c>
      <c r="BM666" s="103">
        <v>4.7352941176470589</v>
      </c>
      <c r="BN666" s="103">
        <v>9.4910814801171721</v>
      </c>
      <c r="BO666" s="103">
        <v>0</v>
      </c>
      <c r="BP666" s="103">
        <v>1</v>
      </c>
      <c r="BQ666" s="103" t="s">
        <v>1011</v>
      </c>
      <c r="BR666" s="103">
        <v>1</v>
      </c>
      <c r="BS666" s="103">
        <v>3.806593899441058</v>
      </c>
      <c r="BT666" s="103">
        <v>1.0844443699999999</v>
      </c>
      <c r="BU666" s="103">
        <v>2.4409222941666666</v>
      </c>
      <c r="BV666" s="103">
        <v>2.4158929933333337</v>
      </c>
      <c r="BW666" s="103">
        <v>2.2000000000000002</v>
      </c>
      <c r="BX666" s="103" t="s">
        <v>1011</v>
      </c>
      <c r="BY666" s="103">
        <v>2.654615660108592</v>
      </c>
      <c r="BZ666" s="103">
        <v>7.7057017174268712</v>
      </c>
      <c r="CA666" s="103">
        <v>1.6169575033333337</v>
      </c>
      <c r="CB666" s="103">
        <v>4.4009104633333331</v>
      </c>
      <c r="CC666" s="103">
        <v>0.86206896551724133</v>
      </c>
      <c r="CD666" s="103">
        <v>2.8535560993360241</v>
      </c>
      <c r="CE666" s="103">
        <v>7.8660117235776372</v>
      </c>
      <c r="CF666" s="103">
        <v>7.7166383773598284</v>
      </c>
      <c r="CG666" s="103">
        <v>8.0519999999999996</v>
      </c>
      <c r="CH666" s="103">
        <v>5</v>
      </c>
      <c r="CI666" s="103">
        <v>7.1586625252343659</v>
      </c>
      <c r="CJ666" s="103">
        <v>6.7066666666666661</v>
      </c>
      <c r="CK666" s="103">
        <v>7.5</v>
      </c>
      <c r="CL666" s="103">
        <v>5.3000000000000007</v>
      </c>
      <c r="CM666" s="103">
        <v>6.5022222222222226</v>
      </c>
      <c r="CN666" s="103">
        <v>3.8382562483333333</v>
      </c>
      <c r="CO666" s="103">
        <v>4.6091993541357112</v>
      </c>
      <c r="CP666" s="103">
        <v>4.2237278012345225</v>
      </c>
      <c r="CQ666" s="103">
        <v>10</v>
      </c>
      <c r="CR666" s="103">
        <v>3.4548780383333333</v>
      </c>
      <c r="CS666" s="103">
        <v>0</v>
      </c>
      <c r="CT666" s="103">
        <v>0</v>
      </c>
      <c r="CU666" s="103">
        <v>1.1516260127777778</v>
      </c>
      <c r="CV666" s="103">
        <v>5.4693940090586315</v>
      </c>
      <c r="CW666" s="103">
        <v>5</v>
      </c>
      <c r="CX666" s="103">
        <v>8.6086086086086073</v>
      </c>
      <c r="CY666" s="103">
        <v>9</v>
      </c>
      <c r="CZ666" s="103">
        <v>7.5362028695362016</v>
      </c>
      <c r="DA666" s="103">
        <v>10</v>
      </c>
      <c r="DB666" s="103">
        <v>4.5035904100000002</v>
      </c>
      <c r="DC666" s="103">
        <v>7.873930688333334</v>
      </c>
      <c r="DD666" s="103">
        <v>6</v>
      </c>
      <c r="DE666" s="103">
        <v>7.7551761538341033</v>
      </c>
      <c r="DF666" s="103">
        <v>10</v>
      </c>
      <c r="DG666" s="103">
        <v>7.6887828753612402</v>
      </c>
      <c r="DH666" s="103">
        <v>2.9427807916666664</v>
      </c>
      <c r="DI666" s="103">
        <v>4.2424242424242422</v>
      </c>
      <c r="DJ666" s="103">
        <v>9.5516360218914169</v>
      </c>
      <c r="DK666" s="103">
        <v>2.2395520247619052</v>
      </c>
      <c r="DL666" s="103">
        <v>5.8447800549695739</v>
      </c>
      <c r="DM666" s="103">
        <v>6.9286445478199941</v>
      </c>
      <c r="DN666" s="103">
        <v>5.2916362805889667</v>
      </c>
      <c r="DO666" s="103">
        <v>6.8388740084954698</v>
      </c>
      <c r="DP666" s="103">
        <v>5.23</v>
      </c>
      <c r="DQ666" s="105">
        <v>5.61</v>
      </c>
      <c r="DR666" s="106">
        <v>139</v>
      </c>
      <c r="DS666" s="106">
        <v>4</v>
      </c>
      <c r="DU666" s="104" t="s">
        <v>102</v>
      </c>
      <c r="DV666" s="103">
        <v>5.9928581037797048</v>
      </c>
      <c r="DW666" s="103">
        <v>5.23</v>
      </c>
    </row>
    <row r="667" spans="1:127">
      <c r="A667" s="95">
        <v>2011</v>
      </c>
      <c r="B667" s="96" t="s">
        <v>714</v>
      </c>
      <c r="C667" s="107" t="s">
        <v>106</v>
      </c>
      <c r="D667" s="96">
        <v>3.8000000000000007</v>
      </c>
      <c r="E667" s="96">
        <v>3.7437709495704272</v>
      </c>
      <c r="F667" s="96">
        <v>3.965153189454826</v>
      </c>
      <c r="G667" s="96">
        <v>3.8</v>
      </c>
      <c r="H667" s="96">
        <v>7.4</v>
      </c>
      <c r="I667" s="96">
        <v>10</v>
      </c>
      <c r="J667" s="96">
        <v>9.3609871616387093</v>
      </c>
      <c r="K667" s="96">
        <v>7.5</v>
      </c>
      <c r="L667" s="96">
        <v>10</v>
      </c>
      <c r="M667" s="96">
        <v>10</v>
      </c>
      <c r="N667" s="96">
        <v>9.3721974323277415</v>
      </c>
      <c r="O667" s="96">
        <v>10</v>
      </c>
      <c r="P667" s="96">
        <v>10</v>
      </c>
      <c r="Q667" s="96" t="s">
        <v>1011</v>
      </c>
      <c r="R667" s="96" t="s">
        <v>1011</v>
      </c>
      <c r="S667" s="96">
        <v>10</v>
      </c>
      <c r="T667" s="96">
        <v>10</v>
      </c>
      <c r="U667" s="96">
        <v>8.9240658107759145</v>
      </c>
      <c r="V667" s="96">
        <v>5</v>
      </c>
      <c r="W667" s="96">
        <v>10</v>
      </c>
      <c r="X667" s="96">
        <v>10</v>
      </c>
      <c r="Y667" s="96">
        <v>8.3333333333333339</v>
      </c>
      <c r="Z667" s="96" t="s">
        <v>1010</v>
      </c>
      <c r="AA667" s="96">
        <v>7.5</v>
      </c>
      <c r="AB667" s="96">
        <v>7.5</v>
      </c>
      <c r="AC667" s="96">
        <v>9.3711111111111105</v>
      </c>
      <c r="AD667" s="96">
        <v>7.7333333333333334</v>
      </c>
      <c r="AE667" s="96">
        <v>8.0261111111111116</v>
      </c>
      <c r="AF667" s="96">
        <v>7.5</v>
      </c>
      <c r="AG667" s="96">
        <v>5</v>
      </c>
      <c r="AH667" s="96" t="s">
        <v>1010</v>
      </c>
      <c r="AI667" s="96" t="s">
        <v>1010</v>
      </c>
      <c r="AJ667" s="96" t="s">
        <v>1010</v>
      </c>
      <c r="AK667" s="96" t="s">
        <v>1010</v>
      </c>
      <c r="AL667" s="96">
        <v>7.5</v>
      </c>
      <c r="AM667" s="96">
        <v>7.5</v>
      </c>
      <c r="AN667" s="96">
        <v>7.5</v>
      </c>
      <c r="AO667" s="96">
        <v>7.5</v>
      </c>
      <c r="AP667" s="96">
        <v>7.5</v>
      </c>
      <c r="AQ667" s="96">
        <v>7.5</v>
      </c>
      <c r="AR667" s="96">
        <v>7.5</v>
      </c>
      <c r="AS667" s="96">
        <v>7.5</v>
      </c>
      <c r="AT667" s="96">
        <v>6.875</v>
      </c>
      <c r="AU667" s="96">
        <v>10</v>
      </c>
      <c r="AV667" s="96">
        <v>10</v>
      </c>
      <c r="AW667" s="96">
        <v>3</v>
      </c>
      <c r="AX667" s="96">
        <v>4.25</v>
      </c>
      <c r="AY667" s="96">
        <v>10</v>
      </c>
      <c r="AZ667" s="96">
        <v>10</v>
      </c>
      <c r="BA667" s="96">
        <v>10</v>
      </c>
      <c r="BB667" s="96">
        <v>8.1785714285714288</v>
      </c>
      <c r="BC667" s="96" t="s">
        <v>1010</v>
      </c>
      <c r="BD667" s="96" t="s">
        <v>1011</v>
      </c>
      <c r="BE667" s="96" t="s">
        <v>1011</v>
      </c>
      <c r="BF667" s="96">
        <v>10</v>
      </c>
      <c r="BG667" s="96">
        <v>10</v>
      </c>
      <c r="BH667" s="96">
        <v>10</v>
      </c>
      <c r="BI667" s="96">
        <v>10</v>
      </c>
      <c r="BJ667" s="96" t="s">
        <v>1011</v>
      </c>
      <c r="BK667" s="96">
        <v>10</v>
      </c>
      <c r="BL667" s="96">
        <v>7.3223180399955661</v>
      </c>
      <c r="BM667" s="96">
        <v>9.7735294117647076</v>
      </c>
      <c r="BN667" s="96">
        <v>9.7411444141689358</v>
      </c>
      <c r="BO667" s="96">
        <v>2</v>
      </c>
      <c r="BP667" s="96">
        <v>10</v>
      </c>
      <c r="BQ667" s="96">
        <v>10</v>
      </c>
      <c r="BR667" s="96">
        <v>10</v>
      </c>
      <c r="BS667" s="96">
        <v>7.8786684564834104</v>
      </c>
      <c r="BT667" s="96">
        <v>3.7581565699999997</v>
      </c>
      <c r="BU667" s="96">
        <v>5.1083539666666669</v>
      </c>
      <c r="BV667" s="96">
        <v>4.6797696966666669</v>
      </c>
      <c r="BW667" s="96">
        <v>4.7</v>
      </c>
      <c r="BX667" s="96" t="s">
        <v>1011</v>
      </c>
      <c r="BY667" s="96">
        <v>2.4425286688369758</v>
      </c>
      <c r="BZ667" s="96">
        <v>7.528184380084932</v>
      </c>
      <c r="CA667" s="96">
        <v>4.1864102283333331</v>
      </c>
      <c r="CB667" s="96">
        <v>5.7162274483333331</v>
      </c>
      <c r="CC667" s="96">
        <v>1</v>
      </c>
      <c r="CD667" s="96">
        <v>4.7649538698652387</v>
      </c>
      <c r="CE667" s="96">
        <v>9.7145709199546904</v>
      </c>
      <c r="CF667" s="96">
        <v>8.3769896092488736</v>
      </c>
      <c r="CG667" s="96">
        <v>8.9039999999999999</v>
      </c>
      <c r="CH667" s="96">
        <v>10</v>
      </c>
      <c r="CI667" s="96">
        <v>9.2488901323008896</v>
      </c>
      <c r="CJ667" s="96">
        <v>8.64</v>
      </c>
      <c r="CK667" s="96">
        <v>7.82</v>
      </c>
      <c r="CL667" s="96">
        <v>6.5555999999999992</v>
      </c>
      <c r="CM667" s="96">
        <v>7.6718666666666664</v>
      </c>
      <c r="CN667" s="96">
        <v>5.182171995</v>
      </c>
      <c r="CO667" s="96">
        <v>6.6965094950898596</v>
      </c>
      <c r="CP667" s="96">
        <v>5.9393407450449303</v>
      </c>
      <c r="CQ667" s="96">
        <v>10</v>
      </c>
      <c r="CR667" s="96">
        <v>6.1381589166666686</v>
      </c>
      <c r="CS667" s="96">
        <v>7</v>
      </c>
      <c r="CT667" s="96">
        <v>0.33187692394552604</v>
      </c>
      <c r="CU667" s="96">
        <v>4.4900119468707311</v>
      </c>
      <c r="CV667" s="96">
        <v>7.0253048396455817</v>
      </c>
      <c r="CW667" s="96" t="s">
        <v>1011</v>
      </c>
      <c r="CX667" s="96">
        <v>6.0387540487680909</v>
      </c>
      <c r="CY667" s="96" t="s">
        <v>1011</v>
      </c>
      <c r="CZ667" s="96">
        <v>6.0387540487680909</v>
      </c>
      <c r="DA667" s="96">
        <v>5.5666666666666664</v>
      </c>
      <c r="DB667" s="96">
        <v>5.6800438583333337</v>
      </c>
      <c r="DC667" s="96">
        <v>6.7431051316666668</v>
      </c>
      <c r="DD667" s="96">
        <v>10</v>
      </c>
      <c r="DE667" s="96">
        <v>6.2997409129133572</v>
      </c>
      <c r="DF667" s="96">
        <v>5</v>
      </c>
      <c r="DG667" s="96">
        <v>6.5482594282633384</v>
      </c>
      <c r="DH667" s="96">
        <v>4.6470974549999999</v>
      </c>
      <c r="DI667" s="96">
        <v>4.3939393939393927</v>
      </c>
      <c r="DJ667" s="96">
        <v>6.1294587796865754</v>
      </c>
      <c r="DK667" s="96">
        <v>3.8013351450000004</v>
      </c>
      <c r="DL667" s="96">
        <v>4.93321856746382</v>
      </c>
      <c r="DM667" s="96">
        <v>8.0607865210688274</v>
      </c>
      <c r="DN667" s="96">
        <v>5.3276393103597686</v>
      </c>
      <c r="DO667" s="96">
        <v>5.971550929130399</v>
      </c>
      <c r="DP667" s="96">
        <v>6.98</v>
      </c>
      <c r="DQ667" s="99">
        <v>7.15</v>
      </c>
      <c r="DR667" s="100">
        <v>60</v>
      </c>
      <c r="DS667" s="101">
        <v>2</v>
      </c>
      <c r="DU667" s="107" t="s">
        <v>106</v>
      </c>
      <c r="DV667" s="96">
        <v>7.3223180399955661</v>
      </c>
      <c r="DW667" s="96">
        <v>6.98</v>
      </c>
    </row>
    <row r="668" spans="1:127">
      <c r="A668" s="102">
        <v>2011</v>
      </c>
      <c r="B668" s="103" t="s">
        <v>683</v>
      </c>
      <c r="C668" s="104" t="s">
        <v>112</v>
      </c>
      <c r="D668" s="103">
        <v>3.5333333333333332</v>
      </c>
      <c r="E668" s="103">
        <v>3.4594980055639333</v>
      </c>
      <c r="F668" s="103">
        <v>3.1706423282054148</v>
      </c>
      <c r="G668" s="103">
        <v>3.4000000000000004</v>
      </c>
      <c r="H668" s="103">
        <v>6.9599999999999991</v>
      </c>
      <c r="I668" s="103">
        <v>10</v>
      </c>
      <c r="J668" s="103">
        <v>10</v>
      </c>
      <c r="K668" s="103">
        <v>5</v>
      </c>
      <c r="L668" s="103">
        <v>9.9369769242268529</v>
      </c>
      <c r="M668" s="103">
        <v>10</v>
      </c>
      <c r="N668" s="103">
        <v>8.9873953848453709</v>
      </c>
      <c r="O668" s="103">
        <v>9.9</v>
      </c>
      <c r="P668" s="103">
        <v>10</v>
      </c>
      <c r="Q668" s="103" t="s">
        <v>1011</v>
      </c>
      <c r="R668" s="103" t="s">
        <v>1011</v>
      </c>
      <c r="S668" s="103">
        <v>5</v>
      </c>
      <c r="T668" s="103">
        <v>8.2999999999999989</v>
      </c>
      <c r="U668" s="103">
        <v>8.0824651282817896</v>
      </c>
      <c r="V668" s="103">
        <v>5</v>
      </c>
      <c r="W668" s="103">
        <v>0</v>
      </c>
      <c r="X668" s="103">
        <v>5</v>
      </c>
      <c r="Y668" s="103">
        <v>3.3333333333333335</v>
      </c>
      <c r="Z668" s="103" t="s">
        <v>1010</v>
      </c>
      <c r="AA668" s="103">
        <v>10</v>
      </c>
      <c r="AB668" s="103">
        <v>7.5</v>
      </c>
      <c r="AC668" s="103">
        <v>9.24</v>
      </c>
      <c r="AD668" s="103">
        <v>8.5666666666666664</v>
      </c>
      <c r="AE668" s="103">
        <v>8.826666666666668</v>
      </c>
      <c r="AF668" s="103">
        <v>7.5</v>
      </c>
      <c r="AG668" s="103">
        <v>7.5</v>
      </c>
      <c r="AH668" s="103" t="s">
        <v>1010</v>
      </c>
      <c r="AI668" s="103" t="s">
        <v>1010</v>
      </c>
      <c r="AJ668" s="103" t="s">
        <v>1010</v>
      </c>
      <c r="AK668" s="103" t="s">
        <v>1010</v>
      </c>
      <c r="AL668" s="103">
        <v>10</v>
      </c>
      <c r="AM668" s="103">
        <v>5</v>
      </c>
      <c r="AN668" s="103">
        <v>7.5</v>
      </c>
      <c r="AO668" s="103">
        <v>7.5</v>
      </c>
      <c r="AP668" s="103">
        <v>7.5</v>
      </c>
      <c r="AQ668" s="103">
        <v>7.5</v>
      </c>
      <c r="AR668" s="103">
        <v>10</v>
      </c>
      <c r="AS668" s="103">
        <v>8.3333333333333339</v>
      </c>
      <c r="AT668" s="103">
        <v>7.7083333333333339</v>
      </c>
      <c r="AU668" s="103">
        <v>10</v>
      </c>
      <c r="AV668" s="103">
        <v>10</v>
      </c>
      <c r="AW668" s="103">
        <v>3</v>
      </c>
      <c r="AX668" s="103">
        <v>3.5</v>
      </c>
      <c r="AY668" s="103">
        <v>10</v>
      </c>
      <c r="AZ668" s="103">
        <v>7.5</v>
      </c>
      <c r="BA668" s="103">
        <v>10</v>
      </c>
      <c r="BB668" s="103">
        <v>7.7142857142857144</v>
      </c>
      <c r="BC668" s="103" t="s">
        <v>1010</v>
      </c>
      <c r="BD668" s="103" t="s">
        <v>1011</v>
      </c>
      <c r="BE668" s="103" t="s">
        <v>1011</v>
      </c>
      <c r="BF668" s="103">
        <v>7.5</v>
      </c>
      <c r="BG668" s="103">
        <v>0</v>
      </c>
      <c r="BH668" s="103">
        <v>0</v>
      </c>
      <c r="BI668" s="103">
        <v>0</v>
      </c>
      <c r="BJ668" s="103" t="s">
        <v>1011</v>
      </c>
      <c r="BK668" s="103">
        <v>3.75</v>
      </c>
      <c r="BL668" s="103">
        <v>6.0038781868323525</v>
      </c>
      <c r="BM668" s="103">
        <v>7.8529411764705879</v>
      </c>
      <c r="BN668" s="103">
        <v>9.5671001560576325</v>
      </c>
      <c r="BO668" s="103">
        <v>10</v>
      </c>
      <c r="BP668" s="103">
        <v>5</v>
      </c>
      <c r="BQ668" s="103">
        <v>4</v>
      </c>
      <c r="BR668" s="103">
        <v>4.5</v>
      </c>
      <c r="BS668" s="103">
        <v>7.9800103331320553</v>
      </c>
      <c r="BT668" s="103">
        <v>2.4349206316666669</v>
      </c>
      <c r="BU668" s="103">
        <v>3.9286950291666667</v>
      </c>
      <c r="BV668" s="103">
        <v>4.6627084083333337</v>
      </c>
      <c r="BW668" s="103">
        <v>5</v>
      </c>
      <c r="BX668" s="103">
        <v>3.333333333333333</v>
      </c>
      <c r="BY668" s="103">
        <v>2.1685256414782481</v>
      </c>
      <c r="BZ668" s="103">
        <v>3.2423709131741152</v>
      </c>
      <c r="CA668" s="103">
        <v>4.7596630050000002</v>
      </c>
      <c r="CB668" s="103">
        <v>5.4231707699999996</v>
      </c>
      <c r="CC668" s="103">
        <v>0.75862068965517238</v>
      </c>
      <c r="CD668" s="103">
        <v>3.4149861577390239</v>
      </c>
      <c r="CE668" s="103">
        <v>8.7648071637306977</v>
      </c>
      <c r="CF668" s="103">
        <v>8.9391949445191763</v>
      </c>
      <c r="CG668" s="103">
        <v>9.4120000000000008</v>
      </c>
      <c r="CH668" s="103">
        <v>0</v>
      </c>
      <c r="CI668" s="103">
        <v>6.7790005270624683</v>
      </c>
      <c r="CJ668" s="103">
        <v>3.84</v>
      </c>
      <c r="CK668" s="103">
        <v>6.44</v>
      </c>
      <c r="CL668" s="103">
        <v>6.2263999999999999</v>
      </c>
      <c r="CM668" s="103">
        <v>5.5021333333333331</v>
      </c>
      <c r="CN668" s="103">
        <v>5.9042143450000006</v>
      </c>
      <c r="CO668" s="103">
        <v>6.6751104872384905</v>
      </c>
      <c r="CP668" s="103">
        <v>6.2896624161192456</v>
      </c>
      <c r="CQ668" s="103">
        <v>10</v>
      </c>
      <c r="CR668" s="103">
        <v>6.8100262899999997</v>
      </c>
      <c r="CS668" s="103">
        <v>1.5384615384615385</v>
      </c>
      <c r="CT668" s="103">
        <v>0</v>
      </c>
      <c r="CU668" s="103">
        <v>2.782829276153846</v>
      </c>
      <c r="CV668" s="103">
        <v>6.1436562564016057</v>
      </c>
      <c r="CW668" s="103">
        <v>5</v>
      </c>
      <c r="CX668" s="103">
        <v>8.6886886886886892</v>
      </c>
      <c r="CY668" s="103">
        <v>9</v>
      </c>
      <c r="CZ668" s="103">
        <v>7.5628962295628961</v>
      </c>
      <c r="DA668" s="103">
        <v>7.2333333333333325</v>
      </c>
      <c r="DB668" s="103">
        <v>6.4447868333333336</v>
      </c>
      <c r="DC668" s="103">
        <v>6.3328085049999991</v>
      </c>
      <c r="DD668" s="103">
        <v>10</v>
      </c>
      <c r="DE668" s="103">
        <v>7.3810388461397869</v>
      </c>
      <c r="DF668" s="103">
        <v>10</v>
      </c>
      <c r="DG668" s="103">
        <v>7.8986612529677416</v>
      </c>
      <c r="DH668" s="103">
        <v>3.9422680350000001</v>
      </c>
      <c r="DI668" s="103">
        <v>3.1818181818181817</v>
      </c>
      <c r="DJ668" s="103">
        <v>8.5919208754395662</v>
      </c>
      <c r="DK668" s="103">
        <v>3.0891814573809517</v>
      </c>
      <c r="DL668" s="103">
        <v>6.6963082546603099</v>
      </c>
      <c r="DM668" s="103">
        <v>2.6691004900521027</v>
      </c>
      <c r="DN668" s="103">
        <v>4.6950995490585186</v>
      </c>
      <c r="DO668" s="103">
        <v>6.7188856771963854</v>
      </c>
      <c r="DP668" s="103">
        <v>6.21</v>
      </c>
      <c r="DQ668" s="105">
        <v>6.11</v>
      </c>
      <c r="DR668" s="106">
        <v>125</v>
      </c>
      <c r="DS668" s="106">
        <v>4</v>
      </c>
      <c r="DU668" s="104" t="s">
        <v>112</v>
      </c>
      <c r="DV668" s="103">
        <v>6.0038781868323525</v>
      </c>
      <c r="DW668" s="103">
        <v>6.21</v>
      </c>
    </row>
    <row r="669" spans="1:127">
      <c r="A669" s="95">
        <v>2011</v>
      </c>
      <c r="B669" s="96" t="s">
        <v>661</v>
      </c>
      <c r="C669" s="107" t="s">
        <v>27</v>
      </c>
      <c r="D669" s="96">
        <v>8.3000000000000007</v>
      </c>
      <c r="E669" s="96">
        <v>7.2313955460199262</v>
      </c>
      <c r="F669" s="96">
        <v>7.4838631946403575</v>
      </c>
      <c r="G669" s="96">
        <v>7.7</v>
      </c>
      <c r="H669" s="96">
        <v>9.3999999999999986</v>
      </c>
      <c r="I669" s="96">
        <v>10</v>
      </c>
      <c r="J669" s="96">
        <v>10</v>
      </c>
      <c r="K669" s="96">
        <v>10</v>
      </c>
      <c r="L669" s="96">
        <v>10</v>
      </c>
      <c r="M669" s="96">
        <v>10</v>
      </c>
      <c r="N669" s="96">
        <v>10</v>
      </c>
      <c r="O669" s="96">
        <v>9.5</v>
      </c>
      <c r="P669" s="96">
        <v>10</v>
      </c>
      <c r="Q669" s="96" t="s">
        <v>1011</v>
      </c>
      <c r="R669" s="96" t="s">
        <v>1011</v>
      </c>
      <c r="S669" s="96">
        <v>10</v>
      </c>
      <c r="T669" s="96">
        <v>9.8333333333333339</v>
      </c>
      <c r="U669" s="96">
        <v>9.7444444444444454</v>
      </c>
      <c r="V669" s="96">
        <v>10</v>
      </c>
      <c r="W669" s="96">
        <v>10</v>
      </c>
      <c r="X669" s="96">
        <v>10</v>
      </c>
      <c r="Y669" s="96">
        <v>10</v>
      </c>
      <c r="Z669" s="96" t="s">
        <v>1010</v>
      </c>
      <c r="AA669" s="96">
        <v>10</v>
      </c>
      <c r="AB669" s="96">
        <v>10</v>
      </c>
      <c r="AC669" s="96">
        <v>9.6666666666666661</v>
      </c>
      <c r="AD669" s="96">
        <v>9.3055555555555554</v>
      </c>
      <c r="AE669" s="96">
        <v>9.7430555555555554</v>
      </c>
      <c r="AF669" s="96">
        <v>10</v>
      </c>
      <c r="AG669" s="96">
        <v>10</v>
      </c>
      <c r="AH669" s="96" t="s">
        <v>1010</v>
      </c>
      <c r="AI669" s="96" t="s">
        <v>1010</v>
      </c>
      <c r="AJ669" s="96" t="s">
        <v>1010</v>
      </c>
      <c r="AK669" s="96" t="s">
        <v>1010</v>
      </c>
      <c r="AL669" s="96">
        <v>10</v>
      </c>
      <c r="AM669" s="96">
        <v>10</v>
      </c>
      <c r="AN669" s="96">
        <v>10</v>
      </c>
      <c r="AO669" s="96">
        <v>10</v>
      </c>
      <c r="AP669" s="96">
        <v>10</v>
      </c>
      <c r="AQ669" s="96">
        <v>10</v>
      </c>
      <c r="AR669" s="96">
        <v>10</v>
      </c>
      <c r="AS669" s="96">
        <v>10</v>
      </c>
      <c r="AT669" s="96">
        <v>10</v>
      </c>
      <c r="AU669" s="96">
        <v>10</v>
      </c>
      <c r="AV669" s="96">
        <v>10</v>
      </c>
      <c r="AW669" s="96">
        <v>8.3333333333333339</v>
      </c>
      <c r="AX669" s="96">
        <v>8</v>
      </c>
      <c r="AY669" s="96">
        <v>10</v>
      </c>
      <c r="AZ669" s="96">
        <v>10</v>
      </c>
      <c r="BA669" s="96">
        <v>10</v>
      </c>
      <c r="BB669" s="96">
        <v>9.4761904761904781</v>
      </c>
      <c r="BC669" s="96" t="s">
        <v>1010</v>
      </c>
      <c r="BD669" s="96" t="s">
        <v>1011</v>
      </c>
      <c r="BE669" s="96" t="s">
        <v>1011</v>
      </c>
      <c r="BF669" s="96">
        <v>10</v>
      </c>
      <c r="BG669" s="96">
        <v>10</v>
      </c>
      <c r="BH669" s="96">
        <v>10</v>
      </c>
      <c r="BI669" s="96">
        <v>10</v>
      </c>
      <c r="BJ669" s="96" t="s">
        <v>1011</v>
      </c>
      <c r="BK669" s="96">
        <v>10</v>
      </c>
      <c r="BL669" s="96">
        <v>9.2830357142857167</v>
      </c>
      <c r="BM669" s="96">
        <v>3.7647058823529411</v>
      </c>
      <c r="BN669" s="96">
        <v>7.0490463215258856</v>
      </c>
      <c r="BO669" s="96">
        <v>8</v>
      </c>
      <c r="BP669" s="96">
        <v>6</v>
      </c>
      <c r="BQ669" s="96">
        <v>6</v>
      </c>
      <c r="BR669" s="96">
        <v>6</v>
      </c>
      <c r="BS669" s="96">
        <v>6.2034380509697069</v>
      </c>
      <c r="BT669" s="96">
        <v>8.839767646666667</v>
      </c>
      <c r="BU669" s="96">
        <v>7.0701901608333326</v>
      </c>
      <c r="BV669" s="96">
        <v>8.393202586666666</v>
      </c>
      <c r="BW669" s="96">
        <v>10</v>
      </c>
      <c r="BX669" s="96">
        <v>9.1666666666666661</v>
      </c>
      <c r="BY669" s="96">
        <v>4.8138966337700211</v>
      </c>
      <c r="BZ669" s="96">
        <v>8.5610947558577948</v>
      </c>
      <c r="CA669" s="96">
        <v>8.6530590383333319</v>
      </c>
      <c r="CB669" s="96">
        <v>7.6143285833333341</v>
      </c>
      <c r="CC669" s="96">
        <v>1</v>
      </c>
      <c r="CD669" s="96">
        <v>8.123578452458645</v>
      </c>
      <c r="CE669" s="96">
        <v>8.4902275240473593</v>
      </c>
      <c r="CF669" s="96">
        <v>8.5835780604999528</v>
      </c>
      <c r="CG669" s="96">
        <v>9.418000000000001</v>
      </c>
      <c r="CH669" s="96">
        <v>10</v>
      </c>
      <c r="CI669" s="96">
        <v>9.1229513961368287</v>
      </c>
      <c r="CJ669" s="96">
        <v>9.7733333333333334</v>
      </c>
      <c r="CK669" s="96">
        <v>9.1</v>
      </c>
      <c r="CL669" s="96">
        <v>0.85600000000000021</v>
      </c>
      <c r="CM669" s="96">
        <v>6.5764444444444452</v>
      </c>
      <c r="CN669" s="96">
        <v>5.8825402733333334</v>
      </c>
      <c r="CO669" s="96">
        <v>8.8908146753008488</v>
      </c>
      <c r="CP669" s="96">
        <v>7.3866774743170911</v>
      </c>
      <c r="CQ669" s="96">
        <v>10</v>
      </c>
      <c r="CR669" s="96">
        <v>7.0406460741666663</v>
      </c>
      <c r="CS669" s="96">
        <v>6.9230769230769234</v>
      </c>
      <c r="CT669" s="96">
        <v>5.5610201413811424</v>
      </c>
      <c r="CU669" s="96">
        <v>6.508247712874911</v>
      </c>
      <c r="CV669" s="96">
        <v>7.6178424079091123</v>
      </c>
      <c r="CW669" s="96">
        <v>10</v>
      </c>
      <c r="CX669" s="96">
        <v>9.504282426066144</v>
      </c>
      <c r="CY669" s="96">
        <v>9</v>
      </c>
      <c r="CZ669" s="96">
        <v>9.5014274753553813</v>
      </c>
      <c r="DA669" s="96">
        <v>8.9</v>
      </c>
      <c r="DB669" s="96">
        <v>6.5307754949999994</v>
      </c>
      <c r="DC669" s="96">
        <v>7.5381371099999992</v>
      </c>
      <c r="DD669" s="96">
        <v>10</v>
      </c>
      <c r="DE669" s="96">
        <v>8.2732124260262339</v>
      </c>
      <c r="DF669" s="96">
        <v>10</v>
      </c>
      <c r="DG669" s="96">
        <v>8.5403541718377056</v>
      </c>
      <c r="DH669" s="96">
        <v>4.095835506666667</v>
      </c>
      <c r="DI669" s="96">
        <v>9.0909090909090917</v>
      </c>
      <c r="DJ669" s="96">
        <v>9.8357155542523458</v>
      </c>
      <c r="DK669" s="96">
        <v>7.8970329742857137</v>
      </c>
      <c r="DL669" s="96">
        <v>8.1448143452017483</v>
      </c>
      <c r="DM669" s="96">
        <v>8.5315782327168588</v>
      </c>
      <c r="DN669" s="96">
        <v>7.9326476173387386</v>
      </c>
      <c r="DO669" s="96">
        <v>8.6581430881772743</v>
      </c>
      <c r="DP669" s="96">
        <v>7.95</v>
      </c>
      <c r="DQ669" s="99">
        <v>8.6199999999999992</v>
      </c>
      <c r="DR669" s="100">
        <v>5</v>
      </c>
      <c r="DS669" s="101">
        <v>1</v>
      </c>
      <c r="DU669" s="107" t="s">
        <v>27</v>
      </c>
      <c r="DV669" s="96">
        <v>9.2830357142857167</v>
      </c>
      <c r="DW669" s="96">
        <v>7.95</v>
      </c>
    </row>
    <row r="670" spans="1:127">
      <c r="A670" s="102">
        <v>2011</v>
      </c>
      <c r="B670" s="103" t="s">
        <v>765</v>
      </c>
      <c r="C670" s="104" t="s">
        <v>222</v>
      </c>
      <c r="D670" s="103" t="s">
        <v>1011</v>
      </c>
      <c r="E670" s="103" t="s">
        <v>1011</v>
      </c>
      <c r="F670" s="103" t="s">
        <v>1011</v>
      </c>
      <c r="G670" s="103">
        <v>6.0707529999999998</v>
      </c>
      <c r="H670" s="103">
        <v>3.96</v>
      </c>
      <c r="I670" s="103">
        <v>10</v>
      </c>
      <c r="J670" s="103">
        <v>10</v>
      </c>
      <c r="K670" s="103" t="s">
        <v>1011</v>
      </c>
      <c r="L670" s="103">
        <v>10</v>
      </c>
      <c r="M670" s="103">
        <v>10</v>
      </c>
      <c r="N670" s="103">
        <v>10</v>
      </c>
      <c r="O670" s="103">
        <v>10</v>
      </c>
      <c r="P670" s="103">
        <v>10</v>
      </c>
      <c r="Q670" s="103" t="s">
        <v>1011</v>
      </c>
      <c r="R670" s="103" t="s">
        <v>1011</v>
      </c>
      <c r="S670" s="103" t="s">
        <v>1011</v>
      </c>
      <c r="T670" s="103">
        <v>10</v>
      </c>
      <c r="U670" s="103">
        <v>7.9866666666666672</v>
      </c>
      <c r="V670" s="103">
        <v>10</v>
      </c>
      <c r="W670" s="103">
        <v>10</v>
      </c>
      <c r="X670" s="103">
        <v>10</v>
      </c>
      <c r="Y670" s="103">
        <v>10</v>
      </c>
      <c r="Z670" s="103" t="s">
        <v>1010</v>
      </c>
      <c r="AA670" s="103" t="s">
        <v>1011</v>
      </c>
      <c r="AB670" s="103" t="s">
        <v>1011</v>
      </c>
      <c r="AC670" s="103">
        <v>7.9333333333333336</v>
      </c>
      <c r="AD670" s="103">
        <v>7.4972222222222218</v>
      </c>
      <c r="AE670" s="103">
        <v>7.7152777777777777</v>
      </c>
      <c r="AF670" s="103" t="s">
        <v>1011</v>
      </c>
      <c r="AG670" s="103" t="s">
        <v>1011</v>
      </c>
      <c r="AH670" s="103" t="s">
        <v>1010</v>
      </c>
      <c r="AI670" s="103" t="s">
        <v>1010</v>
      </c>
      <c r="AJ670" s="103" t="s">
        <v>1010</v>
      </c>
      <c r="AK670" s="103" t="s">
        <v>1010</v>
      </c>
      <c r="AL670" s="103" t="s">
        <v>1011</v>
      </c>
      <c r="AM670" s="103" t="s">
        <v>1011</v>
      </c>
      <c r="AN670" s="103" t="s">
        <v>1011</v>
      </c>
      <c r="AO670" s="103" t="s">
        <v>1011</v>
      </c>
      <c r="AP670" s="103" t="s">
        <v>1011</v>
      </c>
      <c r="AQ670" s="103" t="s">
        <v>1011</v>
      </c>
      <c r="AR670" s="103" t="s">
        <v>1011</v>
      </c>
      <c r="AS670" s="103" t="s">
        <v>1011</v>
      </c>
      <c r="AT670" s="103" t="s">
        <v>1011</v>
      </c>
      <c r="AU670" s="103">
        <v>10</v>
      </c>
      <c r="AV670" s="103">
        <v>10</v>
      </c>
      <c r="AW670" s="103">
        <v>8</v>
      </c>
      <c r="AX670" s="103">
        <v>7.75</v>
      </c>
      <c r="AY670" s="103" t="s">
        <v>1011</v>
      </c>
      <c r="AZ670" s="103" t="s">
        <v>1011</v>
      </c>
      <c r="BA670" s="103" t="s">
        <v>1011</v>
      </c>
      <c r="BB670" s="103">
        <v>8.9375</v>
      </c>
      <c r="BC670" s="103" t="s">
        <v>1010</v>
      </c>
      <c r="BD670" s="103" t="s">
        <v>1011</v>
      </c>
      <c r="BE670" s="103" t="s">
        <v>1011</v>
      </c>
      <c r="BF670" s="103" t="s">
        <v>1011</v>
      </c>
      <c r="BG670" s="103">
        <v>10</v>
      </c>
      <c r="BH670" s="103">
        <v>10</v>
      </c>
      <c r="BI670" s="103">
        <v>10</v>
      </c>
      <c r="BJ670" s="103" t="s">
        <v>1011</v>
      </c>
      <c r="BK670" s="103">
        <v>10</v>
      </c>
      <c r="BL670" s="103">
        <v>8.0959521388888884</v>
      </c>
      <c r="BM670" s="103">
        <v>5.117647058823529</v>
      </c>
      <c r="BN670" s="103">
        <v>9.2679096497523936</v>
      </c>
      <c r="BO670" s="103">
        <v>6</v>
      </c>
      <c r="BP670" s="103">
        <v>7</v>
      </c>
      <c r="BQ670" s="103">
        <v>3</v>
      </c>
      <c r="BR670" s="103">
        <v>5</v>
      </c>
      <c r="BS670" s="103">
        <v>6.3463891771439807</v>
      </c>
      <c r="BT670" s="103">
        <v>5.3044753416666666</v>
      </c>
      <c r="BU670" s="103">
        <v>4.5302158391666669</v>
      </c>
      <c r="BV670" s="103">
        <v>4.999292305</v>
      </c>
      <c r="BW670" s="103">
        <v>8.5</v>
      </c>
      <c r="BX670" s="103" t="s">
        <v>1011</v>
      </c>
      <c r="BY670" s="103">
        <v>6.058581632518373</v>
      </c>
      <c r="BZ670" s="103">
        <v>8.1978920597740892</v>
      </c>
      <c r="CA670" s="103">
        <v>5.7996777716666656</v>
      </c>
      <c r="CB670" s="103">
        <v>5.0014651833333321</v>
      </c>
      <c r="CC670" s="103">
        <v>1</v>
      </c>
      <c r="CD670" s="103">
        <v>6.048950016640724</v>
      </c>
      <c r="CE670" s="103">
        <v>8.7644978905258935</v>
      </c>
      <c r="CF670" s="103">
        <v>9.5375225822656802</v>
      </c>
      <c r="CG670" s="103">
        <v>9.1060000000000016</v>
      </c>
      <c r="CH670" s="103">
        <v>0</v>
      </c>
      <c r="CI670" s="103">
        <v>6.8520051181978943</v>
      </c>
      <c r="CJ670" s="103">
        <v>7.086666666666666</v>
      </c>
      <c r="CK670" s="103">
        <v>7.9599999999999991</v>
      </c>
      <c r="CL670" s="103">
        <v>4.9000000000000004</v>
      </c>
      <c r="CM670" s="103">
        <v>6.6488888888888882</v>
      </c>
      <c r="CN670" s="103">
        <v>4.5235182933333338</v>
      </c>
      <c r="CO670" s="103">
        <v>7.4475905415388013</v>
      </c>
      <c r="CP670" s="103">
        <v>5.9855544174360675</v>
      </c>
      <c r="CQ670" s="103">
        <v>10</v>
      </c>
      <c r="CR670" s="103">
        <v>5.8985644291666661</v>
      </c>
      <c r="CS670" s="103">
        <v>3.333333333333333</v>
      </c>
      <c r="CT670" s="103">
        <v>1.770010261042811</v>
      </c>
      <c r="CU670" s="103">
        <v>3.6673026745142701</v>
      </c>
      <c r="CV670" s="103">
        <v>6.5754364952098063</v>
      </c>
      <c r="CW670" s="103" t="s">
        <v>1011</v>
      </c>
      <c r="CX670" s="103">
        <v>7.7583008006194554</v>
      </c>
      <c r="CY670" s="103">
        <v>10</v>
      </c>
      <c r="CZ670" s="103">
        <v>8.8791504003097277</v>
      </c>
      <c r="DA670" s="103">
        <v>5</v>
      </c>
      <c r="DB670" s="103">
        <v>4.2598290333333333</v>
      </c>
      <c r="DC670" s="103">
        <v>7.2186361500000009</v>
      </c>
      <c r="DD670" s="103">
        <v>8</v>
      </c>
      <c r="DE670" s="103">
        <v>2.5172538461136771</v>
      </c>
      <c r="DF670" s="103">
        <v>1</v>
      </c>
      <c r="DG670" s="103">
        <v>4.6659531715745013</v>
      </c>
      <c r="DH670" s="103">
        <v>4.7292546150000003</v>
      </c>
      <c r="DI670" s="103">
        <v>5</v>
      </c>
      <c r="DJ670" s="103">
        <v>9.3791769660495437</v>
      </c>
      <c r="DK670" s="103">
        <v>6.1850657130952378</v>
      </c>
      <c r="DL670" s="103">
        <v>8.0982820268340738</v>
      </c>
      <c r="DM670" s="103">
        <v>7.9150652769872956</v>
      </c>
      <c r="DN670" s="103">
        <v>6.8844740996610243</v>
      </c>
      <c r="DO670" s="103">
        <v>6.8098592238484175</v>
      </c>
      <c r="DP670" s="103">
        <v>6.53</v>
      </c>
      <c r="DQ670" s="105">
        <v>7.31</v>
      </c>
      <c r="DR670" s="106">
        <v>57</v>
      </c>
      <c r="DS670" s="106">
        <v>2</v>
      </c>
      <c r="DU670" s="104" t="s">
        <v>222</v>
      </c>
      <c r="DV670" s="103">
        <v>8.0959521388888884</v>
      </c>
      <c r="DW670" s="103">
        <v>6.53</v>
      </c>
    </row>
    <row r="671" spans="1:127" ht="24">
      <c r="A671" s="95">
        <v>2011</v>
      </c>
      <c r="B671" s="96" t="s">
        <v>625</v>
      </c>
      <c r="C671" s="107" t="s">
        <v>175</v>
      </c>
      <c r="D671" s="96" t="s">
        <v>1011</v>
      </c>
      <c r="E671" s="96" t="s">
        <v>1011</v>
      </c>
      <c r="F671" s="96" t="s">
        <v>1011</v>
      </c>
      <c r="G671" s="96">
        <v>3.7308150000000002</v>
      </c>
      <c r="H671" s="96">
        <v>5.28</v>
      </c>
      <c r="I671" s="96">
        <v>10</v>
      </c>
      <c r="J671" s="96">
        <v>6.693879792925669</v>
      </c>
      <c r="K671" s="96">
        <v>2.5</v>
      </c>
      <c r="L671" s="96">
        <v>7.3701316534635994</v>
      </c>
      <c r="M671" s="96">
        <v>9.8647496278924134</v>
      </c>
      <c r="N671" s="96">
        <v>7.2857522148563358</v>
      </c>
      <c r="O671" s="96">
        <v>7.4</v>
      </c>
      <c r="P671" s="96">
        <v>10</v>
      </c>
      <c r="Q671" s="96" t="s">
        <v>1011</v>
      </c>
      <c r="R671" s="96" t="s">
        <v>1011</v>
      </c>
      <c r="S671" s="96">
        <v>5</v>
      </c>
      <c r="T671" s="96">
        <v>7.4666666666666659</v>
      </c>
      <c r="U671" s="96">
        <v>6.677472960507667</v>
      </c>
      <c r="V671" s="96">
        <v>5</v>
      </c>
      <c r="W671" s="96">
        <v>0</v>
      </c>
      <c r="X671" s="96">
        <v>0</v>
      </c>
      <c r="Y671" s="96">
        <v>1.6666666666666667</v>
      </c>
      <c r="Z671" s="96" t="s">
        <v>1010</v>
      </c>
      <c r="AA671" s="96">
        <v>7.5</v>
      </c>
      <c r="AB671" s="96">
        <v>7.5</v>
      </c>
      <c r="AC671" s="96">
        <v>8.5844444444444452</v>
      </c>
      <c r="AD671" s="96">
        <v>5.7388888888888889</v>
      </c>
      <c r="AE671" s="96">
        <v>7.3308333333333326</v>
      </c>
      <c r="AF671" s="96">
        <v>7.5</v>
      </c>
      <c r="AG671" s="96">
        <v>2.5</v>
      </c>
      <c r="AH671" s="96" t="s">
        <v>1010</v>
      </c>
      <c r="AI671" s="96" t="s">
        <v>1010</v>
      </c>
      <c r="AJ671" s="96" t="s">
        <v>1010</v>
      </c>
      <c r="AK671" s="96" t="s">
        <v>1010</v>
      </c>
      <c r="AL671" s="96">
        <v>7.5</v>
      </c>
      <c r="AM671" s="96">
        <v>7.5</v>
      </c>
      <c r="AN671" s="96">
        <v>5</v>
      </c>
      <c r="AO671" s="96">
        <v>6.666666666666667</v>
      </c>
      <c r="AP671" s="96">
        <v>2.5</v>
      </c>
      <c r="AQ671" s="96">
        <v>7.5</v>
      </c>
      <c r="AR671" s="96">
        <v>7.5</v>
      </c>
      <c r="AS671" s="96">
        <v>5.833333333333333</v>
      </c>
      <c r="AT671" s="96">
        <v>5.625</v>
      </c>
      <c r="AU671" s="96">
        <v>10</v>
      </c>
      <c r="AV671" s="96">
        <v>10</v>
      </c>
      <c r="AW671" s="96">
        <v>3.3333333333333335</v>
      </c>
      <c r="AX671" s="96">
        <v>4.25</v>
      </c>
      <c r="AY671" s="96">
        <v>5</v>
      </c>
      <c r="AZ671" s="96">
        <v>2.5</v>
      </c>
      <c r="BA671" s="96">
        <v>5</v>
      </c>
      <c r="BB671" s="96">
        <v>5.7261904761904754</v>
      </c>
      <c r="BC671" s="96" t="s">
        <v>1010</v>
      </c>
      <c r="BD671" s="96" t="s">
        <v>1011</v>
      </c>
      <c r="BE671" s="96" t="s">
        <v>1011</v>
      </c>
      <c r="BF671" s="96">
        <v>0</v>
      </c>
      <c r="BG671" s="96">
        <v>10</v>
      </c>
      <c r="BH671" s="96">
        <v>10</v>
      </c>
      <c r="BI671" s="96">
        <v>10</v>
      </c>
      <c r="BJ671" s="96" t="s">
        <v>1011</v>
      </c>
      <c r="BK671" s="96">
        <v>5</v>
      </c>
      <c r="BL671" s="96">
        <v>5.1369410377459648</v>
      </c>
      <c r="BM671" s="96">
        <v>9.4117647058823533</v>
      </c>
      <c r="BN671" s="96">
        <v>9.5343324250681185</v>
      </c>
      <c r="BO671" s="96">
        <v>0</v>
      </c>
      <c r="BP671" s="96">
        <v>5</v>
      </c>
      <c r="BQ671" s="96" t="s">
        <v>1011</v>
      </c>
      <c r="BR671" s="96">
        <v>5</v>
      </c>
      <c r="BS671" s="96">
        <v>5.9865242827376175</v>
      </c>
      <c r="BT671" s="96" t="s">
        <v>1011</v>
      </c>
      <c r="BU671" s="96">
        <v>4.3682169153439157</v>
      </c>
      <c r="BV671" s="96" t="s">
        <v>1011</v>
      </c>
      <c r="BW671" s="96">
        <v>0.6</v>
      </c>
      <c r="BX671" s="96" t="s">
        <v>1011</v>
      </c>
      <c r="BY671" s="96">
        <v>0.50817146895919785</v>
      </c>
      <c r="BZ671" s="96">
        <v>4.9667335779201895</v>
      </c>
      <c r="CA671" s="96" t="s">
        <v>1011</v>
      </c>
      <c r="CB671" s="96" t="s">
        <v>1011</v>
      </c>
      <c r="CC671" s="96">
        <v>0.69230769230769229</v>
      </c>
      <c r="CD671" s="96">
        <v>2.2091219535472368</v>
      </c>
      <c r="CE671" s="96">
        <v>7.9872993782967017</v>
      </c>
      <c r="CF671" s="96">
        <v>9.3033168214637438</v>
      </c>
      <c r="CG671" s="96">
        <v>9.74</v>
      </c>
      <c r="CH671" s="96">
        <v>0</v>
      </c>
      <c r="CI671" s="96">
        <v>6.7576540499401112</v>
      </c>
      <c r="CJ671" s="96">
        <v>5.9600000000000009</v>
      </c>
      <c r="CK671" s="96">
        <v>6.44</v>
      </c>
      <c r="CL671" s="96">
        <v>6.2263999999999999</v>
      </c>
      <c r="CM671" s="96">
        <v>6.208800000000001</v>
      </c>
      <c r="CN671" s="96" t="s">
        <v>1011</v>
      </c>
      <c r="CO671" s="96">
        <v>1.7655491023143539</v>
      </c>
      <c r="CP671" s="96">
        <v>1.7655491023143539</v>
      </c>
      <c r="CQ671" s="96">
        <v>10</v>
      </c>
      <c r="CR671" s="96" t="s">
        <v>1011</v>
      </c>
      <c r="CS671" s="96">
        <v>1.5384615384615385</v>
      </c>
      <c r="CT671" s="96">
        <v>0</v>
      </c>
      <c r="CU671" s="96">
        <v>0.76923076923076927</v>
      </c>
      <c r="CV671" s="96">
        <v>4.6858949678862816</v>
      </c>
      <c r="CW671" s="96">
        <v>5</v>
      </c>
      <c r="CX671" s="96">
        <v>7.9579579579579569</v>
      </c>
      <c r="CY671" s="96">
        <v>9</v>
      </c>
      <c r="CZ671" s="96">
        <v>7.3193193193193196</v>
      </c>
      <c r="DA671" s="96">
        <v>2.7666666666666671</v>
      </c>
      <c r="DB671" s="96" t="s">
        <v>1011</v>
      </c>
      <c r="DC671" s="96" t="s">
        <v>1011</v>
      </c>
      <c r="DD671" s="96">
        <v>4</v>
      </c>
      <c r="DE671" s="96">
        <v>7.0069015384454705</v>
      </c>
      <c r="DF671" s="96">
        <v>0</v>
      </c>
      <c r="DG671" s="96">
        <v>3.4433920512780345</v>
      </c>
      <c r="DH671" s="96" t="s">
        <v>1011</v>
      </c>
      <c r="DI671" s="96">
        <v>0.15151515151515099</v>
      </c>
      <c r="DJ671" s="96">
        <v>6.0265843936283785</v>
      </c>
      <c r="DK671" s="96" t="s">
        <v>1011</v>
      </c>
      <c r="DL671" s="96">
        <v>7.2571565086654033</v>
      </c>
      <c r="DM671" s="96">
        <v>4.3504994602236389</v>
      </c>
      <c r="DN671" s="96">
        <v>4.4464388785081432</v>
      </c>
      <c r="DO671" s="96">
        <v>5.0697167497018327</v>
      </c>
      <c r="DP671" s="96">
        <v>4.9400000000000004</v>
      </c>
      <c r="DQ671" s="99">
        <v>5.04</v>
      </c>
      <c r="DR671" s="100">
        <v>148</v>
      </c>
      <c r="DS671" s="101">
        <v>4</v>
      </c>
      <c r="DU671" s="107" t="s">
        <v>175</v>
      </c>
      <c r="DV671" s="96">
        <v>5.1369410377459648</v>
      </c>
      <c r="DW671" s="96">
        <v>4.9400000000000004</v>
      </c>
    </row>
    <row r="672" spans="1:127">
      <c r="A672" s="102">
        <v>2011</v>
      </c>
      <c r="B672" s="103" t="s">
        <v>653</v>
      </c>
      <c r="C672" s="104" t="s">
        <v>15</v>
      </c>
      <c r="D672" s="103" t="s">
        <v>1011</v>
      </c>
      <c r="E672" s="103" t="s">
        <v>1011</v>
      </c>
      <c r="F672" s="103" t="s">
        <v>1011</v>
      </c>
      <c r="G672" s="103">
        <v>3.4587289999999999</v>
      </c>
      <c r="H672" s="103">
        <v>7.08</v>
      </c>
      <c r="I672" s="103">
        <v>5</v>
      </c>
      <c r="J672" s="103">
        <v>10</v>
      </c>
      <c r="K672" s="103">
        <v>2.5</v>
      </c>
      <c r="L672" s="103">
        <v>10</v>
      </c>
      <c r="M672" s="103">
        <v>10</v>
      </c>
      <c r="N672" s="103">
        <v>7.5</v>
      </c>
      <c r="O672" s="103">
        <v>5.5</v>
      </c>
      <c r="P672" s="103">
        <v>10</v>
      </c>
      <c r="Q672" s="103" t="s">
        <v>1011</v>
      </c>
      <c r="R672" s="103" t="s">
        <v>1011</v>
      </c>
      <c r="S672" s="103">
        <v>0</v>
      </c>
      <c r="T672" s="103">
        <v>5.166666666666667</v>
      </c>
      <c r="U672" s="103">
        <v>6.5822222222222218</v>
      </c>
      <c r="V672" s="103">
        <v>10</v>
      </c>
      <c r="W672" s="103">
        <v>5</v>
      </c>
      <c r="X672" s="103">
        <v>5</v>
      </c>
      <c r="Y672" s="103">
        <v>6.666666666666667</v>
      </c>
      <c r="Z672" s="103" t="s">
        <v>1010</v>
      </c>
      <c r="AA672" s="103">
        <v>5</v>
      </c>
      <c r="AB672" s="103">
        <v>7.5</v>
      </c>
      <c r="AC672" s="103">
        <v>8.7777777777777786</v>
      </c>
      <c r="AD672" s="103">
        <v>8.1000000000000014</v>
      </c>
      <c r="AE672" s="103">
        <v>7.344444444444445</v>
      </c>
      <c r="AF672" s="103">
        <v>7.5</v>
      </c>
      <c r="AG672" s="103">
        <v>5</v>
      </c>
      <c r="AH672" s="103" t="s">
        <v>1010</v>
      </c>
      <c r="AI672" s="103" t="s">
        <v>1010</v>
      </c>
      <c r="AJ672" s="103" t="s">
        <v>1010</v>
      </c>
      <c r="AK672" s="103" t="s">
        <v>1010</v>
      </c>
      <c r="AL672" s="103">
        <v>7.5</v>
      </c>
      <c r="AM672" s="103">
        <v>7.5</v>
      </c>
      <c r="AN672" s="103">
        <v>7.5</v>
      </c>
      <c r="AO672" s="103">
        <v>7.5</v>
      </c>
      <c r="AP672" s="103">
        <v>7.5</v>
      </c>
      <c r="AQ672" s="103">
        <v>5</v>
      </c>
      <c r="AR672" s="103">
        <v>5</v>
      </c>
      <c r="AS672" s="103">
        <v>5.833333333333333</v>
      </c>
      <c r="AT672" s="103">
        <v>6.458333333333333</v>
      </c>
      <c r="AU672" s="103">
        <v>10</v>
      </c>
      <c r="AV672" s="103">
        <v>10</v>
      </c>
      <c r="AW672" s="103">
        <v>2.3333333333333335</v>
      </c>
      <c r="AX672" s="103">
        <v>2.25</v>
      </c>
      <c r="AY672" s="103">
        <v>5</v>
      </c>
      <c r="AZ672" s="103">
        <v>7.5</v>
      </c>
      <c r="BA672" s="103">
        <v>7.5</v>
      </c>
      <c r="BB672" s="103">
        <v>6.3690476190476186</v>
      </c>
      <c r="BC672" s="103" t="s">
        <v>1010</v>
      </c>
      <c r="BD672" s="103" t="s">
        <v>1011</v>
      </c>
      <c r="BE672" s="103" t="s">
        <v>1011</v>
      </c>
      <c r="BF672" s="103">
        <v>0</v>
      </c>
      <c r="BG672" s="103">
        <v>10</v>
      </c>
      <c r="BH672" s="103">
        <v>10</v>
      </c>
      <c r="BI672" s="103">
        <v>10</v>
      </c>
      <c r="BJ672" s="103" t="s">
        <v>1011</v>
      </c>
      <c r="BK672" s="103">
        <v>5</v>
      </c>
      <c r="BL672" s="103">
        <v>5.6940870119047622</v>
      </c>
      <c r="BM672" s="103">
        <v>8.6794117647058826</v>
      </c>
      <c r="BN672" s="103">
        <v>9.9182561307901924</v>
      </c>
      <c r="BO672" s="103">
        <v>4</v>
      </c>
      <c r="BP672" s="103">
        <v>1</v>
      </c>
      <c r="BQ672" s="103">
        <v>1</v>
      </c>
      <c r="BR672" s="103">
        <v>1</v>
      </c>
      <c r="BS672" s="103">
        <v>5.8994169738740183</v>
      </c>
      <c r="BT672" s="103">
        <v>1.9562097716666669</v>
      </c>
      <c r="BU672" s="103">
        <v>2.8930075008333334</v>
      </c>
      <c r="BV672" s="103">
        <v>2.6330312400000007</v>
      </c>
      <c r="BW672" s="103">
        <v>2.2000000000000002</v>
      </c>
      <c r="BX672" s="103" t="s">
        <v>1011</v>
      </c>
      <c r="BY672" s="103">
        <v>2.223210768574162</v>
      </c>
      <c r="BZ672" s="103">
        <v>4.1684335503189365</v>
      </c>
      <c r="CA672" s="103">
        <v>2.3953552266666667</v>
      </c>
      <c r="CB672" s="103">
        <v>4.3011275549999999</v>
      </c>
      <c r="CC672" s="103">
        <v>0.7931034482758621</v>
      </c>
      <c r="CD672" s="103">
        <v>2.5518524393946294</v>
      </c>
      <c r="CE672" s="103">
        <v>9.1792160258411482</v>
      </c>
      <c r="CF672" s="103">
        <v>6.2320853662003817</v>
      </c>
      <c r="CG672" s="103">
        <v>9.02</v>
      </c>
      <c r="CH672" s="103">
        <v>0</v>
      </c>
      <c r="CI672" s="103">
        <v>6.1078253480103823</v>
      </c>
      <c r="CJ672" s="103" t="s">
        <v>1011</v>
      </c>
      <c r="CK672" s="103">
        <v>6.44</v>
      </c>
      <c r="CL672" s="103">
        <v>6.2263999999999999</v>
      </c>
      <c r="CM672" s="103">
        <v>6.3331999999999997</v>
      </c>
      <c r="CN672" s="103">
        <v>3.9372311483333333</v>
      </c>
      <c r="CO672" s="103">
        <v>0</v>
      </c>
      <c r="CP672" s="103">
        <v>1.9686155741666667</v>
      </c>
      <c r="CQ672" s="103">
        <v>10</v>
      </c>
      <c r="CR672" s="103">
        <v>4.0916751949999997</v>
      </c>
      <c r="CS672" s="103">
        <v>1.5384615384615385</v>
      </c>
      <c r="CT672" s="103">
        <v>0</v>
      </c>
      <c r="CU672" s="103">
        <v>1.8767122444871793</v>
      </c>
      <c r="CV672" s="103">
        <v>5.0446319546634619</v>
      </c>
      <c r="CW672" s="103">
        <v>2</v>
      </c>
      <c r="CX672" s="103">
        <v>7.8778778778778777</v>
      </c>
      <c r="CY672" s="103">
        <v>9</v>
      </c>
      <c r="CZ672" s="103">
        <v>6.2926259592926259</v>
      </c>
      <c r="DA672" s="103">
        <v>5</v>
      </c>
      <c r="DB672" s="103">
        <v>6.1499106999999995</v>
      </c>
      <c r="DC672" s="103">
        <v>7.2935389883333333</v>
      </c>
      <c r="DD672" s="103">
        <v>8</v>
      </c>
      <c r="DE672" s="103">
        <v>7.9422448076812611</v>
      </c>
      <c r="DF672" s="103">
        <v>3</v>
      </c>
      <c r="DG672" s="103">
        <v>6.230949082669099</v>
      </c>
      <c r="DH672" s="103">
        <v>3.4467900266666667</v>
      </c>
      <c r="DI672" s="103">
        <v>3.1818181818181817</v>
      </c>
      <c r="DJ672" s="103">
        <v>4.9442755205637532</v>
      </c>
      <c r="DK672" s="103">
        <v>2.2461403185714288</v>
      </c>
      <c r="DL672" s="103">
        <v>3.4076494317589527</v>
      </c>
      <c r="DM672" s="103">
        <v>1.7947730255629037</v>
      </c>
      <c r="DN672" s="103">
        <v>3.1702410841569812</v>
      </c>
      <c r="DO672" s="103">
        <v>5.231272042039568</v>
      </c>
      <c r="DP672" s="103">
        <v>4.97</v>
      </c>
      <c r="DQ672" s="105">
        <v>5.33</v>
      </c>
      <c r="DR672" s="106">
        <v>143</v>
      </c>
      <c r="DS672" s="106">
        <v>4</v>
      </c>
      <c r="DU672" s="104" t="s">
        <v>15</v>
      </c>
      <c r="DV672" s="103">
        <v>5.6940870119047622</v>
      </c>
      <c r="DW672" s="103">
        <v>4.97</v>
      </c>
    </row>
    <row r="673" spans="1:127">
      <c r="A673" s="95">
        <v>2011</v>
      </c>
      <c r="B673" s="96" t="s">
        <v>618</v>
      </c>
      <c r="C673" s="107" t="s">
        <v>86</v>
      </c>
      <c r="D673" s="96">
        <v>7.5666666666666673</v>
      </c>
      <c r="E673" s="96">
        <v>6.6010828442133853</v>
      </c>
      <c r="F673" s="96">
        <v>6.0245590980259758</v>
      </c>
      <c r="G673" s="96">
        <v>6.7</v>
      </c>
      <c r="H673" s="96">
        <v>8.52</v>
      </c>
      <c r="I673" s="96">
        <v>10</v>
      </c>
      <c r="J673" s="96">
        <v>10</v>
      </c>
      <c r="K673" s="96">
        <v>10</v>
      </c>
      <c r="L673" s="96">
        <v>10</v>
      </c>
      <c r="M673" s="96">
        <v>9.988444949631246</v>
      </c>
      <c r="N673" s="96">
        <v>9.9976889899262495</v>
      </c>
      <c r="O673" s="96" t="s">
        <v>1011</v>
      </c>
      <c r="P673" s="96">
        <v>10</v>
      </c>
      <c r="Q673" s="96" t="s">
        <v>1011</v>
      </c>
      <c r="R673" s="96" t="s">
        <v>1011</v>
      </c>
      <c r="S673" s="96">
        <v>10</v>
      </c>
      <c r="T673" s="96">
        <v>10</v>
      </c>
      <c r="U673" s="96">
        <v>9.5058963299754158</v>
      </c>
      <c r="V673" s="96">
        <v>10</v>
      </c>
      <c r="W673" s="96">
        <v>10</v>
      </c>
      <c r="X673" s="96">
        <v>10</v>
      </c>
      <c r="Y673" s="96">
        <v>10</v>
      </c>
      <c r="Z673" s="96" t="s">
        <v>1010</v>
      </c>
      <c r="AA673" s="96">
        <v>10</v>
      </c>
      <c r="AB673" s="96">
        <v>10</v>
      </c>
      <c r="AC673" s="96">
        <v>8.0044444444444434</v>
      </c>
      <c r="AD673" s="96">
        <v>5.4611111111111112</v>
      </c>
      <c r="AE673" s="96">
        <v>8.3663888888888884</v>
      </c>
      <c r="AF673" s="96">
        <v>10</v>
      </c>
      <c r="AG673" s="96">
        <v>7.5</v>
      </c>
      <c r="AH673" s="96" t="s">
        <v>1010</v>
      </c>
      <c r="AI673" s="96" t="s">
        <v>1010</v>
      </c>
      <c r="AJ673" s="96" t="s">
        <v>1010</v>
      </c>
      <c r="AK673" s="96" t="s">
        <v>1010</v>
      </c>
      <c r="AL673" s="96">
        <v>7.5</v>
      </c>
      <c r="AM673" s="96">
        <v>10</v>
      </c>
      <c r="AN673" s="96">
        <v>10</v>
      </c>
      <c r="AO673" s="96">
        <v>9.1666666666666661</v>
      </c>
      <c r="AP673" s="96">
        <v>10</v>
      </c>
      <c r="AQ673" s="96">
        <v>10</v>
      </c>
      <c r="AR673" s="96">
        <v>10</v>
      </c>
      <c r="AS673" s="96">
        <v>10</v>
      </c>
      <c r="AT673" s="96">
        <v>9.1666666666666661</v>
      </c>
      <c r="AU673" s="96">
        <v>10</v>
      </c>
      <c r="AV673" s="96">
        <v>10</v>
      </c>
      <c r="AW673" s="96">
        <v>7.333333333333333</v>
      </c>
      <c r="AX673" s="96">
        <v>6.5</v>
      </c>
      <c r="AY673" s="96">
        <v>10</v>
      </c>
      <c r="AZ673" s="96">
        <v>10</v>
      </c>
      <c r="BA673" s="96">
        <v>10</v>
      </c>
      <c r="BB673" s="96">
        <v>9.1190476190476186</v>
      </c>
      <c r="BC673" s="96" t="s">
        <v>1010</v>
      </c>
      <c r="BD673" s="96" t="s">
        <v>1011</v>
      </c>
      <c r="BE673" s="96" t="s">
        <v>1011</v>
      </c>
      <c r="BF673" s="96">
        <v>0</v>
      </c>
      <c r="BG673" s="96">
        <v>10</v>
      </c>
      <c r="BH673" s="96">
        <v>10</v>
      </c>
      <c r="BI673" s="96">
        <v>10</v>
      </c>
      <c r="BJ673" s="96" t="s">
        <v>1011</v>
      </c>
      <c r="BK673" s="96">
        <v>5</v>
      </c>
      <c r="BL673" s="96">
        <v>8.2166843999541719</v>
      </c>
      <c r="BM673" s="96">
        <v>6.9411764705882364</v>
      </c>
      <c r="BN673" s="96">
        <v>8.0435967302452323</v>
      </c>
      <c r="BO673" s="96">
        <v>10</v>
      </c>
      <c r="BP673" s="96">
        <v>7</v>
      </c>
      <c r="BQ673" s="96">
        <v>7</v>
      </c>
      <c r="BR673" s="96">
        <v>7</v>
      </c>
      <c r="BS673" s="96">
        <v>7.9961933002083674</v>
      </c>
      <c r="BT673" s="96">
        <v>7.1971838633333327</v>
      </c>
      <c r="BU673" s="96">
        <v>6.1963447158333329</v>
      </c>
      <c r="BV673" s="96">
        <v>6.9316946499999998</v>
      </c>
      <c r="BW673" s="96">
        <v>7.5</v>
      </c>
      <c r="BX673" s="96">
        <v>7.5</v>
      </c>
      <c r="BY673" s="96">
        <v>5.1093791448805099</v>
      </c>
      <c r="BZ673" s="96">
        <v>8.9867990292555682</v>
      </c>
      <c r="CA673" s="96">
        <v>8.4314205033333334</v>
      </c>
      <c r="CB673" s="96">
        <v>6.6285443750000006</v>
      </c>
      <c r="CC673" s="96">
        <v>0.89655172413793105</v>
      </c>
      <c r="CD673" s="96">
        <v>6.7940136886781293</v>
      </c>
      <c r="CE673" s="96">
        <v>8.3444720983362419</v>
      </c>
      <c r="CF673" s="96">
        <v>7.8488406828376718</v>
      </c>
      <c r="CG673" s="96">
        <v>9.331999999999999</v>
      </c>
      <c r="CH673" s="96">
        <v>10</v>
      </c>
      <c r="CI673" s="96">
        <v>8.8813281952934791</v>
      </c>
      <c r="CJ673" s="96">
        <v>9.7799999999999994</v>
      </c>
      <c r="CK673" s="96">
        <v>8.8000000000000007</v>
      </c>
      <c r="CL673" s="96">
        <v>9.831999999999999</v>
      </c>
      <c r="CM673" s="96">
        <v>9.4706666666666663</v>
      </c>
      <c r="CN673" s="96">
        <v>7.39830801</v>
      </c>
      <c r="CO673" s="96">
        <v>8.1576265937577634</v>
      </c>
      <c r="CP673" s="96">
        <v>7.7779673018788813</v>
      </c>
      <c r="CQ673" s="96">
        <v>10</v>
      </c>
      <c r="CR673" s="96">
        <v>7.6096012566666671</v>
      </c>
      <c r="CS673" s="96">
        <v>3.0769230769230771</v>
      </c>
      <c r="CT673" s="96">
        <v>5.5312820657587825</v>
      </c>
      <c r="CU673" s="96">
        <v>5.4059354664495087</v>
      </c>
      <c r="CV673" s="96">
        <v>8.1636423587487634</v>
      </c>
      <c r="CW673" s="96">
        <v>8</v>
      </c>
      <c r="CX673" s="96">
        <v>10</v>
      </c>
      <c r="CY673" s="96">
        <v>10</v>
      </c>
      <c r="CZ673" s="96">
        <v>9.3333333333333339</v>
      </c>
      <c r="DA673" s="96">
        <v>6.666666666666667</v>
      </c>
      <c r="DB673" s="96">
        <v>4.3913075983333334</v>
      </c>
      <c r="DC673" s="96">
        <v>7.2976044900000003</v>
      </c>
      <c r="DD673" s="96">
        <v>10</v>
      </c>
      <c r="DE673" s="96">
        <v>8.2732124260262339</v>
      </c>
      <c r="DF673" s="96">
        <v>1</v>
      </c>
      <c r="DG673" s="96">
        <v>6.2714651968377053</v>
      </c>
      <c r="DH673" s="96">
        <v>4.885457268333333</v>
      </c>
      <c r="DI673" s="96">
        <v>8.3333333333333339</v>
      </c>
      <c r="DJ673" s="96">
        <v>9.6965976490596066</v>
      </c>
      <c r="DK673" s="96">
        <v>7.5521252371428558</v>
      </c>
      <c r="DL673" s="96">
        <v>8.2695360967527627</v>
      </c>
      <c r="DM673" s="96">
        <v>6.7380859978672198</v>
      </c>
      <c r="DN673" s="96">
        <v>7.5791892637481864</v>
      </c>
      <c r="DO673" s="96">
        <v>7.7279959313064088</v>
      </c>
      <c r="DP673" s="96">
        <v>7.91</v>
      </c>
      <c r="DQ673" s="99">
        <v>8.06</v>
      </c>
      <c r="DR673" s="100">
        <v>33</v>
      </c>
      <c r="DS673" s="101">
        <v>1</v>
      </c>
      <c r="DU673" s="107" t="s">
        <v>86</v>
      </c>
      <c r="DV673" s="96">
        <v>8.2166843999541719</v>
      </c>
      <c r="DW673" s="96">
        <v>7.91</v>
      </c>
    </row>
    <row r="674" spans="1:127">
      <c r="A674" s="102">
        <v>2011</v>
      </c>
      <c r="B674" s="103" t="s">
        <v>758</v>
      </c>
      <c r="C674" s="104" t="s">
        <v>68</v>
      </c>
      <c r="D674" s="103">
        <v>4.3</v>
      </c>
      <c r="E674" s="103">
        <v>4.3065421038355947</v>
      </c>
      <c r="F674" s="103">
        <v>5.4335053432729179</v>
      </c>
      <c r="G674" s="103">
        <v>4.6999999999999993</v>
      </c>
      <c r="H674" s="103">
        <v>9.6</v>
      </c>
      <c r="I674" s="103">
        <v>0</v>
      </c>
      <c r="J674" s="103">
        <v>10</v>
      </c>
      <c r="K674" s="103">
        <v>5</v>
      </c>
      <c r="L674" s="103">
        <v>9.995288154171595</v>
      </c>
      <c r="M674" s="103">
        <v>9.9952385557944528</v>
      </c>
      <c r="N674" s="103">
        <v>6.9981053419932095</v>
      </c>
      <c r="O674" s="103">
        <v>10</v>
      </c>
      <c r="P674" s="103">
        <v>2.5</v>
      </c>
      <c r="Q674" s="103" t="s">
        <v>1011</v>
      </c>
      <c r="R674" s="103" t="s">
        <v>1011</v>
      </c>
      <c r="S674" s="103">
        <v>5</v>
      </c>
      <c r="T674" s="103">
        <v>5.833333333333333</v>
      </c>
      <c r="U674" s="103">
        <v>7.4771462251088474</v>
      </c>
      <c r="V674" s="103">
        <v>0</v>
      </c>
      <c r="W674" s="103">
        <v>0</v>
      </c>
      <c r="X674" s="103">
        <v>10</v>
      </c>
      <c r="Y674" s="103">
        <v>3.3333333333333335</v>
      </c>
      <c r="Z674" s="103" t="s">
        <v>1010</v>
      </c>
      <c r="AA674" s="103">
        <v>2.5</v>
      </c>
      <c r="AB674" s="103">
        <v>2.5</v>
      </c>
      <c r="AC674" s="103">
        <v>8.8688888888888879</v>
      </c>
      <c r="AD674" s="103">
        <v>7.3611111111111116</v>
      </c>
      <c r="AE674" s="103">
        <v>5.3075000000000001</v>
      </c>
      <c r="AF674" s="103">
        <v>0</v>
      </c>
      <c r="AG674" s="103">
        <v>2.5</v>
      </c>
      <c r="AH674" s="103" t="s">
        <v>1010</v>
      </c>
      <c r="AI674" s="103" t="s">
        <v>1010</v>
      </c>
      <c r="AJ674" s="103" t="s">
        <v>1010</v>
      </c>
      <c r="AK674" s="103" t="s">
        <v>1010</v>
      </c>
      <c r="AL674" s="103">
        <v>0</v>
      </c>
      <c r="AM674" s="103">
        <v>2.5</v>
      </c>
      <c r="AN674" s="103">
        <v>5</v>
      </c>
      <c r="AO674" s="103">
        <v>2.5</v>
      </c>
      <c r="AP674" s="103">
        <v>0</v>
      </c>
      <c r="AQ674" s="103">
        <v>0</v>
      </c>
      <c r="AR674" s="103">
        <v>5</v>
      </c>
      <c r="AS674" s="103">
        <v>1.6666666666666667</v>
      </c>
      <c r="AT674" s="103">
        <v>1.6666666666666667</v>
      </c>
      <c r="AU674" s="103">
        <v>9.9256024342883507</v>
      </c>
      <c r="AV674" s="103">
        <v>9.7991265725785439</v>
      </c>
      <c r="AW674" s="103">
        <v>0.33333333333333331</v>
      </c>
      <c r="AX674" s="103">
        <v>1.5</v>
      </c>
      <c r="AY674" s="103">
        <v>5</v>
      </c>
      <c r="AZ674" s="103">
        <v>7.5</v>
      </c>
      <c r="BA674" s="103">
        <v>5</v>
      </c>
      <c r="BB674" s="103">
        <v>5.579723191457175</v>
      </c>
      <c r="BC674" s="103" t="s">
        <v>1010</v>
      </c>
      <c r="BD674" s="103" t="s">
        <v>1011</v>
      </c>
      <c r="BE674" s="103" t="s">
        <v>1011</v>
      </c>
      <c r="BF674" s="103">
        <v>10</v>
      </c>
      <c r="BG674" s="103">
        <v>10</v>
      </c>
      <c r="BH674" s="103">
        <v>10</v>
      </c>
      <c r="BI674" s="103">
        <v>10</v>
      </c>
      <c r="BJ674" s="103" t="s">
        <v>1011</v>
      </c>
      <c r="BK674" s="103">
        <v>10</v>
      </c>
      <c r="BL674" s="103">
        <v>5.6330088754229291</v>
      </c>
      <c r="BM674" s="103">
        <v>3.6470588235294117</v>
      </c>
      <c r="BN674" s="103">
        <v>8.2942779291553137</v>
      </c>
      <c r="BO674" s="103">
        <v>2</v>
      </c>
      <c r="BP674" s="103">
        <v>6</v>
      </c>
      <c r="BQ674" s="103">
        <v>6</v>
      </c>
      <c r="BR674" s="103">
        <v>6</v>
      </c>
      <c r="BS674" s="103">
        <v>4.9853341881711817</v>
      </c>
      <c r="BT674" s="103">
        <v>4.7912377716666672</v>
      </c>
      <c r="BU674" s="103">
        <v>5.1359174166666666</v>
      </c>
      <c r="BV674" s="103">
        <v>6.4277844450000012</v>
      </c>
      <c r="BW674" s="103">
        <v>5</v>
      </c>
      <c r="BX674" s="103">
        <v>5.8333333333333339</v>
      </c>
      <c r="BY674" s="103">
        <v>6.730396634610603</v>
      </c>
      <c r="BZ674" s="103">
        <v>8.2685616584879877</v>
      </c>
      <c r="CA674" s="103">
        <v>5.7776353216666667</v>
      </c>
      <c r="CB674" s="103">
        <v>6.4109814899999993</v>
      </c>
      <c r="CC674" s="103">
        <v>0.96296296296296291</v>
      </c>
      <c r="CD674" s="103">
        <v>5.9298764357734406</v>
      </c>
      <c r="CE674" s="103">
        <v>9.0928089495229578</v>
      </c>
      <c r="CF674" s="103">
        <v>8.5823775107202636</v>
      </c>
      <c r="CG674" s="103">
        <v>8.918000000000001</v>
      </c>
      <c r="CH674" s="103">
        <v>5</v>
      </c>
      <c r="CI674" s="103">
        <v>7.898296615060806</v>
      </c>
      <c r="CJ674" s="103">
        <v>9.3333333333333339</v>
      </c>
      <c r="CK674" s="103">
        <v>8.08</v>
      </c>
      <c r="CL674" s="103">
        <v>6.9664000000000001</v>
      </c>
      <c r="CM674" s="103">
        <v>8.1265777777777775</v>
      </c>
      <c r="CN674" s="103">
        <v>5.3535678099999995</v>
      </c>
      <c r="CO674" s="103">
        <v>6.9052405091852744</v>
      </c>
      <c r="CP674" s="103">
        <v>6.129404159592637</v>
      </c>
      <c r="CQ674" s="103">
        <v>10</v>
      </c>
      <c r="CR674" s="103">
        <v>6.055979180833333</v>
      </c>
      <c r="CS674" s="103">
        <v>0</v>
      </c>
      <c r="CT674" s="103">
        <v>0.22125128263035224</v>
      </c>
      <c r="CU674" s="103">
        <v>2.092410154487895</v>
      </c>
      <c r="CV674" s="103">
        <v>6.587098022964577</v>
      </c>
      <c r="CW674" s="103">
        <v>2</v>
      </c>
      <c r="CX674" s="103">
        <v>9.2792792792792795</v>
      </c>
      <c r="CY674" s="103">
        <v>9</v>
      </c>
      <c r="CZ674" s="103">
        <v>6.7597597597597598</v>
      </c>
      <c r="DA674" s="103">
        <v>8.9</v>
      </c>
      <c r="DB674" s="103">
        <v>5.4744213366666674</v>
      </c>
      <c r="DC674" s="103">
        <v>6.6457027299999991</v>
      </c>
      <c r="DD674" s="103">
        <v>10</v>
      </c>
      <c r="DE674" s="103">
        <v>2.5172538461136771</v>
      </c>
      <c r="DF674" s="103">
        <v>0</v>
      </c>
      <c r="DG674" s="103">
        <v>5.5895629854633908</v>
      </c>
      <c r="DH674" s="103">
        <v>5.2654518833333332</v>
      </c>
      <c r="DI674" s="103">
        <v>5.1515151515151505</v>
      </c>
      <c r="DJ674" s="103">
        <v>8.6404277607044389</v>
      </c>
      <c r="DK674" s="103">
        <v>4.8923003245238101</v>
      </c>
      <c r="DL674" s="103">
        <v>5.8359935166403067</v>
      </c>
      <c r="DM674" s="103">
        <v>6.2112476538801387</v>
      </c>
      <c r="DN674" s="103">
        <v>5.9994893817661961</v>
      </c>
      <c r="DO674" s="103">
        <v>6.1162707089964492</v>
      </c>
      <c r="DP674" s="103">
        <v>6.3</v>
      </c>
      <c r="DQ674" s="105">
        <v>5.97</v>
      </c>
      <c r="DR674" s="106">
        <v>128</v>
      </c>
      <c r="DS674" s="106">
        <v>4</v>
      </c>
      <c r="DU674" s="104" t="s">
        <v>68</v>
      </c>
      <c r="DV674" s="103">
        <v>5.6330088754229291</v>
      </c>
      <c r="DW674" s="103">
        <v>6.3</v>
      </c>
    </row>
    <row r="675" spans="1:127">
      <c r="A675" s="95">
        <v>2011</v>
      </c>
      <c r="B675" s="96" t="s">
        <v>704</v>
      </c>
      <c r="C675" s="107" t="s">
        <v>122</v>
      </c>
      <c r="D675" s="96">
        <v>4.5999999999999996</v>
      </c>
      <c r="E675" s="96">
        <v>5.3452783513136239</v>
      </c>
      <c r="F675" s="96">
        <v>4.315201644016633</v>
      </c>
      <c r="G675" s="96">
        <v>4.8</v>
      </c>
      <c r="H675" s="96">
        <v>0</v>
      </c>
      <c r="I675" s="96">
        <v>0</v>
      </c>
      <c r="J675" s="96">
        <v>8.5697735546542191</v>
      </c>
      <c r="K675" s="96">
        <v>2.5</v>
      </c>
      <c r="L675" s="96">
        <v>9.6955458556937195</v>
      </c>
      <c r="M675" s="96">
        <v>9.6389032241948769</v>
      </c>
      <c r="N675" s="96">
        <v>6.0808445269085629</v>
      </c>
      <c r="O675" s="96">
        <v>10</v>
      </c>
      <c r="P675" s="96">
        <v>10</v>
      </c>
      <c r="Q675" s="96" t="s">
        <v>1011</v>
      </c>
      <c r="R675" s="96" t="s">
        <v>1011</v>
      </c>
      <c r="S675" s="96">
        <v>10</v>
      </c>
      <c r="T675" s="96">
        <v>10</v>
      </c>
      <c r="U675" s="96">
        <v>5.3602815089695213</v>
      </c>
      <c r="V675" s="96">
        <v>10</v>
      </c>
      <c r="W675" s="96">
        <v>5</v>
      </c>
      <c r="X675" s="96">
        <v>5</v>
      </c>
      <c r="Y675" s="96">
        <v>6.666666666666667</v>
      </c>
      <c r="Z675" s="96" t="s">
        <v>1010</v>
      </c>
      <c r="AA675" s="96">
        <v>7.5</v>
      </c>
      <c r="AB675" s="96">
        <v>7.5</v>
      </c>
      <c r="AC675" s="96">
        <v>9.1311111111111103</v>
      </c>
      <c r="AD675" s="96">
        <v>6.3388888888888895</v>
      </c>
      <c r="AE675" s="96">
        <v>7.6174999999999997</v>
      </c>
      <c r="AF675" s="96">
        <v>10</v>
      </c>
      <c r="AG675" s="96">
        <v>7.5</v>
      </c>
      <c r="AH675" s="96" t="s">
        <v>1010</v>
      </c>
      <c r="AI675" s="96" t="s">
        <v>1010</v>
      </c>
      <c r="AJ675" s="96" t="s">
        <v>1010</v>
      </c>
      <c r="AK675" s="96" t="s">
        <v>1010</v>
      </c>
      <c r="AL675" s="96">
        <v>7.5</v>
      </c>
      <c r="AM675" s="96">
        <v>7.5</v>
      </c>
      <c r="AN675" s="96">
        <v>7.5</v>
      </c>
      <c r="AO675" s="96">
        <v>7.5</v>
      </c>
      <c r="AP675" s="96">
        <v>7.5</v>
      </c>
      <c r="AQ675" s="96">
        <v>5</v>
      </c>
      <c r="AR675" s="96">
        <v>7.5</v>
      </c>
      <c r="AS675" s="96">
        <v>6.666666666666667</v>
      </c>
      <c r="AT675" s="96">
        <v>7.916666666666667</v>
      </c>
      <c r="AU675" s="96">
        <v>7.8759013187933959</v>
      </c>
      <c r="AV675" s="96">
        <v>10</v>
      </c>
      <c r="AW675" s="96">
        <v>6.333333333333333</v>
      </c>
      <c r="AX675" s="96">
        <v>3</v>
      </c>
      <c r="AY675" s="96">
        <v>10</v>
      </c>
      <c r="AZ675" s="96">
        <v>10</v>
      </c>
      <c r="BA675" s="96">
        <v>7.5</v>
      </c>
      <c r="BB675" s="96">
        <v>7.8156049503038174</v>
      </c>
      <c r="BC675" s="96" t="s">
        <v>1010</v>
      </c>
      <c r="BD675" s="96" t="s">
        <v>1011</v>
      </c>
      <c r="BE675" s="96" t="s">
        <v>1011</v>
      </c>
      <c r="BF675" s="96">
        <v>10</v>
      </c>
      <c r="BG675" s="96">
        <v>10</v>
      </c>
      <c r="BH675" s="96">
        <v>10</v>
      </c>
      <c r="BI675" s="96">
        <v>10</v>
      </c>
      <c r="BJ675" s="96" t="s">
        <v>1011</v>
      </c>
      <c r="BK675" s="96">
        <v>10</v>
      </c>
      <c r="BL675" s="96">
        <v>6.5417142056060955</v>
      </c>
      <c r="BM675" s="96">
        <v>5.7058823529411757</v>
      </c>
      <c r="BN675" s="96">
        <v>8.5953678474114437</v>
      </c>
      <c r="BO675" s="96">
        <v>6</v>
      </c>
      <c r="BP675" s="96">
        <v>7</v>
      </c>
      <c r="BQ675" s="96">
        <v>2</v>
      </c>
      <c r="BR675" s="96">
        <v>4.5</v>
      </c>
      <c r="BS675" s="96">
        <v>6.2003125500881549</v>
      </c>
      <c r="BT675" s="96">
        <v>3.6100440416666668</v>
      </c>
      <c r="BU675" s="96">
        <v>3.8520635483333332</v>
      </c>
      <c r="BV675" s="96">
        <v>4.6747471416666659</v>
      </c>
      <c r="BW675" s="96">
        <v>3.333333333333333</v>
      </c>
      <c r="BX675" s="96">
        <v>3.333333333333333</v>
      </c>
      <c r="BY675" s="96">
        <v>2.0895360134508176</v>
      </c>
      <c r="BZ675" s="96">
        <v>9.0590889630408284</v>
      </c>
      <c r="CA675" s="96">
        <v>5.2727974383333329</v>
      </c>
      <c r="CB675" s="96">
        <v>2.9755103266666665</v>
      </c>
      <c r="CC675" s="96">
        <v>0.96296296296296291</v>
      </c>
      <c r="CD675" s="96">
        <v>4.1658931469356455</v>
      </c>
      <c r="CE675" s="96">
        <v>9.0356813091842767</v>
      </c>
      <c r="CF675" s="96">
        <v>9.252059492660754</v>
      </c>
      <c r="CG675" s="96">
        <v>9.3180000000000014</v>
      </c>
      <c r="CH675" s="96">
        <v>5</v>
      </c>
      <c r="CI675" s="96">
        <v>8.1514352004612576</v>
      </c>
      <c r="CJ675" s="96">
        <v>8.5399999999999991</v>
      </c>
      <c r="CK675" s="96">
        <v>8.32</v>
      </c>
      <c r="CL675" s="96">
        <v>6.8751999999999995</v>
      </c>
      <c r="CM675" s="96">
        <v>7.9117333333333333</v>
      </c>
      <c r="CN675" s="96">
        <v>4.4994341316666659</v>
      </c>
      <c r="CO675" s="96">
        <v>8.1790256016091298</v>
      </c>
      <c r="CP675" s="96">
        <v>6.3392298666378979</v>
      </c>
      <c r="CQ675" s="96">
        <v>9.0035952747817163</v>
      </c>
      <c r="CR675" s="96">
        <v>5.7608903800000011</v>
      </c>
      <c r="CS675" s="96">
        <v>3.8461538461538463</v>
      </c>
      <c r="CT675" s="96">
        <v>7.8544205333774721</v>
      </c>
      <c r="CU675" s="96">
        <v>5.8204882531771069</v>
      </c>
      <c r="CV675" s="96">
        <v>7.2687616819825136</v>
      </c>
      <c r="CW675" s="96">
        <v>8</v>
      </c>
      <c r="CX675" s="96">
        <v>9.4518338557542325</v>
      </c>
      <c r="CY675" s="96">
        <v>10</v>
      </c>
      <c r="CZ675" s="96">
        <v>9.1506112852514097</v>
      </c>
      <c r="DA675" s="96">
        <v>8.9</v>
      </c>
      <c r="DB675" s="96">
        <v>4.4887133683333333</v>
      </c>
      <c r="DC675" s="96">
        <v>6.5370654466666664</v>
      </c>
      <c r="DD675" s="96">
        <v>10</v>
      </c>
      <c r="DE675" s="96">
        <v>4.8196372780786989</v>
      </c>
      <c r="DF675" s="96">
        <v>0</v>
      </c>
      <c r="DG675" s="96">
        <v>5.7909026821797838</v>
      </c>
      <c r="DH675" s="96">
        <v>3.2619222316666669</v>
      </c>
      <c r="DI675" s="96">
        <v>7.878787878787878</v>
      </c>
      <c r="DJ675" s="96">
        <v>9.5071024855435731</v>
      </c>
      <c r="DK675" s="96">
        <v>3.896473181428572</v>
      </c>
      <c r="DL675" s="96">
        <v>9.4353439850599425</v>
      </c>
      <c r="DM675" s="96">
        <v>7.7245067270345213</v>
      </c>
      <c r="DN675" s="96">
        <v>6.9506894149201921</v>
      </c>
      <c r="DO675" s="96">
        <v>7.2974011274504624</v>
      </c>
      <c r="DP675" s="96">
        <v>6.62</v>
      </c>
      <c r="DQ675" s="99">
        <v>6.58</v>
      </c>
      <c r="DR675" s="100">
        <v>106</v>
      </c>
      <c r="DS675" s="101">
        <v>3</v>
      </c>
      <c r="DU675" s="107" t="s">
        <v>122</v>
      </c>
      <c r="DV675" s="96">
        <v>6.5417142056060955</v>
      </c>
      <c r="DW675" s="96">
        <v>6.62</v>
      </c>
    </row>
    <row r="676" spans="1:127" ht="24">
      <c r="A676" s="102">
        <v>2011</v>
      </c>
      <c r="B676" s="103" t="s">
        <v>686</v>
      </c>
      <c r="C676" s="104" t="s">
        <v>1015</v>
      </c>
      <c r="D676" s="103" t="s">
        <v>1011</v>
      </c>
      <c r="E676" s="103" t="s">
        <v>1011</v>
      </c>
      <c r="F676" s="103" t="s">
        <v>1011</v>
      </c>
      <c r="G676" s="103">
        <v>3.3090820000000001</v>
      </c>
      <c r="H676" s="103">
        <v>0</v>
      </c>
      <c r="I676" s="103">
        <v>0</v>
      </c>
      <c r="J676" s="103">
        <v>10</v>
      </c>
      <c r="K676" s="103">
        <v>2.5</v>
      </c>
      <c r="L676" s="103">
        <v>6.0555619849895201</v>
      </c>
      <c r="M676" s="103">
        <v>9.621333950558995</v>
      </c>
      <c r="N676" s="103">
        <v>5.6353791871097032</v>
      </c>
      <c r="O676" s="103">
        <v>10</v>
      </c>
      <c r="P676" s="103">
        <v>10</v>
      </c>
      <c r="Q676" s="103" t="s">
        <v>1011</v>
      </c>
      <c r="R676" s="103" t="s">
        <v>1011</v>
      </c>
      <c r="S676" s="103">
        <v>5</v>
      </c>
      <c r="T676" s="103">
        <v>8.3333333333333339</v>
      </c>
      <c r="U676" s="103">
        <v>4.656237506814346</v>
      </c>
      <c r="V676" s="103">
        <v>0</v>
      </c>
      <c r="W676" s="103">
        <v>0</v>
      </c>
      <c r="X676" s="103">
        <v>0</v>
      </c>
      <c r="Y676" s="103">
        <v>0</v>
      </c>
      <c r="Z676" s="103" t="s">
        <v>1010</v>
      </c>
      <c r="AA676" s="103">
        <v>5</v>
      </c>
      <c r="AB676" s="103">
        <v>7.5</v>
      </c>
      <c r="AC676" s="103">
        <v>8.0577777777777762</v>
      </c>
      <c r="AD676" s="103">
        <v>6.25</v>
      </c>
      <c r="AE676" s="103">
        <v>6.701944444444444</v>
      </c>
      <c r="AF676" s="103">
        <v>7.5</v>
      </c>
      <c r="AG676" s="103">
        <v>7.5</v>
      </c>
      <c r="AH676" s="103" t="s">
        <v>1010</v>
      </c>
      <c r="AI676" s="103" t="s">
        <v>1010</v>
      </c>
      <c r="AJ676" s="103" t="s">
        <v>1010</v>
      </c>
      <c r="AK676" s="103" t="s">
        <v>1010</v>
      </c>
      <c r="AL676" s="103">
        <v>2.5</v>
      </c>
      <c r="AM676" s="103">
        <v>5</v>
      </c>
      <c r="AN676" s="103">
        <v>5</v>
      </c>
      <c r="AO676" s="103">
        <v>4.166666666666667</v>
      </c>
      <c r="AP676" s="103">
        <v>5</v>
      </c>
      <c r="AQ676" s="103">
        <v>2.5</v>
      </c>
      <c r="AR676" s="103">
        <v>2.5</v>
      </c>
      <c r="AS676" s="103">
        <v>3.3333333333333335</v>
      </c>
      <c r="AT676" s="103">
        <v>5.625</v>
      </c>
      <c r="AU676" s="103">
        <v>0</v>
      </c>
      <c r="AV676" s="103">
        <v>10</v>
      </c>
      <c r="AW676" s="103">
        <v>4.666666666666667</v>
      </c>
      <c r="AX676" s="103">
        <v>4.5</v>
      </c>
      <c r="AY676" s="103">
        <v>7.5</v>
      </c>
      <c r="AZ676" s="103">
        <v>7.5</v>
      </c>
      <c r="BA676" s="103">
        <v>10</v>
      </c>
      <c r="BB676" s="103">
        <v>6.3095238095238102</v>
      </c>
      <c r="BC676" s="103" t="s">
        <v>1010</v>
      </c>
      <c r="BD676" s="103" t="s">
        <v>1011</v>
      </c>
      <c r="BE676" s="103" t="s">
        <v>1011</v>
      </c>
      <c r="BF676" s="103">
        <v>0</v>
      </c>
      <c r="BG676" s="103">
        <v>10</v>
      </c>
      <c r="BH676" s="103">
        <v>10</v>
      </c>
      <c r="BI676" s="103">
        <v>10</v>
      </c>
      <c r="BJ676" s="103" t="s">
        <v>1011</v>
      </c>
      <c r="BK676" s="103">
        <v>5</v>
      </c>
      <c r="BL676" s="103">
        <v>4.3549767021004122</v>
      </c>
      <c r="BM676" s="103">
        <v>7.8235294117647056</v>
      </c>
      <c r="BN676" s="103">
        <v>8.8504087193460492</v>
      </c>
      <c r="BO676" s="103">
        <v>4</v>
      </c>
      <c r="BP676" s="103">
        <v>3</v>
      </c>
      <c r="BQ676" s="103">
        <v>2</v>
      </c>
      <c r="BR676" s="103">
        <v>2.5</v>
      </c>
      <c r="BS676" s="103">
        <v>5.7934845327776889</v>
      </c>
      <c r="BT676" s="103" t="s">
        <v>1011</v>
      </c>
      <c r="BU676" s="103">
        <v>3.9264268727409632</v>
      </c>
      <c r="BV676" s="103" t="s">
        <v>1011</v>
      </c>
      <c r="BW676" s="103">
        <v>0</v>
      </c>
      <c r="BX676" s="103">
        <v>1.6666666666666665</v>
      </c>
      <c r="BY676" s="103">
        <v>0.86741549368793325</v>
      </c>
      <c r="BZ676" s="103">
        <v>6.9093705480382157</v>
      </c>
      <c r="CA676" s="103" t="s">
        <v>1011</v>
      </c>
      <c r="CB676" s="103" t="s">
        <v>1011</v>
      </c>
      <c r="CC676" s="103">
        <v>0.68965517241379315</v>
      </c>
      <c r="CD676" s="103">
        <v>2.2590486188812249</v>
      </c>
      <c r="CE676" s="103">
        <v>6.7967782942207888</v>
      </c>
      <c r="CF676" s="103">
        <v>7.4507798979220752</v>
      </c>
      <c r="CG676" s="103">
        <v>6.9359999999999999</v>
      </c>
      <c r="CH676" s="103">
        <v>10</v>
      </c>
      <c r="CI676" s="103">
        <v>7.7958895480357162</v>
      </c>
      <c r="CJ676" s="103">
        <v>7.7866666666666662</v>
      </c>
      <c r="CK676" s="103">
        <v>7.8000000000000007</v>
      </c>
      <c r="CL676" s="103">
        <v>7.6239999999999997</v>
      </c>
      <c r="CM676" s="103">
        <v>7.7368888888888883</v>
      </c>
      <c r="CN676" s="103" t="s">
        <v>1011</v>
      </c>
      <c r="CO676" s="103">
        <v>2.5415351995601752</v>
      </c>
      <c r="CP676" s="103">
        <v>2.5415351995601752</v>
      </c>
      <c r="CQ676" s="103">
        <v>10</v>
      </c>
      <c r="CR676" s="103" t="s">
        <v>1011</v>
      </c>
      <c r="CS676" s="103">
        <v>0.76923076923076927</v>
      </c>
      <c r="CT676" s="103">
        <v>0</v>
      </c>
      <c r="CU676" s="103">
        <v>0.38461538461538464</v>
      </c>
      <c r="CV676" s="103">
        <v>5.1657598682661119</v>
      </c>
      <c r="CW676" s="103">
        <v>0</v>
      </c>
      <c r="CX676" s="103">
        <v>10</v>
      </c>
      <c r="CY676" s="103">
        <v>7</v>
      </c>
      <c r="CZ676" s="103">
        <v>5.666666666666667</v>
      </c>
      <c r="DA676" s="103">
        <v>1.6666666666666656</v>
      </c>
      <c r="DB676" s="103" t="s">
        <v>1011</v>
      </c>
      <c r="DC676" s="103" t="s">
        <v>1011</v>
      </c>
      <c r="DD676" s="103">
        <v>8</v>
      </c>
      <c r="DE676" s="103">
        <v>10</v>
      </c>
      <c r="DF676" s="103">
        <v>3</v>
      </c>
      <c r="DG676" s="103">
        <v>5.6666666666666661</v>
      </c>
      <c r="DH676" s="103" t="s">
        <v>1011</v>
      </c>
      <c r="DI676" s="103">
        <v>0.90909090909090862</v>
      </c>
      <c r="DJ676" s="103">
        <v>5.1524197550718958</v>
      </c>
      <c r="DK676" s="103" t="s">
        <v>1011</v>
      </c>
      <c r="DL676" s="103">
        <v>6.146910078116643</v>
      </c>
      <c r="DM676" s="103">
        <v>6.2336663068157598</v>
      </c>
      <c r="DN676" s="103">
        <v>4.6105217622738017</v>
      </c>
      <c r="DO676" s="103">
        <v>5.314618365202378</v>
      </c>
      <c r="DP676" s="103">
        <v>5.27</v>
      </c>
      <c r="DQ676" s="105">
        <v>4.8099999999999996</v>
      </c>
      <c r="DR676" s="106">
        <v>152</v>
      </c>
      <c r="DS676" s="106">
        <v>4</v>
      </c>
      <c r="DU676" s="104" t="s">
        <v>1015</v>
      </c>
      <c r="DV676" s="103">
        <v>4.3549767021004122</v>
      </c>
      <c r="DW676" s="103">
        <v>5.27</v>
      </c>
    </row>
    <row r="677" spans="1:127">
      <c r="A677" s="95">
        <v>2011</v>
      </c>
      <c r="B677" s="96" t="s">
        <v>638</v>
      </c>
      <c r="C677" s="107" t="s">
        <v>1016</v>
      </c>
      <c r="D677" s="96" t="s">
        <v>1011</v>
      </c>
      <c r="E677" s="96" t="s">
        <v>1011</v>
      </c>
      <c r="F677" s="96" t="s">
        <v>1011</v>
      </c>
      <c r="G677" s="96">
        <v>3.9348800000000002</v>
      </c>
      <c r="H677" s="96">
        <v>5</v>
      </c>
      <c r="I677" s="96">
        <v>10</v>
      </c>
      <c r="J677" s="96">
        <v>10</v>
      </c>
      <c r="K677" s="96">
        <v>5</v>
      </c>
      <c r="L677" s="96">
        <v>10</v>
      </c>
      <c r="M677" s="96">
        <v>10</v>
      </c>
      <c r="N677" s="96">
        <v>9</v>
      </c>
      <c r="O677" s="96">
        <v>9</v>
      </c>
      <c r="P677" s="96">
        <v>10</v>
      </c>
      <c r="Q677" s="96" t="s">
        <v>1011</v>
      </c>
      <c r="R677" s="96" t="s">
        <v>1011</v>
      </c>
      <c r="S677" s="96">
        <v>2.5</v>
      </c>
      <c r="T677" s="96">
        <v>7.166666666666667</v>
      </c>
      <c r="U677" s="96">
        <v>7.0555555555555562</v>
      </c>
      <c r="V677" s="96">
        <v>10</v>
      </c>
      <c r="W677" s="96">
        <v>10</v>
      </c>
      <c r="X677" s="96">
        <v>5</v>
      </c>
      <c r="Y677" s="96">
        <v>8.3333333333333339</v>
      </c>
      <c r="Z677" s="96" t="s">
        <v>1010</v>
      </c>
      <c r="AA677" s="96">
        <v>10</v>
      </c>
      <c r="AB677" s="96">
        <v>7.5</v>
      </c>
      <c r="AC677" s="96">
        <v>8.517777777777777</v>
      </c>
      <c r="AD677" s="96">
        <v>7.1722222222222225</v>
      </c>
      <c r="AE677" s="96">
        <v>8.2974999999999994</v>
      </c>
      <c r="AF677" s="96">
        <v>7.5</v>
      </c>
      <c r="AG677" s="96">
        <v>5</v>
      </c>
      <c r="AH677" s="96" t="s">
        <v>1010</v>
      </c>
      <c r="AI677" s="96" t="s">
        <v>1010</v>
      </c>
      <c r="AJ677" s="96" t="s">
        <v>1010</v>
      </c>
      <c r="AK677" s="96" t="s">
        <v>1010</v>
      </c>
      <c r="AL677" s="96">
        <v>7.5</v>
      </c>
      <c r="AM677" s="96">
        <v>5</v>
      </c>
      <c r="AN677" s="96">
        <v>5</v>
      </c>
      <c r="AO677" s="96">
        <v>5.833333333333333</v>
      </c>
      <c r="AP677" s="96">
        <v>10</v>
      </c>
      <c r="AQ677" s="96">
        <v>10</v>
      </c>
      <c r="AR677" s="96">
        <v>7.5</v>
      </c>
      <c r="AS677" s="96">
        <v>9.1666666666666661</v>
      </c>
      <c r="AT677" s="96">
        <v>6.875</v>
      </c>
      <c r="AU677" s="96">
        <v>10</v>
      </c>
      <c r="AV677" s="96">
        <v>10</v>
      </c>
      <c r="AW677" s="96">
        <v>1.6666666666666667</v>
      </c>
      <c r="AX677" s="96">
        <v>1.5</v>
      </c>
      <c r="AY677" s="96">
        <v>7.5</v>
      </c>
      <c r="AZ677" s="96">
        <v>7.5</v>
      </c>
      <c r="BA677" s="96">
        <v>5</v>
      </c>
      <c r="BB677" s="96">
        <v>6.166666666666667</v>
      </c>
      <c r="BC677" s="96" t="s">
        <v>1010</v>
      </c>
      <c r="BD677" s="96" t="s">
        <v>1011</v>
      </c>
      <c r="BE677" s="96" t="s">
        <v>1011</v>
      </c>
      <c r="BF677" s="96">
        <v>0</v>
      </c>
      <c r="BG677" s="96">
        <v>10</v>
      </c>
      <c r="BH677" s="96">
        <v>10</v>
      </c>
      <c r="BI677" s="96">
        <v>10</v>
      </c>
      <c r="BJ677" s="96" t="s">
        <v>1011</v>
      </c>
      <c r="BK677" s="96">
        <v>5</v>
      </c>
      <c r="BL677" s="96">
        <v>6.2148588888888892</v>
      </c>
      <c r="BM677" s="96">
        <v>5.2647058823529402</v>
      </c>
      <c r="BN677" s="96">
        <v>10</v>
      </c>
      <c r="BO677" s="96">
        <v>0</v>
      </c>
      <c r="BP677" s="96">
        <v>4</v>
      </c>
      <c r="BQ677" s="96">
        <v>3</v>
      </c>
      <c r="BR677" s="96">
        <v>3.5</v>
      </c>
      <c r="BS677" s="96">
        <v>4.6911764705882355</v>
      </c>
      <c r="BT677" s="96" t="s">
        <v>1011</v>
      </c>
      <c r="BU677" s="96">
        <v>2.7</v>
      </c>
      <c r="BV677" s="96" t="s">
        <v>1011</v>
      </c>
      <c r="BW677" s="96">
        <v>0</v>
      </c>
      <c r="BX677" s="96">
        <v>3.333333333333333</v>
      </c>
      <c r="BY677" s="96">
        <v>3.0117382035638616</v>
      </c>
      <c r="BZ677" s="96">
        <v>3.9605419378986699</v>
      </c>
      <c r="CA677" s="96" t="s">
        <v>1011</v>
      </c>
      <c r="CB677" s="96" t="s">
        <v>1011</v>
      </c>
      <c r="CC677" s="96">
        <v>0.7931034482758621</v>
      </c>
      <c r="CD677" s="96">
        <v>2.3320410368599482</v>
      </c>
      <c r="CE677" s="96">
        <v>6.2715874540595085</v>
      </c>
      <c r="CF677" s="96">
        <v>2.3736062231713917</v>
      </c>
      <c r="CG677" s="96">
        <v>9.734</v>
      </c>
      <c r="CH677" s="96">
        <v>0</v>
      </c>
      <c r="CI677" s="96">
        <v>4.5947984193077254</v>
      </c>
      <c r="CJ677" s="96">
        <v>9.3733333333333331</v>
      </c>
      <c r="CK677" s="96">
        <v>6.44</v>
      </c>
      <c r="CL677" s="96">
        <v>6.2263999999999999</v>
      </c>
      <c r="CM677" s="96">
        <v>7.3465777777777772</v>
      </c>
      <c r="CN677" s="96" t="s">
        <v>1011</v>
      </c>
      <c r="CO677" s="96">
        <v>2.1009211420452218</v>
      </c>
      <c r="CP677" s="96">
        <v>2.1009211420452218</v>
      </c>
      <c r="CQ677" s="96">
        <v>10</v>
      </c>
      <c r="CR677" s="96" t="s">
        <v>1011</v>
      </c>
      <c r="CS677" s="96">
        <v>1.5384615384615385</v>
      </c>
      <c r="CT677" s="96">
        <v>0</v>
      </c>
      <c r="CU677" s="96">
        <v>0.76923076923076927</v>
      </c>
      <c r="CV677" s="96">
        <v>5.0541824222634419</v>
      </c>
      <c r="CW677" s="96">
        <v>0</v>
      </c>
      <c r="CX677" s="96">
        <v>10</v>
      </c>
      <c r="CY677" s="96">
        <v>9</v>
      </c>
      <c r="CZ677" s="96">
        <v>6.333333333333333</v>
      </c>
      <c r="DA677" s="96">
        <v>2.2333333333333329</v>
      </c>
      <c r="DB677" s="96" t="s">
        <v>1011</v>
      </c>
      <c r="DC677" s="96" t="s">
        <v>1011</v>
      </c>
      <c r="DD677" s="96">
        <v>6</v>
      </c>
      <c r="DE677" s="96">
        <v>7.6803486922952402</v>
      </c>
      <c r="DF677" s="96">
        <v>10</v>
      </c>
      <c r="DG677" s="96">
        <v>6.4784205064071436</v>
      </c>
      <c r="DH677" s="96" t="s">
        <v>1011</v>
      </c>
      <c r="DI677" s="96">
        <v>0.75757575757575757</v>
      </c>
      <c r="DJ677" s="96">
        <v>5.8218505939973069</v>
      </c>
      <c r="DK677" s="96" t="s">
        <v>1011</v>
      </c>
      <c r="DL677" s="96">
        <v>5.5570871263875832</v>
      </c>
      <c r="DM677" s="96">
        <v>3.207148160506994</v>
      </c>
      <c r="DN677" s="96">
        <v>3.8359154096169106</v>
      </c>
      <c r="DO677" s="96">
        <v>5.549223083119128</v>
      </c>
      <c r="DP677" s="96">
        <v>4.4400000000000004</v>
      </c>
      <c r="DQ677" s="99">
        <v>5.33</v>
      </c>
      <c r="DR677" s="100">
        <v>143</v>
      </c>
      <c r="DS677" s="101">
        <v>4</v>
      </c>
      <c r="DU677" s="107" t="s">
        <v>1016</v>
      </c>
      <c r="DV677" s="96">
        <v>6.2148588888888892</v>
      </c>
      <c r="DW677" s="96">
        <v>4.4400000000000004</v>
      </c>
    </row>
    <row r="678" spans="1:127">
      <c r="A678" s="102">
        <v>2011</v>
      </c>
      <c r="B678" s="103" t="s">
        <v>755</v>
      </c>
      <c r="C678" s="104" t="s">
        <v>93</v>
      </c>
      <c r="D678" s="103" t="s">
        <v>1011</v>
      </c>
      <c r="E678" s="103" t="s">
        <v>1011</v>
      </c>
      <c r="F678" s="103" t="s">
        <v>1011</v>
      </c>
      <c r="G678" s="103">
        <v>6.1659839999999999</v>
      </c>
      <c r="H678" s="103">
        <v>6</v>
      </c>
      <c r="I678" s="103">
        <v>10</v>
      </c>
      <c r="J678" s="103">
        <v>10</v>
      </c>
      <c r="K678" s="103">
        <v>10</v>
      </c>
      <c r="L678" s="103">
        <v>10</v>
      </c>
      <c r="M678" s="103">
        <v>10</v>
      </c>
      <c r="N678" s="103">
        <v>10</v>
      </c>
      <c r="O678" s="103">
        <v>10</v>
      </c>
      <c r="P678" s="103">
        <v>10</v>
      </c>
      <c r="Q678" s="103" t="s">
        <v>1011</v>
      </c>
      <c r="R678" s="103" t="s">
        <v>1011</v>
      </c>
      <c r="S678" s="103">
        <v>10</v>
      </c>
      <c r="T678" s="103">
        <v>10</v>
      </c>
      <c r="U678" s="103">
        <v>8.6666666666666661</v>
      </c>
      <c r="V678" s="103">
        <v>10</v>
      </c>
      <c r="W678" s="103">
        <v>5</v>
      </c>
      <c r="X678" s="103">
        <v>10</v>
      </c>
      <c r="Y678" s="103">
        <v>8.3333333333333339</v>
      </c>
      <c r="Z678" s="103" t="s">
        <v>1010</v>
      </c>
      <c r="AA678" s="103">
        <v>7.5</v>
      </c>
      <c r="AB678" s="103">
        <v>7.5</v>
      </c>
      <c r="AC678" s="103">
        <v>9.5933333333333337</v>
      </c>
      <c r="AD678" s="103">
        <v>9.6277777777777764</v>
      </c>
      <c r="AE678" s="103">
        <v>8.5552777777777784</v>
      </c>
      <c r="AF678" s="103">
        <v>10</v>
      </c>
      <c r="AG678" s="103">
        <v>10</v>
      </c>
      <c r="AH678" s="103" t="s">
        <v>1010</v>
      </c>
      <c r="AI678" s="103" t="s">
        <v>1010</v>
      </c>
      <c r="AJ678" s="103" t="s">
        <v>1010</v>
      </c>
      <c r="AK678" s="103" t="s">
        <v>1010</v>
      </c>
      <c r="AL678" s="103">
        <v>10</v>
      </c>
      <c r="AM678" s="103">
        <v>7.5</v>
      </c>
      <c r="AN678" s="103">
        <v>7.5</v>
      </c>
      <c r="AO678" s="103">
        <v>8.3333333333333339</v>
      </c>
      <c r="AP678" s="103">
        <v>7.5</v>
      </c>
      <c r="AQ678" s="103">
        <v>7.5</v>
      </c>
      <c r="AR678" s="103">
        <v>10</v>
      </c>
      <c r="AS678" s="103">
        <v>8.3333333333333339</v>
      </c>
      <c r="AT678" s="103">
        <v>9.1666666666666679</v>
      </c>
      <c r="AU678" s="103">
        <v>10</v>
      </c>
      <c r="AV678" s="103">
        <v>10</v>
      </c>
      <c r="AW678" s="103">
        <v>8.3333333333333339</v>
      </c>
      <c r="AX678" s="103">
        <v>8</v>
      </c>
      <c r="AY678" s="103">
        <v>10</v>
      </c>
      <c r="AZ678" s="103">
        <v>10</v>
      </c>
      <c r="BA678" s="103">
        <v>10</v>
      </c>
      <c r="BB678" s="103">
        <v>9.4761904761904781</v>
      </c>
      <c r="BC678" s="103" t="s">
        <v>1010</v>
      </c>
      <c r="BD678" s="103" t="s">
        <v>1011</v>
      </c>
      <c r="BE678" s="103" t="s">
        <v>1011</v>
      </c>
      <c r="BF678" s="103">
        <v>10</v>
      </c>
      <c r="BG678" s="103">
        <v>10</v>
      </c>
      <c r="BH678" s="103">
        <v>10</v>
      </c>
      <c r="BI678" s="103">
        <v>10</v>
      </c>
      <c r="BJ678" s="103" t="s">
        <v>1011</v>
      </c>
      <c r="BK678" s="103">
        <v>10</v>
      </c>
      <c r="BL678" s="103">
        <v>8.2613094920634929</v>
      </c>
      <c r="BM678" s="103">
        <v>5.3823529411764701</v>
      </c>
      <c r="BN678" s="103">
        <v>9.4291553133514991</v>
      </c>
      <c r="BO678" s="103">
        <v>10</v>
      </c>
      <c r="BP678" s="103">
        <v>9</v>
      </c>
      <c r="BQ678" s="103">
        <v>4</v>
      </c>
      <c r="BR678" s="103">
        <v>6.5</v>
      </c>
      <c r="BS678" s="103">
        <v>7.8278770636319921</v>
      </c>
      <c r="BT678" s="103">
        <v>6.1098738133333343</v>
      </c>
      <c r="BU678" s="103">
        <v>4.6892763649999996</v>
      </c>
      <c r="BV678" s="103">
        <v>5.7652719249999995</v>
      </c>
      <c r="BW678" s="103">
        <v>10</v>
      </c>
      <c r="BX678" s="103">
        <v>5</v>
      </c>
      <c r="BY678" s="103">
        <v>3.5235015684103317</v>
      </c>
      <c r="BZ678" s="103">
        <v>8.5043970433795408</v>
      </c>
      <c r="CA678" s="103">
        <v>6.3472587333333328</v>
      </c>
      <c r="CB678" s="103">
        <v>4.75094935</v>
      </c>
      <c r="CC678" s="103">
        <v>0.92592592592592593</v>
      </c>
      <c r="CD678" s="103">
        <v>5.8516615175303297</v>
      </c>
      <c r="CE678" s="103">
        <v>9.5398200319591258</v>
      </c>
      <c r="CF678" s="103">
        <v>8.8442720887953783</v>
      </c>
      <c r="CG678" s="103">
        <v>9.0239999999999991</v>
      </c>
      <c r="CH678" s="103">
        <v>10</v>
      </c>
      <c r="CI678" s="103">
        <v>9.3520230301886258</v>
      </c>
      <c r="CJ678" s="103">
        <v>8.98</v>
      </c>
      <c r="CK678" s="103">
        <v>8.92</v>
      </c>
      <c r="CL678" s="103">
        <v>6.3064</v>
      </c>
      <c r="CM678" s="103">
        <v>8.0687999999999995</v>
      </c>
      <c r="CN678" s="103">
        <v>5.1402929499999992</v>
      </c>
      <c r="CO678" s="103">
        <v>8.200424609460498</v>
      </c>
      <c r="CP678" s="103">
        <v>6.6703587797302486</v>
      </c>
      <c r="CQ678" s="103">
        <v>10</v>
      </c>
      <c r="CR678" s="103">
        <v>7.2658322683333321</v>
      </c>
      <c r="CS678" s="103">
        <v>7.6923076923076925</v>
      </c>
      <c r="CT678" s="103">
        <v>9.1819282291595812</v>
      </c>
      <c r="CU678" s="103">
        <v>8.0466893966002022</v>
      </c>
      <c r="CV678" s="103">
        <v>8.1964620440826117</v>
      </c>
      <c r="CW678" s="103">
        <v>5</v>
      </c>
      <c r="CX678" s="103">
        <v>7.8534836831289354</v>
      </c>
      <c r="CY678" s="103">
        <v>9</v>
      </c>
      <c r="CZ678" s="103">
        <v>7.2844945610429788</v>
      </c>
      <c r="DA678" s="103">
        <v>2.2333333333333329</v>
      </c>
      <c r="DB678" s="103">
        <v>5.4004097249999994</v>
      </c>
      <c r="DC678" s="103">
        <v>6.348903908333333</v>
      </c>
      <c r="DD678" s="103">
        <v>8</v>
      </c>
      <c r="DE678" s="103">
        <v>5.6583626711516715</v>
      </c>
      <c r="DF678" s="103">
        <v>10</v>
      </c>
      <c r="DG678" s="103">
        <v>6.2735016063030562</v>
      </c>
      <c r="DH678" s="103">
        <v>3.5843905433333334</v>
      </c>
      <c r="DI678" s="103">
        <v>5.7575757575757578</v>
      </c>
      <c r="DJ678" s="103">
        <v>7.9592571771651066</v>
      </c>
      <c r="DK678" s="103">
        <v>5.3376750259523806</v>
      </c>
      <c r="DL678" s="103">
        <v>8.0297893362140158</v>
      </c>
      <c r="DM678" s="103">
        <v>7.4666922182748854</v>
      </c>
      <c r="DN678" s="103">
        <v>6.3558966764192464</v>
      </c>
      <c r="DO678" s="103">
        <v>6.6379642812550941</v>
      </c>
      <c r="DP678" s="103">
        <v>7.57</v>
      </c>
      <c r="DQ678" s="105">
        <v>7.92</v>
      </c>
      <c r="DR678" s="106">
        <v>40</v>
      </c>
      <c r="DS678" s="106">
        <v>2</v>
      </c>
      <c r="DU678" s="104" t="s">
        <v>93</v>
      </c>
      <c r="DV678" s="103">
        <v>8.2613094920634929</v>
      </c>
      <c r="DW678" s="103">
        <v>7.57</v>
      </c>
    </row>
    <row r="679" spans="1:127">
      <c r="A679" s="95">
        <v>2011</v>
      </c>
      <c r="B679" s="96" t="s">
        <v>742</v>
      </c>
      <c r="C679" s="107" t="s">
        <v>269</v>
      </c>
      <c r="D679" s="96">
        <v>2.7333333333333338</v>
      </c>
      <c r="E679" s="96">
        <v>5.0922796466900708</v>
      </c>
      <c r="F679" s="96">
        <v>3.7202476381334497</v>
      </c>
      <c r="G679" s="96">
        <v>3.8</v>
      </c>
      <c r="H679" s="96">
        <v>4.5600000000000005</v>
      </c>
      <c r="I679" s="96">
        <v>5</v>
      </c>
      <c r="J679" s="96">
        <v>9.3983138553775483</v>
      </c>
      <c r="K679" s="96">
        <v>2.5</v>
      </c>
      <c r="L679" s="96">
        <v>9.6046062478195324</v>
      </c>
      <c r="M679" s="96">
        <v>9.9690561411337022</v>
      </c>
      <c r="N679" s="96">
        <v>7.2943952488661568</v>
      </c>
      <c r="O679" s="96">
        <v>6.4</v>
      </c>
      <c r="P679" s="96">
        <v>10</v>
      </c>
      <c r="Q679" s="96" t="s">
        <v>1011</v>
      </c>
      <c r="R679" s="96" t="s">
        <v>1011</v>
      </c>
      <c r="S679" s="96">
        <v>5</v>
      </c>
      <c r="T679" s="96">
        <v>7.1333333333333329</v>
      </c>
      <c r="U679" s="96">
        <v>6.3292428607331637</v>
      </c>
      <c r="V679" s="96">
        <v>5</v>
      </c>
      <c r="W679" s="96">
        <v>0</v>
      </c>
      <c r="X679" s="96">
        <v>5</v>
      </c>
      <c r="Y679" s="96">
        <v>3.3333333333333335</v>
      </c>
      <c r="Z679" s="96" t="s">
        <v>1010</v>
      </c>
      <c r="AA679" s="96">
        <v>10</v>
      </c>
      <c r="AB679" s="96">
        <v>10</v>
      </c>
      <c r="AC679" s="96">
        <v>8.2044444444444444</v>
      </c>
      <c r="AD679" s="96">
        <v>6.7999999999999989</v>
      </c>
      <c r="AE679" s="96">
        <v>8.7511111111111113</v>
      </c>
      <c r="AF679" s="96">
        <v>10</v>
      </c>
      <c r="AG679" s="96">
        <v>7.5</v>
      </c>
      <c r="AH679" s="96" t="s">
        <v>1010</v>
      </c>
      <c r="AI679" s="96" t="s">
        <v>1010</v>
      </c>
      <c r="AJ679" s="96" t="s">
        <v>1010</v>
      </c>
      <c r="AK679" s="96" t="s">
        <v>1010</v>
      </c>
      <c r="AL679" s="96">
        <v>10</v>
      </c>
      <c r="AM679" s="96">
        <v>10</v>
      </c>
      <c r="AN679" s="96">
        <v>10</v>
      </c>
      <c r="AO679" s="96">
        <v>10</v>
      </c>
      <c r="AP679" s="96">
        <v>10</v>
      </c>
      <c r="AQ679" s="96">
        <v>10</v>
      </c>
      <c r="AR679" s="96">
        <v>10</v>
      </c>
      <c r="AS679" s="96">
        <v>10</v>
      </c>
      <c r="AT679" s="96">
        <v>9.375</v>
      </c>
      <c r="AU679" s="96">
        <v>0</v>
      </c>
      <c r="AV679" s="96">
        <v>7.937076075580169</v>
      </c>
      <c r="AW679" s="96">
        <v>3.3333333333333335</v>
      </c>
      <c r="AX679" s="96">
        <v>2.25</v>
      </c>
      <c r="AY679" s="96">
        <v>10</v>
      </c>
      <c r="AZ679" s="96">
        <v>7.5</v>
      </c>
      <c r="BA679" s="96">
        <v>10</v>
      </c>
      <c r="BB679" s="96">
        <v>5.8600584869876426</v>
      </c>
      <c r="BC679" s="96" t="s">
        <v>1010</v>
      </c>
      <c r="BD679" s="96" t="s">
        <v>1011</v>
      </c>
      <c r="BE679" s="96" t="s">
        <v>1011</v>
      </c>
      <c r="BF679" s="96">
        <v>5</v>
      </c>
      <c r="BG679" s="96">
        <v>10</v>
      </c>
      <c r="BH679" s="96">
        <v>10</v>
      </c>
      <c r="BI679" s="96">
        <v>10</v>
      </c>
      <c r="BJ679" s="96" t="s">
        <v>1011</v>
      </c>
      <c r="BK679" s="96">
        <v>7.5</v>
      </c>
      <c r="BL679" s="96">
        <v>6.0142610083264998</v>
      </c>
      <c r="BM679" s="96">
        <v>7.5676470588235301</v>
      </c>
      <c r="BN679" s="96">
        <v>9.6790190735694832</v>
      </c>
      <c r="BO679" s="96">
        <v>6</v>
      </c>
      <c r="BP679" s="96">
        <v>3</v>
      </c>
      <c r="BQ679" s="96">
        <v>2</v>
      </c>
      <c r="BR679" s="96">
        <v>2.5</v>
      </c>
      <c r="BS679" s="96">
        <v>6.4366665330982533</v>
      </c>
      <c r="BT679" s="96">
        <v>1.8388366316666662</v>
      </c>
      <c r="BU679" s="96">
        <v>3.1461085966666662</v>
      </c>
      <c r="BV679" s="96">
        <v>3.7299652083333328</v>
      </c>
      <c r="BW679" s="96">
        <v>2.5</v>
      </c>
      <c r="BX679" s="96">
        <v>4.166666666666667</v>
      </c>
      <c r="BY679" s="96">
        <v>2.4662557778893337</v>
      </c>
      <c r="BZ679" s="96">
        <v>4.2591610772025028</v>
      </c>
      <c r="CA679" s="96">
        <v>2.9720025299999997</v>
      </c>
      <c r="CB679" s="96">
        <v>2.9380306516666672</v>
      </c>
      <c r="CC679" s="96">
        <v>0.7931034482758621</v>
      </c>
      <c r="CD679" s="96">
        <v>2.7909682208520605</v>
      </c>
      <c r="CE679" s="96">
        <v>8.2300413810788697</v>
      </c>
      <c r="CF679" s="96">
        <v>8.7815114728681447</v>
      </c>
      <c r="CG679" s="96">
        <v>9.0180000000000007</v>
      </c>
      <c r="CH679" s="96">
        <v>0</v>
      </c>
      <c r="CI679" s="96">
        <v>6.5073882134867542</v>
      </c>
      <c r="CJ679" s="96">
        <v>6.1733333333333329</v>
      </c>
      <c r="CK679" s="96">
        <v>7.62</v>
      </c>
      <c r="CL679" s="96">
        <v>7.2867999999999995</v>
      </c>
      <c r="CM679" s="96">
        <v>7.0267111111111111</v>
      </c>
      <c r="CN679" s="96">
        <v>4.1956897916666662</v>
      </c>
      <c r="CO679" s="96">
        <v>5.9454284486409161</v>
      </c>
      <c r="CP679" s="96">
        <v>5.0705591201537912</v>
      </c>
      <c r="CQ679" s="96">
        <v>10</v>
      </c>
      <c r="CR679" s="96">
        <v>6.9017497724999988</v>
      </c>
      <c r="CS679" s="96">
        <v>0.76923076923076927</v>
      </c>
      <c r="CT679" s="96">
        <v>2.3231384676186893</v>
      </c>
      <c r="CU679" s="96">
        <v>3.3313730031164859</v>
      </c>
      <c r="CV679" s="96">
        <v>6.3571608085953466</v>
      </c>
      <c r="CW679" s="96">
        <v>8</v>
      </c>
      <c r="CX679" s="96">
        <v>7.7298096581314848</v>
      </c>
      <c r="CY679" s="96">
        <v>10</v>
      </c>
      <c r="CZ679" s="96">
        <v>8.5766032193771622</v>
      </c>
      <c r="DA679" s="96">
        <v>6.666666666666667</v>
      </c>
      <c r="DB679" s="96">
        <v>5.9490935949999999</v>
      </c>
      <c r="DC679" s="96">
        <v>7.1508251249999999</v>
      </c>
      <c r="DD679" s="96">
        <v>6</v>
      </c>
      <c r="DE679" s="96">
        <v>7.5681074999869447</v>
      </c>
      <c r="DF679" s="96">
        <v>1</v>
      </c>
      <c r="DG679" s="96">
        <v>5.7224488144422692</v>
      </c>
      <c r="DH679" s="96">
        <v>4.2204463749999999</v>
      </c>
      <c r="DI679" s="96">
        <v>3.1818181818181817</v>
      </c>
      <c r="DJ679" s="96">
        <v>7.0046796377354745</v>
      </c>
      <c r="DK679" s="96">
        <v>3.4982400930952378</v>
      </c>
      <c r="DL679" s="96">
        <v>4.7193008079576835</v>
      </c>
      <c r="DM679" s="96">
        <v>6.9734818536912346</v>
      </c>
      <c r="DN679" s="96">
        <v>4.9329944915496355</v>
      </c>
      <c r="DO679" s="96">
        <v>6.4106821751230223</v>
      </c>
      <c r="DP679" s="96">
        <v>5.7</v>
      </c>
      <c r="DQ679" s="99">
        <v>5.86</v>
      </c>
      <c r="DR679" s="100">
        <v>133</v>
      </c>
      <c r="DS679" s="101">
        <v>4</v>
      </c>
      <c r="DU679" s="107" t="s">
        <v>269</v>
      </c>
      <c r="DV679" s="96">
        <v>6.0142610083264998</v>
      </c>
      <c r="DW679" s="96">
        <v>5.7</v>
      </c>
    </row>
    <row r="680" spans="1:127">
      <c r="A680" s="102">
        <v>2011</v>
      </c>
      <c r="B680" s="103" t="s">
        <v>643</v>
      </c>
      <c r="C680" s="104" t="s">
        <v>63</v>
      </c>
      <c r="D680" s="103">
        <v>6.3</v>
      </c>
      <c r="E680" s="103">
        <v>5.1203930555860486</v>
      </c>
      <c r="F680" s="103">
        <v>5.2729957159174043</v>
      </c>
      <c r="G680" s="103">
        <v>5.6000000000000005</v>
      </c>
      <c r="H680" s="103">
        <v>9.5599999999999987</v>
      </c>
      <c r="I680" s="103">
        <v>10</v>
      </c>
      <c r="J680" s="103">
        <v>10</v>
      </c>
      <c r="K680" s="103">
        <v>10</v>
      </c>
      <c r="L680" s="103">
        <v>10</v>
      </c>
      <c r="M680" s="103">
        <v>10</v>
      </c>
      <c r="N680" s="103">
        <v>10</v>
      </c>
      <c r="O680" s="103">
        <v>10</v>
      </c>
      <c r="P680" s="103">
        <v>10</v>
      </c>
      <c r="Q680" s="103" t="s">
        <v>1011</v>
      </c>
      <c r="R680" s="103" t="s">
        <v>1011</v>
      </c>
      <c r="S680" s="103">
        <v>10</v>
      </c>
      <c r="T680" s="103">
        <v>10</v>
      </c>
      <c r="U680" s="103">
        <v>9.8533333333333335</v>
      </c>
      <c r="V680" s="103">
        <v>10</v>
      </c>
      <c r="W680" s="103">
        <v>10</v>
      </c>
      <c r="X680" s="103">
        <v>10</v>
      </c>
      <c r="Y680" s="103">
        <v>10</v>
      </c>
      <c r="Z680" s="103" t="s">
        <v>1010</v>
      </c>
      <c r="AA680" s="103">
        <v>7.5</v>
      </c>
      <c r="AB680" s="103">
        <v>7.5</v>
      </c>
      <c r="AC680" s="103">
        <v>9.5488888888888894</v>
      </c>
      <c r="AD680" s="103">
        <v>5.9222222222222225</v>
      </c>
      <c r="AE680" s="103">
        <v>7.6177777777777784</v>
      </c>
      <c r="AF680" s="103">
        <v>10</v>
      </c>
      <c r="AG680" s="103">
        <v>10</v>
      </c>
      <c r="AH680" s="103" t="s">
        <v>1010</v>
      </c>
      <c r="AI680" s="103" t="s">
        <v>1010</v>
      </c>
      <c r="AJ680" s="103" t="s">
        <v>1010</v>
      </c>
      <c r="AK680" s="103" t="s">
        <v>1010</v>
      </c>
      <c r="AL680" s="103">
        <v>10</v>
      </c>
      <c r="AM680" s="103">
        <v>7.5</v>
      </c>
      <c r="AN680" s="103">
        <v>10</v>
      </c>
      <c r="AO680" s="103">
        <v>9.1666666666666661</v>
      </c>
      <c r="AP680" s="103">
        <v>10</v>
      </c>
      <c r="AQ680" s="103">
        <v>7.5</v>
      </c>
      <c r="AR680" s="103">
        <v>10</v>
      </c>
      <c r="AS680" s="103">
        <v>9.1666666666666661</v>
      </c>
      <c r="AT680" s="103">
        <v>9.5833333333333321</v>
      </c>
      <c r="AU680" s="103">
        <v>10</v>
      </c>
      <c r="AV680" s="103">
        <v>10</v>
      </c>
      <c r="AW680" s="103">
        <v>7</v>
      </c>
      <c r="AX680" s="103">
        <v>6</v>
      </c>
      <c r="AY680" s="103">
        <v>10</v>
      </c>
      <c r="AZ680" s="103">
        <v>10</v>
      </c>
      <c r="BA680" s="103">
        <v>10</v>
      </c>
      <c r="BB680" s="103">
        <v>9</v>
      </c>
      <c r="BC680" s="103" t="s">
        <v>1010</v>
      </c>
      <c r="BD680" s="103" t="s">
        <v>1011</v>
      </c>
      <c r="BE680" s="103" t="s">
        <v>1011</v>
      </c>
      <c r="BF680" s="103">
        <v>10</v>
      </c>
      <c r="BG680" s="103">
        <v>10</v>
      </c>
      <c r="BH680" s="103">
        <v>10</v>
      </c>
      <c r="BI680" s="103">
        <v>10</v>
      </c>
      <c r="BJ680" s="103" t="s">
        <v>1011</v>
      </c>
      <c r="BK680" s="103">
        <v>10</v>
      </c>
      <c r="BL680" s="103">
        <v>8.4834444444444443</v>
      </c>
      <c r="BM680" s="103">
        <v>4.3529411764705888</v>
      </c>
      <c r="BN680" s="103">
        <v>4.7724795640326985</v>
      </c>
      <c r="BO680" s="103">
        <v>8</v>
      </c>
      <c r="BP680" s="103">
        <v>4</v>
      </c>
      <c r="BQ680" s="103">
        <v>0</v>
      </c>
      <c r="BR680" s="103">
        <v>2</v>
      </c>
      <c r="BS680" s="103">
        <v>4.7813551851258218</v>
      </c>
      <c r="BT680" s="103">
        <v>3.0505543750000004</v>
      </c>
      <c r="BU680" s="103">
        <v>2.6068589958333339</v>
      </c>
      <c r="BV680" s="103">
        <v>4.5944948166666668</v>
      </c>
      <c r="BW680" s="103">
        <v>8.3333333333333339</v>
      </c>
      <c r="BX680" s="103">
        <v>7.5</v>
      </c>
      <c r="BY680" s="103">
        <v>5.315294425214053</v>
      </c>
      <c r="BZ680" s="103">
        <v>6.3909231143340985</v>
      </c>
      <c r="CA680" s="103">
        <v>6.1388795650000008</v>
      </c>
      <c r="CB680" s="103">
        <v>6.9568158033333338</v>
      </c>
      <c r="CC680" s="103">
        <v>0.96296296296296291</v>
      </c>
      <c r="CD680" s="103">
        <v>5.5494221907857728</v>
      </c>
      <c r="CE680" s="103">
        <v>9.3081219381359137</v>
      </c>
      <c r="CF680" s="103">
        <v>9.1879181039367737</v>
      </c>
      <c r="CG680" s="103">
        <v>9.5480000000000018</v>
      </c>
      <c r="CH680" s="103">
        <v>10</v>
      </c>
      <c r="CI680" s="103">
        <v>9.5110100105181719</v>
      </c>
      <c r="CJ680" s="103">
        <v>9.58</v>
      </c>
      <c r="CK680" s="103">
        <v>9.02</v>
      </c>
      <c r="CL680" s="103">
        <v>7.5108000000000006</v>
      </c>
      <c r="CM680" s="103">
        <v>8.7035999999999998</v>
      </c>
      <c r="CN680" s="103">
        <v>5.310043565</v>
      </c>
      <c r="CO680" s="103">
        <v>7.4886355357687826</v>
      </c>
      <c r="CP680" s="103">
        <v>6.3993395503843917</v>
      </c>
      <c r="CQ680" s="103">
        <v>10</v>
      </c>
      <c r="CR680" s="103">
        <v>4.1811131716666665</v>
      </c>
      <c r="CS680" s="103">
        <v>4.6153846153846159</v>
      </c>
      <c r="CT680" s="103">
        <v>6.6375384789105389</v>
      </c>
      <c r="CU680" s="103">
        <v>5.1446787553206077</v>
      </c>
      <c r="CV680" s="103">
        <v>7.56190457642625</v>
      </c>
      <c r="CW680" s="103">
        <v>10</v>
      </c>
      <c r="CX680" s="103">
        <v>7.6849167864114687</v>
      </c>
      <c r="CY680" s="103">
        <v>10</v>
      </c>
      <c r="CZ680" s="103">
        <v>9.2283055954704896</v>
      </c>
      <c r="DA680" s="103">
        <v>2.2333333333333329</v>
      </c>
      <c r="DB680" s="103">
        <v>3.5629501133333337</v>
      </c>
      <c r="DC680" s="103">
        <v>6.8546012566666672</v>
      </c>
      <c r="DD680" s="103">
        <v>8</v>
      </c>
      <c r="DE680" s="103">
        <v>7.5057512820378944</v>
      </c>
      <c r="DF680" s="103">
        <v>10</v>
      </c>
      <c r="DG680" s="103">
        <v>6.3594393308952037</v>
      </c>
      <c r="DH680" s="103">
        <v>2.2176827916666664</v>
      </c>
      <c r="DI680" s="103">
        <v>6.2121212121212128</v>
      </c>
      <c r="DJ680" s="103">
        <v>9.591236735174645</v>
      </c>
      <c r="DK680" s="103">
        <v>4.0658619654761896</v>
      </c>
      <c r="DL680" s="103">
        <v>4.7108896876915365</v>
      </c>
      <c r="DM680" s="103">
        <v>7.8029720123091924</v>
      </c>
      <c r="DN680" s="103">
        <v>5.7667940674065745</v>
      </c>
      <c r="DO680" s="103">
        <v>7.1181796645907562</v>
      </c>
      <c r="DP680" s="103">
        <v>6.9</v>
      </c>
      <c r="DQ680" s="105">
        <v>7.69</v>
      </c>
      <c r="DR680" s="106">
        <v>45</v>
      </c>
      <c r="DS680" s="106">
        <v>2</v>
      </c>
      <c r="DU680" s="104" t="s">
        <v>63</v>
      </c>
      <c r="DV680" s="103">
        <v>8.4834444444444443</v>
      </c>
      <c r="DW680" s="103">
        <v>6.9</v>
      </c>
    </row>
    <row r="681" spans="1:127">
      <c r="A681" s="95">
        <v>2011</v>
      </c>
      <c r="B681" s="96" t="s">
        <v>609</v>
      </c>
      <c r="C681" s="107" t="s">
        <v>132</v>
      </c>
      <c r="D681" s="96" t="s">
        <v>1011</v>
      </c>
      <c r="E681" s="96" t="s">
        <v>1011</v>
      </c>
      <c r="F681" s="96" t="s">
        <v>1011</v>
      </c>
      <c r="G681" s="96">
        <v>7.1182840000000001</v>
      </c>
      <c r="H681" s="96">
        <v>9.68</v>
      </c>
      <c r="I681" s="96">
        <v>10</v>
      </c>
      <c r="J681" s="96">
        <v>10</v>
      </c>
      <c r="K681" s="96">
        <v>7.5</v>
      </c>
      <c r="L681" s="96">
        <v>10</v>
      </c>
      <c r="M681" s="96">
        <v>10</v>
      </c>
      <c r="N681" s="96">
        <v>9.5</v>
      </c>
      <c r="O681" s="96">
        <v>10</v>
      </c>
      <c r="P681" s="96">
        <v>10</v>
      </c>
      <c r="Q681" s="96" t="s">
        <v>1011</v>
      </c>
      <c r="R681" s="96" t="s">
        <v>1011</v>
      </c>
      <c r="S681" s="96" t="s">
        <v>1011</v>
      </c>
      <c r="T681" s="96">
        <v>10</v>
      </c>
      <c r="U681" s="96">
        <v>9.7266666666666666</v>
      </c>
      <c r="V681" s="96">
        <v>10</v>
      </c>
      <c r="W681" s="96">
        <v>10</v>
      </c>
      <c r="X681" s="96">
        <v>10</v>
      </c>
      <c r="Y681" s="96">
        <v>10</v>
      </c>
      <c r="Z681" s="96" t="s">
        <v>1010</v>
      </c>
      <c r="AA681" s="96">
        <v>5</v>
      </c>
      <c r="AB681" s="96">
        <v>10</v>
      </c>
      <c r="AC681" s="96">
        <v>8.7333333333333325</v>
      </c>
      <c r="AD681" s="96">
        <v>7.8277777777777775</v>
      </c>
      <c r="AE681" s="96">
        <v>7.8902777777777775</v>
      </c>
      <c r="AF681" s="96">
        <v>10</v>
      </c>
      <c r="AG681" s="96">
        <v>10</v>
      </c>
      <c r="AH681" s="96" t="s">
        <v>1010</v>
      </c>
      <c r="AI681" s="96" t="s">
        <v>1010</v>
      </c>
      <c r="AJ681" s="96" t="s">
        <v>1010</v>
      </c>
      <c r="AK681" s="96" t="s">
        <v>1010</v>
      </c>
      <c r="AL681" s="96">
        <v>7.5</v>
      </c>
      <c r="AM681" s="96">
        <v>10</v>
      </c>
      <c r="AN681" s="96">
        <v>7.5</v>
      </c>
      <c r="AO681" s="96">
        <v>8.3333333333333339</v>
      </c>
      <c r="AP681" s="96">
        <v>10</v>
      </c>
      <c r="AQ681" s="96">
        <v>10</v>
      </c>
      <c r="AR681" s="96">
        <v>10</v>
      </c>
      <c r="AS681" s="96">
        <v>10</v>
      </c>
      <c r="AT681" s="96">
        <v>9.5833333333333339</v>
      </c>
      <c r="AU681" s="96">
        <v>10</v>
      </c>
      <c r="AV681" s="96">
        <v>10</v>
      </c>
      <c r="AW681" s="96">
        <v>8.3333333333333339</v>
      </c>
      <c r="AX681" s="96">
        <v>7.75</v>
      </c>
      <c r="AY681" s="96">
        <v>10</v>
      </c>
      <c r="AZ681" s="96">
        <v>10</v>
      </c>
      <c r="BA681" s="96">
        <v>10</v>
      </c>
      <c r="BB681" s="96">
        <v>9.4404761904761916</v>
      </c>
      <c r="BC681" s="96" t="s">
        <v>1010</v>
      </c>
      <c r="BD681" s="96" t="s">
        <v>1011</v>
      </c>
      <c r="BE681" s="96" t="s">
        <v>1011</v>
      </c>
      <c r="BF681" s="96">
        <v>10</v>
      </c>
      <c r="BG681" s="96">
        <v>5</v>
      </c>
      <c r="BH681" s="96">
        <v>5</v>
      </c>
      <c r="BI681" s="96">
        <v>5</v>
      </c>
      <c r="BJ681" s="96" t="s">
        <v>1011</v>
      </c>
      <c r="BK681" s="96">
        <v>7.5</v>
      </c>
      <c r="BL681" s="96">
        <v>8.6526463968253964</v>
      </c>
      <c r="BM681" s="96">
        <v>4.9761732862862598</v>
      </c>
      <c r="BN681" s="96">
        <v>6.0217983651226161</v>
      </c>
      <c r="BO681" s="96">
        <v>10</v>
      </c>
      <c r="BP681" s="96">
        <v>7</v>
      </c>
      <c r="BQ681" s="96">
        <v>7</v>
      </c>
      <c r="BR681" s="96">
        <v>7</v>
      </c>
      <c r="BS681" s="96">
        <v>6.9994929128522188</v>
      </c>
      <c r="BT681" s="96">
        <v>6.2843418116666658</v>
      </c>
      <c r="BU681" s="96">
        <v>6.0609565441666655</v>
      </c>
      <c r="BV681" s="96">
        <v>7.0728894716666666</v>
      </c>
      <c r="BW681" s="96">
        <v>8.3333333333333339</v>
      </c>
      <c r="BX681" s="96">
        <v>8.3333333333333339</v>
      </c>
      <c r="BY681" s="96">
        <v>4.0035154618077957</v>
      </c>
      <c r="BZ681" s="96">
        <v>6.282322348548643</v>
      </c>
      <c r="CA681" s="96">
        <v>6.8330727133333333</v>
      </c>
      <c r="CB681" s="96">
        <v>7.7495524133333324</v>
      </c>
      <c r="CC681" s="96">
        <v>0.89743589743589747</v>
      </c>
      <c r="CD681" s="96">
        <v>6.4252784756524832</v>
      </c>
      <c r="CE681" s="96">
        <v>9.4717003466392047</v>
      </c>
      <c r="CF681" s="96">
        <v>9.1676260290042215</v>
      </c>
      <c r="CG681" s="96">
        <v>9.3420000000000005</v>
      </c>
      <c r="CH681" s="96">
        <v>10</v>
      </c>
      <c r="CI681" s="96">
        <v>9.4953315939108567</v>
      </c>
      <c r="CJ681" s="96">
        <v>9.6576870499999998</v>
      </c>
      <c r="CK681" s="96">
        <v>8.94</v>
      </c>
      <c r="CL681" s="96">
        <v>6.2264000000000008</v>
      </c>
      <c r="CM681" s="96">
        <v>8.2746956833333325</v>
      </c>
      <c r="CN681" s="96">
        <v>6.4309382049999995</v>
      </c>
      <c r="CO681" s="96">
        <v>9.2654786877889421</v>
      </c>
      <c r="CP681" s="96">
        <v>7.8482084463944712</v>
      </c>
      <c r="CQ681" s="96">
        <v>10</v>
      </c>
      <c r="CR681" s="96">
        <v>6.4377262525000001</v>
      </c>
      <c r="CS681" s="96">
        <v>6.1538461538461542</v>
      </c>
      <c r="CT681" s="96">
        <v>6.4162871962801891</v>
      </c>
      <c r="CU681" s="96">
        <v>6.3359532008754478</v>
      </c>
      <c r="CV681" s="96">
        <v>8.1147143326508129</v>
      </c>
      <c r="CW681" s="96">
        <v>10</v>
      </c>
      <c r="CX681" s="96">
        <v>6.3798773439056404</v>
      </c>
      <c r="CY681" s="96">
        <v>10</v>
      </c>
      <c r="CZ681" s="96">
        <v>8.7932924479685468</v>
      </c>
      <c r="DA681" s="96">
        <v>6.666666666666667</v>
      </c>
      <c r="DB681" s="96">
        <v>4.7142906299999998</v>
      </c>
      <c r="DC681" s="96">
        <v>5.218535263333334</v>
      </c>
      <c r="DD681" s="96">
        <v>10</v>
      </c>
      <c r="DE681" s="96">
        <v>10</v>
      </c>
      <c r="DF681" s="96">
        <v>0</v>
      </c>
      <c r="DG681" s="96">
        <v>6.0999154266666666</v>
      </c>
      <c r="DH681" s="96">
        <v>5.120648168333334</v>
      </c>
      <c r="DI681" s="96">
        <v>8.1818181818181817</v>
      </c>
      <c r="DJ681" s="96">
        <v>9.6136123697386875</v>
      </c>
      <c r="DK681" s="96">
        <v>5.9997880761904767</v>
      </c>
      <c r="DL681" s="96">
        <v>4.9075194796043693</v>
      </c>
      <c r="DM681" s="96">
        <v>8.3522290092318947</v>
      </c>
      <c r="DN681" s="96">
        <v>7.0292692141528237</v>
      </c>
      <c r="DO681" s="96">
        <v>7.3074923629293451</v>
      </c>
      <c r="DP681" s="96">
        <v>7.67</v>
      </c>
      <c r="DQ681" s="99">
        <v>8.16</v>
      </c>
      <c r="DR681" s="100">
        <v>24</v>
      </c>
      <c r="DS681" s="101">
        <v>1</v>
      </c>
      <c r="DU681" s="107" t="s">
        <v>132</v>
      </c>
      <c r="DV681" s="96">
        <v>8.6526463968253964</v>
      </c>
      <c r="DW681" s="96">
        <v>7.67</v>
      </c>
    </row>
    <row r="682" spans="1:127">
      <c r="A682" s="102">
        <v>2011</v>
      </c>
      <c r="B682" s="103" t="s">
        <v>667</v>
      </c>
      <c r="C682" s="104" t="s">
        <v>61</v>
      </c>
      <c r="D682" s="103">
        <v>8.3333333333333339</v>
      </c>
      <c r="E682" s="103">
        <v>6.4719473244890739</v>
      </c>
      <c r="F682" s="103">
        <v>6.9610902694768608</v>
      </c>
      <c r="G682" s="103">
        <v>7.3</v>
      </c>
      <c r="H682" s="103">
        <v>9.68</v>
      </c>
      <c r="I682" s="103">
        <v>10</v>
      </c>
      <c r="J682" s="103">
        <v>10</v>
      </c>
      <c r="K682" s="103">
        <v>7.5</v>
      </c>
      <c r="L682" s="103">
        <v>10</v>
      </c>
      <c r="M682" s="103">
        <v>10</v>
      </c>
      <c r="N682" s="103">
        <v>9.5</v>
      </c>
      <c r="O682" s="103">
        <v>10</v>
      </c>
      <c r="P682" s="103">
        <v>10</v>
      </c>
      <c r="Q682" s="103" t="s">
        <v>1011</v>
      </c>
      <c r="R682" s="103" t="s">
        <v>1011</v>
      </c>
      <c r="S682" s="103">
        <v>10</v>
      </c>
      <c r="T682" s="103">
        <v>10</v>
      </c>
      <c r="U682" s="103">
        <v>9.7266666666666666</v>
      </c>
      <c r="V682" s="103">
        <v>10</v>
      </c>
      <c r="W682" s="103">
        <v>10</v>
      </c>
      <c r="X682" s="103" t="s">
        <v>1011</v>
      </c>
      <c r="Y682" s="103">
        <v>10</v>
      </c>
      <c r="Z682" s="103" t="s">
        <v>1010</v>
      </c>
      <c r="AA682" s="103">
        <v>10</v>
      </c>
      <c r="AB682" s="103">
        <v>10</v>
      </c>
      <c r="AC682" s="103">
        <v>8.793333333333333</v>
      </c>
      <c r="AD682" s="103">
        <v>7.7777777777777777</v>
      </c>
      <c r="AE682" s="103">
        <v>9.142777777777777</v>
      </c>
      <c r="AF682" s="103">
        <v>10</v>
      </c>
      <c r="AG682" s="103">
        <v>10</v>
      </c>
      <c r="AH682" s="103" t="s">
        <v>1010</v>
      </c>
      <c r="AI682" s="103" t="s">
        <v>1010</v>
      </c>
      <c r="AJ682" s="103" t="s">
        <v>1010</v>
      </c>
      <c r="AK682" s="103" t="s">
        <v>1010</v>
      </c>
      <c r="AL682" s="103">
        <v>10</v>
      </c>
      <c r="AM682" s="103">
        <v>5</v>
      </c>
      <c r="AN682" s="103">
        <v>10</v>
      </c>
      <c r="AO682" s="103">
        <v>8.3333333333333339</v>
      </c>
      <c r="AP682" s="103">
        <v>7.5</v>
      </c>
      <c r="AQ682" s="103">
        <v>10</v>
      </c>
      <c r="AR682" s="103">
        <v>10</v>
      </c>
      <c r="AS682" s="103">
        <v>9.1666666666666661</v>
      </c>
      <c r="AT682" s="103">
        <v>9.375</v>
      </c>
      <c r="AU682" s="103">
        <v>10</v>
      </c>
      <c r="AV682" s="103">
        <v>10</v>
      </c>
      <c r="AW682" s="103">
        <v>8.6666666666666661</v>
      </c>
      <c r="AX682" s="103">
        <v>8</v>
      </c>
      <c r="AY682" s="103">
        <v>10</v>
      </c>
      <c r="AZ682" s="103">
        <v>10</v>
      </c>
      <c r="BA682" s="103">
        <v>10</v>
      </c>
      <c r="BB682" s="103">
        <v>9.5238095238095219</v>
      </c>
      <c r="BC682" s="103" t="s">
        <v>1010</v>
      </c>
      <c r="BD682" s="103" t="s">
        <v>1011</v>
      </c>
      <c r="BE682" s="103" t="s">
        <v>1011</v>
      </c>
      <c r="BF682" s="103">
        <v>10</v>
      </c>
      <c r="BG682" s="103">
        <v>10</v>
      </c>
      <c r="BH682" s="103">
        <v>10</v>
      </c>
      <c r="BI682" s="103">
        <v>10</v>
      </c>
      <c r="BJ682" s="103" t="s">
        <v>1011</v>
      </c>
      <c r="BK682" s="103">
        <v>10</v>
      </c>
      <c r="BL682" s="103">
        <v>9.0608253968253969</v>
      </c>
      <c r="BM682" s="103">
        <v>3.2058823529411762</v>
      </c>
      <c r="BN682" s="103">
        <v>2.8065395095367855</v>
      </c>
      <c r="BO682" s="103">
        <v>8</v>
      </c>
      <c r="BP682" s="103">
        <v>10</v>
      </c>
      <c r="BQ682" s="103">
        <v>4</v>
      </c>
      <c r="BR682" s="103">
        <v>7</v>
      </c>
      <c r="BS682" s="103">
        <v>5.2531054656194902</v>
      </c>
      <c r="BT682" s="103">
        <v>4.4613975699999999</v>
      </c>
      <c r="BU682" s="103">
        <v>3.2693101258333335</v>
      </c>
      <c r="BV682" s="103">
        <v>5.1334190800000004</v>
      </c>
      <c r="BW682" s="103">
        <v>10</v>
      </c>
      <c r="BX682" s="103">
        <v>8.3333333333333339</v>
      </c>
      <c r="BY682" s="103">
        <v>3.8547577401624116</v>
      </c>
      <c r="BZ682" s="103">
        <v>8.5602845883221157</v>
      </c>
      <c r="CA682" s="103">
        <v>4.6713045466666667</v>
      </c>
      <c r="CB682" s="103">
        <v>7.3490605249999996</v>
      </c>
      <c r="CC682" s="103">
        <v>0.96296296296296291</v>
      </c>
      <c r="CD682" s="103">
        <v>6.0669588024564742</v>
      </c>
      <c r="CE682" s="103">
        <v>9.1432574862337326</v>
      </c>
      <c r="CF682" s="103">
        <v>9.1513058337485589</v>
      </c>
      <c r="CG682" s="103">
        <v>9.6120000000000001</v>
      </c>
      <c r="CH682" s="103">
        <v>10</v>
      </c>
      <c r="CI682" s="103">
        <v>9.4766408299955724</v>
      </c>
      <c r="CJ682" s="103">
        <v>9.6576870499999998</v>
      </c>
      <c r="CK682" s="103">
        <v>8.94</v>
      </c>
      <c r="CL682" s="103">
        <v>6.2264000000000008</v>
      </c>
      <c r="CM682" s="103">
        <v>8.2746956833333325</v>
      </c>
      <c r="CN682" s="103">
        <v>6.3065202133333331</v>
      </c>
      <c r="CO682" s="103">
        <v>7.7615635734183019</v>
      </c>
      <c r="CP682" s="103">
        <v>7.034041893375818</v>
      </c>
      <c r="CQ682" s="103">
        <v>10</v>
      </c>
      <c r="CR682" s="103">
        <v>7.2246499899999996</v>
      </c>
      <c r="CS682" s="103">
        <v>3.0769230769230771</v>
      </c>
      <c r="CT682" s="103">
        <v>6.4162871962801891</v>
      </c>
      <c r="CU682" s="103">
        <v>5.5726200877344212</v>
      </c>
      <c r="CV682" s="103">
        <v>7.7203394161108925</v>
      </c>
      <c r="CW682" s="103">
        <v>10</v>
      </c>
      <c r="CX682" s="103">
        <v>8.1589756928820911</v>
      </c>
      <c r="CY682" s="103">
        <v>10</v>
      </c>
      <c r="CZ682" s="103">
        <v>9.386325230960697</v>
      </c>
      <c r="DA682" s="103">
        <v>6.666666666666667</v>
      </c>
      <c r="DB682" s="103">
        <v>3.9387443216666669</v>
      </c>
      <c r="DC682" s="103">
        <v>7.0310569466666673</v>
      </c>
      <c r="DD682" s="103">
        <v>10</v>
      </c>
      <c r="DE682" s="103">
        <v>7.7551761538341033</v>
      </c>
      <c r="DF682" s="103">
        <v>10</v>
      </c>
      <c r="DG682" s="103">
        <v>7.5652740148056843</v>
      </c>
      <c r="DH682" s="103">
        <v>2.8605574666666667</v>
      </c>
      <c r="DI682" s="103">
        <v>7.4242424242424239</v>
      </c>
      <c r="DJ682" s="103">
        <v>9.1761613420598689</v>
      </c>
      <c r="DK682" s="103">
        <v>4.3998259978571426</v>
      </c>
      <c r="DL682" s="103">
        <v>8.9433272401017767</v>
      </c>
      <c r="DM682" s="103">
        <v>5.3705481687943699</v>
      </c>
      <c r="DN682" s="103">
        <v>6.3624437732870414</v>
      </c>
      <c r="DO682" s="103">
        <v>7.7713476730178073</v>
      </c>
      <c r="DP682" s="103">
        <v>7.26</v>
      </c>
      <c r="DQ682" s="105">
        <v>8.16</v>
      </c>
      <c r="DR682" s="106">
        <v>24</v>
      </c>
      <c r="DS682" s="106">
        <v>1</v>
      </c>
      <c r="DU682" s="104" t="s">
        <v>61</v>
      </c>
      <c r="DV682" s="103">
        <v>9.0608253968253969</v>
      </c>
      <c r="DW682" s="103">
        <v>7.26</v>
      </c>
    </row>
    <row r="683" spans="1:127">
      <c r="A683" s="95">
        <v>2011</v>
      </c>
      <c r="B683" s="96" t="s">
        <v>656</v>
      </c>
      <c r="C683" s="107" t="s">
        <v>22</v>
      </c>
      <c r="D683" s="96">
        <v>9.3666666666666671</v>
      </c>
      <c r="E683" s="96">
        <v>7.860079504814018</v>
      </c>
      <c r="F683" s="96">
        <v>8.7198480408055996</v>
      </c>
      <c r="G683" s="96">
        <v>8.6</v>
      </c>
      <c r="H683" s="96">
        <v>9.68</v>
      </c>
      <c r="I683" s="96">
        <v>10</v>
      </c>
      <c r="J683" s="96">
        <v>10</v>
      </c>
      <c r="K683" s="96">
        <v>10</v>
      </c>
      <c r="L683" s="96">
        <v>9.9401617404221092</v>
      </c>
      <c r="M683" s="96">
        <v>9.9281940885065314</v>
      </c>
      <c r="N683" s="96">
        <v>9.9736711657857278</v>
      </c>
      <c r="O683" s="96">
        <v>9.5</v>
      </c>
      <c r="P683" s="96">
        <v>10</v>
      </c>
      <c r="Q683" s="96" t="s">
        <v>1011</v>
      </c>
      <c r="R683" s="96" t="s">
        <v>1011</v>
      </c>
      <c r="S683" s="96">
        <v>10</v>
      </c>
      <c r="T683" s="96">
        <v>9.8333333333333339</v>
      </c>
      <c r="U683" s="96">
        <v>9.8290014997063526</v>
      </c>
      <c r="V683" s="96">
        <v>10</v>
      </c>
      <c r="W683" s="96">
        <v>10</v>
      </c>
      <c r="X683" s="96">
        <v>10</v>
      </c>
      <c r="Y683" s="96">
        <v>10</v>
      </c>
      <c r="Z683" s="96" t="s">
        <v>1010</v>
      </c>
      <c r="AA683" s="96">
        <v>10</v>
      </c>
      <c r="AB683" s="96">
        <v>10</v>
      </c>
      <c r="AC683" s="96">
        <v>8.8155555555555551</v>
      </c>
      <c r="AD683" s="96">
        <v>8.0555555555555554</v>
      </c>
      <c r="AE683" s="96">
        <v>9.2177777777777781</v>
      </c>
      <c r="AF683" s="96">
        <v>10</v>
      </c>
      <c r="AG683" s="96">
        <v>10</v>
      </c>
      <c r="AH683" s="96" t="s">
        <v>1010</v>
      </c>
      <c r="AI683" s="96" t="s">
        <v>1010</v>
      </c>
      <c r="AJ683" s="96" t="s">
        <v>1010</v>
      </c>
      <c r="AK683" s="96" t="s">
        <v>1010</v>
      </c>
      <c r="AL683" s="96">
        <v>10</v>
      </c>
      <c r="AM683" s="96">
        <v>10</v>
      </c>
      <c r="AN683" s="96">
        <v>10</v>
      </c>
      <c r="AO683" s="96">
        <v>10</v>
      </c>
      <c r="AP683" s="96">
        <v>10</v>
      </c>
      <c r="AQ683" s="96">
        <v>10</v>
      </c>
      <c r="AR683" s="96">
        <v>10</v>
      </c>
      <c r="AS683" s="96">
        <v>10</v>
      </c>
      <c r="AT683" s="96">
        <v>10</v>
      </c>
      <c r="AU683" s="96">
        <v>10</v>
      </c>
      <c r="AV683" s="96">
        <v>10</v>
      </c>
      <c r="AW683" s="96">
        <v>9.3333333333333339</v>
      </c>
      <c r="AX683" s="96">
        <v>8.75</v>
      </c>
      <c r="AY683" s="96">
        <v>10</v>
      </c>
      <c r="AZ683" s="96">
        <v>10</v>
      </c>
      <c r="BA683" s="96">
        <v>10</v>
      </c>
      <c r="BB683" s="96">
        <v>9.7261904761904781</v>
      </c>
      <c r="BC683" s="96" t="s">
        <v>1010</v>
      </c>
      <c r="BD683" s="96" t="s">
        <v>1011</v>
      </c>
      <c r="BE683" s="96" t="s">
        <v>1011</v>
      </c>
      <c r="BF683" s="96">
        <v>10</v>
      </c>
      <c r="BG683" s="96">
        <v>10</v>
      </c>
      <c r="BH683" s="96">
        <v>10</v>
      </c>
      <c r="BI683" s="96">
        <v>10</v>
      </c>
      <c r="BJ683" s="96" t="s">
        <v>1011</v>
      </c>
      <c r="BK683" s="96">
        <v>10</v>
      </c>
      <c r="BL683" s="96">
        <v>9.5016472003234131</v>
      </c>
      <c r="BM683" s="96">
        <v>1.2647058823529402</v>
      </c>
      <c r="BN683" s="96">
        <v>4.3746594005449593</v>
      </c>
      <c r="BO683" s="96">
        <v>8</v>
      </c>
      <c r="BP683" s="96">
        <v>3</v>
      </c>
      <c r="BQ683" s="96">
        <v>2</v>
      </c>
      <c r="BR683" s="96">
        <v>2.5</v>
      </c>
      <c r="BS683" s="96">
        <v>4.0348413207244747</v>
      </c>
      <c r="BT683" s="96">
        <v>8.3598291133333333</v>
      </c>
      <c r="BU683" s="96">
        <v>6.4345021741666661</v>
      </c>
      <c r="BV683" s="96">
        <v>7.5128748416666671</v>
      </c>
      <c r="BW683" s="96">
        <v>10</v>
      </c>
      <c r="BX683" s="96">
        <v>10</v>
      </c>
      <c r="BY683" s="96">
        <v>5.9589636494979112</v>
      </c>
      <c r="BZ683" s="96">
        <v>9.6137808827021161</v>
      </c>
      <c r="CA683" s="96">
        <v>8.6542741433333337</v>
      </c>
      <c r="CB683" s="96">
        <v>6.9384259550000005</v>
      </c>
      <c r="CC683" s="96">
        <v>1</v>
      </c>
      <c r="CD683" s="96">
        <v>8.1636278621888927</v>
      </c>
      <c r="CE683" s="96">
        <v>9.9725487174235994</v>
      </c>
      <c r="CF683" s="96">
        <v>9.2771386546887786</v>
      </c>
      <c r="CG683" s="96">
        <v>9.4480000000000004</v>
      </c>
      <c r="CH683" s="96">
        <v>10</v>
      </c>
      <c r="CI683" s="96">
        <v>9.6744218430280942</v>
      </c>
      <c r="CJ683" s="96">
        <v>9.6576870499999998</v>
      </c>
      <c r="CK683" s="96">
        <v>8.94</v>
      </c>
      <c r="CL683" s="96">
        <v>6.2264000000000008</v>
      </c>
      <c r="CM683" s="96">
        <v>8.2746956833333325</v>
      </c>
      <c r="CN683" s="96">
        <v>6.6024225533333336</v>
      </c>
      <c r="CO683" s="96">
        <v>9.4331647076543739</v>
      </c>
      <c r="CP683" s="96">
        <v>8.0177936304938537</v>
      </c>
      <c r="CQ683" s="96">
        <v>10</v>
      </c>
      <c r="CR683" s="96">
        <v>6.5950523616666654</v>
      </c>
      <c r="CS683" s="96">
        <v>7.6923076923076925</v>
      </c>
      <c r="CT683" s="96">
        <v>6.3395629611745017</v>
      </c>
      <c r="CU683" s="96">
        <v>6.8756410050496193</v>
      </c>
      <c r="CV683" s="96">
        <v>8.2920325797192014</v>
      </c>
      <c r="CW683" s="96">
        <v>10</v>
      </c>
      <c r="CX683" s="96">
        <v>9.1976794991406461</v>
      </c>
      <c r="CY683" s="96">
        <v>10</v>
      </c>
      <c r="CZ683" s="96">
        <v>9.7325598330468832</v>
      </c>
      <c r="DA683" s="96">
        <v>10</v>
      </c>
      <c r="DB683" s="96">
        <v>7.1222646283333333</v>
      </c>
      <c r="DC683" s="96">
        <v>6.060775791666666</v>
      </c>
      <c r="DD683" s="96">
        <v>8</v>
      </c>
      <c r="DE683" s="96">
        <v>10</v>
      </c>
      <c r="DF683" s="96">
        <v>3</v>
      </c>
      <c r="DG683" s="96">
        <v>7.3638400699999993</v>
      </c>
      <c r="DH683" s="96">
        <v>4.0122795900000003</v>
      </c>
      <c r="DI683" s="96">
        <v>7.5757575757575761</v>
      </c>
      <c r="DJ683" s="96">
        <v>9.7264602553645982</v>
      </c>
      <c r="DK683" s="96">
        <v>8.5619432654761916</v>
      </c>
      <c r="DL683" s="96">
        <v>9.7073259162556447</v>
      </c>
      <c r="DM683" s="96">
        <v>8.5427875591846689</v>
      </c>
      <c r="DN683" s="96">
        <v>8.0210923603397806</v>
      </c>
      <c r="DO683" s="96">
        <v>8.3724974211288892</v>
      </c>
      <c r="DP683" s="96">
        <v>7.71</v>
      </c>
      <c r="DQ683" s="99">
        <v>8.61</v>
      </c>
      <c r="DR683" s="100">
        <v>6</v>
      </c>
      <c r="DS683" s="101">
        <v>1</v>
      </c>
      <c r="DU683" s="107" t="s">
        <v>22</v>
      </c>
      <c r="DV683" s="96">
        <v>9.5016472003234131</v>
      </c>
      <c r="DW683" s="96">
        <v>7.71</v>
      </c>
    </row>
    <row r="684" spans="1:127">
      <c r="A684" s="102">
        <v>2011</v>
      </c>
      <c r="B684" s="103" t="s">
        <v>649</v>
      </c>
      <c r="C684" s="104" t="s">
        <v>144</v>
      </c>
      <c r="D684" s="103">
        <v>5.6000000000000005</v>
      </c>
      <c r="E684" s="103">
        <v>5.1137240010371867</v>
      </c>
      <c r="F684" s="103">
        <v>4.7147212527304534</v>
      </c>
      <c r="G684" s="103">
        <v>5.0999999999999996</v>
      </c>
      <c r="H684" s="103">
        <v>7.9999999999999724E-2</v>
      </c>
      <c r="I684" s="103">
        <v>10</v>
      </c>
      <c r="J684" s="103">
        <v>10</v>
      </c>
      <c r="K684" s="103">
        <v>7.5</v>
      </c>
      <c r="L684" s="103">
        <v>10</v>
      </c>
      <c r="M684" s="103">
        <v>10</v>
      </c>
      <c r="N684" s="103">
        <v>9.5</v>
      </c>
      <c r="O684" s="103">
        <v>10</v>
      </c>
      <c r="P684" s="103">
        <v>10</v>
      </c>
      <c r="Q684" s="103" t="s">
        <v>1011</v>
      </c>
      <c r="R684" s="103" t="s">
        <v>1011</v>
      </c>
      <c r="S684" s="103">
        <v>10</v>
      </c>
      <c r="T684" s="103">
        <v>10</v>
      </c>
      <c r="U684" s="103">
        <v>6.5266666666666664</v>
      </c>
      <c r="V684" s="103">
        <v>5</v>
      </c>
      <c r="W684" s="103">
        <v>5</v>
      </c>
      <c r="X684" s="103">
        <v>10</v>
      </c>
      <c r="Y684" s="103">
        <v>6.666666666666667</v>
      </c>
      <c r="Z684" s="103" t="s">
        <v>1010</v>
      </c>
      <c r="AA684" s="103">
        <v>10</v>
      </c>
      <c r="AB684" s="103">
        <v>7.5</v>
      </c>
      <c r="AC684" s="103">
        <v>9.7777777777777768</v>
      </c>
      <c r="AD684" s="103">
        <v>8.655555555555555</v>
      </c>
      <c r="AE684" s="103">
        <v>8.9833333333333343</v>
      </c>
      <c r="AF684" s="103">
        <v>7.5</v>
      </c>
      <c r="AG684" s="103">
        <v>5</v>
      </c>
      <c r="AH684" s="103" t="s">
        <v>1010</v>
      </c>
      <c r="AI684" s="103" t="s">
        <v>1010</v>
      </c>
      <c r="AJ684" s="103" t="s">
        <v>1010</v>
      </c>
      <c r="AK684" s="103" t="s">
        <v>1010</v>
      </c>
      <c r="AL684" s="103">
        <v>7.5</v>
      </c>
      <c r="AM684" s="103">
        <v>7.5</v>
      </c>
      <c r="AN684" s="103">
        <v>7.5</v>
      </c>
      <c r="AO684" s="103">
        <v>7.5</v>
      </c>
      <c r="AP684" s="103">
        <v>10</v>
      </c>
      <c r="AQ684" s="103">
        <v>7.5</v>
      </c>
      <c r="AR684" s="103">
        <v>10</v>
      </c>
      <c r="AS684" s="103">
        <v>9.1666666666666661</v>
      </c>
      <c r="AT684" s="103">
        <v>7.2916666666666661</v>
      </c>
      <c r="AU684" s="103">
        <v>0.1454511698236377</v>
      </c>
      <c r="AV684" s="103">
        <v>10</v>
      </c>
      <c r="AW684" s="103">
        <v>7.666666666666667</v>
      </c>
      <c r="AX684" s="103">
        <v>4.75</v>
      </c>
      <c r="AY684" s="103">
        <v>10</v>
      </c>
      <c r="AZ684" s="103">
        <v>10</v>
      </c>
      <c r="BA684" s="103">
        <v>10</v>
      </c>
      <c r="BB684" s="103">
        <v>7.508873976641472</v>
      </c>
      <c r="BC684" s="103" t="s">
        <v>1010</v>
      </c>
      <c r="BD684" s="103" t="s">
        <v>1011</v>
      </c>
      <c r="BE684" s="103" t="s">
        <v>1011</v>
      </c>
      <c r="BF684" s="103">
        <v>10</v>
      </c>
      <c r="BG684" s="103">
        <v>10</v>
      </c>
      <c r="BH684" s="103">
        <v>10</v>
      </c>
      <c r="BI684" s="103">
        <v>10</v>
      </c>
      <c r="BJ684" s="103" t="s">
        <v>1011</v>
      </c>
      <c r="BK684" s="103">
        <v>10</v>
      </c>
      <c r="BL684" s="103">
        <v>6.9517207309974793</v>
      </c>
      <c r="BM684" s="103">
        <v>8.5588235294117645</v>
      </c>
      <c r="BN684" s="103">
        <v>9.4313256741579519</v>
      </c>
      <c r="BO684" s="103">
        <v>6</v>
      </c>
      <c r="BP684" s="103">
        <v>9</v>
      </c>
      <c r="BQ684" s="103">
        <v>7</v>
      </c>
      <c r="BR684" s="103">
        <v>8</v>
      </c>
      <c r="BS684" s="103">
        <v>7.9975373008924286</v>
      </c>
      <c r="BT684" s="103">
        <v>2.6410947933333335</v>
      </c>
      <c r="BU684" s="103">
        <v>3.4704767874999991</v>
      </c>
      <c r="BV684" s="103">
        <v>4.8188726900000001</v>
      </c>
      <c r="BW684" s="103">
        <v>5</v>
      </c>
      <c r="BX684" s="103">
        <v>4.166666666666667</v>
      </c>
      <c r="BY684" s="103">
        <v>4.5127442747434419</v>
      </c>
      <c r="BZ684" s="103">
        <v>7.6498141724842972</v>
      </c>
      <c r="CA684" s="103">
        <v>1.7311822866666668</v>
      </c>
      <c r="CB684" s="103">
        <v>3.9573164133333334</v>
      </c>
      <c r="CC684" s="103">
        <v>1</v>
      </c>
      <c r="CD684" s="103">
        <v>4.2164631205253045</v>
      </c>
      <c r="CE684" s="103">
        <v>9.9414507104246912</v>
      </c>
      <c r="CF684" s="103">
        <v>9.0011318247378824</v>
      </c>
      <c r="CG684" s="103">
        <v>8.3079999999999998</v>
      </c>
      <c r="CH684" s="103">
        <v>10</v>
      </c>
      <c r="CI684" s="103">
        <v>9.3126456337906429</v>
      </c>
      <c r="CJ684" s="103">
        <v>8.8000000000000007</v>
      </c>
      <c r="CK684" s="103">
        <v>8.58</v>
      </c>
      <c r="CL684" s="103">
        <v>6.4479999999999995</v>
      </c>
      <c r="CM684" s="103">
        <v>7.9426666666666677</v>
      </c>
      <c r="CN684" s="103">
        <v>4.5389347016666663</v>
      </c>
      <c r="CO684" s="103">
        <v>8.8694156674494788</v>
      </c>
      <c r="CP684" s="103">
        <v>6.704175184558073</v>
      </c>
      <c r="CQ684" s="103">
        <v>10</v>
      </c>
      <c r="CR684" s="103">
        <v>6.4616169424999992</v>
      </c>
      <c r="CS684" s="103">
        <v>5.3846153846153841</v>
      </c>
      <c r="CT684" s="103">
        <v>6.3056615549650115</v>
      </c>
      <c r="CU684" s="103">
        <v>6.0506312940267977</v>
      </c>
      <c r="CV684" s="103">
        <v>7.6743682863128848</v>
      </c>
      <c r="CW684" s="103">
        <v>5</v>
      </c>
      <c r="CX684" s="103">
        <v>8.5958218437377116</v>
      </c>
      <c r="CY684" s="103">
        <v>10</v>
      </c>
      <c r="CZ684" s="103">
        <v>7.86527394791257</v>
      </c>
      <c r="DA684" s="103">
        <v>5.5666666666666664</v>
      </c>
      <c r="DB684" s="103">
        <v>4.9485984483333327</v>
      </c>
      <c r="DC684" s="103">
        <v>7.132080206666668</v>
      </c>
      <c r="DD684" s="103">
        <v>8</v>
      </c>
      <c r="DE684" s="103">
        <v>2.7788883270187927</v>
      </c>
      <c r="DF684" s="103">
        <v>10</v>
      </c>
      <c r="DG684" s="103">
        <v>6.4043722747809104</v>
      </c>
      <c r="DH684" s="103">
        <v>3.7400387466666669</v>
      </c>
      <c r="DI684" s="103">
        <v>5.454545454545455</v>
      </c>
      <c r="DJ684" s="103">
        <v>9.0483286680249808</v>
      </c>
      <c r="DK684" s="103">
        <v>3.4387062459523805</v>
      </c>
      <c r="DL684" s="103">
        <v>7.2646008525698136</v>
      </c>
      <c r="DM684" s="103">
        <v>6.3681782244294816</v>
      </c>
      <c r="DN684" s="103">
        <v>5.8857330320314629</v>
      </c>
      <c r="DO684" s="103">
        <v>6.718459751574982</v>
      </c>
      <c r="DP684" s="103">
        <v>7.18</v>
      </c>
      <c r="DQ684" s="105">
        <v>7.07</v>
      </c>
      <c r="DR684" s="106">
        <v>65</v>
      </c>
      <c r="DS684" s="106">
        <v>2</v>
      </c>
      <c r="DU684" s="104" t="s">
        <v>144</v>
      </c>
      <c r="DV684" s="103">
        <v>6.9517207309974793</v>
      </c>
      <c r="DW684" s="103">
        <v>7.18</v>
      </c>
    </row>
    <row r="685" spans="1:127">
      <c r="A685" s="95">
        <v>2011</v>
      </c>
      <c r="B685" s="96" t="s">
        <v>679</v>
      </c>
      <c r="C685" s="107" t="s">
        <v>111</v>
      </c>
      <c r="D685" s="96">
        <v>5.2666666666666675</v>
      </c>
      <c r="E685" s="96">
        <v>4.2449727715429759</v>
      </c>
      <c r="F685" s="96">
        <v>4.3640309328367879</v>
      </c>
      <c r="G685" s="96">
        <v>4.6000000000000005</v>
      </c>
      <c r="H685" s="96">
        <v>3.84</v>
      </c>
      <c r="I685" s="96">
        <v>10</v>
      </c>
      <c r="J685" s="96">
        <v>10</v>
      </c>
      <c r="K685" s="96">
        <v>5</v>
      </c>
      <c r="L685" s="96">
        <v>10</v>
      </c>
      <c r="M685" s="96">
        <v>10</v>
      </c>
      <c r="N685" s="96">
        <v>9</v>
      </c>
      <c r="O685" s="96">
        <v>10</v>
      </c>
      <c r="P685" s="96">
        <v>10</v>
      </c>
      <c r="Q685" s="96" t="s">
        <v>1011</v>
      </c>
      <c r="R685" s="96" t="s">
        <v>1011</v>
      </c>
      <c r="S685" s="96">
        <v>10</v>
      </c>
      <c r="T685" s="96">
        <v>10</v>
      </c>
      <c r="U685" s="96">
        <v>7.6133333333333333</v>
      </c>
      <c r="V685" s="96">
        <v>10</v>
      </c>
      <c r="W685" s="96">
        <v>10</v>
      </c>
      <c r="X685" s="96">
        <v>10</v>
      </c>
      <c r="Y685" s="96">
        <v>10</v>
      </c>
      <c r="Z685" s="96" t="s">
        <v>1010</v>
      </c>
      <c r="AA685" s="96">
        <v>10</v>
      </c>
      <c r="AB685" s="96">
        <v>7.5</v>
      </c>
      <c r="AC685" s="96">
        <v>9.7777777777777768</v>
      </c>
      <c r="AD685" s="96">
        <v>7.1277777777777773</v>
      </c>
      <c r="AE685" s="96">
        <v>8.6013888888888896</v>
      </c>
      <c r="AF685" s="96">
        <v>10</v>
      </c>
      <c r="AG685" s="96">
        <v>10</v>
      </c>
      <c r="AH685" s="96" t="s">
        <v>1010</v>
      </c>
      <c r="AI685" s="96" t="s">
        <v>1010</v>
      </c>
      <c r="AJ685" s="96" t="s">
        <v>1010</v>
      </c>
      <c r="AK685" s="96" t="s">
        <v>1010</v>
      </c>
      <c r="AL685" s="96">
        <v>7.5</v>
      </c>
      <c r="AM685" s="96">
        <v>7.5</v>
      </c>
      <c r="AN685" s="96">
        <v>7.5</v>
      </c>
      <c r="AO685" s="96">
        <v>7.5</v>
      </c>
      <c r="AP685" s="96">
        <v>2.5</v>
      </c>
      <c r="AQ685" s="96">
        <v>2.5</v>
      </c>
      <c r="AR685" s="96">
        <v>7.5</v>
      </c>
      <c r="AS685" s="96">
        <v>4.166666666666667</v>
      </c>
      <c r="AT685" s="96">
        <v>7.916666666666667</v>
      </c>
      <c r="AU685" s="96">
        <v>10</v>
      </c>
      <c r="AV685" s="96">
        <v>10</v>
      </c>
      <c r="AW685" s="96">
        <v>3.3333333333333335</v>
      </c>
      <c r="AX685" s="96">
        <v>4</v>
      </c>
      <c r="AY685" s="96">
        <v>10</v>
      </c>
      <c r="AZ685" s="96">
        <v>10</v>
      </c>
      <c r="BA685" s="96">
        <v>10</v>
      </c>
      <c r="BB685" s="96">
        <v>8.1904761904761898</v>
      </c>
      <c r="BC685" s="96" t="s">
        <v>1010</v>
      </c>
      <c r="BD685" s="96" t="s">
        <v>1011</v>
      </c>
      <c r="BE685" s="96" t="s">
        <v>1011</v>
      </c>
      <c r="BF685" s="96">
        <v>10</v>
      </c>
      <c r="BG685" s="96">
        <v>10</v>
      </c>
      <c r="BH685" s="96">
        <v>10</v>
      </c>
      <c r="BI685" s="96">
        <v>10</v>
      </c>
      <c r="BJ685" s="96" t="s">
        <v>1011</v>
      </c>
      <c r="BK685" s="96">
        <v>10</v>
      </c>
      <c r="BL685" s="96">
        <v>7.5241865079365091</v>
      </c>
      <c r="BM685" s="96">
        <v>6.647058823529413</v>
      </c>
      <c r="BN685" s="96">
        <v>9.5912806539509532</v>
      </c>
      <c r="BO685" s="96">
        <v>0</v>
      </c>
      <c r="BP685" s="96">
        <v>7</v>
      </c>
      <c r="BQ685" s="96">
        <v>4</v>
      </c>
      <c r="BR685" s="96">
        <v>5.5</v>
      </c>
      <c r="BS685" s="96">
        <v>5.4345848693700916</v>
      </c>
      <c r="BT685" s="96">
        <v>2.4178500000000001</v>
      </c>
      <c r="BU685" s="96">
        <v>2.6083966666666663</v>
      </c>
      <c r="BV685" s="96">
        <v>3.9241700000000002</v>
      </c>
      <c r="BW685" s="96">
        <v>2.5</v>
      </c>
      <c r="BX685" s="96">
        <v>4.166666666666667</v>
      </c>
      <c r="BY685" s="96">
        <v>4.3805108172025591</v>
      </c>
      <c r="BZ685" s="96">
        <v>8.5726361394863986</v>
      </c>
      <c r="CA685" s="96">
        <v>3.6549516666666664</v>
      </c>
      <c r="CB685" s="96">
        <v>3.5548616666666666</v>
      </c>
      <c r="CC685" s="96">
        <v>0.88888888888888884</v>
      </c>
      <c r="CD685" s="96">
        <v>3.7546959357842322</v>
      </c>
      <c r="CE685" s="96">
        <v>8.173658208664909</v>
      </c>
      <c r="CF685" s="96">
        <v>8.7155362937313789</v>
      </c>
      <c r="CG685" s="96">
        <v>9.1060000000000016</v>
      </c>
      <c r="CH685" s="96">
        <v>0</v>
      </c>
      <c r="CI685" s="96">
        <v>6.498798625599072</v>
      </c>
      <c r="CJ685" s="96">
        <v>6.5333333333333341</v>
      </c>
      <c r="CK685" s="96">
        <v>7.9799999999999995</v>
      </c>
      <c r="CL685" s="96">
        <v>5.1924000000000001</v>
      </c>
      <c r="CM685" s="96">
        <v>6.5685777777777785</v>
      </c>
      <c r="CN685" s="96">
        <v>3.7168133333333331</v>
      </c>
      <c r="CO685" s="96">
        <v>6.9266395170366426</v>
      </c>
      <c r="CP685" s="96">
        <v>5.3217264251849876</v>
      </c>
      <c r="CQ685" s="96">
        <v>10</v>
      </c>
      <c r="CR685" s="96">
        <v>4.328921666666667</v>
      </c>
      <c r="CS685" s="96">
        <v>3.8461538461538463</v>
      </c>
      <c r="CT685" s="96">
        <v>10</v>
      </c>
      <c r="CU685" s="96">
        <v>6.058358504273504</v>
      </c>
      <c r="CV685" s="96">
        <v>6.9871656768090675</v>
      </c>
      <c r="CW685" s="96">
        <v>8</v>
      </c>
      <c r="CX685" s="96">
        <v>9.8219809520955508</v>
      </c>
      <c r="CY685" s="96">
        <v>10</v>
      </c>
      <c r="CZ685" s="96">
        <v>9.2739936506985163</v>
      </c>
      <c r="DA685" s="96">
        <v>5.5666666666666664</v>
      </c>
      <c r="DB685" s="96">
        <v>3.5251916666666667</v>
      </c>
      <c r="DC685" s="96">
        <v>5.1348150000000006</v>
      </c>
      <c r="DD685" s="96">
        <v>8</v>
      </c>
      <c r="DE685" s="96">
        <v>0.64656730764209613</v>
      </c>
      <c r="DF685" s="96">
        <v>3</v>
      </c>
      <c r="DG685" s="96">
        <v>4.3122067734959053</v>
      </c>
      <c r="DH685" s="96">
        <v>3.3603583333333331</v>
      </c>
      <c r="DI685" s="96">
        <v>4.545454545454545</v>
      </c>
      <c r="DJ685" s="96">
        <v>7.8782374460073177</v>
      </c>
      <c r="DK685" s="96">
        <v>3.6471960476190475</v>
      </c>
      <c r="DL685" s="96">
        <v>8.4544747507112117</v>
      </c>
      <c r="DM685" s="96">
        <v>2.6691004900521027</v>
      </c>
      <c r="DN685" s="96">
        <v>5.0924702688629262</v>
      </c>
      <c r="DO685" s="96">
        <v>6.2262235643524493</v>
      </c>
      <c r="DP685" s="96">
        <v>5.78</v>
      </c>
      <c r="DQ685" s="99">
        <v>6.65</v>
      </c>
      <c r="DR685" s="100">
        <v>96</v>
      </c>
      <c r="DS685" s="101">
        <v>3</v>
      </c>
      <c r="DU685" s="107" t="s">
        <v>111</v>
      </c>
      <c r="DV685" s="96">
        <v>7.5241865079365091</v>
      </c>
      <c r="DW685" s="96">
        <v>5.78</v>
      </c>
    </row>
    <row r="686" spans="1:127">
      <c r="A686" s="102">
        <v>2011</v>
      </c>
      <c r="B686" s="103" t="s">
        <v>647</v>
      </c>
      <c r="C686" s="104" t="s">
        <v>109</v>
      </c>
      <c r="D686" s="103">
        <v>3.3000000000000003</v>
      </c>
      <c r="E686" s="103">
        <v>4.6527639702120736</v>
      </c>
      <c r="F686" s="103">
        <v>4.5341480119170861</v>
      </c>
      <c r="G686" s="103">
        <v>4.2</v>
      </c>
      <c r="H686" s="103">
        <v>8.64</v>
      </c>
      <c r="I686" s="103">
        <v>0</v>
      </c>
      <c r="J686" s="103">
        <v>10</v>
      </c>
      <c r="K686" s="103">
        <v>5</v>
      </c>
      <c r="L686" s="103">
        <v>9.88244056642184</v>
      </c>
      <c r="M686" s="103">
        <v>9.7254147515710123</v>
      </c>
      <c r="N686" s="103">
        <v>6.9215710635985719</v>
      </c>
      <c r="O686" s="103">
        <v>0.89999999999999969</v>
      </c>
      <c r="P686" s="103">
        <v>10</v>
      </c>
      <c r="Q686" s="103" t="s">
        <v>1011</v>
      </c>
      <c r="R686" s="103" t="s">
        <v>1011</v>
      </c>
      <c r="S686" s="103">
        <v>0</v>
      </c>
      <c r="T686" s="103">
        <v>3.6333333333333333</v>
      </c>
      <c r="U686" s="103">
        <v>6.3983014656439687</v>
      </c>
      <c r="V686" s="103">
        <v>0</v>
      </c>
      <c r="W686" s="103">
        <v>10</v>
      </c>
      <c r="X686" s="103">
        <v>0</v>
      </c>
      <c r="Y686" s="103">
        <v>3.3333333333333335</v>
      </c>
      <c r="Z686" s="103" t="s">
        <v>1010</v>
      </c>
      <c r="AA686" s="103">
        <v>2.5</v>
      </c>
      <c r="AB686" s="103">
        <v>7.5</v>
      </c>
      <c r="AC686" s="103">
        <v>8.7222222222222214</v>
      </c>
      <c r="AD686" s="103">
        <v>8.9833333333333325</v>
      </c>
      <c r="AE686" s="103">
        <v>6.9263888888888889</v>
      </c>
      <c r="AF686" s="103">
        <v>5</v>
      </c>
      <c r="AG686" s="103">
        <v>7.5</v>
      </c>
      <c r="AH686" s="103" t="s">
        <v>1010</v>
      </c>
      <c r="AI686" s="103" t="s">
        <v>1010</v>
      </c>
      <c r="AJ686" s="103" t="s">
        <v>1010</v>
      </c>
      <c r="AK686" s="103" t="s">
        <v>1010</v>
      </c>
      <c r="AL686" s="103">
        <v>5</v>
      </c>
      <c r="AM686" s="103">
        <v>2.5</v>
      </c>
      <c r="AN686" s="103">
        <v>5</v>
      </c>
      <c r="AO686" s="103">
        <v>4.166666666666667</v>
      </c>
      <c r="AP686" s="103">
        <v>7.5</v>
      </c>
      <c r="AQ686" s="103">
        <v>5</v>
      </c>
      <c r="AR686" s="103">
        <v>7.5</v>
      </c>
      <c r="AS686" s="103">
        <v>6.666666666666667</v>
      </c>
      <c r="AT686" s="103">
        <v>5.8333333333333339</v>
      </c>
      <c r="AU686" s="103">
        <v>7.4808692804679975</v>
      </c>
      <c r="AV686" s="103">
        <v>9.7480869280467992</v>
      </c>
      <c r="AW686" s="103">
        <v>3.3333333333333335</v>
      </c>
      <c r="AX686" s="103">
        <v>4.5</v>
      </c>
      <c r="AY686" s="103">
        <v>10</v>
      </c>
      <c r="AZ686" s="103">
        <v>7.5</v>
      </c>
      <c r="BA686" s="103">
        <v>7.5</v>
      </c>
      <c r="BB686" s="103">
        <v>7.1517556488354472</v>
      </c>
      <c r="BC686" s="103" t="s">
        <v>1010</v>
      </c>
      <c r="BD686" s="103" t="s">
        <v>1011</v>
      </c>
      <c r="BE686" s="103" t="s">
        <v>1011</v>
      </c>
      <c r="BF686" s="103">
        <v>5</v>
      </c>
      <c r="BG686" s="103">
        <v>0</v>
      </c>
      <c r="BH686" s="103" t="s">
        <v>1011</v>
      </c>
      <c r="BI686" s="103">
        <v>0</v>
      </c>
      <c r="BJ686" s="103" t="s">
        <v>1011</v>
      </c>
      <c r="BK686" s="103">
        <v>2.5</v>
      </c>
      <c r="BL686" s="103">
        <v>5.2240564868500927</v>
      </c>
      <c r="BM686" s="103">
        <v>7.7647058823529402</v>
      </c>
      <c r="BN686" s="103">
        <v>6.8257054887610868</v>
      </c>
      <c r="BO686" s="103">
        <v>4</v>
      </c>
      <c r="BP686" s="103">
        <v>10</v>
      </c>
      <c r="BQ686" s="103">
        <v>5</v>
      </c>
      <c r="BR686" s="103">
        <v>7.5</v>
      </c>
      <c r="BS686" s="103">
        <v>6.5226028427785065</v>
      </c>
      <c r="BT686" s="103">
        <v>5.2393918649999991</v>
      </c>
      <c r="BU686" s="103">
        <v>3.841943323333334</v>
      </c>
      <c r="BV686" s="103">
        <v>5.0331964850000013</v>
      </c>
      <c r="BW686" s="103">
        <v>2.5</v>
      </c>
      <c r="BX686" s="103">
        <v>5</v>
      </c>
      <c r="BY686" s="103">
        <v>3.4080551889856241</v>
      </c>
      <c r="BZ686" s="103">
        <v>8.4091570344231314</v>
      </c>
      <c r="CA686" s="103">
        <v>4.1746975616666662</v>
      </c>
      <c r="CB686" s="103">
        <v>3.3014041300000003</v>
      </c>
      <c r="CC686" s="103">
        <v>0.7407407407407407</v>
      </c>
      <c r="CD686" s="103">
        <v>3.9561085239819169</v>
      </c>
      <c r="CE686" s="103">
        <v>8.6549532735735966</v>
      </c>
      <c r="CF686" s="103">
        <v>9.6171410008721274</v>
      </c>
      <c r="CG686" s="103">
        <v>7.99</v>
      </c>
      <c r="CH686" s="103">
        <v>10</v>
      </c>
      <c r="CI686" s="103">
        <v>9.0655235686114306</v>
      </c>
      <c r="CJ686" s="103">
        <v>8.5133333333333319</v>
      </c>
      <c r="CK686" s="103">
        <v>6.6400000000000006</v>
      </c>
      <c r="CL686" s="103">
        <v>0</v>
      </c>
      <c r="CM686" s="103">
        <v>5.0511111111111111</v>
      </c>
      <c r="CN686" s="103">
        <v>4.4880581149999994</v>
      </c>
      <c r="CO686" s="103">
        <v>8.3467116214745651</v>
      </c>
      <c r="CP686" s="103">
        <v>6.4173848682372823</v>
      </c>
      <c r="CQ686" s="103">
        <v>10</v>
      </c>
      <c r="CR686" s="103">
        <v>5.0452617791666654</v>
      </c>
      <c r="CS686" s="103">
        <v>4.6153846153846159</v>
      </c>
      <c r="CT686" s="103">
        <v>0.77437948920623056</v>
      </c>
      <c r="CU686" s="103">
        <v>3.4783419612525042</v>
      </c>
      <c r="CV686" s="103">
        <v>6.2367094851502243</v>
      </c>
      <c r="CW686" s="103">
        <v>2</v>
      </c>
      <c r="CX686" s="103">
        <v>4.0228663198823442</v>
      </c>
      <c r="CY686" s="103">
        <v>9</v>
      </c>
      <c r="CZ686" s="103">
        <v>5.0076221066274478</v>
      </c>
      <c r="DA686" s="103">
        <v>10</v>
      </c>
      <c r="DB686" s="103">
        <v>3.7843820683333336</v>
      </c>
      <c r="DC686" s="103">
        <v>7.0509640866666654</v>
      </c>
      <c r="DD686" s="103">
        <v>8</v>
      </c>
      <c r="DE686" s="103">
        <v>0.64656730764209613</v>
      </c>
      <c r="DF686" s="103">
        <v>0</v>
      </c>
      <c r="DG686" s="103">
        <v>4.913652243773682</v>
      </c>
      <c r="DH686" s="103">
        <v>3.2227493566666672</v>
      </c>
      <c r="DI686" s="103">
        <v>3.3333333333333326</v>
      </c>
      <c r="DJ686" s="103">
        <v>9.6687387262502877</v>
      </c>
      <c r="DK686" s="103">
        <v>3.8827313583333329</v>
      </c>
      <c r="DL686" s="103">
        <v>7.1192223552502716</v>
      </c>
      <c r="DM686" s="103">
        <v>5.6059440246183856</v>
      </c>
      <c r="DN686" s="103">
        <v>5.4721198590753799</v>
      </c>
      <c r="DO686" s="103">
        <v>5.1311314031588369</v>
      </c>
      <c r="DP686" s="103">
        <v>6.18</v>
      </c>
      <c r="DQ686" s="105">
        <v>5.7</v>
      </c>
      <c r="DR686" s="106">
        <v>135</v>
      </c>
      <c r="DS686" s="106">
        <v>4</v>
      </c>
      <c r="DU686" s="104" t="s">
        <v>109</v>
      </c>
      <c r="DV686" s="103">
        <v>5.2240564868500927</v>
      </c>
      <c r="DW686" s="103">
        <v>6.18</v>
      </c>
    </row>
    <row r="687" spans="1:127">
      <c r="A687" s="95">
        <v>2011</v>
      </c>
      <c r="B687" s="96" t="s">
        <v>633</v>
      </c>
      <c r="C687" s="107" t="s">
        <v>129</v>
      </c>
      <c r="D687" s="96">
        <v>4.4000000000000004</v>
      </c>
      <c r="E687" s="96">
        <v>4.9208337673934146</v>
      </c>
      <c r="F687" s="96">
        <v>2.4922651996829699</v>
      </c>
      <c r="G687" s="96">
        <v>3.9000000000000004</v>
      </c>
      <c r="H687" s="96">
        <v>0</v>
      </c>
      <c r="I687" s="96">
        <v>10</v>
      </c>
      <c r="J687" s="96">
        <v>10</v>
      </c>
      <c r="K687" s="96">
        <v>5</v>
      </c>
      <c r="L687" s="96">
        <v>10</v>
      </c>
      <c r="M687" s="96">
        <v>10</v>
      </c>
      <c r="N687" s="96">
        <v>9</v>
      </c>
      <c r="O687" s="96">
        <v>10</v>
      </c>
      <c r="P687" s="96">
        <v>10</v>
      </c>
      <c r="Q687" s="96" t="s">
        <v>1011</v>
      </c>
      <c r="R687" s="96" t="s">
        <v>1011</v>
      </c>
      <c r="S687" s="96">
        <v>10</v>
      </c>
      <c r="T687" s="96">
        <v>10</v>
      </c>
      <c r="U687" s="96">
        <v>6.333333333333333</v>
      </c>
      <c r="V687" s="96">
        <v>10</v>
      </c>
      <c r="W687" s="96">
        <v>10</v>
      </c>
      <c r="X687" s="96">
        <v>10</v>
      </c>
      <c r="Y687" s="96">
        <v>10</v>
      </c>
      <c r="Z687" s="96" t="s">
        <v>1010</v>
      </c>
      <c r="AA687" s="96">
        <v>7.5</v>
      </c>
      <c r="AB687" s="96">
        <v>7.5</v>
      </c>
      <c r="AC687" s="96">
        <v>9.8888888888888893</v>
      </c>
      <c r="AD687" s="96">
        <v>8.2888888888888896</v>
      </c>
      <c r="AE687" s="96">
        <v>8.2944444444444443</v>
      </c>
      <c r="AF687" s="96">
        <v>7.5</v>
      </c>
      <c r="AG687" s="96">
        <v>7.5</v>
      </c>
      <c r="AH687" s="96" t="s">
        <v>1010</v>
      </c>
      <c r="AI687" s="96" t="s">
        <v>1010</v>
      </c>
      <c r="AJ687" s="96" t="s">
        <v>1010</v>
      </c>
      <c r="AK687" s="96" t="s">
        <v>1010</v>
      </c>
      <c r="AL687" s="96">
        <v>7.5</v>
      </c>
      <c r="AM687" s="96">
        <v>7.5</v>
      </c>
      <c r="AN687" s="96">
        <v>7.5</v>
      </c>
      <c r="AO687" s="96">
        <v>7.5</v>
      </c>
      <c r="AP687" s="96">
        <v>10</v>
      </c>
      <c r="AQ687" s="96">
        <v>7.5</v>
      </c>
      <c r="AR687" s="96">
        <v>7.5</v>
      </c>
      <c r="AS687" s="96">
        <v>8.3333333333333339</v>
      </c>
      <c r="AT687" s="96">
        <v>7.7083333333333339</v>
      </c>
      <c r="AU687" s="96">
        <v>0</v>
      </c>
      <c r="AV687" s="96">
        <v>10</v>
      </c>
      <c r="AW687" s="96">
        <v>7</v>
      </c>
      <c r="AX687" s="96">
        <v>5.75</v>
      </c>
      <c r="AY687" s="96">
        <v>7.5</v>
      </c>
      <c r="AZ687" s="96">
        <v>7.5</v>
      </c>
      <c r="BA687" s="96">
        <v>7.5</v>
      </c>
      <c r="BB687" s="96">
        <v>6.4642857142857144</v>
      </c>
      <c r="BC687" s="96" t="s">
        <v>1010</v>
      </c>
      <c r="BD687" s="96" t="s">
        <v>1011</v>
      </c>
      <c r="BE687" s="96" t="s">
        <v>1011</v>
      </c>
      <c r="BF687" s="96">
        <v>10</v>
      </c>
      <c r="BG687" s="96">
        <v>10</v>
      </c>
      <c r="BH687" s="96">
        <v>10</v>
      </c>
      <c r="BI687" s="96">
        <v>10</v>
      </c>
      <c r="BJ687" s="96" t="s">
        <v>1011</v>
      </c>
      <c r="BK687" s="96">
        <v>10</v>
      </c>
      <c r="BL687" s="96">
        <v>6.8050396825396824</v>
      </c>
      <c r="BM687" s="96">
        <v>8.6470588235294112</v>
      </c>
      <c r="BN687" s="96">
        <v>8.9863760217983657</v>
      </c>
      <c r="BO687" s="96">
        <v>8</v>
      </c>
      <c r="BP687" s="96">
        <v>8</v>
      </c>
      <c r="BQ687" s="96">
        <v>8</v>
      </c>
      <c r="BR687" s="96">
        <v>8</v>
      </c>
      <c r="BS687" s="96">
        <v>8.4083587113319442</v>
      </c>
      <c r="BT687" s="96">
        <v>2.7762019599999999</v>
      </c>
      <c r="BU687" s="96">
        <v>3.0972359425000002</v>
      </c>
      <c r="BV687" s="96">
        <v>4.6204961750000004</v>
      </c>
      <c r="BW687" s="96">
        <v>4.166666666666667</v>
      </c>
      <c r="BX687" s="96">
        <v>3.333333333333333</v>
      </c>
      <c r="BY687" s="96">
        <v>3.8333839552871751</v>
      </c>
      <c r="BZ687" s="96">
        <v>8.1650209360456945</v>
      </c>
      <c r="CA687" s="96">
        <v>3.5205570866666669</v>
      </c>
      <c r="CB687" s="96">
        <v>1.442622775</v>
      </c>
      <c r="CC687" s="96">
        <v>1</v>
      </c>
      <c r="CD687" s="96">
        <v>3.8839465367221706</v>
      </c>
      <c r="CE687" s="96">
        <v>8.7958003916225191</v>
      </c>
      <c r="CF687" s="96">
        <v>8.7625478869276261</v>
      </c>
      <c r="CG687" s="96">
        <v>8.9740000000000002</v>
      </c>
      <c r="CH687" s="96">
        <v>10</v>
      </c>
      <c r="CI687" s="96">
        <v>9.1330870696375364</v>
      </c>
      <c r="CJ687" s="96">
        <v>9.1733333333333338</v>
      </c>
      <c r="CK687" s="96">
        <v>8.82</v>
      </c>
      <c r="CL687" s="96">
        <v>6.6251999999999995</v>
      </c>
      <c r="CM687" s="96">
        <v>8.2061777777777767</v>
      </c>
      <c r="CN687" s="96">
        <v>4.8535546266666669</v>
      </c>
      <c r="CO687" s="96">
        <v>8.3663576078531783</v>
      </c>
      <c r="CP687" s="96">
        <v>6.609956117259923</v>
      </c>
      <c r="CQ687" s="96">
        <v>10</v>
      </c>
      <c r="CR687" s="96">
        <v>5.6079837583333338</v>
      </c>
      <c r="CS687" s="96">
        <v>4.6153846153846159</v>
      </c>
      <c r="CT687" s="96">
        <v>3.3187692394552695</v>
      </c>
      <c r="CU687" s="96">
        <v>4.51404587105774</v>
      </c>
      <c r="CV687" s="96">
        <v>7.3325449415238602</v>
      </c>
      <c r="CW687" s="96">
        <v>8</v>
      </c>
      <c r="CX687" s="96">
        <v>7.6734515794681313</v>
      </c>
      <c r="CY687" s="96">
        <v>10</v>
      </c>
      <c r="CZ687" s="96">
        <v>8.5578171931560441</v>
      </c>
      <c r="DA687" s="96">
        <v>6.666666666666667</v>
      </c>
      <c r="DB687" s="96">
        <v>4.7931388899999998</v>
      </c>
      <c r="DC687" s="96">
        <v>7.5838998899999996</v>
      </c>
      <c r="DD687" s="96">
        <v>6</v>
      </c>
      <c r="DE687" s="96">
        <v>2.5994818258267136</v>
      </c>
      <c r="DF687" s="96">
        <v>10</v>
      </c>
      <c r="DG687" s="96">
        <v>6.273864545415563</v>
      </c>
      <c r="DH687" s="96">
        <v>3.8181494083333334</v>
      </c>
      <c r="DI687" s="96">
        <v>5.3030303030303019</v>
      </c>
      <c r="DJ687" s="96">
        <v>8.9556527627263822</v>
      </c>
      <c r="DK687" s="96">
        <v>3.7135493521428575</v>
      </c>
      <c r="DL687" s="96">
        <v>8.06461534657576</v>
      </c>
      <c r="DM687" s="96">
        <v>6.413015530300723</v>
      </c>
      <c r="DN687" s="96">
        <v>6.0446687838515594</v>
      </c>
      <c r="DO687" s="96">
        <v>6.9587835074743891</v>
      </c>
      <c r="DP687" s="96">
        <v>7.14</v>
      </c>
      <c r="DQ687" s="99">
        <v>6.97</v>
      </c>
      <c r="DR687" s="100">
        <v>75</v>
      </c>
      <c r="DS687" s="101">
        <v>2</v>
      </c>
      <c r="DU687" s="107" t="s">
        <v>129</v>
      </c>
      <c r="DV687" s="96">
        <v>6.8050396825396824</v>
      </c>
      <c r="DW687" s="96">
        <v>7.14</v>
      </c>
    </row>
    <row r="688" spans="1:127">
      <c r="A688" s="102">
        <v>2011</v>
      </c>
      <c r="B688" s="103" t="s">
        <v>694</v>
      </c>
      <c r="C688" s="104" t="s">
        <v>46</v>
      </c>
      <c r="D688" s="103">
        <v>8.0333333333333332</v>
      </c>
      <c r="E688" s="103">
        <v>7.0721140291144122</v>
      </c>
      <c r="F688" s="103">
        <v>7.4817648470638627</v>
      </c>
      <c r="G688" s="103">
        <v>7.5</v>
      </c>
      <c r="H688" s="103">
        <v>8</v>
      </c>
      <c r="I688" s="103">
        <v>10</v>
      </c>
      <c r="J688" s="103">
        <v>10</v>
      </c>
      <c r="K688" s="103">
        <v>10</v>
      </c>
      <c r="L688" s="103">
        <v>10</v>
      </c>
      <c r="M688" s="103">
        <v>10</v>
      </c>
      <c r="N688" s="103">
        <v>10</v>
      </c>
      <c r="O688" s="103">
        <v>10</v>
      </c>
      <c r="P688" s="103">
        <v>10</v>
      </c>
      <c r="Q688" s="103" t="s">
        <v>1011</v>
      </c>
      <c r="R688" s="103" t="s">
        <v>1011</v>
      </c>
      <c r="S688" s="103">
        <v>10</v>
      </c>
      <c r="T688" s="103">
        <v>10</v>
      </c>
      <c r="U688" s="103">
        <v>9.3333333333333339</v>
      </c>
      <c r="V688" s="103">
        <v>10</v>
      </c>
      <c r="W688" s="103">
        <v>10</v>
      </c>
      <c r="X688" s="103">
        <v>10</v>
      </c>
      <c r="Y688" s="103">
        <v>10</v>
      </c>
      <c r="Z688" s="103" t="s">
        <v>1010</v>
      </c>
      <c r="AA688" s="103">
        <v>5</v>
      </c>
      <c r="AB688" s="103">
        <v>10</v>
      </c>
      <c r="AC688" s="103">
        <v>9.5555555555555554</v>
      </c>
      <c r="AD688" s="103">
        <v>8.1444444444444439</v>
      </c>
      <c r="AE688" s="103">
        <v>8.1750000000000007</v>
      </c>
      <c r="AF688" s="103">
        <v>10</v>
      </c>
      <c r="AG688" s="103">
        <v>7.5</v>
      </c>
      <c r="AH688" s="103" t="s">
        <v>1010</v>
      </c>
      <c r="AI688" s="103" t="s">
        <v>1010</v>
      </c>
      <c r="AJ688" s="103" t="s">
        <v>1010</v>
      </c>
      <c r="AK688" s="103" t="s">
        <v>1010</v>
      </c>
      <c r="AL688" s="103">
        <v>10</v>
      </c>
      <c r="AM688" s="103">
        <v>10</v>
      </c>
      <c r="AN688" s="103">
        <v>10</v>
      </c>
      <c r="AO688" s="103">
        <v>10</v>
      </c>
      <c r="AP688" s="103">
        <v>10</v>
      </c>
      <c r="AQ688" s="103">
        <v>10</v>
      </c>
      <c r="AR688" s="103">
        <v>10</v>
      </c>
      <c r="AS688" s="103">
        <v>10</v>
      </c>
      <c r="AT688" s="103">
        <v>9.375</v>
      </c>
      <c r="AU688" s="103">
        <v>10</v>
      </c>
      <c r="AV688" s="103">
        <v>10</v>
      </c>
      <c r="AW688" s="103">
        <v>8.3333333333333339</v>
      </c>
      <c r="AX688" s="103">
        <v>8.5</v>
      </c>
      <c r="AY688" s="103">
        <v>10</v>
      </c>
      <c r="AZ688" s="103">
        <v>10</v>
      </c>
      <c r="BA688" s="103">
        <v>10</v>
      </c>
      <c r="BB688" s="103">
        <v>9.5476190476190492</v>
      </c>
      <c r="BC688" s="103" t="s">
        <v>1010</v>
      </c>
      <c r="BD688" s="103" t="s">
        <v>1011</v>
      </c>
      <c r="BE688" s="103" t="s">
        <v>1011</v>
      </c>
      <c r="BF688" s="103">
        <v>10</v>
      </c>
      <c r="BG688" s="103">
        <v>10</v>
      </c>
      <c r="BH688" s="103">
        <v>10</v>
      </c>
      <c r="BI688" s="103">
        <v>10</v>
      </c>
      <c r="BJ688" s="103" t="s">
        <v>1011</v>
      </c>
      <c r="BK688" s="103">
        <v>10</v>
      </c>
      <c r="BL688" s="103">
        <v>8.9180952380952387</v>
      </c>
      <c r="BM688" s="103">
        <v>3.634903151856288</v>
      </c>
      <c r="BN688" s="103">
        <v>6.2381781737788691</v>
      </c>
      <c r="BO688" s="103">
        <v>8</v>
      </c>
      <c r="BP688" s="103">
        <v>9</v>
      </c>
      <c r="BQ688" s="103">
        <v>4</v>
      </c>
      <c r="BR688" s="103">
        <v>6.5</v>
      </c>
      <c r="BS688" s="103">
        <v>6.0932703314087888</v>
      </c>
      <c r="BT688" s="103">
        <v>7.5671422983333336</v>
      </c>
      <c r="BU688" s="103">
        <v>5.4210842083333333</v>
      </c>
      <c r="BV688" s="103">
        <v>6.988976048333333</v>
      </c>
      <c r="BW688" s="103">
        <v>8.3333333333333339</v>
      </c>
      <c r="BX688" s="103">
        <v>6.6666666666666661</v>
      </c>
      <c r="BY688" s="103">
        <v>5.9066785016963905</v>
      </c>
      <c r="BZ688" s="103">
        <v>9.5283292302168938</v>
      </c>
      <c r="CA688" s="103">
        <v>7.436309923333333</v>
      </c>
      <c r="CB688" s="103">
        <v>7.5126440950000006</v>
      </c>
      <c r="CC688" s="103">
        <v>1</v>
      </c>
      <c r="CD688" s="103">
        <v>7.2623515894718462</v>
      </c>
      <c r="CE688" s="103">
        <v>8.412286587645653</v>
      </c>
      <c r="CF688" s="103">
        <v>8.3622807695303223</v>
      </c>
      <c r="CG688" s="103">
        <v>9.0039999999999978</v>
      </c>
      <c r="CH688" s="103">
        <v>10</v>
      </c>
      <c r="CI688" s="103">
        <v>8.9446418392939933</v>
      </c>
      <c r="CJ688" s="103">
        <v>9.6576870499999998</v>
      </c>
      <c r="CK688" s="103">
        <v>8.94</v>
      </c>
      <c r="CL688" s="103">
        <v>6.2264000000000008</v>
      </c>
      <c r="CM688" s="103">
        <v>8.2746956833333325</v>
      </c>
      <c r="CN688" s="103">
        <v>7.2577622599999989</v>
      </c>
      <c r="CO688" s="103">
        <v>9.4331647076543739</v>
      </c>
      <c r="CP688" s="103">
        <v>8.3454634838271868</v>
      </c>
      <c r="CQ688" s="103">
        <v>10</v>
      </c>
      <c r="CR688" s="103">
        <v>7.3353619783333333</v>
      </c>
      <c r="CS688" s="103">
        <v>6.1538461538461542</v>
      </c>
      <c r="CT688" s="103">
        <v>6.4162871962801891</v>
      </c>
      <c r="CU688" s="103">
        <v>6.63516510948656</v>
      </c>
      <c r="CV688" s="103">
        <v>8.3138310691617701</v>
      </c>
      <c r="CW688" s="103">
        <v>10</v>
      </c>
      <c r="CX688" s="103">
        <v>10</v>
      </c>
      <c r="CY688" s="103">
        <v>10</v>
      </c>
      <c r="CZ688" s="103">
        <v>10</v>
      </c>
      <c r="DA688" s="103">
        <v>6.666666666666667</v>
      </c>
      <c r="DB688" s="103">
        <v>5.7834277366666678</v>
      </c>
      <c r="DC688" s="103">
        <v>8.3232920616666668</v>
      </c>
      <c r="DD688" s="103">
        <v>4</v>
      </c>
      <c r="DE688" s="103">
        <v>9.2517253846113672</v>
      </c>
      <c r="DF688" s="103">
        <v>3</v>
      </c>
      <c r="DG688" s="103">
        <v>6.1708519749352284</v>
      </c>
      <c r="DH688" s="103">
        <v>5.4753552766666669</v>
      </c>
      <c r="DI688" s="103">
        <v>8.9393939393939394</v>
      </c>
      <c r="DJ688" s="103">
        <v>9.6866223179839253</v>
      </c>
      <c r="DK688" s="103">
        <v>7.1579113785714279</v>
      </c>
      <c r="DL688" s="103">
        <v>8.4763965550226033</v>
      </c>
      <c r="DM688" s="103">
        <v>9.0472072502361307</v>
      </c>
      <c r="DN688" s="103">
        <v>8.1304811196457809</v>
      </c>
      <c r="DO688" s="103">
        <v>8.100444364860337</v>
      </c>
      <c r="DP688" s="103">
        <v>7.74</v>
      </c>
      <c r="DQ688" s="105">
        <v>8.33</v>
      </c>
      <c r="DR688" s="106">
        <v>17</v>
      </c>
      <c r="DS688" s="106">
        <v>1</v>
      </c>
      <c r="DU688" s="104" t="s">
        <v>46</v>
      </c>
      <c r="DV688" s="103">
        <v>8.9180952380952387</v>
      </c>
      <c r="DW688" s="103">
        <v>7.74</v>
      </c>
    </row>
    <row r="689" spans="1:127">
      <c r="A689" s="95">
        <v>2011</v>
      </c>
      <c r="B689" s="96" t="s">
        <v>728</v>
      </c>
      <c r="C689" s="107" t="s">
        <v>45</v>
      </c>
      <c r="D689" s="96">
        <v>3.9999999999999996</v>
      </c>
      <c r="E689" s="96">
        <v>4.5503186328219831</v>
      </c>
      <c r="F689" s="96">
        <v>4.9222093992779206</v>
      </c>
      <c r="G689" s="96">
        <v>4.5</v>
      </c>
      <c r="H689" s="96">
        <v>5.2</v>
      </c>
      <c r="I689" s="96">
        <v>5</v>
      </c>
      <c r="J689" s="96">
        <v>9.8135574942021329</v>
      </c>
      <c r="K689" s="96">
        <v>2.5</v>
      </c>
      <c r="L689" s="96">
        <v>9.9925422997680844</v>
      </c>
      <c r="M689" s="96">
        <v>9.9932880697912765</v>
      </c>
      <c r="N689" s="96">
        <v>7.4598775727522995</v>
      </c>
      <c r="O689" s="96">
        <v>2.6</v>
      </c>
      <c r="P689" s="96">
        <v>10</v>
      </c>
      <c r="Q689" s="96" t="s">
        <v>1011</v>
      </c>
      <c r="R689" s="96" t="s">
        <v>1011</v>
      </c>
      <c r="S689" s="96">
        <v>5</v>
      </c>
      <c r="T689" s="96">
        <v>5.8666666666666671</v>
      </c>
      <c r="U689" s="96">
        <v>6.1755147464729889</v>
      </c>
      <c r="V689" s="96">
        <v>5</v>
      </c>
      <c r="W689" s="96">
        <v>10</v>
      </c>
      <c r="X689" s="96">
        <v>5</v>
      </c>
      <c r="Y689" s="96">
        <v>6.666666666666667</v>
      </c>
      <c r="Z689" s="96" t="s">
        <v>1010</v>
      </c>
      <c r="AA689" s="96">
        <v>2.5</v>
      </c>
      <c r="AB689" s="96">
        <v>7.5</v>
      </c>
      <c r="AC689" s="96">
        <v>8.9600000000000009</v>
      </c>
      <c r="AD689" s="96">
        <v>5.2777777777777777</v>
      </c>
      <c r="AE689" s="96">
        <v>6.0594444444444449</v>
      </c>
      <c r="AF689" s="96">
        <v>5</v>
      </c>
      <c r="AG689" s="96">
        <v>2.5</v>
      </c>
      <c r="AH689" s="96" t="s">
        <v>1010</v>
      </c>
      <c r="AI689" s="96" t="s">
        <v>1010</v>
      </c>
      <c r="AJ689" s="96" t="s">
        <v>1010</v>
      </c>
      <c r="AK689" s="96" t="s">
        <v>1010</v>
      </c>
      <c r="AL689" s="96">
        <v>7.5</v>
      </c>
      <c r="AM689" s="96">
        <v>5</v>
      </c>
      <c r="AN689" s="96">
        <v>5</v>
      </c>
      <c r="AO689" s="96">
        <v>5.833333333333333</v>
      </c>
      <c r="AP689" s="96">
        <v>2.5</v>
      </c>
      <c r="AQ689" s="96">
        <v>2.5</v>
      </c>
      <c r="AR689" s="96">
        <v>2.5</v>
      </c>
      <c r="AS689" s="96">
        <v>2.5</v>
      </c>
      <c r="AT689" s="96">
        <v>3.958333333333333</v>
      </c>
      <c r="AU689" s="96">
        <v>10</v>
      </c>
      <c r="AV689" s="96">
        <v>9.2169414756489552</v>
      </c>
      <c r="AW689" s="96">
        <v>0.66666666666666663</v>
      </c>
      <c r="AX689" s="96">
        <v>1.25</v>
      </c>
      <c r="AY689" s="96">
        <v>7.5</v>
      </c>
      <c r="AZ689" s="96">
        <v>7.5</v>
      </c>
      <c r="BA689" s="96">
        <v>7.5</v>
      </c>
      <c r="BB689" s="96">
        <v>6.233372591759375</v>
      </c>
      <c r="BC689" s="96" t="s">
        <v>1010</v>
      </c>
      <c r="BD689" s="96" t="s">
        <v>1011</v>
      </c>
      <c r="BE689" s="96" t="s">
        <v>1011</v>
      </c>
      <c r="BF689" s="96">
        <v>10</v>
      </c>
      <c r="BG689" s="96">
        <v>0</v>
      </c>
      <c r="BH689" s="96">
        <v>0</v>
      </c>
      <c r="BI689" s="96">
        <v>0</v>
      </c>
      <c r="BJ689" s="96" t="s">
        <v>1011</v>
      </c>
      <c r="BK689" s="96">
        <v>5</v>
      </c>
      <c r="BL689" s="96">
        <v>5.4606603902386288</v>
      </c>
      <c r="BM689" s="96">
        <v>8.0882352941176467</v>
      </c>
      <c r="BN689" s="96">
        <v>8.6517711171662128</v>
      </c>
      <c r="BO689" s="96">
        <v>0</v>
      </c>
      <c r="BP689" s="96">
        <v>7</v>
      </c>
      <c r="BQ689" s="96" t="s">
        <v>1011</v>
      </c>
      <c r="BR689" s="96">
        <v>7</v>
      </c>
      <c r="BS689" s="96">
        <v>5.9350016028209645</v>
      </c>
      <c r="BT689" s="96">
        <v>3.0389470416666664</v>
      </c>
      <c r="BU689" s="96">
        <v>4.4711494275000003</v>
      </c>
      <c r="BV689" s="96">
        <v>5.1133596250000002</v>
      </c>
      <c r="BW689" s="96">
        <v>1.6666666666666665</v>
      </c>
      <c r="BX689" s="96">
        <v>7.5</v>
      </c>
      <c r="BY689" s="96">
        <v>5.5467585923186222</v>
      </c>
      <c r="BZ689" s="96">
        <v>8.5348376645008948</v>
      </c>
      <c r="CA689" s="96">
        <v>4.9495175833333329</v>
      </c>
      <c r="CB689" s="96">
        <v>7.9726426666666672</v>
      </c>
      <c r="CC689" s="96">
        <v>0.96296296296296291</v>
      </c>
      <c r="CD689" s="96">
        <v>5.321143212316052</v>
      </c>
      <c r="CE689" s="96">
        <v>3.6998943139762459</v>
      </c>
      <c r="CF689" s="96">
        <v>6.0968638004231117</v>
      </c>
      <c r="CG689" s="96">
        <v>3.3559999999999999</v>
      </c>
      <c r="CH689" s="96">
        <v>0</v>
      </c>
      <c r="CI689" s="96">
        <v>3.2881895285998395</v>
      </c>
      <c r="CJ689" s="96">
        <v>3.84</v>
      </c>
      <c r="CK689" s="96">
        <v>6.54</v>
      </c>
      <c r="CL689" s="96">
        <v>5.3635999999999999</v>
      </c>
      <c r="CM689" s="96">
        <v>5.247866666666666</v>
      </c>
      <c r="CN689" s="96">
        <v>3.2162373550000001</v>
      </c>
      <c r="CO689" s="96">
        <v>3.8956572589712386</v>
      </c>
      <c r="CP689" s="96">
        <v>3.5559473069856193</v>
      </c>
      <c r="CQ689" s="96">
        <v>10</v>
      </c>
      <c r="CR689" s="96">
        <v>4.3384878341666671</v>
      </c>
      <c r="CS689" s="96">
        <v>0</v>
      </c>
      <c r="CT689" s="96">
        <v>0.22125128263035224</v>
      </c>
      <c r="CU689" s="96">
        <v>1.5199130389323399</v>
      </c>
      <c r="CV689" s="96">
        <v>5.0809317531461566</v>
      </c>
      <c r="CW689" s="96">
        <v>2</v>
      </c>
      <c r="CX689" s="96">
        <v>9.5920054454494323</v>
      </c>
      <c r="CY689" s="96">
        <v>5</v>
      </c>
      <c r="CZ689" s="96">
        <v>5.5306684818164769</v>
      </c>
      <c r="DA689" s="96">
        <v>6.666666666666667</v>
      </c>
      <c r="DB689" s="96">
        <v>4.732048625</v>
      </c>
      <c r="DC689" s="96">
        <v>6.2697865833333335</v>
      </c>
      <c r="DD689" s="96">
        <v>10</v>
      </c>
      <c r="DE689" s="96">
        <v>7.0397927303306851</v>
      </c>
      <c r="DF689" s="96">
        <v>10</v>
      </c>
      <c r="DG689" s="96">
        <v>7.4513824342217809</v>
      </c>
      <c r="DH689" s="96">
        <v>4.0639473333333331</v>
      </c>
      <c r="DI689" s="96">
        <v>3.3333333333333326</v>
      </c>
      <c r="DJ689" s="96">
        <v>7.2818238676965992</v>
      </c>
      <c r="DK689" s="96">
        <v>3.7995165880952375</v>
      </c>
      <c r="DL689" s="96">
        <v>8.3330375116007058</v>
      </c>
      <c r="DM689" s="96">
        <v>6.5699461008500659</v>
      </c>
      <c r="DN689" s="96">
        <v>5.563600789151546</v>
      </c>
      <c r="DO689" s="96">
        <v>6.1818839017299352</v>
      </c>
      <c r="DP689" s="96">
        <v>5.16</v>
      </c>
      <c r="DQ689" s="99">
        <v>5.31</v>
      </c>
      <c r="DR689" s="100">
        <v>145</v>
      </c>
      <c r="DS689" s="101">
        <v>4</v>
      </c>
      <c r="DU689" s="107" t="s">
        <v>45</v>
      </c>
      <c r="DV689" s="96">
        <v>5.4606603902386288</v>
      </c>
      <c r="DW689" s="96">
        <v>5.16</v>
      </c>
    </row>
    <row r="690" spans="1:127">
      <c r="A690" s="102">
        <v>2011</v>
      </c>
      <c r="B690" s="103" t="s">
        <v>1017</v>
      </c>
      <c r="C690" s="104" t="s">
        <v>245</v>
      </c>
      <c r="D690" s="103" t="s">
        <v>1011</v>
      </c>
      <c r="E690" s="103" t="s">
        <v>1011</v>
      </c>
      <c r="F690" s="103" t="s">
        <v>1011</v>
      </c>
      <c r="G690" s="103">
        <v>4.3430080000000002</v>
      </c>
      <c r="H690" s="103">
        <v>8.4</v>
      </c>
      <c r="I690" s="103">
        <v>10</v>
      </c>
      <c r="J690" s="103">
        <v>10</v>
      </c>
      <c r="K690" s="103" t="s">
        <v>1011</v>
      </c>
      <c r="L690" s="103">
        <v>10</v>
      </c>
      <c r="M690" s="103">
        <v>10</v>
      </c>
      <c r="N690" s="103">
        <v>10</v>
      </c>
      <c r="O690" s="103">
        <v>10</v>
      </c>
      <c r="P690" s="103">
        <v>10</v>
      </c>
      <c r="Q690" s="103" t="s">
        <v>1011</v>
      </c>
      <c r="R690" s="103" t="s">
        <v>1011</v>
      </c>
      <c r="S690" s="103">
        <v>5</v>
      </c>
      <c r="T690" s="103">
        <v>8.3333333333333339</v>
      </c>
      <c r="U690" s="103">
        <v>8.9111111111111114</v>
      </c>
      <c r="V690" s="103">
        <v>5</v>
      </c>
      <c r="W690" s="103">
        <v>10</v>
      </c>
      <c r="X690" s="103">
        <v>10</v>
      </c>
      <c r="Y690" s="103">
        <v>8.3333333333333339</v>
      </c>
      <c r="Z690" s="103" t="s">
        <v>1010</v>
      </c>
      <c r="AA690" s="103" t="s">
        <v>1011</v>
      </c>
      <c r="AB690" s="103" t="s">
        <v>1011</v>
      </c>
      <c r="AC690" s="103">
        <v>7.0955555555555545</v>
      </c>
      <c r="AD690" s="103">
        <v>6.3861111111111111</v>
      </c>
      <c r="AE690" s="103">
        <v>6.7408333333333328</v>
      </c>
      <c r="AF690" s="103" t="s">
        <v>1011</v>
      </c>
      <c r="AG690" s="103" t="s">
        <v>1011</v>
      </c>
      <c r="AH690" s="103" t="s">
        <v>1010</v>
      </c>
      <c r="AI690" s="103" t="s">
        <v>1010</v>
      </c>
      <c r="AJ690" s="103" t="s">
        <v>1010</v>
      </c>
      <c r="AK690" s="103" t="s">
        <v>1010</v>
      </c>
      <c r="AL690" s="103" t="s">
        <v>1011</v>
      </c>
      <c r="AM690" s="103" t="s">
        <v>1011</v>
      </c>
      <c r="AN690" s="103" t="s">
        <v>1011</v>
      </c>
      <c r="AO690" s="103" t="s">
        <v>1011</v>
      </c>
      <c r="AP690" s="103" t="s">
        <v>1011</v>
      </c>
      <c r="AQ690" s="103" t="s">
        <v>1011</v>
      </c>
      <c r="AR690" s="103" t="s">
        <v>1011</v>
      </c>
      <c r="AS690" s="103" t="s">
        <v>1011</v>
      </c>
      <c r="AT690" s="103" t="s">
        <v>1011</v>
      </c>
      <c r="AU690" s="103">
        <v>10</v>
      </c>
      <c r="AV690" s="103">
        <v>10</v>
      </c>
      <c r="AW690" s="103">
        <v>4</v>
      </c>
      <c r="AX690" s="103">
        <v>3.25</v>
      </c>
      <c r="AY690" s="103" t="s">
        <v>1011</v>
      </c>
      <c r="AZ690" s="103" t="s">
        <v>1011</v>
      </c>
      <c r="BA690" s="103" t="s">
        <v>1011</v>
      </c>
      <c r="BB690" s="103">
        <v>6.8125</v>
      </c>
      <c r="BC690" s="103" t="s">
        <v>1010</v>
      </c>
      <c r="BD690" s="103" t="s">
        <v>1011</v>
      </c>
      <c r="BE690" s="103" t="s">
        <v>1011</v>
      </c>
      <c r="BF690" s="103">
        <v>10</v>
      </c>
      <c r="BG690" s="103">
        <v>10</v>
      </c>
      <c r="BH690" s="103">
        <v>10</v>
      </c>
      <c r="BI690" s="103">
        <v>10</v>
      </c>
      <c r="BJ690" s="103" t="s">
        <v>1011</v>
      </c>
      <c r="BK690" s="103">
        <v>10</v>
      </c>
      <c r="BL690" s="103">
        <v>7.2993631111111119</v>
      </c>
      <c r="BM690" s="103">
        <v>7.832449733792255</v>
      </c>
      <c r="BN690" s="103">
        <v>8.928618727062748</v>
      </c>
      <c r="BO690" s="103">
        <v>8</v>
      </c>
      <c r="BP690" s="103">
        <v>7</v>
      </c>
      <c r="BQ690" s="103">
        <v>7</v>
      </c>
      <c r="BR690" s="103">
        <v>7</v>
      </c>
      <c r="BS690" s="103">
        <v>7.9402671152137509</v>
      </c>
      <c r="BT690" s="103" t="s">
        <v>1011</v>
      </c>
      <c r="BU690" s="103">
        <v>4.4736491041666664</v>
      </c>
      <c r="BV690" s="103" t="s">
        <v>1011</v>
      </c>
      <c r="BW690" s="103">
        <v>5.9</v>
      </c>
      <c r="BX690" s="103" t="s">
        <v>1011</v>
      </c>
      <c r="BY690" s="103">
        <v>5.1090616599483472</v>
      </c>
      <c r="BZ690" s="103">
        <v>8.0385301384322503</v>
      </c>
      <c r="CA690" s="103" t="s">
        <v>1011</v>
      </c>
      <c r="CB690" s="103" t="s">
        <v>1011</v>
      </c>
      <c r="CC690" s="103">
        <v>0.92592592592592593</v>
      </c>
      <c r="CD690" s="103">
        <v>5.6625209580206377</v>
      </c>
      <c r="CE690" s="103">
        <v>9.1621175378463349</v>
      </c>
      <c r="CF690" s="103">
        <v>8.4343126314176224</v>
      </c>
      <c r="CG690" s="103">
        <v>8.266</v>
      </c>
      <c r="CH690" s="103">
        <v>0</v>
      </c>
      <c r="CI690" s="103">
        <v>6.4656075423159898</v>
      </c>
      <c r="CJ690" s="103">
        <v>7.580000000000001</v>
      </c>
      <c r="CK690" s="103">
        <v>6.4599999999999991</v>
      </c>
      <c r="CL690" s="103">
        <v>0</v>
      </c>
      <c r="CM690" s="103">
        <v>4.68</v>
      </c>
      <c r="CN690" s="103" t="s">
        <v>1011</v>
      </c>
      <c r="CO690" s="103">
        <v>6.8838415013339063</v>
      </c>
      <c r="CP690" s="103">
        <v>6.8838415013339063</v>
      </c>
      <c r="CQ690" s="103">
        <v>10</v>
      </c>
      <c r="CR690" s="103" t="s">
        <v>1011</v>
      </c>
      <c r="CS690" s="103">
        <v>0</v>
      </c>
      <c r="CT690" s="103">
        <v>8.9606769465292295</v>
      </c>
      <c r="CU690" s="103">
        <v>4.4803384732646148</v>
      </c>
      <c r="CV690" s="103">
        <v>6.5110449936496302</v>
      </c>
      <c r="CW690" s="103">
        <v>10</v>
      </c>
      <c r="CX690" s="103">
        <v>9.2492492492492495</v>
      </c>
      <c r="CY690" s="103">
        <v>10</v>
      </c>
      <c r="CZ690" s="103">
        <v>9.7497497497497498</v>
      </c>
      <c r="DA690" s="103">
        <v>7.7666666666666657</v>
      </c>
      <c r="DB690" s="103" t="s">
        <v>1011</v>
      </c>
      <c r="DC690" s="103" t="s">
        <v>1011</v>
      </c>
      <c r="DD690" s="103">
        <v>10</v>
      </c>
      <c r="DE690" s="103">
        <v>8.2732124260262339</v>
      </c>
      <c r="DF690" s="103">
        <v>10</v>
      </c>
      <c r="DG690" s="103">
        <v>9.0099697731732249</v>
      </c>
      <c r="DH690" s="103" t="s">
        <v>1011</v>
      </c>
      <c r="DI690" s="103">
        <v>7.1212121212121202</v>
      </c>
      <c r="DJ690" s="103">
        <v>7.8909339726622774</v>
      </c>
      <c r="DK690" s="103" t="s">
        <v>1011</v>
      </c>
      <c r="DL690" s="103">
        <v>8.4262652357474757</v>
      </c>
      <c r="DM690" s="103">
        <v>8.1728797857469306</v>
      </c>
      <c r="DN690" s="103">
        <v>7.9028227788422001</v>
      </c>
      <c r="DO690" s="103">
        <v>8.8875141005883922</v>
      </c>
      <c r="DP690" s="103">
        <v>7.09</v>
      </c>
      <c r="DQ690" s="105">
        <v>7.19</v>
      </c>
      <c r="DR690" s="106">
        <v>59</v>
      </c>
      <c r="DS690" s="106">
        <v>2</v>
      </c>
      <c r="DU690" s="104" t="s">
        <v>245</v>
      </c>
      <c r="DV690" s="103">
        <v>7.2993631111111119</v>
      </c>
      <c r="DW690" s="103">
        <v>7.09</v>
      </c>
    </row>
    <row r="691" spans="1:127">
      <c r="A691" s="95">
        <v>2011</v>
      </c>
      <c r="B691" s="96" t="s">
        <v>657</v>
      </c>
      <c r="C691" s="107" t="s">
        <v>9</v>
      </c>
      <c r="D691" s="96">
        <v>9.6666666666666661</v>
      </c>
      <c r="E691" s="96">
        <v>7.8844386724111288</v>
      </c>
      <c r="F691" s="96">
        <v>8.6739846113270005</v>
      </c>
      <c r="G691" s="96">
        <v>8.6999999999999993</v>
      </c>
      <c r="H691" s="96">
        <v>9.16</v>
      </c>
      <c r="I691" s="96">
        <v>10</v>
      </c>
      <c r="J691" s="96">
        <v>10</v>
      </c>
      <c r="K691" s="96">
        <v>10</v>
      </c>
      <c r="L691" s="96">
        <v>10</v>
      </c>
      <c r="M691" s="96">
        <v>10</v>
      </c>
      <c r="N691" s="96">
        <v>10</v>
      </c>
      <c r="O691" s="96">
        <v>10</v>
      </c>
      <c r="P691" s="96">
        <v>10</v>
      </c>
      <c r="Q691" s="96" t="s">
        <v>1011</v>
      </c>
      <c r="R691" s="96" t="s">
        <v>1011</v>
      </c>
      <c r="S691" s="96">
        <v>10</v>
      </c>
      <c r="T691" s="96">
        <v>10</v>
      </c>
      <c r="U691" s="96">
        <v>9.7200000000000006</v>
      </c>
      <c r="V691" s="96">
        <v>10</v>
      </c>
      <c r="W691" s="96">
        <v>10</v>
      </c>
      <c r="X691" s="96">
        <v>10</v>
      </c>
      <c r="Y691" s="96">
        <v>10</v>
      </c>
      <c r="Z691" s="96" t="s">
        <v>1010</v>
      </c>
      <c r="AA691" s="96">
        <v>10</v>
      </c>
      <c r="AB691" s="96">
        <v>7.5</v>
      </c>
      <c r="AC691" s="96">
        <v>9.3333333333333339</v>
      </c>
      <c r="AD691" s="96">
        <v>8.8388888888888886</v>
      </c>
      <c r="AE691" s="96">
        <v>8.9180555555555561</v>
      </c>
      <c r="AF691" s="96">
        <v>10</v>
      </c>
      <c r="AG691" s="96">
        <v>10</v>
      </c>
      <c r="AH691" s="96" t="s">
        <v>1010</v>
      </c>
      <c r="AI691" s="96" t="s">
        <v>1010</v>
      </c>
      <c r="AJ691" s="96" t="s">
        <v>1010</v>
      </c>
      <c r="AK691" s="96" t="s">
        <v>1010</v>
      </c>
      <c r="AL691" s="96">
        <v>10</v>
      </c>
      <c r="AM691" s="96">
        <v>10</v>
      </c>
      <c r="AN691" s="96">
        <v>10</v>
      </c>
      <c r="AO691" s="96">
        <v>10</v>
      </c>
      <c r="AP691" s="96">
        <v>10</v>
      </c>
      <c r="AQ691" s="96">
        <v>10</v>
      </c>
      <c r="AR691" s="96">
        <v>10</v>
      </c>
      <c r="AS691" s="96">
        <v>10</v>
      </c>
      <c r="AT691" s="96">
        <v>10</v>
      </c>
      <c r="AU691" s="96">
        <v>10</v>
      </c>
      <c r="AV691" s="96">
        <v>10</v>
      </c>
      <c r="AW691" s="96">
        <v>9</v>
      </c>
      <c r="AX691" s="96">
        <v>9.25</v>
      </c>
      <c r="AY691" s="96">
        <v>10</v>
      </c>
      <c r="AZ691" s="96">
        <v>10</v>
      </c>
      <c r="BA691" s="96">
        <v>10</v>
      </c>
      <c r="BB691" s="96">
        <v>9.75</v>
      </c>
      <c r="BC691" s="96" t="s">
        <v>1010</v>
      </c>
      <c r="BD691" s="96" t="s">
        <v>1011</v>
      </c>
      <c r="BE691" s="96" t="s">
        <v>1011</v>
      </c>
      <c r="BF691" s="96">
        <v>10</v>
      </c>
      <c r="BG691" s="96">
        <v>10</v>
      </c>
      <c r="BH691" s="96">
        <v>10</v>
      </c>
      <c r="BI691" s="96">
        <v>10</v>
      </c>
      <c r="BJ691" s="96" t="s">
        <v>1011</v>
      </c>
      <c r="BK691" s="96">
        <v>10</v>
      </c>
      <c r="BL691" s="96">
        <v>9.4718055555555551</v>
      </c>
      <c r="BM691" s="96">
        <v>2.8235294117647065</v>
      </c>
      <c r="BN691" s="96">
        <v>3.7629427792915533</v>
      </c>
      <c r="BO691" s="96">
        <v>8</v>
      </c>
      <c r="BP691" s="96">
        <v>4</v>
      </c>
      <c r="BQ691" s="96">
        <v>3</v>
      </c>
      <c r="BR691" s="96">
        <v>3.5</v>
      </c>
      <c r="BS691" s="96">
        <v>4.5216180477640648</v>
      </c>
      <c r="BT691" s="96">
        <v>9.1571113833333335</v>
      </c>
      <c r="BU691" s="96">
        <v>8.2058574641666659</v>
      </c>
      <c r="BV691" s="96">
        <v>9.0856043616666664</v>
      </c>
      <c r="BW691" s="96">
        <v>10</v>
      </c>
      <c r="BX691" s="96">
        <v>10</v>
      </c>
      <c r="BY691" s="96">
        <v>6.8303511064232403</v>
      </c>
      <c r="BZ691" s="96">
        <v>8.4205657259656785</v>
      </c>
      <c r="CA691" s="96">
        <v>9.4057763183333325</v>
      </c>
      <c r="CB691" s="96">
        <v>9.0587400433333336</v>
      </c>
      <c r="CC691" s="96">
        <v>1</v>
      </c>
      <c r="CD691" s="96">
        <v>8.9071118225802497</v>
      </c>
      <c r="CE691" s="96">
        <v>9.0620047155874062</v>
      </c>
      <c r="CF691" s="96">
        <v>9.5258495798729736</v>
      </c>
      <c r="CG691" s="96">
        <v>9.3159999999999989</v>
      </c>
      <c r="CH691" s="96">
        <v>10</v>
      </c>
      <c r="CI691" s="96">
        <v>9.4759635738650942</v>
      </c>
      <c r="CJ691" s="96">
        <v>9.6576870499999998</v>
      </c>
      <c r="CK691" s="96">
        <v>8.94</v>
      </c>
      <c r="CL691" s="96">
        <v>6.2264000000000008</v>
      </c>
      <c r="CM691" s="96">
        <v>8.2746956833333325</v>
      </c>
      <c r="CN691" s="96">
        <v>7.9348387383333332</v>
      </c>
      <c r="CO691" s="96">
        <v>9.0567476736935255</v>
      </c>
      <c r="CP691" s="96">
        <v>8.4957932060134294</v>
      </c>
      <c r="CQ691" s="96">
        <v>10</v>
      </c>
      <c r="CR691" s="96">
        <v>6.9838476558333342</v>
      </c>
      <c r="CS691" s="96">
        <v>7.6923076923076925</v>
      </c>
      <c r="CT691" s="96">
        <v>6.4162871962801891</v>
      </c>
      <c r="CU691" s="96">
        <v>7.0308141814737395</v>
      </c>
      <c r="CV691" s="96">
        <v>8.4503257677051256</v>
      </c>
      <c r="CW691" s="96">
        <v>10</v>
      </c>
      <c r="CX691" s="96">
        <v>9.7950891655119356</v>
      </c>
      <c r="CY691" s="96">
        <v>10</v>
      </c>
      <c r="CZ691" s="96">
        <v>9.931696388503978</v>
      </c>
      <c r="DA691" s="96">
        <v>3.9</v>
      </c>
      <c r="DB691" s="96">
        <v>4.7904004850000002</v>
      </c>
      <c r="DC691" s="96">
        <v>3.703291558333333</v>
      </c>
      <c r="DD691" s="96">
        <v>8</v>
      </c>
      <c r="DE691" s="96">
        <v>10</v>
      </c>
      <c r="DF691" s="96">
        <v>3</v>
      </c>
      <c r="DG691" s="96">
        <v>5.5656153405555555</v>
      </c>
      <c r="DH691" s="96">
        <v>6.3123652383333342</v>
      </c>
      <c r="DI691" s="96">
        <v>7.5757575757575761</v>
      </c>
      <c r="DJ691" s="96">
        <v>9.5183145993234302</v>
      </c>
      <c r="DK691" s="96">
        <v>8.9921018721428592</v>
      </c>
      <c r="DL691" s="96">
        <v>9.7649293599707203</v>
      </c>
      <c r="DM691" s="96">
        <v>8.9575326384936478</v>
      </c>
      <c r="DN691" s="96">
        <v>8.5201668806702617</v>
      </c>
      <c r="DO691" s="96">
        <v>8.0058262032432648</v>
      </c>
      <c r="DP691" s="96">
        <v>7.87</v>
      </c>
      <c r="DQ691" s="99">
        <v>8.67</v>
      </c>
      <c r="DR691" s="100">
        <v>4</v>
      </c>
      <c r="DS691" s="101">
        <v>1</v>
      </c>
      <c r="DU691" s="107" t="s">
        <v>9</v>
      </c>
      <c r="DV691" s="96">
        <v>9.4718055555555551</v>
      </c>
      <c r="DW691" s="96">
        <v>7.87</v>
      </c>
    </row>
    <row r="692" spans="1:127">
      <c r="A692" s="102">
        <v>2011</v>
      </c>
      <c r="B692" s="103" t="s">
        <v>664</v>
      </c>
      <c r="C692" s="104" t="s">
        <v>36</v>
      </c>
      <c r="D692" s="103">
        <v>7.3666666666666671</v>
      </c>
      <c r="E692" s="103">
        <v>6.8357906496912673</v>
      </c>
      <c r="F692" s="103">
        <v>6.8780257928593871</v>
      </c>
      <c r="G692" s="103">
        <v>7</v>
      </c>
      <c r="H692" s="103">
        <v>9.5200000000000014</v>
      </c>
      <c r="I692" s="103">
        <v>10</v>
      </c>
      <c r="J692" s="103">
        <v>10</v>
      </c>
      <c r="K692" s="103">
        <v>7.5</v>
      </c>
      <c r="L692" s="103">
        <v>10</v>
      </c>
      <c r="M692" s="103">
        <v>9.9969405680719543</v>
      </c>
      <c r="N692" s="103">
        <v>9.4993881136143905</v>
      </c>
      <c r="O692" s="103">
        <v>9.5</v>
      </c>
      <c r="P692" s="103">
        <v>10</v>
      </c>
      <c r="Q692" s="103" t="s">
        <v>1011</v>
      </c>
      <c r="R692" s="103" t="s">
        <v>1011</v>
      </c>
      <c r="S692" s="103">
        <v>10</v>
      </c>
      <c r="T692" s="103">
        <v>9.8333333333333339</v>
      </c>
      <c r="U692" s="103">
        <v>9.6175738156492425</v>
      </c>
      <c r="V692" s="103">
        <v>10</v>
      </c>
      <c r="W692" s="103">
        <v>5</v>
      </c>
      <c r="X692" s="103">
        <v>10</v>
      </c>
      <c r="Y692" s="103">
        <v>8.3333333333333339</v>
      </c>
      <c r="Z692" s="103" t="s">
        <v>1010</v>
      </c>
      <c r="AA692" s="103">
        <v>7.5</v>
      </c>
      <c r="AB692" s="103">
        <v>10</v>
      </c>
      <c r="AC692" s="103">
        <v>9.3266666666666662</v>
      </c>
      <c r="AD692" s="103">
        <v>7.4055555555555568</v>
      </c>
      <c r="AE692" s="103">
        <v>8.5580555555555566</v>
      </c>
      <c r="AF692" s="103">
        <v>10</v>
      </c>
      <c r="AG692" s="103">
        <v>10</v>
      </c>
      <c r="AH692" s="103" t="s">
        <v>1010</v>
      </c>
      <c r="AI692" s="103" t="s">
        <v>1010</v>
      </c>
      <c r="AJ692" s="103" t="s">
        <v>1010</v>
      </c>
      <c r="AK692" s="103" t="s">
        <v>1010</v>
      </c>
      <c r="AL692" s="103">
        <v>10</v>
      </c>
      <c r="AM692" s="103">
        <v>10</v>
      </c>
      <c r="AN692" s="103">
        <v>10</v>
      </c>
      <c r="AO692" s="103">
        <v>10</v>
      </c>
      <c r="AP692" s="103">
        <v>10</v>
      </c>
      <c r="AQ692" s="103">
        <v>10</v>
      </c>
      <c r="AR692" s="103">
        <v>10</v>
      </c>
      <c r="AS692" s="103">
        <v>10</v>
      </c>
      <c r="AT692" s="103">
        <v>10</v>
      </c>
      <c r="AU692" s="103">
        <v>10</v>
      </c>
      <c r="AV692" s="103">
        <v>10</v>
      </c>
      <c r="AW692" s="103">
        <v>8</v>
      </c>
      <c r="AX692" s="103">
        <v>7.25</v>
      </c>
      <c r="AY692" s="103">
        <v>10</v>
      </c>
      <c r="AZ692" s="103">
        <v>10</v>
      </c>
      <c r="BA692" s="103">
        <v>10</v>
      </c>
      <c r="BB692" s="103">
        <v>9.3214285714285712</v>
      </c>
      <c r="BC692" s="103" t="s">
        <v>1010</v>
      </c>
      <c r="BD692" s="103" t="s">
        <v>1011</v>
      </c>
      <c r="BE692" s="103" t="s">
        <v>1011</v>
      </c>
      <c r="BF692" s="103">
        <v>10</v>
      </c>
      <c r="BG692" s="103">
        <v>10</v>
      </c>
      <c r="BH692" s="103">
        <v>10</v>
      </c>
      <c r="BI692" s="103">
        <v>10</v>
      </c>
      <c r="BJ692" s="103" t="s">
        <v>1011</v>
      </c>
      <c r="BK692" s="103">
        <v>10</v>
      </c>
      <c r="BL692" s="103">
        <v>8.7756751999440574</v>
      </c>
      <c r="BM692" s="103">
        <v>3</v>
      </c>
      <c r="BN692" s="103">
        <v>2.7520435967302452</v>
      </c>
      <c r="BO692" s="103">
        <v>8</v>
      </c>
      <c r="BP692" s="103">
        <v>5</v>
      </c>
      <c r="BQ692" s="103">
        <v>3</v>
      </c>
      <c r="BR692" s="103">
        <v>4</v>
      </c>
      <c r="BS692" s="103">
        <v>4.4380108991825615</v>
      </c>
      <c r="BT692" s="103">
        <v>6.5104121433333342</v>
      </c>
      <c r="BU692" s="103">
        <v>5.790930611666667</v>
      </c>
      <c r="BV692" s="103">
        <v>7.8833708283333337</v>
      </c>
      <c r="BW692" s="103">
        <v>9.1666666666666661</v>
      </c>
      <c r="BX692" s="103">
        <v>8.3333333333333339</v>
      </c>
      <c r="BY692" s="103">
        <v>6.4681835717448761</v>
      </c>
      <c r="BZ692" s="103">
        <v>6.8798064404955683</v>
      </c>
      <c r="CA692" s="103">
        <v>7.1605513050000003</v>
      </c>
      <c r="CB692" s="103">
        <v>7.1452146216666668</v>
      </c>
      <c r="CC692" s="103">
        <v>0.96296296296296291</v>
      </c>
      <c r="CD692" s="103">
        <v>7.1253886516023535</v>
      </c>
      <c r="CE692" s="103">
        <v>9.2907245390293305</v>
      </c>
      <c r="CF692" s="103">
        <v>9.6335316709814371</v>
      </c>
      <c r="CG692" s="103">
        <v>9.5760000000000005</v>
      </c>
      <c r="CH692" s="103">
        <v>10</v>
      </c>
      <c r="CI692" s="103">
        <v>9.625064052502692</v>
      </c>
      <c r="CJ692" s="103">
        <v>9.6576870499999998</v>
      </c>
      <c r="CK692" s="103">
        <v>8.94</v>
      </c>
      <c r="CL692" s="103">
        <v>6.2264000000000008</v>
      </c>
      <c r="CM692" s="103">
        <v>8.2746956833333325</v>
      </c>
      <c r="CN692" s="103">
        <v>6.235159668333333</v>
      </c>
      <c r="CO692" s="103">
        <v>8.7231286554354135</v>
      </c>
      <c r="CP692" s="103">
        <v>7.4791441618843733</v>
      </c>
      <c r="CQ692" s="103">
        <v>10</v>
      </c>
      <c r="CR692" s="103">
        <v>6.8228881066666656</v>
      </c>
      <c r="CS692" s="103">
        <v>5.3846153846153841</v>
      </c>
      <c r="CT692" s="103">
        <v>6.4162871962801891</v>
      </c>
      <c r="CU692" s="103">
        <v>6.2079302291874141</v>
      </c>
      <c r="CV692" s="103">
        <v>7.99044251860128</v>
      </c>
      <c r="CW692" s="103">
        <v>10</v>
      </c>
      <c r="CX692" s="103">
        <v>7.6020000913273975</v>
      </c>
      <c r="CY692" s="103">
        <v>10</v>
      </c>
      <c r="CZ692" s="103">
        <v>9.2006666971091331</v>
      </c>
      <c r="DA692" s="103">
        <v>3.3333333333333344</v>
      </c>
      <c r="DB692" s="103">
        <v>2.5802603333333334</v>
      </c>
      <c r="DC692" s="103">
        <v>6.9025521083333343</v>
      </c>
      <c r="DD692" s="103">
        <v>4</v>
      </c>
      <c r="DE692" s="103">
        <v>8.5034507692227361</v>
      </c>
      <c r="DF692" s="103">
        <v>10</v>
      </c>
      <c r="DG692" s="103">
        <v>5.8865994240371231</v>
      </c>
      <c r="DH692" s="103">
        <v>2.8245942583333332</v>
      </c>
      <c r="DI692" s="103">
        <v>8.3333333333333339</v>
      </c>
      <c r="DJ692" s="103">
        <v>9.7664302576027637</v>
      </c>
      <c r="DK692" s="103">
        <v>6.8972993021428577</v>
      </c>
      <c r="DL692" s="103">
        <v>7.7951592698682699</v>
      </c>
      <c r="DM692" s="103">
        <v>8.5203689062490486</v>
      </c>
      <c r="DN692" s="103">
        <v>7.3561975545882676</v>
      </c>
      <c r="DO692" s="103">
        <v>7.4811545585781749</v>
      </c>
      <c r="DP692" s="103">
        <v>7.33</v>
      </c>
      <c r="DQ692" s="105">
        <v>8.0500000000000007</v>
      </c>
      <c r="DR692" s="106">
        <v>34</v>
      </c>
      <c r="DS692" s="106">
        <v>1</v>
      </c>
      <c r="DU692" s="104" t="s">
        <v>36</v>
      </c>
      <c r="DV692" s="103">
        <v>8.7756751999440574</v>
      </c>
      <c r="DW692" s="103">
        <v>7.33</v>
      </c>
    </row>
    <row r="693" spans="1:127">
      <c r="A693" s="95">
        <v>2011</v>
      </c>
      <c r="B693" s="96" t="s">
        <v>726</v>
      </c>
      <c r="C693" s="107" t="s">
        <v>71</v>
      </c>
      <c r="D693" s="96" t="s">
        <v>1011</v>
      </c>
      <c r="E693" s="96" t="s">
        <v>1011</v>
      </c>
      <c r="F693" s="96" t="s">
        <v>1011</v>
      </c>
      <c r="G693" s="96">
        <v>4.8055539999999999</v>
      </c>
      <c r="H693" s="96">
        <v>6.36</v>
      </c>
      <c r="I693" s="96">
        <v>10</v>
      </c>
      <c r="J693" s="96">
        <v>10</v>
      </c>
      <c r="K693" s="96">
        <v>5</v>
      </c>
      <c r="L693" s="96">
        <v>10</v>
      </c>
      <c r="M693" s="96">
        <v>10</v>
      </c>
      <c r="N693" s="96">
        <v>9</v>
      </c>
      <c r="O693" s="96">
        <v>10</v>
      </c>
      <c r="P693" s="96">
        <v>10</v>
      </c>
      <c r="Q693" s="96" t="s">
        <v>1011</v>
      </c>
      <c r="R693" s="96" t="s">
        <v>1011</v>
      </c>
      <c r="S693" s="96">
        <v>0</v>
      </c>
      <c r="T693" s="96">
        <v>6.666666666666667</v>
      </c>
      <c r="U693" s="96">
        <v>7.3422222222222224</v>
      </c>
      <c r="V693" s="96">
        <v>10</v>
      </c>
      <c r="W693" s="96">
        <v>0</v>
      </c>
      <c r="X693" s="96">
        <v>0</v>
      </c>
      <c r="Y693" s="96">
        <v>3.3333333333333335</v>
      </c>
      <c r="Z693" s="96" t="s">
        <v>1010</v>
      </c>
      <c r="AA693" s="96">
        <v>10</v>
      </c>
      <c r="AB693" s="96">
        <v>7.5</v>
      </c>
      <c r="AC693" s="96">
        <v>8.0222222222222221</v>
      </c>
      <c r="AD693" s="96">
        <v>7.1722222222222225</v>
      </c>
      <c r="AE693" s="96">
        <v>8.1736111111111107</v>
      </c>
      <c r="AF693" s="96">
        <v>7.5</v>
      </c>
      <c r="AG693" s="96">
        <v>7.5</v>
      </c>
      <c r="AH693" s="96" t="s">
        <v>1010</v>
      </c>
      <c r="AI693" s="96" t="s">
        <v>1010</v>
      </c>
      <c r="AJ693" s="96" t="s">
        <v>1010</v>
      </c>
      <c r="AK693" s="96" t="s">
        <v>1010</v>
      </c>
      <c r="AL693" s="96">
        <v>5</v>
      </c>
      <c r="AM693" s="96">
        <v>5</v>
      </c>
      <c r="AN693" s="96">
        <v>7.5</v>
      </c>
      <c r="AO693" s="96">
        <v>5.833333333333333</v>
      </c>
      <c r="AP693" s="96">
        <v>10</v>
      </c>
      <c r="AQ693" s="96">
        <v>7.5</v>
      </c>
      <c r="AR693" s="96">
        <v>10</v>
      </c>
      <c r="AS693" s="96">
        <v>9.1666666666666661</v>
      </c>
      <c r="AT693" s="96">
        <v>7.5</v>
      </c>
      <c r="AU693" s="96">
        <v>10</v>
      </c>
      <c r="AV693" s="96">
        <v>10</v>
      </c>
      <c r="AW693" s="96">
        <v>2</v>
      </c>
      <c r="AX693" s="96">
        <v>4</v>
      </c>
      <c r="AY693" s="96">
        <v>10</v>
      </c>
      <c r="AZ693" s="96">
        <v>7.5</v>
      </c>
      <c r="BA693" s="96">
        <v>7.5</v>
      </c>
      <c r="BB693" s="96">
        <v>7.2857142857142856</v>
      </c>
      <c r="BC693" s="96" t="s">
        <v>1010</v>
      </c>
      <c r="BD693" s="96" t="s">
        <v>1011</v>
      </c>
      <c r="BE693" s="96" t="s">
        <v>1011</v>
      </c>
      <c r="BF693" s="96">
        <v>0</v>
      </c>
      <c r="BG693" s="96">
        <v>10</v>
      </c>
      <c r="BH693" s="96">
        <v>10</v>
      </c>
      <c r="BI693" s="96">
        <v>10</v>
      </c>
      <c r="BJ693" s="96" t="s">
        <v>1011</v>
      </c>
      <c r="BK693" s="96">
        <v>5</v>
      </c>
      <c r="BL693" s="96">
        <v>6.1662099285714289</v>
      </c>
      <c r="BM693" s="96">
        <v>2.4441176470588233</v>
      </c>
      <c r="BN693" s="96">
        <v>9.8092643051771109</v>
      </c>
      <c r="BO693" s="96">
        <v>4</v>
      </c>
      <c r="BP693" s="96">
        <v>5</v>
      </c>
      <c r="BQ693" s="96">
        <v>2</v>
      </c>
      <c r="BR693" s="96">
        <v>3.5</v>
      </c>
      <c r="BS693" s="96">
        <v>4.9383454880589834</v>
      </c>
      <c r="BT693" s="96">
        <v>2.7480133333333328</v>
      </c>
      <c r="BU693" s="96">
        <v>4.8149116666666663</v>
      </c>
      <c r="BV693" s="96">
        <v>6.4547016666666668</v>
      </c>
      <c r="BW693" s="96">
        <v>3.333333333333333</v>
      </c>
      <c r="BX693" s="96">
        <v>5</v>
      </c>
      <c r="BY693" s="96">
        <v>2.9158890451224018</v>
      </c>
      <c r="BZ693" s="96">
        <v>4.5830113092723721</v>
      </c>
      <c r="CA693" s="96">
        <v>4.4280766666666667</v>
      </c>
      <c r="CB693" s="96">
        <v>7.1268116666666668</v>
      </c>
      <c r="CC693" s="96">
        <v>0.75862068965517238</v>
      </c>
      <c r="CD693" s="96">
        <v>4.045291538456194</v>
      </c>
      <c r="CE693" s="96">
        <v>8.0908233602209414</v>
      </c>
      <c r="CF693" s="96">
        <v>3.8435701295250007</v>
      </c>
      <c r="CG693" s="96">
        <v>9.7459999999999987</v>
      </c>
      <c r="CH693" s="96">
        <v>0</v>
      </c>
      <c r="CI693" s="96">
        <v>5.4200983724364846</v>
      </c>
      <c r="CJ693" s="96" t="s">
        <v>1011</v>
      </c>
      <c r="CK693" s="96">
        <v>6.44</v>
      </c>
      <c r="CL693" s="96">
        <v>6.2263999999999999</v>
      </c>
      <c r="CM693" s="96">
        <v>6.3331999999999997</v>
      </c>
      <c r="CN693" s="96">
        <v>3.8239399999999995</v>
      </c>
      <c r="CO693" s="96">
        <v>7.1139715232806893</v>
      </c>
      <c r="CP693" s="96">
        <v>5.4689557616403448</v>
      </c>
      <c r="CQ693" s="96">
        <v>10</v>
      </c>
      <c r="CR693" s="96">
        <v>6.7850841666666675</v>
      </c>
      <c r="CS693" s="96">
        <v>1.5384615384615385</v>
      </c>
      <c r="CT693" s="96">
        <v>0</v>
      </c>
      <c r="CU693" s="96">
        <v>2.7745152350427351</v>
      </c>
      <c r="CV693" s="96">
        <v>6.1441677491707694</v>
      </c>
      <c r="CW693" s="96">
        <v>5</v>
      </c>
      <c r="CX693" s="96">
        <v>7.3873873873873865</v>
      </c>
      <c r="CY693" s="96">
        <v>9</v>
      </c>
      <c r="CZ693" s="96">
        <v>7.1291291291291286</v>
      </c>
      <c r="DA693" s="96">
        <v>8.3333333333333339</v>
      </c>
      <c r="DB693" s="96">
        <v>3.7351299999999998</v>
      </c>
      <c r="DC693" s="96">
        <v>6.1200883333333334</v>
      </c>
      <c r="DD693" s="96">
        <v>8</v>
      </c>
      <c r="DE693" s="96">
        <v>8.5034507692227361</v>
      </c>
      <c r="DF693" s="96">
        <v>10</v>
      </c>
      <c r="DG693" s="96">
        <v>7.4486670726482345</v>
      </c>
      <c r="DH693" s="96">
        <v>5.3601400000000012</v>
      </c>
      <c r="DI693" s="96">
        <v>2.878787878787878</v>
      </c>
      <c r="DJ693" s="96">
        <v>7.9176158838884403</v>
      </c>
      <c r="DK693" s="96">
        <v>4.4874902380952379</v>
      </c>
      <c r="DL693" s="96">
        <v>6.8121745094827082</v>
      </c>
      <c r="DM693" s="96">
        <v>4.5298486837086029</v>
      </c>
      <c r="DN693" s="96">
        <v>5.3310095323271449</v>
      </c>
      <c r="DO693" s="96">
        <v>6.6362685780348363</v>
      </c>
      <c r="DP693" s="96">
        <v>5.44</v>
      </c>
      <c r="DQ693" s="99">
        <v>5.8</v>
      </c>
      <c r="DR693" s="100">
        <v>134</v>
      </c>
      <c r="DS693" s="101">
        <v>4</v>
      </c>
      <c r="DU693" s="107" t="s">
        <v>71</v>
      </c>
      <c r="DV693" s="96">
        <v>6.1662099285714289</v>
      </c>
      <c r="DW693" s="96">
        <v>5.44</v>
      </c>
    </row>
    <row r="694" spans="1:127">
      <c r="A694" s="102">
        <v>2011</v>
      </c>
      <c r="B694" s="103" t="s">
        <v>650</v>
      </c>
      <c r="C694" s="104" t="s">
        <v>1018</v>
      </c>
      <c r="D694" s="103" t="s">
        <v>1011</v>
      </c>
      <c r="E694" s="103" t="s">
        <v>1011</v>
      </c>
      <c r="F694" s="103" t="s">
        <v>1011</v>
      </c>
      <c r="G694" s="103">
        <v>4.8055539999999999</v>
      </c>
      <c r="H694" s="103">
        <v>5.9200000000000008</v>
      </c>
      <c r="I694" s="103">
        <v>10</v>
      </c>
      <c r="J694" s="103">
        <v>10</v>
      </c>
      <c r="K694" s="103" t="s">
        <v>1011</v>
      </c>
      <c r="L694" s="103">
        <v>10</v>
      </c>
      <c r="M694" s="103">
        <v>10</v>
      </c>
      <c r="N694" s="103">
        <v>10</v>
      </c>
      <c r="O694" s="103">
        <v>2.1999999999999997</v>
      </c>
      <c r="P694" s="103">
        <v>10</v>
      </c>
      <c r="Q694" s="103" t="s">
        <v>1011</v>
      </c>
      <c r="R694" s="103" t="s">
        <v>1011</v>
      </c>
      <c r="S694" s="103">
        <v>0</v>
      </c>
      <c r="T694" s="103">
        <v>4.0666666666666664</v>
      </c>
      <c r="U694" s="103">
        <v>6.6622222222222227</v>
      </c>
      <c r="V694" s="103">
        <v>5</v>
      </c>
      <c r="W694" s="103">
        <v>10</v>
      </c>
      <c r="X694" s="103">
        <v>10</v>
      </c>
      <c r="Y694" s="103">
        <v>8.3333333333333339</v>
      </c>
      <c r="Z694" s="103" t="s">
        <v>1010</v>
      </c>
      <c r="AA694" s="103" t="s">
        <v>1011</v>
      </c>
      <c r="AB694" s="103" t="s">
        <v>1011</v>
      </c>
      <c r="AC694" s="103">
        <v>9.4066666666666663</v>
      </c>
      <c r="AD694" s="103">
        <v>8.5166666666666675</v>
      </c>
      <c r="AE694" s="103">
        <v>8.961666666666666</v>
      </c>
      <c r="AF694" s="103" t="s">
        <v>1011</v>
      </c>
      <c r="AG694" s="103" t="s">
        <v>1011</v>
      </c>
      <c r="AH694" s="103" t="s">
        <v>1010</v>
      </c>
      <c r="AI694" s="103" t="s">
        <v>1010</v>
      </c>
      <c r="AJ694" s="103" t="s">
        <v>1010</v>
      </c>
      <c r="AK694" s="103" t="s">
        <v>1010</v>
      </c>
      <c r="AL694" s="103" t="s">
        <v>1011</v>
      </c>
      <c r="AM694" s="103" t="s">
        <v>1011</v>
      </c>
      <c r="AN694" s="103" t="s">
        <v>1011</v>
      </c>
      <c r="AO694" s="103" t="s">
        <v>1011</v>
      </c>
      <c r="AP694" s="103" t="s">
        <v>1011</v>
      </c>
      <c r="AQ694" s="103" t="s">
        <v>1011</v>
      </c>
      <c r="AR694" s="103" t="s">
        <v>1011</v>
      </c>
      <c r="AS694" s="103" t="s">
        <v>1011</v>
      </c>
      <c r="AT694" s="103" t="s">
        <v>1011</v>
      </c>
      <c r="AU694" s="103">
        <v>10</v>
      </c>
      <c r="AV694" s="103">
        <v>4.2361982886119964</v>
      </c>
      <c r="AW694" s="103">
        <v>1.3333333333333333</v>
      </c>
      <c r="AX694" s="103">
        <v>1.25</v>
      </c>
      <c r="AY694" s="103" t="s">
        <v>1011</v>
      </c>
      <c r="AZ694" s="103" t="s">
        <v>1011</v>
      </c>
      <c r="BA694" s="103" t="s">
        <v>1011</v>
      </c>
      <c r="BB694" s="103">
        <v>4.2048829054863326</v>
      </c>
      <c r="BC694" s="103" t="s">
        <v>1010</v>
      </c>
      <c r="BD694" s="103" t="s">
        <v>1011</v>
      </c>
      <c r="BE694" s="103" t="s">
        <v>1011</v>
      </c>
      <c r="BF694" s="103">
        <v>10</v>
      </c>
      <c r="BG694" s="103">
        <v>0</v>
      </c>
      <c r="BH694" s="103">
        <v>0</v>
      </c>
      <c r="BI694" s="103">
        <v>0</v>
      </c>
      <c r="BJ694" s="103" t="s">
        <v>1011</v>
      </c>
      <c r="BK694" s="103">
        <v>5</v>
      </c>
      <c r="BL694" s="103">
        <v>6.1794294187413472</v>
      </c>
      <c r="BM694" s="103">
        <v>8.382352941176471</v>
      </c>
      <c r="BN694" s="103">
        <v>9.5795100498072721</v>
      </c>
      <c r="BO694" s="103">
        <v>0</v>
      </c>
      <c r="BP694" s="103">
        <v>7</v>
      </c>
      <c r="BQ694" s="103" t="s">
        <v>1011</v>
      </c>
      <c r="BR694" s="103">
        <v>7</v>
      </c>
      <c r="BS694" s="103">
        <v>6.2404657477459358</v>
      </c>
      <c r="BT694" s="103">
        <v>5.536667894999999</v>
      </c>
      <c r="BU694" s="103">
        <v>6.1482767733333343</v>
      </c>
      <c r="BV694" s="103">
        <v>6.4400662850000003</v>
      </c>
      <c r="BW694" s="103">
        <v>3.333333333333333</v>
      </c>
      <c r="BX694" s="103">
        <v>5.8333333333333339</v>
      </c>
      <c r="BY694" s="103">
        <v>5.0944586455235976</v>
      </c>
      <c r="BZ694" s="103">
        <v>6.2544449221203831</v>
      </c>
      <c r="CA694" s="103">
        <v>6.5810816800000005</v>
      </c>
      <c r="CB694" s="103">
        <v>7.2160003216666668</v>
      </c>
      <c r="CC694" s="103">
        <v>0.94871794871794868</v>
      </c>
      <c r="CD694" s="103">
        <v>5.6770119692131189</v>
      </c>
      <c r="CE694" s="103">
        <v>9.6937623313050594</v>
      </c>
      <c r="CF694" s="103">
        <v>8.724699629395321</v>
      </c>
      <c r="CG694" s="103">
        <v>9.0400000000000009</v>
      </c>
      <c r="CH694" s="103">
        <v>5</v>
      </c>
      <c r="CI694" s="103">
        <v>8.1146154901750958</v>
      </c>
      <c r="CJ694" s="103">
        <v>5.24</v>
      </c>
      <c r="CK694" s="103">
        <v>7.18</v>
      </c>
      <c r="CL694" s="103">
        <v>7.0108000000000006</v>
      </c>
      <c r="CM694" s="103">
        <v>6.4769333333333341</v>
      </c>
      <c r="CN694" s="103">
        <v>6.031399903333333</v>
      </c>
      <c r="CO694" s="103">
        <v>6.9248864955638858</v>
      </c>
      <c r="CP694" s="103">
        <v>6.4781431994486098</v>
      </c>
      <c r="CQ694" s="103">
        <v>10</v>
      </c>
      <c r="CR694" s="103">
        <v>7.0240568166666675</v>
      </c>
      <c r="CS694" s="103">
        <v>7.6923076923076925</v>
      </c>
      <c r="CT694" s="103">
        <v>6.7481641202257157</v>
      </c>
      <c r="CU694" s="103">
        <v>7.1548428764000249</v>
      </c>
      <c r="CV694" s="103">
        <v>7.5274798522954924</v>
      </c>
      <c r="CW694" s="103">
        <v>10</v>
      </c>
      <c r="CX694" s="103">
        <v>7.8847859605140433</v>
      </c>
      <c r="CY694" s="103">
        <v>8</v>
      </c>
      <c r="CZ694" s="103">
        <v>8.6282619868380142</v>
      </c>
      <c r="DA694" s="103">
        <v>10</v>
      </c>
      <c r="DB694" s="103">
        <v>5.651648615</v>
      </c>
      <c r="DC694" s="103">
        <v>7.027906633333334</v>
      </c>
      <c r="DD694" s="103">
        <v>6</v>
      </c>
      <c r="DE694" s="103">
        <v>10</v>
      </c>
      <c r="DF694" s="103">
        <v>10</v>
      </c>
      <c r="DG694" s="103">
        <v>8.1132592080555543</v>
      </c>
      <c r="DH694" s="103">
        <v>5.6959201466666665</v>
      </c>
      <c r="DI694" s="103">
        <v>3.939393939393939</v>
      </c>
      <c r="DJ694" s="103">
        <v>7.4684949265200222</v>
      </c>
      <c r="DK694" s="103">
        <v>5.6531717078571431</v>
      </c>
      <c r="DL694" s="103">
        <v>8.3614235113041353</v>
      </c>
      <c r="DM694" s="103">
        <v>5.7852932481033488</v>
      </c>
      <c r="DN694" s="103">
        <v>6.150616246640876</v>
      </c>
      <c r="DO694" s="103">
        <v>7.6307124805114812</v>
      </c>
      <c r="DP694" s="103">
        <v>7.04</v>
      </c>
      <c r="DQ694" s="105">
        <v>6.61</v>
      </c>
      <c r="DR694" s="106">
        <v>101</v>
      </c>
      <c r="DS694" s="106">
        <v>3</v>
      </c>
      <c r="DU694" s="104" t="s">
        <v>1018</v>
      </c>
      <c r="DV694" s="103">
        <v>6.1794294187413472</v>
      </c>
      <c r="DW694" s="103">
        <v>7.04</v>
      </c>
    </row>
    <row r="695" spans="1:127">
      <c r="A695" s="95">
        <v>2011</v>
      </c>
      <c r="B695" s="96" t="s">
        <v>773</v>
      </c>
      <c r="C695" s="107" t="s">
        <v>67</v>
      </c>
      <c r="D695" s="96">
        <v>5.333333333333333</v>
      </c>
      <c r="E695" s="96">
        <v>6.1401069581892118</v>
      </c>
      <c r="F695" s="96">
        <v>6.5725908630084664</v>
      </c>
      <c r="G695" s="96">
        <v>6</v>
      </c>
      <c r="H695" s="96">
        <v>8.2799999999999994</v>
      </c>
      <c r="I695" s="96">
        <v>10</v>
      </c>
      <c r="J695" s="96">
        <v>10</v>
      </c>
      <c r="K695" s="96">
        <v>2.5</v>
      </c>
      <c r="L695" s="96">
        <v>9.9256516631722942</v>
      </c>
      <c r="M695" s="96">
        <v>9.9553909979033772</v>
      </c>
      <c r="N695" s="96">
        <v>8.4762085322151357</v>
      </c>
      <c r="O695" s="96">
        <v>10</v>
      </c>
      <c r="P695" s="96">
        <v>7.5</v>
      </c>
      <c r="Q695" s="96" t="s">
        <v>1011</v>
      </c>
      <c r="R695" s="96" t="s">
        <v>1011</v>
      </c>
      <c r="S695" s="96">
        <v>5</v>
      </c>
      <c r="T695" s="96">
        <v>7.5</v>
      </c>
      <c r="U695" s="96">
        <v>8.0854028440717105</v>
      </c>
      <c r="V695" s="96">
        <v>10</v>
      </c>
      <c r="W695" s="96">
        <v>5</v>
      </c>
      <c r="X695" s="96">
        <v>5</v>
      </c>
      <c r="Y695" s="96">
        <v>6.666666666666667</v>
      </c>
      <c r="Z695" s="96" t="s">
        <v>1010</v>
      </c>
      <c r="AA695" s="96">
        <v>7.5</v>
      </c>
      <c r="AB695" s="96">
        <v>10</v>
      </c>
      <c r="AC695" s="96">
        <v>10</v>
      </c>
      <c r="AD695" s="96">
        <v>7.3611111111111116</v>
      </c>
      <c r="AE695" s="96">
        <v>8.7152777777777786</v>
      </c>
      <c r="AF695" s="96">
        <v>10</v>
      </c>
      <c r="AG695" s="96">
        <v>7.5</v>
      </c>
      <c r="AH695" s="96" t="s">
        <v>1010</v>
      </c>
      <c r="AI695" s="96" t="s">
        <v>1010</v>
      </c>
      <c r="AJ695" s="96" t="s">
        <v>1010</v>
      </c>
      <c r="AK695" s="96" t="s">
        <v>1010</v>
      </c>
      <c r="AL695" s="96">
        <v>7.5</v>
      </c>
      <c r="AM695" s="96">
        <v>7.5</v>
      </c>
      <c r="AN695" s="96">
        <v>10</v>
      </c>
      <c r="AO695" s="96">
        <v>8.3333333333333339</v>
      </c>
      <c r="AP695" s="96">
        <v>5</v>
      </c>
      <c r="AQ695" s="96">
        <v>7.5</v>
      </c>
      <c r="AR695" s="96">
        <v>10</v>
      </c>
      <c r="AS695" s="96">
        <v>7.5</v>
      </c>
      <c r="AT695" s="96">
        <v>8.3333333333333339</v>
      </c>
      <c r="AU695" s="96">
        <v>10</v>
      </c>
      <c r="AV695" s="96">
        <v>10</v>
      </c>
      <c r="AW695" s="96">
        <v>5.666666666666667</v>
      </c>
      <c r="AX695" s="96">
        <v>4.75</v>
      </c>
      <c r="AY695" s="96">
        <v>10</v>
      </c>
      <c r="AZ695" s="96">
        <v>7.5</v>
      </c>
      <c r="BA695" s="96">
        <v>10</v>
      </c>
      <c r="BB695" s="96">
        <v>8.2738095238095237</v>
      </c>
      <c r="BC695" s="96" t="s">
        <v>1010</v>
      </c>
      <c r="BD695" s="96" t="s">
        <v>1011</v>
      </c>
      <c r="BE695" s="96" t="s">
        <v>1011</v>
      </c>
      <c r="BF695" s="96">
        <v>5</v>
      </c>
      <c r="BG695" s="96">
        <v>10</v>
      </c>
      <c r="BH695" s="96">
        <v>10</v>
      </c>
      <c r="BI695" s="96">
        <v>10</v>
      </c>
      <c r="BJ695" s="96" t="s">
        <v>1011</v>
      </c>
      <c r="BK695" s="96">
        <v>7.5</v>
      </c>
      <c r="BL695" s="96">
        <v>7.4702594411766583</v>
      </c>
      <c r="BM695" s="96">
        <v>5.9117647058823533</v>
      </c>
      <c r="BN695" s="96">
        <v>7.1441644602878966</v>
      </c>
      <c r="BO695" s="96">
        <v>4</v>
      </c>
      <c r="BP695" s="96">
        <v>10</v>
      </c>
      <c r="BQ695" s="96">
        <v>10</v>
      </c>
      <c r="BR695" s="96">
        <v>10</v>
      </c>
      <c r="BS695" s="96">
        <v>6.7639822915425629</v>
      </c>
      <c r="BT695" s="96">
        <v>3.6255183333333334</v>
      </c>
      <c r="BU695" s="96">
        <v>3.6936449999999992</v>
      </c>
      <c r="BV695" s="96">
        <v>3.4514500000000004</v>
      </c>
      <c r="BW695" s="96">
        <v>4.5</v>
      </c>
      <c r="BX695" s="96" t="s">
        <v>1011</v>
      </c>
      <c r="BY695" s="96">
        <v>6.499992718547162</v>
      </c>
      <c r="BZ695" s="96">
        <v>9.9293304012861014</v>
      </c>
      <c r="CA695" s="96">
        <v>6.8172866666666678</v>
      </c>
      <c r="CB695" s="96">
        <v>6.915796666666667</v>
      </c>
      <c r="CC695" s="96">
        <v>1</v>
      </c>
      <c r="CD695" s="96">
        <v>5.6791274733124908</v>
      </c>
      <c r="CE695" s="96">
        <v>9.8884852918337565</v>
      </c>
      <c r="CF695" s="96">
        <v>7.9451121329848329</v>
      </c>
      <c r="CG695" s="96">
        <v>8.2919999999999998</v>
      </c>
      <c r="CH695" s="96">
        <v>10</v>
      </c>
      <c r="CI695" s="96">
        <v>9.0313993562046466</v>
      </c>
      <c r="CJ695" s="96">
        <v>9.7199999999999989</v>
      </c>
      <c r="CK695" s="96">
        <v>9.6999999999999993</v>
      </c>
      <c r="CL695" s="96">
        <v>7.9059999999999997</v>
      </c>
      <c r="CM695" s="96">
        <v>9.1086666666666662</v>
      </c>
      <c r="CN695" s="96">
        <v>6.5887116666666667</v>
      </c>
      <c r="CO695" s="96">
        <v>8.785572657516763</v>
      </c>
      <c r="CP695" s="96">
        <v>7.6871421620917149</v>
      </c>
      <c r="CQ695" s="96">
        <v>10</v>
      </c>
      <c r="CR695" s="96">
        <v>5.6189258333333338</v>
      </c>
      <c r="CS695" s="96">
        <v>7.6923076923076925</v>
      </c>
      <c r="CT695" s="96">
        <v>8.2969230986381763</v>
      </c>
      <c r="CU695" s="96">
        <v>7.2027188747597348</v>
      </c>
      <c r="CV695" s="96">
        <v>8.4996319258795285</v>
      </c>
      <c r="CW695" s="96">
        <v>10</v>
      </c>
      <c r="CX695" s="96">
        <v>9.1317136762094524</v>
      </c>
      <c r="CY695" s="96">
        <v>10</v>
      </c>
      <c r="CZ695" s="96">
        <v>9.7105712254031502</v>
      </c>
      <c r="DA695" s="96">
        <v>10</v>
      </c>
      <c r="DB695" s="96">
        <v>6.6757416666666671</v>
      </c>
      <c r="DC695" s="96">
        <v>7.2664350000000013</v>
      </c>
      <c r="DD695" s="96">
        <v>8</v>
      </c>
      <c r="DE695" s="96">
        <v>9.2517253846113672</v>
      </c>
      <c r="DF695" s="96">
        <v>1</v>
      </c>
      <c r="DG695" s="96">
        <v>7.0323170085463396</v>
      </c>
      <c r="DH695" s="96">
        <v>5.9214433333333325</v>
      </c>
      <c r="DI695" s="96">
        <v>7.878787878787878</v>
      </c>
      <c r="DJ695" s="96">
        <v>9.8960499664188948</v>
      </c>
      <c r="DK695" s="96">
        <v>7.0743697619047632</v>
      </c>
      <c r="DL695" s="96">
        <v>9.680747014620529</v>
      </c>
      <c r="DM695" s="96">
        <v>6.8613885890131332</v>
      </c>
      <c r="DN695" s="96">
        <v>7.8854644240130876</v>
      </c>
      <c r="DO695" s="96">
        <v>8.2094508859875255</v>
      </c>
      <c r="DP695" s="96">
        <v>7.64</v>
      </c>
      <c r="DQ695" s="99">
        <v>7.56</v>
      </c>
      <c r="DR695" s="100">
        <v>49</v>
      </c>
      <c r="DS695" s="101">
        <v>2</v>
      </c>
      <c r="DU695" s="107" t="s">
        <v>67</v>
      </c>
      <c r="DV695" s="96">
        <v>7.4702594411766583</v>
      </c>
      <c r="DW695" s="96">
        <v>7.64</v>
      </c>
    </row>
    <row r="696" spans="1:127">
      <c r="A696" s="102">
        <v>2011</v>
      </c>
      <c r="B696" s="103" t="s">
        <v>690</v>
      </c>
      <c r="C696" s="104" t="s">
        <v>34</v>
      </c>
      <c r="D696" s="103">
        <v>8.1333333333333346</v>
      </c>
      <c r="E696" s="103">
        <v>7.9997998504833667</v>
      </c>
      <c r="F696" s="103">
        <v>7.6079168786827562</v>
      </c>
      <c r="G696" s="103">
        <v>7.9</v>
      </c>
      <c r="H696" s="103">
        <v>9.68</v>
      </c>
      <c r="I696" s="103">
        <v>10</v>
      </c>
      <c r="J696" s="103">
        <v>10</v>
      </c>
      <c r="K696" s="103">
        <v>10</v>
      </c>
      <c r="L696" s="103">
        <v>10</v>
      </c>
      <c r="M696" s="103">
        <v>10</v>
      </c>
      <c r="N696" s="103">
        <v>10</v>
      </c>
      <c r="O696" s="103">
        <v>9.5</v>
      </c>
      <c r="P696" s="103">
        <v>10</v>
      </c>
      <c r="Q696" s="103" t="s">
        <v>1011</v>
      </c>
      <c r="R696" s="103" t="s">
        <v>1011</v>
      </c>
      <c r="S696" s="103">
        <v>10</v>
      </c>
      <c r="T696" s="103">
        <v>9.8333333333333339</v>
      </c>
      <c r="U696" s="103">
        <v>9.8377777777777791</v>
      </c>
      <c r="V696" s="103">
        <v>10</v>
      </c>
      <c r="W696" s="103">
        <v>10</v>
      </c>
      <c r="X696" s="103">
        <v>10</v>
      </c>
      <c r="Y696" s="103">
        <v>10</v>
      </c>
      <c r="Z696" s="103" t="s">
        <v>1010</v>
      </c>
      <c r="AA696" s="103">
        <v>10</v>
      </c>
      <c r="AB696" s="103">
        <v>10</v>
      </c>
      <c r="AC696" s="103">
        <v>8.7711111111111109</v>
      </c>
      <c r="AD696" s="103">
        <v>7.2638888888888884</v>
      </c>
      <c r="AE696" s="103">
        <v>9.0087499999999991</v>
      </c>
      <c r="AF696" s="103">
        <v>10</v>
      </c>
      <c r="AG696" s="103">
        <v>10</v>
      </c>
      <c r="AH696" s="103" t="s">
        <v>1010</v>
      </c>
      <c r="AI696" s="103" t="s">
        <v>1010</v>
      </c>
      <c r="AJ696" s="103" t="s">
        <v>1010</v>
      </c>
      <c r="AK696" s="103" t="s">
        <v>1010</v>
      </c>
      <c r="AL696" s="103">
        <v>10</v>
      </c>
      <c r="AM696" s="103">
        <v>10</v>
      </c>
      <c r="AN696" s="103">
        <v>10</v>
      </c>
      <c r="AO696" s="103">
        <v>10</v>
      </c>
      <c r="AP696" s="103">
        <v>10</v>
      </c>
      <c r="AQ696" s="103">
        <v>10</v>
      </c>
      <c r="AR696" s="103">
        <v>10</v>
      </c>
      <c r="AS696" s="103">
        <v>10</v>
      </c>
      <c r="AT696" s="103">
        <v>10</v>
      </c>
      <c r="AU696" s="103">
        <v>10</v>
      </c>
      <c r="AV696" s="103">
        <v>10</v>
      </c>
      <c r="AW696" s="103">
        <v>8</v>
      </c>
      <c r="AX696" s="103">
        <v>8.25</v>
      </c>
      <c r="AY696" s="103">
        <v>10</v>
      </c>
      <c r="AZ696" s="103">
        <v>10</v>
      </c>
      <c r="BA696" s="103">
        <v>10</v>
      </c>
      <c r="BB696" s="103">
        <v>9.4642857142857135</v>
      </c>
      <c r="BC696" s="103" t="s">
        <v>1010</v>
      </c>
      <c r="BD696" s="103" t="s">
        <v>1011</v>
      </c>
      <c r="BE696" s="103" t="s">
        <v>1011</v>
      </c>
      <c r="BF696" s="103">
        <v>10</v>
      </c>
      <c r="BG696" s="103">
        <v>10</v>
      </c>
      <c r="BH696" s="103">
        <v>10</v>
      </c>
      <c r="BI696" s="103">
        <v>10</v>
      </c>
      <c r="BJ696" s="103" t="s">
        <v>1011</v>
      </c>
      <c r="BK696" s="103">
        <v>10</v>
      </c>
      <c r="BL696" s="103">
        <v>9.281748015873017</v>
      </c>
      <c r="BM696" s="103">
        <v>4.3823529411764701</v>
      </c>
      <c r="BN696" s="103">
        <v>2.5647929263256586</v>
      </c>
      <c r="BO696" s="103">
        <v>10</v>
      </c>
      <c r="BP696" s="103">
        <v>5</v>
      </c>
      <c r="BQ696" s="103">
        <v>5</v>
      </c>
      <c r="BR696" s="103">
        <v>5</v>
      </c>
      <c r="BS696" s="103">
        <v>5.4867864668755324</v>
      </c>
      <c r="BT696" s="103">
        <v>8.7359580416666667</v>
      </c>
      <c r="BU696" s="103">
        <v>6.6160674200000003</v>
      </c>
      <c r="BV696" s="103">
        <v>8.0541445233333331</v>
      </c>
      <c r="BW696" s="103">
        <v>10</v>
      </c>
      <c r="BX696" s="103">
        <v>8.3333333333333339</v>
      </c>
      <c r="BY696" s="103">
        <v>6.6203216220298371</v>
      </c>
      <c r="BZ696" s="103">
        <v>7.3703764477714264</v>
      </c>
      <c r="CA696" s="103">
        <v>8.1857415716666679</v>
      </c>
      <c r="CB696" s="103">
        <v>7.9873392916666663</v>
      </c>
      <c r="CC696" s="103">
        <v>1</v>
      </c>
      <c r="CD696" s="103">
        <v>7.9892535834964367</v>
      </c>
      <c r="CE696" s="103">
        <v>8.8706282890966612</v>
      </c>
      <c r="CF696" s="103">
        <v>9.7923079546234533</v>
      </c>
      <c r="CG696" s="103">
        <v>9.5839999999999996</v>
      </c>
      <c r="CH696" s="103">
        <v>10</v>
      </c>
      <c r="CI696" s="103">
        <v>9.5617340609300285</v>
      </c>
      <c r="CJ696" s="103">
        <v>9.6576870499999998</v>
      </c>
      <c r="CK696" s="103">
        <v>8.94</v>
      </c>
      <c r="CL696" s="103">
        <v>6.2264000000000008</v>
      </c>
      <c r="CM696" s="103">
        <v>8.2746956833333325</v>
      </c>
      <c r="CN696" s="103">
        <v>6.1142152766666671</v>
      </c>
      <c r="CO696" s="103">
        <v>9.1405906836262432</v>
      </c>
      <c r="CP696" s="103">
        <v>7.6274029801464547</v>
      </c>
      <c r="CQ696" s="103">
        <v>10</v>
      </c>
      <c r="CR696" s="103">
        <v>6.4744073616666675</v>
      </c>
      <c r="CS696" s="103">
        <v>3.8461538461538463</v>
      </c>
      <c r="CT696" s="103">
        <v>6.4162871962801891</v>
      </c>
      <c r="CU696" s="103">
        <v>5.5789494680335681</v>
      </c>
      <c r="CV696" s="103">
        <v>7.8702620328783386</v>
      </c>
      <c r="CW696" s="103">
        <v>5</v>
      </c>
      <c r="CX696" s="103">
        <v>9.8406489364407967</v>
      </c>
      <c r="CY696" s="103">
        <v>10</v>
      </c>
      <c r="CZ696" s="103">
        <v>8.2802163121469317</v>
      </c>
      <c r="DA696" s="103">
        <v>6.666666666666667</v>
      </c>
      <c r="DB696" s="103">
        <v>3.4940736166666664</v>
      </c>
      <c r="DC696" s="103">
        <v>3.5978937816666661</v>
      </c>
      <c r="DD696" s="103">
        <v>8</v>
      </c>
      <c r="DE696" s="103">
        <v>6.2586269230568394</v>
      </c>
      <c r="DF696" s="103">
        <v>10</v>
      </c>
      <c r="DG696" s="103">
        <v>6.3362101646761397</v>
      </c>
      <c r="DH696" s="103">
        <v>3.9744010599999995</v>
      </c>
      <c r="DI696" s="103">
        <v>8.9393939393939394</v>
      </c>
      <c r="DJ696" s="103">
        <v>9.4682801395307852</v>
      </c>
      <c r="DK696" s="103">
        <v>7.7845598404761907</v>
      </c>
      <c r="DL696" s="103">
        <v>9.2505041000920443</v>
      </c>
      <c r="DM696" s="103">
        <v>7.6796694211632799</v>
      </c>
      <c r="DN696" s="103">
        <v>7.8494680834427077</v>
      </c>
      <c r="DO696" s="103">
        <v>7.4886315200885933</v>
      </c>
      <c r="DP696" s="103">
        <v>7.68</v>
      </c>
      <c r="DQ696" s="105">
        <v>8.48</v>
      </c>
      <c r="DR696" s="106">
        <v>10</v>
      </c>
      <c r="DS696" s="106">
        <v>1</v>
      </c>
      <c r="DU696" s="104" t="s">
        <v>34</v>
      </c>
      <c r="DV696" s="103">
        <v>9.281748015873017</v>
      </c>
      <c r="DW696" s="103">
        <v>7.68</v>
      </c>
    </row>
    <row r="697" spans="1:127">
      <c r="A697" s="95">
        <v>2011</v>
      </c>
      <c r="B697" s="96" t="s">
        <v>620</v>
      </c>
      <c r="C697" s="107" t="s">
        <v>101</v>
      </c>
      <c r="D697" s="96">
        <v>5.8</v>
      </c>
      <c r="E697" s="96">
        <v>6.0508590163421996</v>
      </c>
      <c r="F697" s="96">
        <v>4.4911223561998099</v>
      </c>
      <c r="G697" s="96">
        <v>5.4</v>
      </c>
      <c r="H697" s="96">
        <v>7.5599999999999987</v>
      </c>
      <c r="I697" s="96">
        <v>10</v>
      </c>
      <c r="J697" s="96">
        <v>10</v>
      </c>
      <c r="K697" s="96">
        <v>7.5</v>
      </c>
      <c r="L697" s="96">
        <v>10</v>
      </c>
      <c r="M697" s="96">
        <v>10</v>
      </c>
      <c r="N697" s="96">
        <v>9.5</v>
      </c>
      <c r="O697" s="96">
        <v>9.6</v>
      </c>
      <c r="P697" s="96">
        <v>10</v>
      </c>
      <c r="Q697" s="96" t="s">
        <v>1011</v>
      </c>
      <c r="R697" s="96" t="s">
        <v>1011</v>
      </c>
      <c r="S697" s="96">
        <v>5</v>
      </c>
      <c r="T697" s="96">
        <v>8.2000000000000011</v>
      </c>
      <c r="U697" s="96">
        <v>8.42</v>
      </c>
      <c r="V697" s="96">
        <v>10</v>
      </c>
      <c r="W697" s="96">
        <v>10</v>
      </c>
      <c r="X697" s="96">
        <v>10</v>
      </c>
      <c r="Y697" s="96">
        <v>10</v>
      </c>
      <c r="Z697" s="96" t="s">
        <v>1010</v>
      </c>
      <c r="AA697" s="96">
        <v>7.5</v>
      </c>
      <c r="AB697" s="96">
        <v>10</v>
      </c>
      <c r="AC697" s="96">
        <v>7.8888888888888884</v>
      </c>
      <c r="AD697" s="96">
        <v>6.4333333333333336</v>
      </c>
      <c r="AE697" s="96">
        <v>7.9555555555555557</v>
      </c>
      <c r="AF697" s="96">
        <v>10</v>
      </c>
      <c r="AG697" s="96">
        <v>7.5</v>
      </c>
      <c r="AH697" s="96" t="s">
        <v>1010</v>
      </c>
      <c r="AI697" s="96" t="s">
        <v>1010</v>
      </c>
      <c r="AJ697" s="96" t="s">
        <v>1010</v>
      </c>
      <c r="AK697" s="96" t="s">
        <v>1010</v>
      </c>
      <c r="AL697" s="96">
        <v>7.5</v>
      </c>
      <c r="AM697" s="96">
        <v>10</v>
      </c>
      <c r="AN697" s="96">
        <v>10</v>
      </c>
      <c r="AO697" s="96">
        <v>9.1666666666666661</v>
      </c>
      <c r="AP697" s="96">
        <v>7.5</v>
      </c>
      <c r="AQ697" s="96">
        <v>7.5</v>
      </c>
      <c r="AR697" s="96">
        <v>7.5</v>
      </c>
      <c r="AS697" s="96">
        <v>7.5</v>
      </c>
      <c r="AT697" s="96">
        <v>8.5416666666666661</v>
      </c>
      <c r="AU697" s="96">
        <v>10</v>
      </c>
      <c r="AV697" s="96">
        <v>10</v>
      </c>
      <c r="AW697" s="96">
        <v>7.333333333333333</v>
      </c>
      <c r="AX697" s="96">
        <v>7.5</v>
      </c>
      <c r="AY697" s="96">
        <v>10</v>
      </c>
      <c r="AZ697" s="96">
        <v>10</v>
      </c>
      <c r="BA697" s="96">
        <v>10</v>
      </c>
      <c r="BB697" s="96">
        <v>9.261904761904761</v>
      </c>
      <c r="BC697" s="96" t="s">
        <v>1010</v>
      </c>
      <c r="BD697" s="96" t="s">
        <v>1011</v>
      </c>
      <c r="BE697" s="96" t="s">
        <v>1011</v>
      </c>
      <c r="BF697" s="96">
        <v>5</v>
      </c>
      <c r="BG697" s="96">
        <v>0</v>
      </c>
      <c r="BH697" s="96">
        <v>10</v>
      </c>
      <c r="BI697" s="96">
        <v>5</v>
      </c>
      <c r="BJ697" s="96" t="s">
        <v>1011</v>
      </c>
      <c r="BK697" s="96">
        <v>5</v>
      </c>
      <c r="BL697" s="96">
        <v>7.5309126984126973</v>
      </c>
      <c r="BM697" s="96">
        <v>5.4999999999999991</v>
      </c>
      <c r="BN697" s="96">
        <v>9.637602179836513</v>
      </c>
      <c r="BO697" s="96">
        <v>7</v>
      </c>
      <c r="BP697" s="96">
        <v>9</v>
      </c>
      <c r="BQ697" s="96">
        <v>5</v>
      </c>
      <c r="BR697" s="96">
        <v>7</v>
      </c>
      <c r="BS697" s="96">
        <v>7.2844005449591283</v>
      </c>
      <c r="BT697" s="96">
        <v>5.0844947916666658</v>
      </c>
      <c r="BU697" s="96">
        <v>4.6288168983333335</v>
      </c>
      <c r="BV697" s="96">
        <v>4.7705111616666667</v>
      </c>
      <c r="BW697" s="96">
        <v>5</v>
      </c>
      <c r="BX697" s="96">
        <v>4.166666666666667</v>
      </c>
      <c r="BY697" s="96">
        <v>5.3968871711942707</v>
      </c>
      <c r="BZ697" s="96">
        <v>8.9629724405057107</v>
      </c>
      <c r="CA697" s="96">
        <v>5.9200732349999994</v>
      </c>
      <c r="CB697" s="96">
        <v>5.6764782150000004</v>
      </c>
      <c r="CC697" s="96">
        <v>0.96551724137931039</v>
      </c>
      <c r="CD697" s="96">
        <v>5.4168454656358218</v>
      </c>
      <c r="CE697" s="96">
        <v>6.1349663560462808</v>
      </c>
      <c r="CF697" s="96">
        <v>9.2041254885328208</v>
      </c>
      <c r="CG697" s="96">
        <v>8.2539999999999996</v>
      </c>
      <c r="CH697" s="96">
        <v>5</v>
      </c>
      <c r="CI697" s="96">
        <v>7.1482729611447748</v>
      </c>
      <c r="CJ697" s="96">
        <v>7.2866666666666671</v>
      </c>
      <c r="CK697" s="96">
        <v>7.4</v>
      </c>
      <c r="CL697" s="96">
        <v>7.1920000000000002</v>
      </c>
      <c r="CM697" s="96">
        <v>7.2928888888888892</v>
      </c>
      <c r="CN697" s="96">
        <v>5.304377576666667</v>
      </c>
      <c r="CO697" s="96">
        <v>6.4484865082372194</v>
      </c>
      <c r="CP697" s="96">
        <v>5.8764320424519436</v>
      </c>
      <c r="CQ697" s="96">
        <v>10</v>
      </c>
      <c r="CR697" s="96">
        <v>6.5396618274999998</v>
      </c>
      <c r="CS697" s="96">
        <v>3.8461538461538463</v>
      </c>
      <c r="CT697" s="96">
        <v>1.5487589784124587</v>
      </c>
      <c r="CU697" s="96">
        <v>3.9781915506887682</v>
      </c>
      <c r="CV697" s="96">
        <v>6.7868781205074011</v>
      </c>
      <c r="CW697" s="96">
        <v>8</v>
      </c>
      <c r="CX697" s="96">
        <v>7.7578238020289314</v>
      </c>
      <c r="CY697" s="96">
        <v>10</v>
      </c>
      <c r="CZ697" s="96">
        <v>8.5859412673429762</v>
      </c>
      <c r="DA697" s="96">
        <v>10</v>
      </c>
      <c r="DB697" s="96">
        <v>5.9112154383333326</v>
      </c>
      <c r="DC697" s="96">
        <v>5.9213113266666673</v>
      </c>
      <c r="DD697" s="96">
        <v>8</v>
      </c>
      <c r="DE697" s="96">
        <v>0</v>
      </c>
      <c r="DF697" s="96">
        <v>10</v>
      </c>
      <c r="DG697" s="96">
        <v>6.6387544608333329</v>
      </c>
      <c r="DH697" s="96">
        <v>4.0417755933333339</v>
      </c>
      <c r="DI697" s="96">
        <v>6.5151515151515156</v>
      </c>
      <c r="DJ697" s="96">
        <v>9.4073714582634711</v>
      </c>
      <c r="DK697" s="96">
        <v>3.525142781904762</v>
      </c>
      <c r="DL697" s="96">
        <v>6.4926713540571699</v>
      </c>
      <c r="DM697" s="96">
        <v>7.4891108712105057</v>
      </c>
      <c r="DN697" s="96">
        <v>6.2452039289867924</v>
      </c>
      <c r="DO697" s="96">
        <v>7.1566332190543669</v>
      </c>
      <c r="DP697" s="96">
        <v>6.76</v>
      </c>
      <c r="DQ697" s="99">
        <v>7.15</v>
      </c>
      <c r="DR697" s="100">
        <v>60</v>
      </c>
      <c r="DS697" s="101">
        <v>2</v>
      </c>
      <c r="DU697" s="107" t="s">
        <v>101</v>
      </c>
      <c r="DV697" s="96">
        <v>7.5309126984126973</v>
      </c>
      <c r="DW697" s="96">
        <v>6.76</v>
      </c>
    </row>
    <row r="698" spans="1:127">
      <c r="A698" s="102">
        <v>2011</v>
      </c>
      <c r="B698" s="103" t="s">
        <v>644</v>
      </c>
      <c r="C698" s="104" t="s">
        <v>123</v>
      </c>
      <c r="D698" s="103">
        <v>7.166666666666667</v>
      </c>
      <c r="E698" s="103">
        <v>6.1411792385161732</v>
      </c>
      <c r="F698" s="103">
        <v>5.0289852362113132</v>
      </c>
      <c r="G698" s="103">
        <v>6.1</v>
      </c>
      <c r="H698" s="103">
        <v>9.32</v>
      </c>
      <c r="I698" s="103">
        <v>10</v>
      </c>
      <c r="J698" s="103">
        <v>10</v>
      </c>
      <c r="K698" s="103">
        <v>7.5</v>
      </c>
      <c r="L698" s="103">
        <v>10</v>
      </c>
      <c r="M698" s="103">
        <v>9.9115042368231592</v>
      </c>
      <c r="N698" s="103">
        <v>9.4823008473646322</v>
      </c>
      <c r="O698" s="103">
        <v>10</v>
      </c>
      <c r="P698" s="103">
        <v>10</v>
      </c>
      <c r="Q698" s="103" t="s">
        <v>1011</v>
      </c>
      <c r="R698" s="103" t="s">
        <v>1011</v>
      </c>
      <c r="S698" s="103">
        <v>10</v>
      </c>
      <c r="T698" s="103">
        <v>10</v>
      </c>
      <c r="U698" s="103">
        <v>9.6007669491215442</v>
      </c>
      <c r="V698" s="103">
        <v>10</v>
      </c>
      <c r="W698" s="103">
        <v>10</v>
      </c>
      <c r="X698" s="103">
        <v>10</v>
      </c>
      <c r="Y698" s="103">
        <v>10</v>
      </c>
      <c r="Z698" s="103" t="s">
        <v>1010</v>
      </c>
      <c r="AA698" s="103">
        <v>7.5</v>
      </c>
      <c r="AB698" s="103">
        <v>10</v>
      </c>
      <c r="AC698" s="103">
        <v>8.8511111111111109</v>
      </c>
      <c r="AD698" s="103">
        <v>9.2611111111111111</v>
      </c>
      <c r="AE698" s="103">
        <v>8.9030555555555555</v>
      </c>
      <c r="AF698" s="103">
        <v>10</v>
      </c>
      <c r="AG698" s="103">
        <v>10</v>
      </c>
      <c r="AH698" s="103" t="s">
        <v>1010</v>
      </c>
      <c r="AI698" s="103" t="s">
        <v>1010</v>
      </c>
      <c r="AJ698" s="103" t="s">
        <v>1010</v>
      </c>
      <c r="AK698" s="103" t="s">
        <v>1010</v>
      </c>
      <c r="AL698" s="103">
        <v>10</v>
      </c>
      <c r="AM698" s="103">
        <v>10</v>
      </c>
      <c r="AN698" s="103">
        <v>10</v>
      </c>
      <c r="AO698" s="103">
        <v>10</v>
      </c>
      <c r="AP698" s="103">
        <v>10</v>
      </c>
      <c r="AQ698" s="103">
        <v>10</v>
      </c>
      <c r="AR698" s="103">
        <v>10</v>
      </c>
      <c r="AS698" s="103">
        <v>10</v>
      </c>
      <c r="AT698" s="103">
        <v>10</v>
      </c>
      <c r="AU698" s="103">
        <v>10</v>
      </c>
      <c r="AV698" s="103">
        <v>10</v>
      </c>
      <c r="AW698" s="103">
        <v>7</v>
      </c>
      <c r="AX698" s="103">
        <v>6.25</v>
      </c>
      <c r="AY698" s="103">
        <v>10</v>
      </c>
      <c r="AZ698" s="103">
        <v>10</v>
      </c>
      <c r="BA698" s="103">
        <v>10</v>
      </c>
      <c r="BB698" s="103">
        <v>9.0357142857142865</v>
      </c>
      <c r="BC698" s="103" t="s">
        <v>1010</v>
      </c>
      <c r="BD698" s="103" t="s">
        <v>1011</v>
      </c>
      <c r="BE698" s="103" t="s">
        <v>1011</v>
      </c>
      <c r="BF698" s="103">
        <v>10</v>
      </c>
      <c r="BG698" s="103">
        <v>10</v>
      </c>
      <c r="BH698" s="103">
        <v>10</v>
      </c>
      <c r="BI698" s="103">
        <v>10</v>
      </c>
      <c r="BJ698" s="103" t="s">
        <v>1011</v>
      </c>
      <c r="BK698" s="103">
        <v>10</v>
      </c>
      <c r="BL698" s="103">
        <v>8.7190687214073694</v>
      </c>
      <c r="BM698" s="103">
        <v>4.9117647058823524</v>
      </c>
      <c r="BN698" s="103">
        <v>3.6975476839237063</v>
      </c>
      <c r="BO698" s="103">
        <v>8</v>
      </c>
      <c r="BP698" s="103">
        <v>5</v>
      </c>
      <c r="BQ698" s="103">
        <v>5</v>
      </c>
      <c r="BR698" s="103">
        <v>5</v>
      </c>
      <c r="BS698" s="103">
        <v>5.4023280974515142</v>
      </c>
      <c r="BT698" s="103">
        <v>3.4261706233333333</v>
      </c>
      <c r="BU698" s="103">
        <v>2.5950198625000005</v>
      </c>
      <c r="BV698" s="103">
        <v>5.2874662199999998</v>
      </c>
      <c r="BW698" s="103">
        <v>8.3333333333333339</v>
      </c>
      <c r="BX698" s="103">
        <v>7.5</v>
      </c>
      <c r="BY698" s="103">
        <v>4.1250379664653813</v>
      </c>
      <c r="BZ698" s="103">
        <v>5.781021125179862</v>
      </c>
      <c r="CA698" s="103">
        <v>4.8684034116666659</v>
      </c>
      <c r="CB698" s="103">
        <v>6.1165652750000001</v>
      </c>
      <c r="CC698" s="103">
        <v>1</v>
      </c>
      <c r="CD698" s="103">
        <v>5.3370019797198403</v>
      </c>
      <c r="CE698" s="103">
        <v>9.4770466971465179</v>
      </c>
      <c r="CF698" s="103">
        <v>9.5860938115754291</v>
      </c>
      <c r="CG698" s="103">
        <v>9.3339999999999996</v>
      </c>
      <c r="CH698" s="103">
        <v>10</v>
      </c>
      <c r="CI698" s="103">
        <v>9.5992851271804867</v>
      </c>
      <c r="CJ698" s="103">
        <v>9.6576870499999998</v>
      </c>
      <c r="CK698" s="103">
        <v>8.94</v>
      </c>
      <c r="CL698" s="103">
        <v>6.2264000000000008</v>
      </c>
      <c r="CM698" s="103">
        <v>8.2746956833333325</v>
      </c>
      <c r="CN698" s="103">
        <v>6.279089775000001</v>
      </c>
      <c r="CO698" s="103">
        <v>7.634922547782848</v>
      </c>
      <c r="CP698" s="103">
        <v>6.9570061613914245</v>
      </c>
      <c r="CQ698" s="103">
        <v>10</v>
      </c>
      <c r="CR698" s="103">
        <v>4.6329697099999994</v>
      </c>
      <c r="CS698" s="103">
        <v>3.8461538461538463</v>
      </c>
      <c r="CT698" s="103">
        <v>6.4162871962801891</v>
      </c>
      <c r="CU698" s="103">
        <v>4.965136917478012</v>
      </c>
      <c r="CV698" s="103">
        <v>7.5492096905506925</v>
      </c>
      <c r="CW698" s="103">
        <v>8</v>
      </c>
      <c r="CX698" s="103">
        <v>0</v>
      </c>
      <c r="CY698" s="103">
        <v>10</v>
      </c>
      <c r="CZ698" s="103">
        <v>6</v>
      </c>
      <c r="DA698" s="103">
        <v>5.5666666666666664</v>
      </c>
      <c r="DB698" s="103">
        <v>3.8898212649999997</v>
      </c>
      <c r="DC698" s="103">
        <v>3.7900855866666667</v>
      </c>
      <c r="DD698" s="103">
        <v>4</v>
      </c>
      <c r="DE698" s="103">
        <v>5.5103523076682057</v>
      </c>
      <c r="DF698" s="103">
        <v>3</v>
      </c>
      <c r="DG698" s="103">
        <v>4.2928209710002569</v>
      </c>
      <c r="DH698" s="103">
        <v>2.0349241450000002</v>
      </c>
      <c r="DI698" s="103">
        <v>6.5151515151515156</v>
      </c>
      <c r="DJ698" s="103">
        <v>9.3524812417835026</v>
      </c>
      <c r="DK698" s="103">
        <v>3.725894591904761</v>
      </c>
      <c r="DL698" s="103">
        <v>9.4182989707314348</v>
      </c>
      <c r="DM698" s="103">
        <v>7.7357160535023315</v>
      </c>
      <c r="DN698" s="103">
        <v>6.4637444196789247</v>
      </c>
      <c r="DO698" s="103">
        <v>5.5855217968930608</v>
      </c>
      <c r="DP698" s="103">
        <v>6.69</v>
      </c>
      <c r="DQ698" s="105">
        <v>7.7</v>
      </c>
      <c r="DR698" s="106">
        <v>44</v>
      </c>
      <c r="DS698" s="106">
        <v>2</v>
      </c>
      <c r="DU698" s="104" t="s">
        <v>123</v>
      </c>
      <c r="DV698" s="103">
        <v>8.7190687214073694</v>
      </c>
      <c r="DW698" s="103">
        <v>6.69</v>
      </c>
    </row>
    <row r="699" spans="1:127">
      <c r="A699" s="95">
        <v>2011</v>
      </c>
      <c r="B699" s="96" t="s">
        <v>710</v>
      </c>
      <c r="C699" s="107" t="s">
        <v>139</v>
      </c>
      <c r="D699" s="96">
        <v>5.8666666666666671</v>
      </c>
      <c r="E699" s="96">
        <v>4.0830938020456742</v>
      </c>
      <c r="F699" s="96">
        <v>3.7400057772961492</v>
      </c>
      <c r="G699" s="96">
        <v>4.6000000000000005</v>
      </c>
      <c r="H699" s="96">
        <v>0</v>
      </c>
      <c r="I699" s="96">
        <v>10</v>
      </c>
      <c r="J699" s="96">
        <v>10</v>
      </c>
      <c r="K699" s="96">
        <v>2.5</v>
      </c>
      <c r="L699" s="96">
        <v>10</v>
      </c>
      <c r="M699" s="96">
        <v>10</v>
      </c>
      <c r="N699" s="96">
        <v>8.5</v>
      </c>
      <c r="O699" s="96">
        <v>10</v>
      </c>
      <c r="P699" s="96">
        <v>10</v>
      </c>
      <c r="Q699" s="96" t="s">
        <v>1011</v>
      </c>
      <c r="R699" s="96" t="s">
        <v>1011</v>
      </c>
      <c r="S699" s="96">
        <v>10</v>
      </c>
      <c r="T699" s="96">
        <v>10</v>
      </c>
      <c r="U699" s="96">
        <v>6.166666666666667</v>
      </c>
      <c r="V699" s="96">
        <v>10</v>
      </c>
      <c r="W699" s="96">
        <v>10</v>
      </c>
      <c r="X699" s="96">
        <v>10</v>
      </c>
      <c r="Y699" s="96">
        <v>10</v>
      </c>
      <c r="Z699" s="96" t="s">
        <v>1010</v>
      </c>
      <c r="AA699" s="96">
        <v>7.5</v>
      </c>
      <c r="AB699" s="96">
        <v>7.5</v>
      </c>
      <c r="AC699" s="96">
        <v>9.4444444444444446</v>
      </c>
      <c r="AD699" s="96">
        <v>9.3500000000000014</v>
      </c>
      <c r="AE699" s="96">
        <v>8.4486111111111111</v>
      </c>
      <c r="AF699" s="96">
        <v>7.5</v>
      </c>
      <c r="AG699" s="96">
        <v>7.5</v>
      </c>
      <c r="AH699" s="96" t="s">
        <v>1010</v>
      </c>
      <c r="AI699" s="96" t="s">
        <v>1010</v>
      </c>
      <c r="AJ699" s="96" t="s">
        <v>1010</v>
      </c>
      <c r="AK699" s="96" t="s">
        <v>1010</v>
      </c>
      <c r="AL699" s="96">
        <v>7.5</v>
      </c>
      <c r="AM699" s="96">
        <v>7.5</v>
      </c>
      <c r="AN699" s="96">
        <v>7.5</v>
      </c>
      <c r="AO699" s="96">
        <v>7.5</v>
      </c>
      <c r="AP699" s="96">
        <v>7.5</v>
      </c>
      <c r="AQ699" s="96">
        <v>7.5</v>
      </c>
      <c r="AR699" s="96">
        <v>7.5</v>
      </c>
      <c r="AS699" s="96">
        <v>7.5</v>
      </c>
      <c r="AT699" s="96">
        <v>7.5</v>
      </c>
      <c r="AU699" s="96">
        <v>3.200321651984575</v>
      </c>
      <c r="AV699" s="96">
        <v>10</v>
      </c>
      <c r="AW699" s="96">
        <v>4.666666666666667</v>
      </c>
      <c r="AX699" s="96">
        <v>3.5</v>
      </c>
      <c r="AY699" s="96">
        <v>7.5</v>
      </c>
      <c r="AZ699" s="96">
        <v>7.5</v>
      </c>
      <c r="BA699" s="96">
        <v>7.5</v>
      </c>
      <c r="BB699" s="96">
        <v>6.2667126169501772</v>
      </c>
      <c r="BC699" s="96" t="s">
        <v>1010</v>
      </c>
      <c r="BD699" s="96" t="s">
        <v>1011</v>
      </c>
      <c r="BE699" s="96" t="s">
        <v>1011</v>
      </c>
      <c r="BF699" s="96">
        <v>0</v>
      </c>
      <c r="BG699" s="96" t="s">
        <v>1011</v>
      </c>
      <c r="BH699" s="96" t="s">
        <v>1011</v>
      </c>
      <c r="BI699" s="96" t="s">
        <v>1011</v>
      </c>
      <c r="BJ699" s="96" t="s">
        <v>1011</v>
      </c>
      <c r="BK699" s="96">
        <v>0</v>
      </c>
      <c r="BL699" s="96">
        <v>5.9131990394727953</v>
      </c>
      <c r="BM699" s="96">
        <v>8.5882352941176467</v>
      </c>
      <c r="BN699" s="96">
        <v>9.8964577656675736</v>
      </c>
      <c r="BO699" s="96">
        <v>8</v>
      </c>
      <c r="BP699" s="96">
        <v>7</v>
      </c>
      <c r="BQ699" s="96">
        <v>4</v>
      </c>
      <c r="BR699" s="96">
        <v>5.5</v>
      </c>
      <c r="BS699" s="96">
        <v>7.9961732649463055</v>
      </c>
      <c r="BT699" s="96">
        <v>3.0968348533333327</v>
      </c>
      <c r="BU699" s="96">
        <v>3.5722711333333335</v>
      </c>
      <c r="BV699" s="96">
        <v>4.5419145133333334</v>
      </c>
      <c r="BW699" s="96">
        <v>6.6666666666666661</v>
      </c>
      <c r="BX699" s="96">
        <v>2.5</v>
      </c>
      <c r="BY699" s="96">
        <v>3.3898268132869869</v>
      </c>
      <c r="BZ699" s="96">
        <v>9.3023485478395571</v>
      </c>
      <c r="CA699" s="96">
        <v>2.6939538866666668</v>
      </c>
      <c r="CB699" s="96">
        <v>1.4347186466666664</v>
      </c>
      <c r="CC699" s="96">
        <v>0.96296296296296291</v>
      </c>
      <c r="CD699" s="96">
        <v>4.0566303667483687</v>
      </c>
      <c r="CE699" s="96">
        <v>9.3098519699639368</v>
      </c>
      <c r="CF699" s="96">
        <v>9.1199463646204286</v>
      </c>
      <c r="CG699" s="96">
        <v>8.7560000000000002</v>
      </c>
      <c r="CH699" s="96">
        <v>10</v>
      </c>
      <c r="CI699" s="96">
        <v>9.2964495836460905</v>
      </c>
      <c r="CJ699" s="96">
        <v>9.2266666666666666</v>
      </c>
      <c r="CK699" s="96">
        <v>8.9</v>
      </c>
      <c r="CL699" s="96">
        <v>7.5579999999999998</v>
      </c>
      <c r="CM699" s="96">
        <v>8.5615555555555556</v>
      </c>
      <c r="CN699" s="96">
        <v>5.5746675400000001</v>
      </c>
      <c r="CO699" s="96">
        <v>7.6777205634855843</v>
      </c>
      <c r="CP699" s="96">
        <v>6.6261940517427922</v>
      </c>
      <c r="CQ699" s="96">
        <v>10</v>
      </c>
      <c r="CR699" s="96">
        <v>5.8972544041666666</v>
      </c>
      <c r="CS699" s="96">
        <v>8.4615384615384617</v>
      </c>
      <c r="CT699" s="96">
        <v>7.965046174692648</v>
      </c>
      <c r="CU699" s="96">
        <v>7.4412796801325918</v>
      </c>
      <c r="CV699" s="96">
        <v>8.1572573218577347</v>
      </c>
      <c r="CW699" s="96">
        <v>10</v>
      </c>
      <c r="CX699" s="96">
        <v>7.6746924879662961</v>
      </c>
      <c r="CY699" s="96">
        <v>9</v>
      </c>
      <c r="CZ699" s="96">
        <v>8.8915641626554329</v>
      </c>
      <c r="DA699" s="96">
        <v>5.5666666666666664</v>
      </c>
      <c r="DB699" s="96">
        <v>5.2803298649999997</v>
      </c>
      <c r="DC699" s="96">
        <v>7.2576477416666663</v>
      </c>
      <c r="DD699" s="96">
        <v>6</v>
      </c>
      <c r="DE699" s="96">
        <v>1.2701294871326225</v>
      </c>
      <c r="DF699" s="96">
        <v>3</v>
      </c>
      <c r="DG699" s="96">
        <v>4.7291289600776585</v>
      </c>
      <c r="DH699" s="96">
        <v>4.3197554866666668</v>
      </c>
      <c r="DI699" s="96">
        <v>6.5151515151515156</v>
      </c>
      <c r="DJ699" s="96">
        <v>8.1455533068559429</v>
      </c>
      <c r="DK699" s="96">
        <v>4.5040644809523815</v>
      </c>
      <c r="DL699" s="96">
        <v>7.4367715063042485</v>
      </c>
      <c r="DM699" s="96">
        <v>6.2785036126869995</v>
      </c>
      <c r="DN699" s="96">
        <v>6.1999666514362914</v>
      </c>
      <c r="DO699" s="96">
        <v>6.6068865913897943</v>
      </c>
      <c r="DP699" s="96">
        <v>7.22</v>
      </c>
      <c r="DQ699" s="99">
        <v>6.57</v>
      </c>
      <c r="DR699" s="100">
        <v>107</v>
      </c>
      <c r="DS699" s="101">
        <v>3</v>
      </c>
      <c r="DU699" s="107" t="s">
        <v>139</v>
      </c>
      <c r="DV699" s="96">
        <v>5.9131990394727953</v>
      </c>
      <c r="DW699" s="96">
        <v>7.22</v>
      </c>
    </row>
    <row r="700" spans="1:127">
      <c r="A700" s="102">
        <v>2011</v>
      </c>
      <c r="B700" s="103" t="s">
        <v>750</v>
      </c>
      <c r="C700" s="104" t="s">
        <v>30</v>
      </c>
      <c r="D700" s="103" t="s">
        <v>1011</v>
      </c>
      <c r="E700" s="103" t="s">
        <v>1011</v>
      </c>
      <c r="F700" s="103" t="s">
        <v>1011</v>
      </c>
      <c r="G700" s="103" t="s">
        <v>1011</v>
      </c>
      <c r="H700" s="103" t="s">
        <v>1011</v>
      </c>
      <c r="I700" s="103" t="s">
        <v>1011</v>
      </c>
      <c r="J700" s="103" t="s">
        <v>1011</v>
      </c>
      <c r="K700" s="103" t="s">
        <v>1011</v>
      </c>
      <c r="L700" s="103" t="s">
        <v>1011</v>
      </c>
      <c r="M700" s="103" t="s">
        <v>1011</v>
      </c>
      <c r="N700" s="103" t="s">
        <v>1011</v>
      </c>
      <c r="O700" s="103" t="s">
        <v>1011</v>
      </c>
      <c r="P700" s="103" t="s">
        <v>1011</v>
      </c>
      <c r="Q700" s="103" t="s">
        <v>1011</v>
      </c>
      <c r="R700" s="103" t="s">
        <v>1011</v>
      </c>
      <c r="S700" s="103" t="s">
        <v>1011</v>
      </c>
      <c r="T700" s="103" t="s">
        <v>1011</v>
      </c>
      <c r="U700" s="103" t="s">
        <v>1011</v>
      </c>
      <c r="V700" s="103" t="s">
        <v>1011</v>
      </c>
      <c r="W700" s="103" t="s">
        <v>1011</v>
      </c>
      <c r="X700" s="103" t="s">
        <v>1011</v>
      </c>
      <c r="Y700" s="103" t="s">
        <v>1011</v>
      </c>
      <c r="Z700" s="103" t="s">
        <v>1010</v>
      </c>
      <c r="AA700" s="103" t="s">
        <v>1011</v>
      </c>
      <c r="AB700" s="103" t="s">
        <v>1011</v>
      </c>
      <c r="AC700" s="103" t="s">
        <v>1011</v>
      </c>
      <c r="AD700" s="103" t="s">
        <v>1011</v>
      </c>
      <c r="AE700" s="103" t="s">
        <v>1011</v>
      </c>
      <c r="AF700" s="103" t="s">
        <v>1011</v>
      </c>
      <c r="AG700" s="103" t="s">
        <v>1011</v>
      </c>
      <c r="AH700" s="103" t="s">
        <v>1010</v>
      </c>
      <c r="AI700" s="103" t="s">
        <v>1010</v>
      </c>
      <c r="AJ700" s="103" t="s">
        <v>1010</v>
      </c>
      <c r="AK700" s="103" t="s">
        <v>1010</v>
      </c>
      <c r="AL700" s="103" t="s">
        <v>1011</v>
      </c>
      <c r="AM700" s="103" t="s">
        <v>1011</v>
      </c>
      <c r="AN700" s="103" t="s">
        <v>1011</v>
      </c>
      <c r="AO700" s="103" t="s">
        <v>1011</v>
      </c>
      <c r="AP700" s="103" t="s">
        <v>1011</v>
      </c>
      <c r="AQ700" s="103" t="s">
        <v>1011</v>
      </c>
      <c r="AR700" s="103" t="s">
        <v>1011</v>
      </c>
      <c r="AS700" s="103" t="s">
        <v>1011</v>
      </c>
      <c r="AT700" s="103" t="s">
        <v>1011</v>
      </c>
      <c r="AU700" s="103" t="s">
        <v>1011</v>
      </c>
      <c r="AV700" s="103" t="s">
        <v>1011</v>
      </c>
      <c r="AW700" s="103" t="s">
        <v>1011</v>
      </c>
      <c r="AX700" s="103" t="s">
        <v>1011</v>
      </c>
      <c r="AY700" s="103" t="s">
        <v>1011</v>
      </c>
      <c r="AZ700" s="103" t="s">
        <v>1011</v>
      </c>
      <c r="BA700" s="103" t="s">
        <v>1011</v>
      </c>
      <c r="BB700" s="103" t="s">
        <v>1011</v>
      </c>
      <c r="BC700" s="103" t="s">
        <v>1010</v>
      </c>
      <c r="BD700" s="103" t="s">
        <v>1011</v>
      </c>
      <c r="BE700" s="103" t="s">
        <v>1011</v>
      </c>
      <c r="BF700" s="103" t="s">
        <v>1011</v>
      </c>
      <c r="BG700" s="103" t="s">
        <v>1011</v>
      </c>
      <c r="BH700" s="103" t="s">
        <v>1011</v>
      </c>
      <c r="BI700" s="103" t="s">
        <v>1011</v>
      </c>
      <c r="BJ700" s="103" t="s">
        <v>1011</v>
      </c>
      <c r="BK700" s="103" t="s">
        <v>1011</v>
      </c>
      <c r="BL700" s="103" t="s">
        <v>1011</v>
      </c>
      <c r="BM700" s="103">
        <v>8.6764705882352935</v>
      </c>
      <c r="BN700" s="103" t="s">
        <v>1011</v>
      </c>
      <c r="BO700" s="103" t="s">
        <v>1011</v>
      </c>
      <c r="BP700" s="103" t="s">
        <v>1011</v>
      </c>
      <c r="BQ700" s="103" t="s">
        <v>1011</v>
      </c>
      <c r="BR700" s="103" t="s">
        <v>1011</v>
      </c>
      <c r="BS700" s="103" t="s">
        <v>1011</v>
      </c>
      <c r="BT700" s="103" t="s">
        <v>1011</v>
      </c>
      <c r="BU700" s="103" t="s">
        <v>1011</v>
      </c>
      <c r="BV700" s="103" t="s">
        <v>1011</v>
      </c>
      <c r="BW700" s="103" t="s">
        <v>1011</v>
      </c>
      <c r="BX700" s="103" t="s">
        <v>1011</v>
      </c>
      <c r="BY700" s="103" t="s">
        <v>1011</v>
      </c>
      <c r="BZ700" s="103" t="s">
        <v>1011</v>
      </c>
      <c r="CA700" s="103" t="s">
        <v>1011</v>
      </c>
      <c r="CB700" s="103" t="s">
        <v>1011</v>
      </c>
      <c r="CC700" s="103">
        <v>0.75862068965517238</v>
      </c>
      <c r="CD700" s="103" t="s">
        <v>1011</v>
      </c>
      <c r="CE700" s="103">
        <v>3.954545835387111</v>
      </c>
      <c r="CF700" s="103">
        <v>7.7987287697721825</v>
      </c>
      <c r="CG700" s="103">
        <v>5.7299067152654004</v>
      </c>
      <c r="CH700" s="103" t="s">
        <v>1011</v>
      </c>
      <c r="CI700" s="103" t="s">
        <v>1011</v>
      </c>
      <c r="CJ700" s="103" t="s">
        <v>1011</v>
      </c>
      <c r="CK700" s="103" t="s">
        <v>1011</v>
      </c>
      <c r="CL700" s="103" t="s">
        <v>1011</v>
      </c>
      <c r="CM700" s="103" t="s">
        <v>1011</v>
      </c>
      <c r="CN700" s="103" t="s">
        <v>1011</v>
      </c>
      <c r="CO700" s="103" t="s">
        <v>1011</v>
      </c>
      <c r="CP700" s="103" t="s">
        <v>1011</v>
      </c>
      <c r="CQ700" s="103" t="s">
        <v>1011</v>
      </c>
      <c r="CR700" s="103" t="s">
        <v>1011</v>
      </c>
      <c r="CS700" s="103" t="s">
        <v>1011</v>
      </c>
      <c r="CT700" s="103" t="s">
        <v>1011</v>
      </c>
      <c r="CU700" s="103" t="s">
        <v>1011</v>
      </c>
      <c r="CV700" s="103" t="s">
        <v>1011</v>
      </c>
      <c r="CW700" s="103" t="s">
        <v>1011</v>
      </c>
      <c r="CX700" s="103">
        <v>5.6386024742372429</v>
      </c>
      <c r="CY700" s="103" t="s">
        <v>1011</v>
      </c>
      <c r="CZ700" s="103" t="s">
        <v>1011</v>
      </c>
      <c r="DA700" s="103" t="s">
        <v>1011</v>
      </c>
      <c r="DB700" s="103" t="s">
        <v>1011</v>
      </c>
      <c r="DC700" s="103" t="s">
        <v>1011</v>
      </c>
      <c r="DD700" s="103" t="s">
        <v>1011</v>
      </c>
      <c r="DE700" s="103" t="s">
        <v>1011</v>
      </c>
      <c r="DF700" s="103" t="s">
        <v>1011</v>
      </c>
      <c r="DG700" s="103" t="s">
        <v>1011</v>
      </c>
      <c r="DH700" s="103" t="s">
        <v>1011</v>
      </c>
      <c r="DI700" s="103">
        <v>2.4242424242424239</v>
      </c>
      <c r="DJ700" s="103" t="s">
        <v>1011</v>
      </c>
      <c r="DK700" s="103" t="s">
        <v>1011</v>
      </c>
      <c r="DL700" s="103" t="s">
        <v>1011</v>
      </c>
      <c r="DM700" s="103" t="s">
        <v>1011</v>
      </c>
      <c r="DN700" s="103" t="s">
        <v>1011</v>
      </c>
      <c r="DO700" s="103" t="s">
        <v>1011</v>
      </c>
      <c r="DP700" s="103" t="s">
        <v>1011</v>
      </c>
      <c r="DQ700" s="105" t="s">
        <v>1011</v>
      </c>
      <c r="DR700" s="106" t="s">
        <v>1011</v>
      </c>
      <c r="DS700" s="106" t="s">
        <v>1027</v>
      </c>
      <c r="DU700" s="104" t="s">
        <v>30</v>
      </c>
      <c r="DV700" s="103" t="s">
        <v>1011</v>
      </c>
      <c r="DW700" s="103" t="s">
        <v>1011</v>
      </c>
    </row>
    <row r="701" spans="1:127">
      <c r="A701" s="95">
        <v>2011</v>
      </c>
      <c r="B701" s="96" t="s">
        <v>688</v>
      </c>
      <c r="C701" s="107" t="s">
        <v>226</v>
      </c>
      <c r="D701" s="96" t="s">
        <v>1011</v>
      </c>
      <c r="E701" s="96" t="s">
        <v>1011</v>
      </c>
      <c r="F701" s="96" t="s">
        <v>1011</v>
      </c>
      <c r="G701" s="96">
        <v>3.6627939999999999</v>
      </c>
      <c r="H701" s="96">
        <v>6.6400000000000006</v>
      </c>
      <c r="I701" s="96">
        <v>10</v>
      </c>
      <c r="J701" s="96">
        <v>10</v>
      </c>
      <c r="K701" s="96">
        <v>2.5</v>
      </c>
      <c r="L701" s="96">
        <v>10</v>
      </c>
      <c r="M701" s="96">
        <v>10</v>
      </c>
      <c r="N701" s="96">
        <v>8.5</v>
      </c>
      <c r="O701" s="96">
        <v>5.5</v>
      </c>
      <c r="P701" s="96">
        <v>10</v>
      </c>
      <c r="Q701" s="96" t="s">
        <v>1011</v>
      </c>
      <c r="R701" s="96" t="s">
        <v>1011</v>
      </c>
      <c r="S701" s="96">
        <v>2.5</v>
      </c>
      <c r="T701" s="96">
        <v>6</v>
      </c>
      <c r="U701" s="96">
        <v>7.0466666666666669</v>
      </c>
      <c r="V701" s="96">
        <v>10</v>
      </c>
      <c r="W701" s="96">
        <v>10</v>
      </c>
      <c r="X701" s="96">
        <v>10</v>
      </c>
      <c r="Y701" s="96">
        <v>10</v>
      </c>
      <c r="Z701" s="96" t="s">
        <v>1010</v>
      </c>
      <c r="AA701" s="96" t="s">
        <v>1011</v>
      </c>
      <c r="AB701" s="96" t="s">
        <v>1011</v>
      </c>
      <c r="AC701" s="96">
        <v>9.24</v>
      </c>
      <c r="AD701" s="96">
        <v>7.1722222222222225</v>
      </c>
      <c r="AE701" s="96">
        <v>8.2061111111111114</v>
      </c>
      <c r="AF701" s="96" t="s">
        <v>1011</v>
      </c>
      <c r="AG701" s="96" t="s">
        <v>1011</v>
      </c>
      <c r="AH701" s="96" t="s">
        <v>1010</v>
      </c>
      <c r="AI701" s="96" t="s">
        <v>1010</v>
      </c>
      <c r="AJ701" s="96" t="s">
        <v>1010</v>
      </c>
      <c r="AK701" s="96" t="s">
        <v>1010</v>
      </c>
      <c r="AL701" s="96" t="s">
        <v>1011</v>
      </c>
      <c r="AM701" s="96" t="s">
        <v>1011</v>
      </c>
      <c r="AN701" s="96" t="s">
        <v>1011</v>
      </c>
      <c r="AO701" s="96" t="s">
        <v>1011</v>
      </c>
      <c r="AP701" s="96" t="s">
        <v>1011</v>
      </c>
      <c r="AQ701" s="96" t="s">
        <v>1011</v>
      </c>
      <c r="AR701" s="96" t="s">
        <v>1011</v>
      </c>
      <c r="AS701" s="96" t="s">
        <v>1011</v>
      </c>
      <c r="AT701" s="96" t="s">
        <v>1011</v>
      </c>
      <c r="AU701" s="96">
        <v>10</v>
      </c>
      <c r="AV701" s="96">
        <v>10</v>
      </c>
      <c r="AW701" s="96">
        <v>5</v>
      </c>
      <c r="AX701" s="96">
        <v>3.75</v>
      </c>
      <c r="AY701" s="96" t="s">
        <v>1011</v>
      </c>
      <c r="AZ701" s="96" t="s">
        <v>1011</v>
      </c>
      <c r="BA701" s="96" t="s">
        <v>1011</v>
      </c>
      <c r="BB701" s="96">
        <v>7.1875</v>
      </c>
      <c r="BC701" s="96" t="s">
        <v>1010</v>
      </c>
      <c r="BD701" s="96" t="s">
        <v>1011</v>
      </c>
      <c r="BE701" s="96" t="s">
        <v>1011</v>
      </c>
      <c r="BF701" s="96">
        <v>7.5</v>
      </c>
      <c r="BG701" s="96">
        <v>0</v>
      </c>
      <c r="BH701" s="96">
        <v>0</v>
      </c>
      <c r="BI701" s="96">
        <v>0</v>
      </c>
      <c r="BJ701" s="96" t="s">
        <v>1011</v>
      </c>
      <c r="BK701" s="96">
        <v>3.75</v>
      </c>
      <c r="BL701" s="96">
        <v>6.3203165555555554</v>
      </c>
      <c r="BM701" s="96">
        <v>7.855882352941177</v>
      </c>
      <c r="BN701" s="96" t="s">
        <v>1011</v>
      </c>
      <c r="BO701" s="96">
        <v>2</v>
      </c>
      <c r="BP701" s="96">
        <v>10</v>
      </c>
      <c r="BQ701" s="96" t="s">
        <v>1011</v>
      </c>
      <c r="BR701" s="96">
        <v>10</v>
      </c>
      <c r="BS701" s="96">
        <v>6.6186274509803917</v>
      </c>
      <c r="BT701" s="96" t="s">
        <v>1011</v>
      </c>
      <c r="BU701" s="96">
        <v>3.1294271666666664</v>
      </c>
      <c r="BV701" s="96" t="s">
        <v>1011</v>
      </c>
      <c r="BW701" s="96">
        <v>0.83333333333333326</v>
      </c>
      <c r="BX701" s="96">
        <v>4.166666666666667</v>
      </c>
      <c r="BY701" s="96">
        <v>3.4809686917801761</v>
      </c>
      <c r="BZ701" s="96">
        <v>2.5796921350407187</v>
      </c>
      <c r="CA701" s="96" t="s">
        <v>1011</v>
      </c>
      <c r="CB701" s="96" t="s">
        <v>1011</v>
      </c>
      <c r="CC701" s="96">
        <v>0.79487179487179482</v>
      </c>
      <c r="CD701" s="96">
        <v>2.546938870625973</v>
      </c>
      <c r="CE701" s="96">
        <v>6.615234276020189</v>
      </c>
      <c r="CF701" s="96">
        <v>8.7655004324097945</v>
      </c>
      <c r="CG701" s="96">
        <v>8.99</v>
      </c>
      <c r="CH701" s="96">
        <v>0</v>
      </c>
      <c r="CI701" s="96">
        <v>6.0926836771074964</v>
      </c>
      <c r="CJ701" s="96" t="s">
        <v>1011</v>
      </c>
      <c r="CK701" s="96">
        <v>7.62</v>
      </c>
      <c r="CL701" s="96">
        <v>7.2867999999999995</v>
      </c>
      <c r="CM701" s="96">
        <v>7.4534000000000002</v>
      </c>
      <c r="CN701" s="96" t="s">
        <v>1011</v>
      </c>
      <c r="CO701" s="96">
        <v>6.8624424934825372</v>
      </c>
      <c r="CP701" s="96">
        <v>6.8624424934825372</v>
      </c>
      <c r="CQ701" s="96">
        <v>10</v>
      </c>
      <c r="CR701" s="96" t="s">
        <v>1011</v>
      </c>
      <c r="CS701" s="96">
        <v>0.76923076923076927</v>
      </c>
      <c r="CT701" s="96">
        <v>0</v>
      </c>
      <c r="CU701" s="96">
        <v>0.38461538461538464</v>
      </c>
      <c r="CV701" s="96">
        <v>6.1751144695244804</v>
      </c>
      <c r="CW701" s="96">
        <v>10</v>
      </c>
      <c r="CX701" s="96">
        <v>9.9649649649649632</v>
      </c>
      <c r="CY701" s="96">
        <v>9</v>
      </c>
      <c r="CZ701" s="96">
        <v>9.6549883216549883</v>
      </c>
      <c r="DA701" s="96">
        <v>3.3333333333333344</v>
      </c>
      <c r="DB701" s="96" t="s">
        <v>1011</v>
      </c>
      <c r="DC701" s="96" t="s">
        <v>1011</v>
      </c>
      <c r="DD701" s="96">
        <v>8</v>
      </c>
      <c r="DE701" s="96">
        <v>2.5172538461136771</v>
      </c>
      <c r="DF701" s="96">
        <v>0</v>
      </c>
      <c r="DG701" s="96">
        <v>3.4626467948617528</v>
      </c>
      <c r="DH701" s="96" t="s">
        <v>1011</v>
      </c>
      <c r="DI701" s="96">
        <v>5</v>
      </c>
      <c r="DJ701" s="96">
        <v>8.1604303155497675</v>
      </c>
      <c r="DK701" s="96" t="s">
        <v>1011</v>
      </c>
      <c r="DL701" s="96">
        <v>6.8397712286207355</v>
      </c>
      <c r="DM701" s="96">
        <v>7.6684600946954697</v>
      </c>
      <c r="DN701" s="96">
        <v>6.9171654097164925</v>
      </c>
      <c r="DO701" s="96">
        <v>6.6782668420777442</v>
      </c>
      <c r="DP701" s="96">
        <v>5.62</v>
      </c>
      <c r="DQ701" s="99">
        <v>5.97</v>
      </c>
      <c r="DR701" s="100">
        <v>128</v>
      </c>
      <c r="DS701" s="101">
        <v>4</v>
      </c>
      <c r="DU701" s="107" t="s">
        <v>226</v>
      </c>
      <c r="DV701" s="96">
        <v>6.3203165555555554</v>
      </c>
      <c r="DW701" s="96">
        <v>5.62</v>
      </c>
    </row>
    <row r="702" spans="1:127">
      <c r="A702" s="102">
        <v>2011</v>
      </c>
      <c r="B702" s="103" t="s">
        <v>774</v>
      </c>
      <c r="C702" s="104" t="s">
        <v>188</v>
      </c>
      <c r="D702" s="103" t="s">
        <v>1011</v>
      </c>
      <c r="E702" s="103" t="s">
        <v>1011</v>
      </c>
      <c r="F702" s="103" t="s">
        <v>1011</v>
      </c>
      <c r="G702" s="103">
        <v>4.8463669999999999</v>
      </c>
      <c r="H702" s="103">
        <v>3.4400000000000008</v>
      </c>
      <c r="I702" s="103">
        <v>10</v>
      </c>
      <c r="J702" s="103">
        <v>10</v>
      </c>
      <c r="K702" s="103">
        <v>7.5</v>
      </c>
      <c r="L702" s="103">
        <v>10</v>
      </c>
      <c r="M702" s="103">
        <v>10</v>
      </c>
      <c r="N702" s="103">
        <v>9.5</v>
      </c>
      <c r="O702" s="103" t="s">
        <v>1011</v>
      </c>
      <c r="P702" s="103">
        <v>10</v>
      </c>
      <c r="Q702" s="103" t="s">
        <v>1011</v>
      </c>
      <c r="R702" s="103" t="s">
        <v>1011</v>
      </c>
      <c r="S702" s="103">
        <v>10</v>
      </c>
      <c r="T702" s="103">
        <v>10</v>
      </c>
      <c r="U702" s="103">
        <v>7.6466666666666674</v>
      </c>
      <c r="V702" s="103">
        <v>10</v>
      </c>
      <c r="W702" s="103">
        <v>10</v>
      </c>
      <c r="X702" s="103">
        <v>10</v>
      </c>
      <c r="Y702" s="103">
        <v>10</v>
      </c>
      <c r="Z702" s="103" t="s">
        <v>1010</v>
      </c>
      <c r="AA702" s="103" t="s">
        <v>1011</v>
      </c>
      <c r="AB702" s="103" t="s">
        <v>1011</v>
      </c>
      <c r="AC702" s="103">
        <v>9.5555555555555554</v>
      </c>
      <c r="AD702" s="103">
        <v>9.8166666666666664</v>
      </c>
      <c r="AE702" s="103">
        <v>9.68611111111111</v>
      </c>
      <c r="AF702" s="103" t="s">
        <v>1011</v>
      </c>
      <c r="AG702" s="103" t="s">
        <v>1011</v>
      </c>
      <c r="AH702" s="103" t="s">
        <v>1010</v>
      </c>
      <c r="AI702" s="103" t="s">
        <v>1010</v>
      </c>
      <c r="AJ702" s="103" t="s">
        <v>1010</v>
      </c>
      <c r="AK702" s="103" t="s">
        <v>1010</v>
      </c>
      <c r="AL702" s="103" t="s">
        <v>1011</v>
      </c>
      <c r="AM702" s="103" t="s">
        <v>1011</v>
      </c>
      <c r="AN702" s="103" t="s">
        <v>1011</v>
      </c>
      <c r="AO702" s="103" t="s">
        <v>1011</v>
      </c>
      <c r="AP702" s="103" t="s">
        <v>1011</v>
      </c>
      <c r="AQ702" s="103" t="s">
        <v>1011</v>
      </c>
      <c r="AR702" s="103" t="s">
        <v>1011</v>
      </c>
      <c r="AS702" s="103" t="s">
        <v>1011</v>
      </c>
      <c r="AT702" s="103" t="s">
        <v>1011</v>
      </c>
      <c r="AU702" s="103">
        <v>10</v>
      </c>
      <c r="AV702" s="103">
        <v>10</v>
      </c>
      <c r="AW702" s="103">
        <v>7.333333333333333</v>
      </c>
      <c r="AX702" s="103">
        <v>6.25</v>
      </c>
      <c r="AY702" s="103" t="s">
        <v>1011</v>
      </c>
      <c r="AZ702" s="103" t="s">
        <v>1011</v>
      </c>
      <c r="BA702" s="103" t="s">
        <v>1011</v>
      </c>
      <c r="BB702" s="103">
        <v>8.3958333333333321</v>
      </c>
      <c r="BC702" s="103" t="s">
        <v>1010</v>
      </c>
      <c r="BD702" s="103" t="s">
        <v>1011</v>
      </c>
      <c r="BE702" s="103" t="s">
        <v>1011</v>
      </c>
      <c r="BF702" s="103" t="s">
        <v>1011</v>
      </c>
      <c r="BG702" s="103">
        <v>10</v>
      </c>
      <c r="BH702" s="103">
        <v>10</v>
      </c>
      <c r="BI702" s="103">
        <v>10</v>
      </c>
      <c r="BJ702" s="103" t="s">
        <v>1011</v>
      </c>
      <c r="BK702" s="103">
        <v>10</v>
      </c>
      <c r="BL702" s="103">
        <v>7.883501472222223</v>
      </c>
      <c r="BM702" s="103">
        <v>7.0764705882352956</v>
      </c>
      <c r="BN702" s="103" t="s">
        <v>1011</v>
      </c>
      <c r="BO702" s="103">
        <v>2</v>
      </c>
      <c r="BP702" s="103">
        <v>7</v>
      </c>
      <c r="BQ702" s="103">
        <v>4</v>
      </c>
      <c r="BR702" s="103">
        <v>5.5</v>
      </c>
      <c r="BS702" s="103">
        <v>4.8588235294117652</v>
      </c>
      <c r="BT702" s="103">
        <v>3.6486018416666672</v>
      </c>
      <c r="BU702" s="103">
        <v>3.8952486775000006</v>
      </c>
      <c r="BV702" s="103">
        <v>4.367090965</v>
      </c>
      <c r="BW702" s="103">
        <v>6.6666666666666661</v>
      </c>
      <c r="BX702" s="103">
        <v>2.5</v>
      </c>
      <c r="BY702" s="103">
        <v>4.5547883085876251</v>
      </c>
      <c r="BZ702" s="103">
        <v>7.0704854965374713</v>
      </c>
      <c r="CA702" s="103">
        <v>3.067520618333333</v>
      </c>
      <c r="CB702" s="103">
        <v>4.0981476366666669</v>
      </c>
      <c r="CC702" s="103">
        <v>0.92307692307692313</v>
      </c>
      <c r="CD702" s="103">
        <v>4.2594604926237647</v>
      </c>
      <c r="CE702" s="103">
        <v>8.4285600860363719</v>
      </c>
      <c r="CF702" s="103">
        <v>8.7792626775863418</v>
      </c>
      <c r="CG702" s="103">
        <v>9.0039999999999978</v>
      </c>
      <c r="CH702" s="103">
        <v>5</v>
      </c>
      <c r="CI702" s="103">
        <v>7.8029556909056783</v>
      </c>
      <c r="CJ702" s="103" t="s">
        <v>1011</v>
      </c>
      <c r="CK702" s="103">
        <v>7.8000000000000007</v>
      </c>
      <c r="CL702" s="103">
        <v>5.2919999999999998</v>
      </c>
      <c r="CM702" s="103">
        <v>6.5460000000000003</v>
      </c>
      <c r="CN702" s="103">
        <v>5.2930060766666678</v>
      </c>
      <c r="CO702" s="103">
        <v>7.197814533213406</v>
      </c>
      <c r="CP702" s="103">
        <v>6.2454103049400373</v>
      </c>
      <c r="CQ702" s="103">
        <v>10</v>
      </c>
      <c r="CR702" s="103">
        <v>5.4646530341666679</v>
      </c>
      <c r="CS702" s="103">
        <v>6.6666666666666661</v>
      </c>
      <c r="CT702" s="103">
        <v>3.6506461634007978</v>
      </c>
      <c r="CU702" s="103">
        <v>5.2606552880780439</v>
      </c>
      <c r="CV702" s="103">
        <v>7.0130163982545204</v>
      </c>
      <c r="CW702" s="103">
        <v>10</v>
      </c>
      <c r="CX702" s="103">
        <v>6.416416416416415</v>
      </c>
      <c r="CY702" s="103">
        <v>9</v>
      </c>
      <c r="CZ702" s="103">
        <v>8.472138805472138</v>
      </c>
      <c r="DA702" s="103">
        <v>10</v>
      </c>
      <c r="DB702" s="103">
        <v>6.5758486033333332</v>
      </c>
      <c r="DC702" s="103">
        <v>7.1857121749999999</v>
      </c>
      <c r="DD702" s="103">
        <v>10</v>
      </c>
      <c r="DE702" s="103">
        <v>5.6830310650655829</v>
      </c>
      <c r="DF702" s="103">
        <v>10</v>
      </c>
      <c r="DG702" s="103">
        <v>8.2407653072331524</v>
      </c>
      <c r="DH702" s="103">
        <v>4.5676330600000004</v>
      </c>
      <c r="DI702" s="103">
        <v>5.454545454545455</v>
      </c>
      <c r="DJ702" s="103">
        <v>9.2136572884464325</v>
      </c>
      <c r="DK702" s="103">
        <v>3.197816783095238</v>
      </c>
      <c r="DL702" s="103">
        <v>7.7056505713471122</v>
      </c>
      <c r="DM702" s="103">
        <v>7.0519471389659074</v>
      </c>
      <c r="DN702" s="103">
        <v>6.19854171606669</v>
      </c>
      <c r="DO702" s="103">
        <v>7.6371486095906596</v>
      </c>
      <c r="DP702" s="103">
        <v>6.31</v>
      </c>
      <c r="DQ702" s="105">
        <v>7.1</v>
      </c>
      <c r="DR702" s="106">
        <v>63</v>
      </c>
      <c r="DS702" s="106">
        <v>2</v>
      </c>
      <c r="DU702" s="104" t="s">
        <v>188</v>
      </c>
      <c r="DV702" s="103">
        <v>7.883501472222223</v>
      </c>
      <c r="DW702" s="103">
        <v>6.31</v>
      </c>
    </row>
    <row r="703" spans="1:127">
      <c r="A703" s="95">
        <v>2011</v>
      </c>
      <c r="B703" s="96" t="s">
        <v>763</v>
      </c>
      <c r="C703" s="107" t="s">
        <v>100</v>
      </c>
      <c r="D703" s="96" t="s">
        <v>1011</v>
      </c>
      <c r="E703" s="96" t="s">
        <v>1011</v>
      </c>
      <c r="F703" s="96" t="s">
        <v>1011</v>
      </c>
      <c r="G703" s="96">
        <v>3.6491889999999998</v>
      </c>
      <c r="H703" s="96">
        <v>6.36</v>
      </c>
      <c r="I703" s="96">
        <v>5</v>
      </c>
      <c r="J703" s="96">
        <v>10</v>
      </c>
      <c r="K703" s="96">
        <v>5</v>
      </c>
      <c r="L703" s="96">
        <v>10</v>
      </c>
      <c r="M703" s="96">
        <v>10</v>
      </c>
      <c r="N703" s="96">
        <v>8</v>
      </c>
      <c r="O703" s="96">
        <v>10</v>
      </c>
      <c r="P703" s="96">
        <v>10</v>
      </c>
      <c r="Q703" s="96" t="s">
        <v>1011</v>
      </c>
      <c r="R703" s="96" t="s">
        <v>1011</v>
      </c>
      <c r="S703" s="96">
        <v>5</v>
      </c>
      <c r="T703" s="96">
        <v>8.3333333333333339</v>
      </c>
      <c r="U703" s="96">
        <v>7.5644444444444447</v>
      </c>
      <c r="V703" s="96">
        <v>10</v>
      </c>
      <c r="W703" s="96">
        <v>10</v>
      </c>
      <c r="X703" s="96">
        <v>10</v>
      </c>
      <c r="Y703" s="96">
        <v>10</v>
      </c>
      <c r="Z703" s="96" t="s">
        <v>1010</v>
      </c>
      <c r="AA703" s="96">
        <v>10</v>
      </c>
      <c r="AB703" s="96">
        <v>10</v>
      </c>
      <c r="AC703" s="96">
        <v>9.8888888888888893</v>
      </c>
      <c r="AD703" s="96">
        <v>9.0277777777777786</v>
      </c>
      <c r="AE703" s="96">
        <v>9.7291666666666679</v>
      </c>
      <c r="AF703" s="96">
        <v>10</v>
      </c>
      <c r="AG703" s="96">
        <v>10</v>
      </c>
      <c r="AH703" s="96" t="s">
        <v>1010</v>
      </c>
      <c r="AI703" s="96" t="s">
        <v>1010</v>
      </c>
      <c r="AJ703" s="96" t="s">
        <v>1010</v>
      </c>
      <c r="AK703" s="96" t="s">
        <v>1010</v>
      </c>
      <c r="AL703" s="96">
        <v>10</v>
      </c>
      <c r="AM703" s="96">
        <v>10</v>
      </c>
      <c r="AN703" s="96">
        <v>10</v>
      </c>
      <c r="AO703" s="96">
        <v>10</v>
      </c>
      <c r="AP703" s="96">
        <v>10</v>
      </c>
      <c r="AQ703" s="96">
        <v>10</v>
      </c>
      <c r="AR703" s="96">
        <v>2.5</v>
      </c>
      <c r="AS703" s="96">
        <v>7.5</v>
      </c>
      <c r="AT703" s="96">
        <v>9.375</v>
      </c>
      <c r="AU703" s="96">
        <v>10</v>
      </c>
      <c r="AV703" s="96">
        <v>10</v>
      </c>
      <c r="AW703" s="96">
        <v>5.333333333333333</v>
      </c>
      <c r="AX703" s="96">
        <v>5.5</v>
      </c>
      <c r="AY703" s="96">
        <v>10</v>
      </c>
      <c r="AZ703" s="96">
        <v>10</v>
      </c>
      <c r="BA703" s="96">
        <v>10</v>
      </c>
      <c r="BB703" s="96">
        <v>8.6904761904761898</v>
      </c>
      <c r="BC703" s="96" t="s">
        <v>1010</v>
      </c>
      <c r="BD703" s="96" t="s">
        <v>1011</v>
      </c>
      <c r="BE703" s="96" t="s">
        <v>1011</v>
      </c>
      <c r="BF703" s="96">
        <v>5</v>
      </c>
      <c r="BG703" s="96">
        <v>0</v>
      </c>
      <c r="BH703" s="96">
        <v>10</v>
      </c>
      <c r="BI703" s="96">
        <v>5</v>
      </c>
      <c r="BJ703" s="96" t="s">
        <v>1011</v>
      </c>
      <c r="BK703" s="96">
        <v>5</v>
      </c>
      <c r="BL703" s="96">
        <v>7.0828726468253969</v>
      </c>
      <c r="BM703" s="96">
        <v>9.8705882352941181</v>
      </c>
      <c r="BN703" s="96">
        <v>9.9168937329700277</v>
      </c>
      <c r="BO703" s="96">
        <v>2</v>
      </c>
      <c r="BP703" s="96">
        <v>8</v>
      </c>
      <c r="BQ703" s="96" t="s">
        <v>1011</v>
      </c>
      <c r="BR703" s="96">
        <v>8</v>
      </c>
      <c r="BS703" s="96">
        <v>7.4468704920660365</v>
      </c>
      <c r="BT703" s="96">
        <v>1.3639090133333334</v>
      </c>
      <c r="BU703" s="96">
        <v>1.8464715799999998</v>
      </c>
      <c r="BV703" s="96">
        <v>1.7588491483333333</v>
      </c>
      <c r="BW703" s="96">
        <v>0</v>
      </c>
      <c r="BX703" s="96">
        <v>2.5</v>
      </c>
      <c r="BY703" s="96">
        <v>3.8819002785096952</v>
      </c>
      <c r="BZ703" s="96">
        <v>2.8305058339259292</v>
      </c>
      <c r="CA703" s="96">
        <v>2.7079679683333335</v>
      </c>
      <c r="CB703" s="96">
        <v>2.4938908433333338</v>
      </c>
      <c r="CC703" s="96">
        <v>0.89189189189189189</v>
      </c>
      <c r="CD703" s="96">
        <v>2.0373042441498903</v>
      </c>
      <c r="CE703" s="96">
        <v>7.0975023692954675</v>
      </c>
      <c r="CF703" s="96">
        <v>6.6249759327644595</v>
      </c>
      <c r="CG703" s="96">
        <v>8.3180000000000014</v>
      </c>
      <c r="CH703" s="96">
        <v>10</v>
      </c>
      <c r="CI703" s="96">
        <v>8.010119575514981</v>
      </c>
      <c r="CJ703" s="96" t="s">
        <v>1011</v>
      </c>
      <c r="CK703" s="96">
        <v>9.0599999999999987</v>
      </c>
      <c r="CL703" s="96">
        <v>7.7439999999999998</v>
      </c>
      <c r="CM703" s="96">
        <v>8.4019999999999992</v>
      </c>
      <c r="CN703" s="96">
        <v>4.2326963366666668</v>
      </c>
      <c r="CO703" s="96">
        <v>5.4620163754232269</v>
      </c>
      <c r="CP703" s="96">
        <v>4.8473563560449469</v>
      </c>
      <c r="CQ703" s="96">
        <v>10</v>
      </c>
      <c r="CR703" s="96">
        <v>3.5917018949999995</v>
      </c>
      <c r="CS703" s="96">
        <v>9.2307692307692317</v>
      </c>
      <c r="CT703" s="96">
        <v>0</v>
      </c>
      <c r="CU703" s="96">
        <v>4.2741570419230772</v>
      </c>
      <c r="CV703" s="96">
        <v>6.8808783494920061</v>
      </c>
      <c r="CW703" s="96" t="s">
        <v>1011</v>
      </c>
      <c r="CX703" s="96">
        <v>8.9589589589589576</v>
      </c>
      <c r="CY703" s="96">
        <v>9</v>
      </c>
      <c r="CZ703" s="96">
        <v>8.9794794794794797</v>
      </c>
      <c r="DA703" s="96">
        <v>6.666666666666667</v>
      </c>
      <c r="DB703" s="96">
        <v>5.2811527083333329</v>
      </c>
      <c r="DC703" s="96">
        <v>7.7140837033333334</v>
      </c>
      <c r="DD703" s="96">
        <v>10</v>
      </c>
      <c r="DE703" s="96">
        <v>10</v>
      </c>
      <c r="DF703" s="96">
        <v>10</v>
      </c>
      <c r="DG703" s="96">
        <v>8.2769838463888892</v>
      </c>
      <c r="DH703" s="96">
        <v>3.1508333100000003</v>
      </c>
      <c r="DI703" s="96">
        <v>2.2727272727272729</v>
      </c>
      <c r="DJ703" s="96">
        <v>3.5872383210778338</v>
      </c>
      <c r="DK703" s="96">
        <v>2.7332583521428573</v>
      </c>
      <c r="DL703" s="96">
        <v>3.747621915581667</v>
      </c>
      <c r="DM703" s="96">
        <v>7.9374839299229158</v>
      </c>
      <c r="DN703" s="96">
        <v>3.9048605169087582</v>
      </c>
      <c r="DO703" s="96">
        <v>7.0537746142590416</v>
      </c>
      <c r="DP703" s="96">
        <v>6.29</v>
      </c>
      <c r="DQ703" s="99">
        <v>6.69</v>
      </c>
      <c r="DR703" s="100">
        <v>94</v>
      </c>
      <c r="DS703" s="101">
        <v>3</v>
      </c>
      <c r="DU703" s="107" t="s">
        <v>100</v>
      </c>
      <c r="DV703" s="96">
        <v>7.0828726468253969</v>
      </c>
      <c r="DW703" s="96">
        <v>6.29</v>
      </c>
    </row>
    <row r="704" spans="1:127">
      <c r="A704" s="102">
        <v>2011</v>
      </c>
      <c r="B704" s="103" t="s">
        <v>680</v>
      </c>
      <c r="C704" s="104" t="s">
        <v>143</v>
      </c>
      <c r="D704" s="103" t="s">
        <v>1011</v>
      </c>
      <c r="E704" s="103" t="s">
        <v>1011</v>
      </c>
      <c r="F704" s="103" t="s">
        <v>1011</v>
      </c>
      <c r="G704" s="103">
        <v>4.3021959999999995</v>
      </c>
      <c r="H704" s="103">
        <v>0</v>
      </c>
      <c r="I704" s="103">
        <v>5</v>
      </c>
      <c r="J704" s="103">
        <v>10</v>
      </c>
      <c r="K704" s="103">
        <v>5</v>
      </c>
      <c r="L704" s="103">
        <v>9.9142734933598611</v>
      </c>
      <c r="M704" s="103">
        <v>10</v>
      </c>
      <c r="N704" s="103">
        <v>7.9828546986719715</v>
      </c>
      <c r="O704" s="103">
        <v>10</v>
      </c>
      <c r="P704" s="103">
        <v>10</v>
      </c>
      <c r="Q704" s="103" t="s">
        <v>1011</v>
      </c>
      <c r="R704" s="103" t="s">
        <v>1011</v>
      </c>
      <c r="S704" s="103">
        <v>7.5</v>
      </c>
      <c r="T704" s="103">
        <v>9.1666666666666661</v>
      </c>
      <c r="U704" s="103">
        <v>5.7165071217795456</v>
      </c>
      <c r="V704" s="103">
        <v>5</v>
      </c>
      <c r="W704" s="103">
        <v>10</v>
      </c>
      <c r="X704" s="103">
        <v>5</v>
      </c>
      <c r="Y704" s="103">
        <v>6.666666666666667</v>
      </c>
      <c r="Z704" s="103" t="s">
        <v>1010</v>
      </c>
      <c r="AA704" s="103">
        <v>5</v>
      </c>
      <c r="AB704" s="103">
        <v>7.5</v>
      </c>
      <c r="AC704" s="103">
        <v>9.1866666666666656</v>
      </c>
      <c r="AD704" s="103">
        <v>8.2888888888888896</v>
      </c>
      <c r="AE704" s="103">
        <v>7.4938888888888897</v>
      </c>
      <c r="AF704" s="103">
        <v>7.5</v>
      </c>
      <c r="AG704" s="103">
        <v>7.5</v>
      </c>
      <c r="AH704" s="103" t="s">
        <v>1010</v>
      </c>
      <c r="AI704" s="103" t="s">
        <v>1010</v>
      </c>
      <c r="AJ704" s="103" t="s">
        <v>1010</v>
      </c>
      <c r="AK704" s="103" t="s">
        <v>1010</v>
      </c>
      <c r="AL704" s="103">
        <v>7.5</v>
      </c>
      <c r="AM704" s="103">
        <v>7.5</v>
      </c>
      <c r="AN704" s="103">
        <v>7.5</v>
      </c>
      <c r="AO704" s="103">
        <v>7.5</v>
      </c>
      <c r="AP704" s="103">
        <v>5</v>
      </c>
      <c r="AQ704" s="103">
        <v>5</v>
      </c>
      <c r="AR704" s="103">
        <v>5</v>
      </c>
      <c r="AS704" s="103">
        <v>5</v>
      </c>
      <c r="AT704" s="103">
        <v>6.875</v>
      </c>
      <c r="AU704" s="103">
        <v>0</v>
      </c>
      <c r="AV704" s="103">
        <v>10</v>
      </c>
      <c r="AW704" s="103">
        <v>4.333333333333333</v>
      </c>
      <c r="AX704" s="103">
        <v>2.5</v>
      </c>
      <c r="AY704" s="103">
        <v>7.5</v>
      </c>
      <c r="AZ704" s="103">
        <v>7.5</v>
      </c>
      <c r="BA704" s="103">
        <v>7.5</v>
      </c>
      <c r="BB704" s="103">
        <v>5.6190476190476186</v>
      </c>
      <c r="BC704" s="103" t="s">
        <v>1010</v>
      </c>
      <c r="BD704" s="103" t="s">
        <v>1011</v>
      </c>
      <c r="BE704" s="103" t="s">
        <v>1011</v>
      </c>
      <c r="BF704" s="103">
        <v>7.5</v>
      </c>
      <c r="BG704" s="103">
        <v>10</v>
      </c>
      <c r="BH704" s="103">
        <v>10</v>
      </c>
      <c r="BI704" s="103">
        <v>10</v>
      </c>
      <c r="BJ704" s="103" t="s">
        <v>1011</v>
      </c>
      <c r="BK704" s="103">
        <v>8.75</v>
      </c>
      <c r="BL704" s="103">
        <v>6.0451360979052033</v>
      </c>
      <c r="BM704" s="103">
        <v>6.617647058823529</v>
      </c>
      <c r="BN704" s="103">
        <v>10</v>
      </c>
      <c r="BO704" s="103">
        <v>10</v>
      </c>
      <c r="BP704" s="103">
        <v>9</v>
      </c>
      <c r="BQ704" s="103">
        <v>8</v>
      </c>
      <c r="BR704" s="103">
        <v>8.5</v>
      </c>
      <c r="BS704" s="103">
        <v>8.7794117647058822</v>
      </c>
      <c r="BT704" s="103">
        <v>4.6056163983333338</v>
      </c>
      <c r="BU704" s="103">
        <v>3.9738506425000004</v>
      </c>
      <c r="BV704" s="103">
        <v>4.3432223849999998</v>
      </c>
      <c r="BW704" s="103">
        <v>5</v>
      </c>
      <c r="BX704" s="103">
        <v>3.333333333333333</v>
      </c>
      <c r="BY704" s="103">
        <v>2.8612039180264883</v>
      </c>
      <c r="BZ704" s="103">
        <v>7.6916634851482009</v>
      </c>
      <c r="CA704" s="103">
        <v>3.2868295866666664</v>
      </c>
      <c r="CB704" s="103">
        <v>1.6280033616666667</v>
      </c>
      <c r="CC704" s="103">
        <v>0.89655172413793105</v>
      </c>
      <c r="CD704" s="103">
        <v>3.8693577990174477</v>
      </c>
      <c r="CE704" s="103">
        <v>9.4550389829684214</v>
      </c>
      <c r="CF704" s="103">
        <v>9.0772339165108047</v>
      </c>
      <c r="CG704" s="103">
        <v>8.6479999999999997</v>
      </c>
      <c r="CH704" s="103">
        <v>10</v>
      </c>
      <c r="CI704" s="103">
        <v>9.2950682248698051</v>
      </c>
      <c r="CJ704" s="103">
        <v>9.5466666666666669</v>
      </c>
      <c r="CK704" s="103">
        <v>8.8800000000000008</v>
      </c>
      <c r="CL704" s="103">
        <v>7.0432000000000006</v>
      </c>
      <c r="CM704" s="103">
        <v>8.4899555555555555</v>
      </c>
      <c r="CN704" s="103">
        <v>5.0320372383333334</v>
      </c>
      <c r="CO704" s="103">
        <v>8.1593796152305185</v>
      </c>
      <c r="CP704" s="103">
        <v>6.5957084267819255</v>
      </c>
      <c r="CQ704" s="103">
        <v>10</v>
      </c>
      <c r="CR704" s="103">
        <v>6.0721627841666672</v>
      </c>
      <c r="CS704" s="103">
        <v>2.3076923076923079</v>
      </c>
      <c r="CT704" s="103">
        <v>7.6331692507471232</v>
      </c>
      <c r="CU704" s="103">
        <v>5.3376747808686993</v>
      </c>
      <c r="CV704" s="103">
        <v>7.6058346908015446</v>
      </c>
      <c r="CW704" s="103">
        <v>10</v>
      </c>
      <c r="CX704" s="103">
        <v>8.6281684026061107</v>
      </c>
      <c r="CY704" s="103">
        <v>9</v>
      </c>
      <c r="CZ704" s="103">
        <v>9.2093894675353702</v>
      </c>
      <c r="DA704" s="103">
        <v>0</v>
      </c>
      <c r="DB704" s="103">
        <v>3.7149461416666667</v>
      </c>
      <c r="DC704" s="103">
        <v>5.7162115466666661</v>
      </c>
      <c r="DD704" s="103">
        <v>8</v>
      </c>
      <c r="DE704" s="103">
        <v>2.5172538461136771</v>
      </c>
      <c r="DF704" s="103">
        <v>10</v>
      </c>
      <c r="DG704" s="103">
        <v>4.9914019224078352</v>
      </c>
      <c r="DH704" s="103">
        <v>3.4886924883333337</v>
      </c>
      <c r="DI704" s="103">
        <v>5</v>
      </c>
      <c r="DJ704" s="103">
        <v>9.0181411520681767</v>
      </c>
      <c r="DK704" s="103">
        <v>4.1055578066666669</v>
      </c>
      <c r="DL704" s="103">
        <v>8.8900708999957487</v>
      </c>
      <c r="DM704" s="103">
        <v>7.4891108712105057</v>
      </c>
      <c r="DN704" s="103">
        <v>6.3319288697124056</v>
      </c>
      <c r="DO704" s="103">
        <v>6.8442400865518707</v>
      </c>
      <c r="DP704" s="103">
        <v>7.28</v>
      </c>
      <c r="DQ704" s="105">
        <v>6.66</v>
      </c>
      <c r="DR704" s="106">
        <v>95</v>
      </c>
      <c r="DS704" s="106">
        <v>3</v>
      </c>
      <c r="DU704" s="104" t="s">
        <v>143</v>
      </c>
      <c r="DV704" s="103">
        <v>6.0451360979052033</v>
      </c>
      <c r="DW704" s="103">
        <v>7.28</v>
      </c>
    </row>
    <row r="705" spans="1:127">
      <c r="A705" s="95">
        <v>2011</v>
      </c>
      <c r="B705" s="96" t="s">
        <v>736</v>
      </c>
      <c r="C705" s="107" t="s">
        <v>39</v>
      </c>
      <c r="D705" s="96">
        <v>7.9333333333333336</v>
      </c>
      <c r="E705" s="96">
        <v>7.0554187151178933</v>
      </c>
      <c r="F705" s="96">
        <v>7.6096427273421323</v>
      </c>
      <c r="G705" s="96">
        <v>7.5</v>
      </c>
      <c r="H705" s="96">
        <v>9.92</v>
      </c>
      <c r="I705" s="96" t="s">
        <v>1011</v>
      </c>
      <c r="J705" s="96">
        <v>10</v>
      </c>
      <c r="K705" s="96" t="s">
        <v>1011</v>
      </c>
      <c r="L705" s="96">
        <v>10</v>
      </c>
      <c r="M705" s="96">
        <v>10</v>
      </c>
      <c r="N705" s="96">
        <v>10</v>
      </c>
      <c r="O705" s="96">
        <v>10</v>
      </c>
      <c r="P705" s="96">
        <v>7.5</v>
      </c>
      <c r="Q705" s="96" t="s">
        <v>1011</v>
      </c>
      <c r="R705" s="96" t="s">
        <v>1011</v>
      </c>
      <c r="S705" s="96">
        <v>10</v>
      </c>
      <c r="T705" s="96">
        <v>9.1666666666666661</v>
      </c>
      <c r="U705" s="96">
        <v>9.6955555555555559</v>
      </c>
      <c r="V705" s="96" t="s">
        <v>1011</v>
      </c>
      <c r="W705" s="96" t="s">
        <v>1011</v>
      </c>
      <c r="X705" s="96">
        <v>10</v>
      </c>
      <c r="Y705" s="96">
        <v>10</v>
      </c>
      <c r="Z705" s="96" t="s">
        <v>1010</v>
      </c>
      <c r="AA705" s="96">
        <v>10</v>
      </c>
      <c r="AB705" s="96">
        <v>10</v>
      </c>
      <c r="AC705" s="96">
        <v>9.6311111111111121</v>
      </c>
      <c r="AD705" s="96">
        <v>7.1305555555555555</v>
      </c>
      <c r="AE705" s="96">
        <v>9.1904166666666658</v>
      </c>
      <c r="AF705" s="96">
        <v>10</v>
      </c>
      <c r="AG705" s="96">
        <v>10</v>
      </c>
      <c r="AH705" s="96" t="s">
        <v>1010</v>
      </c>
      <c r="AI705" s="96" t="s">
        <v>1010</v>
      </c>
      <c r="AJ705" s="96" t="s">
        <v>1010</v>
      </c>
      <c r="AK705" s="96" t="s">
        <v>1010</v>
      </c>
      <c r="AL705" s="96">
        <v>7.5</v>
      </c>
      <c r="AM705" s="96">
        <v>10</v>
      </c>
      <c r="AN705" s="96">
        <v>10</v>
      </c>
      <c r="AO705" s="96">
        <v>9.1666666666666661</v>
      </c>
      <c r="AP705" s="96">
        <v>10</v>
      </c>
      <c r="AQ705" s="96">
        <v>10</v>
      </c>
      <c r="AR705" s="96">
        <v>10</v>
      </c>
      <c r="AS705" s="96">
        <v>10</v>
      </c>
      <c r="AT705" s="96">
        <v>9.7916666666666661</v>
      </c>
      <c r="AU705" s="96">
        <v>10</v>
      </c>
      <c r="AV705" s="96">
        <v>10</v>
      </c>
      <c r="AW705" s="96">
        <v>6.333333333333333</v>
      </c>
      <c r="AX705" s="96">
        <v>6.75</v>
      </c>
      <c r="AY705" s="96">
        <v>10</v>
      </c>
      <c r="AZ705" s="96">
        <v>10</v>
      </c>
      <c r="BA705" s="96">
        <v>10</v>
      </c>
      <c r="BB705" s="96">
        <v>9.011904761904761</v>
      </c>
      <c r="BC705" s="96" t="s">
        <v>1010</v>
      </c>
      <c r="BD705" s="96" t="s">
        <v>1011</v>
      </c>
      <c r="BE705" s="96" t="s">
        <v>1011</v>
      </c>
      <c r="BF705" s="96">
        <v>10</v>
      </c>
      <c r="BG705" s="96">
        <v>10</v>
      </c>
      <c r="BH705" s="96">
        <v>10</v>
      </c>
      <c r="BI705" s="96" t="s">
        <v>1011</v>
      </c>
      <c r="BJ705" s="96" t="s">
        <v>1011</v>
      </c>
      <c r="BK705" s="96">
        <v>10</v>
      </c>
      <c r="BL705" s="96">
        <v>9.0982876984126975</v>
      </c>
      <c r="BM705" s="96">
        <v>8.2058823529411757</v>
      </c>
      <c r="BN705" s="96">
        <v>9.5173886589164738</v>
      </c>
      <c r="BO705" s="96">
        <v>8</v>
      </c>
      <c r="BP705" s="96">
        <v>10</v>
      </c>
      <c r="BQ705" s="96">
        <v>10</v>
      </c>
      <c r="BR705" s="96">
        <v>10</v>
      </c>
      <c r="BS705" s="96">
        <v>8.9308177529644119</v>
      </c>
      <c r="BT705" s="96">
        <v>8.4055242083333344</v>
      </c>
      <c r="BU705" s="96">
        <v>7.4640868133333313</v>
      </c>
      <c r="BV705" s="96">
        <v>8.5020972300000004</v>
      </c>
      <c r="BW705" s="96">
        <v>8.3333333333333339</v>
      </c>
      <c r="BX705" s="96">
        <v>8.3333333333333339</v>
      </c>
      <c r="BY705" s="96">
        <v>6.4633836131560898</v>
      </c>
      <c r="BZ705" s="96">
        <v>8.0047825011251472</v>
      </c>
      <c r="CA705" s="96">
        <v>8.6037070216666667</v>
      </c>
      <c r="CB705" s="96">
        <v>8.3822306050000002</v>
      </c>
      <c r="CC705" s="96">
        <v>1</v>
      </c>
      <c r="CD705" s="96">
        <v>8.0547198510312494</v>
      </c>
      <c r="CE705" s="96">
        <v>8.5316206036743694</v>
      </c>
      <c r="CF705" s="96">
        <v>9.3777258178287717</v>
      </c>
      <c r="CG705" s="96">
        <v>8.9480000000000004</v>
      </c>
      <c r="CH705" s="96">
        <v>10</v>
      </c>
      <c r="CI705" s="96">
        <v>9.2143366053757845</v>
      </c>
      <c r="CJ705" s="96">
        <v>9.9866666666666664</v>
      </c>
      <c r="CK705" s="96">
        <v>10</v>
      </c>
      <c r="CL705" s="96">
        <v>10</v>
      </c>
      <c r="CM705" s="96">
        <v>9.9955555555555549</v>
      </c>
      <c r="CN705" s="96">
        <v>8.0994271666666666</v>
      </c>
      <c r="CO705" s="96">
        <v>9.4331647076543739</v>
      </c>
      <c r="CP705" s="96">
        <v>8.7662959371605211</v>
      </c>
      <c r="CQ705" s="96">
        <v>10</v>
      </c>
      <c r="CR705" s="96">
        <v>8.2924691566666677</v>
      </c>
      <c r="CS705" s="96">
        <v>7.6923076923076925</v>
      </c>
      <c r="CT705" s="96">
        <v>10</v>
      </c>
      <c r="CU705" s="96">
        <v>8.6615922829914531</v>
      </c>
      <c r="CV705" s="96">
        <v>9.3558609439268814</v>
      </c>
      <c r="CW705" s="96">
        <v>10</v>
      </c>
      <c r="CX705" s="96">
        <v>10</v>
      </c>
      <c r="CY705" s="96">
        <v>10</v>
      </c>
      <c r="CZ705" s="96">
        <v>10</v>
      </c>
      <c r="DA705" s="96">
        <v>10</v>
      </c>
      <c r="DB705" s="96">
        <v>7.9507218550000003</v>
      </c>
      <c r="DC705" s="96">
        <v>8.305746271666667</v>
      </c>
      <c r="DD705" s="96">
        <v>10</v>
      </c>
      <c r="DE705" s="96">
        <v>9.4992316035476083</v>
      </c>
      <c r="DF705" s="96">
        <v>10</v>
      </c>
      <c r="DG705" s="96">
        <v>9.2926166217023791</v>
      </c>
      <c r="DH705" s="96">
        <v>6.6693506050000009</v>
      </c>
      <c r="DI705" s="96">
        <v>9.5454545454545467</v>
      </c>
      <c r="DJ705" s="96">
        <v>9.8839919194282775</v>
      </c>
      <c r="DK705" s="96">
        <v>7.9310710642857138</v>
      </c>
      <c r="DL705" s="96">
        <v>9.7974796858903233</v>
      </c>
      <c r="DM705" s="96">
        <v>9.1256725355108017</v>
      </c>
      <c r="DN705" s="96">
        <v>8.8255033925949444</v>
      </c>
      <c r="DO705" s="96">
        <v>9.3727066714324412</v>
      </c>
      <c r="DP705" s="96">
        <v>8.99</v>
      </c>
      <c r="DQ705" s="99">
        <v>9.0399999999999991</v>
      </c>
      <c r="DR705" s="100">
        <v>1</v>
      </c>
      <c r="DS705" s="101">
        <v>1</v>
      </c>
      <c r="DU705" s="107" t="s">
        <v>39</v>
      </c>
      <c r="DV705" s="96">
        <v>9.0982876984126975</v>
      </c>
      <c r="DW705" s="96">
        <v>8.99</v>
      </c>
    </row>
    <row r="706" spans="1:127">
      <c r="A706" s="102">
        <v>2011</v>
      </c>
      <c r="B706" s="103" t="s">
        <v>632</v>
      </c>
      <c r="C706" s="104" t="s">
        <v>78</v>
      </c>
      <c r="D706" s="103">
        <v>7.4333333333333327</v>
      </c>
      <c r="E706" s="103">
        <v>5.5082067566457926</v>
      </c>
      <c r="F706" s="103">
        <v>6.3894858720457091</v>
      </c>
      <c r="G706" s="103">
        <v>6.4</v>
      </c>
      <c r="H706" s="103">
        <v>9.4400000000000013</v>
      </c>
      <c r="I706" s="103">
        <v>10</v>
      </c>
      <c r="J706" s="103">
        <v>10</v>
      </c>
      <c r="K706" s="103">
        <v>7.5</v>
      </c>
      <c r="L706" s="103">
        <v>10</v>
      </c>
      <c r="M706" s="103">
        <v>10</v>
      </c>
      <c r="N706" s="103">
        <v>9.5</v>
      </c>
      <c r="O706" s="103">
        <v>9.5</v>
      </c>
      <c r="P706" s="103">
        <v>10</v>
      </c>
      <c r="Q706" s="103" t="s">
        <v>1011</v>
      </c>
      <c r="R706" s="103" t="s">
        <v>1011</v>
      </c>
      <c r="S706" s="103">
        <v>10</v>
      </c>
      <c r="T706" s="103">
        <v>9.8333333333333339</v>
      </c>
      <c r="U706" s="103">
        <v>9.5911111111111111</v>
      </c>
      <c r="V706" s="103">
        <v>10</v>
      </c>
      <c r="W706" s="103">
        <v>10</v>
      </c>
      <c r="X706" s="103">
        <v>10</v>
      </c>
      <c r="Y706" s="103">
        <v>10</v>
      </c>
      <c r="Z706" s="103" t="s">
        <v>1010</v>
      </c>
      <c r="AA706" s="103">
        <v>10</v>
      </c>
      <c r="AB706" s="103">
        <v>7.5</v>
      </c>
      <c r="AC706" s="103">
        <v>9.5933333333333337</v>
      </c>
      <c r="AD706" s="103">
        <v>8.6111111111111107</v>
      </c>
      <c r="AE706" s="103">
        <v>8.926111111111112</v>
      </c>
      <c r="AF706" s="103">
        <v>10</v>
      </c>
      <c r="AG706" s="103">
        <v>10</v>
      </c>
      <c r="AH706" s="103" t="s">
        <v>1010</v>
      </c>
      <c r="AI706" s="103" t="s">
        <v>1010</v>
      </c>
      <c r="AJ706" s="103" t="s">
        <v>1010</v>
      </c>
      <c r="AK706" s="103" t="s">
        <v>1010</v>
      </c>
      <c r="AL706" s="103">
        <v>7.5</v>
      </c>
      <c r="AM706" s="103">
        <v>7.5</v>
      </c>
      <c r="AN706" s="103">
        <v>7.5</v>
      </c>
      <c r="AO706" s="103">
        <v>7.5</v>
      </c>
      <c r="AP706" s="103">
        <v>10</v>
      </c>
      <c r="AQ706" s="103">
        <v>10</v>
      </c>
      <c r="AR706" s="103">
        <v>10</v>
      </c>
      <c r="AS706" s="103">
        <v>10</v>
      </c>
      <c r="AT706" s="103">
        <v>9.375</v>
      </c>
      <c r="AU706" s="103">
        <v>10</v>
      </c>
      <c r="AV706" s="103">
        <v>10</v>
      </c>
      <c r="AW706" s="103">
        <v>6</v>
      </c>
      <c r="AX706" s="103">
        <v>6.75</v>
      </c>
      <c r="AY706" s="103">
        <v>10</v>
      </c>
      <c r="AZ706" s="103">
        <v>10</v>
      </c>
      <c r="BA706" s="103">
        <v>10</v>
      </c>
      <c r="BB706" s="103">
        <v>8.9642857142857135</v>
      </c>
      <c r="BC706" s="103" t="s">
        <v>1010</v>
      </c>
      <c r="BD706" s="103" t="s">
        <v>1011</v>
      </c>
      <c r="BE706" s="103" t="s">
        <v>1011</v>
      </c>
      <c r="BF706" s="103">
        <v>10</v>
      </c>
      <c r="BG706" s="103">
        <v>10</v>
      </c>
      <c r="BH706" s="103">
        <v>10</v>
      </c>
      <c r="BI706" s="103">
        <v>10</v>
      </c>
      <c r="BJ706" s="103" t="s">
        <v>1011</v>
      </c>
      <c r="BK706" s="103">
        <v>10</v>
      </c>
      <c r="BL706" s="103">
        <v>8.7243174603174616</v>
      </c>
      <c r="BM706" s="103">
        <v>3.4384602387763925</v>
      </c>
      <c r="BN706" s="103">
        <v>4.6247956403269761</v>
      </c>
      <c r="BO706" s="103">
        <v>8</v>
      </c>
      <c r="BP706" s="103">
        <v>10</v>
      </c>
      <c r="BQ706" s="103">
        <v>3</v>
      </c>
      <c r="BR706" s="103">
        <v>6.5</v>
      </c>
      <c r="BS706" s="103">
        <v>5.6408139697758424</v>
      </c>
      <c r="BT706" s="103">
        <v>4.494860815</v>
      </c>
      <c r="BU706" s="103">
        <v>2.9568904141666668</v>
      </c>
      <c r="BV706" s="103">
        <v>4.6984087949999997</v>
      </c>
      <c r="BW706" s="103">
        <v>10</v>
      </c>
      <c r="BX706" s="103">
        <v>6.6666666666666661</v>
      </c>
      <c r="BY706" s="103">
        <v>6.5763284439572072</v>
      </c>
      <c r="BZ706" s="103">
        <v>8.0351567762034755</v>
      </c>
      <c r="CA706" s="103">
        <v>5.3976308849999999</v>
      </c>
      <c r="CB706" s="103">
        <v>6.749303068333333</v>
      </c>
      <c r="CC706" s="103">
        <v>0.96296296296296291</v>
      </c>
      <c r="CD706" s="103">
        <v>6.0606749605130634</v>
      </c>
      <c r="CE706" s="103">
        <v>9.661657460104923</v>
      </c>
      <c r="CF706" s="103">
        <v>9.5874689020951607</v>
      </c>
      <c r="CG706" s="103">
        <v>9.2080000000000002</v>
      </c>
      <c r="CH706" s="103">
        <v>10</v>
      </c>
      <c r="CI706" s="103">
        <v>9.6142815905500214</v>
      </c>
      <c r="CJ706" s="103">
        <v>9.6576870499999998</v>
      </c>
      <c r="CK706" s="103">
        <v>8.94</v>
      </c>
      <c r="CL706" s="103">
        <v>6.2264000000000008</v>
      </c>
      <c r="CM706" s="103">
        <v>8.2746956833333325</v>
      </c>
      <c r="CN706" s="103">
        <v>6.297928866666668</v>
      </c>
      <c r="CO706" s="103">
        <v>7.5528325593228871</v>
      </c>
      <c r="CP706" s="103">
        <v>6.9253807129947775</v>
      </c>
      <c r="CQ706" s="103">
        <v>10</v>
      </c>
      <c r="CR706" s="103">
        <v>6.8222941816666669</v>
      </c>
      <c r="CS706" s="103">
        <v>3.8461538461538463</v>
      </c>
      <c r="CT706" s="103">
        <v>6.4162871962801891</v>
      </c>
      <c r="CU706" s="103">
        <v>5.6949117413669015</v>
      </c>
      <c r="CV706" s="103">
        <v>7.7237470344237531</v>
      </c>
      <c r="CW706" s="103">
        <v>10</v>
      </c>
      <c r="CX706" s="103">
        <v>10</v>
      </c>
      <c r="CY706" s="103">
        <v>10</v>
      </c>
      <c r="CZ706" s="103">
        <v>10</v>
      </c>
      <c r="DA706" s="103">
        <v>7.2333333333333325</v>
      </c>
      <c r="DB706" s="103">
        <v>5.3216540166666659</v>
      </c>
      <c r="DC706" s="103">
        <v>6.7326951150000003</v>
      </c>
      <c r="DD706" s="103">
        <v>4</v>
      </c>
      <c r="DE706" s="103">
        <v>7.7551761538341033</v>
      </c>
      <c r="DF706" s="103">
        <v>10</v>
      </c>
      <c r="DG706" s="103">
        <v>6.8404764364723505</v>
      </c>
      <c r="DH706" s="103">
        <v>2.2404424183333336</v>
      </c>
      <c r="DI706" s="103">
        <v>7.4242424242424239</v>
      </c>
      <c r="DJ706" s="103">
        <v>9.7156097109703818</v>
      </c>
      <c r="DK706" s="103">
        <v>5.163214048333332</v>
      </c>
      <c r="DL706" s="103">
        <v>9.2456687201277177</v>
      </c>
      <c r="DM706" s="103">
        <v>6.8950165684165636</v>
      </c>
      <c r="DN706" s="103">
        <v>6.7806989817372925</v>
      </c>
      <c r="DO706" s="103">
        <v>7.8737251394032137</v>
      </c>
      <c r="DP706" s="103">
        <v>7.38</v>
      </c>
      <c r="DQ706" s="105">
        <v>8.0500000000000007</v>
      </c>
      <c r="DR706" s="106">
        <v>34</v>
      </c>
      <c r="DS706" s="106">
        <v>1</v>
      </c>
      <c r="DU706" s="104" t="s">
        <v>78</v>
      </c>
      <c r="DV706" s="103">
        <v>8.7243174603174616</v>
      </c>
      <c r="DW706" s="103">
        <v>7.38</v>
      </c>
    </row>
    <row r="707" spans="1:127">
      <c r="A707" s="95">
        <v>2011</v>
      </c>
      <c r="B707" s="96" t="s">
        <v>662</v>
      </c>
      <c r="C707" s="107" t="s">
        <v>4</v>
      </c>
      <c r="D707" s="96" t="s">
        <v>1011</v>
      </c>
      <c r="E707" s="96" t="s">
        <v>1011</v>
      </c>
      <c r="F707" s="96" t="s">
        <v>1011</v>
      </c>
      <c r="G707" s="96">
        <v>7.7984989999999996</v>
      </c>
      <c r="H707" s="96">
        <v>9.64</v>
      </c>
      <c r="I707" s="96">
        <v>10</v>
      </c>
      <c r="J707" s="96">
        <v>10</v>
      </c>
      <c r="K707" s="96">
        <v>10</v>
      </c>
      <c r="L707" s="96">
        <v>10</v>
      </c>
      <c r="M707" s="96">
        <v>10</v>
      </c>
      <c r="N707" s="96">
        <v>10</v>
      </c>
      <c r="O707" s="96" t="s">
        <v>1011</v>
      </c>
      <c r="P707" s="96">
        <v>10</v>
      </c>
      <c r="Q707" s="96" t="s">
        <v>1011</v>
      </c>
      <c r="R707" s="96" t="s">
        <v>1011</v>
      </c>
      <c r="S707" s="96">
        <v>10</v>
      </c>
      <c r="T707" s="96">
        <v>10</v>
      </c>
      <c r="U707" s="96">
        <v>9.8800000000000008</v>
      </c>
      <c r="V707" s="96">
        <v>10</v>
      </c>
      <c r="W707" s="96">
        <v>10</v>
      </c>
      <c r="X707" s="96">
        <v>10</v>
      </c>
      <c r="Y707" s="96">
        <v>10</v>
      </c>
      <c r="Z707" s="96" t="s">
        <v>1010</v>
      </c>
      <c r="AA707" s="96">
        <v>10</v>
      </c>
      <c r="AB707" s="96">
        <v>10</v>
      </c>
      <c r="AC707" s="96">
        <v>8.8155555555555551</v>
      </c>
      <c r="AD707" s="96">
        <v>8.7055555555555557</v>
      </c>
      <c r="AE707" s="96">
        <v>9.3802777777777777</v>
      </c>
      <c r="AF707" s="96">
        <v>10</v>
      </c>
      <c r="AG707" s="96">
        <v>10</v>
      </c>
      <c r="AH707" s="96" t="s">
        <v>1010</v>
      </c>
      <c r="AI707" s="96" t="s">
        <v>1010</v>
      </c>
      <c r="AJ707" s="96" t="s">
        <v>1010</v>
      </c>
      <c r="AK707" s="96" t="s">
        <v>1010</v>
      </c>
      <c r="AL707" s="96">
        <v>10</v>
      </c>
      <c r="AM707" s="96">
        <v>10</v>
      </c>
      <c r="AN707" s="96">
        <v>10</v>
      </c>
      <c r="AO707" s="96">
        <v>10</v>
      </c>
      <c r="AP707" s="96">
        <v>10</v>
      </c>
      <c r="AQ707" s="96">
        <v>10</v>
      </c>
      <c r="AR707" s="96">
        <v>10</v>
      </c>
      <c r="AS707" s="96">
        <v>10</v>
      </c>
      <c r="AT707" s="96">
        <v>10</v>
      </c>
      <c r="AU707" s="96">
        <v>10</v>
      </c>
      <c r="AV707" s="96">
        <v>10</v>
      </c>
      <c r="AW707" s="96">
        <v>9</v>
      </c>
      <c r="AX707" s="96">
        <v>8.75</v>
      </c>
      <c r="AY707" s="96">
        <v>10</v>
      </c>
      <c r="AZ707" s="96">
        <v>10</v>
      </c>
      <c r="BA707" s="96">
        <v>10</v>
      </c>
      <c r="BB707" s="96">
        <v>9.6785714285714288</v>
      </c>
      <c r="BC707" s="96" t="s">
        <v>1010</v>
      </c>
      <c r="BD707" s="96" t="s">
        <v>1011</v>
      </c>
      <c r="BE707" s="96" t="s">
        <v>1011</v>
      </c>
      <c r="BF707" s="96">
        <v>10</v>
      </c>
      <c r="BG707" s="96">
        <v>10</v>
      </c>
      <c r="BH707" s="96">
        <v>10</v>
      </c>
      <c r="BI707" s="96">
        <v>10</v>
      </c>
      <c r="BJ707" s="96" t="s">
        <v>1011</v>
      </c>
      <c r="BK707" s="96">
        <v>10</v>
      </c>
      <c r="BL707" s="96">
        <v>9.3255096706349221</v>
      </c>
      <c r="BM707" s="96">
        <v>2.1470588235294108</v>
      </c>
      <c r="BN707" s="96">
        <v>7.2637602179836511</v>
      </c>
      <c r="BO707" s="96">
        <v>7</v>
      </c>
      <c r="BP707" s="96">
        <v>4</v>
      </c>
      <c r="BQ707" s="96">
        <v>3</v>
      </c>
      <c r="BR707" s="96">
        <v>3.5</v>
      </c>
      <c r="BS707" s="96">
        <v>4.9777047603782654</v>
      </c>
      <c r="BT707" s="96">
        <v>7.9065703733333335</v>
      </c>
      <c r="BU707" s="96">
        <v>6.0077036566666662</v>
      </c>
      <c r="BV707" s="96">
        <v>6.8636317933333322</v>
      </c>
      <c r="BW707" s="96">
        <v>10</v>
      </c>
      <c r="BX707" s="96">
        <v>10</v>
      </c>
      <c r="BY707" s="96">
        <v>6.8237035729352051</v>
      </c>
      <c r="BZ707" s="96">
        <v>9.1354960805475134</v>
      </c>
      <c r="CA707" s="96">
        <v>8.6245140666666664</v>
      </c>
      <c r="CB707" s="96">
        <v>8.8263930716666668</v>
      </c>
      <c r="CC707" s="96">
        <v>1</v>
      </c>
      <c r="CD707" s="96">
        <v>8.2431125127943758</v>
      </c>
      <c r="CE707" s="96">
        <v>9.2159541384715951</v>
      </c>
      <c r="CF707" s="96">
        <v>8.6506335699511734</v>
      </c>
      <c r="CG707" s="96">
        <v>9.2000000000000011</v>
      </c>
      <c r="CH707" s="96">
        <v>0</v>
      </c>
      <c r="CI707" s="96">
        <v>6.7666469271056933</v>
      </c>
      <c r="CJ707" s="96">
        <v>9.7266666666666666</v>
      </c>
      <c r="CK707" s="96">
        <v>8.8800000000000008</v>
      </c>
      <c r="CL707" s="96">
        <v>0.83840000000000148</v>
      </c>
      <c r="CM707" s="96">
        <v>6.4816888888888897</v>
      </c>
      <c r="CN707" s="96">
        <v>4.883164943333334</v>
      </c>
      <c r="CO707" s="96">
        <v>7.6973665498641974</v>
      </c>
      <c r="CP707" s="96">
        <v>6.2902657465987657</v>
      </c>
      <c r="CQ707" s="96">
        <v>10</v>
      </c>
      <c r="CR707" s="96">
        <v>3.2872396741666665</v>
      </c>
      <c r="CS707" s="96">
        <v>0.76923076923076927</v>
      </c>
      <c r="CT707" s="96">
        <v>6.4162871962801891</v>
      </c>
      <c r="CU707" s="96">
        <v>3.4909192132258746</v>
      </c>
      <c r="CV707" s="96">
        <v>6.5657184621783831</v>
      </c>
      <c r="CW707" s="96">
        <v>5</v>
      </c>
      <c r="CX707" s="96">
        <v>5.025791410592837</v>
      </c>
      <c r="CY707" s="96">
        <v>10</v>
      </c>
      <c r="CZ707" s="96">
        <v>6.6752638035309459</v>
      </c>
      <c r="DA707" s="96">
        <v>5.5666666666666664</v>
      </c>
      <c r="DB707" s="96">
        <v>7.0782064433333334</v>
      </c>
      <c r="DC707" s="96">
        <v>5.1127280633333338</v>
      </c>
      <c r="DD707" s="96">
        <v>8</v>
      </c>
      <c r="DE707" s="96">
        <v>10</v>
      </c>
      <c r="DF707" s="96">
        <v>10</v>
      </c>
      <c r="DG707" s="96">
        <v>7.6262668622222227</v>
      </c>
      <c r="DH707" s="96">
        <v>5.3418380116666677</v>
      </c>
      <c r="DI707" s="96">
        <v>7.7272727272727275</v>
      </c>
      <c r="DJ707" s="96">
        <v>9.7707012122761849</v>
      </c>
      <c r="DK707" s="96">
        <v>8.3470073561904776</v>
      </c>
      <c r="DL707" s="96">
        <v>9.6142495931643897</v>
      </c>
      <c r="DM707" s="96">
        <v>8.4306942945065657</v>
      </c>
      <c r="DN707" s="96">
        <v>8.2052938658461692</v>
      </c>
      <c r="DO707" s="96">
        <v>7.5022748438664459</v>
      </c>
      <c r="DP707" s="96">
        <v>6.81</v>
      </c>
      <c r="DQ707" s="99">
        <v>8.07</v>
      </c>
      <c r="DR707" s="100">
        <v>32</v>
      </c>
      <c r="DS707" s="101">
        <v>1</v>
      </c>
      <c r="DU707" s="107" t="s">
        <v>4</v>
      </c>
      <c r="DV707" s="96">
        <v>9.3255096706349221</v>
      </c>
      <c r="DW707" s="96">
        <v>6.81</v>
      </c>
    </row>
    <row r="708" spans="1:127">
      <c r="A708" s="102">
        <v>2011</v>
      </c>
      <c r="B708" s="103" t="s">
        <v>740</v>
      </c>
      <c r="C708" s="104" t="s">
        <v>85</v>
      </c>
      <c r="D708" s="103">
        <v>4.1333333333333329</v>
      </c>
      <c r="E708" s="103">
        <v>4.4613487474779037</v>
      </c>
      <c r="F708" s="103">
        <v>4.39657076566803</v>
      </c>
      <c r="G708" s="103">
        <v>4.3</v>
      </c>
      <c r="H708" s="103">
        <v>8.56</v>
      </c>
      <c r="I708" s="103">
        <v>0</v>
      </c>
      <c r="J708" s="103">
        <v>9.733249350865492</v>
      </c>
      <c r="K708" s="103">
        <v>5</v>
      </c>
      <c r="L708" s="103">
        <v>9.8687036779495756</v>
      </c>
      <c r="M708" s="103">
        <v>9.8815876413607597</v>
      </c>
      <c r="N708" s="103">
        <v>6.8967081340351655</v>
      </c>
      <c r="O708" s="103">
        <v>10</v>
      </c>
      <c r="P708" s="103">
        <v>2.5</v>
      </c>
      <c r="Q708" s="103" t="s">
        <v>1011</v>
      </c>
      <c r="R708" s="103" t="s">
        <v>1011</v>
      </c>
      <c r="S708" s="103">
        <v>5</v>
      </c>
      <c r="T708" s="103">
        <v>5.833333333333333</v>
      </c>
      <c r="U708" s="103">
        <v>7.096680489122833</v>
      </c>
      <c r="V708" s="103">
        <v>5</v>
      </c>
      <c r="W708" s="103">
        <v>10</v>
      </c>
      <c r="X708" s="103">
        <v>10</v>
      </c>
      <c r="Y708" s="103">
        <v>8.3333333333333339</v>
      </c>
      <c r="Z708" s="103" t="s">
        <v>1010</v>
      </c>
      <c r="AA708" s="103">
        <v>10</v>
      </c>
      <c r="AB708" s="103">
        <v>10</v>
      </c>
      <c r="AC708" s="103">
        <v>9.26</v>
      </c>
      <c r="AD708" s="103">
        <v>6.3888888888888884</v>
      </c>
      <c r="AE708" s="103">
        <v>8.9122222222222209</v>
      </c>
      <c r="AF708" s="103">
        <v>10</v>
      </c>
      <c r="AG708" s="103">
        <v>10</v>
      </c>
      <c r="AH708" s="103" t="s">
        <v>1010</v>
      </c>
      <c r="AI708" s="103" t="s">
        <v>1010</v>
      </c>
      <c r="AJ708" s="103" t="s">
        <v>1010</v>
      </c>
      <c r="AK708" s="103" t="s">
        <v>1010</v>
      </c>
      <c r="AL708" s="103">
        <v>10</v>
      </c>
      <c r="AM708" s="103">
        <v>10</v>
      </c>
      <c r="AN708" s="103">
        <v>10</v>
      </c>
      <c r="AO708" s="103">
        <v>10</v>
      </c>
      <c r="AP708" s="103">
        <v>10</v>
      </c>
      <c r="AQ708" s="103">
        <v>7.5</v>
      </c>
      <c r="AR708" s="103">
        <v>10</v>
      </c>
      <c r="AS708" s="103">
        <v>9.1666666666666661</v>
      </c>
      <c r="AT708" s="103">
        <v>9.7916666666666661</v>
      </c>
      <c r="AU708" s="103">
        <v>9.836220804095106</v>
      </c>
      <c r="AV708" s="103">
        <v>9.9836220804095106</v>
      </c>
      <c r="AW708" s="103">
        <v>7</v>
      </c>
      <c r="AX708" s="103">
        <v>5.25</v>
      </c>
      <c r="AY708" s="103">
        <v>7.5</v>
      </c>
      <c r="AZ708" s="103">
        <v>5</v>
      </c>
      <c r="BA708" s="103">
        <v>10</v>
      </c>
      <c r="BB708" s="103">
        <v>7.7956918406435163</v>
      </c>
      <c r="BC708" s="103" t="s">
        <v>1010</v>
      </c>
      <c r="BD708" s="103" t="s">
        <v>1011</v>
      </c>
      <c r="BE708" s="103" t="s">
        <v>1011</v>
      </c>
      <c r="BF708" s="103">
        <v>10</v>
      </c>
      <c r="BG708" s="103">
        <v>10</v>
      </c>
      <c r="BH708" s="103">
        <v>10</v>
      </c>
      <c r="BI708" s="103">
        <v>10</v>
      </c>
      <c r="BJ708" s="103" t="s">
        <v>1011</v>
      </c>
      <c r="BK708" s="103">
        <v>10</v>
      </c>
      <c r="BL708" s="103">
        <v>7.3324615285672818</v>
      </c>
      <c r="BM708" s="103">
        <v>7.0000000000000009</v>
      </c>
      <c r="BN708" s="103">
        <v>9.1280040444739399</v>
      </c>
      <c r="BO708" s="103">
        <v>7</v>
      </c>
      <c r="BP708" s="103">
        <v>7</v>
      </c>
      <c r="BQ708" s="103">
        <v>7</v>
      </c>
      <c r="BR708" s="103">
        <v>7</v>
      </c>
      <c r="BS708" s="103">
        <v>7.532001011118485</v>
      </c>
      <c r="BT708" s="103">
        <v>5.8682882349999996</v>
      </c>
      <c r="BU708" s="103">
        <v>4.8239889633333339</v>
      </c>
      <c r="BV708" s="103">
        <v>5.6359049099999989</v>
      </c>
      <c r="BW708" s="103">
        <v>6.6666666666666661</v>
      </c>
      <c r="BX708" s="103">
        <v>6.6666666666666661</v>
      </c>
      <c r="BY708" s="103">
        <v>2.5938544077797991</v>
      </c>
      <c r="BZ708" s="103">
        <v>6.7688415181461004</v>
      </c>
      <c r="CA708" s="103">
        <v>5.4500133966666677</v>
      </c>
      <c r="CB708" s="103">
        <v>6.6592985949999992</v>
      </c>
      <c r="CC708" s="103">
        <v>0.96296296296296291</v>
      </c>
      <c r="CD708" s="103">
        <v>5.5762895844459646</v>
      </c>
      <c r="CE708" s="103">
        <v>9.2952097877686057</v>
      </c>
      <c r="CF708" s="103">
        <v>9.1491818297621528</v>
      </c>
      <c r="CG708" s="103">
        <v>8.2279999999999998</v>
      </c>
      <c r="CH708" s="103">
        <v>0</v>
      </c>
      <c r="CI708" s="103">
        <v>6.6680979043826891</v>
      </c>
      <c r="CJ708" s="103">
        <v>7.919999999999999</v>
      </c>
      <c r="CK708" s="103">
        <v>7.48</v>
      </c>
      <c r="CL708" s="103">
        <v>4.0039999999999996</v>
      </c>
      <c r="CM708" s="103">
        <v>6.4679999999999991</v>
      </c>
      <c r="CN708" s="103">
        <v>5.3875969466666662</v>
      </c>
      <c r="CO708" s="103">
        <v>7.5742315671742553</v>
      </c>
      <c r="CP708" s="103">
        <v>6.4809142569204603</v>
      </c>
      <c r="CQ708" s="103">
        <v>10</v>
      </c>
      <c r="CR708" s="103">
        <v>5.9661081266666658</v>
      </c>
      <c r="CS708" s="103">
        <v>0</v>
      </c>
      <c r="CT708" s="103">
        <v>0.33187692394552604</v>
      </c>
      <c r="CU708" s="103">
        <v>2.0993283502040638</v>
      </c>
      <c r="CV708" s="103">
        <v>6.2620606517811312</v>
      </c>
      <c r="CW708" s="103">
        <v>2</v>
      </c>
      <c r="CX708" s="103">
        <v>9.1175887846186701</v>
      </c>
      <c r="CY708" s="103">
        <v>10</v>
      </c>
      <c r="CZ708" s="103">
        <v>7.0391962615395558</v>
      </c>
      <c r="DA708" s="103">
        <v>10</v>
      </c>
      <c r="DB708" s="103">
        <v>4.9302898916666669</v>
      </c>
      <c r="DC708" s="103">
        <v>6.9037772433333346</v>
      </c>
      <c r="DD708" s="103">
        <v>10</v>
      </c>
      <c r="DE708" s="103">
        <v>6.2997409129133572</v>
      </c>
      <c r="DF708" s="103">
        <v>10</v>
      </c>
      <c r="DG708" s="103">
        <v>8.0223013413188937</v>
      </c>
      <c r="DH708" s="103">
        <v>3.4025748283333335</v>
      </c>
      <c r="DI708" s="103">
        <v>4.545454545454545</v>
      </c>
      <c r="DJ708" s="103">
        <v>8.1531136259938428</v>
      </c>
      <c r="DK708" s="103">
        <v>3.8817319971428565</v>
      </c>
      <c r="DL708" s="103">
        <v>4.9570890441949631</v>
      </c>
      <c r="DM708" s="103">
        <v>7.2761336683221112</v>
      </c>
      <c r="DN708" s="103">
        <v>5.3693496182402756</v>
      </c>
      <c r="DO708" s="103">
        <v>6.8102824070329078</v>
      </c>
      <c r="DP708" s="103">
        <v>6.57</v>
      </c>
      <c r="DQ708" s="105">
        <v>6.95</v>
      </c>
      <c r="DR708" s="106">
        <v>78</v>
      </c>
      <c r="DS708" s="106">
        <v>3</v>
      </c>
      <c r="DU708" s="104" t="s">
        <v>85</v>
      </c>
      <c r="DV708" s="103">
        <v>7.3324615285672818</v>
      </c>
      <c r="DW708" s="103">
        <v>6.57</v>
      </c>
    </row>
    <row r="709" spans="1:127">
      <c r="A709" s="95">
        <v>2011</v>
      </c>
      <c r="B709" s="96" t="s">
        <v>724</v>
      </c>
      <c r="C709" s="107" t="s">
        <v>24</v>
      </c>
      <c r="D709" s="96">
        <v>4.4666666666666659</v>
      </c>
      <c r="E709" s="96">
        <v>4.9487716783948414</v>
      </c>
      <c r="F709" s="96">
        <v>4.4654498758171526</v>
      </c>
      <c r="G709" s="96">
        <v>4.6000000000000005</v>
      </c>
      <c r="H709" s="96">
        <v>9.76</v>
      </c>
      <c r="I709" s="96">
        <v>10</v>
      </c>
      <c r="J709" s="96">
        <v>10</v>
      </c>
      <c r="K709" s="96">
        <v>7.5</v>
      </c>
      <c r="L709" s="96">
        <v>9.9726553656734573</v>
      </c>
      <c r="M709" s="96">
        <v>9.9425762679142604</v>
      </c>
      <c r="N709" s="96">
        <v>9.4830463267175453</v>
      </c>
      <c r="O709" s="96">
        <v>10</v>
      </c>
      <c r="P709" s="96">
        <v>10</v>
      </c>
      <c r="Q709" s="96" t="s">
        <v>1011</v>
      </c>
      <c r="R709" s="96" t="s">
        <v>1011</v>
      </c>
      <c r="S709" s="96">
        <v>5</v>
      </c>
      <c r="T709" s="96">
        <v>8.3333333333333339</v>
      </c>
      <c r="U709" s="96">
        <v>9.1921265533502936</v>
      </c>
      <c r="V709" s="96">
        <v>5</v>
      </c>
      <c r="W709" s="96">
        <v>10</v>
      </c>
      <c r="X709" s="96">
        <v>5</v>
      </c>
      <c r="Y709" s="96">
        <v>6.666666666666667</v>
      </c>
      <c r="Z709" s="96" t="s">
        <v>1010</v>
      </c>
      <c r="AA709" s="96">
        <v>7.5</v>
      </c>
      <c r="AB709" s="96">
        <v>10</v>
      </c>
      <c r="AC709" s="96">
        <v>6.1733333333333329</v>
      </c>
      <c r="AD709" s="96">
        <v>6.2472222222222218</v>
      </c>
      <c r="AE709" s="96">
        <v>7.480138888888888</v>
      </c>
      <c r="AF709" s="96">
        <v>10</v>
      </c>
      <c r="AG709" s="96">
        <v>10</v>
      </c>
      <c r="AH709" s="96" t="s">
        <v>1010</v>
      </c>
      <c r="AI709" s="96" t="s">
        <v>1010</v>
      </c>
      <c r="AJ709" s="96" t="s">
        <v>1010</v>
      </c>
      <c r="AK709" s="96" t="s">
        <v>1010</v>
      </c>
      <c r="AL709" s="96">
        <v>7.5</v>
      </c>
      <c r="AM709" s="96">
        <v>7.5</v>
      </c>
      <c r="AN709" s="96">
        <v>7.5</v>
      </c>
      <c r="AO709" s="96">
        <v>7.5</v>
      </c>
      <c r="AP709" s="96">
        <v>10</v>
      </c>
      <c r="AQ709" s="96">
        <v>7.5</v>
      </c>
      <c r="AR709" s="96">
        <v>10</v>
      </c>
      <c r="AS709" s="96">
        <v>9.1666666666666661</v>
      </c>
      <c r="AT709" s="96">
        <v>9.1666666666666661</v>
      </c>
      <c r="AU709" s="96">
        <v>10</v>
      </c>
      <c r="AV709" s="96">
        <v>10</v>
      </c>
      <c r="AW709" s="96">
        <v>4.666666666666667</v>
      </c>
      <c r="AX709" s="96">
        <v>5.5</v>
      </c>
      <c r="AY709" s="96">
        <v>10</v>
      </c>
      <c r="AZ709" s="96">
        <v>7.5</v>
      </c>
      <c r="BA709" s="96">
        <v>7.5</v>
      </c>
      <c r="BB709" s="96">
        <v>7.8809523809523814</v>
      </c>
      <c r="BC709" s="96" t="s">
        <v>1010</v>
      </c>
      <c r="BD709" s="96" t="s">
        <v>1011</v>
      </c>
      <c r="BE709" s="96" t="s">
        <v>1011</v>
      </c>
      <c r="BF709" s="96">
        <v>5</v>
      </c>
      <c r="BG709" s="96">
        <v>5</v>
      </c>
      <c r="BH709" s="96">
        <v>5</v>
      </c>
      <c r="BI709" s="96">
        <v>5</v>
      </c>
      <c r="BJ709" s="96" t="s">
        <v>1011</v>
      </c>
      <c r="BK709" s="96">
        <v>5</v>
      </c>
      <c r="BL709" s="96">
        <v>7.0674740986550333</v>
      </c>
      <c r="BM709" s="96">
        <v>7.617647058823529</v>
      </c>
      <c r="BN709" s="96">
        <v>9.0291553133514988</v>
      </c>
      <c r="BO709" s="96">
        <v>7</v>
      </c>
      <c r="BP709" s="96">
        <v>8</v>
      </c>
      <c r="BQ709" s="96">
        <v>7</v>
      </c>
      <c r="BR709" s="96">
        <v>7.5</v>
      </c>
      <c r="BS709" s="96">
        <v>7.7867005930437569</v>
      </c>
      <c r="BT709" s="96">
        <v>4.2815901500000004</v>
      </c>
      <c r="BU709" s="96">
        <v>4.6206632783333328</v>
      </c>
      <c r="BV709" s="96">
        <v>5.0933969583333338</v>
      </c>
      <c r="BW709" s="96">
        <v>4.166666666666667</v>
      </c>
      <c r="BX709" s="96">
        <v>5</v>
      </c>
      <c r="BY709" s="96">
        <v>1.7114952813276116</v>
      </c>
      <c r="BZ709" s="96">
        <v>6.0341354124928062</v>
      </c>
      <c r="CA709" s="96">
        <v>4.8488438683333328</v>
      </c>
      <c r="CB709" s="96">
        <v>5.5170409950000012</v>
      </c>
      <c r="CC709" s="96">
        <v>0.89655172413793105</v>
      </c>
      <c r="CD709" s="96">
        <v>4.3487754666222029</v>
      </c>
      <c r="CE709" s="96">
        <v>9.1448407076543337</v>
      </c>
      <c r="CF709" s="96">
        <v>8.265529653610864</v>
      </c>
      <c r="CG709" s="96">
        <v>8.9280000000000008</v>
      </c>
      <c r="CH709" s="96">
        <v>10</v>
      </c>
      <c r="CI709" s="96">
        <v>9.0845925903162996</v>
      </c>
      <c r="CJ709" s="96">
        <v>9.0533333333333328</v>
      </c>
      <c r="CK709" s="96">
        <v>8.6</v>
      </c>
      <c r="CL709" s="96">
        <v>5.7439999999999998</v>
      </c>
      <c r="CM709" s="96">
        <v>7.7991111111111104</v>
      </c>
      <c r="CN709" s="96">
        <v>5.4831407200000006</v>
      </c>
      <c r="CO709" s="96">
        <v>7.303056550997491</v>
      </c>
      <c r="CP709" s="96">
        <v>6.3930986354987454</v>
      </c>
      <c r="CQ709" s="96">
        <v>10</v>
      </c>
      <c r="CR709" s="96">
        <v>5.9931373116666666</v>
      </c>
      <c r="CS709" s="96">
        <v>1.5384615384615385</v>
      </c>
      <c r="CT709" s="96">
        <v>1.2168820544669328</v>
      </c>
      <c r="CU709" s="96">
        <v>2.9161603015317126</v>
      </c>
      <c r="CV709" s="96">
        <v>6.7770925120353915</v>
      </c>
      <c r="CW709" s="96">
        <v>5</v>
      </c>
      <c r="CX709" s="96">
        <v>9.4631574815336847</v>
      </c>
      <c r="CY709" s="96">
        <v>10</v>
      </c>
      <c r="CZ709" s="96">
        <v>8.1543858271778955</v>
      </c>
      <c r="DA709" s="96">
        <v>2.2333333333333329</v>
      </c>
      <c r="DB709" s="96">
        <v>5.2859041683333343</v>
      </c>
      <c r="DC709" s="96">
        <v>5.6601436883333331</v>
      </c>
      <c r="DD709" s="96">
        <v>10</v>
      </c>
      <c r="DE709" s="96">
        <v>0</v>
      </c>
      <c r="DF709" s="96">
        <v>5</v>
      </c>
      <c r="DG709" s="96">
        <v>4.6965635316666665</v>
      </c>
      <c r="DH709" s="96">
        <v>4.537237806666667</v>
      </c>
      <c r="DI709" s="96">
        <v>5.454545454545455</v>
      </c>
      <c r="DJ709" s="96">
        <v>8.1190746980872337</v>
      </c>
      <c r="DK709" s="96">
        <v>3.8058128319047624</v>
      </c>
      <c r="DL709" s="96">
        <v>8.1704623667423881</v>
      </c>
      <c r="DM709" s="96">
        <v>7.096784444837148</v>
      </c>
      <c r="DN709" s="96">
        <v>6.1973196004639419</v>
      </c>
      <c r="DO709" s="96">
        <v>6.349422986436168</v>
      </c>
      <c r="DP709" s="96">
        <v>6.87</v>
      </c>
      <c r="DQ709" s="99">
        <v>6.97</v>
      </c>
      <c r="DR709" s="100">
        <v>75</v>
      </c>
      <c r="DS709" s="101">
        <v>2</v>
      </c>
      <c r="DU709" s="107" t="s">
        <v>24</v>
      </c>
      <c r="DV709" s="96">
        <v>7.0674740986550333</v>
      </c>
      <c r="DW709" s="96">
        <v>6.87</v>
      </c>
    </row>
    <row r="710" spans="1:127">
      <c r="A710" s="102">
        <v>2011</v>
      </c>
      <c r="B710" s="103" t="s">
        <v>748</v>
      </c>
      <c r="C710" s="104" t="s">
        <v>134</v>
      </c>
      <c r="D710" s="103">
        <v>2.2000000000000002</v>
      </c>
      <c r="E710" s="103">
        <v>6.2400339041280439</v>
      </c>
      <c r="F710" s="103">
        <v>4.4997929490185484</v>
      </c>
      <c r="G710" s="103">
        <v>4.3</v>
      </c>
      <c r="H710" s="103">
        <v>8.36</v>
      </c>
      <c r="I710" s="103">
        <v>0</v>
      </c>
      <c r="J710" s="103">
        <v>9.0321419685980455</v>
      </c>
      <c r="K710" s="103">
        <v>2.5</v>
      </c>
      <c r="L710" s="103">
        <v>9.9204500248162777</v>
      </c>
      <c r="M710" s="103">
        <v>9.965528344087053</v>
      </c>
      <c r="N710" s="103">
        <v>6.2836240675002752</v>
      </c>
      <c r="O710" s="103">
        <v>10</v>
      </c>
      <c r="P710" s="103">
        <v>7.5</v>
      </c>
      <c r="Q710" s="103" t="s">
        <v>1011</v>
      </c>
      <c r="R710" s="103" t="s">
        <v>1011</v>
      </c>
      <c r="S710" s="103">
        <v>2.5</v>
      </c>
      <c r="T710" s="103">
        <v>6.666666666666667</v>
      </c>
      <c r="U710" s="103">
        <v>7.1034302447223139</v>
      </c>
      <c r="V710" s="103">
        <v>0</v>
      </c>
      <c r="W710" s="103">
        <v>0</v>
      </c>
      <c r="X710" s="103">
        <v>0</v>
      </c>
      <c r="Y710" s="103">
        <v>0</v>
      </c>
      <c r="Z710" s="103" t="s">
        <v>1010</v>
      </c>
      <c r="AA710" s="103">
        <v>5</v>
      </c>
      <c r="AB710" s="103">
        <v>5</v>
      </c>
      <c r="AC710" s="103">
        <v>6.0555555555555562</v>
      </c>
      <c r="AD710" s="103">
        <v>3.9305555555555549</v>
      </c>
      <c r="AE710" s="103">
        <v>4.9965277777777777</v>
      </c>
      <c r="AF710" s="103">
        <v>5</v>
      </c>
      <c r="AG710" s="103">
        <v>2.5</v>
      </c>
      <c r="AH710" s="103" t="s">
        <v>1010</v>
      </c>
      <c r="AI710" s="103" t="s">
        <v>1010</v>
      </c>
      <c r="AJ710" s="103" t="s">
        <v>1010</v>
      </c>
      <c r="AK710" s="103" t="s">
        <v>1010</v>
      </c>
      <c r="AL710" s="103">
        <v>2.5</v>
      </c>
      <c r="AM710" s="103">
        <v>2.5</v>
      </c>
      <c r="AN710" s="103">
        <v>2.5</v>
      </c>
      <c r="AO710" s="103">
        <v>2.5</v>
      </c>
      <c r="AP710" s="103">
        <v>2.5</v>
      </c>
      <c r="AQ710" s="103">
        <v>2.5</v>
      </c>
      <c r="AR710" s="103">
        <v>2.5</v>
      </c>
      <c r="AS710" s="103">
        <v>2.5</v>
      </c>
      <c r="AT710" s="103">
        <v>3.125</v>
      </c>
      <c r="AU710" s="103">
        <v>10</v>
      </c>
      <c r="AV710" s="103">
        <v>4.4315017371394374</v>
      </c>
      <c r="AW710" s="103">
        <v>0</v>
      </c>
      <c r="AX710" s="103">
        <v>0.5</v>
      </c>
      <c r="AY710" s="103">
        <v>5</v>
      </c>
      <c r="AZ710" s="103">
        <v>2.5</v>
      </c>
      <c r="BA710" s="103">
        <v>2.5</v>
      </c>
      <c r="BB710" s="103">
        <v>3.5616431053056341</v>
      </c>
      <c r="BC710" s="103" t="s">
        <v>1010</v>
      </c>
      <c r="BD710" s="103" t="s">
        <v>1011</v>
      </c>
      <c r="BE710" s="103" t="s">
        <v>1011</v>
      </c>
      <c r="BF710" s="103">
        <v>0</v>
      </c>
      <c r="BG710" s="103">
        <v>0</v>
      </c>
      <c r="BH710" s="103">
        <v>0</v>
      </c>
      <c r="BI710" s="103">
        <v>0</v>
      </c>
      <c r="BJ710" s="103" t="s">
        <v>1011</v>
      </c>
      <c r="BK710" s="103">
        <v>0</v>
      </c>
      <c r="BL710" s="103">
        <v>4.01917464948892</v>
      </c>
      <c r="BM710" s="103">
        <v>6.3205882352941165</v>
      </c>
      <c r="BN710" s="103">
        <v>7.9891008174386924</v>
      </c>
      <c r="BO710" s="103">
        <v>6</v>
      </c>
      <c r="BP710" s="103">
        <v>7</v>
      </c>
      <c r="BQ710" s="103">
        <v>7</v>
      </c>
      <c r="BR710" s="103">
        <v>7</v>
      </c>
      <c r="BS710" s="103">
        <v>6.8274222631832018</v>
      </c>
      <c r="BT710" s="103">
        <v>4.936189643333333</v>
      </c>
      <c r="BU710" s="103">
        <v>3.9540517166666667</v>
      </c>
      <c r="BV710" s="103">
        <v>5.9779777833333334</v>
      </c>
      <c r="BW710" s="103">
        <v>7.5</v>
      </c>
      <c r="BX710" s="103">
        <v>6.6666666666666661</v>
      </c>
      <c r="BY710" s="103">
        <v>5.6257990050106521</v>
      </c>
      <c r="BZ710" s="103">
        <v>5.8681594587794708</v>
      </c>
      <c r="CA710" s="103">
        <v>5.8471230266666661</v>
      </c>
      <c r="CB710" s="103">
        <v>6.2302174200000007</v>
      </c>
      <c r="CC710" s="103">
        <v>0.51724137931034486</v>
      </c>
      <c r="CD710" s="103">
        <v>4.4342377925289256</v>
      </c>
      <c r="CE710" s="103">
        <v>9.5071354781074433</v>
      </c>
      <c r="CF710" s="103">
        <v>6.2289077173447671</v>
      </c>
      <c r="CG710" s="103">
        <v>4.2</v>
      </c>
      <c r="CH710" s="103">
        <v>10</v>
      </c>
      <c r="CI710" s="103">
        <v>7.4840107988630526</v>
      </c>
      <c r="CJ710" s="103">
        <v>7.52</v>
      </c>
      <c r="CK710" s="103">
        <v>4.68</v>
      </c>
      <c r="CL710" s="103">
        <v>0</v>
      </c>
      <c r="CM710" s="103">
        <v>4.0666666666666664</v>
      </c>
      <c r="CN710" s="103">
        <v>4.435314355</v>
      </c>
      <c r="CO710" s="103">
        <v>6.0703164528036133</v>
      </c>
      <c r="CP710" s="103">
        <v>5.2528154039018062</v>
      </c>
      <c r="CQ710" s="103">
        <v>10</v>
      </c>
      <c r="CR710" s="103">
        <v>3.1317932983333336</v>
      </c>
      <c r="CS710" s="103">
        <v>0</v>
      </c>
      <c r="CT710" s="103">
        <v>0</v>
      </c>
      <c r="CU710" s="103">
        <v>1.0439310994444446</v>
      </c>
      <c r="CV710" s="103">
        <v>5.0908532925032297</v>
      </c>
      <c r="CW710" s="103">
        <v>0</v>
      </c>
      <c r="CX710" s="103">
        <v>8.6976976976976967</v>
      </c>
      <c r="CY710" s="103">
        <v>0</v>
      </c>
      <c r="CZ710" s="103">
        <v>2.8992325658992324</v>
      </c>
      <c r="DA710" s="103">
        <v>7.7666666666666657</v>
      </c>
      <c r="DB710" s="103">
        <v>4.4815515583333339</v>
      </c>
      <c r="DC710" s="103">
        <v>4.1387742766666662</v>
      </c>
      <c r="DD710" s="103">
        <v>8</v>
      </c>
      <c r="DE710" s="103">
        <v>2.5172538461136771</v>
      </c>
      <c r="DF710" s="103">
        <v>1</v>
      </c>
      <c r="DG710" s="103">
        <v>4.650707724630057</v>
      </c>
      <c r="DH710" s="103">
        <v>3.1036121533333332</v>
      </c>
      <c r="DI710" s="103">
        <v>3.0303030303030303</v>
      </c>
      <c r="DJ710" s="103">
        <v>9.547481099314334</v>
      </c>
      <c r="DK710" s="103">
        <v>5.0600013454761905</v>
      </c>
      <c r="DL710" s="103">
        <v>5.2247934969766687</v>
      </c>
      <c r="DM710" s="103">
        <v>6.1439916950732778</v>
      </c>
      <c r="DN710" s="103">
        <v>5.3516971367461394</v>
      </c>
      <c r="DO710" s="103">
        <v>4.3005458090918092</v>
      </c>
      <c r="DP710" s="103">
        <v>5.63</v>
      </c>
      <c r="DQ710" s="105">
        <v>4.82</v>
      </c>
      <c r="DR710" s="106">
        <v>151</v>
      </c>
      <c r="DS710" s="106">
        <v>4</v>
      </c>
      <c r="DU710" s="104" t="s">
        <v>134</v>
      </c>
      <c r="DV710" s="103">
        <v>4.01917464948892</v>
      </c>
      <c r="DW710" s="103">
        <v>5.63</v>
      </c>
    </row>
    <row r="711" spans="1:127">
      <c r="A711" s="95">
        <v>2011</v>
      </c>
      <c r="B711" s="96" t="s">
        <v>641</v>
      </c>
      <c r="C711" s="107" t="s">
        <v>32</v>
      </c>
      <c r="D711" s="96" t="s">
        <v>1011</v>
      </c>
      <c r="E711" s="96" t="s">
        <v>1011</v>
      </c>
      <c r="F711" s="96" t="s">
        <v>1011</v>
      </c>
      <c r="G711" s="96">
        <v>7.8937290000000004</v>
      </c>
      <c r="H711" s="96">
        <v>9.64</v>
      </c>
      <c r="I711" s="96">
        <v>10</v>
      </c>
      <c r="J711" s="96">
        <v>10</v>
      </c>
      <c r="K711" s="96">
        <v>7.5</v>
      </c>
      <c r="L711" s="96">
        <v>9.9271680823734822</v>
      </c>
      <c r="M711" s="96">
        <v>10</v>
      </c>
      <c r="N711" s="96">
        <v>9.4854336164746975</v>
      </c>
      <c r="O711" s="96">
        <v>10</v>
      </c>
      <c r="P711" s="96">
        <v>10</v>
      </c>
      <c r="Q711" s="96" t="s">
        <v>1011</v>
      </c>
      <c r="R711" s="96" t="s">
        <v>1011</v>
      </c>
      <c r="S711" s="96">
        <v>10</v>
      </c>
      <c r="T711" s="96">
        <v>10</v>
      </c>
      <c r="U711" s="96">
        <v>9.7084778721582321</v>
      </c>
      <c r="V711" s="96">
        <v>10</v>
      </c>
      <c r="W711" s="96">
        <v>10</v>
      </c>
      <c r="X711" s="96">
        <v>10</v>
      </c>
      <c r="Y711" s="96">
        <v>10</v>
      </c>
      <c r="Z711" s="96" t="s">
        <v>1010</v>
      </c>
      <c r="AA711" s="96">
        <v>10</v>
      </c>
      <c r="AB711" s="96">
        <v>10</v>
      </c>
      <c r="AC711" s="96">
        <v>7.0666666666666664</v>
      </c>
      <c r="AD711" s="96">
        <v>4.719444444444445</v>
      </c>
      <c r="AE711" s="96">
        <v>7.9465277777777779</v>
      </c>
      <c r="AF711" s="96">
        <v>10</v>
      </c>
      <c r="AG711" s="96">
        <v>10</v>
      </c>
      <c r="AH711" s="96" t="s">
        <v>1010</v>
      </c>
      <c r="AI711" s="96" t="s">
        <v>1010</v>
      </c>
      <c r="AJ711" s="96" t="s">
        <v>1010</v>
      </c>
      <c r="AK711" s="96" t="s">
        <v>1010</v>
      </c>
      <c r="AL711" s="96">
        <v>10</v>
      </c>
      <c r="AM711" s="96">
        <v>7.5</v>
      </c>
      <c r="AN711" s="96">
        <v>10</v>
      </c>
      <c r="AO711" s="96">
        <v>9.1666666666666661</v>
      </c>
      <c r="AP711" s="96">
        <v>10</v>
      </c>
      <c r="AQ711" s="96">
        <v>10</v>
      </c>
      <c r="AR711" s="96">
        <v>10</v>
      </c>
      <c r="AS711" s="96">
        <v>10</v>
      </c>
      <c r="AT711" s="96">
        <v>9.7916666666666661</v>
      </c>
      <c r="AU711" s="96">
        <v>10</v>
      </c>
      <c r="AV711" s="96">
        <v>10</v>
      </c>
      <c r="AW711" s="96">
        <v>8.6666666666666661</v>
      </c>
      <c r="AX711" s="96">
        <v>8.5</v>
      </c>
      <c r="AY711" s="96">
        <v>10</v>
      </c>
      <c r="AZ711" s="96">
        <v>10</v>
      </c>
      <c r="BA711" s="96">
        <v>10</v>
      </c>
      <c r="BB711" s="96">
        <v>9.5952380952380931</v>
      </c>
      <c r="BC711" s="96" t="s">
        <v>1010</v>
      </c>
      <c r="BD711" s="96" t="s">
        <v>1011</v>
      </c>
      <c r="BE711" s="96" t="s">
        <v>1011</v>
      </c>
      <c r="BF711" s="96">
        <v>10</v>
      </c>
      <c r="BG711" s="96">
        <v>10</v>
      </c>
      <c r="BH711" s="96">
        <v>10</v>
      </c>
      <c r="BI711" s="96">
        <v>10</v>
      </c>
      <c r="BJ711" s="96" t="s">
        <v>1011</v>
      </c>
      <c r="BK711" s="96">
        <v>10</v>
      </c>
      <c r="BL711" s="96">
        <v>9.1338949720078126</v>
      </c>
      <c r="BM711" s="96">
        <v>3.5294117647058827</v>
      </c>
      <c r="BN711" s="96">
        <v>5.3051771117166213</v>
      </c>
      <c r="BO711" s="96">
        <v>8</v>
      </c>
      <c r="BP711" s="96">
        <v>5</v>
      </c>
      <c r="BQ711" s="96">
        <v>3</v>
      </c>
      <c r="BR711" s="96">
        <v>4</v>
      </c>
      <c r="BS711" s="96">
        <v>5.2086472191056261</v>
      </c>
      <c r="BT711" s="96">
        <v>8.8833201266666659</v>
      </c>
      <c r="BU711" s="96">
        <v>5.9116922225000001</v>
      </c>
      <c r="BV711" s="96">
        <v>7.9741194416666659</v>
      </c>
      <c r="BW711" s="96">
        <v>10</v>
      </c>
      <c r="BX711" s="96">
        <v>10</v>
      </c>
      <c r="BY711" s="96">
        <v>3.9314807390292321</v>
      </c>
      <c r="BZ711" s="96">
        <v>8.4600508820655698</v>
      </c>
      <c r="CA711" s="96">
        <v>8.362073183333333</v>
      </c>
      <c r="CB711" s="96">
        <v>7.7305046866666673</v>
      </c>
      <c r="CC711" s="96">
        <v>1</v>
      </c>
      <c r="CD711" s="96">
        <v>7.9170268091031248</v>
      </c>
      <c r="CE711" s="96">
        <v>9.7624340077075384</v>
      </c>
      <c r="CF711" s="96">
        <v>9.1132351538459524</v>
      </c>
      <c r="CG711" s="96">
        <v>9.484</v>
      </c>
      <c r="CH711" s="96">
        <v>10</v>
      </c>
      <c r="CI711" s="96">
        <v>9.5899172903883727</v>
      </c>
      <c r="CJ711" s="96">
        <v>9.6576870499999998</v>
      </c>
      <c r="CK711" s="96">
        <v>8.94</v>
      </c>
      <c r="CL711" s="96">
        <v>6.2264000000000008</v>
      </c>
      <c r="CM711" s="96">
        <v>8.2746956833333325</v>
      </c>
      <c r="CN711" s="96">
        <v>7.2541928283333332</v>
      </c>
      <c r="CO711" s="96">
        <v>8.8283706732194993</v>
      </c>
      <c r="CP711" s="96">
        <v>8.0412817507764167</v>
      </c>
      <c r="CQ711" s="96">
        <v>10</v>
      </c>
      <c r="CR711" s="96">
        <v>8.6796841941666667</v>
      </c>
      <c r="CS711" s="96">
        <v>8.4615384615384617</v>
      </c>
      <c r="CT711" s="96">
        <v>8.7394256638988779</v>
      </c>
      <c r="CU711" s="96">
        <v>8.626882773201336</v>
      </c>
      <c r="CV711" s="96">
        <v>8.7357150518277713</v>
      </c>
      <c r="CW711" s="96">
        <v>8</v>
      </c>
      <c r="CX711" s="96">
        <v>2.9832412576981691</v>
      </c>
      <c r="CY711" s="96">
        <v>10</v>
      </c>
      <c r="CZ711" s="96">
        <v>6.9944137525660564</v>
      </c>
      <c r="DA711" s="96">
        <v>8.9</v>
      </c>
      <c r="DB711" s="96">
        <v>4.8647439333333331</v>
      </c>
      <c r="DC711" s="96">
        <v>5.7964087200000005</v>
      </c>
      <c r="DD711" s="96">
        <v>10</v>
      </c>
      <c r="DE711" s="96">
        <v>9.1296990627172221</v>
      </c>
      <c r="DF711" s="96">
        <v>10</v>
      </c>
      <c r="DG711" s="96">
        <v>8.1151419526750939</v>
      </c>
      <c r="DH711" s="96">
        <v>4.5870086116666666</v>
      </c>
      <c r="DI711" s="96">
        <v>9.2424242424242422</v>
      </c>
      <c r="DJ711" s="96">
        <v>9.6766833413731046</v>
      </c>
      <c r="DK711" s="96">
        <v>8.0274302350000006</v>
      </c>
      <c r="DL711" s="96">
        <v>7.2419085587240133</v>
      </c>
      <c r="DM711" s="96">
        <v>9.1032538825751814</v>
      </c>
      <c r="DN711" s="96">
        <v>7.9797848119605348</v>
      </c>
      <c r="DO711" s="96">
        <v>7.696446839067228</v>
      </c>
      <c r="DP711" s="96">
        <v>7.83</v>
      </c>
      <c r="DQ711" s="99">
        <v>8.48</v>
      </c>
      <c r="DR711" s="100">
        <v>10</v>
      </c>
      <c r="DS711" s="101">
        <v>1</v>
      </c>
      <c r="DU711" s="107" t="s">
        <v>32</v>
      </c>
      <c r="DV711" s="96">
        <v>9.1338949720078126</v>
      </c>
      <c r="DW711" s="96">
        <v>7.83</v>
      </c>
    </row>
    <row r="712" spans="1:127">
      <c r="A712" s="102">
        <v>2011</v>
      </c>
      <c r="B712" s="103" t="s">
        <v>754</v>
      </c>
      <c r="C712" s="104" t="s">
        <v>19</v>
      </c>
      <c r="D712" s="103" t="s">
        <v>1011</v>
      </c>
      <c r="E712" s="103" t="s">
        <v>1011</v>
      </c>
      <c r="F712" s="103" t="s">
        <v>1011</v>
      </c>
      <c r="G712" s="103">
        <v>6.6965509999999995</v>
      </c>
      <c r="H712" s="103">
        <v>9.2000000000000011</v>
      </c>
      <c r="I712" s="103">
        <v>10</v>
      </c>
      <c r="J712" s="103">
        <v>7.5963292513853293</v>
      </c>
      <c r="K712" s="103">
        <v>5</v>
      </c>
      <c r="L712" s="103">
        <v>9.0986234692694996</v>
      </c>
      <c r="M712" s="103">
        <v>8.0169716323928988</v>
      </c>
      <c r="N712" s="103">
        <v>7.9423848706095441</v>
      </c>
      <c r="O712" s="103">
        <v>9.5</v>
      </c>
      <c r="P712" s="103">
        <v>10</v>
      </c>
      <c r="Q712" s="103" t="s">
        <v>1011</v>
      </c>
      <c r="R712" s="103" t="s">
        <v>1011</v>
      </c>
      <c r="S712" s="103">
        <v>10</v>
      </c>
      <c r="T712" s="103">
        <v>9.8333333333333339</v>
      </c>
      <c r="U712" s="103">
        <v>8.9919060679809615</v>
      </c>
      <c r="V712" s="103">
        <v>0</v>
      </c>
      <c r="W712" s="103">
        <v>0</v>
      </c>
      <c r="X712" s="103">
        <v>10</v>
      </c>
      <c r="Y712" s="103">
        <v>3.3333333333333335</v>
      </c>
      <c r="Z712" s="103" t="s">
        <v>1010</v>
      </c>
      <c r="AA712" s="103">
        <v>7.5</v>
      </c>
      <c r="AB712" s="103">
        <v>7.5</v>
      </c>
      <c r="AC712" s="103">
        <v>9.1111111111111107</v>
      </c>
      <c r="AD712" s="103">
        <v>9.3500000000000014</v>
      </c>
      <c r="AE712" s="103">
        <v>8.3652777777777771</v>
      </c>
      <c r="AF712" s="103">
        <v>10</v>
      </c>
      <c r="AG712" s="103">
        <v>10</v>
      </c>
      <c r="AH712" s="103" t="s">
        <v>1010</v>
      </c>
      <c r="AI712" s="103" t="s">
        <v>1010</v>
      </c>
      <c r="AJ712" s="103" t="s">
        <v>1010</v>
      </c>
      <c r="AK712" s="103" t="s">
        <v>1010</v>
      </c>
      <c r="AL712" s="103">
        <v>10</v>
      </c>
      <c r="AM712" s="103">
        <v>10</v>
      </c>
      <c r="AN712" s="103">
        <v>10</v>
      </c>
      <c r="AO712" s="103">
        <v>10</v>
      </c>
      <c r="AP712" s="103">
        <v>10</v>
      </c>
      <c r="AQ712" s="103">
        <v>7.5</v>
      </c>
      <c r="AR712" s="103">
        <v>10</v>
      </c>
      <c r="AS712" s="103">
        <v>9.1666666666666661</v>
      </c>
      <c r="AT712" s="103">
        <v>9.7916666666666661</v>
      </c>
      <c r="AU712" s="103">
        <v>10</v>
      </c>
      <c r="AV712" s="103">
        <v>4.849276967254279</v>
      </c>
      <c r="AW712" s="103">
        <v>7.666666666666667</v>
      </c>
      <c r="AX712" s="103">
        <v>6.25</v>
      </c>
      <c r="AY712" s="103">
        <v>10</v>
      </c>
      <c r="AZ712" s="103">
        <v>10</v>
      </c>
      <c r="BA712" s="103">
        <v>10</v>
      </c>
      <c r="BB712" s="103">
        <v>8.3951348048458492</v>
      </c>
      <c r="BC712" s="103" t="s">
        <v>1010</v>
      </c>
      <c r="BD712" s="103" t="s">
        <v>1011</v>
      </c>
      <c r="BE712" s="103" t="s">
        <v>1011</v>
      </c>
      <c r="BF712" s="103" t="s">
        <v>1011</v>
      </c>
      <c r="BG712" s="103">
        <v>10</v>
      </c>
      <c r="BH712" s="103">
        <v>10</v>
      </c>
      <c r="BI712" s="103">
        <v>10</v>
      </c>
      <c r="BJ712" s="103" t="s">
        <v>1011</v>
      </c>
      <c r="BK712" s="103">
        <v>10</v>
      </c>
      <c r="BL712" s="103">
        <v>7.910655525257603</v>
      </c>
      <c r="BM712" s="103">
        <v>3.5294117647058827</v>
      </c>
      <c r="BN712" s="103">
        <v>7.4434717834094197</v>
      </c>
      <c r="BO712" s="103">
        <v>10</v>
      </c>
      <c r="BP712" s="103">
        <v>6</v>
      </c>
      <c r="BQ712" s="103">
        <v>3</v>
      </c>
      <c r="BR712" s="103">
        <v>4.5</v>
      </c>
      <c r="BS712" s="103">
        <v>6.3682208870288255</v>
      </c>
      <c r="BT712" s="103">
        <v>8.0930413766666671</v>
      </c>
      <c r="BU712" s="103">
        <v>5.0487621816666675</v>
      </c>
      <c r="BV712" s="103">
        <v>7.1383459783333336</v>
      </c>
      <c r="BW712" s="103">
        <v>4.166666666666667</v>
      </c>
      <c r="BX712" s="103">
        <v>8.3333333333333339</v>
      </c>
      <c r="BY712" s="103">
        <v>3.4627403160815384</v>
      </c>
      <c r="BZ712" s="103">
        <v>6.0695697309142957</v>
      </c>
      <c r="CA712" s="103">
        <v>6.2728808466666663</v>
      </c>
      <c r="CB712" s="103">
        <v>7.5284396933333344</v>
      </c>
      <c r="CC712" s="103">
        <v>0.96296296296296291</v>
      </c>
      <c r="CD712" s="103">
        <v>6.1194040052553751</v>
      </c>
      <c r="CE712" s="103">
        <v>7.8081590395598086</v>
      </c>
      <c r="CF712" s="103">
        <v>9.2007062276268705</v>
      </c>
      <c r="CG712" s="103">
        <v>9.3079999999999998</v>
      </c>
      <c r="CH712" s="103">
        <v>10</v>
      </c>
      <c r="CI712" s="103">
        <v>9.0792163167966695</v>
      </c>
      <c r="CJ712" s="103">
        <v>9.7000000000000011</v>
      </c>
      <c r="CK712" s="103">
        <v>8.7200000000000006</v>
      </c>
      <c r="CL712" s="103">
        <v>3.786</v>
      </c>
      <c r="CM712" s="103">
        <v>7.402000000000001</v>
      </c>
      <c r="CN712" s="103">
        <v>6.0832070550000008</v>
      </c>
      <c r="CO712" s="103">
        <v>8.7017296475840453</v>
      </c>
      <c r="CP712" s="103">
        <v>7.3924683512920231</v>
      </c>
      <c r="CQ712" s="103">
        <v>10</v>
      </c>
      <c r="CR712" s="103">
        <v>7.1937894825000006</v>
      </c>
      <c r="CS712" s="103">
        <v>6.1538461538461542</v>
      </c>
      <c r="CT712" s="103">
        <v>7.6331692507471232</v>
      </c>
      <c r="CU712" s="103">
        <v>6.9936016290310929</v>
      </c>
      <c r="CV712" s="103">
        <v>7.9470174950807797</v>
      </c>
      <c r="CW712" s="103">
        <v>10</v>
      </c>
      <c r="CX712" s="103">
        <v>8.0692003792955287</v>
      </c>
      <c r="CY712" s="103">
        <v>10</v>
      </c>
      <c r="CZ712" s="103">
        <v>9.3564001264318435</v>
      </c>
      <c r="DA712" s="103">
        <v>8.9</v>
      </c>
      <c r="DB712" s="103">
        <v>5.0784517783333341</v>
      </c>
      <c r="DC712" s="103">
        <v>6.6210972183333325</v>
      </c>
      <c r="DD712" s="103">
        <v>8</v>
      </c>
      <c r="DE712" s="103">
        <v>2.5172538461136771</v>
      </c>
      <c r="DF712" s="103">
        <v>0</v>
      </c>
      <c r="DG712" s="103">
        <v>5.1861338071300578</v>
      </c>
      <c r="DH712" s="103">
        <v>3.5479894066666668</v>
      </c>
      <c r="DI712" s="103">
        <v>8.1818181818181817</v>
      </c>
      <c r="DJ712" s="103">
        <v>9.2856349673504184</v>
      </c>
      <c r="DK712" s="103">
        <v>6.9436219357142859</v>
      </c>
      <c r="DL712" s="103">
        <v>7.305063209817197</v>
      </c>
      <c r="DM712" s="103">
        <v>7.3658082800645932</v>
      </c>
      <c r="DN712" s="103">
        <v>7.1049893302385572</v>
      </c>
      <c r="DO712" s="103">
        <v>7.2158410879334864</v>
      </c>
      <c r="DP712" s="103">
        <v>7.35</v>
      </c>
      <c r="DQ712" s="105">
        <v>7.63</v>
      </c>
      <c r="DR712" s="106">
        <v>47</v>
      </c>
      <c r="DS712" s="106">
        <v>2</v>
      </c>
      <c r="DU712" s="104" t="s">
        <v>19</v>
      </c>
      <c r="DV712" s="103">
        <v>7.910655525257603</v>
      </c>
      <c r="DW712" s="103">
        <v>7.35</v>
      </c>
    </row>
    <row r="713" spans="1:127">
      <c r="A713" s="95">
        <v>2011</v>
      </c>
      <c r="B713" s="96" t="s">
        <v>756</v>
      </c>
      <c r="C713" s="107" t="s">
        <v>62</v>
      </c>
      <c r="D713" s="96">
        <v>7.7999999999999989</v>
      </c>
      <c r="E713" s="96">
        <v>5.5880161359125555</v>
      </c>
      <c r="F713" s="96">
        <v>6.7294239904447455</v>
      </c>
      <c r="G713" s="96">
        <v>6.7</v>
      </c>
      <c r="H713" s="96">
        <v>9.64</v>
      </c>
      <c r="I713" s="96">
        <v>10</v>
      </c>
      <c r="J713" s="96">
        <v>10</v>
      </c>
      <c r="K713" s="96">
        <v>10</v>
      </c>
      <c r="L713" s="96">
        <v>10</v>
      </c>
      <c r="M713" s="96">
        <v>9.9934127719008092</v>
      </c>
      <c r="N713" s="96">
        <v>9.9986825543801618</v>
      </c>
      <c r="O713" s="96">
        <v>9.5</v>
      </c>
      <c r="P713" s="96">
        <v>10</v>
      </c>
      <c r="Q713" s="96" t="s">
        <v>1011</v>
      </c>
      <c r="R713" s="96" t="s">
        <v>1011</v>
      </c>
      <c r="S713" s="96">
        <v>10</v>
      </c>
      <c r="T713" s="96">
        <v>9.8333333333333339</v>
      </c>
      <c r="U713" s="96">
        <v>9.8240052959044988</v>
      </c>
      <c r="V713" s="96">
        <v>10</v>
      </c>
      <c r="W713" s="96">
        <v>10</v>
      </c>
      <c r="X713" s="96">
        <v>10</v>
      </c>
      <c r="Y713" s="96">
        <v>10</v>
      </c>
      <c r="Z713" s="96" t="s">
        <v>1010</v>
      </c>
      <c r="AA713" s="96">
        <v>10</v>
      </c>
      <c r="AB713" s="96">
        <v>10</v>
      </c>
      <c r="AC713" s="96">
        <v>7.1333333333333337</v>
      </c>
      <c r="AD713" s="96">
        <v>4.3500000000000005</v>
      </c>
      <c r="AE713" s="96">
        <v>7.8708333333333336</v>
      </c>
      <c r="AF713" s="96">
        <v>10</v>
      </c>
      <c r="AG713" s="96">
        <v>10</v>
      </c>
      <c r="AH713" s="96" t="s">
        <v>1010</v>
      </c>
      <c r="AI713" s="96" t="s">
        <v>1010</v>
      </c>
      <c r="AJ713" s="96" t="s">
        <v>1010</v>
      </c>
      <c r="AK713" s="96" t="s">
        <v>1010</v>
      </c>
      <c r="AL713" s="96">
        <v>10</v>
      </c>
      <c r="AM713" s="96">
        <v>10</v>
      </c>
      <c r="AN713" s="96">
        <v>10</v>
      </c>
      <c r="AO713" s="96">
        <v>10</v>
      </c>
      <c r="AP713" s="96">
        <v>10</v>
      </c>
      <c r="AQ713" s="96">
        <v>10</v>
      </c>
      <c r="AR713" s="96">
        <v>10</v>
      </c>
      <c r="AS713" s="96">
        <v>10</v>
      </c>
      <c r="AT713" s="96">
        <v>10</v>
      </c>
      <c r="AU713" s="96">
        <v>10</v>
      </c>
      <c r="AV713" s="96">
        <v>10</v>
      </c>
      <c r="AW713" s="96">
        <v>6</v>
      </c>
      <c r="AX713" s="96">
        <v>7</v>
      </c>
      <c r="AY713" s="96">
        <v>10</v>
      </c>
      <c r="AZ713" s="96">
        <v>10</v>
      </c>
      <c r="BA713" s="96">
        <v>10</v>
      </c>
      <c r="BB713" s="96">
        <v>9</v>
      </c>
      <c r="BC713" s="96" t="s">
        <v>1010</v>
      </c>
      <c r="BD713" s="96" t="s">
        <v>1011</v>
      </c>
      <c r="BE713" s="96" t="s">
        <v>1011</v>
      </c>
      <c r="BF713" s="96">
        <v>10</v>
      </c>
      <c r="BG713" s="96">
        <v>10</v>
      </c>
      <c r="BH713" s="96">
        <v>10</v>
      </c>
      <c r="BI713" s="96">
        <v>10</v>
      </c>
      <c r="BJ713" s="96" t="s">
        <v>1011</v>
      </c>
      <c r="BK713" s="96">
        <v>10</v>
      </c>
      <c r="BL713" s="96">
        <v>8.8180846573094591</v>
      </c>
      <c r="BM713" s="96">
        <v>4.6764705882352935</v>
      </c>
      <c r="BN713" s="96">
        <v>3.5307901907356953</v>
      </c>
      <c r="BO713" s="96">
        <v>10</v>
      </c>
      <c r="BP713" s="96">
        <v>5</v>
      </c>
      <c r="BQ713" s="96">
        <v>1</v>
      </c>
      <c r="BR713" s="96">
        <v>3</v>
      </c>
      <c r="BS713" s="96">
        <v>5.3018151947427477</v>
      </c>
      <c r="BT713" s="96">
        <v>4.6167677866666672</v>
      </c>
      <c r="BU713" s="96">
        <v>2.5807675991666668</v>
      </c>
      <c r="BV713" s="96">
        <v>5.4745092866666667</v>
      </c>
      <c r="BW713" s="96">
        <v>10</v>
      </c>
      <c r="BX713" s="96">
        <v>6.6666666666666661</v>
      </c>
      <c r="BY713" s="96">
        <v>3.1832385553690905</v>
      </c>
      <c r="BZ713" s="96">
        <v>8.0672177323961893</v>
      </c>
      <c r="CA713" s="96">
        <v>6.7961955816666677</v>
      </c>
      <c r="CB713" s="96">
        <v>5.8160281316666662</v>
      </c>
      <c r="CC713" s="96">
        <v>1</v>
      </c>
      <c r="CD713" s="96">
        <v>5.9112657044739194</v>
      </c>
      <c r="CE713" s="96">
        <v>9.560617151749442</v>
      </c>
      <c r="CF713" s="96">
        <v>9.6135487044912882</v>
      </c>
      <c r="CG713" s="96">
        <v>9.452</v>
      </c>
      <c r="CH713" s="96">
        <v>10</v>
      </c>
      <c r="CI713" s="96">
        <v>9.656541464060183</v>
      </c>
      <c r="CJ713" s="96">
        <v>9.6576870499999998</v>
      </c>
      <c r="CK713" s="96">
        <v>8.94</v>
      </c>
      <c r="CL713" s="96">
        <v>6.2264000000000008</v>
      </c>
      <c r="CM713" s="96">
        <v>8.2746956833333325</v>
      </c>
      <c r="CN713" s="96">
        <v>5.9847721299999987</v>
      </c>
      <c r="CO713" s="96">
        <v>7.4475905415388013</v>
      </c>
      <c r="CP713" s="96">
        <v>6.7161813357694005</v>
      </c>
      <c r="CQ713" s="96">
        <v>10</v>
      </c>
      <c r="CR713" s="96">
        <v>4.61776286</v>
      </c>
      <c r="CS713" s="96">
        <v>6.9230769230769234</v>
      </c>
      <c r="CT713" s="96">
        <v>6.4162871962801891</v>
      </c>
      <c r="CU713" s="96">
        <v>5.9857089931190375</v>
      </c>
      <c r="CV713" s="96">
        <v>7.7441465030554424</v>
      </c>
      <c r="CW713" s="96">
        <v>10</v>
      </c>
      <c r="CX713" s="96">
        <v>8.056376285472389</v>
      </c>
      <c r="CY713" s="96">
        <v>10</v>
      </c>
      <c r="CZ713" s="96">
        <v>9.3521254284907958</v>
      </c>
      <c r="DA713" s="96">
        <v>7.2333333333333325</v>
      </c>
      <c r="DB713" s="96">
        <v>2.9926532799999999</v>
      </c>
      <c r="DC713" s="96">
        <v>3.6503479316666665</v>
      </c>
      <c r="DD713" s="96">
        <v>8</v>
      </c>
      <c r="DE713" s="96">
        <v>10</v>
      </c>
      <c r="DF713" s="96">
        <v>10</v>
      </c>
      <c r="DG713" s="96">
        <v>6.9793890908333331</v>
      </c>
      <c r="DH713" s="96">
        <v>1.8711750383333334</v>
      </c>
      <c r="DI713" s="96">
        <v>7.1212121212121202</v>
      </c>
      <c r="DJ713" s="96">
        <v>9.6027756899739973</v>
      </c>
      <c r="DK713" s="96">
        <v>4.5631670319047624</v>
      </c>
      <c r="DL713" s="96">
        <v>6.7691542546140511</v>
      </c>
      <c r="DM713" s="96">
        <v>6.9846911801590448</v>
      </c>
      <c r="DN713" s="96">
        <v>6.1520292193662174</v>
      </c>
      <c r="DO713" s="96">
        <v>7.4945145795634494</v>
      </c>
      <c r="DP713" s="96">
        <v>7.22</v>
      </c>
      <c r="DQ713" s="99">
        <v>8.02</v>
      </c>
      <c r="DR713" s="100">
        <v>37</v>
      </c>
      <c r="DS713" s="101">
        <v>1</v>
      </c>
      <c r="DU713" s="107" t="s">
        <v>62</v>
      </c>
      <c r="DV713" s="96">
        <v>8.8180846573094591</v>
      </c>
      <c r="DW713" s="96">
        <v>7.22</v>
      </c>
    </row>
    <row r="714" spans="1:127">
      <c r="A714" s="102">
        <v>2011</v>
      </c>
      <c r="B714" s="103" t="s">
        <v>645</v>
      </c>
      <c r="C714" s="104" t="s">
        <v>142</v>
      </c>
      <c r="D714" s="103">
        <v>4.4333333333333336</v>
      </c>
      <c r="E714" s="103">
        <v>5.0720362405380719</v>
      </c>
      <c r="F714" s="103">
        <v>4.1809107977975684</v>
      </c>
      <c r="G714" s="103">
        <v>4.6000000000000005</v>
      </c>
      <c r="H714" s="103">
        <v>0</v>
      </c>
      <c r="I714" s="103">
        <v>10</v>
      </c>
      <c r="J714" s="103">
        <v>10</v>
      </c>
      <c r="K714" s="103">
        <v>5</v>
      </c>
      <c r="L714" s="103">
        <v>10</v>
      </c>
      <c r="M714" s="103">
        <v>10</v>
      </c>
      <c r="N714" s="103">
        <v>9</v>
      </c>
      <c r="O714" s="103">
        <v>10</v>
      </c>
      <c r="P714" s="103">
        <v>10</v>
      </c>
      <c r="Q714" s="103" t="s">
        <v>1011</v>
      </c>
      <c r="R714" s="103" t="s">
        <v>1011</v>
      </c>
      <c r="S714" s="103">
        <v>10</v>
      </c>
      <c r="T714" s="103">
        <v>10</v>
      </c>
      <c r="U714" s="103">
        <v>6.333333333333333</v>
      </c>
      <c r="V714" s="103">
        <v>10</v>
      </c>
      <c r="W714" s="103">
        <v>10</v>
      </c>
      <c r="X714" s="103">
        <v>5</v>
      </c>
      <c r="Y714" s="103">
        <v>8.3333333333333339</v>
      </c>
      <c r="Z714" s="103" t="s">
        <v>1010</v>
      </c>
      <c r="AA714" s="103">
        <v>7.5</v>
      </c>
      <c r="AB714" s="103">
        <v>10</v>
      </c>
      <c r="AC714" s="103">
        <v>9.5933333333333337</v>
      </c>
      <c r="AD714" s="103">
        <v>8.0527777777777771</v>
      </c>
      <c r="AE714" s="103">
        <v>8.7865277777777777</v>
      </c>
      <c r="AF714" s="103">
        <v>10</v>
      </c>
      <c r="AG714" s="103">
        <v>10</v>
      </c>
      <c r="AH714" s="103" t="s">
        <v>1010</v>
      </c>
      <c r="AI714" s="103" t="s">
        <v>1010</v>
      </c>
      <c r="AJ714" s="103" t="s">
        <v>1010</v>
      </c>
      <c r="AK714" s="103" t="s">
        <v>1010</v>
      </c>
      <c r="AL714" s="103">
        <v>7.5</v>
      </c>
      <c r="AM714" s="103">
        <v>7.5</v>
      </c>
      <c r="AN714" s="103">
        <v>7.5</v>
      </c>
      <c r="AO714" s="103">
        <v>7.5</v>
      </c>
      <c r="AP714" s="103">
        <v>7.5</v>
      </c>
      <c r="AQ714" s="103">
        <v>7.5</v>
      </c>
      <c r="AR714" s="103">
        <v>7.5</v>
      </c>
      <c r="AS714" s="103">
        <v>7.5</v>
      </c>
      <c r="AT714" s="103">
        <v>8.75</v>
      </c>
      <c r="AU714" s="103">
        <v>10</v>
      </c>
      <c r="AV714" s="103">
        <v>10</v>
      </c>
      <c r="AW714" s="103">
        <v>9</v>
      </c>
      <c r="AX714" s="103">
        <v>7.75</v>
      </c>
      <c r="AY714" s="103">
        <v>10</v>
      </c>
      <c r="AZ714" s="103">
        <v>10</v>
      </c>
      <c r="BA714" s="103">
        <v>10</v>
      </c>
      <c r="BB714" s="103">
        <v>9.5357142857142865</v>
      </c>
      <c r="BC714" s="103" t="s">
        <v>1010</v>
      </c>
      <c r="BD714" s="103" t="s">
        <v>1011</v>
      </c>
      <c r="BE714" s="103" t="s">
        <v>1011</v>
      </c>
      <c r="BF714" s="103">
        <v>10</v>
      </c>
      <c r="BG714" s="103">
        <v>0</v>
      </c>
      <c r="BH714" s="103">
        <v>10</v>
      </c>
      <c r="BI714" s="103">
        <v>5</v>
      </c>
      <c r="BJ714" s="103" t="s">
        <v>1011</v>
      </c>
      <c r="BK714" s="103">
        <v>7.5</v>
      </c>
      <c r="BL714" s="103">
        <v>7.0238908730158736</v>
      </c>
      <c r="BM714" s="103">
        <v>7.1470588235294121</v>
      </c>
      <c r="BN714" s="103">
        <v>9.6629427792915514</v>
      </c>
      <c r="BO714" s="103">
        <v>7</v>
      </c>
      <c r="BP714" s="103">
        <v>9</v>
      </c>
      <c r="BQ714" s="103">
        <v>5</v>
      </c>
      <c r="BR714" s="103">
        <v>7</v>
      </c>
      <c r="BS714" s="103">
        <v>7.7025004007052411</v>
      </c>
      <c r="BT714" s="103">
        <v>5.6800318866666668</v>
      </c>
      <c r="BU714" s="103">
        <v>4.0854302741666668</v>
      </c>
      <c r="BV714" s="103">
        <v>5.3118840600000006</v>
      </c>
      <c r="BW714" s="103">
        <v>10</v>
      </c>
      <c r="BX714" s="103">
        <v>3.333333333333333</v>
      </c>
      <c r="BY714" s="103">
        <v>2.7575631871040325</v>
      </c>
      <c r="BZ714" s="103">
        <v>6.8353939331385698</v>
      </c>
      <c r="CA714" s="103">
        <v>4.5227731249999996</v>
      </c>
      <c r="CB714" s="103">
        <v>2.0622728283333336</v>
      </c>
      <c r="CC714" s="103">
        <v>0.92592592592592593</v>
      </c>
      <c r="CD714" s="103">
        <v>4.7708055486473571</v>
      </c>
      <c r="CE714" s="103">
        <v>8.0367581370440444</v>
      </c>
      <c r="CF714" s="103">
        <v>6.1882453271054603</v>
      </c>
      <c r="CG714" s="103">
        <v>8.4939999999999998</v>
      </c>
      <c r="CH714" s="103">
        <v>10</v>
      </c>
      <c r="CI714" s="103">
        <v>8.1797508660373772</v>
      </c>
      <c r="CJ714" s="103">
        <v>8.413333333333334</v>
      </c>
      <c r="CK714" s="103">
        <v>8.48</v>
      </c>
      <c r="CL714" s="103">
        <v>5.6832000000000003</v>
      </c>
      <c r="CM714" s="103">
        <v>7.5255111111111113</v>
      </c>
      <c r="CN714" s="103">
        <v>5.9329682650000004</v>
      </c>
      <c r="CO714" s="103">
        <v>7.4261915336874331</v>
      </c>
      <c r="CP714" s="103">
        <v>6.6795798993437163</v>
      </c>
      <c r="CQ714" s="103">
        <v>10</v>
      </c>
      <c r="CR714" s="103">
        <v>6.5292192016666659</v>
      </c>
      <c r="CS714" s="103">
        <v>0</v>
      </c>
      <c r="CT714" s="103">
        <v>7.8544205333774721</v>
      </c>
      <c r="CU714" s="103">
        <v>4.7945465783480463</v>
      </c>
      <c r="CV714" s="103">
        <v>7.2499093972007191</v>
      </c>
      <c r="CW714" s="103">
        <v>10</v>
      </c>
      <c r="CX714" s="103">
        <v>3.0589271544914096</v>
      </c>
      <c r="CY714" s="103">
        <v>9</v>
      </c>
      <c r="CZ714" s="103">
        <v>7.3529757181638038</v>
      </c>
      <c r="DA714" s="103">
        <v>8.9</v>
      </c>
      <c r="DB714" s="103">
        <v>5.3610274883333329</v>
      </c>
      <c r="DC714" s="103">
        <v>6.4195125150000001</v>
      </c>
      <c r="DD714" s="103">
        <v>10</v>
      </c>
      <c r="DE714" s="103">
        <v>6.5464248520524659</v>
      </c>
      <c r="DF714" s="103">
        <v>10</v>
      </c>
      <c r="DG714" s="103">
        <v>7.8711608092309673</v>
      </c>
      <c r="DH714" s="103">
        <v>2.8186156750000002</v>
      </c>
      <c r="DI714" s="103">
        <v>5.9090909090909083</v>
      </c>
      <c r="DJ714" s="103">
        <v>9.7055043563291772</v>
      </c>
      <c r="DK714" s="103">
        <v>4.3256834699999995</v>
      </c>
      <c r="DL714" s="103">
        <v>8.1700762230247292</v>
      </c>
      <c r="DM714" s="103">
        <v>5.8749678598458308</v>
      </c>
      <c r="DN714" s="103">
        <v>6.1339897488817741</v>
      </c>
      <c r="DO714" s="103">
        <v>7.1193754254255142</v>
      </c>
      <c r="DP714" s="103">
        <v>7</v>
      </c>
      <c r="DQ714" s="105">
        <v>7.01</v>
      </c>
      <c r="DR714" s="106">
        <v>71</v>
      </c>
      <c r="DS714" s="106">
        <v>2</v>
      </c>
      <c r="DU714" s="104" t="s">
        <v>142</v>
      </c>
      <c r="DV714" s="103">
        <v>7.0238908730158736</v>
      </c>
      <c r="DW714" s="103">
        <v>7</v>
      </c>
    </row>
    <row r="715" spans="1:127">
      <c r="A715" s="95">
        <v>2011</v>
      </c>
      <c r="B715" s="96" t="s">
        <v>629</v>
      </c>
      <c r="C715" s="107" t="s">
        <v>47</v>
      </c>
      <c r="D715" s="96">
        <v>7.3</v>
      </c>
      <c r="E715" s="96">
        <v>7.7049915541808032</v>
      </c>
      <c r="F715" s="96">
        <v>6.7786770500056583</v>
      </c>
      <c r="G715" s="96">
        <v>7.3</v>
      </c>
      <c r="H715" s="96">
        <v>9.879999999999999</v>
      </c>
      <c r="I715" s="96">
        <v>10</v>
      </c>
      <c r="J715" s="96">
        <v>10</v>
      </c>
      <c r="K715" s="96">
        <v>10</v>
      </c>
      <c r="L715" s="96">
        <v>10</v>
      </c>
      <c r="M715" s="96">
        <v>10</v>
      </c>
      <c r="N715" s="96">
        <v>10</v>
      </c>
      <c r="O715" s="96">
        <v>10</v>
      </c>
      <c r="P715" s="96">
        <v>10</v>
      </c>
      <c r="Q715" s="96" t="s">
        <v>1011</v>
      </c>
      <c r="R715" s="96" t="s">
        <v>1011</v>
      </c>
      <c r="S715" s="96">
        <v>10</v>
      </c>
      <c r="T715" s="96">
        <v>10</v>
      </c>
      <c r="U715" s="96">
        <v>9.9599999999999991</v>
      </c>
      <c r="V715" s="96">
        <v>10</v>
      </c>
      <c r="W715" s="96">
        <v>10</v>
      </c>
      <c r="X715" s="96">
        <v>10</v>
      </c>
      <c r="Y715" s="96">
        <v>10</v>
      </c>
      <c r="Z715" s="96" t="s">
        <v>1010</v>
      </c>
      <c r="AA715" s="96">
        <v>5</v>
      </c>
      <c r="AB715" s="96">
        <v>7.5</v>
      </c>
      <c r="AC715" s="96">
        <v>9.0933333333333337</v>
      </c>
      <c r="AD715" s="96">
        <v>9.1666666666666661</v>
      </c>
      <c r="AE715" s="96">
        <v>7.6899999999999995</v>
      </c>
      <c r="AF715" s="96">
        <v>10</v>
      </c>
      <c r="AG715" s="96">
        <v>10</v>
      </c>
      <c r="AH715" s="96" t="s">
        <v>1010</v>
      </c>
      <c r="AI715" s="96" t="s">
        <v>1010</v>
      </c>
      <c r="AJ715" s="96" t="s">
        <v>1010</v>
      </c>
      <c r="AK715" s="96" t="s">
        <v>1010</v>
      </c>
      <c r="AL715" s="96">
        <v>7.5</v>
      </c>
      <c r="AM715" s="96">
        <v>10</v>
      </c>
      <c r="AN715" s="96">
        <v>7.5</v>
      </c>
      <c r="AO715" s="96">
        <v>8.3333333333333339</v>
      </c>
      <c r="AP715" s="96">
        <v>7.5</v>
      </c>
      <c r="AQ715" s="96">
        <v>5</v>
      </c>
      <c r="AR715" s="96">
        <v>5</v>
      </c>
      <c r="AS715" s="96">
        <v>5.833333333333333</v>
      </c>
      <c r="AT715" s="96">
        <v>8.5416666666666679</v>
      </c>
      <c r="AU715" s="96">
        <v>10</v>
      </c>
      <c r="AV715" s="96">
        <v>10</v>
      </c>
      <c r="AW715" s="96">
        <v>9.3333333333333339</v>
      </c>
      <c r="AX715" s="96">
        <v>6.5</v>
      </c>
      <c r="AY715" s="96">
        <v>10</v>
      </c>
      <c r="AZ715" s="96">
        <v>10</v>
      </c>
      <c r="BA715" s="96">
        <v>10</v>
      </c>
      <c r="BB715" s="96">
        <v>9.4047619047619069</v>
      </c>
      <c r="BC715" s="96" t="s">
        <v>1010</v>
      </c>
      <c r="BD715" s="96" t="s">
        <v>1011</v>
      </c>
      <c r="BE715" s="96" t="s">
        <v>1011</v>
      </c>
      <c r="BF715" s="96">
        <v>10</v>
      </c>
      <c r="BG715" s="96">
        <v>10</v>
      </c>
      <c r="BH715" s="96">
        <v>10</v>
      </c>
      <c r="BI715" s="96">
        <v>10</v>
      </c>
      <c r="BJ715" s="96" t="s">
        <v>1011</v>
      </c>
      <c r="BK715" s="96">
        <v>10</v>
      </c>
      <c r="BL715" s="96">
        <v>8.8786428571428555</v>
      </c>
      <c r="BM715" s="96">
        <v>4.2647058823529411</v>
      </c>
      <c r="BN715" s="96">
        <v>3.7841961852861039</v>
      </c>
      <c r="BO715" s="96">
        <v>8</v>
      </c>
      <c r="BP715" s="96">
        <v>5</v>
      </c>
      <c r="BQ715" s="96">
        <v>5</v>
      </c>
      <c r="BR715" s="96">
        <v>5</v>
      </c>
      <c r="BS715" s="96">
        <v>5.2622255169097611</v>
      </c>
      <c r="BT715" s="96">
        <v>8.0424346116666676</v>
      </c>
      <c r="BU715" s="96">
        <v>5.3667301725000005</v>
      </c>
      <c r="BV715" s="96">
        <v>7.9834322483333331</v>
      </c>
      <c r="BW715" s="96">
        <v>8.3333333333333339</v>
      </c>
      <c r="BX715" s="96">
        <v>8.3333333333333339</v>
      </c>
      <c r="BY715" s="96">
        <v>5.7950098375393679</v>
      </c>
      <c r="BZ715" s="96">
        <v>7.828885498854568</v>
      </c>
      <c r="CA715" s="96">
        <v>7.8175945950000001</v>
      </c>
      <c r="CB715" s="96">
        <v>7.3553760649999997</v>
      </c>
      <c r="CC715" s="96">
        <v>0.96551724137931039</v>
      </c>
      <c r="CD715" s="96">
        <v>7.3003819782508721</v>
      </c>
      <c r="CE715" s="96">
        <v>9.8529054975571899</v>
      </c>
      <c r="CF715" s="96">
        <v>9.7076091669455327</v>
      </c>
      <c r="CG715" s="96">
        <v>9.9439999999999991</v>
      </c>
      <c r="CH715" s="96">
        <v>10</v>
      </c>
      <c r="CI715" s="96">
        <v>9.8761286661256804</v>
      </c>
      <c r="CJ715" s="96">
        <v>9.6000000000000014</v>
      </c>
      <c r="CK715" s="96">
        <v>8.94</v>
      </c>
      <c r="CL715" s="96">
        <v>0.26920000000000072</v>
      </c>
      <c r="CM715" s="96">
        <v>6.2697333333333338</v>
      </c>
      <c r="CN715" s="96">
        <v>4.708765418333333</v>
      </c>
      <c r="CO715" s="96">
        <v>8.6392856455026958</v>
      </c>
      <c r="CP715" s="96">
        <v>6.674025531918014</v>
      </c>
      <c r="CQ715" s="96">
        <v>10</v>
      </c>
      <c r="CR715" s="96">
        <v>5.8835245899999986</v>
      </c>
      <c r="CS715" s="96">
        <v>3.8461538461538463</v>
      </c>
      <c r="CT715" s="96">
        <v>6.7481641202257157</v>
      </c>
      <c r="CU715" s="96">
        <v>5.4926141854598534</v>
      </c>
      <c r="CV715" s="96">
        <v>7.1090932626778001</v>
      </c>
      <c r="CW715" s="96">
        <v>8</v>
      </c>
      <c r="CX715" s="96">
        <v>6.2983370341547849</v>
      </c>
      <c r="CY715" s="96">
        <v>10</v>
      </c>
      <c r="CZ715" s="96">
        <v>8.0994456780515947</v>
      </c>
      <c r="DA715" s="96">
        <v>8.9</v>
      </c>
      <c r="DB715" s="96">
        <v>3.0380177066666669</v>
      </c>
      <c r="DC715" s="96">
        <v>8.0145971683333332</v>
      </c>
      <c r="DD715" s="96">
        <v>10</v>
      </c>
      <c r="DE715" s="96">
        <v>10</v>
      </c>
      <c r="DF715" s="96">
        <v>10</v>
      </c>
      <c r="DG715" s="96">
        <v>8.3254358125000003</v>
      </c>
      <c r="DH715" s="96">
        <v>3.6513549533333327</v>
      </c>
      <c r="DI715" s="96">
        <v>8.6363636363636349</v>
      </c>
      <c r="DJ715" s="96">
        <v>9.1848362734903617</v>
      </c>
      <c r="DK715" s="96">
        <v>8.3690204845238121</v>
      </c>
      <c r="DL715" s="96">
        <v>7.7198189369898778</v>
      </c>
      <c r="DM715" s="96">
        <v>6.3009222656226207</v>
      </c>
      <c r="DN715" s="96">
        <v>7.3103860917206065</v>
      </c>
      <c r="DO715" s="96">
        <v>7.9117558607573999</v>
      </c>
      <c r="DP715" s="96">
        <v>7.49</v>
      </c>
      <c r="DQ715" s="99">
        <v>8.18</v>
      </c>
      <c r="DR715" s="100">
        <v>22</v>
      </c>
      <c r="DS715" s="101">
        <v>1</v>
      </c>
      <c r="DU715" s="107" t="s">
        <v>47</v>
      </c>
      <c r="DV715" s="96">
        <v>8.8786428571428555</v>
      </c>
      <c r="DW715" s="96">
        <v>7.49</v>
      </c>
    </row>
    <row r="716" spans="1:127">
      <c r="A716" s="102">
        <v>2011</v>
      </c>
      <c r="B716" s="103" t="s">
        <v>612</v>
      </c>
      <c r="C716" s="104" t="s">
        <v>125</v>
      </c>
      <c r="D716" s="103">
        <v>4.2333333333333334</v>
      </c>
      <c r="E716" s="103">
        <v>6.4531352171191916</v>
      </c>
      <c r="F716" s="103">
        <v>5.166635347751817</v>
      </c>
      <c r="G716" s="103">
        <v>5.3000000000000007</v>
      </c>
      <c r="H716" s="103">
        <v>9.2000000000000011</v>
      </c>
      <c r="I716" s="103">
        <v>5</v>
      </c>
      <c r="J716" s="103">
        <v>10</v>
      </c>
      <c r="K716" s="103">
        <v>10</v>
      </c>
      <c r="L716" s="103">
        <v>10</v>
      </c>
      <c r="M716" s="103">
        <v>10</v>
      </c>
      <c r="N716" s="103">
        <v>9</v>
      </c>
      <c r="O716" s="103">
        <v>9.5</v>
      </c>
      <c r="P716" s="103">
        <v>5</v>
      </c>
      <c r="Q716" s="103" t="s">
        <v>1011</v>
      </c>
      <c r="R716" s="103" t="s">
        <v>1011</v>
      </c>
      <c r="S716" s="103">
        <v>0</v>
      </c>
      <c r="T716" s="103">
        <v>4.833333333333333</v>
      </c>
      <c r="U716" s="103">
        <v>7.677777777777778</v>
      </c>
      <c r="V716" s="103">
        <v>0</v>
      </c>
      <c r="W716" s="103">
        <v>10</v>
      </c>
      <c r="X716" s="103">
        <v>10</v>
      </c>
      <c r="Y716" s="103">
        <v>6.666666666666667</v>
      </c>
      <c r="Z716" s="103" t="s">
        <v>1010</v>
      </c>
      <c r="AA716" s="103">
        <v>2.5</v>
      </c>
      <c r="AB716" s="103">
        <v>0</v>
      </c>
      <c r="AC716" s="103">
        <v>7.3599999999999994</v>
      </c>
      <c r="AD716" s="103">
        <v>4.5833333333333339</v>
      </c>
      <c r="AE716" s="103">
        <v>3.6108333333333333</v>
      </c>
      <c r="AF716" s="103">
        <v>7.5</v>
      </c>
      <c r="AG716" s="103">
        <v>10</v>
      </c>
      <c r="AH716" s="103" t="s">
        <v>1010</v>
      </c>
      <c r="AI716" s="103" t="s">
        <v>1010</v>
      </c>
      <c r="AJ716" s="103" t="s">
        <v>1010</v>
      </c>
      <c r="AK716" s="103" t="s">
        <v>1010</v>
      </c>
      <c r="AL716" s="103">
        <v>0</v>
      </c>
      <c r="AM716" s="103">
        <v>7.5</v>
      </c>
      <c r="AN716" s="103">
        <v>7.5</v>
      </c>
      <c r="AO716" s="103">
        <v>5</v>
      </c>
      <c r="AP716" s="103">
        <v>2.5</v>
      </c>
      <c r="AQ716" s="103">
        <v>2.5</v>
      </c>
      <c r="AR716" s="103">
        <v>5</v>
      </c>
      <c r="AS716" s="103">
        <v>3.3333333333333335</v>
      </c>
      <c r="AT716" s="103">
        <v>6.458333333333333</v>
      </c>
      <c r="AU716" s="103">
        <v>10</v>
      </c>
      <c r="AV716" s="103">
        <v>10</v>
      </c>
      <c r="AW716" s="103">
        <v>3</v>
      </c>
      <c r="AX716" s="103">
        <v>4.25</v>
      </c>
      <c r="AY716" s="103">
        <v>7.5</v>
      </c>
      <c r="AZ716" s="103">
        <v>7.5</v>
      </c>
      <c r="BA716" s="103">
        <v>10</v>
      </c>
      <c r="BB716" s="103">
        <v>7.4642857142857144</v>
      </c>
      <c r="BC716" s="103" t="s">
        <v>1010</v>
      </c>
      <c r="BD716" s="103" t="s">
        <v>1011</v>
      </c>
      <c r="BE716" s="103" t="s">
        <v>1011</v>
      </c>
      <c r="BF716" s="103">
        <v>0</v>
      </c>
      <c r="BG716" s="103">
        <v>10</v>
      </c>
      <c r="BH716" s="103">
        <v>10</v>
      </c>
      <c r="BI716" s="103">
        <v>10</v>
      </c>
      <c r="BJ716" s="103" t="s">
        <v>1011</v>
      </c>
      <c r="BK716" s="103">
        <v>5</v>
      </c>
      <c r="BL716" s="103">
        <v>6.1644563492063496</v>
      </c>
      <c r="BM716" s="103">
        <v>5.9735294117647051</v>
      </c>
      <c r="BN716" s="103">
        <v>7.4147138964577666</v>
      </c>
      <c r="BO716" s="103">
        <v>8</v>
      </c>
      <c r="BP716" s="103">
        <v>10</v>
      </c>
      <c r="BQ716" s="103">
        <v>8</v>
      </c>
      <c r="BR716" s="103">
        <v>9</v>
      </c>
      <c r="BS716" s="103">
        <v>7.5970608270556177</v>
      </c>
      <c r="BT716" s="103">
        <v>5.6459127933333333</v>
      </c>
      <c r="BU716" s="103">
        <v>5.2369704449999999</v>
      </c>
      <c r="BV716" s="103">
        <v>7.1338670949999994</v>
      </c>
      <c r="BW716" s="103">
        <v>7.5</v>
      </c>
      <c r="BX716" s="103">
        <v>6.6666666666666661</v>
      </c>
      <c r="BY716" s="103">
        <v>3.3762867136766057</v>
      </c>
      <c r="BZ716" s="103">
        <v>7.1377817330225932</v>
      </c>
      <c r="CA716" s="103">
        <v>7.6448246183333337</v>
      </c>
      <c r="CB716" s="103">
        <v>7.9025840633333333</v>
      </c>
      <c r="CC716" s="103">
        <v>0.48275862068965519</v>
      </c>
      <c r="CD716" s="103">
        <v>4.7979510488883754</v>
      </c>
      <c r="CE716" s="103">
        <v>9.2152895997122783</v>
      </c>
      <c r="CF716" s="103">
        <v>8.0648107145218013</v>
      </c>
      <c r="CG716" s="103">
        <v>9.1180000000000003</v>
      </c>
      <c r="CH716" s="103">
        <v>10</v>
      </c>
      <c r="CI716" s="103">
        <v>9.0995250785585196</v>
      </c>
      <c r="CJ716" s="103">
        <v>9.2200000000000006</v>
      </c>
      <c r="CK716" s="103">
        <v>8</v>
      </c>
      <c r="CL716" s="103">
        <v>3.8</v>
      </c>
      <c r="CM716" s="103">
        <v>7.0066666666666668</v>
      </c>
      <c r="CN716" s="103">
        <v>5.7698691266666655</v>
      </c>
      <c r="CO716" s="103">
        <v>8.1379806073791485</v>
      </c>
      <c r="CP716" s="103">
        <v>6.9539248670229075</v>
      </c>
      <c r="CQ716" s="103">
        <v>10</v>
      </c>
      <c r="CR716" s="103">
        <v>6.0184255475000006</v>
      </c>
      <c r="CS716" s="103">
        <v>6.9230769230769234</v>
      </c>
      <c r="CT716" s="103">
        <v>10</v>
      </c>
      <c r="CU716" s="103">
        <v>7.6471674901923086</v>
      </c>
      <c r="CV716" s="103">
        <v>7.9019397559704707</v>
      </c>
      <c r="CW716" s="103">
        <v>10</v>
      </c>
      <c r="CX716" s="103">
        <v>5.558631229578368</v>
      </c>
      <c r="CY716" s="103">
        <v>10</v>
      </c>
      <c r="CZ716" s="103">
        <v>8.5195437431927896</v>
      </c>
      <c r="DA716" s="103">
        <v>8.9</v>
      </c>
      <c r="DB716" s="103">
        <v>4.59185</v>
      </c>
      <c r="DC716" s="103">
        <v>7.1589331116666663</v>
      </c>
      <c r="DD716" s="103">
        <v>10</v>
      </c>
      <c r="DE716" s="103">
        <v>10</v>
      </c>
      <c r="DF716" s="103">
        <v>10</v>
      </c>
      <c r="DG716" s="103">
        <v>8.4417971852777782</v>
      </c>
      <c r="DH716" s="103">
        <v>4.4120892383333334</v>
      </c>
      <c r="DI716" s="103">
        <v>5.3030303030303019</v>
      </c>
      <c r="DJ716" s="103">
        <v>9.4708399901447926</v>
      </c>
      <c r="DK716" s="103">
        <v>5.9952602157142856</v>
      </c>
      <c r="DL716" s="103">
        <v>8.8192075838995656</v>
      </c>
      <c r="DM716" s="103">
        <v>8.3073917033606541</v>
      </c>
      <c r="DN716" s="103">
        <v>7.0513031724138218</v>
      </c>
      <c r="DO716" s="103">
        <v>8.0042147002947974</v>
      </c>
      <c r="DP716" s="103">
        <v>7.48</v>
      </c>
      <c r="DQ716" s="105">
        <v>6.82</v>
      </c>
      <c r="DR716" s="106">
        <v>86</v>
      </c>
      <c r="DS716" s="106">
        <v>3</v>
      </c>
      <c r="DU716" s="104" t="s">
        <v>125</v>
      </c>
      <c r="DV716" s="103">
        <v>6.1644563492063496</v>
      </c>
      <c r="DW716" s="103">
        <v>7.48</v>
      </c>
    </row>
    <row r="717" spans="1:127">
      <c r="A717" s="95">
        <v>2011</v>
      </c>
      <c r="B717" s="96" t="s">
        <v>731</v>
      </c>
      <c r="C717" s="107" t="s">
        <v>56</v>
      </c>
      <c r="D717" s="96">
        <v>4.2333333333333334</v>
      </c>
      <c r="E717" s="96">
        <v>4.8573719765780181</v>
      </c>
      <c r="F717" s="96">
        <v>4.5671159942887121</v>
      </c>
      <c r="G717" s="96">
        <v>4.6000000000000005</v>
      </c>
      <c r="H717" s="96">
        <v>6.48</v>
      </c>
      <c r="I717" s="96">
        <v>0</v>
      </c>
      <c r="J717" s="96">
        <v>10</v>
      </c>
      <c r="K717" s="96">
        <v>7.5</v>
      </c>
      <c r="L717" s="96">
        <v>9.7584347927334285</v>
      </c>
      <c r="M717" s="96">
        <v>9.9758434792733439</v>
      </c>
      <c r="N717" s="96">
        <v>7.4468556544013556</v>
      </c>
      <c r="O717" s="96">
        <v>10</v>
      </c>
      <c r="P717" s="96">
        <v>10</v>
      </c>
      <c r="Q717" s="96" t="s">
        <v>1011</v>
      </c>
      <c r="R717" s="96" t="s">
        <v>1011</v>
      </c>
      <c r="S717" s="96">
        <v>10</v>
      </c>
      <c r="T717" s="96">
        <v>10</v>
      </c>
      <c r="U717" s="96">
        <v>7.975618551467119</v>
      </c>
      <c r="V717" s="96">
        <v>5</v>
      </c>
      <c r="W717" s="96">
        <v>5</v>
      </c>
      <c r="X717" s="96">
        <v>10</v>
      </c>
      <c r="Y717" s="96">
        <v>6.666666666666667</v>
      </c>
      <c r="Z717" s="96" t="s">
        <v>1010</v>
      </c>
      <c r="AA717" s="96">
        <v>2.5</v>
      </c>
      <c r="AB717" s="96">
        <v>7.5</v>
      </c>
      <c r="AC717" s="96">
        <v>8.5266666666666673</v>
      </c>
      <c r="AD717" s="96">
        <v>6.2472222222222218</v>
      </c>
      <c r="AE717" s="96">
        <v>6.1934722222222227</v>
      </c>
      <c r="AF717" s="96">
        <v>2.5</v>
      </c>
      <c r="AG717" s="96">
        <v>2.5</v>
      </c>
      <c r="AH717" s="96" t="s">
        <v>1010</v>
      </c>
      <c r="AI717" s="96" t="s">
        <v>1010</v>
      </c>
      <c r="AJ717" s="96" t="s">
        <v>1010</v>
      </c>
      <c r="AK717" s="96" t="s">
        <v>1010</v>
      </c>
      <c r="AL717" s="96">
        <v>0</v>
      </c>
      <c r="AM717" s="96">
        <v>2.5</v>
      </c>
      <c r="AN717" s="96">
        <v>7.5</v>
      </c>
      <c r="AO717" s="96">
        <v>3.3333333333333335</v>
      </c>
      <c r="AP717" s="96">
        <v>0</v>
      </c>
      <c r="AQ717" s="96">
        <v>2.5</v>
      </c>
      <c r="AR717" s="96">
        <v>7.5</v>
      </c>
      <c r="AS717" s="96">
        <v>3.3333333333333335</v>
      </c>
      <c r="AT717" s="96">
        <v>2.916666666666667</v>
      </c>
      <c r="AU717" s="96">
        <v>10</v>
      </c>
      <c r="AV717" s="96">
        <v>9.3960869818335713</v>
      </c>
      <c r="AW717" s="96">
        <v>0.66666666666666663</v>
      </c>
      <c r="AX717" s="96">
        <v>2.5</v>
      </c>
      <c r="AY717" s="96">
        <v>7.5</v>
      </c>
      <c r="AZ717" s="96">
        <v>5</v>
      </c>
      <c r="BA717" s="96">
        <v>7.5</v>
      </c>
      <c r="BB717" s="96">
        <v>6.0803933783571766</v>
      </c>
      <c r="BC717" s="96" t="s">
        <v>1010</v>
      </c>
      <c r="BD717" s="96" t="s">
        <v>1011</v>
      </c>
      <c r="BE717" s="96" t="s">
        <v>1011</v>
      </c>
      <c r="BF717" s="96">
        <v>10</v>
      </c>
      <c r="BG717" s="96">
        <v>10</v>
      </c>
      <c r="BH717" s="96">
        <v>10</v>
      </c>
      <c r="BI717" s="96">
        <v>10</v>
      </c>
      <c r="BJ717" s="96" t="s">
        <v>1011</v>
      </c>
      <c r="BK717" s="96">
        <v>10</v>
      </c>
      <c r="BL717" s="96">
        <v>6.3296245312580535</v>
      </c>
      <c r="BM717" s="96">
        <v>6.3529411764705888</v>
      </c>
      <c r="BN717" s="96">
        <v>8.90490463215259</v>
      </c>
      <c r="BO717" s="96">
        <v>7</v>
      </c>
      <c r="BP717" s="96">
        <v>10</v>
      </c>
      <c r="BQ717" s="96">
        <v>8</v>
      </c>
      <c r="BR717" s="96">
        <v>9</v>
      </c>
      <c r="BS717" s="96">
        <v>7.8144614521557951</v>
      </c>
      <c r="BT717" s="96">
        <v>3.6381030816666664</v>
      </c>
      <c r="BU717" s="96">
        <v>4.4254532375000002</v>
      </c>
      <c r="BV717" s="96">
        <v>5.1329012450000002</v>
      </c>
      <c r="BW717" s="96">
        <v>8.3333333333333339</v>
      </c>
      <c r="BX717" s="96">
        <v>5.8333333333333339</v>
      </c>
      <c r="BY717" s="96">
        <v>6.3394103445395134</v>
      </c>
      <c r="BZ717" s="96">
        <v>9.2111593765615467</v>
      </c>
      <c r="CA717" s="96">
        <v>4.5549289550000003</v>
      </c>
      <c r="CB717" s="96">
        <v>6.6723899183333337</v>
      </c>
      <c r="CC717" s="96">
        <v>0.96296296296296291</v>
      </c>
      <c r="CD717" s="96">
        <v>5.9042668307390738</v>
      </c>
      <c r="CE717" s="96">
        <v>6.9535257939610862</v>
      </c>
      <c r="CF717" s="96">
        <v>7.4065787367386635</v>
      </c>
      <c r="CG717" s="96">
        <v>8.33</v>
      </c>
      <c r="CH717" s="96">
        <v>10</v>
      </c>
      <c r="CI717" s="96">
        <v>8.1725261326749372</v>
      </c>
      <c r="CJ717" s="96">
        <v>4.8466666666666667</v>
      </c>
      <c r="CK717" s="96">
        <v>8.08</v>
      </c>
      <c r="CL717" s="96">
        <v>4.0864000000000003</v>
      </c>
      <c r="CM717" s="96">
        <v>5.6710222222222226</v>
      </c>
      <c r="CN717" s="96">
        <v>5.72638494</v>
      </c>
      <c r="CO717" s="96">
        <v>0.69136385638692521</v>
      </c>
      <c r="CP717" s="96">
        <v>3.2088743981934624</v>
      </c>
      <c r="CQ717" s="96">
        <v>10</v>
      </c>
      <c r="CR717" s="96">
        <v>5.3722856883333323</v>
      </c>
      <c r="CS717" s="96">
        <v>2.3076923076923079</v>
      </c>
      <c r="CT717" s="96">
        <v>0</v>
      </c>
      <c r="CU717" s="96">
        <v>2.5599926653418801</v>
      </c>
      <c r="CV717" s="96">
        <v>5.3599723214393915</v>
      </c>
      <c r="CW717" s="96">
        <v>8</v>
      </c>
      <c r="CX717" s="96">
        <v>8.7887887887887892</v>
      </c>
      <c r="CY717" s="96">
        <v>10</v>
      </c>
      <c r="CZ717" s="96">
        <v>8.9295962629295964</v>
      </c>
      <c r="DA717" s="96">
        <v>10</v>
      </c>
      <c r="DB717" s="96">
        <v>6.1201959633333338</v>
      </c>
      <c r="DC717" s="96">
        <v>7.3882451933333337</v>
      </c>
      <c r="DD717" s="96">
        <v>10</v>
      </c>
      <c r="DE717" s="96">
        <v>9.2517253846113672</v>
      </c>
      <c r="DF717" s="96">
        <v>0</v>
      </c>
      <c r="DG717" s="96">
        <v>7.126694423546339</v>
      </c>
      <c r="DH717" s="96">
        <v>4.3282939333333337</v>
      </c>
      <c r="DI717" s="96">
        <v>6.5151515151515156</v>
      </c>
      <c r="DJ717" s="96">
        <v>9.3853832146367946</v>
      </c>
      <c r="DK717" s="96">
        <v>4.7360371016666667</v>
      </c>
      <c r="DL717" s="96">
        <v>7.6493408656608981</v>
      </c>
      <c r="DM717" s="96">
        <v>7.8926466240516744</v>
      </c>
      <c r="DN717" s="96">
        <v>6.7511422090834801</v>
      </c>
      <c r="DO717" s="96">
        <v>7.6024776318531382</v>
      </c>
      <c r="DP717" s="96">
        <v>6.97</v>
      </c>
      <c r="DQ717" s="99">
        <v>6.65</v>
      </c>
      <c r="DR717" s="100">
        <v>96</v>
      </c>
      <c r="DS717" s="101">
        <v>3</v>
      </c>
      <c r="DU717" s="107" t="s">
        <v>56</v>
      </c>
      <c r="DV717" s="96">
        <v>6.3296245312580535</v>
      </c>
      <c r="DW717" s="96">
        <v>6.97</v>
      </c>
    </row>
    <row r="718" spans="1:127">
      <c r="A718" s="102">
        <v>2011</v>
      </c>
      <c r="B718" s="103" t="s">
        <v>733</v>
      </c>
      <c r="C718" s="104" t="s">
        <v>74</v>
      </c>
      <c r="D718" s="103">
        <v>4.0999999999999996</v>
      </c>
      <c r="E718" s="103">
        <v>4.7368029386929091</v>
      </c>
      <c r="F718" s="103">
        <v>3.9798685956025581</v>
      </c>
      <c r="G718" s="103">
        <v>4.3</v>
      </c>
      <c r="H718" s="103">
        <v>7.48</v>
      </c>
      <c r="I718" s="103">
        <v>10</v>
      </c>
      <c r="J718" s="103">
        <v>10</v>
      </c>
      <c r="K718" s="103">
        <v>2.5</v>
      </c>
      <c r="L718" s="103">
        <v>9.674819117936071</v>
      </c>
      <c r="M718" s="103">
        <v>9.4717793476717649</v>
      </c>
      <c r="N718" s="103">
        <v>8.3293196931215654</v>
      </c>
      <c r="O718" s="103">
        <v>7.3</v>
      </c>
      <c r="P718" s="103">
        <v>10</v>
      </c>
      <c r="Q718" s="103" t="s">
        <v>1011</v>
      </c>
      <c r="R718" s="103" t="s">
        <v>1011</v>
      </c>
      <c r="S718" s="103">
        <v>5</v>
      </c>
      <c r="T718" s="103">
        <v>7.4333333333333336</v>
      </c>
      <c r="U718" s="103">
        <v>7.7475510088182995</v>
      </c>
      <c r="V718" s="103">
        <v>5</v>
      </c>
      <c r="W718" s="103">
        <v>0</v>
      </c>
      <c r="X718" s="103">
        <v>10</v>
      </c>
      <c r="Y718" s="103">
        <v>5</v>
      </c>
      <c r="Z718" s="103" t="s">
        <v>1010</v>
      </c>
      <c r="AA718" s="103">
        <v>10</v>
      </c>
      <c r="AB718" s="103">
        <v>10</v>
      </c>
      <c r="AC718" s="103">
        <v>7.1888888888888891</v>
      </c>
      <c r="AD718" s="103">
        <v>6.4805555555555561</v>
      </c>
      <c r="AE718" s="103">
        <v>8.4173611111111111</v>
      </c>
      <c r="AF718" s="103">
        <v>7.5</v>
      </c>
      <c r="AG718" s="103">
        <v>7.5</v>
      </c>
      <c r="AH718" s="103" t="s">
        <v>1010</v>
      </c>
      <c r="AI718" s="103" t="s">
        <v>1010</v>
      </c>
      <c r="AJ718" s="103" t="s">
        <v>1010</v>
      </c>
      <c r="AK718" s="103" t="s">
        <v>1010</v>
      </c>
      <c r="AL718" s="103">
        <v>10</v>
      </c>
      <c r="AM718" s="103">
        <v>10</v>
      </c>
      <c r="AN718" s="103">
        <v>10</v>
      </c>
      <c r="AO718" s="103">
        <v>10</v>
      </c>
      <c r="AP718" s="103">
        <v>10</v>
      </c>
      <c r="AQ718" s="103">
        <v>10</v>
      </c>
      <c r="AR718" s="103">
        <v>10</v>
      </c>
      <c r="AS718" s="103">
        <v>10</v>
      </c>
      <c r="AT718" s="103">
        <v>8.75</v>
      </c>
      <c r="AU718" s="103">
        <v>10</v>
      </c>
      <c r="AV718" s="103">
        <v>10</v>
      </c>
      <c r="AW718" s="103">
        <v>4.666666666666667</v>
      </c>
      <c r="AX718" s="103">
        <v>5.25</v>
      </c>
      <c r="AY718" s="103">
        <v>7.5</v>
      </c>
      <c r="AZ718" s="103">
        <v>10</v>
      </c>
      <c r="BA718" s="103">
        <v>10</v>
      </c>
      <c r="BB718" s="103">
        <v>8.2023809523809526</v>
      </c>
      <c r="BC718" s="103" t="s">
        <v>1010</v>
      </c>
      <c r="BD718" s="103" t="s">
        <v>1011</v>
      </c>
      <c r="BE718" s="103" t="s">
        <v>1011</v>
      </c>
      <c r="BF718" s="103">
        <v>5</v>
      </c>
      <c r="BG718" s="103">
        <v>0</v>
      </c>
      <c r="BH718" s="103">
        <v>10</v>
      </c>
      <c r="BI718" s="103">
        <v>5</v>
      </c>
      <c r="BJ718" s="103" t="s">
        <v>1011</v>
      </c>
      <c r="BK718" s="103">
        <v>5</v>
      </c>
      <c r="BL718" s="103">
        <v>6.5488619585537808</v>
      </c>
      <c r="BM718" s="103">
        <v>7.3235294117647056</v>
      </c>
      <c r="BN718" s="103">
        <v>9.7258855585831068</v>
      </c>
      <c r="BO718" s="103">
        <v>6</v>
      </c>
      <c r="BP718" s="103">
        <v>8</v>
      </c>
      <c r="BQ718" s="103">
        <v>8</v>
      </c>
      <c r="BR718" s="103">
        <v>8</v>
      </c>
      <c r="BS718" s="103">
        <v>7.7623537425869529</v>
      </c>
      <c r="BT718" s="103">
        <v>4.0084631049999997</v>
      </c>
      <c r="BU718" s="103">
        <v>4.429998494166667</v>
      </c>
      <c r="BV718" s="103">
        <v>4.2911489933333336</v>
      </c>
      <c r="BW718" s="103">
        <v>6.6666666666666661</v>
      </c>
      <c r="BX718" s="103">
        <v>3.333333333333333</v>
      </c>
      <c r="BY718" s="103">
        <v>4.0922662516952748</v>
      </c>
      <c r="BZ718" s="103">
        <v>7.2068973427081584</v>
      </c>
      <c r="CA718" s="103">
        <v>4.0087066483333338</v>
      </c>
      <c r="CB718" s="103">
        <v>4.2151705933333332</v>
      </c>
      <c r="CC718" s="103">
        <v>0.92592592592592593</v>
      </c>
      <c r="CD718" s="103">
        <v>4.520859823633014</v>
      </c>
      <c r="CE718" s="103">
        <v>8.1984206927790293</v>
      </c>
      <c r="CF718" s="103">
        <v>8.1084851020879753</v>
      </c>
      <c r="CG718" s="103">
        <v>7.1960000000000015</v>
      </c>
      <c r="CH718" s="103">
        <v>10</v>
      </c>
      <c r="CI718" s="103">
        <v>8.3757264487167511</v>
      </c>
      <c r="CJ718" s="103">
        <v>8.02</v>
      </c>
      <c r="CK718" s="103">
        <v>7.5</v>
      </c>
      <c r="CL718" s="103">
        <v>5.3000000000000007</v>
      </c>
      <c r="CM718" s="103">
        <v>6.94</v>
      </c>
      <c r="CN718" s="103">
        <v>4.8428053699999998</v>
      </c>
      <c r="CO718" s="103">
        <v>6.3611374553589908</v>
      </c>
      <c r="CP718" s="103">
        <v>5.6019714126794948</v>
      </c>
      <c r="CQ718" s="103">
        <v>10</v>
      </c>
      <c r="CR718" s="103">
        <v>5.6434606725000016</v>
      </c>
      <c r="CS718" s="103">
        <v>3.8461538461538463</v>
      </c>
      <c r="CT718" s="103">
        <v>3.540020522085622</v>
      </c>
      <c r="CU718" s="103">
        <v>4.3432116802464904</v>
      </c>
      <c r="CV718" s="103">
        <v>6.7212957732314962</v>
      </c>
      <c r="CW718" s="103">
        <v>10</v>
      </c>
      <c r="CX718" s="103">
        <v>6.6405653583351967</v>
      </c>
      <c r="CY718" s="103">
        <v>9</v>
      </c>
      <c r="CZ718" s="103">
        <v>8.5468551194450644</v>
      </c>
      <c r="DA718" s="103">
        <v>7.7666666666666657</v>
      </c>
      <c r="DB718" s="103">
        <v>6.6141950933333327</v>
      </c>
      <c r="DC718" s="103">
        <v>6.6751720800000003</v>
      </c>
      <c r="DD718" s="103">
        <v>8</v>
      </c>
      <c r="DE718" s="103">
        <v>6.2997409129133572</v>
      </c>
      <c r="DF718" s="103">
        <v>10</v>
      </c>
      <c r="DG718" s="103">
        <v>7.5592957921522261</v>
      </c>
      <c r="DH718" s="103">
        <v>3.9360722899999994</v>
      </c>
      <c r="DI718" s="103">
        <v>4.6969696969696964</v>
      </c>
      <c r="DJ718" s="103">
        <v>8.5510905637335437</v>
      </c>
      <c r="DK718" s="103">
        <v>3.188978659523809</v>
      </c>
      <c r="DL718" s="103">
        <v>8.4972638587195473</v>
      </c>
      <c r="DM718" s="103">
        <v>6.1888290009445175</v>
      </c>
      <c r="DN718" s="103">
        <v>5.8432006783151849</v>
      </c>
      <c r="DO718" s="103">
        <v>7.3164505299708251</v>
      </c>
      <c r="DP718" s="103">
        <v>6.94</v>
      </c>
      <c r="DQ718" s="105">
        <v>6.74</v>
      </c>
      <c r="DR718" s="106">
        <v>92</v>
      </c>
      <c r="DS718" s="106">
        <v>3</v>
      </c>
      <c r="DU718" s="104" t="s">
        <v>74</v>
      </c>
      <c r="DV718" s="103">
        <v>6.5488619585537808</v>
      </c>
      <c r="DW718" s="103">
        <v>6.94</v>
      </c>
    </row>
    <row r="719" spans="1:127">
      <c r="A719" s="95">
        <v>2011</v>
      </c>
      <c r="B719" s="96" t="s">
        <v>669</v>
      </c>
      <c r="C719" s="107" t="s">
        <v>1019</v>
      </c>
      <c r="D719" s="96">
        <v>7.7333333333333334</v>
      </c>
      <c r="E719" s="96">
        <v>7.1686028093969067</v>
      </c>
      <c r="F719" s="96">
        <v>7.558376706796901</v>
      </c>
      <c r="G719" s="96">
        <v>7.5</v>
      </c>
      <c r="H719" s="96">
        <v>9.64</v>
      </c>
      <c r="I719" s="96">
        <v>10</v>
      </c>
      <c r="J719" s="96">
        <v>10</v>
      </c>
      <c r="K719" s="96">
        <v>7.5</v>
      </c>
      <c r="L719" s="96">
        <v>10</v>
      </c>
      <c r="M719" s="96">
        <v>10</v>
      </c>
      <c r="N719" s="96">
        <v>9.5</v>
      </c>
      <c r="O719" s="96" t="s">
        <v>1011</v>
      </c>
      <c r="P719" s="96">
        <v>10</v>
      </c>
      <c r="Q719" s="96" t="s">
        <v>1011</v>
      </c>
      <c r="R719" s="96" t="s">
        <v>1011</v>
      </c>
      <c r="S719" s="96">
        <v>10</v>
      </c>
      <c r="T719" s="96">
        <v>10</v>
      </c>
      <c r="U719" s="96">
        <v>9.7133333333333329</v>
      </c>
      <c r="V719" s="96">
        <v>5</v>
      </c>
      <c r="W719" s="96">
        <v>10</v>
      </c>
      <c r="X719" s="96">
        <v>10</v>
      </c>
      <c r="Y719" s="96">
        <v>8.3333333333333339</v>
      </c>
      <c r="Z719" s="96" t="s">
        <v>1010</v>
      </c>
      <c r="AA719" s="96">
        <v>7.5</v>
      </c>
      <c r="AB719" s="96">
        <v>7.5</v>
      </c>
      <c r="AC719" s="96">
        <v>8.862222222222222</v>
      </c>
      <c r="AD719" s="96">
        <v>6.7555555555555555</v>
      </c>
      <c r="AE719" s="96">
        <v>7.6544444444444446</v>
      </c>
      <c r="AF719" s="96">
        <v>10</v>
      </c>
      <c r="AG719" s="96">
        <v>10</v>
      </c>
      <c r="AH719" s="96" t="s">
        <v>1010</v>
      </c>
      <c r="AI719" s="96" t="s">
        <v>1010</v>
      </c>
      <c r="AJ719" s="96" t="s">
        <v>1010</v>
      </c>
      <c r="AK719" s="96" t="s">
        <v>1010</v>
      </c>
      <c r="AL719" s="96">
        <v>7.5</v>
      </c>
      <c r="AM719" s="96">
        <v>7.5</v>
      </c>
      <c r="AN719" s="96">
        <v>7.5</v>
      </c>
      <c r="AO719" s="96">
        <v>7.5</v>
      </c>
      <c r="AP719" s="96">
        <v>7.5</v>
      </c>
      <c r="AQ719" s="96">
        <v>7.5</v>
      </c>
      <c r="AR719" s="96">
        <v>7.5</v>
      </c>
      <c r="AS719" s="96">
        <v>7.5</v>
      </c>
      <c r="AT719" s="96">
        <v>8.75</v>
      </c>
      <c r="AU719" s="96">
        <v>10</v>
      </c>
      <c r="AV719" s="96">
        <v>10</v>
      </c>
      <c r="AW719" s="96">
        <v>7</v>
      </c>
      <c r="AX719" s="96">
        <v>6.5</v>
      </c>
      <c r="AY719" s="96">
        <v>10</v>
      </c>
      <c r="AZ719" s="96">
        <v>10</v>
      </c>
      <c r="BA719" s="96">
        <v>7.5</v>
      </c>
      <c r="BB719" s="96">
        <v>8.7142857142857135</v>
      </c>
      <c r="BC719" s="96" t="s">
        <v>1010</v>
      </c>
      <c r="BD719" s="96" t="s">
        <v>1011</v>
      </c>
      <c r="BE719" s="96" t="s">
        <v>1011</v>
      </c>
      <c r="BF719" s="96">
        <v>10</v>
      </c>
      <c r="BG719" s="96">
        <v>10</v>
      </c>
      <c r="BH719" s="96">
        <v>10</v>
      </c>
      <c r="BI719" s="96">
        <v>10</v>
      </c>
      <c r="BJ719" s="96" t="s">
        <v>1011</v>
      </c>
      <c r="BK719" s="96">
        <v>10</v>
      </c>
      <c r="BL719" s="96">
        <v>8.648539682539683</v>
      </c>
      <c r="BM719" s="96">
        <v>5</v>
      </c>
      <c r="BN719" s="96">
        <v>8.3523160762942776</v>
      </c>
      <c r="BO719" s="96">
        <v>8</v>
      </c>
      <c r="BP719" s="96">
        <v>6</v>
      </c>
      <c r="BQ719" s="96">
        <v>6</v>
      </c>
      <c r="BR719" s="96">
        <v>6</v>
      </c>
      <c r="BS719" s="96">
        <v>6.8380790190735699</v>
      </c>
      <c r="BT719" s="96">
        <v>4.4723287783333339</v>
      </c>
      <c r="BU719" s="96">
        <v>4.0117937783333328</v>
      </c>
      <c r="BV719" s="96">
        <v>6.1063991116666658</v>
      </c>
      <c r="BW719" s="96">
        <v>6.6666666666666661</v>
      </c>
      <c r="BX719" s="96">
        <v>8.3333333333333339</v>
      </c>
      <c r="BY719" s="96">
        <v>8.1054167313359891</v>
      </c>
      <c r="BZ719" s="96">
        <v>8.1156810774315886</v>
      </c>
      <c r="CA719" s="96">
        <v>6.7173893333333332</v>
      </c>
      <c r="CB719" s="96">
        <v>7.2630481116666665</v>
      </c>
      <c r="CC719" s="96">
        <v>0.96296296296296291</v>
      </c>
      <c r="CD719" s="96">
        <v>6.5205329565254058</v>
      </c>
      <c r="CE719" s="96">
        <v>9.1068095838760055</v>
      </c>
      <c r="CF719" s="96">
        <v>9.5769999914003083</v>
      </c>
      <c r="CG719" s="96">
        <v>9.2000000000000011</v>
      </c>
      <c r="CH719" s="96">
        <v>10</v>
      </c>
      <c r="CI719" s="96">
        <v>9.4709523938190792</v>
      </c>
      <c r="CJ719" s="96">
        <v>9.4599999999999991</v>
      </c>
      <c r="CK719" s="96">
        <v>7.58</v>
      </c>
      <c r="CL719" s="96">
        <v>0</v>
      </c>
      <c r="CM719" s="96">
        <v>5.68</v>
      </c>
      <c r="CN719" s="96">
        <v>5.0761765549999991</v>
      </c>
      <c r="CO719" s="96">
        <v>9.1405906836262432</v>
      </c>
      <c r="CP719" s="96">
        <v>7.1083836193131216</v>
      </c>
      <c r="CQ719" s="96">
        <v>10</v>
      </c>
      <c r="CR719" s="96">
        <v>5.900695166666666</v>
      </c>
      <c r="CS719" s="96">
        <v>6.9230769230769234</v>
      </c>
      <c r="CT719" s="96">
        <v>10</v>
      </c>
      <c r="CU719" s="96">
        <v>7.6079240299145292</v>
      </c>
      <c r="CV719" s="96">
        <v>7.5990769123069128</v>
      </c>
      <c r="CW719" s="96">
        <v>8</v>
      </c>
      <c r="CX719" s="96">
        <v>10</v>
      </c>
      <c r="CY719" s="96">
        <v>10</v>
      </c>
      <c r="CZ719" s="96">
        <v>9.3333333333333339</v>
      </c>
      <c r="DA719" s="96">
        <v>6.666666666666667</v>
      </c>
      <c r="DB719" s="96">
        <v>3.9497768883333335</v>
      </c>
      <c r="DC719" s="96">
        <v>6.8992218883333321</v>
      </c>
      <c r="DD719" s="96">
        <v>8</v>
      </c>
      <c r="DE719" s="96">
        <v>2.5172538461136771</v>
      </c>
      <c r="DF719" s="96">
        <v>0</v>
      </c>
      <c r="DG719" s="96">
        <v>4.6721532149078344</v>
      </c>
      <c r="DH719" s="96">
        <v>3.2218287783333333</v>
      </c>
      <c r="DI719" s="96">
        <v>9.2424242424242422</v>
      </c>
      <c r="DJ719" s="96">
        <v>9.6225190770082563</v>
      </c>
      <c r="DK719" s="96">
        <v>5.346215596904762</v>
      </c>
      <c r="DL719" s="96">
        <v>9.7697940862167449</v>
      </c>
      <c r="DM719" s="96">
        <v>7.6796694211632799</v>
      </c>
      <c r="DN719" s="96">
        <v>7.4804085336751029</v>
      </c>
      <c r="DO719" s="96">
        <v>7.1619650273054241</v>
      </c>
      <c r="DP719" s="96">
        <v>7.52</v>
      </c>
      <c r="DQ719" s="99">
        <v>8.08</v>
      </c>
      <c r="DR719" s="100">
        <v>31</v>
      </c>
      <c r="DS719" s="101">
        <v>1</v>
      </c>
      <c r="DU719" s="107" t="s">
        <v>1019</v>
      </c>
      <c r="DV719" s="96">
        <v>8.648539682539683</v>
      </c>
      <c r="DW719" s="96">
        <v>7.52</v>
      </c>
    </row>
    <row r="720" spans="1:127">
      <c r="A720" s="102">
        <v>2011</v>
      </c>
      <c r="B720" s="103" t="s">
        <v>608</v>
      </c>
      <c r="C720" s="104" t="s">
        <v>79</v>
      </c>
      <c r="D720" s="103" t="s">
        <v>1011</v>
      </c>
      <c r="E720" s="103" t="s">
        <v>1011</v>
      </c>
      <c r="F720" s="103" t="s">
        <v>1011</v>
      </c>
      <c r="G720" s="103">
        <v>6.2340049999999998</v>
      </c>
      <c r="H720" s="103">
        <v>9.8400000000000016</v>
      </c>
      <c r="I720" s="103">
        <v>10</v>
      </c>
      <c r="J720" s="103">
        <v>10</v>
      </c>
      <c r="K720" s="103">
        <v>7.5</v>
      </c>
      <c r="L720" s="103">
        <v>10</v>
      </c>
      <c r="M720" s="103">
        <v>10</v>
      </c>
      <c r="N720" s="103">
        <v>9.5</v>
      </c>
      <c r="O720" s="103">
        <v>10</v>
      </c>
      <c r="P720" s="103">
        <v>5</v>
      </c>
      <c r="Q720" s="103" t="s">
        <v>1011</v>
      </c>
      <c r="R720" s="103" t="s">
        <v>1011</v>
      </c>
      <c r="S720" s="103">
        <v>2.5</v>
      </c>
      <c r="T720" s="103">
        <v>5.833333333333333</v>
      </c>
      <c r="U720" s="103">
        <v>8.3911111111111119</v>
      </c>
      <c r="V720" s="103">
        <v>0</v>
      </c>
      <c r="W720" s="103">
        <v>10</v>
      </c>
      <c r="X720" s="103">
        <v>0</v>
      </c>
      <c r="Y720" s="103">
        <v>3.3333333333333335</v>
      </c>
      <c r="Z720" s="103" t="s">
        <v>1010</v>
      </c>
      <c r="AA720" s="103">
        <v>2.5</v>
      </c>
      <c r="AB720" s="103">
        <v>7.5</v>
      </c>
      <c r="AC720" s="103">
        <v>8.3155555555555551</v>
      </c>
      <c r="AD720" s="103">
        <v>8.6611111111111114</v>
      </c>
      <c r="AE720" s="103">
        <v>6.7441666666666666</v>
      </c>
      <c r="AF720" s="103">
        <v>7.5</v>
      </c>
      <c r="AG720" s="103">
        <v>10</v>
      </c>
      <c r="AH720" s="103" t="s">
        <v>1010</v>
      </c>
      <c r="AI720" s="103" t="s">
        <v>1010</v>
      </c>
      <c r="AJ720" s="103" t="s">
        <v>1010</v>
      </c>
      <c r="AK720" s="103" t="s">
        <v>1010</v>
      </c>
      <c r="AL720" s="103">
        <v>0</v>
      </c>
      <c r="AM720" s="103">
        <v>7.5</v>
      </c>
      <c r="AN720" s="103">
        <v>5</v>
      </c>
      <c r="AO720" s="103">
        <v>4.166666666666667</v>
      </c>
      <c r="AP720" s="103">
        <v>0</v>
      </c>
      <c r="AQ720" s="103">
        <v>2.5</v>
      </c>
      <c r="AR720" s="103">
        <v>2.5</v>
      </c>
      <c r="AS720" s="103">
        <v>1.6666666666666667</v>
      </c>
      <c r="AT720" s="103">
        <v>5.8333333333333339</v>
      </c>
      <c r="AU720" s="103">
        <v>10</v>
      </c>
      <c r="AV720" s="103">
        <v>10</v>
      </c>
      <c r="AW720" s="103">
        <v>3.6666666666666665</v>
      </c>
      <c r="AX720" s="103">
        <v>4.5</v>
      </c>
      <c r="AY720" s="103">
        <v>7.5</v>
      </c>
      <c r="AZ720" s="103">
        <v>5</v>
      </c>
      <c r="BA720" s="103">
        <v>5</v>
      </c>
      <c r="BB720" s="103">
        <v>6.5238095238095246</v>
      </c>
      <c r="BC720" s="103" t="s">
        <v>1010</v>
      </c>
      <c r="BD720" s="103" t="s">
        <v>1011</v>
      </c>
      <c r="BE720" s="103" t="s">
        <v>1011</v>
      </c>
      <c r="BF720" s="103">
        <v>2.5</v>
      </c>
      <c r="BG720" s="103">
        <v>0</v>
      </c>
      <c r="BH720" s="103">
        <v>10</v>
      </c>
      <c r="BI720" s="103">
        <v>5</v>
      </c>
      <c r="BJ720" s="103" t="s">
        <v>1011</v>
      </c>
      <c r="BK720" s="103">
        <v>3.75</v>
      </c>
      <c r="BL720" s="103">
        <v>6.2747433134920634</v>
      </c>
      <c r="BM720" s="103">
        <v>0.52941176470588147</v>
      </c>
      <c r="BN720" s="103">
        <v>7.785401948699481</v>
      </c>
      <c r="BO720" s="103">
        <v>7</v>
      </c>
      <c r="BP720" s="103">
        <v>10</v>
      </c>
      <c r="BQ720" s="103">
        <v>10</v>
      </c>
      <c r="BR720" s="103">
        <v>10</v>
      </c>
      <c r="BS720" s="103">
        <v>6.328703428351341</v>
      </c>
      <c r="BT720" s="103">
        <v>6.5195390766666659</v>
      </c>
      <c r="BU720" s="103">
        <v>4.7011419249999999</v>
      </c>
      <c r="BV720" s="103">
        <v>6.909966485</v>
      </c>
      <c r="BW720" s="103">
        <v>8.3333333333333339</v>
      </c>
      <c r="BX720" s="103">
        <v>8.3333333333333339</v>
      </c>
      <c r="BY720" s="103">
        <v>5.0567067236222139</v>
      </c>
      <c r="BZ720" s="103">
        <v>8.9473802191987062</v>
      </c>
      <c r="CA720" s="103">
        <v>6.3279001416666656</v>
      </c>
      <c r="CB720" s="103">
        <v>7.9516550549999998</v>
      </c>
      <c r="CC720" s="103">
        <v>0.62962962962962965</v>
      </c>
      <c r="CD720" s="103">
        <v>5.7110330800084785</v>
      </c>
      <c r="CE720" s="103">
        <v>9.4860903842908471</v>
      </c>
      <c r="CF720" s="103">
        <v>3.2095862678708924</v>
      </c>
      <c r="CG720" s="103">
        <v>9.0500000000000007</v>
      </c>
      <c r="CH720" s="103">
        <v>10</v>
      </c>
      <c r="CI720" s="103">
        <v>7.9364191630404353</v>
      </c>
      <c r="CJ720" s="103">
        <v>9.6466666666666665</v>
      </c>
      <c r="CK720" s="103">
        <v>9.0599999999999987</v>
      </c>
      <c r="CL720" s="103">
        <v>7.9319999999999986</v>
      </c>
      <c r="CM720" s="103">
        <v>8.8795555555555534</v>
      </c>
      <c r="CN720" s="103">
        <v>5.99745785</v>
      </c>
      <c r="CO720" s="103">
        <v>7.6366755692556039</v>
      </c>
      <c r="CP720" s="103">
        <v>6.8170667096278024</v>
      </c>
      <c r="CQ720" s="103">
        <v>10</v>
      </c>
      <c r="CR720" s="103">
        <v>3.3333244833333331</v>
      </c>
      <c r="CS720" s="103">
        <v>5</v>
      </c>
      <c r="CT720" s="103">
        <v>4.0931487286615003</v>
      </c>
      <c r="CU720" s="103">
        <v>4.142157737331611</v>
      </c>
      <c r="CV720" s="103">
        <v>7.4596950006287424</v>
      </c>
      <c r="CW720" s="103">
        <v>10</v>
      </c>
      <c r="CX720" s="103">
        <v>10</v>
      </c>
      <c r="CY720" s="103">
        <v>5</v>
      </c>
      <c r="CZ720" s="103">
        <v>8.3333333333333339</v>
      </c>
      <c r="DA720" s="103">
        <v>10</v>
      </c>
      <c r="DB720" s="103">
        <v>4.4041947166666668</v>
      </c>
      <c r="DC720" s="103">
        <v>7.7017898149999997</v>
      </c>
      <c r="DD720" s="103">
        <v>6</v>
      </c>
      <c r="DE720" s="103">
        <v>4.3879403845852574</v>
      </c>
      <c r="DF720" s="103">
        <v>10</v>
      </c>
      <c r="DG720" s="103">
        <v>7.0823208193753198</v>
      </c>
      <c r="DH720" s="103">
        <v>2.2691024816666663</v>
      </c>
      <c r="DI720" s="103">
        <v>3.3333333333333326</v>
      </c>
      <c r="DJ720" s="103">
        <v>8.77802521057116</v>
      </c>
      <c r="DK720" s="103">
        <v>5.2544618176190472</v>
      </c>
      <c r="DL720" s="103">
        <v>8.6252674258597093</v>
      </c>
      <c r="DM720" s="103">
        <v>8.9014860061545971</v>
      </c>
      <c r="DN720" s="103">
        <v>6.1936127125340859</v>
      </c>
      <c r="DO720" s="103">
        <v>7.2030889550809141</v>
      </c>
      <c r="DP720" s="103">
        <v>6.93</v>
      </c>
      <c r="DQ720" s="105">
        <v>6.6</v>
      </c>
      <c r="DR720" s="106">
        <v>102</v>
      </c>
      <c r="DS720" s="106">
        <v>3</v>
      </c>
      <c r="DU720" s="104" t="s">
        <v>79</v>
      </c>
      <c r="DV720" s="103">
        <v>6.2747433134920634</v>
      </c>
      <c r="DW720" s="103">
        <v>6.93</v>
      </c>
    </row>
    <row r="721" spans="1:127">
      <c r="A721" s="95">
        <v>2011</v>
      </c>
      <c r="B721" s="96" t="s">
        <v>711</v>
      </c>
      <c r="C721" s="107" t="s">
        <v>287</v>
      </c>
      <c r="D721" s="96">
        <v>3.8666666666666671</v>
      </c>
      <c r="E721" s="96">
        <v>4.5811291802248917</v>
      </c>
      <c r="F721" s="96">
        <v>3.5108674601507914</v>
      </c>
      <c r="G721" s="96">
        <v>4</v>
      </c>
      <c r="H721" s="96">
        <v>6.36</v>
      </c>
      <c r="I721" s="96">
        <v>0</v>
      </c>
      <c r="J721" s="96">
        <v>10</v>
      </c>
      <c r="K721" s="96">
        <v>2.5</v>
      </c>
      <c r="L721" s="96">
        <v>10</v>
      </c>
      <c r="M721" s="96">
        <v>10</v>
      </c>
      <c r="N721" s="96">
        <v>6.5</v>
      </c>
      <c r="O721" s="96">
        <v>10</v>
      </c>
      <c r="P721" s="96">
        <v>10</v>
      </c>
      <c r="Q721" s="96" t="s">
        <v>1011</v>
      </c>
      <c r="R721" s="96" t="s">
        <v>1011</v>
      </c>
      <c r="S721" s="96">
        <v>5</v>
      </c>
      <c r="T721" s="96">
        <v>8.3333333333333339</v>
      </c>
      <c r="U721" s="96">
        <v>7.0644444444444447</v>
      </c>
      <c r="V721" s="96">
        <v>5</v>
      </c>
      <c r="W721" s="96">
        <v>5</v>
      </c>
      <c r="X721" s="96">
        <v>5</v>
      </c>
      <c r="Y721" s="96">
        <v>5</v>
      </c>
      <c r="Z721" s="96" t="s">
        <v>1010</v>
      </c>
      <c r="AA721" s="96" t="s">
        <v>1011</v>
      </c>
      <c r="AB721" s="96" t="s">
        <v>1011</v>
      </c>
      <c r="AC721" s="96">
        <v>7.9111111111111114</v>
      </c>
      <c r="AD721" s="96">
        <v>4.6722222222222225</v>
      </c>
      <c r="AE721" s="96">
        <v>6.291666666666667</v>
      </c>
      <c r="AF721" s="96" t="s">
        <v>1011</v>
      </c>
      <c r="AG721" s="96" t="s">
        <v>1011</v>
      </c>
      <c r="AH721" s="96" t="s">
        <v>1010</v>
      </c>
      <c r="AI721" s="96" t="s">
        <v>1010</v>
      </c>
      <c r="AJ721" s="96" t="s">
        <v>1010</v>
      </c>
      <c r="AK721" s="96" t="s">
        <v>1010</v>
      </c>
      <c r="AL721" s="96" t="s">
        <v>1011</v>
      </c>
      <c r="AM721" s="96" t="s">
        <v>1011</v>
      </c>
      <c r="AN721" s="96" t="s">
        <v>1011</v>
      </c>
      <c r="AO721" s="96" t="s">
        <v>1011</v>
      </c>
      <c r="AP721" s="96" t="s">
        <v>1011</v>
      </c>
      <c r="AQ721" s="96" t="s">
        <v>1011</v>
      </c>
      <c r="AR721" s="96" t="s">
        <v>1011</v>
      </c>
      <c r="AS721" s="96" t="s">
        <v>1011</v>
      </c>
      <c r="AT721" s="96" t="s">
        <v>1011</v>
      </c>
      <c r="AU721" s="96">
        <v>10</v>
      </c>
      <c r="AV721" s="96">
        <v>8.1866318499981876</v>
      </c>
      <c r="AW721" s="96">
        <v>3.3333333333333335</v>
      </c>
      <c r="AX721" s="96">
        <v>2.75</v>
      </c>
      <c r="AY721" s="96" t="s">
        <v>1011</v>
      </c>
      <c r="AZ721" s="96" t="s">
        <v>1011</v>
      </c>
      <c r="BA721" s="96" t="s">
        <v>1011</v>
      </c>
      <c r="BB721" s="96">
        <v>6.0674912958328795</v>
      </c>
      <c r="BC721" s="96" t="s">
        <v>1010</v>
      </c>
      <c r="BD721" s="96" t="s">
        <v>1011</v>
      </c>
      <c r="BE721" s="96" t="s">
        <v>1011</v>
      </c>
      <c r="BF721" s="96">
        <v>10</v>
      </c>
      <c r="BG721" s="96">
        <v>10</v>
      </c>
      <c r="BH721" s="96">
        <v>10</v>
      </c>
      <c r="BI721" s="96">
        <v>10</v>
      </c>
      <c r="BJ721" s="96" t="s">
        <v>1011</v>
      </c>
      <c r="BK721" s="96">
        <v>10</v>
      </c>
      <c r="BL721" s="96">
        <v>6.1860058564235549</v>
      </c>
      <c r="BM721" s="96">
        <v>6.5</v>
      </c>
      <c r="BN721" s="96">
        <v>8.6820163487738427</v>
      </c>
      <c r="BO721" s="96">
        <v>7</v>
      </c>
      <c r="BP721" s="96">
        <v>10</v>
      </c>
      <c r="BQ721" s="96">
        <v>7</v>
      </c>
      <c r="BR721" s="96">
        <v>8.5</v>
      </c>
      <c r="BS721" s="96">
        <v>7.6705040871934607</v>
      </c>
      <c r="BT721" s="96">
        <v>1.559795416666667</v>
      </c>
      <c r="BU721" s="96">
        <v>2.5206041249999993</v>
      </c>
      <c r="BV721" s="96">
        <v>2.3354325833333331</v>
      </c>
      <c r="BW721" s="96">
        <v>3.8</v>
      </c>
      <c r="BX721" s="96" t="s">
        <v>1011</v>
      </c>
      <c r="BY721" s="96">
        <v>6.7430885125269331</v>
      </c>
      <c r="BZ721" s="96">
        <v>9.3138235854251317</v>
      </c>
      <c r="CA721" s="96">
        <v>3.194342666666667</v>
      </c>
      <c r="CB721" s="96">
        <v>6.1161751666666664</v>
      </c>
      <c r="CC721" s="96">
        <v>0.96296296296296291</v>
      </c>
      <c r="CD721" s="96">
        <v>4.3655390948683479</v>
      </c>
      <c r="CE721" s="96">
        <v>8.2803202232610023</v>
      </c>
      <c r="CF721" s="96">
        <v>6.6467684692079434</v>
      </c>
      <c r="CG721" s="96">
        <v>6.7</v>
      </c>
      <c r="CH721" s="96">
        <v>10</v>
      </c>
      <c r="CI721" s="96">
        <v>7.9067721731172362</v>
      </c>
      <c r="CJ721" s="96">
        <v>8.7733333333333334</v>
      </c>
      <c r="CK721" s="96">
        <v>9.0799999999999983</v>
      </c>
      <c r="CL721" s="96">
        <v>7.9944000000000006</v>
      </c>
      <c r="CM721" s="96">
        <v>8.6159111111111102</v>
      </c>
      <c r="CN721" s="96">
        <v>4.8389115833333332</v>
      </c>
      <c r="CO721" s="96">
        <v>0.31669984389883171</v>
      </c>
      <c r="CP721" s="96">
        <v>2.5778057136160824</v>
      </c>
      <c r="CQ721" s="96">
        <v>10</v>
      </c>
      <c r="CR721" s="96">
        <v>4.0808963333333343</v>
      </c>
      <c r="CS721" s="96">
        <v>3.0769230769230771</v>
      </c>
      <c r="CT721" s="96">
        <v>6.1950359136498365</v>
      </c>
      <c r="CU721" s="96">
        <v>4.4509517746354161</v>
      </c>
      <c r="CV721" s="96">
        <v>6.4111671498406526</v>
      </c>
      <c r="CW721" s="96">
        <v>8</v>
      </c>
      <c r="CX721" s="96">
        <v>7.2177667150012637</v>
      </c>
      <c r="CY721" s="96">
        <v>8</v>
      </c>
      <c r="CZ721" s="96">
        <v>7.7392555716670879</v>
      </c>
      <c r="DA721" s="96">
        <v>5</v>
      </c>
      <c r="DB721" s="96">
        <v>6.3607761666666676</v>
      </c>
      <c r="DC721" s="96">
        <v>8.2485632500000001</v>
      </c>
      <c r="DD721" s="96">
        <v>10</v>
      </c>
      <c r="DE721" s="96">
        <v>7.7551761538341033</v>
      </c>
      <c r="DF721" s="96">
        <v>1</v>
      </c>
      <c r="DG721" s="96">
        <v>6.3940859284167955</v>
      </c>
      <c r="DH721" s="96">
        <v>3.4919697499999995</v>
      </c>
      <c r="DI721" s="96">
        <v>4.6969696969696964</v>
      </c>
      <c r="DJ721" s="96">
        <v>9.6504221770310412</v>
      </c>
      <c r="DK721" s="96">
        <v>2.4721879071428567</v>
      </c>
      <c r="DL721" s="96">
        <v>8.3489619089929779</v>
      </c>
      <c r="DM721" s="96">
        <v>7.6460414417598503</v>
      </c>
      <c r="DN721" s="96">
        <v>6.0510921469827368</v>
      </c>
      <c r="DO721" s="96">
        <v>6.7281445490222067</v>
      </c>
      <c r="DP721" s="96">
        <v>6.62</v>
      </c>
      <c r="DQ721" s="99">
        <v>6.4</v>
      </c>
      <c r="DR721" s="100">
        <v>113</v>
      </c>
      <c r="DS721" s="101">
        <v>3</v>
      </c>
      <c r="DU721" s="107" t="s">
        <v>287</v>
      </c>
      <c r="DV721" s="96">
        <v>6.1860058564235549</v>
      </c>
      <c r="DW721" s="96">
        <v>6.62</v>
      </c>
    </row>
    <row r="722" spans="1:127">
      <c r="A722" s="102">
        <v>2011</v>
      </c>
      <c r="B722" s="103" t="s">
        <v>775</v>
      </c>
      <c r="C722" s="104" t="s">
        <v>187</v>
      </c>
      <c r="D722" s="103" t="s">
        <v>1011</v>
      </c>
      <c r="E722" s="103" t="s">
        <v>1011</v>
      </c>
      <c r="F722" s="103" t="s">
        <v>1011</v>
      </c>
      <c r="G722" s="103" t="s">
        <v>1011</v>
      </c>
      <c r="H722" s="103" t="s">
        <v>1011</v>
      </c>
      <c r="I722" s="103" t="s">
        <v>1011</v>
      </c>
      <c r="J722" s="103" t="s">
        <v>1011</v>
      </c>
      <c r="K722" s="103" t="s">
        <v>1011</v>
      </c>
      <c r="L722" s="103" t="s">
        <v>1011</v>
      </c>
      <c r="M722" s="103" t="s">
        <v>1011</v>
      </c>
      <c r="N722" s="103" t="s">
        <v>1011</v>
      </c>
      <c r="O722" s="103" t="s">
        <v>1011</v>
      </c>
      <c r="P722" s="103" t="s">
        <v>1011</v>
      </c>
      <c r="Q722" s="103" t="s">
        <v>1011</v>
      </c>
      <c r="R722" s="103" t="s">
        <v>1011</v>
      </c>
      <c r="S722" s="103" t="s">
        <v>1011</v>
      </c>
      <c r="T722" s="103" t="s">
        <v>1011</v>
      </c>
      <c r="U722" s="103" t="s">
        <v>1011</v>
      </c>
      <c r="V722" s="103" t="s">
        <v>1011</v>
      </c>
      <c r="W722" s="103" t="s">
        <v>1011</v>
      </c>
      <c r="X722" s="103" t="s">
        <v>1011</v>
      </c>
      <c r="Y722" s="103" t="s">
        <v>1011</v>
      </c>
      <c r="Z722" s="103" t="s">
        <v>1010</v>
      </c>
      <c r="AA722" s="103" t="s">
        <v>1011</v>
      </c>
      <c r="AB722" s="103" t="s">
        <v>1011</v>
      </c>
      <c r="AC722" s="103" t="s">
        <v>1011</v>
      </c>
      <c r="AD722" s="103" t="s">
        <v>1011</v>
      </c>
      <c r="AE722" s="103" t="s">
        <v>1011</v>
      </c>
      <c r="AF722" s="103" t="s">
        <v>1011</v>
      </c>
      <c r="AG722" s="103" t="s">
        <v>1011</v>
      </c>
      <c r="AH722" s="103" t="s">
        <v>1010</v>
      </c>
      <c r="AI722" s="103" t="s">
        <v>1010</v>
      </c>
      <c r="AJ722" s="103" t="s">
        <v>1010</v>
      </c>
      <c r="AK722" s="103" t="s">
        <v>1010</v>
      </c>
      <c r="AL722" s="103" t="s">
        <v>1011</v>
      </c>
      <c r="AM722" s="103" t="s">
        <v>1011</v>
      </c>
      <c r="AN722" s="103" t="s">
        <v>1011</v>
      </c>
      <c r="AO722" s="103" t="s">
        <v>1011</v>
      </c>
      <c r="AP722" s="103" t="s">
        <v>1011</v>
      </c>
      <c r="AQ722" s="103" t="s">
        <v>1011</v>
      </c>
      <c r="AR722" s="103" t="s">
        <v>1011</v>
      </c>
      <c r="AS722" s="103" t="s">
        <v>1011</v>
      </c>
      <c r="AT722" s="103" t="s">
        <v>1011</v>
      </c>
      <c r="AU722" s="103" t="s">
        <v>1011</v>
      </c>
      <c r="AV722" s="103" t="s">
        <v>1011</v>
      </c>
      <c r="AW722" s="103" t="s">
        <v>1011</v>
      </c>
      <c r="AX722" s="103" t="s">
        <v>1011</v>
      </c>
      <c r="AY722" s="103" t="s">
        <v>1011</v>
      </c>
      <c r="AZ722" s="103" t="s">
        <v>1011</v>
      </c>
      <c r="BA722" s="103" t="s">
        <v>1011</v>
      </c>
      <c r="BB722" s="103" t="s">
        <v>1011</v>
      </c>
      <c r="BC722" s="103" t="s">
        <v>1010</v>
      </c>
      <c r="BD722" s="103" t="s">
        <v>1011</v>
      </c>
      <c r="BE722" s="103" t="s">
        <v>1011</v>
      </c>
      <c r="BF722" s="103" t="s">
        <v>1011</v>
      </c>
      <c r="BG722" s="103" t="s">
        <v>1011</v>
      </c>
      <c r="BH722" s="103" t="s">
        <v>1011</v>
      </c>
      <c r="BI722" s="103" t="s">
        <v>1011</v>
      </c>
      <c r="BJ722" s="103" t="s">
        <v>1011</v>
      </c>
      <c r="BK722" s="103" t="s">
        <v>1011</v>
      </c>
      <c r="BL722" s="103" t="s">
        <v>1011</v>
      </c>
      <c r="BM722" s="103" t="s">
        <v>1011</v>
      </c>
      <c r="BN722" s="103" t="s">
        <v>1011</v>
      </c>
      <c r="BO722" s="103" t="s">
        <v>1011</v>
      </c>
      <c r="BP722" s="103" t="s">
        <v>1011</v>
      </c>
      <c r="BQ722" s="103" t="s">
        <v>1011</v>
      </c>
      <c r="BR722" s="103" t="s">
        <v>1011</v>
      </c>
      <c r="BS722" s="103" t="s">
        <v>1011</v>
      </c>
      <c r="BT722" s="103" t="s">
        <v>1011</v>
      </c>
      <c r="BU722" s="103" t="s">
        <v>1011</v>
      </c>
      <c r="BV722" s="103" t="s">
        <v>1011</v>
      </c>
      <c r="BW722" s="103" t="s">
        <v>1011</v>
      </c>
      <c r="BX722" s="103" t="s">
        <v>1011</v>
      </c>
      <c r="BY722" s="103" t="s">
        <v>1011</v>
      </c>
      <c r="BZ722" s="103" t="s">
        <v>1011</v>
      </c>
      <c r="CA722" s="103" t="s">
        <v>1011</v>
      </c>
      <c r="CB722" s="103" t="s">
        <v>1011</v>
      </c>
      <c r="CC722" s="103">
        <v>1</v>
      </c>
      <c r="CD722" s="103" t="s">
        <v>1011</v>
      </c>
      <c r="CE722" s="103" t="s">
        <v>1011</v>
      </c>
      <c r="CF722" s="103" t="s">
        <v>1011</v>
      </c>
      <c r="CG722" s="103" t="s">
        <v>1011</v>
      </c>
      <c r="CH722" s="103" t="s">
        <v>1011</v>
      </c>
      <c r="CI722" s="103" t="s">
        <v>1011</v>
      </c>
      <c r="CJ722" s="103" t="s">
        <v>1011</v>
      </c>
      <c r="CK722" s="103" t="s">
        <v>1011</v>
      </c>
      <c r="CL722" s="103" t="s">
        <v>1011</v>
      </c>
      <c r="CM722" s="103" t="s">
        <v>1011</v>
      </c>
      <c r="CN722" s="103" t="s">
        <v>1011</v>
      </c>
      <c r="CO722" s="103" t="s">
        <v>1011</v>
      </c>
      <c r="CP722" s="103" t="s">
        <v>1011</v>
      </c>
      <c r="CQ722" s="103" t="s">
        <v>1011</v>
      </c>
      <c r="CR722" s="103" t="s">
        <v>1011</v>
      </c>
      <c r="CS722" s="103" t="s">
        <v>1011</v>
      </c>
      <c r="CT722" s="103" t="s">
        <v>1011</v>
      </c>
      <c r="CU722" s="103" t="s">
        <v>1011</v>
      </c>
      <c r="CV722" s="103" t="s">
        <v>1011</v>
      </c>
      <c r="CW722" s="103" t="s">
        <v>1011</v>
      </c>
      <c r="CX722" s="103" t="s">
        <v>1011</v>
      </c>
      <c r="CY722" s="103" t="s">
        <v>1011</v>
      </c>
      <c r="CZ722" s="103" t="s">
        <v>1011</v>
      </c>
      <c r="DA722" s="103" t="s">
        <v>1011</v>
      </c>
      <c r="DB722" s="103" t="s">
        <v>1011</v>
      </c>
      <c r="DC722" s="103" t="s">
        <v>1011</v>
      </c>
      <c r="DD722" s="103" t="s">
        <v>1011</v>
      </c>
      <c r="DE722" s="103" t="s">
        <v>1011</v>
      </c>
      <c r="DF722" s="103" t="s">
        <v>1011</v>
      </c>
      <c r="DG722" s="103" t="s">
        <v>1011</v>
      </c>
      <c r="DH722" s="103" t="s">
        <v>1011</v>
      </c>
      <c r="DI722" s="103">
        <v>3.3333333333333326</v>
      </c>
      <c r="DJ722" s="103" t="s">
        <v>1011</v>
      </c>
      <c r="DK722" s="103" t="s">
        <v>1011</v>
      </c>
      <c r="DL722" s="103" t="s">
        <v>1011</v>
      </c>
      <c r="DM722" s="103" t="s">
        <v>1011</v>
      </c>
      <c r="DN722" s="103" t="s">
        <v>1011</v>
      </c>
      <c r="DO722" s="103" t="s">
        <v>1011</v>
      </c>
      <c r="DP722" s="103" t="s">
        <v>1011</v>
      </c>
      <c r="DQ722" s="105" t="s">
        <v>1011</v>
      </c>
      <c r="DR722" s="106" t="s">
        <v>1011</v>
      </c>
      <c r="DS722" s="106" t="s">
        <v>1027</v>
      </c>
      <c r="DU722" s="104" t="s">
        <v>187</v>
      </c>
      <c r="DV722" s="103" t="s">
        <v>1011</v>
      </c>
      <c r="DW722" s="103" t="s">
        <v>1011</v>
      </c>
    </row>
    <row r="723" spans="1:127">
      <c r="A723" s="95">
        <v>2011</v>
      </c>
      <c r="B723" s="96" t="s">
        <v>718</v>
      </c>
      <c r="C723" s="107" t="s">
        <v>40</v>
      </c>
      <c r="D723" s="96" t="s">
        <v>1011</v>
      </c>
      <c r="E723" s="96" t="s">
        <v>1011</v>
      </c>
      <c r="F723" s="96" t="s">
        <v>1011</v>
      </c>
      <c r="G723" s="96">
        <v>6.5741119999999995</v>
      </c>
      <c r="H723" s="96">
        <v>8.68</v>
      </c>
      <c r="I723" s="96">
        <v>10</v>
      </c>
      <c r="J723" s="96">
        <v>10</v>
      </c>
      <c r="K723" s="96">
        <v>10</v>
      </c>
      <c r="L723" s="96">
        <v>10</v>
      </c>
      <c r="M723" s="96">
        <v>10</v>
      </c>
      <c r="N723" s="96">
        <v>10</v>
      </c>
      <c r="O723" s="96">
        <v>10</v>
      </c>
      <c r="P723" s="96">
        <v>10</v>
      </c>
      <c r="Q723" s="96" t="s">
        <v>1011</v>
      </c>
      <c r="R723" s="96" t="s">
        <v>1011</v>
      </c>
      <c r="S723" s="96">
        <v>10</v>
      </c>
      <c r="T723" s="96">
        <v>10</v>
      </c>
      <c r="U723" s="96">
        <v>9.56</v>
      </c>
      <c r="V723" s="96">
        <v>10</v>
      </c>
      <c r="W723" s="96">
        <v>10</v>
      </c>
      <c r="X723" s="96">
        <v>10</v>
      </c>
      <c r="Y723" s="96">
        <v>10</v>
      </c>
      <c r="Z723" s="96" t="s">
        <v>1010</v>
      </c>
      <c r="AA723" s="96">
        <v>10</v>
      </c>
      <c r="AB723" s="96">
        <v>10</v>
      </c>
      <c r="AC723" s="96">
        <v>8.5044444444444451</v>
      </c>
      <c r="AD723" s="96">
        <v>6.7111111111111112</v>
      </c>
      <c r="AE723" s="96">
        <v>8.8038888888888884</v>
      </c>
      <c r="AF723" s="96">
        <v>10</v>
      </c>
      <c r="AG723" s="96">
        <v>10</v>
      </c>
      <c r="AH723" s="96" t="s">
        <v>1010</v>
      </c>
      <c r="AI723" s="96" t="s">
        <v>1010</v>
      </c>
      <c r="AJ723" s="96" t="s">
        <v>1010</v>
      </c>
      <c r="AK723" s="96" t="s">
        <v>1010</v>
      </c>
      <c r="AL723" s="96">
        <v>10</v>
      </c>
      <c r="AM723" s="96">
        <v>10</v>
      </c>
      <c r="AN723" s="96">
        <v>10</v>
      </c>
      <c r="AO723" s="96">
        <v>10</v>
      </c>
      <c r="AP723" s="96">
        <v>10</v>
      </c>
      <c r="AQ723" s="96">
        <v>10</v>
      </c>
      <c r="AR723" s="96">
        <v>10</v>
      </c>
      <c r="AS723" s="96">
        <v>10</v>
      </c>
      <c r="AT723" s="96">
        <v>10</v>
      </c>
      <c r="AU723" s="96">
        <v>10</v>
      </c>
      <c r="AV723" s="96">
        <v>10</v>
      </c>
      <c r="AW723" s="96">
        <v>8</v>
      </c>
      <c r="AX723" s="96">
        <v>7</v>
      </c>
      <c r="AY723" s="96">
        <v>10</v>
      </c>
      <c r="AZ723" s="96">
        <v>10</v>
      </c>
      <c r="BA723" s="96">
        <v>10</v>
      </c>
      <c r="BB723" s="96">
        <v>9.2857142857142865</v>
      </c>
      <c r="BC723" s="96" t="s">
        <v>1010</v>
      </c>
      <c r="BD723" s="96" t="s">
        <v>1011</v>
      </c>
      <c r="BE723" s="96" t="s">
        <v>1011</v>
      </c>
      <c r="BF723" s="96">
        <v>10</v>
      </c>
      <c r="BG723" s="96">
        <v>10</v>
      </c>
      <c r="BH723" s="96">
        <v>10</v>
      </c>
      <c r="BI723" s="96">
        <v>10</v>
      </c>
      <c r="BJ723" s="96" t="s">
        <v>1011</v>
      </c>
      <c r="BK723" s="96">
        <v>10</v>
      </c>
      <c r="BL723" s="96">
        <v>8.842488317460317</v>
      </c>
      <c r="BM723" s="96">
        <v>5.0352941176470587</v>
      </c>
      <c r="BN723" s="96">
        <v>4.9441416893732972</v>
      </c>
      <c r="BO723" s="96">
        <v>7</v>
      </c>
      <c r="BP723" s="96">
        <v>9</v>
      </c>
      <c r="BQ723" s="96">
        <v>3</v>
      </c>
      <c r="BR723" s="96">
        <v>6</v>
      </c>
      <c r="BS723" s="96">
        <v>5.7448589517550888</v>
      </c>
      <c r="BT723" s="96">
        <v>4.9714357400000004</v>
      </c>
      <c r="BU723" s="96">
        <v>3.7421339908333335</v>
      </c>
      <c r="BV723" s="96">
        <v>5.3992022750000004</v>
      </c>
      <c r="BW723" s="96">
        <v>8.3333333333333339</v>
      </c>
      <c r="BX723" s="96">
        <v>8.3333333333333339</v>
      </c>
      <c r="BY723" s="96">
        <v>5.5264667261177678</v>
      </c>
      <c r="BZ723" s="96">
        <v>9.0023912505625745</v>
      </c>
      <c r="CA723" s="96">
        <v>5.5476533083333335</v>
      </c>
      <c r="CB723" s="96">
        <v>7.2045527499999995</v>
      </c>
      <c r="CC723" s="96">
        <v>1</v>
      </c>
      <c r="CD723" s="96">
        <v>6.4511669675015195</v>
      </c>
      <c r="CE723" s="96">
        <v>9.9501180220254426</v>
      </c>
      <c r="CF723" s="96">
        <v>6.8265561486547508</v>
      </c>
      <c r="CG723" s="96">
        <v>9.1240000000000006</v>
      </c>
      <c r="CH723" s="96">
        <v>10</v>
      </c>
      <c r="CI723" s="96">
        <v>8.9751685426700494</v>
      </c>
      <c r="CJ723" s="96">
        <v>9.6576870499999998</v>
      </c>
      <c r="CK723" s="96">
        <v>8.94</v>
      </c>
      <c r="CL723" s="96">
        <v>6.2264000000000008</v>
      </c>
      <c r="CM723" s="96">
        <v>8.2746956833333325</v>
      </c>
      <c r="CN723" s="96">
        <v>6.2208486233333327</v>
      </c>
      <c r="CO723" s="96">
        <v>8.6392856455026958</v>
      </c>
      <c r="CP723" s="96">
        <v>7.4300671344180138</v>
      </c>
      <c r="CQ723" s="96">
        <v>10</v>
      </c>
      <c r="CR723" s="96">
        <v>6.0438337250000007</v>
      </c>
      <c r="CS723" s="96">
        <v>6.9230769230769234</v>
      </c>
      <c r="CT723" s="96">
        <v>6.4162871962801891</v>
      </c>
      <c r="CU723" s="96">
        <v>6.461065948119038</v>
      </c>
      <c r="CV723" s="96">
        <v>8.041457191467595</v>
      </c>
      <c r="CW723" s="96">
        <v>8</v>
      </c>
      <c r="CX723" s="96">
        <v>9.0904371850854186</v>
      </c>
      <c r="CY723" s="96">
        <v>9</v>
      </c>
      <c r="CZ723" s="96">
        <v>8.6968123950284735</v>
      </c>
      <c r="DA723" s="96">
        <v>2.2333333333333329</v>
      </c>
      <c r="DB723" s="96">
        <v>5.2541503066666673</v>
      </c>
      <c r="DC723" s="96">
        <v>7.1844381199999994</v>
      </c>
      <c r="DD723" s="96">
        <v>8</v>
      </c>
      <c r="DE723" s="96">
        <v>7.7551761538341033</v>
      </c>
      <c r="DF723" s="96">
        <v>10</v>
      </c>
      <c r="DG723" s="96">
        <v>6.7378496523056839</v>
      </c>
      <c r="DH723" s="96">
        <v>4.0395417400000007</v>
      </c>
      <c r="DI723" s="96">
        <v>8.787878787878789</v>
      </c>
      <c r="DJ723" s="96">
        <v>9.4635752185559454</v>
      </c>
      <c r="DK723" s="96">
        <v>5.2391732223809528</v>
      </c>
      <c r="DL723" s="96">
        <v>7.5745945375772195</v>
      </c>
      <c r="DM723" s="96">
        <v>7.0407378124980973</v>
      </c>
      <c r="DN723" s="96">
        <v>7.0242502198151682</v>
      </c>
      <c r="DO723" s="96">
        <v>7.4863040890497752</v>
      </c>
      <c r="DP723" s="96">
        <v>7.34</v>
      </c>
      <c r="DQ723" s="99">
        <v>8.09</v>
      </c>
      <c r="DR723" s="100">
        <v>30</v>
      </c>
      <c r="DS723" s="101">
        <v>1</v>
      </c>
      <c r="DU723" s="107" t="s">
        <v>40</v>
      </c>
      <c r="DV723" s="96">
        <v>8.842488317460317</v>
      </c>
      <c r="DW723" s="96">
        <v>7.34</v>
      </c>
    </row>
    <row r="724" spans="1:127">
      <c r="A724" s="102">
        <v>2011</v>
      </c>
      <c r="B724" s="103" t="s">
        <v>712</v>
      </c>
      <c r="C724" s="104" t="s">
        <v>118</v>
      </c>
      <c r="D724" s="103">
        <v>6.4333333333333336</v>
      </c>
      <c r="E724" s="103">
        <v>4.5435128645138478</v>
      </c>
      <c r="F724" s="103">
        <v>4.8649375434284128</v>
      </c>
      <c r="G724" s="103">
        <v>5.3000000000000007</v>
      </c>
      <c r="H724" s="103">
        <v>9.120000000000001</v>
      </c>
      <c r="I724" s="103">
        <v>5</v>
      </c>
      <c r="J724" s="103">
        <v>10</v>
      </c>
      <c r="K724" s="103">
        <v>2.5</v>
      </c>
      <c r="L724" s="103">
        <v>9.9239449452669799</v>
      </c>
      <c r="M724" s="103">
        <v>8.9504402446843212</v>
      </c>
      <c r="N724" s="103">
        <v>7.2748770379902608</v>
      </c>
      <c r="O724" s="103">
        <v>10</v>
      </c>
      <c r="P724" s="103">
        <v>10</v>
      </c>
      <c r="Q724" s="103" t="s">
        <v>1011</v>
      </c>
      <c r="R724" s="103" t="s">
        <v>1011</v>
      </c>
      <c r="S724" s="103">
        <v>5</v>
      </c>
      <c r="T724" s="103">
        <v>8.3333333333333339</v>
      </c>
      <c r="U724" s="103">
        <v>8.2427367904411994</v>
      </c>
      <c r="V724" s="103">
        <v>5</v>
      </c>
      <c r="W724" s="103">
        <v>5</v>
      </c>
      <c r="X724" s="103">
        <v>5</v>
      </c>
      <c r="Y724" s="103">
        <v>5</v>
      </c>
      <c r="Z724" s="103" t="s">
        <v>1010</v>
      </c>
      <c r="AA724" s="103">
        <v>7.5</v>
      </c>
      <c r="AB724" s="103">
        <v>10</v>
      </c>
      <c r="AC724" s="103">
        <v>9.2711111111111109</v>
      </c>
      <c r="AD724" s="103">
        <v>7.5888888888888895</v>
      </c>
      <c r="AE724" s="103">
        <v>8.59</v>
      </c>
      <c r="AF724" s="103">
        <v>10</v>
      </c>
      <c r="AG724" s="103">
        <v>10</v>
      </c>
      <c r="AH724" s="103" t="s">
        <v>1010</v>
      </c>
      <c r="AI724" s="103" t="s">
        <v>1010</v>
      </c>
      <c r="AJ724" s="103" t="s">
        <v>1010</v>
      </c>
      <c r="AK724" s="103" t="s">
        <v>1010</v>
      </c>
      <c r="AL724" s="103">
        <v>10</v>
      </c>
      <c r="AM724" s="103">
        <v>7.5</v>
      </c>
      <c r="AN724" s="103">
        <v>7.5</v>
      </c>
      <c r="AO724" s="103">
        <v>8.3333333333333339</v>
      </c>
      <c r="AP724" s="103">
        <v>7.5</v>
      </c>
      <c r="AQ724" s="103">
        <v>7.5</v>
      </c>
      <c r="AR724" s="103">
        <v>10</v>
      </c>
      <c r="AS724" s="103">
        <v>8.3333333333333339</v>
      </c>
      <c r="AT724" s="103">
        <v>9.1666666666666679</v>
      </c>
      <c r="AU724" s="103">
        <v>10</v>
      </c>
      <c r="AV724" s="103">
        <v>10</v>
      </c>
      <c r="AW724" s="103">
        <v>4</v>
      </c>
      <c r="AX724" s="103">
        <v>5.25</v>
      </c>
      <c r="AY724" s="103">
        <v>10</v>
      </c>
      <c r="AZ724" s="103">
        <v>10</v>
      </c>
      <c r="BA724" s="103">
        <v>10</v>
      </c>
      <c r="BB724" s="103">
        <v>8.4642857142857135</v>
      </c>
      <c r="BC724" s="103" t="s">
        <v>1010</v>
      </c>
      <c r="BD724" s="103" t="s">
        <v>1011</v>
      </c>
      <c r="BE724" s="103" t="s">
        <v>1011</v>
      </c>
      <c r="BF724" s="103">
        <v>5</v>
      </c>
      <c r="BG724" s="103">
        <v>0</v>
      </c>
      <c r="BH724" s="103">
        <v>0</v>
      </c>
      <c r="BI724" s="103">
        <v>0</v>
      </c>
      <c r="BJ724" s="103" t="s">
        <v>1011</v>
      </c>
      <c r="BK724" s="103">
        <v>2.5</v>
      </c>
      <c r="BL724" s="103">
        <v>6.7577794357055385</v>
      </c>
      <c r="BM724" s="103">
        <v>8.132352941176471</v>
      </c>
      <c r="BN724" s="103">
        <v>8.3771117166212541</v>
      </c>
      <c r="BO724" s="103">
        <v>10</v>
      </c>
      <c r="BP724" s="103">
        <v>10</v>
      </c>
      <c r="BQ724" s="103" t="s">
        <v>1011</v>
      </c>
      <c r="BR724" s="103">
        <v>10</v>
      </c>
      <c r="BS724" s="103">
        <v>9.1273661644494304</v>
      </c>
      <c r="BT724" s="103">
        <v>2.3147440233333336</v>
      </c>
      <c r="BU724" s="103">
        <v>3.165707414166667</v>
      </c>
      <c r="BV724" s="103">
        <v>5.4900053716666664</v>
      </c>
      <c r="BW724" s="103">
        <v>3.333333333333333</v>
      </c>
      <c r="BX724" s="103">
        <v>6.6666666666666661</v>
      </c>
      <c r="BY724" s="103">
        <v>3.159425560996787</v>
      </c>
      <c r="BZ724" s="103">
        <v>7.6209938864343023</v>
      </c>
      <c r="CA724" s="103">
        <v>4.1532480083333327</v>
      </c>
      <c r="CB724" s="103">
        <v>6.368659318333334</v>
      </c>
      <c r="CC724" s="103">
        <v>0.77777777777777779</v>
      </c>
      <c r="CD724" s="103">
        <v>4.1750897366187081</v>
      </c>
      <c r="CE724" s="103">
        <v>9.2581823622376636</v>
      </c>
      <c r="CF724" s="103">
        <v>9.0126327604905949</v>
      </c>
      <c r="CG724" s="103">
        <v>9.379999999999999</v>
      </c>
      <c r="CH724" s="103">
        <v>10</v>
      </c>
      <c r="CI724" s="103">
        <v>9.4127037806820653</v>
      </c>
      <c r="CJ724" s="103">
        <v>8.8466666666666658</v>
      </c>
      <c r="CK724" s="103">
        <v>8.740000000000002</v>
      </c>
      <c r="CL724" s="103">
        <v>3.8759999999999999</v>
      </c>
      <c r="CM724" s="103">
        <v>7.1542222222222227</v>
      </c>
      <c r="CN724" s="103">
        <v>5.0094946050000013</v>
      </c>
      <c r="CO724" s="103">
        <v>6.4467334867644634</v>
      </c>
      <c r="CP724" s="103">
        <v>5.7281140458822328</v>
      </c>
      <c r="CQ724" s="103">
        <v>10</v>
      </c>
      <c r="CR724" s="103">
        <v>5.2271163566666665</v>
      </c>
      <c r="CS724" s="103">
        <v>1.5384615384615385</v>
      </c>
      <c r="CT724" s="103">
        <v>9.0713025878444036</v>
      </c>
      <c r="CU724" s="103">
        <v>5.2789601609908692</v>
      </c>
      <c r="CV724" s="103">
        <v>7.0403241072738316</v>
      </c>
      <c r="CW724" s="103" t="s">
        <v>1011</v>
      </c>
      <c r="CX724" s="103">
        <v>0</v>
      </c>
      <c r="CY724" s="103">
        <v>10</v>
      </c>
      <c r="CZ724" s="103">
        <v>5</v>
      </c>
      <c r="DA724" s="103">
        <v>5.5666666666666664</v>
      </c>
      <c r="DB724" s="103">
        <v>5.2004329066666664</v>
      </c>
      <c r="DC724" s="103">
        <v>7.0770847983333329</v>
      </c>
      <c r="DD724" s="103">
        <v>10</v>
      </c>
      <c r="DE724" s="103">
        <v>10</v>
      </c>
      <c r="DF724" s="103">
        <v>10</v>
      </c>
      <c r="DG724" s="103">
        <v>7.974030728611111</v>
      </c>
      <c r="DH724" s="103">
        <v>3.3438680933333331</v>
      </c>
      <c r="DI724" s="103">
        <v>2.878787878787878</v>
      </c>
      <c r="DJ724" s="103">
        <v>8.8926488665890293</v>
      </c>
      <c r="DK724" s="103">
        <v>2.6857954921428573</v>
      </c>
      <c r="DL724" s="103">
        <v>6.8010344257359536</v>
      </c>
      <c r="DM724" s="103">
        <v>7.9823212357941564</v>
      </c>
      <c r="DN724" s="103">
        <v>5.4307426653972017</v>
      </c>
      <c r="DO724" s="103">
        <v>6.1349244646694379</v>
      </c>
      <c r="DP724" s="103">
        <v>7.18</v>
      </c>
      <c r="DQ724" s="105">
        <v>6.97</v>
      </c>
      <c r="DR724" s="106">
        <v>75</v>
      </c>
      <c r="DS724" s="106">
        <v>2</v>
      </c>
      <c r="DU724" s="104" t="s">
        <v>118</v>
      </c>
      <c r="DV724" s="103">
        <v>6.7577794357055385</v>
      </c>
      <c r="DW724" s="103">
        <v>7.18</v>
      </c>
    </row>
    <row r="725" spans="1:127">
      <c r="A725" s="95">
        <v>2011</v>
      </c>
      <c r="B725" s="96" t="s">
        <v>613</v>
      </c>
      <c r="C725" s="107" t="s">
        <v>176</v>
      </c>
      <c r="D725" s="96" t="s">
        <v>1011</v>
      </c>
      <c r="E725" s="96" t="s">
        <v>1011</v>
      </c>
      <c r="F725" s="96" t="s">
        <v>1011</v>
      </c>
      <c r="G725" s="96">
        <v>5.0912449999999998</v>
      </c>
      <c r="H725" s="96">
        <v>0</v>
      </c>
      <c r="I725" s="96">
        <v>10</v>
      </c>
      <c r="J725" s="96">
        <v>10</v>
      </c>
      <c r="K725" s="96">
        <v>7.5</v>
      </c>
      <c r="L725" s="96">
        <v>10</v>
      </c>
      <c r="M725" s="96">
        <v>10</v>
      </c>
      <c r="N725" s="96">
        <v>9.5</v>
      </c>
      <c r="O725" s="96">
        <v>5</v>
      </c>
      <c r="P725" s="96">
        <v>10</v>
      </c>
      <c r="Q725" s="96" t="s">
        <v>1011</v>
      </c>
      <c r="R725" s="96" t="s">
        <v>1011</v>
      </c>
      <c r="S725" s="96">
        <v>2.5</v>
      </c>
      <c r="T725" s="96">
        <v>5.833333333333333</v>
      </c>
      <c r="U725" s="96">
        <v>5.1111111111111107</v>
      </c>
      <c r="V725" s="96">
        <v>10</v>
      </c>
      <c r="W725" s="96">
        <v>10</v>
      </c>
      <c r="X725" s="96">
        <v>10</v>
      </c>
      <c r="Y725" s="96">
        <v>10</v>
      </c>
      <c r="Z725" s="96" t="s">
        <v>1010</v>
      </c>
      <c r="AA725" s="96" t="s">
        <v>1011</v>
      </c>
      <c r="AB725" s="96" t="s">
        <v>1011</v>
      </c>
      <c r="AC725" s="96">
        <v>7.5666666666666673</v>
      </c>
      <c r="AD725" s="96">
        <v>6.4777777777777779</v>
      </c>
      <c r="AE725" s="96">
        <v>7.0222222222222221</v>
      </c>
      <c r="AF725" s="96" t="s">
        <v>1011</v>
      </c>
      <c r="AG725" s="96" t="s">
        <v>1011</v>
      </c>
      <c r="AH725" s="96" t="s">
        <v>1010</v>
      </c>
      <c r="AI725" s="96" t="s">
        <v>1010</v>
      </c>
      <c r="AJ725" s="96" t="s">
        <v>1010</v>
      </c>
      <c r="AK725" s="96" t="s">
        <v>1010</v>
      </c>
      <c r="AL725" s="96" t="s">
        <v>1011</v>
      </c>
      <c r="AM725" s="96" t="s">
        <v>1011</v>
      </c>
      <c r="AN725" s="96" t="s">
        <v>1011</v>
      </c>
      <c r="AO725" s="96" t="s">
        <v>1011</v>
      </c>
      <c r="AP725" s="96" t="s">
        <v>1011</v>
      </c>
      <c r="AQ725" s="96" t="s">
        <v>1011</v>
      </c>
      <c r="AR725" s="96" t="s">
        <v>1011</v>
      </c>
      <c r="AS725" s="96" t="s">
        <v>1011</v>
      </c>
      <c r="AT725" s="96" t="s">
        <v>1011</v>
      </c>
      <c r="AU725" s="96">
        <v>10</v>
      </c>
      <c r="AV725" s="96">
        <v>10</v>
      </c>
      <c r="AW725" s="96">
        <v>5.333333333333333</v>
      </c>
      <c r="AX725" s="96">
        <v>5.25</v>
      </c>
      <c r="AY725" s="96" t="s">
        <v>1011</v>
      </c>
      <c r="AZ725" s="96" t="s">
        <v>1011</v>
      </c>
      <c r="BA725" s="96" t="s">
        <v>1011</v>
      </c>
      <c r="BB725" s="96">
        <v>7.645833333333333</v>
      </c>
      <c r="BC725" s="96" t="s">
        <v>1010</v>
      </c>
      <c r="BD725" s="96" t="s">
        <v>1011</v>
      </c>
      <c r="BE725" s="96" t="s">
        <v>1011</v>
      </c>
      <c r="BF725" s="96">
        <v>10</v>
      </c>
      <c r="BG725" s="96">
        <v>0</v>
      </c>
      <c r="BH725" s="96">
        <v>10</v>
      </c>
      <c r="BI725" s="96">
        <v>5</v>
      </c>
      <c r="BJ725" s="96" t="s">
        <v>1011</v>
      </c>
      <c r="BK725" s="96">
        <v>7.5</v>
      </c>
      <c r="BL725" s="96">
        <v>6.5715959722222221</v>
      </c>
      <c r="BM725" s="96">
        <v>4.0852941176470594</v>
      </c>
      <c r="BN725" s="96">
        <v>8.9128969485583251</v>
      </c>
      <c r="BO725" s="96">
        <v>0</v>
      </c>
      <c r="BP725" s="96">
        <v>7</v>
      </c>
      <c r="BQ725" s="96" t="s">
        <v>1011</v>
      </c>
      <c r="BR725" s="96">
        <v>7</v>
      </c>
      <c r="BS725" s="96">
        <v>4.9995477665513466</v>
      </c>
      <c r="BT725" s="96">
        <v>3.277943253333333</v>
      </c>
      <c r="BU725" s="96">
        <v>3.5320879591666672</v>
      </c>
      <c r="BV725" s="96">
        <v>3.7956979066666667</v>
      </c>
      <c r="BW725" s="96">
        <v>7.6</v>
      </c>
      <c r="BX725" s="96" t="s">
        <v>1011</v>
      </c>
      <c r="BY725" s="96">
        <v>3.9279061624199425</v>
      </c>
      <c r="BZ725" s="96">
        <v>5.4943582386888963</v>
      </c>
      <c r="CA725" s="96">
        <v>4.1089907083333337</v>
      </c>
      <c r="CB725" s="96">
        <v>4.6148477200000002</v>
      </c>
      <c r="CC725" s="96">
        <v>0.92592592592592593</v>
      </c>
      <c r="CD725" s="96">
        <v>4.37568347529551</v>
      </c>
      <c r="CE725" s="96">
        <v>9.0581549989328298</v>
      </c>
      <c r="CF725" s="96">
        <v>9.0456346164088686</v>
      </c>
      <c r="CG725" s="96">
        <v>8.9960000000000004</v>
      </c>
      <c r="CH725" s="96">
        <v>5</v>
      </c>
      <c r="CI725" s="96">
        <v>8.0249474038354247</v>
      </c>
      <c r="CJ725" s="96">
        <v>3.0400000000000005</v>
      </c>
      <c r="CK725" s="96">
        <v>8.48</v>
      </c>
      <c r="CL725" s="96">
        <v>5.5616000000000012</v>
      </c>
      <c r="CM725" s="96">
        <v>5.6938666666666675</v>
      </c>
      <c r="CN725" s="96">
        <v>4.2737198933333334</v>
      </c>
      <c r="CO725" s="96">
        <v>5.3799263869632661</v>
      </c>
      <c r="CP725" s="96">
        <v>4.8268231401482993</v>
      </c>
      <c r="CQ725" s="96">
        <v>10</v>
      </c>
      <c r="CR725" s="96">
        <v>6.0792368499999991</v>
      </c>
      <c r="CS725" s="96">
        <v>2.3076923076923079</v>
      </c>
      <c r="CT725" s="96">
        <v>6.3056615549650115</v>
      </c>
      <c r="CU725" s="96">
        <v>4.8975302375524397</v>
      </c>
      <c r="CV725" s="96">
        <v>6.3545550110918523</v>
      </c>
      <c r="CW725" s="96">
        <v>10</v>
      </c>
      <c r="CX725" s="96">
        <v>10</v>
      </c>
      <c r="CY725" s="96">
        <v>10</v>
      </c>
      <c r="CZ725" s="96">
        <v>10</v>
      </c>
      <c r="DA725" s="96">
        <v>7.7666666666666657</v>
      </c>
      <c r="DB725" s="96">
        <v>4.3868656000000001</v>
      </c>
      <c r="DC725" s="96">
        <v>5.6940618833333332</v>
      </c>
      <c r="DD725" s="96">
        <v>8</v>
      </c>
      <c r="DE725" s="96">
        <v>6.5464248520524659</v>
      </c>
      <c r="DF725" s="96" t="s">
        <v>1011</v>
      </c>
      <c r="DG725" s="96">
        <v>6.4788038004104935</v>
      </c>
      <c r="DH725" s="96">
        <v>3.381051845</v>
      </c>
      <c r="DI725" s="96">
        <v>5.454545454545455</v>
      </c>
      <c r="DJ725" s="96">
        <v>9.0950451800472365</v>
      </c>
      <c r="DK725" s="96">
        <v>3.9670852354761905</v>
      </c>
      <c r="DL725" s="96">
        <v>3.8163322436275982</v>
      </c>
      <c r="DM725" s="96">
        <v>6.3681782244294816</v>
      </c>
      <c r="DN725" s="96">
        <v>5.347039697187661</v>
      </c>
      <c r="DO725" s="96">
        <v>7.2752811658660512</v>
      </c>
      <c r="DP725" s="96">
        <v>6.21</v>
      </c>
      <c r="DQ725" s="99">
        <v>6.39</v>
      </c>
      <c r="DR725" s="100">
        <v>114</v>
      </c>
      <c r="DS725" s="101">
        <v>3</v>
      </c>
      <c r="DU725" s="107" t="s">
        <v>176</v>
      </c>
      <c r="DV725" s="96">
        <v>6.5715959722222221</v>
      </c>
      <c r="DW725" s="96">
        <v>6.21</v>
      </c>
    </row>
    <row r="726" spans="1:127">
      <c r="A726" s="102">
        <v>2011</v>
      </c>
      <c r="B726" s="103" t="s">
        <v>705</v>
      </c>
      <c r="C726" s="104" t="s">
        <v>145</v>
      </c>
      <c r="D726" s="103" t="s">
        <v>1011</v>
      </c>
      <c r="E726" s="103" t="s">
        <v>1011</v>
      </c>
      <c r="F726" s="103" t="s">
        <v>1011</v>
      </c>
      <c r="G726" s="103" t="s">
        <v>1011</v>
      </c>
      <c r="H726" s="103" t="s">
        <v>1011</v>
      </c>
      <c r="I726" s="103" t="s">
        <v>1011</v>
      </c>
      <c r="J726" s="103" t="s">
        <v>1011</v>
      </c>
      <c r="K726" s="103" t="s">
        <v>1011</v>
      </c>
      <c r="L726" s="103" t="s">
        <v>1011</v>
      </c>
      <c r="M726" s="103" t="s">
        <v>1011</v>
      </c>
      <c r="N726" s="103" t="s">
        <v>1011</v>
      </c>
      <c r="O726" s="103" t="s">
        <v>1011</v>
      </c>
      <c r="P726" s="103" t="s">
        <v>1011</v>
      </c>
      <c r="Q726" s="103" t="s">
        <v>1011</v>
      </c>
      <c r="R726" s="103" t="s">
        <v>1011</v>
      </c>
      <c r="S726" s="103" t="s">
        <v>1011</v>
      </c>
      <c r="T726" s="103" t="s">
        <v>1011</v>
      </c>
      <c r="U726" s="103" t="s">
        <v>1011</v>
      </c>
      <c r="V726" s="103" t="s">
        <v>1011</v>
      </c>
      <c r="W726" s="103" t="s">
        <v>1011</v>
      </c>
      <c r="X726" s="103" t="s">
        <v>1011</v>
      </c>
      <c r="Y726" s="103" t="s">
        <v>1011</v>
      </c>
      <c r="Z726" s="103" t="s">
        <v>1010</v>
      </c>
      <c r="AA726" s="103" t="s">
        <v>1011</v>
      </c>
      <c r="AB726" s="103" t="s">
        <v>1011</v>
      </c>
      <c r="AC726" s="103" t="s">
        <v>1011</v>
      </c>
      <c r="AD726" s="103" t="s">
        <v>1011</v>
      </c>
      <c r="AE726" s="103" t="s">
        <v>1011</v>
      </c>
      <c r="AF726" s="103" t="s">
        <v>1011</v>
      </c>
      <c r="AG726" s="103" t="s">
        <v>1011</v>
      </c>
      <c r="AH726" s="103" t="s">
        <v>1010</v>
      </c>
      <c r="AI726" s="103" t="s">
        <v>1010</v>
      </c>
      <c r="AJ726" s="103" t="s">
        <v>1010</v>
      </c>
      <c r="AK726" s="103" t="s">
        <v>1010</v>
      </c>
      <c r="AL726" s="103" t="s">
        <v>1011</v>
      </c>
      <c r="AM726" s="103" t="s">
        <v>1011</v>
      </c>
      <c r="AN726" s="103" t="s">
        <v>1011</v>
      </c>
      <c r="AO726" s="103" t="s">
        <v>1011</v>
      </c>
      <c r="AP726" s="103" t="s">
        <v>1011</v>
      </c>
      <c r="AQ726" s="103" t="s">
        <v>1011</v>
      </c>
      <c r="AR726" s="103" t="s">
        <v>1011</v>
      </c>
      <c r="AS726" s="103" t="s">
        <v>1011</v>
      </c>
      <c r="AT726" s="103" t="s">
        <v>1011</v>
      </c>
      <c r="AU726" s="103" t="s">
        <v>1011</v>
      </c>
      <c r="AV726" s="103" t="s">
        <v>1011</v>
      </c>
      <c r="AW726" s="103" t="s">
        <v>1011</v>
      </c>
      <c r="AX726" s="103" t="s">
        <v>1011</v>
      </c>
      <c r="AY726" s="103" t="s">
        <v>1011</v>
      </c>
      <c r="AZ726" s="103" t="s">
        <v>1011</v>
      </c>
      <c r="BA726" s="103" t="s">
        <v>1011</v>
      </c>
      <c r="BB726" s="103" t="s">
        <v>1011</v>
      </c>
      <c r="BC726" s="103" t="s">
        <v>1010</v>
      </c>
      <c r="BD726" s="103" t="s">
        <v>1011</v>
      </c>
      <c r="BE726" s="103" t="s">
        <v>1011</v>
      </c>
      <c r="BF726" s="103" t="s">
        <v>1011</v>
      </c>
      <c r="BG726" s="103" t="s">
        <v>1011</v>
      </c>
      <c r="BH726" s="103" t="s">
        <v>1011</v>
      </c>
      <c r="BI726" s="103" t="s">
        <v>1011</v>
      </c>
      <c r="BJ726" s="103" t="s">
        <v>1011</v>
      </c>
      <c r="BK726" s="103" t="s">
        <v>1011</v>
      </c>
      <c r="BL726" s="103" t="s">
        <v>1011</v>
      </c>
      <c r="BM726" s="103" t="s">
        <v>1011</v>
      </c>
      <c r="BN726" s="103" t="s">
        <v>1011</v>
      </c>
      <c r="BO726" s="103" t="s">
        <v>1011</v>
      </c>
      <c r="BP726" s="103" t="s">
        <v>1011</v>
      </c>
      <c r="BQ726" s="103" t="s">
        <v>1011</v>
      </c>
      <c r="BR726" s="103" t="s">
        <v>1011</v>
      </c>
      <c r="BS726" s="103" t="s">
        <v>1011</v>
      </c>
      <c r="BT726" s="103" t="s">
        <v>1011</v>
      </c>
      <c r="BU726" s="103" t="s">
        <v>1011</v>
      </c>
      <c r="BV726" s="103" t="s">
        <v>1011</v>
      </c>
      <c r="BW726" s="103" t="s">
        <v>1011</v>
      </c>
      <c r="BX726" s="103" t="s">
        <v>1011</v>
      </c>
      <c r="BY726" s="103" t="s">
        <v>1011</v>
      </c>
      <c r="BZ726" s="103" t="s">
        <v>1011</v>
      </c>
      <c r="CA726" s="103" t="s">
        <v>1011</v>
      </c>
      <c r="CB726" s="103" t="s">
        <v>1011</v>
      </c>
      <c r="CC726" s="103">
        <v>1</v>
      </c>
      <c r="CD726" s="103" t="s">
        <v>1011</v>
      </c>
      <c r="CE726" s="103" t="s">
        <v>1011</v>
      </c>
      <c r="CF726" s="103" t="s">
        <v>1011</v>
      </c>
      <c r="CG726" s="103" t="s">
        <v>1011</v>
      </c>
      <c r="CH726" s="103" t="s">
        <v>1011</v>
      </c>
      <c r="CI726" s="103" t="s">
        <v>1011</v>
      </c>
      <c r="CJ726" s="103" t="s">
        <v>1011</v>
      </c>
      <c r="CK726" s="103" t="s">
        <v>1011</v>
      </c>
      <c r="CL726" s="103" t="s">
        <v>1011</v>
      </c>
      <c r="CM726" s="103" t="s">
        <v>1011</v>
      </c>
      <c r="CN726" s="103" t="s">
        <v>1011</v>
      </c>
      <c r="CO726" s="103" t="s">
        <v>1011</v>
      </c>
      <c r="CP726" s="103" t="s">
        <v>1011</v>
      </c>
      <c r="CQ726" s="103" t="s">
        <v>1011</v>
      </c>
      <c r="CR726" s="103" t="s">
        <v>1011</v>
      </c>
      <c r="CS726" s="103" t="s">
        <v>1011</v>
      </c>
      <c r="CT726" s="103" t="s">
        <v>1011</v>
      </c>
      <c r="CU726" s="103" t="s">
        <v>1011</v>
      </c>
      <c r="CV726" s="103" t="s">
        <v>1011</v>
      </c>
      <c r="CW726" s="103" t="s">
        <v>1011</v>
      </c>
      <c r="CX726" s="103" t="s">
        <v>1011</v>
      </c>
      <c r="CY726" s="103" t="s">
        <v>1011</v>
      </c>
      <c r="CZ726" s="103" t="s">
        <v>1011</v>
      </c>
      <c r="DA726" s="103" t="s">
        <v>1011</v>
      </c>
      <c r="DB726" s="103" t="s">
        <v>1011</v>
      </c>
      <c r="DC726" s="103" t="s">
        <v>1011</v>
      </c>
      <c r="DD726" s="103" t="s">
        <v>1011</v>
      </c>
      <c r="DE726" s="103" t="s">
        <v>1011</v>
      </c>
      <c r="DF726" s="103">
        <v>10</v>
      </c>
      <c r="DG726" s="103" t="s">
        <v>1011</v>
      </c>
      <c r="DH726" s="103" t="s">
        <v>1011</v>
      </c>
      <c r="DI726" s="103">
        <v>4.0909090909090908</v>
      </c>
      <c r="DJ726" s="103" t="s">
        <v>1011</v>
      </c>
      <c r="DK726" s="103" t="s">
        <v>1011</v>
      </c>
      <c r="DL726" s="103" t="s">
        <v>1011</v>
      </c>
      <c r="DM726" s="103" t="s">
        <v>1011</v>
      </c>
      <c r="DN726" s="103" t="s">
        <v>1011</v>
      </c>
      <c r="DO726" s="103" t="s">
        <v>1011</v>
      </c>
      <c r="DP726" s="103" t="s">
        <v>1011</v>
      </c>
      <c r="DQ726" s="105" t="s">
        <v>1011</v>
      </c>
      <c r="DR726" s="106" t="s">
        <v>1011</v>
      </c>
      <c r="DS726" s="106" t="s">
        <v>1027</v>
      </c>
      <c r="DU726" s="104" t="s">
        <v>145</v>
      </c>
      <c r="DV726" s="103" t="s">
        <v>1011</v>
      </c>
      <c r="DW726" s="103" t="s">
        <v>1011</v>
      </c>
    </row>
    <row r="727" spans="1:127">
      <c r="A727" s="95">
        <v>2011</v>
      </c>
      <c r="B727" s="96" t="s">
        <v>654</v>
      </c>
      <c r="C727" s="107" t="s">
        <v>115</v>
      </c>
      <c r="D727" s="96" t="s">
        <v>1011</v>
      </c>
      <c r="E727" s="96" t="s">
        <v>1011</v>
      </c>
      <c r="F727" s="96" t="s">
        <v>1011</v>
      </c>
      <c r="G727" s="96" t="s">
        <v>1011</v>
      </c>
      <c r="H727" s="96" t="s">
        <v>1011</v>
      </c>
      <c r="I727" s="96" t="s">
        <v>1011</v>
      </c>
      <c r="J727" s="96" t="s">
        <v>1011</v>
      </c>
      <c r="K727" s="96" t="s">
        <v>1011</v>
      </c>
      <c r="L727" s="96" t="s">
        <v>1011</v>
      </c>
      <c r="M727" s="96" t="s">
        <v>1011</v>
      </c>
      <c r="N727" s="96" t="s">
        <v>1011</v>
      </c>
      <c r="O727" s="96" t="s">
        <v>1011</v>
      </c>
      <c r="P727" s="96" t="s">
        <v>1011</v>
      </c>
      <c r="Q727" s="96" t="s">
        <v>1011</v>
      </c>
      <c r="R727" s="96" t="s">
        <v>1011</v>
      </c>
      <c r="S727" s="96" t="s">
        <v>1011</v>
      </c>
      <c r="T727" s="96" t="s">
        <v>1011</v>
      </c>
      <c r="U727" s="96" t="s">
        <v>1011</v>
      </c>
      <c r="V727" s="96" t="s">
        <v>1011</v>
      </c>
      <c r="W727" s="96" t="s">
        <v>1011</v>
      </c>
      <c r="X727" s="96" t="s">
        <v>1011</v>
      </c>
      <c r="Y727" s="96" t="s">
        <v>1011</v>
      </c>
      <c r="Z727" s="96" t="s">
        <v>1010</v>
      </c>
      <c r="AA727" s="96" t="s">
        <v>1011</v>
      </c>
      <c r="AB727" s="96" t="s">
        <v>1011</v>
      </c>
      <c r="AC727" s="96" t="s">
        <v>1011</v>
      </c>
      <c r="AD727" s="96" t="s">
        <v>1011</v>
      </c>
      <c r="AE727" s="96" t="s">
        <v>1011</v>
      </c>
      <c r="AF727" s="96" t="s">
        <v>1011</v>
      </c>
      <c r="AG727" s="96" t="s">
        <v>1011</v>
      </c>
      <c r="AH727" s="96" t="s">
        <v>1010</v>
      </c>
      <c r="AI727" s="96" t="s">
        <v>1010</v>
      </c>
      <c r="AJ727" s="96" t="s">
        <v>1010</v>
      </c>
      <c r="AK727" s="96" t="s">
        <v>1010</v>
      </c>
      <c r="AL727" s="96" t="s">
        <v>1011</v>
      </c>
      <c r="AM727" s="96" t="s">
        <v>1011</v>
      </c>
      <c r="AN727" s="96" t="s">
        <v>1011</v>
      </c>
      <c r="AO727" s="96" t="s">
        <v>1011</v>
      </c>
      <c r="AP727" s="96" t="s">
        <v>1011</v>
      </c>
      <c r="AQ727" s="96" t="s">
        <v>1011</v>
      </c>
      <c r="AR727" s="96" t="s">
        <v>1011</v>
      </c>
      <c r="AS727" s="96" t="s">
        <v>1011</v>
      </c>
      <c r="AT727" s="96" t="s">
        <v>1011</v>
      </c>
      <c r="AU727" s="96" t="s">
        <v>1011</v>
      </c>
      <c r="AV727" s="96" t="s">
        <v>1011</v>
      </c>
      <c r="AW727" s="96" t="s">
        <v>1011</v>
      </c>
      <c r="AX727" s="96" t="s">
        <v>1011</v>
      </c>
      <c r="AY727" s="96" t="s">
        <v>1011</v>
      </c>
      <c r="AZ727" s="96" t="s">
        <v>1011</v>
      </c>
      <c r="BA727" s="96" t="s">
        <v>1011</v>
      </c>
      <c r="BB727" s="96" t="s">
        <v>1011</v>
      </c>
      <c r="BC727" s="96" t="s">
        <v>1010</v>
      </c>
      <c r="BD727" s="96" t="s">
        <v>1011</v>
      </c>
      <c r="BE727" s="96" t="s">
        <v>1011</v>
      </c>
      <c r="BF727" s="96" t="s">
        <v>1011</v>
      </c>
      <c r="BG727" s="96" t="s">
        <v>1011</v>
      </c>
      <c r="BH727" s="96" t="s">
        <v>1011</v>
      </c>
      <c r="BI727" s="96" t="s">
        <v>1011</v>
      </c>
      <c r="BJ727" s="96" t="s">
        <v>1011</v>
      </c>
      <c r="BK727" s="96" t="s">
        <v>1011</v>
      </c>
      <c r="BL727" s="96" t="s">
        <v>1011</v>
      </c>
      <c r="BM727" s="96">
        <v>0</v>
      </c>
      <c r="BN727" s="96" t="s">
        <v>1011</v>
      </c>
      <c r="BO727" s="96" t="s">
        <v>1011</v>
      </c>
      <c r="BP727" s="96" t="s">
        <v>1011</v>
      </c>
      <c r="BQ727" s="96" t="s">
        <v>1011</v>
      </c>
      <c r="BR727" s="96" t="s">
        <v>1011</v>
      </c>
      <c r="BS727" s="96" t="s">
        <v>1011</v>
      </c>
      <c r="BT727" s="96" t="s">
        <v>1011</v>
      </c>
      <c r="BU727" s="96" t="s">
        <v>1011</v>
      </c>
      <c r="BV727" s="96" t="s">
        <v>1011</v>
      </c>
      <c r="BW727" s="96" t="s">
        <v>1011</v>
      </c>
      <c r="BX727" s="96" t="s">
        <v>1011</v>
      </c>
      <c r="BY727" s="96" t="s">
        <v>1011</v>
      </c>
      <c r="BZ727" s="96" t="s">
        <v>1011</v>
      </c>
      <c r="CA727" s="96" t="s">
        <v>1011</v>
      </c>
      <c r="CB727" s="96" t="s">
        <v>1011</v>
      </c>
      <c r="CC727" s="96">
        <v>0.80487804878048785</v>
      </c>
      <c r="CD727" s="96" t="s">
        <v>1011</v>
      </c>
      <c r="CE727" s="96">
        <v>5.3507549820974631</v>
      </c>
      <c r="CF727" s="96">
        <v>0.69031444899886762</v>
      </c>
      <c r="CG727" s="96">
        <v>6.8963036936488011</v>
      </c>
      <c r="CH727" s="96" t="s">
        <v>1011</v>
      </c>
      <c r="CI727" s="96" t="s">
        <v>1011</v>
      </c>
      <c r="CJ727" s="96" t="s">
        <v>1011</v>
      </c>
      <c r="CK727" s="96" t="s">
        <v>1011</v>
      </c>
      <c r="CL727" s="96" t="s">
        <v>1011</v>
      </c>
      <c r="CM727" s="96" t="s">
        <v>1011</v>
      </c>
      <c r="CN727" s="96" t="s">
        <v>1011</v>
      </c>
      <c r="CO727" s="96" t="s">
        <v>1011</v>
      </c>
      <c r="CP727" s="96" t="s">
        <v>1011</v>
      </c>
      <c r="CQ727" s="96" t="s">
        <v>1011</v>
      </c>
      <c r="CR727" s="96" t="s">
        <v>1011</v>
      </c>
      <c r="CS727" s="96" t="s">
        <v>1011</v>
      </c>
      <c r="CT727" s="96" t="s">
        <v>1011</v>
      </c>
      <c r="CU727" s="96" t="s">
        <v>1011</v>
      </c>
      <c r="CV727" s="96" t="s">
        <v>1011</v>
      </c>
      <c r="CW727" s="96" t="s">
        <v>1011</v>
      </c>
      <c r="CX727" s="96" t="s">
        <v>1011</v>
      </c>
      <c r="CY727" s="96" t="s">
        <v>1011</v>
      </c>
      <c r="CZ727" s="96" t="s">
        <v>1011</v>
      </c>
      <c r="DA727" s="96" t="s">
        <v>1011</v>
      </c>
      <c r="DB727" s="96" t="s">
        <v>1011</v>
      </c>
      <c r="DC727" s="96" t="s">
        <v>1011</v>
      </c>
      <c r="DD727" s="96" t="s">
        <v>1011</v>
      </c>
      <c r="DE727" s="96" t="s">
        <v>1011</v>
      </c>
      <c r="DF727" s="96" t="s">
        <v>1011</v>
      </c>
      <c r="DG727" s="96" t="s">
        <v>1011</v>
      </c>
      <c r="DH727" s="96" t="s">
        <v>1011</v>
      </c>
      <c r="DI727" s="96">
        <v>0</v>
      </c>
      <c r="DJ727" s="96" t="s">
        <v>1011</v>
      </c>
      <c r="DK727" s="96" t="s">
        <v>1011</v>
      </c>
      <c r="DL727" s="96" t="s">
        <v>1011</v>
      </c>
      <c r="DM727" s="96" t="s">
        <v>1011</v>
      </c>
      <c r="DN727" s="96" t="s">
        <v>1011</v>
      </c>
      <c r="DO727" s="96" t="s">
        <v>1011</v>
      </c>
      <c r="DP727" s="96" t="s">
        <v>1011</v>
      </c>
      <c r="DQ727" s="99" t="s">
        <v>1011</v>
      </c>
      <c r="DR727" s="100" t="s">
        <v>1011</v>
      </c>
      <c r="DS727" s="101" t="s">
        <v>1027</v>
      </c>
      <c r="DU727" s="107" t="s">
        <v>115</v>
      </c>
      <c r="DV727" s="96" t="s">
        <v>1011</v>
      </c>
      <c r="DW727" s="96" t="s">
        <v>1011</v>
      </c>
    </row>
    <row r="728" spans="1:127">
      <c r="A728" s="102">
        <v>2011</v>
      </c>
      <c r="B728" s="103" t="s">
        <v>696</v>
      </c>
      <c r="C728" s="104" t="s">
        <v>37</v>
      </c>
      <c r="D728" s="103" t="s">
        <v>1011</v>
      </c>
      <c r="E728" s="103" t="s">
        <v>1011</v>
      </c>
      <c r="F728" s="103" t="s">
        <v>1011</v>
      </c>
      <c r="G728" s="103">
        <v>6.5332999999999997</v>
      </c>
      <c r="H728" s="103">
        <v>7.2400000000000011</v>
      </c>
      <c r="I728" s="103">
        <v>10</v>
      </c>
      <c r="J728" s="103">
        <v>10</v>
      </c>
      <c r="K728" s="103">
        <v>10</v>
      </c>
      <c r="L728" s="103">
        <v>10</v>
      </c>
      <c r="M728" s="103">
        <v>10</v>
      </c>
      <c r="N728" s="103">
        <v>10</v>
      </c>
      <c r="O728" s="103">
        <v>10</v>
      </c>
      <c r="P728" s="103">
        <v>10</v>
      </c>
      <c r="Q728" s="103" t="s">
        <v>1011</v>
      </c>
      <c r="R728" s="103" t="s">
        <v>1011</v>
      </c>
      <c r="S728" s="103">
        <v>10</v>
      </c>
      <c r="T728" s="103">
        <v>10</v>
      </c>
      <c r="U728" s="103">
        <v>9.08</v>
      </c>
      <c r="V728" s="103">
        <v>10</v>
      </c>
      <c r="W728" s="103">
        <v>10</v>
      </c>
      <c r="X728" s="103">
        <v>10</v>
      </c>
      <c r="Y728" s="103">
        <v>10</v>
      </c>
      <c r="Z728" s="103" t="s">
        <v>1010</v>
      </c>
      <c r="AA728" s="103">
        <v>10</v>
      </c>
      <c r="AB728" s="103">
        <v>10</v>
      </c>
      <c r="AC728" s="103">
        <v>9.3711111111111105</v>
      </c>
      <c r="AD728" s="103">
        <v>7.2222222222222223</v>
      </c>
      <c r="AE728" s="103">
        <v>9.1483333333333334</v>
      </c>
      <c r="AF728" s="103">
        <v>10</v>
      </c>
      <c r="AG728" s="103">
        <v>10</v>
      </c>
      <c r="AH728" s="103" t="s">
        <v>1010</v>
      </c>
      <c r="AI728" s="103" t="s">
        <v>1010</v>
      </c>
      <c r="AJ728" s="103" t="s">
        <v>1010</v>
      </c>
      <c r="AK728" s="103" t="s">
        <v>1010</v>
      </c>
      <c r="AL728" s="103">
        <v>10</v>
      </c>
      <c r="AM728" s="103">
        <v>10</v>
      </c>
      <c r="AN728" s="103">
        <v>10</v>
      </c>
      <c r="AO728" s="103">
        <v>10</v>
      </c>
      <c r="AP728" s="103">
        <v>10</v>
      </c>
      <c r="AQ728" s="103">
        <v>10</v>
      </c>
      <c r="AR728" s="103">
        <v>10</v>
      </c>
      <c r="AS728" s="103">
        <v>10</v>
      </c>
      <c r="AT728" s="103">
        <v>10</v>
      </c>
      <c r="AU728" s="103">
        <v>10</v>
      </c>
      <c r="AV728" s="103">
        <v>10</v>
      </c>
      <c r="AW728" s="103">
        <v>8.3333333333333339</v>
      </c>
      <c r="AX728" s="103">
        <v>7.75</v>
      </c>
      <c r="AY728" s="103">
        <v>10</v>
      </c>
      <c r="AZ728" s="103">
        <v>10</v>
      </c>
      <c r="BA728" s="103">
        <v>10</v>
      </c>
      <c r="BB728" s="103">
        <v>9.4404761904761916</v>
      </c>
      <c r="BC728" s="103" t="s">
        <v>1010</v>
      </c>
      <c r="BD728" s="103" t="s">
        <v>1011</v>
      </c>
      <c r="BE728" s="103" t="s">
        <v>1011</v>
      </c>
      <c r="BF728" s="103">
        <v>10</v>
      </c>
      <c r="BG728" s="103">
        <v>10</v>
      </c>
      <c r="BH728" s="103">
        <v>10</v>
      </c>
      <c r="BI728" s="103">
        <v>10</v>
      </c>
      <c r="BJ728" s="103" t="s">
        <v>1011</v>
      </c>
      <c r="BK728" s="103">
        <v>10</v>
      </c>
      <c r="BL728" s="103">
        <v>8.7622059523809526</v>
      </c>
      <c r="BM728" s="103">
        <v>5.0294117647058822</v>
      </c>
      <c r="BN728" s="103">
        <v>5.8411444141689381</v>
      </c>
      <c r="BO728" s="103">
        <v>10</v>
      </c>
      <c r="BP728" s="103">
        <v>10</v>
      </c>
      <c r="BQ728" s="103">
        <v>4</v>
      </c>
      <c r="BR728" s="103">
        <v>7</v>
      </c>
      <c r="BS728" s="103">
        <v>6.9676390447187053</v>
      </c>
      <c r="BT728" s="103">
        <v>4.1402266733333333</v>
      </c>
      <c r="BU728" s="103">
        <v>4.4648387941666661</v>
      </c>
      <c r="BV728" s="103">
        <v>5.490232698333334</v>
      </c>
      <c r="BW728" s="103">
        <v>8.3333333333333339</v>
      </c>
      <c r="BX728" s="103">
        <v>6.6666666666666661</v>
      </c>
      <c r="BY728" s="103">
        <v>6.9581528749721002</v>
      </c>
      <c r="BZ728" s="103">
        <v>9.6803332976945846</v>
      </c>
      <c r="CA728" s="103">
        <v>5.5408971583333333</v>
      </c>
      <c r="CB728" s="103">
        <v>7.1220775583333342</v>
      </c>
      <c r="CC728" s="103">
        <v>1</v>
      </c>
      <c r="CD728" s="103">
        <v>6.4885287839074088</v>
      </c>
      <c r="CE728" s="103">
        <v>9.8334644001364868</v>
      </c>
      <c r="CF728" s="103">
        <v>7.9865997848471508</v>
      </c>
      <c r="CG728" s="103">
        <v>9.1739999999999995</v>
      </c>
      <c r="CH728" s="103">
        <v>10</v>
      </c>
      <c r="CI728" s="103">
        <v>9.2485160462459088</v>
      </c>
      <c r="CJ728" s="103">
        <v>9.6576870499999998</v>
      </c>
      <c r="CK728" s="103">
        <v>8.94</v>
      </c>
      <c r="CL728" s="103">
        <v>6.2264000000000008</v>
      </c>
      <c r="CM728" s="103">
        <v>8.2746956833333325</v>
      </c>
      <c r="CN728" s="103">
        <v>6.1242940066666662</v>
      </c>
      <c r="CO728" s="103">
        <v>8.9104606616794602</v>
      </c>
      <c r="CP728" s="103">
        <v>7.5173773341730632</v>
      </c>
      <c r="CQ728" s="103">
        <v>10</v>
      </c>
      <c r="CR728" s="103">
        <v>5.2634745958333342</v>
      </c>
      <c r="CS728" s="103">
        <v>3.0769230769230771</v>
      </c>
      <c r="CT728" s="103">
        <v>6.4162871962801891</v>
      </c>
      <c r="CU728" s="103">
        <v>4.9188949563455333</v>
      </c>
      <c r="CV728" s="103">
        <v>7.6777419934629823</v>
      </c>
      <c r="CW728" s="103">
        <v>10</v>
      </c>
      <c r="CX728" s="103">
        <v>0</v>
      </c>
      <c r="CY728" s="103">
        <v>10</v>
      </c>
      <c r="CZ728" s="103">
        <v>6.666666666666667</v>
      </c>
      <c r="DA728" s="103">
        <v>8.3333333333333339</v>
      </c>
      <c r="DB728" s="103">
        <v>3.7537815683333338</v>
      </c>
      <c r="DC728" s="103">
        <v>8.1679585683333329</v>
      </c>
      <c r="DD728" s="103">
        <v>8</v>
      </c>
      <c r="DE728" s="103">
        <v>6.2586269230568394</v>
      </c>
      <c r="DF728" s="103">
        <v>10</v>
      </c>
      <c r="DG728" s="103">
        <v>7.4189500655094731</v>
      </c>
      <c r="DH728" s="103">
        <v>3.2409623166666668</v>
      </c>
      <c r="DI728" s="103">
        <v>9.0909090909090917</v>
      </c>
      <c r="DJ728" s="103">
        <v>9.2454974514264023</v>
      </c>
      <c r="DK728" s="103">
        <v>5.5218205235714279</v>
      </c>
      <c r="DL728" s="103">
        <v>8.5630606479910814</v>
      </c>
      <c r="DM728" s="103">
        <v>8.0383678681332089</v>
      </c>
      <c r="DN728" s="103">
        <v>7.2834363164496461</v>
      </c>
      <c r="DO728" s="103">
        <v>7.123017682875262</v>
      </c>
      <c r="DP728" s="103">
        <v>7.5</v>
      </c>
      <c r="DQ728" s="105">
        <v>8.1300000000000008</v>
      </c>
      <c r="DR728" s="106">
        <v>28</v>
      </c>
      <c r="DS728" s="106">
        <v>1</v>
      </c>
      <c r="DU728" s="104" t="s">
        <v>37</v>
      </c>
      <c r="DV728" s="103">
        <v>8.7622059523809526</v>
      </c>
      <c r="DW728" s="103">
        <v>7.5</v>
      </c>
    </row>
    <row r="729" spans="1:127">
      <c r="A729" s="95">
        <v>2011</v>
      </c>
      <c r="B729" s="96" t="s">
        <v>617</v>
      </c>
      <c r="C729" s="107" t="s">
        <v>5</v>
      </c>
      <c r="D729" s="96" t="s">
        <v>1011</v>
      </c>
      <c r="E729" s="96" t="s">
        <v>1011</v>
      </c>
      <c r="F729" s="96" t="s">
        <v>1011</v>
      </c>
      <c r="G729" s="96">
        <v>7.9753549999999995</v>
      </c>
      <c r="H729" s="96">
        <v>9.68</v>
      </c>
      <c r="I729" s="96">
        <v>10</v>
      </c>
      <c r="J729" s="96">
        <v>10</v>
      </c>
      <c r="K729" s="96" t="s">
        <v>1011</v>
      </c>
      <c r="L729" s="96">
        <v>10</v>
      </c>
      <c r="M729" s="96">
        <v>10</v>
      </c>
      <c r="N729" s="96">
        <v>10</v>
      </c>
      <c r="O729" s="96">
        <v>10</v>
      </c>
      <c r="P729" s="96">
        <v>10</v>
      </c>
      <c r="Q729" s="96" t="s">
        <v>1011</v>
      </c>
      <c r="R729" s="96" t="s">
        <v>1011</v>
      </c>
      <c r="S729" s="96">
        <v>10</v>
      </c>
      <c r="T729" s="96">
        <v>10</v>
      </c>
      <c r="U729" s="96">
        <v>9.8933333333333326</v>
      </c>
      <c r="V729" s="96">
        <v>10</v>
      </c>
      <c r="W729" s="96">
        <v>10</v>
      </c>
      <c r="X729" s="96">
        <v>10</v>
      </c>
      <c r="Y729" s="96">
        <v>10</v>
      </c>
      <c r="Z729" s="96" t="s">
        <v>1010</v>
      </c>
      <c r="AA729" s="96" t="s">
        <v>1011</v>
      </c>
      <c r="AB729" s="96" t="s">
        <v>1011</v>
      </c>
      <c r="AC729" s="96">
        <v>9.1844444444444449</v>
      </c>
      <c r="AD729" s="96">
        <v>7.31111111111111</v>
      </c>
      <c r="AE729" s="96">
        <v>8.2477777777777774</v>
      </c>
      <c r="AF729" s="96" t="s">
        <v>1011</v>
      </c>
      <c r="AG729" s="96" t="s">
        <v>1011</v>
      </c>
      <c r="AH729" s="96" t="s">
        <v>1010</v>
      </c>
      <c r="AI729" s="96" t="s">
        <v>1010</v>
      </c>
      <c r="AJ729" s="96" t="s">
        <v>1010</v>
      </c>
      <c r="AK729" s="96" t="s">
        <v>1010</v>
      </c>
      <c r="AL729" s="96" t="s">
        <v>1011</v>
      </c>
      <c r="AM729" s="96" t="s">
        <v>1011</v>
      </c>
      <c r="AN729" s="96" t="s">
        <v>1011</v>
      </c>
      <c r="AO729" s="96" t="s">
        <v>1011</v>
      </c>
      <c r="AP729" s="96" t="s">
        <v>1011</v>
      </c>
      <c r="AQ729" s="96" t="s">
        <v>1011</v>
      </c>
      <c r="AR729" s="96" t="s">
        <v>1011</v>
      </c>
      <c r="AS729" s="96" t="s">
        <v>1011</v>
      </c>
      <c r="AT729" s="96" t="s">
        <v>1011</v>
      </c>
      <c r="AU729" s="96">
        <v>10</v>
      </c>
      <c r="AV729" s="96">
        <v>10</v>
      </c>
      <c r="AW729" s="96">
        <v>9.3333333333333339</v>
      </c>
      <c r="AX729" s="96">
        <v>9.25</v>
      </c>
      <c r="AY729" s="96" t="s">
        <v>1011</v>
      </c>
      <c r="AZ729" s="96" t="s">
        <v>1011</v>
      </c>
      <c r="BA729" s="96" t="s">
        <v>1011</v>
      </c>
      <c r="BB729" s="96">
        <v>9.6458333333333339</v>
      </c>
      <c r="BC729" s="96" t="s">
        <v>1010</v>
      </c>
      <c r="BD729" s="96" t="s">
        <v>1011</v>
      </c>
      <c r="BE729" s="96" t="s">
        <v>1011</v>
      </c>
      <c r="BF729" s="96">
        <v>10</v>
      </c>
      <c r="BG729" s="96">
        <v>10</v>
      </c>
      <c r="BH729" s="96">
        <v>10</v>
      </c>
      <c r="BI729" s="96">
        <v>10</v>
      </c>
      <c r="BJ729" s="96" t="s">
        <v>1011</v>
      </c>
      <c r="BK729" s="96">
        <v>10</v>
      </c>
      <c r="BL729" s="96">
        <v>9.203873472222222</v>
      </c>
      <c r="BM729" s="96">
        <v>1.6176470588235294</v>
      </c>
      <c r="BN729" s="96">
        <v>3.635422343324251</v>
      </c>
      <c r="BO729" s="96">
        <v>7</v>
      </c>
      <c r="BP729" s="96">
        <v>4</v>
      </c>
      <c r="BQ729" s="96">
        <v>3</v>
      </c>
      <c r="BR729" s="96">
        <v>3.5</v>
      </c>
      <c r="BS729" s="96">
        <v>3.938267350536945</v>
      </c>
      <c r="BT729" s="96">
        <v>8.0745482183333337</v>
      </c>
      <c r="BU729" s="96">
        <v>7.0472045108333337</v>
      </c>
      <c r="BV729" s="96">
        <v>8.741940313333334</v>
      </c>
      <c r="BW729" s="96">
        <v>10</v>
      </c>
      <c r="BX729" s="96">
        <v>10</v>
      </c>
      <c r="BY729" s="96">
        <v>7.456058655276026</v>
      </c>
      <c r="BZ729" s="96">
        <v>6.1319386161423113</v>
      </c>
      <c r="CA729" s="96">
        <v>8.1359449166666664</v>
      </c>
      <c r="CB729" s="96">
        <v>8.7073600100000004</v>
      </c>
      <c r="CC729" s="96">
        <v>1</v>
      </c>
      <c r="CD729" s="96">
        <v>8.254999471176113</v>
      </c>
      <c r="CE729" s="96">
        <v>9.0490505582003422</v>
      </c>
      <c r="CF729" s="96">
        <v>9.0929931737608367</v>
      </c>
      <c r="CG729" s="96">
        <v>9.3180000000000014</v>
      </c>
      <c r="CH729" s="96">
        <v>10</v>
      </c>
      <c r="CI729" s="96">
        <v>9.3650109329902946</v>
      </c>
      <c r="CJ729" s="96">
        <v>9.6576870499999998</v>
      </c>
      <c r="CK729" s="96">
        <v>8.94</v>
      </c>
      <c r="CL729" s="96">
        <v>6.2264000000000008</v>
      </c>
      <c r="CM729" s="96">
        <v>8.2746956833333325</v>
      </c>
      <c r="CN729" s="96">
        <v>7.7037944999999999</v>
      </c>
      <c r="CO729" s="96">
        <v>9.1405906836262432</v>
      </c>
      <c r="CP729" s="96">
        <v>8.422192591813122</v>
      </c>
      <c r="CQ729" s="96">
        <v>10</v>
      </c>
      <c r="CR729" s="96">
        <v>8.4701117299999993</v>
      </c>
      <c r="CS729" s="96">
        <v>3.8461538461538463</v>
      </c>
      <c r="CT729" s="96">
        <v>6.4162871962801891</v>
      </c>
      <c r="CU729" s="96">
        <v>6.2441842574780111</v>
      </c>
      <c r="CV729" s="96">
        <v>8.2352681331561168</v>
      </c>
      <c r="CW729" s="96">
        <v>8</v>
      </c>
      <c r="CX729" s="96">
        <v>9.889148669884694</v>
      </c>
      <c r="CY729" s="96">
        <v>10</v>
      </c>
      <c r="CZ729" s="96">
        <v>9.2963828899615653</v>
      </c>
      <c r="DA729" s="96">
        <v>2.2333333333333329</v>
      </c>
      <c r="DB729" s="96">
        <v>3.6651090833333333</v>
      </c>
      <c r="DC729" s="96">
        <v>5.7003307183333343</v>
      </c>
      <c r="DD729" s="96">
        <v>4</v>
      </c>
      <c r="DE729" s="96">
        <v>8.5034507692227361</v>
      </c>
      <c r="DF729" s="96">
        <v>10</v>
      </c>
      <c r="DG729" s="96">
        <v>5.6837039840371233</v>
      </c>
      <c r="DH729" s="96">
        <v>4.7449345516666668</v>
      </c>
      <c r="DI729" s="96">
        <v>7.2727272727272734</v>
      </c>
      <c r="DJ729" s="96">
        <v>9.3032067935995553</v>
      </c>
      <c r="DK729" s="96">
        <v>8.4406199228571452</v>
      </c>
      <c r="DL729" s="96">
        <v>8.3239589585658571</v>
      </c>
      <c r="DM729" s="96">
        <v>9.3386497383991962</v>
      </c>
      <c r="DN729" s="96">
        <v>7.9040162063026171</v>
      </c>
      <c r="DO729" s="96">
        <v>7.6280343601004352</v>
      </c>
      <c r="DP729" s="96">
        <v>7.48</v>
      </c>
      <c r="DQ729" s="99">
        <v>8.34</v>
      </c>
      <c r="DR729" s="100">
        <v>16</v>
      </c>
      <c r="DS729" s="101">
        <v>1</v>
      </c>
      <c r="DU729" s="107" t="s">
        <v>5</v>
      </c>
      <c r="DV729" s="96">
        <v>9.203873472222222</v>
      </c>
      <c r="DW729" s="96">
        <v>7.48</v>
      </c>
    </row>
    <row r="730" spans="1:127">
      <c r="A730" s="102">
        <v>2011</v>
      </c>
      <c r="B730" s="103" t="s">
        <v>615</v>
      </c>
      <c r="C730" s="104" t="s">
        <v>116</v>
      </c>
      <c r="D730" s="103">
        <v>6.0000000000000009</v>
      </c>
      <c r="E730" s="103">
        <v>5.323103407083881</v>
      </c>
      <c r="F730" s="103">
        <v>5.3402333563793256</v>
      </c>
      <c r="G730" s="103">
        <v>5.6000000000000005</v>
      </c>
      <c r="H730" s="103">
        <v>9.4400000000000013</v>
      </c>
      <c r="I730" s="103">
        <v>10</v>
      </c>
      <c r="J730" s="103">
        <v>10</v>
      </c>
      <c r="K730" s="103">
        <v>7.5</v>
      </c>
      <c r="L730" s="103">
        <v>10</v>
      </c>
      <c r="M730" s="103">
        <v>10</v>
      </c>
      <c r="N730" s="103">
        <v>9.5</v>
      </c>
      <c r="O730" s="103">
        <v>10</v>
      </c>
      <c r="P730" s="103">
        <v>10</v>
      </c>
      <c r="Q730" s="103" t="s">
        <v>1011</v>
      </c>
      <c r="R730" s="103" t="s">
        <v>1011</v>
      </c>
      <c r="S730" s="103">
        <v>10</v>
      </c>
      <c r="T730" s="103">
        <v>10</v>
      </c>
      <c r="U730" s="103">
        <v>9.6466666666666665</v>
      </c>
      <c r="V730" s="103">
        <v>10</v>
      </c>
      <c r="W730" s="103">
        <v>10</v>
      </c>
      <c r="X730" s="103">
        <v>10</v>
      </c>
      <c r="Y730" s="103">
        <v>10</v>
      </c>
      <c r="Z730" s="103" t="s">
        <v>1010</v>
      </c>
      <c r="AA730" s="103" t="s">
        <v>1011</v>
      </c>
      <c r="AB730" s="103" t="s">
        <v>1011</v>
      </c>
      <c r="AC730" s="103">
        <v>8.9244444444444451</v>
      </c>
      <c r="AD730" s="103">
        <v>9.0277777777777786</v>
      </c>
      <c r="AE730" s="103">
        <v>8.9761111111111127</v>
      </c>
      <c r="AF730" s="103" t="s">
        <v>1011</v>
      </c>
      <c r="AG730" s="103" t="s">
        <v>1011</v>
      </c>
      <c r="AH730" s="103" t="s">
        <v>1010</v>
      </c>
      <c r="AI730" s="103" t="s">
        <v>1010</v>
      </c>
      <c r="AJ730" s="103" t="s">
        <v>1010</v>
      </c>
      <c r="AK730" s="103" t="s">
        <v>1010</v>
      </c>
      <c r="AL730" s="103" t="s">
        <v>1011</v>
      </c>
      <c r="AM730" s="103" t="s">
        <v>1011</v>
      </c>
      <c r="AN730" s="103" t="s">
        <v>1011</v>
      </c>
      <c r="AO730" s="103" t="s">
        <v>1011</v>
      </c>
      <c r="AP730" s="103" t="s">
        <v>1011</v>
      </c>
      <c r="AQ730" s="103" t="s">
        <v>1011</v>
      </c>
      <c r="AR730" s="103" t="s">
        <v>1011</v>
      </c>
      <c r="AS730" s="103" t="s">
        <v>1011</v>
      </c>
      <c r="AT730" s="103" t="s">
        <v>1011</v>
      </c>
      <c r="AU730" s="103">
        <v>10</v>
      </c>
      <c r="AV730" s="103">
        <v>10</v>
      </c>
      <c r="AW730" s="103">
        <v>4.666666666666667</v>
      </c>
      <c r="AX730" s="103">
        <v>4.75</v>
      </c>
      <c r="AY730" s="103" t="s">
        <v>1011</v>
      </c>
      <c r="AZ730" s="103" t="s">
        <v>1011</v>
      </c>
      <c r="BA730" s="103" t="s">
        <v>1011</v>
      </c>
      <c r="BB730" s="103">
        <v>7.354166666666667</v>
      </c>
      <c r="BC730" s="103" t="s">
        <v>1010</v>
      </c>
      <c r="BD730" s="103" t="s">
        <v>1011</v>
      </c>
      <c r="BE730" s="103" t="s">
        <v>1011</v>
      </c>
      <c r="BF730" s="103">
        <v>10</v>
      </c>
      <c r="BG730" s="103">
        <v>10</v>
      </c>
      <c r="BH730" s="103">
        <v>10</v>
      </c>
      <c r="BI730" s="103">
        <v>10</v>
      </c>
      <c r="BJ730" s="103" t="s">
        <v>1011</v>
      </c>
      <c r="BK730" s="103">
        <v>10</v>
      </c>
      <c r="BL730" s="103">
        <v>8.35295138888889</v>
      </c>
      <c r="BM730" s="103">
        <v>5.9735294117647051</v>
      </c>
      <c r="BN730" s="103">
        <v>4.8507039424233858</v>
      </c>
      <c r="BO730" s="103">
        <v>6</v>
      </c>
      <c r="BP730" s="103">
        <v>10</v>
      </c>
      <c r="BQ730" s="103">
        <v>7</v>
      </c>
      <c r="BR730" s="103">
        <v>8.5</v>
      </c>
      <c r="BS730" s="103">
        <v>6.3310583385470229</v>
      </c>
      <c r="BT730" s="103">
        <v>3.0702617933333332</v>
      </c>
      <c r="BU730" s="103">
        <v>3.5295325458333333</v>
      </c>
      <c r="BV730" s="103">
        <v>5.041245346666666</v>
      </c>
      <c r="BW730" s="103">
        <v>5.0999999999999996</v>
      </c>
      <c r="BX730" s="103" t="s">
        <v>1011</v>
      </c>
      <c r="BY730" s="103">
        <v>5.7864829483474969</v>
      </c>
      <c r="BZ730" s="103">
        <v>8.1921545409813028</v>
      </c>
      <c r="CA730" s="103">
        <v>5.4535990083333328</v>
      </c>
      <c r="CB730" s="103">
        <v>6.7421727166666665</v>
      </c>
      <c r="CC730" s="103">
        <v>0.96296296296296291</v>
      </c>
      <c r="CD730" s="103">
        <v>5.2650897956217424</v>
      </c>
      <c r="CE730" s="103">
        <v>9.0517368575603907</v>
      </c>
      <c r="CF730" s="103">
        <v>9.1911374601653968</v>
      </c>
      <c r="CG730" s="103">
        <v>9.2200000000000006</v>
      </c>
      <c r="CH730" s="103">
        <v>5</v>
      </c>
      <c r="CI730" s="103">
        <v>8.1157185794314461</v>
      </c>
      <c r="CJ730" s="103">
        <v>9.5733333333333324</v>
      </c>
      <c r="CK730" s="103">
        <v>8.6</v>
      </c>
      <c r="CL730" s="103">
        <v>6.5280000000000005</v>
      </c>
      <c r="CM730" s="103">
        <v>8.2337777777777763</v>
      </c>
      <c r="CN730" s="103">
        <v>5.5208686783333327</v>
      </c>
      <c r="CO730" s="103">
        <v>8.4715996256372641</v>
      </c>
      <c r="CP730" s="103">
        <v>6.9962341519852984</v>
      </c>
      <c r="CQ730" s="103">
        <v>10</v>
      </c>
      <c r="CR730" s="103">
        <v>5.1423114866666664</v>
      </c>
      <c r="CS730" s="103">
        <v>2.3076923076923079</v>
      </c>
      <c r="CT730" s="103">
        <v>7.6331692507471232</v>
      </c>
      <c r="CU730" s="103">
        <v>5.0277243483686993</v>
      </c>
      <c r="CV730" s="103">
        <v>7.5644340695329433</v>
      </c>
      <c r="CW730" s="103">
        <v>10</v>
      </c>
      <c r="CX730" s="103">
        <v>8.9789258547693169</v>
      </c>
      <c r="CY730" s="103">
        <v>10</v>
      </c>
      <c r="CZ730" s="103">
        <v>9.6596419515897711</v>
      </c>
      <c r="DA730" s="103">
        <v>7.2333333333333325</v>
      </c>
      <c r="DB730" s="103">
        <v>5.4684029550000002</v>
      </c>
      <c r="DC730" s="103">
        <v>7.4613149533333321</v>
      </c>
      <c r="DD730" s="103">
        <v>8</v>
      </c>
      <c r="DE730" s="103">
        <v>7.7551761538341033</v>
      </c>
      <c r="DF730" s="103">
        <v>10</v>
      </c>
      <c r="DG730" s="103">
        <v>7.6530378992501271</v>
      </c>
      <c r="DH730" s="103">
        <v>4.24689505</v>
      </c>
      <c r="DI730" s="103">
        <v>8.787878787878789</v>
      </c>
      <c r="DJ730" s="103">
        <v>9.9160084513188611</v>
      </c>
      <c r="DK730" s="103">
        <v>5.2952638892857138</v>
      </c>
      <c r="DL730" s="103">
        <v>8.0741606880835253</v>
      </c>
      <c r="DM730" s="103">
        <v>8.6660901503305805</v>
      </c>
      <c r="DN730" s="103">
        <v>7.4977161694829109</v>
      </c>
      <c r="DO730" s="103">
        <v>8.2701320067742703</v>
      </c>
      <c r="DP730" s="103">
        <v>7.11</v>
      </c>
      <c r="DQ730" s="105">
        <v>7.73</v>
      </c>
      <c r="DR730" s="106">
        <v>43</v>
      </c>
      <c r="DS730" s="106">
        <v>2</v>
      </c>
      <c r="DU730" s="104" t="s">
        <v>116</v>
      </c>
      <c r="DV730" s="103">
        <v>8.35295138888889</v>
      </c>
      <c r="DW730" s="103">
        <v>7.11</v>
      </c>
    </row>
    <row r="731" spans="1:127">
      <c r="A731" s="95">
        <v>2011</v>
      </c>
      <c r="B731" s="96" t="s">
        <v>651</v>
      </c>
      <c r="C731" s="107" t="s">
        <v>14</v>
      </c>
      <c r="D731" s="96">
        <v>4.3</v>
      </c>
      <c r="E731" s="96">
        <v>5.3497449452374832</v>
      </c>
      <c r="F731" s="96">
        <v>4.9490916441864439</v>
      </c>
      <c r="G731" s="96">
        <v>4.9000000000000004</v>
      </c>
      <c r="H731" s="96">
        <v>5.5600000000000005</v>
      </c>
      <c r="I731" s="96">
        <v>10</v>
      </c>
      <c r="J731" s="96">
        <v>10</v>
      </c>
      <c r="K731" s="96">
        <v>5</v>
      </c>
      <c r="L731" s="96">
        <v>10</v>
      </c>
      <c r="M731" s="96">
        <v>10</v>
      </c>
      <c r="N731" s="96">
        <v>9</v>
      </c>
      <c r="O731" s="96">
        <v>10</v>
      </c>
      <c r="P731" s="96">
        <v>10</v>
      </c>
      <c r="Q731" s="96" t="s">
        <v>1011</v>
      </c>
      <c r="R731" s="96" t="s">
        <v>1011</v>
      </c>
      <c r="S731" s="96">
        <v>0</v>
      </c>
      <c r="T731" s="96">
        <v>6.666666666666667</v>
      </c>
      <c r="U731" s="96">
        <v>7.0755555555555558</v>
      </c>
      <c r="V731" s="96">
        <v>5</v>
      </c>
      <c r="W731" s="96">
        <v>10</v>
      </c>
      <c r="X731" s="96">
        <v>10</v>
      </c>
      <c r="Y731" s="96">
        <v>8.3333333333333339</v>
      </c>
      <c r="Z731" s="96" t="s">
        <v>1010</v>
      </c>
      <c r="AA731" s="96">
        <v>10</v>
      </c>
      <c r="AB731" s="96">
        <v>7.5</v>
      </c>
      <c r="AC731" s="96">
        <v>10</v>
      </c>
      <c r="AD731" s="96">
        <v>9.6277777777777764</v>
      </c>
      <c r="AE731" s="96">
        <v>9.281944444444445</v>
      </c>
      <c r="AF731" s="96">
        <v>10</v>
      </c>
      <c r="AG731" s="96">
        <v>5</v>
      </c>
      <c r="AH731" s="96" t="s">
        <v>1010</v>
      </c>
      <c r="AI731" s="96" t="s">
        <v>1010</v>
      </c>
      <c r="AJ731" s="96" t="s">
        <v>1010</v>
      </c>
      <c r="AK731" s="96" t="s">
        <v>1010</v>
      </c>
      <c r="AL731" s="96">
        <v>10</v>
      </c>
      <c r="AM731" s="96">
        <v>7.5</v>
      </c>
      <c r="AN731" s="96">
        <v>7.5</v>
      </c>
      <c r="AO731" s="96">
        <v>8.3333333333333339</v>
      </c>
      <c r="AP731" s="96">
        <v>10</v>
      </c>
      <c r="AQ731" s="96">
        <v>10</v>
      </c>
      <c r="AR731" s="96">
        <v>10</v>
      </c>
      <c r="AS731" s="96">
        <v>10</v>
      </c>
      <c r="AT731" s="96">
        <v>8.3333333333333339</v>
      </c>
      <c r="AU731" s="96">
        <v>10</v>
      </c>
      <c r="AV731" s="96">
        <v>10</v>
      </c>
      <c r="AW731" s="96">
        <v>3.6666666666666665</v>
      </c>
      <c r="AX731" s="96">
        <v>2.75</v>
      </c>
      <c r="AY731" s="96">
        <v>10</v>
      </c>
      <c r="AZ731" s="96">
        <v>10</v>
      </c>
      <c r="BA731" s="96">
        <v>10</v>
      </c>
      <c r="BB731" s="96">
        <v>8.0595238095238102</v>
      </c>
      <c r="BC731" s="96" t="s">
        <v>1010</v>
      </c>
      <c r="BD731" s="96" t="s">
        <v>1011</v>
      </c>
      <c r="BE731" s="96" t="s">
        <v>1011</v>
      </c>
      <c r="BF731" s="96">
        <v>7.5</v>
      </c>
      <c r="BG731" s="96">
        <v>10</v>
      </c>
      <c r="BH731" s="96">
        <v>10</v>
      </c>
      <c r="BI731" s="96">
        <v>10</v>
      </c>
      <c r="BJ731" s="96" t="s">
        <v>1011</v>
      </c>
      <c r="BK731" s="96">
        <v>8.75</v>
      </c>
      <c r="BL731" s="96">
        <v>7.2697023809523822</v>
      </c>
      <c r="BM731" s="96">
        <v>8.7442815882512459</v>
      </c>
      <c r="BN731" s="96">
        <v>9.3460490463215269</v>
      </c>
      <c r="BO731" s="96">
        <v>7</v>
      </c>
      <c r="BP731" s="96">
        <v>9</v>
      </c>
      <c r="BQ731" s="96">
        <v>7</v>
      </c>
      <c r="BR731" s="96">
        <v>8</v>
      </c>
      <c r="BS731" s="96">
        <v>8.2725826586431932</v>
      </c>
      <c r="BT731" s="96">
        <v>2.0161751066666667</v>
      </c>
      <c r="BU731" s="96">
        <v>2.9240646416666665</v>
      </c>
      <c r="BV731" s="96">
        <v>2.6403183683333338</v>
      </c>
      <c r="BW731" s="96">
        <v>1.6666666666666665</v>
      </c>
      <c r="BX731" s="96">
        <v>4.166666666666667</v>
      </c>
      <c r="BY731" s="96">
        <v>2.423722901259179</v>
      </c>
      <c r="BZ731" s="96">
        <v>5.149988434054916</v>
      </c>
      <c r="CA731" s="96">
        <v>2.2325542216666663</v>
      </c>
      <c r="CB731" s="96">
        <v>3.7889664216666663</v>
      </c>
      <c r="CC731" s="96">
        <v>0.86206896551724133</v>
      </c>
      <c r="CD731" s="96">
        <v>2.7940472512393888</v>
      </c>
      <c r="CE731" s="96">
        <v>8.9019922867170962</v>
      </c>
      <c r="CF731" s="96">
        <v>9.5614905812775284</v>
      </c>
      <c r="CG731" s="96">
        <v>8.1039999999999992</v>
      </c>
      <c r="CH731" s="96">
        <v>5</v>
      </c>
      <c r="CI731" s="96">
        <v>7.8918707169986559</v>
      </c>
      <c r="CJ731" s="96">
        <v>4.76</v>
      </c>
      <c r="CK731" s="96">
        <v>7.68</v>
      </c>
      <c r="CL731" s="96">
        <v>7.3087999999999997</v>
      </c>
      <c r="CM731" s="96">
        <v>6.5829333333333331</v>
      </c>
      <c r="CN731" s="96">
        <v>4.1366654783333328</v>
      </c>
      <c r="CO731" s="96">
        <v>6.9052405091852744</v>
      </c>
      <c r="CP731" s="96">
        <v>5.5209529937593036</v>
      </c>
      <c r="CQ731" s="96">
        <v>10</v>
      </c>
      <c r="CR731" s="96">
        <v>4.8155473575000007</v>
      </c>
      <c r="CS731" s="96">
        <v>0</v>
      </c>
      <c r="CT731" s="96">
        <v>0</v>
      </c>
      <c r="CU731" s="96">
        <v>1.6051824525000002</v>
      </c>
      <c r="CV731" s="96">
        <v>5.9272671948981595</v>
      </c>
      <c r="CW731" s="96">
        <v>10</v>
      </c>
      <c r="CX731" s="96">
        <v>7.3802317628778358</v>
      </c>
      <c r="CY731" s="96">
        <v>5</v>
      </c>
      <c r="CZ731" s="96">
        <v>7.460077254292611</v>
      </c>
      <c r="DA731" s="96">
        <v>1.1000000000000001</v>
      </c>
      <c r="DB731" s="96">
        <v>5.4324669199999995</v>
      </c>
      <c r="DC731" s="96">
        <v>6.5059330699999993</v>
      </c>
      <c r="DD731" s="96">
        <v>8</v>
      </c>
      <c r="DE731" s="96">
        <v>7.1220207100437225</v>
      </c>
      <c r="DF731" s="96">
        <v>1</v>
      </c>
      <c r="DG731" s="96">
        <v>4.8600701166739535</v>
      </c>
      <c r="DH731" s="96">
        <v>3.0878282116666673</v>
      </c>
      <c r="DI731" s="96">
        <v>4.0909090909090908</v>
      </c>
      <c r="DJ731" s="96">
        <v>9.6304195149176071</v>
      </c>
      <c r="DK731" s="96">
        <v>3.1475841609523814</v>
      </c>
      <c r="DL731" s="96">
        <v>6.092635021557248</v>
      </c>
      <c r="DM731" s="96">
        <v>7.7469253799701416</v>
      </c>
      <c r="DN731" s="96">
        <v>5.6327168966621892</v>
      </c>
      <c r="DO731" s="96">
        <v>5.9842880892095849</v>
      </c>
      <c r="DP731" s="96">
        <v>6.17</v>
      </c>
      <c r="DQ731" s="99">
        <v>6.72</v>
      </c>
      <c r="DR731" s="100">
        <v>93</v>
      </c>
      <c r="DS731" s="101">
        <v>3</v>
      </c>
      <c r="DU731" s="107" t="s">
        <v>14</v>
      </c>
      <c r="DV731" s="96">
        <v>7.2697023809523822</v>
      </c>
      <c r="DW731" s="96">
        <v>6.17</v>
      </c>
    </row>
    <row r="732" spans="1:127">
      <c r="A732" s="102">
        <v>2011</v>
      </c>
      <c r="B732" s="103" t="s">
        <v>708</v>
      </c>
      <c r="C732" s="104" t="s">
        <v>141</v>
      </c>
      <c r="D732" s="103">
        <v>4.0333333333333332</v>
      </c>
      <c r="E732" s="103">
        <v>5.9434894940453962</v>
      </c>
      <c r="F732" s="103">
        <v>4.5120265433854678</v>
      </c>
      <c r="G732" s="103">
        <v>4.8</v>
      </c>
      <c r="H732" s="103">
        <v>9.120000000000001</v>
      </c>
      <c r="I732" s="103">
        <v>10</v>
      </c>
      <c r="J732" s="103">
        <v>10</v>
      </c>
      <c r="K732" s="103">
        <v>7.5</v>
      </c>
      <c r="L732" s="103">
        <v>10</v>
      </c>
      <c r="M732" s="103">
        <v>10</v>
      </c>
      <c r="N732" s="103">
        <v>9.5</v>
      </c>
      <c r="O732" s="103">
        <v>9.5</v>
      </c>
      <c r="P732" s="103">
        <v>10</v>
      </c>
      <c r="Q732" s="103" t="s">
        <v>1011</v>
      </c>
      <c r="R732" s="103" t="s">
        <v>1011</v>
      </c>
      <c r="S732" s="103">
        <v>10</v>
      </c>
      <c r="T732" s="103">
        <v>9.8333333333333339</v>
      </c>
      <c r="U732" s="103">
        <v>9.4844444444444438</v>
      </c>
      <c r="V732" s="103">
        <v>10</v>
      </c>
      <c r="W732" s="103">
        <v>10</v>
      </c>
      <c r="X732" s="103">
        <v>5</v>
      </c>
      <c r="Y732" s="103">
        <v>8.3333333333333339</v>
      </c>
      <c r="Z732" s="103" t="s">
        <v>1010</v>
      </c>
      <c r="AA732" s="103" t="s">
        <v>1011</v>
      </c>
      <c r="AB732" s="103" t="s">
        <v>1011</v>
      </c>
      <c r="AC732" s="103">
        <v>9.0311111111111106</v>
      </c>
      <c r="AD732" s="103">
        <v>7.6833333333333336</v>
      </c>
      <c r="AE732" s="103">
        <v>8.357222222222223</v>
      </c>
      <c r="AF732" s="103" t="s">
        <v>1011</v>
      </c>
      <c r="AG732" s="103" t="s">
        <v>1011</v>
      </c>
      <c r="AH732" s="103" t="s">
        <v>1010</v>
      </c>
      <c r="AI732" s="103" t="s">
        <v>1010</v>
      </c>
      <c r="AJ732" s="103" t="s">
        <v>1010</v>
      </c>
      <c r="AK732" s="103" t="s">
        <v>1010</v>
      </c>
      <c r="AL732" s="103" t="s">
        <v>1011</v>
      </c>
      <c r="AM732" s="103" t="s">
        <v>1011</v>
      </c>
      <c r="AN732" s="103" t="s">
        <v>1011</v>
      </c>
      <c r="AO732" s="103" t="s">
        <v>1011</v>
      </c>
      <c r="AP732" s="103" t="s">
        <v>1011</v>
      </c>
      <c r="AQ732" s="103" t="s">
        <v>1011</v>
      </c>
      <c r="AR732" s="103" t="s">
        <v>1011</v>
      </c>
      <c r="AS732" s="103" t="s">
        <v>1011</v>
      </c>
      <c r="AT732" s="103" t="s">
        <v>1011</v>
      </c>
      <c r="AU732" s="103">
        <v>10</v>
      </c>
      <c r="AV732" s="103">
        <v>10</v>
      </c>
      <c r="AW732" s="103">
        <v>3.6666666666666665</v>
      </c>
      <c r="AX732" s="103">
        <v>4.25</v>
      </c>
      <c r="AY732" s="103" t="s">
        <v>1011</v>
      </c>
      <c r="AZ732" s="103" t="s">
        <v>1011</v>
      </c>
      <c r="BA732" s="103" t="s">
        <v>1011</v>
      </c>
      <c r="BB732" s="103">
        <v>6.979166666666667</v>
      </c>
      <c r="BC732" s="103" t="s">
        <v>1010</v>
      </c>
      <c r="BD732" s="103" t="s">
        <v>1011</v>
      </c>
      <c r="BE732" s="103" t="s">
        <v>1011</v>
      </c>
      <c r="BF732" s="103">
        <v>10</v>
      </c>
      <c r="BG732" s="103">
        <v>0</v>
      </c>
      <c r="BH732" s="103">
        <v>10</v>
      </c>
      <c r="BI732" s="103">
        <v>5</v>
      </c>
      <c r="BJ732" s="103" t="s">
        <v>1011</v>
      </c>
      <c r="BK732" s="103">
        <v>7.5</v>
      </c>
      <c r="BL732" s="103">
        <v>7.4673263888888881</v>
      </c>
      <c r="BM732" s="103">
        <v>7.605882352941177</v>
      </c>
      <c r="BN732" s="103">
        <v>9.6225454873971312</v>
      </c>
      <c r="BO732" s="103">
        <v>2</v>
      </c>
      <c r="BP732" s="103">
        <v>8</v>
      </c>
      <c r="BQ732" s="103">
        <v>8</v>
      </c>
      <c r="BR732" s="103">
        <v>8</v>
      </c>
      <c r="BS732" s="103">
        <v>6.8071069600845773</v>
      </c>
      <c r="BT732" s="103">
        <v>5.2381398666666668</v>
      </c>
      <c r="BU732" s="103">
        <v>4.9721905133333326</v>
      </c>
      <c r="BV732" s="103">
        <v>4.8687290666666669</v>
      </c>
      <c r="BW732" s="103">
        <v>6.6666666666666661</v>
      </c>
      <c r="BX732" s="103">
        <v>5</v>
      </c>
      <c r="BY732" s="103">
        <v>2.2088994419009937</v>
      </c>
      <c r="BZ732" s="103">
        <v>7.5125921587779292</v>
      </c>
      <c r="CA732" s="103">
        <v>4.6746715466666666</v>
      </c>
      <c r="CB732" s="103">
        <v>5.5118730399999993</v>
      </c>
      <c r="CC732" s="103">
        <v>0.92592592592592593</v>
      </c>
      <c r="CD732" s="103">
        <v>4.9917605753812833</v>
      </c>
      <c r="CE732" s="103">
        <v>6.7509028457246556</v>
      </c>
      <c r="CF732" s="103">
        <v>9.1880485486494763</v>
      </c>
      <c r="CG732" s="103">
        <v>8.4760000000000009</v>
      </c>
      <c r="CH732" s="103">
        <v>5</v>
      </c>
      <c r="CI732" s="103">
        <v>7.3537378485935339</v>
      </c>
      <c r="CJ732" s="103">
        <v>8.0933333333333337</v>
      </c>
      <c r="CK732" s="103">
        <v>7.46</v>
      </c>
      <c r="CL732" s="103">
        <v>5.7836000000000007</v>
      </c>
      <c r="CM732" s="103">
        <v>7.1123111111111115</v>
      </c>
      <c r="CN732" s="103">
        <v>5.1869410266666671</v>
      </c>
      <c r="CO732" s="103">
        <v>4.6288453405143235</v>
      </c>
      <c r="CP732" s="103">
        <v>4.9078931835904953</v>
      </c>
      <c r="CQ732" s="103">
        <v>10</v>
      </c>
      <c r="CR732" s="103">
        <v>5.5843873466666674</v>
      </c>
      <c r="CS732" s="103">
        <v>1.5384615384615385</v>
      </c>
      <c r="CT732" s="103">
        <v>6.6375384789105389</v>
      </c>
      <c r="CU732" s="103">
        <v>4.5867957880129149</v>
      </c>
      <c r="CV732" s="103">
        <v>6.6517500206786302</v>
      </c>
      <c r="CW732" s="103">
        <v>8</v>
      </c>
      <c r="CX732" s="103">
        <v>7.3113113113113117</v>
      </c>
      <c r="CY732" s="103">
        <v>8</v>
      </c>
      <c r="CZ732" s="103">
        <v>7.7704371037704369</v>
      </c>
      <c r="DA732" s="103">
        <v>4.4333333333333336</v>
      </c>
      <c r="DB732" s="103">
        <v>5.1738563600000012</v>
      </c>
      <c r="DC732" s="103">
        <v>7.3570807599999997</v>
      </c>
      <c r="DD732" s="103">
        <v>10</v>
      </c>
      <c r="DE732" s="103">
        <v>5.6830310650655829</v>
      </c>
      <c r="DF732" s="103">
        <v>10</v>
      </c>
      <c r="DG732" s="103">
        <v>7.1078835863998195</v>
      </c>
      <c r="DH732" s="103">
        <v>3.8169385066666668</v>
      </c>
      <c r="DI732" s="103">
        <v>4.2424242424242422</v>
      </c>
      <c r="DJ732" s="103">
        <v>7.8721314740949104</v>
      </c>
      <c r="DK732" s="103">
        <v>3.896717450952381</v>
      </c>
      <c r="DL732" s="103">
        <v>5.4885218815663563</v>
      </c>
      <c r="DM732" s="103">
        <v>8.0383678681332089</v>
      </c>
      <c r="DN732" s="103">
        <v>5.559183570639628</v>
      </c>
      <c r="DO732" s="103">
        <v>6.8125014202699612</v>
      </c>
      <c r="DP732" s="103">
        <v>6.52</v>
      </c>
      <c r="DQ732" s="105">
        <v>6.99</v>
      </c>
      <c r="DR732" s="106">
        <v>73</v>
      </c>
      <c r="DS732" s="106">
        <v>2</v>
      </c>
      <c r="DU732" s="104" t="s">
        <v>141</v>
      </c>
      <c r="DV732" s="103">
        <v>7.4673263888888881</v>
      </c>
      <c r="DW732" s="103">
        <v>6.52</v>
      </c>
    </row>
    <row r="733" spans="1:127">
      <c r="A733" s="95">
        <v>2011</v>
      </c>
      <c r="B733" s="96" t="s">
        <v>671</v>
      </c>
      <c r="C733" s="107" t="s">
        <v>77</v>
      </c>
      <c r="D733" s="96">
        <v>5.5666666666666664</v>
      </c>
      <c r="E733" s="96">
        <v>5.7236848750312923</v>
      </c>
      <c r="F733" s="96">
        <v>6.1148240171442678</v>
      </c>
      <c r="G733" s="96">
        <v>5.8</v>
      </c>
      <c r="H733" s="96">
        <v>9.0612629057509366</v>
      </c>
      <c r="I733" s="96">
        <v>10</v>
      </c>
      <c r="J733" s="96">
        <v>10</v>
      </c>
      <c r="K733" s="96">
        <v>10</v>
      </c>
      <c r="L733" s="96">
        <v>10</v>
      </c>
      <c r="M733" s="96">
        <v>10</v>
      </c>
      <c r="N733" s="96">
        <v>10</v>
      </c>
      <c r="O733" s="96">
        <v>10</v>
      </c>
      <c r="P733" s="96">
        <v>10</v>
      </c>
      <c r="Q733" s="96" t="s">
        <v>1011</v>
      </c>
      <c r="R733" s="96" t="s">
        <v>1011</v>
      </c>
      <c r="S733" s="96">
        <v>5</v>
      </c>
      <c r="T733" s="96">
        <v>8.3333333333333339</v>
      </c>
      <c r="U733" s="96">
        <v>9.1315320796947574</v>
      </c>
      <c r="V733" s="96">
        <v>5</v>
      </c>
      <c r="W733" s="96">
        <v>5</v>
      </c>
      <c r="X733" s="96">
        <v>5</v>
      </c>
      <c r="Y733" s="96">
        <v>5</v>
      </c>
      <c r="Z733" s="96" t="s">
        <v>1010</v>
      </c>
      <c r="AA733" s="96">
        <v>2.5</v>
      </c>
      <c r="AB733" s="96">
        <v>5</v>
      </c>
      <c r="AC733" s="96">
        <v>9.9266666666666676</v>
      </c>
      <c r="AD733" s="96">
        <v>8.2861111111111114</v>
      </c>
      <c r="AE733" s="96">
        <v>6.4281944444444452</v>
      </c>
      <c r="AF733" s="96">
        <v>7.5</v>
      </c>
      <c r="AG733" s="96">
        <v>2.5</v>
      </c>
      <c r="AH733" s="96" t="s">
        <v>1010</v>
      </c>
      <c r="AI733" s="96" t="s">
        <v>1010</v>
      </c>
      <c r="AJ733" s="96" t="s">
        <v>1010</v>
      </c>
      <c r="AK733" s="96" t="s">
        <v>1010</v>
      </c>
      <c r="AL733" s="96">
        <v>7.5</v>
      </c>
      <c r="AM733" s="96">
        <v>5</v>
      </c>
      <c r="AN733" s="96">
        <v>7.5</v>
      </c>
      <c r="AO733" s="96">
        <v>6.666666666666667</v>
      </c>
      <c r="AP733" s="96">
        <v>2.5</v>
      </c>
      <c r="AQ733" s="96">
        <v>2.5</v>
      </c>
      <c r="AR733" s="96">
        <v>5</v>
      </c>
      <c r="AS733" s="96">
        <v>3.3333333333333335</v>
      </c>
      <c r="AT733" s="96">
        <v>5</v>
      </c>
      <c r="AU733" s="96">
        <v>10</v>
      </c>
      <c r="AV733" s="96">
        <v>10</v>
      </c>
      <c r="AW733" s="96">
        <v>2</v>
      </c>
      <c r="AX733" s="96">
        <v>4.5</v>
      </c>
      <c r="AY733" s="96">
        <v>5</v>
      </c>
      <c r="AZ733" s="96">
        <v>5</v>
      </c>
      <c r="BA733" s="96">
        <v>7.5</v>
      </c>
      <c r="BB733" s="96">
        <v>6.2857142857142856</v>
      </c>
      <c r="BC733" s="96" t="s">
        <v>1010</v>
      </c>
      <c r="BD733" s="96" t="s">
        <v>1011</v>
      </c>
      <c r="BE733" s="96" t="s">
        <v>1011</v>
      </c>
      <c r="BF733" s="96">
        <v>7.5</v>
      </c>
      <c r="BG733" s="96">
        <v>0</v>
      </c>
      <c r="BH733" s="96">
        <v>0</v>
      </c>
      <c r="BI733" s="96">
        <v>0</v>
      </c>
      <c r="BJ733" s="96" t="s">
        <v>1011</v>
      </c>
      <c r="BK733" s="96">
        <v>3.75</v>
      </c>
      <c r="BL733" s="96">
        <v>6.3792738929395627</v>
      </c>
      <c r="BM733" s="96">
        <v>5.4411764705882346</v>
      </c>
      <c r="BN733" s="96">
        <v>8.5953678474114437</v>
      </c>
      <c r="BO733" s="96">
        <v>2</v>
      </c>
      <c r="BP733" s="96">
        <v>8</v>
      </c>
      <c r="BQ733" s="96">
        <v>8</v>
      </c>
      <c r="BR733" s="96">
        <v>8</v>
      </c>
      <c r="BS733" s="96">
        <v>6.0091360794999193</v>
      </c>
      <c r="BT733" s="96">
        <v>6.0406568933333338</v>
      </c>
      <c r="BU733" s="96">
        <v>6.8075307124999993</v>
      </c>
      <c r="BV733" s="96">
        <v>7.2870149766666668</v>
      </c>
      <c r="BW733" s="96">
        <v>8.3333333333333339</v>
      </c>
      <c r="BX733" s="96">
        <v>6.6666666666666661</v>
      </c>
      <c r="BY733" s="96">
        <v>5.5907199895866668</v>
      </c>
      <c r="BZ733" s="96">
        <v>8.6506635920644435</v>
      </c>
      <c r="CA733" s="96">
        <v>6.7042006116666677</v>
      </c>
      <c r="CB733" s="96">
        <v>6.4183124899999999</v>
      </c>
      <c r="CC733" s="96">
        <v>0.66666666666666663</v>
      </c>
      <c r="CD733" s="96">
        <v>5.7869536357238669</v>
      </c>
      <c r="CE733" s="96">
        <v>9.1330113417476824</v>
      </c>
      <c r="CF733" s="96">
        <v>7.4870725241446943</v>
      </c>
      <c r="CG733" s="96">
        <v>9.36</v>
      </c>
      <c r="CH733" s="96">
        <v>0</v>
      </c>
      <c r="CI733" s="96">
        <v>6.4950209664730938</v>
      </c>
      <c r="CJ733" s="96">
        <v>9.8133333333333344</v>
      </c>
      <c r="CK733" s="96">
        <v>8.6999999999999993</v>
      </c>
      <c r="CL733" s="96">
        <v>2.2760000000000007</v>
      </c>
      <c r="CM733" s="96">
        <v>6.9297777777777787</v>
      </c>
      <c r="CN733" s="96">
        <v>6.4512998149999987</v>
      </c>
      <c r="CO733" s="96">
        <v>8.7427746418140266</v>
      </c>
      <c r="CP733" s="96">
        <v>7.5970372284070127</v>
      </c>
      <c r="CQ733" s="96">
        <v>10</v>
      </c>
      <c r="CR733" s="96">
        <v>7.1176213983333323</v>
      </c>
      <c r="CS733" s="96">
        <v>0.76923076923076927</v>
      </c>
      <c r="CT733" s="96">
        <v>10</v>
      </c>
      <c r="CU733" s="96">
        <v>5.9622840558546999</v>
      </c>
      <c r="CV733" s="96">
        <v>7.6222747655098724</v>
      </c>
      <c r="CW733" s="96">
        <v>10</v>
      </c>
      <c r="CX733" s="96">
        <v>8.645363547733611</v>
      </c>
      <c r="CY733" s="96">
        <v>9</v>
      </c>
      <c r="CZ733" s="96">
        <v>9.2151211825778692</v>
      </c>
      <c r="DA733" s="96">
        <v>10</v>
      </c>
      <c r="DB733" s="96">
        <v>5.8715606750000005</v>
      </c>
      <c r="DC733" s="96">
        <v>7.6438971000000002</v>
      </c>
      <c r="DD733" s="96">
        <v>10</v>
      </c>
      <c r="DE733" s="96">
        <v>4.2440414200874432</v>
      </c>
      <c r="DF733" s="96">
        <v>10</v>
      </c>
      <c r="DG733" s="96">
        <v>7.9599165325145735</v>
      </c>
      <c r="DH733" s="96">
        <v>6.0114550783333334</v>
      </c>
      <c r="DI733" s="96">
        <v>9.5454545454545467</v>
      </c>
      <c r="DJ733" s="96">
        <v>9.6492833760304269</v>
      </c>
      <c r="DK733" s="96">
        <v>5.9609833445238101</v>
      </c>
      <c r="DL733" s="96">
        <v>8.6043759374290421</v>
      </c>
      <c r="DM733" s="96">
        <v>8.5091595797812385</v>
      </c>
      <c r="DN733" s="96">
        <v>8.0467853102587323</v>
      </c>
      <c r="DO733" s="96">
        <v>8.4072743417837259</v>
      </c>
      <c r="DP733" s="96">
        <v>6.86</v>
      </c>
      <c r="DQ733" s="99">
        <v>6.62</v>
      </c>
      <c r="DR733" s="100">
        <v>99</v>
      </c>
      <c r="DS733" s="101">
        <v>3</v>
      </c>
      <c r="DU733" s="107" t="s">
        <v>77</v>
      </c>
      <c r="DV733" s="96">
        <v>6.3792738929395627</v>
      </c>
      <c r="DW733" s="96">
        <v>6.86</v>
      </c>
    </row>
    <row r="734" spans="1:127">
      <c r="A734" s="102">
        <v>2011</v>
      </c>
      <c r="B734" s="103" t="s">
        <v>635</v>
      </c>
      <c r="C734" s="104" t="s">
        <v>55</v>
      </c>
      <c r="D734" s="103" t="s">
        <v>1011</v>
      </c>
      <c r="E734" s="103" t="s">
        <v>1011</v>
      </c>
      <c r="F734" s="103" t="s">
        <v>1011</v>
      </c>
      <c r="G734" s="103">
        <v>4.8735759999999999</v>
      </c>
      <c r="H734" s="103">
        <v>7</v>
      </c>
      <c r="I734" s="103">
        <v>10</v>
      </c>
      <c r="J734" s="103">
        <v>10</v>
      </c>
      <c r="K734" s="103">
        <v>2.5</v>
      </c>
      <c r="L734" s="103">
        <v>9.9075149020660263</v>
      </c>
      <c r="M734" s="103">
        <v>9.9722544706198075</v>
      </c>
      <c r="N734" s="103">
        <v>8.4759538745371668</v>
      </c>
      <c r="O734" s="103">
        <v>1.5000000000000002</v>
      </c>
      <c r="P734" s="103">
        <v>10</v>
      </c>
      <c r="Q734" s="103" t="s">
        <v>1011</v>
      </c>
      <c r="R734" s="103" t="s">
        <v>1011</v>
      </c>
      <c r="S734" s="103">
        <v>0</v>
      </c>
      <c r="T734" s="103">
        <v>3.8333333333333335</v>
      </c>
      <c r="U734" s="103">
        <v>6.4364290692901669</v>
      </c>
      <c r="V734" s="103">
        <v>10</v>
      </c>
      <c r="W734" s="103">
        <v>10</v>
      </c>
      <c r="X734" s="103">
        <v>0</v>
      </c>
      <c r="Y734" s="103">
        <v>6.666666666666667</v>
      </c>
      <c r="Z734" s="103" t="s">
        <v>1010</v>
      </c>
      <c r="AA734" s="103">
        <v>10</v>
      </c>
      <c r="AB734" s="103">
        <v>10</v>
      </c>
      <c r="AC734" s="103">
        <v>7.677777777777778</v>
      </c>
      <c r="AD734" s="103">
        <v>3.3777777777777773</v>
      </c>
      <c r="AE734" s="103">
        <v>7.7638888888888884</v>
      </c>
      <c r="AF734" s="103">
        <v>10</v>
      </c>
      <c r="AG734" s="103">
        <v>10</v>
      </c>
      <c r="AH734" s="103" t="s">
        <v>1010</v>
      </c>
      <c r="AI734" s="103" t="s">
        <v>1010</v>
      </c>
      <c r="AJ734" s="103" t="s">
        <v>1010</v>
      </c>
      <c r="AK734" s="103" t="s">
        <v>1010</v>
      </c>
      <c r="AL734" s="103">
        <v>7.5</v>
      </c>
      <c r="AM734" s="103">
        <v>10</v>
      </c>
      <c r="AN734" s="103">
        <v>10</v>
      </c>
      <c r="AO734" s="103">
        <v>9.1666666666666661</v>
      </c>
      <c r="AP734" s="103">
        <v>10</v>
      </c>
      <c r="AQ734" s="103">
        <v>10</v>
      </c>
      <c r="AR734" s="103">
        <v>10</v>
      </c>
      <c r="AS734" s="103">
        <v>10</v>
      </c>
      <c r="AT734" s="103">
        <v>9.7916666666666661</v>
      </c>
      <c r="AU734" s="103">
        <v>10</v>
      </c>
      <c r="AV734" s="103">
        <v>10</v>
      </c>
      <c r="AW734" s="103">
        <v>7</v>
      </c>
      <c r="AX734" s="103">
        <v>8.25</v>
      </c>
      <c r="AY734" s="103">
        <v>5</v>
      </c>
      <c r="AZ734" s="103">
        <v>5</v>
      </c>
      <c r="BA734" s="103">
        <v>7.5</v>
      </c>
      <c r="BB734" s="103">
        <v>7.5357142857142856</v>
      </c>
      <c r="BC734" s="103" t="s">
        <v>1010</v>
      </c>
      <c r="BD734" s="103" t="s">
        <v>1011</v>
      </c>
      <c r="BE734" s="103" t="s">
        <v>1011</v>
      </c>
      <c r="BF734" s="103">
        <v>0</v>
      </c>
      <c r="BG734" s="103">
        <v>10</v>
      </c>
      <c r="BH734" s="103">
        <v>10</v>
      </c>
      <c r="BI734" s="103">
        <v>10</v>
      </c>
      <c r="BJ734" s="103" t="s">
        <v>1011</v>
      </c>
      <c r="BK734" s="103">
        <v>5</v>
      </c>
      <c r="BL734" s="103">
        <v>6.5032949181161923</v>
      </c>
      <c r="BM734" s="103">
        <v>5.3794117647058828</v>
      </c>
      <c r="BN734" s="103">
        <v>9.930144570367414</v>
      </c>
      <c r="BO734" s="103">
        <v>4</v>
      </c>
      <c r="BP734" s="103">
        <v>5</v>
      </c>
      <c r="BQ734" s="103" t="s">
        <v>1011</v>
      </c>
      <c r="BR734" s="103">
        <v>5</v>
      </c>
      <c r="BS734" s="103">
        <v>6.077389083768324</v>
      </c>
      <c r="BT734" s="103">
        <v>2.9878480233333331</v>
      </c>
      <c r="BU734" s="103">
        <v>4.0904260058333337</v>
      </c>
      <c r="BV734" s="103">
        <v>4.3380276450000004</v>
      </c>
      <c r="BW734" s="103">
        <v>5.8333333333333339</v>
      </c>
      <c r="BX734" s="103">
        <v>5</v>
      </c>
      <c r="BY734" s="103">
        <v>2.6324661058371572</v>
      </c>
      <c r="BZ734" s="103">
        <v>5.507387265302806</v>
      </c>
      <c r="CA734" s="103">
        <v>4.2797302883333339</v>
      </c>
      <c r="CB734" s="103">
        <v>5.2862140499999999</v>
      </c>
      <c r="CC734" s="103">
        <v>0.7931034482758621</v>
      </c>
      <c r="CD734" s="103">
        <v>3.9802346767866119</v>
      </c>
      <c r="CE734" s="103">
        <v>8.6798387938606716</v>
      </c>
      <c r="CF734" s="103">
        <v>8.3461937396652424</v>
      </c>
      <c r="CG734" s="103">
        <v>9.427999999999999</v>
      </c>
      <c r="CH734" s="103">
        <v>0</v>
      </c>
      <c r="CI734" s="103">
        <v>6.6135081333814778</v>
      </c>
      <c r="CJ734" s="103">
        <v>7.62</v>
      </c>
      <c r="CK734" s="103">
        <v>7.62</v>
      </c>
      <c r="CL734" s="103">
        <v>7.2867999999999995</v>
      </c>
      <c r="CM734" s="103">
        <v>7.5089333333333341</v>
      </c>
      <c r="CN734" s="103">
        <v>4.6497215750000001</v>
      </c>
      <c r="CO734" s="103">
        <v>6.0489174449522469</v>
      </c>
      <c r="CP734" s="103">
        <v>5.349319509976123</v>
      </c>
      <c r="CQ734" s="103">
        <v>10</v>
      </c>
      <c r="CR734" s="103">
        <v>5.1880565416666666</v>
      </c>
      <c r="CS734" s="103">
        <v>0.76923076923076927</v>
      </c>
      <c r="CT734" s="103">
        <v>2.3231384676186893</v>
      </c>
      <c r="CU734" s="103">
        <v>2.7601419261720417</v>
      </c>
      <c r="CV734" s="103">
        <v>6.4045986923703753</v>
      </c>
      <c r="CW734" s="103">
        <v>8</v>
      </c>
      <c r="CX734" s="103">
        <v>8.5766314143450799</v>
      </c>
      <c r="CY734" s="103">
        <v>9</v>
      </c>
      <c r="CZ734" s="103">
        <v>8.5255438047816927</v>
      </c>
      <c r="DA734" s="103">
        <v>6.666666666666667</v>
      </c>
      <c r="DB734" s="103">
        <v>4.8224551833333331</v>
      </c>
      <c r="DC734" s="103">
        <v>5.9443463116666662</v>
      </c>
      <c r="DD734" s="103">
        <v>8</v>
      </c>
      <c r="DE734" s="103">
        <v>7.5681074999869447</v>
      </c>
      <c r="DF734" s="103">
        <v>0</v>
      </c>
      <c r="DG734" s="103">
        <v>5.5002626102756018</v>
      </c>
      <c r="DH734" s="103">
        <v>4.1952826533333338</v>
      </c>
      <c r="DI734" s="103">
        <v>4.545454545454545</v>
      </c>
      <c r="DJ734" s="103">
        <v>7.7502491949738213</v>
      </c>
      <c r="DK734" s="103">
        <v>2.4617695019047616</v>
      </c>
      <c r="DL734" s="103">
        <v>7.2422158555873217</v>
      </c>
      <c r="DM734" s="103">
        <v>6.9734818536912346</v>
      </c>
      <c r="DN734" s="103">
        <v>5.5280756008241703</v>
      </c>
      <c r="DO734" s="103">
        <v>6.5179606719604877</v>
      </c>
      <c r="DP734" s="103">
        <v>5.92</v>
      </c>
      <c r="DQ734" s="105">
        <v>6.21</v>
      </c>
      <c r="DR734" s="106">
        <v>122</v>
      </c>
      <c r="DS734" s="106">
        <v>4</v>
      </c>
      <c r="DU734" s="104" t="s">
        <v>55</v>
      </c>
      <c r="DV734" s="103">
        <v>6.5032949181161923</v>
      </c>
      <c r="DW734" s="103">
        <v>5.92</v>
      </c>
    </row>
    <row r="735" spans="1:127">
      <c r="A735" s="95">
        <v>2011</v>
      </c>
      <c r="B735" s="96" t="s">
        <v>611</v>
      </c>
      <c r="C735" s="107" t="s">
        <v>66</v>
      </c>
      <c r="D735" s="96" t="s">
        <v>1011</v>
      </c>
      <c r="E735" s="96" t="s">
        <v>1011</v>
      </c>
      <c r="F735" s="96" t="s">
        <v>1011</v>
      </c>
      <c r="G735" s="96">
        <v>7.5128079999999997</v>
      </c>
      <c r="H735" s="96">
        <v>9.7199999999999989</v>
      </c>
      <c r="I735" s="96">
        <v>10</v>
      </c>
      <c r="J735" s="96">
        <v>10</v>
      </c>
      <c r="K735" s="96" t="s">
        <v>1011</v>
      </c>
      <c r="L735" s="96">
        <v>10</v>
      </c>
      <c r="M735" s="96">
        <v>10</v>
      </c>
      <c r="N735" s="96">
        <v>10</v>
      </c>
      <c r="O735" s="96">
        <v>10</v>
      </c>
      <c r="P735" s="96">
        <v>10</v>
      </c>
      <c r="Q735" s="96" t="s">
        <v>1011</v>
      </c>
      <c r="R735" s="96" t="s">
        <v>1011</v>
      </c>
      <c r="S735" s="96">
        <v>10</v>
      </c>
      <c r="T735" s="96">
        <v>10</v>
      </c>
      <c r="U735" s="96">
        <v>9.9066666666666663</v>
      </c>
      <c r="V735" s="96">
        <v>10</v>
      </c>
      <c r="W735" s="96">
        <v>10</v>
      </c>
      <c r="X735" s="96">
        <v>10</v>
      </c>
      <c r="Y735" s="96">
        <v>10</v>
      </c>
      <c r="Z735" s="96" t="s">
        <v>1010</v>
      </c>
      <c r="AA735" s="96">
        <v>10</v>
      </c>
      <c r="AB735" s="96">
        <v>10</v>
      </c>
      <c r="AC735" s="96">
        <v>7.4288888888888893</v>
      </c>
      <c r="AD735" s="96">
        <v>3.6111111111111116</v>
      </c>
      <c r="AE735" s="96">
        <v>7.76</v>
      </c>
      <c r="AF735" s="96">
        <v>10</v>
      </c>
      <c r="AG735" s="96">
        <v>10</v>
      </c>
      <c r="AH735" s="96" t="s">
        <v>1010</v>
      </c>
      <c r="AI735" s="96" t="s">
        <v>1010</v>
      </c>
      <c r="AJ735" s="96" t="s">
        <v>1010</v>
      </c>
      <c r="AK735" s="96" t="s">
        <v>1010</v>
      </c>
      <c r="AL735" s="96">
        <v>10</v>
      </c>
      <c r="AM735" s="96">
        <v>10</v>
      </c>
      <c r="AN735" s="96">
        <v>10</v>
      </c>
      <c r="AO735" s="96">
        <v>10</v>
      </c>
      <c r="AP735" s="96">
        <v>10</v>
      </c>
      <c r="AQ735" s="96">
        <v>10</v>
      </c>
      <c r="AR735" s="96">
        <v>10</v>
      </c>
      <c r="AS735" s="96">
        <v>10</v>
      </c>
      <c r="AT735" s="96">
        <v>10</v>
      </c>
      <c r="AU735" s="96">
        <v>10</v>
      </c>
      <c r="AV735" s="96">
        <v>10</v>
      </c>
      <c r="AW735" s="96">
        <v>8.6666666666666661</v>
      </c>
      <c r="AX735" s="96">
        <v>7.75</v>
      </c>
      <c r="AY735" s="96">
        <v>10</v>
      </c>
      <c r="AZ735" s="96">
        <v>10</v>
      </c>
      <c r="BA735" s="96">
        <v>10</v>
      </c>
      <c r="BB735" s="96">
        <v>9.4880952380952372</v>
      </c>
      <c r="BC735" s="96" t="s">
        <v>1010</v>
      </c>
      <c r="BD735" s="96" t="s">
        <v>1011</v>
      </c>
      <c r="BE735" s="96" t="s">
        <v>1011</v>
      </c>
      <c r="BF735" s="96">
        <v>10</v>
      </c>
      <c r="BG735" s="96">
        <v>10</v>
      </c>
      <c r="BH735" s="96">
        <v>10</v>
      </c>
      <c r="BI735" s="96">
        <v>10</v>
      </c>
      <c r="BJ735" s="96" t="s">
        <v>1011</v>
      </c>
      <c r="BK735" s="96">
        <v>10</v>
      </c>
      <c r="BL735" s="96">
        <v>9.0796781904761907</v>
      </c>
      <c r="BM735" s="96">
        <v>4.235294117647058</v>
      </c>
      <c r="BN735" s="96">
        <v>6.072752043596731</v>
      </c>
      <c r="BO735" s="96">
        <v>6</v>
      </c>
      <c r="BP735" s="96">
        <v>7</v>
      </c>
      <c r="BQ735" s="96">
        <v>7</v>
      </c>
      <c r="BR735" s="96">
        <v>7</v>
      </c>
      <c r="BS735" s="96">
        <v>5.8270115403109468</v>
      </c>
      <c r="BT735" s="96">
        <v>6.6958281516666673</v>
      </c>
      <c r="BU735" s="96">
        <v>4.6729208033333336</v>
      </c>
      <c r="BV735" s="96">
        <v>7.6003426666666662</v>
      </c>
      <c r="BW735" s="96">
        <v>10</v>
      </c>
      <c r="BX735" s="96">
        <v>8.3333333333333339</v>
      </c>
      <c r="BY735" s="96">
        <v>4.4774113359964645</v>
      </c>
      <c r="BZ735" s="96">
        <v>8.007213003732188</v>
      </c>
      <c r="CA735" s="96">
        <v>6.660371181666668</v>
      </c>
      <c r="CB735" s="96">
        <v>8.2044287883333347</v>
      </c>
      <c r="CC735" s="96">
        <v>1</v>
      </c>
      <c r="CD735" s="96">
        <v>7.1835388071920727</v>
      </c>
      <c r="CE735" s="96">
        <v>8.7415559798511246</v>
      </c>
      <c r="CF735" s="96">
        <v>9.8007610161229088</v>
      </c>
      <c r="CG735" s="96">
        <v>9.4559999999999995</v>
      </c>
      <c r="CH735" s="96">
        <v>10</v>
      </c>
      <c r="CI735" s="96">
        <v>9.4995792489935091</v>
      </c>
      <c r="CJ735" s="96">
        <v>9.6576870499999998</v>
      </c>
      <c r="CK735" s="96">
        <v>8.94</v>
      </c>
      <c r="CL735" s="96">
        <v>6.2264000000000008</v>
      </c>
      <c r="CM735" s="96">
        <v>8.2746956833333325</v>
      </c>
      <c r="CN735" s="96">
        <v>7.0220560600000006</v>
      </c>
      <c r="CO735" s="96">
        <v>8.6803306397326772</v>
      </c>
      <c r="CP735" s="96">
        <v>7.8511933498663389</v>
      </c>
      <c r="CQ735" s="96">
        <v>10</v>
      </c>
      <c r="CR735" s="96">
        <v>6.6842561366666651</v>
      </c>
      <c r="CS735" s="96">
        <v>6.9230769230769234</v>
      </c>
      <c r="CT735" s="96">
        <v>6.4162871962801891</v>
      </c>
      <c r="CU735" s="96">
        <v>6.6745400853412589</v>
      </c>
      <c r="CV735" s="96">
        <v>8.2001072796352314</v>
      </c>
      <c r="CW735" s="96">
        <v>10</v>
      </c>
      <c r="CX735" s="96">
        <v>7.9600617046439162</v>
      </c>
      <c r="CY735" s="96">
        <v>10</v>
      </c>
      <c r="CZ735" s="96">
        <v>9.3200205682146393</v>
      </c>
      <c r="DA735" s="96">
        <v>6.1000000000000005</v>
      </c>
      <c r="DB735" s="96">
        <v>4.4134995449999996</v>
      </c>
      <c r="DC735" s="96">
        <v>6.4546826966666657</v>
      </c>
      <c r="DD735" s="96">
        <v>6</v>
      </c>
      <c r="DE735" s="96">
        <v>10</v>
      </c>
      <c r="DF735" s="96">
        <v>10</v>
      </c>
      <c r="DG735" s="96">
        <v>7.1613637069444449</v>
      </c>
      <c r="DH735" s="96">
        <v>3.342252151666667</v>
      </c>
      <c r="DI735" s="96">
        <v>5.7575757575757578</v>
      </c>
      <c r="DJ735" s="96">
        <v>8.6209312317892461</v>
      </c>
      <c r="DK735" s="96">
        <v>5.4123789838095249</v>
      </c>
      <c r="DL735" s="96">
        <v>6.612167087173928</v>
      </c>
      <c r="DM735" s="96">
        <v>8.4419036209743776</v>
      </c>
      <c r="DN735" s="96">
        <v>6.3645348054982511</v>
      </c>
      <c r="DO735" s="96">
        <v>7.6153063602191118</v>
      </c>
      <c r="DP735" s="96">
        <v>7.67</v>
      </c>
      <c r="DQ735" s="99">
        <v>8.3699999999999992</v>
      </c>
      <c r="DR735" s="100">
        <v>15</v>
      </c>
      <c r="DS735" s="101">
        <v>1</v>
      </c>
      <c r="DU735" s="107" t="s">
        <v>66</v>
      </c>
      <c r="DV735" s="96">
        <v>9.0796781904761907</v>
      </c>
      <c r="DW735" s="96">
        <v>7.67</v>
      </c>
    </row>
    <row r="736" spans="1:127">
      <c r="A736" s="102">
        <v>2011</v>
      </c>
      <c r="B736" s="103" t="s">
        <v>623</v>
      </c>
      <c r="C736" s="104" t="s">
        <v>11</v>
      </c>
      <c r="D736" s="103" t="s">
        <v>1011</v>
      </c>
      <c r="E736" s="103" t="s">
        <v>1011</v>
      </c>
      <c r="F736" s="103" t="s">
        <v>1011</v>
      </c>
      <c r="G736" s="103">
        <v>4.3158000000000003</v>
      </c>
      <c r="H736" s="103">
        <v>8</v>
      </c>
      <c r="I736" s="103">
        <v>5</v>
      </c>
      <c r="J736" s="103">
        <v>7.2993140527762659</v>
      </c>
      <c r="K736" s="103">
        <v>5</v>
      </c>
      <c r="L736" s="103">
        <v>9.9099771350925412</v>
      </c>
      <c r="M736" s="103">
        <v>9.7839451242221021</v>
      </c>
      <c r="N736" s="103">
        <v>7.3986472624181818</v>
      </c>
      <c r="O736" s="103">
        <v>2.8000000000000003</v>
      </c>
      <c r="P736" s="103">
        <v>10</v>
      </c>
      <c r="Q736" s="103" t="s">
        <v>1011</v>
      </c>
      <c r="R736" s="103" t="s">
        <v>1011</v>
      </c>
      <c r="S736" s="103">
        <v>0</v>
      </c>
      <c r="T736" s="103">
        <v>4.2666666666666666</v>
      </c>
      <c r="U736" s="103">
        <v>6.5551046430282831</v>
      </c>
      <c r="V736" s="103">
        <v>10</v>
      </c>
      <c r="W736" s="103">
        <v>0</v>
      </c>
      <c r="X736" s="103">
        <v>10</v>
      </c>
      <c r="Y736" s="103">
        <v>6.666666666666667</v>
      </c>
      <c r="Z736" s="103" t="s">
        <v>1010</v>
      </c>
      <c r="AA736" s="103">
        <v>2.5</v>
      </c>
      <c r="AB736" s="103">
        <v>7.5</v>
      </c>
      <c r="AC736" s="103">
        <v>9.2222222222222232</v>
      </c>
      <c r="AD736" s="103">
        <v>7.1277777777777773</v>
      </c>
      <c r="AE736" s="103">
        <v>6.5874999999999995</v>
      </c>
      <c r="AF736" s="103">
        <v>7.5</v>
      </c>
      <c r="AG736" s="103">
        <v>7.5</v>
      </c>
      <c r="AH736" s="103" t="s">
        <v>1010</v>
      </c>
      <c r="AI736" s="103" t="s">
        <v>1010</v>
      </c>
      <c r="AJ736" s="103" t="s">
        <v>1010</v>
      </c>
      <c r="AK736" s="103" t="s">
        <v>1010</v>
      </c>
      <c r="AL736" s="103">
        <v>10</v>
      </c>
      <c r="AM736" s="103">
        <v>7.5</v>
      </c>
      <c r="AN736" s="103">
        <v>7.5</v>
      </c>
      <c r="AO736" s="103">
        <v>8.3333333333333339</v>
      </c>
      <c r="AP736" s="103">
        <v>10</v>
      </c>
      <c r="AQ736" s="103">
        <v>10</v>
      </c>
      <c r="AR736" s="103">
        <v>10</v>
      </c>
      <c r="AS736" s="103">
        <v>10</v>
      </c>
      <c r="AT736" s="103">
        <v>8.3333333333333339</v>
      </c>
      <c r="AU736" s="103">
        <v>10</v>
      </c>
      <c r="AV736" s="103">
        <v>10</v>
      </c>
      <c r="AW736" s="103">
        <v>4.333333333333333</v>
      </c>
      <c r="AX736" s="103">
        <v>5.5</v>
      </c>
      <c r="AY736" s="103">
        <v>7.5</v>
      </c>
      <c r="AZ736" s="103">
        <v>7.5</v>
      </c>
      <c r="BA736" s="103">
        <v>7.5</v>
      </c>
      <c r="BB736" s="103">
        <v>7.4761904761904754</v>
      </c>
      <c r="BC736" s="103" t="s">
        <v>1010</v>
      </c>
      <c r="BD736" s="103" t="s">
        <v>1011</v>
      </c>
      <c r="BE736" s="103" t="s">
        <v>1011</v>
      </c>
      <c r="BF736" s="103">
        <v>7.5</v>
      </c>
      <c r="BG736" s="103">
        <v>0</v>
      </c>
      <c r="BH736" s="103">
        <v>0</v>
      </c>
      <c r="BI736" s="103">
        <v>0</v>
      </c>
      <c r="BJ736" s="103" t="s">
        <v>1011</v>
      </c>
      <c r="BK736" s="103">
        <v>3.75</v>
      </c>
      <c r="BL736" s="103">
        <v>5.9990952083761186</v>
      </c>
      <c r="BM736" s="103">
        <v>3.2970588235294116</v>
      </c>
      <c r="BN736" s="103" t="s">
        <v>1011</v>
      </c>
      <c r="BO736" s="103">
        <v>8</v>
      </c>
      <c r="BP736" s="103">
        <v>5</v>
      </c>
      <c r="BQ736" s="103">
        <v>5</v>
      </c>
      <c r="BR736" s="103">
        <v>5</v>
      </c>
      <c r="BS736" s="103">
        <v>5.4323529411764708</v>
      </c>
      <c r="BT736" s="103">
        <v>3.0413882583333334</v>
      </c>
      <c r="BU736" s="103">
        <v>4.0716906466666662</v>
      </c>
      <c r="BV736" s="103">
        <v>4.0569096583333337</v>
      </c>
      <c r="BW736" s="103">
        <v>3.3332999999999999</v>
      </c>
      <c r="BX736" s="103">
        <v>3.3332999999999999</v>
      </c>
      <c r="BY736" s="103">
        <v>6.2664968417449609</v>
      </c>
      <c r="BZ736" s="103">
        <v>7.5289945476206128</v>
      </c>
      <c r="CA736" s="103">
        <v>3.1635523616666665</v>
      </c>
      <c r="CB736" s="103">
        <v>7.1150701083333336</v>
      </c>
      <c r="CC736" s="103">
        <v>0.65517241379310343</v>
      </c>
      <c r="CD736" s="103">
        <v>3.8538576940412788</v>
      </c>
      <c r="CE736" s="103">
        <v>7.9190293077744656</v>
      </c>
      <c r="CF736" s="103">
        <v>5.2700830259481348</v>
      </c>
      <c r="CG736" s="103">
        <v>8.863999999999999</v>
      </c>
      <c r="CH736" s="103">
        <v>5</v>
      </c>
      <c r="CI736" s="103">
        <v>6.7632780834306505</v>
      </c>
      <c r="CJ736" s="103" t="s">
        <v>1011</v>
      </c>
      <c r="CK736" s="103">
        <v>8.08</v>
      </c>
      <c r="CL736" s="103">
        <v>7.1960000000000015</v>
      </c>
      <c r="CM736" s="103">
        <v>7.6380000000000008</v>
      </c>
      <c r="CN736" s="103">
        <v>6.0513275199999992</v>
      </c>
      <c r="CO736" s="103">
        <v>4.9410653509210682</v>
      </c>
      <c r="CP736" s="103">
        <v>5.4961964354605337</v>
      </c>
      <c r="CQ736" s="103">
        <v>10</v>
      </c>
      <c r="CR736" s="103">
        <v>4.3741109658333333</v>
      </c>
      <c r="CS736" s="103">
        <v>3.333333333333333</v>
      </c>
      <c r="CT736" s="103">
        <v>0</v>
      </c>
      <c r="CU736" s="103">
        <v>2.5691480997222222</v>
      </c>
      <c r="CV736" s="103">
        <v>6.4258361337956895</v>
      </c>
      <c r="CW736" s="103">
        <v>8</v>
      </c>
      <c r="CX736" s="103">
        <v>8.5485485485485491</v>
      </c>
      <c r="CY736" s="103">
        <v>9</v>
      </c>
      <c r="CZ736" s="103">
        <v>8.5161828495161824</v>
      </c>
      <c r="DA736" s="103">
        <v>5.5666666666666664</v>
      </c>
      <c r="DB736" s="103">
        <v>5.9274237066666666</v>
      </c>
      <c r="DC736" s="103">
        <v>6.9655696149999988</v>
      </c>
      <c r="DD736" s="103">
        <v>8</v>
      </c>
      <c r="DE736" s="103">
        <v>7.9422448076812611</v>
      </c>
      <c r="DF736" s="103">
        <v>5</v>
      </c>
      <c r="DG736" s="103">
        <v>6.5669841326690985</v>
      </c>
      <c r="DH736" s="103">
        <v>5.2168078283333328</v>
      </c>
      <c r="DI736" s="103">
        <v>2.5757575757575748</v>
      </c>
      <c r="DJ736" s="103">
        <v>7.8166537150311681</v>
      </c>
      <c r="DK736" s="103">
        <v>3.1769970004761898</v>
      </c>
      <c r="DL736" s="103">
        <v>4.5822672894048697</v>
      </c>
      <c r="DM736" s="103">
        <v>2.1983087784040727</v>
      </c>
      <c r="DN736" s="103">
        <v>4.261132031234534</v>
      </c>
      <c r="DO736" s="103">
        <v>6.4480996711399383</v>
      </c>
      <c r="DP736" s="103">
        <v>5.78</v>
      </c>
      <c r="DQ736" s="105">
        <v>5.89</v>
      </c>
      <c r="DR736" s="106">
        <v>132</v>
      </c>
      <c r="DS736" s="106">
        <v>4</v>
      </c>
      <c r="DU736" s="104" t="s">
        <v>11</v>
      </c>
      <c r="DV736" s="103">
        <v>5.9990952083761186</v>
      </c>
      <c r="DW736" s="103">
        <v>5.78</v>
      </c>
    </row>
    <row r="737" spans="1:127">
      <c r="A737" s="95">
        <v>2011</v>
      </c>
      <c r="B737" s="96" t="s">
        <v>719</v>
      </c>
      <c r="C737" s="107" t="s">
        <v>58</v>
      </c>
      <c r="D737" s="96" t="s">
        <v>1011</v>
      </c>
      <c r="E737" s="96" t="s">
        <v>1011</v>
      </c>
      <c r="F737" s="96" t="s">
        <v>1011</v>
      </c>
      <c r="G737" s="96">
        <v>6.6557379999999995</v>
      </c>
      <c r="H737" s="96">
        <v>8.8800000000000008</v>
      </c>
      <c r="I737" s="96">
        <v>10</v>
      </c>
      <c r="J737" s="96">
        <v>10</v>
      </c>
      <c r="K737" s="96">
        <v>10</v>
      </c>
      <c r="L737" s="96">
        <v>10</v>
      </c>
      <c r="M737" s="96">
        <v>10</v>
      </c>
      <c r="N737" s="96">
        <v>10</v>
      </c>
      <c r="O737" s="96">
        <v>10</v>
      </c>
      <c r="P737" s="96">
        <v>10</v>
      </c>
      <c r="Q737" s="96" t="s">
        <v>1011</v>
      </c>
      <c r="R737" s="96" t="s">
        <v>1011</v>
      </c>
      <c r="S737" s="96">
        <v>10</v>
      </c>
      <c r="T737" s="96">
        <v>10</v>
      </c>
      <c r="U737" s="96">
        <v>9.6266666666666669</v>
      </c>
      <c r="V737" s="96">
        <v>10</v>
      </c>
      <c r="W737" s="96">
        <v>10</v>
      </c>
      <c r="X737" s="96">
        <v>10</v>
      </c>
      <c r="Y737" s="96">
        <v>10</v>
      </c>
      <c r="Z737" s="96" t="s">
        <v>1010</v>
      </c>
      <c r="AA737" s="96">
        <v>10</v>
      </c>
      <c r="AB737" s="96">
        <v>7.5</v>
      </c>
      <c r="AC737" s="96">
        <v>9.8888888888888893</v>
      </c>
      <c r="AD737" s="96">
        <v>9.8166666666666664</v>
      </c>
      <c r="AE737" s="96">
        <v>9.3013888888888889</v>
      </c>
      <c r="AF737" s="96">
        <v>10</v>
      </c>
      <c r="AG737" s="96">
        <v>7.5</v>
      </c>
      <c r="AH737" s="96" t="s">
        <v>1010</v>
      </c>
      <c r="AI737" s="96" t="s">
        <v>1010</v>
      </c>
      <c r="AJ737" s="96" t="s">
        <v>1010</v>
      </c>
      <c r="AK737" s="96" t="s">
        <v>1010</v>
      </c>
      <c r="AL737" s="96">
        <v>5</v>
      </c>
      <c r="AM737" s="96">
        <v>10</v>
      </c>
      <c r="AN737" s="96">
        <v>7.5</v>
      </c>
      <c r="AO737" s="96">
        <v>7.5</v>
      </c>
      <c r="AP737" s="96">
        <v>10</v>
      </c>
      <c r="AQ737" s="96">
        <v>10</v>
      </c>
      <c r="AR737" s="96">
        <v>10</v>
      </c>
      <c r="AS737" s="96">
        <v>10</v>
      </c>
      <c r="AT737" s="96">
        <v>8.75</v>
      </c>
      <c r="AU737" s="96">
        <v>10</v>
      </c>
      <c r="AV737" s="96">
        <v>10</v>
      </c>
      <c r="AW737" s="96">
        <v>7.666666666666667</v>
      </c>
      <c r="AX737" s="96">
        <v>7.75</v>
      </c>
      <c r="AY737" s="96">
        <v>10</v>
      </c>
      <c r="AZ737" s="96">
        <v>10</v>
      </c>
      <c r="BA737" s="96">
        <v>10</v>
      </c>
      <c r="BB737" s="96">
        <v>9.3452380952380967</v>
      </c>
      <c r="BC737" s="96" t="s">
        <v>1010</v>
      </c>
      <c r="BD737" s="96" t="s">
        <v>1011</v>
      </c>
      <c r="BE737" s="96" t="s">
        <v>1011</v>
      </c>
      <c r="BF737" s="96">
        <v>10</v>
      </c>
      <c r="BG737" s="96">
        <v>0</v>
      </c>
      <c r="BH737" s="96">
        <v>10</v>
      </c>
      <c r="BI737" s="96">
        <v>5</v>
      </c>
      <c r="BJ737" s="96" t="s">
        <v>1011</v>
      </c>
      <c r="BK737" s="96">
        <v>7.5</v>
      </c>
      <c r="BL737" s="96">
        <v>8.5602638650793637</v>
      </c>
      <c r="BM737" s="96">
        <v>7.2058823529411766</v>
      </c>
      <c r="BN737" s="96">
        <v>8.4746594005449598</v>
      </c>
      <c r="BO737" s="96">
        <v>7</v>
      </c>
      <c r="BP737" s="96">
        <v>10</v>
      </c>
      <c r="BQ737" s="96">
        <v>8</v>
      </c>
      <c r="BR737" s="96">
        <v>9</v>
      </c>
      <c r="BS737" s="96">
        <v>7.9201354383715339</v>
      </c>
      <c r="BT737" s="96">
        <v>6.7647660949999997</v>
      </c>
      <c r="BU737" s="96">
        <v>6.0135554483333333</v>
      </c>
      <c r="BV737" s="96">
        <v>6.9574845666666674</v>
      </c>
      <c r="BW737" s="96">
        <v>7.7</v>
      </c>
      <c r="BX737" s="96" t="s">
        <v>1011</v>
      </c>
      <c r="BY737" s="96">
        <v>4.6132321470912085</v>
      </c>
      <c r="BZ737" s="96">
        <v>6.2321723223988572</v>
      </c>
      <c r="CA737" s="96">
        <v>5.8437727600000002</v>
      </c>
      <c r="CB737" s="96">
        <v>6.8398915650000003</v>
      </c>
      <c r="CC737" s="96">
        <v>1</v>
      </c>
      <c r="CD737" s="96">
        <v>6.3706093630612592</v>
      </c>
      <c r="CE737" s="96">
        <v>9.3099198152172935</v>
      </c>
      <c r="CF737" s="96">
        <v>8.8639792227853871</v>
      </c>
      <c r="CG737" s="96">
        <v>8.6939999999999991</v>
      </c>
      <c r="CH737" s="96">
        <v>10</v>
      </c>
      <c r="CI737" s="96">
        <v>9.216974759500669</v>
      </c>
      <c r="CJ737" s="96">
        <v>9.7333333333333325</v>
      </c>
      <c r="CK737" s="96">
        <v>9.7199999999999989</v>
      </c>
      <c r="CL737" s="96">
        <v>8.1128</v>
      </c>
      <c r="CM737" s="96">
        <v>9.1887111111111111</v>
      </c>
      <c r="CN737" s="96">
        <v>6.4556241433333339</v>
      </c>
      <c r="CO737" s="96">
        <v>8.7017296475840453</v>
      </c>
      <c r="CP737" s="96">
        <v>7.5786768954586901</v>
      </c>
      <c r="CQ737" s="96">
        <v>10</v>
      </c>
      <c r="CR737" s="96">
        <v>6.7493332341666665</v>
      </c>
      <c r="CS737" s="96">
        <v>4.6153846153846159</v>
      </c>
      <c r="CT737" s="96">
        <v>8.7394256638988779</v>
      </c>
      <c r="CU737" s="96">
        <v>6.7013811711500537</v>
      </c>
      <c r="CV737" s="96">
        <v>8.3671922944299642</v>
      </c>
      <c r="CW737" s="96">
        <v>10</v>
      </c>
      <c r="CX737" s="96">
        <v>9.2033487397650795</v>
      </c>
      <c r="CY737" s="96">
        <v>10</v>
      </c>
      <c r="CZ737" s="96">
        <v>9.7344495799216926</v>
      </c>
      <c r="DA737" s="96">
        <v>10</v>
      </c>
      <c r="DB737" s="96">
        <v>4.8075174833333332</v>
      </c>
      <c r="DC737" s="96">
        <v>5.7275914500000003</v>
      </c>
      <c r="DD737" s="96">
        <v>8</v>
      </c>
      <c r="DE737" s="96">
        <v>7.5331606086089042</v>
      </c>
      <c r="DF737" s="96">
        <v>10</v>
      </c>
      <c r="DG737" s="96">
        <v>7.6780449236570396</v>
      </c>
      <c r="DH737" s="96">
        <v>4.4971833083333328</v>
      </c>
      <c r="DI737" s="96">
        <v>9.0909090909090917</v>
      </c>
      <c r="DJ737" s="96">
        <v>9.773236071724968</v>
      </c>
      <c r="DK737" s="96">
        <v>5.837631936666666</v>
      </c>
      <c r="DL737" s="96">
        <v>8.5355257825773201</v>
      </c>
      <c r="DM737" s="96">
        <v>8.1952984386825509</v>
      </c>
      <c r="DN737" s="96">
        <v>7.6549641048156554</v>
      </c>
      <c r="DO737" s="96">
        <v>8.3558195361314613</v>
      </c>
      <c r="DP737" s="96">
        <v>8.0500000000000007</v>
      </c>
      <c r="DQ737" s="99">
        <v>8.31</v>
      </c>
      <c r="DR737" s="100">
        <v>18</v>
      </c>
      <c r="DS737" s="101">
        <v>1</v>
      </c>
      <c r="DU737" s="107" t="s">
        <v>58</v>
      </c>
      <c r="DV737" s="96">
        <v>8.5602638650793637</v>
      </c>
      <c r="DW737" s="96">
        <v>8.0500000000000007</v>
      </c>
    </row>
    <row r="738" spans="1:127">
      <c r="A738" s="102">
        <v>2011</v>
      </c>
      <c r="B738" s="103" t="s">
        <v>681</v>
      </c>
      <c r="C738" s="104" t="s">
        <v>91</v>
      </c>
      <c r="D738" s="103">
        <v>4.9666666666666668</v>
      </c>
      <c r="E738" s="103">
        <v>4.0132791814164337</v>
      </c>
      <c r="F738" s="103">
        <v>3.5054122257263169</v>
      </c>
      <c r="G738" s="103">
        <v>4.2</v>
      </c>
      <c r="H738" s="103">
        <v>0.87999999999999967</v>
      </c>
      <c r="I738" s="103">
        <v>0</v>
      </c>
      <c r="J738" s="103">
        <v>10</v>
      </c>
      <c r="K738" s="103">
        <v>7.5</v>
      </c>
      <c r="L738" s="103">
        <v>10</v>
      </c>
      <c r="M738" s="103">
        <v>9.9983244140918011</v>
      </c>
      <c r="N738" s="103">
        <v>7.4996648828183599</v>
      </c>
      <c r="O738" s="103">
        <v>9.5</v>
      </c>
      <c r="P738" s="103">
        <v>10</v>
      </c>
      <c r="Q738" s="103" t="s">
        <v>1011</v>
      </c>
      <c r="R738" s="103" t="s">
        <v>1011</v>
      </c>
      <c r="S738" s="103">
        <v>10</v>
      </c>
      <c r="T738" s="103">
        <v>9.8333333333333339</v>
      </c>
      <c r="U738" s="103">
        <v>6.0709994053838976</v>
      </c>
      <c r="V738" s="103">
        <v>10</v>
      </c>
      <c r="W738" s="103">
        <v>10</v>
      </c>
      <c r="X738" s="103">
        <v>10</v>
      </c>
      <c r="Y738" s="103">
        <v>10</v>
      </c>
      <c r="Z738" s="103" t="s">
        <v>1010</v>
      </c>
      <c r="AA738" s="103">
        <v>7.5</v>
      </c>
      <c r="AB738" s="103">
        <v>7.5</v>
      </c>
      <c r="AC738" s="103">
        <v>9.0377777777777784</v>
      </c>
      <c r="AD738" s="103">
        <v>4.7666666666666666</v>
      </c>
      <c r="AE738" s="103">
        <v>7.2011111111111106</v>
      </c>
      <c r="AF738" s="103">
        <v>10</v>
      </c>
      <c r="AG738" s="103">
        <v>10</v>
      </c>
      <c r="AH738" s="103" t="s">
        <v>1010</v>
      </c>
      <c r="AI738" s="103" t="s">
        <v>1010</v>
      </c>
      <c r="AJ738" s="103" t="s">
        <v>1010</v>
      </c>
      <c r="AK738" s="103" t="s">
        <v>1010</v>
      </c>
      <c r="AL738" s="103">
        <v>2.5</v>
      </c>
      <c r="AM738" s="103">
        <v>5</v>
      </c>
      <c r="AN738" s="103">
        <v>7.5</v>
      </c>
      <c r="AO738" s="103">
        <v>5</v>
      </c>
      <c r="AP738" s="103">
        <v>7.5</v>
      </c>
      <c r="AQ738" s="103">
        <v>7.5</v>
      </c>
      <c r="AR738" s="103">
        <v>7.5</v>
      </c>
      <c r="AS738" s="103">
        <v>7.5</v>
      </c>
      <c r="AT738" s="103">
        <v>8.125</v>
      </c>
      <c r="AU738" s="103">
        <v>3.2976563672059256</v>
      </c>
      <c r="AV738" s="103">
        <v>10</v>
      </c>
      <c r="AW738" s="103">
        <v>4.333333333333333</v>
      </c>
      <c r="AX738" s="103">
        <v>2.25</v>
      </c>
      <c r="AY738" s="103">
        <v>10</v>
      </c>
      <c r="AZ738" s="103">
        <v>10</v>
      </c>
      <c r="BA738" s="103">
        <v>10</v>
      </c>
      <c r="BB738" s="103">
        <v>7.1258556715056089</v>
      </c>
      <c r="BC738" s="103" t="s">
        <v>1010</v>
      </c>
      <c r="BD738" s="103" t="s">
        <v>1011</v>
      </c>
      <c r="BE738" s="103" t="s">
        <v>1011</v>
      </c>
      <c r="BF738" s="103">
        <v>10</v>
      </c>
      <c r="BG738" s="103">
        <v>10</v>
      </c>
      <c r="BH738" s="103">
        <v>10</v>
      </c>
      <c r="BI738" s="103">
        <v>10</v>
      </c>
      <c r="BJ738" s="103" t="s">
        <v>1011</v>
      </c>
      <c r="BK738" s="103">
        <v>10</v>
      </c>
      <c r="BL738" s="103">
        <v>6.812946529607645</v>
      </c>
      <c r="BM738" s="103">
        <v>7.1764705882352944</v>
      </c>
      <c r="BN738" s="103">
        <v>7.9220375239962015</v>
      </c>
      <c r="BO738" s="103">
        <v>7</v>
      </c>
      <c r="BP738" s="103">
        <v>8</v>
      </c>
      <c r="BQ738" s="103">
        <v>4</v>
      </c>
      <c r="BR738" s="103">
        <v>6</v>
      </c>
      <c r="BS738" s="103">
        <v>7.024627028057874</v>
      </c>
      <c r="BT738" s="103">
        <v>3.9407052233333335</v>
      </c>
      <c r="BU738" s="103">
        <v>3.8772755383333335</v>
      </c>
      <c r="BV738" s="103">
        <v>5.3593066616666674</v>
      </c>
      <c r="BW738" s="103">
        <v>6.6666666666666661</v>
      </c>
      <c r="BX738" s="103">
        <v>3.333333333333333</v>
      </c>
      <c r="BY738" s="103">
        <v>5.4534198731894339</v>
      </c>
      <c r="BZ738" s="103">
        <v>6.8592868679314565</v>
      </c>
      <c r="CA738" s="103">
        <v>3.0190400816666667</v>
      </c>
      <c r="CB738" s="103">
        <v>3.146174933333334</v>
      </c>
      <c r="CC738" s="103">
        <v>1</v>
      </c>
      <c r="CD738" s="103">
        <v>4.6283565754949141</v>
      </c>
      <c r="CE738" s="103">
        <v>8.5431339163534243</v>
      </c>
      <c r="CF738" s="103">
        <v>9.6008854420612018</v>
      </c>
      <c r="CG738" s="103">
        <v>9.3180000000000014</v>
      </c>
      <c r="CH738" s="103">
        <v>5</v>
      </c>
      <c r="CI738" s="103">
        <v>8.1155048396036555</v>
      </c>
      <c r="CJ738" s="103">
        <v>9.3733333333333331</v>
      </c>
      <c r="CK738" s="103">
        <v>8.34</v>
      </c>
      <c r="CL738" s="103">
        <v>2.3639999999999985</v>
      </c>
      <c r="CM738" s="103">
        <v>6.6924444444444431</v>
      </c>
      <c r="CN738" s="103">
        <v>5.935122475</v>
      </c>
      <c r="CO738" s="103">
        <v>8.4091556235559146</v>
      </c>
      <c r="CP738" s="103">
        <v>7.1721390492779573</v>
      </c>
      <c r="CQ738" s="103">
        <v>10</v>
      </c>
      <c r="CR738" s="103">
        <v>7.119914065833334</v>
      </c>
      <c r="CS738" s="103">
        <v>1.5384615384615385</v>
      </c>
      <c r="CT738" s="103">
        <v>4.0931487286615003</v>
      </c>
      <c r="CU738" s="103">
        <v>4.2505081109854581</v>
      </c>
      <c r="CV738" s="103">
        <v>7.0287729011769642</v>
      </c>
      <c r="CW738" s="103">
        <v>10</v>
      </c>
      <c r="CX738" s="103">
        <v>6.0460460460460457</v>
      </c>
      <c r="CY738" s="103">
        <v>10</v>
      </c>
      <c r="CZ738" s="103">
        <v>8.6820153486820146</v>
      </c>
      <c r="DA738" s="103">
        <v>6.666666666666667</v>
      </c>
      <c r="DB738" s="103">
        <v>3.8440811666666663</v>
      </c>
      <c r="DC738" s="103">
        <v>6.5465405766666676</v>
      </c>
      <c r="DD738" s="103">
        <v>8</v>
      </c>
      <c r="DE738" s="103">
        <v>4.8196372780786989</v>
      </c>
      <c r="DF738" s="103">
        <v>3</v>
      </c>
      <c r="DG738" s="103">
        <v>5.4794876146797833</v>
      </c>
      <c r="DH738" s="103">
        <v>3.414366485</v>
      </c>
      <c r="DI738" s="103">
        <v>7.5757575757575761</v>
      </c>
      <c r="DJ738" s="103">
        <v>9.605756109042801</v>
      </c>
      <c r="DK738" s="103">
        <v>4.3412365095238092</v>
      </c>
      <c r="DL738" s="103">
        <v>9.2103302486769749</v>
      </c>
      <c r="DM738" s="103">
        <v>6.2224569803479488</v>
      </c>
      <c r="DN738" s="103">
        <v>6.7283173180581848</v>
      </c>
      <c r="DO738" s="103">
        <v>6.9632734271399945</v>
      </c>
      <c r="DP738" s="103">
        <v>6.75</v>
      </c>
      <c r="DQ738" s="105">
        <v>6.78</v>
      </c>
      <c r="DR738" s="106">
        <v>91</v>
      </c>
      <c r="DS738" s="106">
        <v>3</v>
      </c>
      <c r="DU738" s="104" t="s">
        <v>91</v>
      </c>
      <c r="DV738" s="103">
        <v>6.812946529607645</v>
      </c>
      <c r="DW738" s="103">
        <v>6.75</v>
      </c>
    </row>
    <row r="739" spans="1:127">
      <c r="A739" s="95">
        <v>2011</v>
      </c>
      <c r="B739" s="96" t="s">
        <v>636</v>
      </c>
      <c r="C739" s="107" t="s">
        <v>38</v>
      </c>
      <c r="D739" s="96">
        <v>4.5</v>
      </c>
      <c r="E739" s="96">
        <v>4.1639734483525155</v>
      </c>
      <c r="F739" s="96">
        <v>4.0398298156210553</v>
      </c>
      <c r="G739" s="96">
        <v>4.2</v>
      </c>
      <c r="H739" s="96">
        <v>6.5599999999999987</v>
      </c>
      <c r="I739" s="96">
        <v>10</v>
      </c>
      <c r="J739" s="96">
        <v>10</v>
      </c>
      <c r="K739" s="96">
        <v>5</v>
      </c>
      <c r="L739" s="96">
        <v>10</v>
      </c>
      <c r="M739" s="96">
        <v>10</v>
      </c>
      <c r="N739" s="96">
        <v>9</v>
      </c>
      <c r="O739" s="96">
        <v>10</v>
      </c>
      <c r="P739" s="96">
        <v>10</v>
      </c>
      <c r="Q739" s="96" t="s">
        <v>1011</v>
      </c>
      <c r="R739" s="96" t="s">
        <v>1011</v>
      </c>
      <c r="S739" s="96">
        <v>7.5</v>
      </c>
      <c r="T739" s="96">
        <v>9.1666666666666661</v>
      </c>
      <c r="U739" s="96">
        <v>8.2422222222222228</v>
      </c>
      <c r="V739" s="96">
        <v>5</v>
      </c>
      <c r="W739" s="96">
        <v>10</v>
      </c>
      <c r="X739" s="96">
        <v>10</v>
      </c>
      <c r="Y739" s="96">
        <v>8.3333333333333339</v>
      </c>
      <c r="Z739" s="96" t="s">
        <v>1010</v>
      </c>
      <c r="AA739" s="96" t="s">
        <v>1011</v>
      </c>
      <c r="AB739" s="96" t="s">
        <v>1011</v>
      </c>
      <c r="AC739" s="96">
        <v>9.2222222222222232</v>
      </c>
      <c r="AD739" s="96">
        <v>8.2388888888888889</v>
      </c>
      <c r="AE739" s="96">
        <v>8.7305555555555561</v>
      </c>
      <c r="AF739" s="96" t="s">
        <v>1011</v>
      </c>
      <c r="AG739" s="96" t="s">
        <v>1011</v>
      </c>
      <c r="AH739" s="96" t="s">
        <v>1010</v>
      </c>
      <c r="AI739" s="96" t="s">
        <v>1010</v>
      </c>
      <c r="AJ739" s="96" t="s">
        <v>1010</v>
      </c>
      <c r="AK739" s="96" t="s">
        <v>1010</v>
      </c>
      <c r="AL739" s="96" t="s">
        <v>1011</v>
      </c>
      <c r="AM739" s="96" t="s">
        <v>1011</v>
      </c>
      <c r="AN739" s="96" t="s">
        <v>1011</v>
      </c>
      <c r="AO739" s="96" t="s">
        <v>1011</v>
      </c>
      <c r="AP739" s="96" t="s">
        <v>1011</v>
      </c>
      <c r="AQ739" s="96" t="s">
        <v>1011</v>
      </c>
      <c r="AR739" s="96" t="s">
        <v>1011</v>
      </c>
      <c r="AS739" s="96" t="s">
        <v>1011</v>
      </c>
      <c r="AT739" s="96" t="s">
        <v>1011</v>
      </c>
      <c r="AU739" s="96">
        <v>10</v>
      </c>
      <c r="AV739" s="96">
        <v>10</v>
      </c>
      <c r="AW739" s="96">
        <v>4.333333333333333</v>
      </c>
      <c r="AX739" s="96">
        <v>5.5</v>
      </c>
      <c r="AY739" s="96" t="s">
        <v>1011</v>
      </c>
      <c r="AZ739" s="96" t="s">
        <v>1011</v>
      </c>
      <c r="BA739" s="96" t="s">
        <v>1011</v>
      </c>
      <c r="BB739" s="96">
        <v>7.458333333333333</v>
      </c>
      <c r="BC739" s="96" t="s">
        <v>1010</v>
      </c>
      <c r="BD739" s="96" t="s">
        <v>1011</v>
      </c>
      <c r="BE739" s="96" t="s">
        <v>1011</v>
      </c>
      <c r="BF739" s="96">
        <v>10</v>
      </c>
      <c r="BG739" s="96">
        <v>10</v>
      </c>
      <c r="BH739" s="96">
        <v>10</v>
      </c>
      <c r="BI739" s="96">
        <v>10</v>
      </c>
      <c r="BJ739" s="96" t="s">
        <v>1011</v>
      </c>
      <c r="BK739" s="96">
        <v>10</v>
      </c>
      <c r="BL739" s="96">
        <v>7.4258333333333342</v>
      </c>
      <c r="BM739" s="96">
        <v>6.5882352941176467</v>
      </c>
      <c r="BN739" s="96">
        <v>6.2782016348773855</v>
      </c>
      <c r="BO739" s="96">
        <v>7</v>
      </c>
      <c r="BP739" s="96">
        <v>10</v>
      </c>
      <c r="BQ739" s="96">
        <v>4</v>
      </c>
      <c r="BR739" s="96">
        <v>7</v>
      </c>
      <c r="BS739" s="96">
        <v>6.7166092322487581</v>
      </c>
      <c r="BT739" s="96">
        <v>1.7971621366666666</v>
      </c>
      <c r="BU739" s="96">
        <v>3.2319860908333338</v>
      </c>
      <c r="BV739" s="96">
        <v>3.8905560000000001</v>
      </c>
      <c r="BW739" s="96">
        <v>6.6666666666666661</v>
      </c>
      <c r="BX739" s="96">
        <v>7.5</v>
      </c>
      <c r="BY739" s="96">
        <v>6.2624524262097134</v>
      </c>
      <c r="BZ739" s="96">
        <v>9.6096636989806861</v>
      </c>
      <c r="CA739" s="96">
        <v>3.4454475599999994</v>
      </c>
      <c r="CB739" s="96">
        <v>7.0979005299999995</v>
      </c>
      <c r="CC739" s="96">
        <v>0.92592592592592593</v>
      </c>
      <c r="CD739" s="96">
        <v>5.2964926454456105</v>
      </c>
      <c r="CE739" s="96">
        <v>8.7814378078467179</v>
      </c>
      <c r="CF739" s="96">
        <v>7.985393216393593</v>
      </c>
      <c r="CG739" s="96">
        <v>8.452</v>
      </c>
      <c r="CH739" s="96">
        <v>5</v>
      </c>
      <c r="CI739" s="96">
        <v>7.5547077560600773</v>
      </c>
      <c r="CJ739" s="96">
        <v>9.2733333333333334</v>
      </c>
      <c r="CK739" s="96">
        <v>9.0799999999999983</v>
      </c>
      <c r="CL739" s="96">
        <v>7.6816000000000004</v>
      </c>
      <c r="CM739" s="96">
        <v>8.6783111111111104</v>
      </c>
      <c r="CN739" s="96">
        <v>5.6861109399999998</v>
      </c>
      <c r="CO739" s="96">
        <v>5.2960833770305484</v>
      </c>
      <c r="CP739" s="96">
        <v>5.4910971585152737</v>
      </c>
      <c r="CQ739" s="96">
        <v>10</v>
      </c>
      <c r="CR739" s="96">
        <v>4.900106711666667</v>
      </c>
      <c r="CS739" s="96">
        <v>0</v>
      </c>
      <c r="CT739" s="96">
        <v>4.6462769352373785</v>
      </c>
      <c r="CU739" s="96">
        <v>3.1821278823013484</v>
      </c>
      <c r="CV739" s="96">
        <v>6.837884037981933</v>
      </c>
      <c r="CW739" s="96">
        <v>10</v>
      </c>
      <c r="CX739" s="96">
        <v>8.6004495263348222</v>
      </c>
      <c r="CY739" s="96">
        <v>10</v>
      </c>
      <c r="CZ739" s="96">
        <v>9.5334831754449407</v>
      </c>
      <c r="DA739" s="96">
        <v>5.5666666666666664</v>
      </c>
      <c r="DB739" s="96">
        <v>4.4498228483333335</v>
      </c>
      <c r="DC739" s="96">
        <v>7.488770484999999</v>
      </c>
      <c r="DD739" s="96">
        <v>6</v>
      </c>
      <c r="DE739" s="96">
        <v>6.7881751124087932</v>
      </c>
      <c r="DF739" s="96">
        <v>3</v>
      </c>
      <c r="DG739" s="96">
        <v>5.548905852068132</v>
      </c>
      <c r="DH739" s="96">
        <v>3.3393455150000002</v>
      </c>
      <c r="DI739" s="96">
        <v>6.5151515151515156</v>
      </c>
      <c r="DJ739" s="96">
        <v>9.6234528226130394</v>
      </c>
      <c r="DK739" s="96">
        <v>3.7139085666666665</v>
      </c>
      <c r="DL739" s="96">
        <v>6.0471938869155615</v>
      </c>
      <c r="DM739" s="96">
        <v>7.5339481770817471</v>
      </c>
      <c r="DN739" s="96">
        <v>6.1288334139047551</v>
      </c>
      <c r="DO739" s="96">
        <v>7.0704074804726096</v>
      </c>
      <c r="DP739" s="96">
        <v>6.7</v>
      </c>
      <c r="DQ739" s="99">
        <v>7.06</v>
      </c>
      <c r="DR739" s="100">
        <v>67</v>
      </c>
      <c r="DS739" s="101">
        <v>2</v>
      </c>
      <c r="DU739" s="107" t="s">
        <v>38</v>
      </c>
      <c r="DV739" s="96">
        <v>7.4258333333333342</v>
      </c>
      <c r="DW739" s="96">
        <v>6.7</v>
      </c>
    </row>
    <row r="740" spans="1:127">
      <c r="A740" s="102">
        <v>2011</v>
      </c>
      <c r="B740" s="103" t="s">
        <v>674</v>
      </c>
      <c r="C740" s="104" t="s">
        <v>25</v>
      </c>
      <c r="D740" s="103">
        <v>5.166666666666667</v>
      </c>
      <c r="E740" s="103">
        <v>5.2675633280987793</v>
      </c>
      <c r="F740" s="103">
        <v>5.4368623572746921</v>
      </c>
      <c r="G740" s="103">
        <v>5.3000000000000007</v>
      </c>
      <c r="H740" s="103">
        <v>6.12</v>
      </c>
      <c r="I740" s="103">
        <v>10</v>
      </c>
      <c r="J740" s="103">
        <v>10</v>
      </c>
      <c r="K740" s="103">
        <v>7.5</v>
      </c>
      <c r="L740" s="103">
        <v>10</v>
      </c>
      <c r="M740" s="103">
        <v>10</v>
      </c>
      <c r="N740" s="103">
        <v>9.5</v>
      </c>
      <c r="O740" s="103">
        <v>10</v>
      </c>
      <c r="P740" s="103">
        <v>10</v>
      </c>
      <c r="Q740" s="103" t="s">
        <v>1011</v>
      </c>
      <c r="R740" s="103" t="s">
        <v>1011</v>
      </c>
      <c r="S740" s="103">
        <v>10</v>
      </c>
      <c r="T740" s="103">
        <v>10</v>
      </c>
      <c r="U740" s="103">
        <v>8.5400000000000009</v>
      </c>
      <c r="V740" s="103">
        <v>10</v>
      </c>
      <c r="W740" s="103">
        <v>10</v>
      </c>
      <c r="X740" s="103">
        <v>10</v>
      </c>
      <c r="Y740" s="103">
        <v>10</v>
      </c>
      <c r="Z740" s="103" t="s">
        <v>1010</v>
      </c>
      <c r="AA740" s="103">
        <v>5</v>
      </c>
      <c r="AB740" s="103">
        <v>5</v>
      </c>
      <c r="AC740" s="103">
        <v>9.8888888888888893</v>
      </c>
      <c r="AD740" s="103">
        <v>9.8166666666666664</v>
      </c>
      <c r="AE740" s="103">
        <v>7.4263888888888889</v>
      </c>
      <c r="AF740" s="103">
        <v>7.5</v>
      </c>
      <c r="AG740" s="103">
        <v>7.5</v>
      </c>
      <c r="AH740" s="103" t="s">
        <v>1010</v>
      </c>
      <c r="AI740" s="103" t="s">
        <v>1010</v>
      </c>
      <c r="AJ740" s="103" t="s">
        <v>1010</v>
      </c>
      <c r="AK740" s="103" t="s">
        <v>1010</v>
      </c>
      <c r="AL740" s="103">
        <v>7.5</v>
      </c>
      <c r="AM740" s="103">
        <v>5</v>
      </c>
      <c r="AN740" s="103">
        <v>10</v>
      </c>
      <c r="AO740" s="103">
        <v>7.5</v>
      </c>
      <c r="AP740" s="103">
        <v>7.5</v>
      </c>
      <c r="AQ740" s="103">
        <v>10</v>
      </c>
      <c r="AR740" s="103">
        <v>10</v>
      </c>
      <c r="AS740" s="103">
        <v>9.1666666666666661</v>
      </c>
      <c r="AT740" s="103">
        <v>7.9166666666666661</v>
      </c>
      <c r="AU740" s="103">
        <v>10</v>
      </c>
      <c r="AV740" s="103">
        <v>10</v>
      </c>
      <c r="AW740" s="103">
        <v>5.666666666666667</v>
      </c>
      <c r="AX740" s="103">
        <v>7</v>
      </c>
      <c r="AY740" s="103">
        <v>10</v>
      </c>
      <c r="AZ740" s="103">
        <v>10</v>
      </c>
      <c r="BA740" s="103">
        <v>10</v>
      </c>
      <c r="BB740" s="103">
        <v>8.9523809523809526</v>
      </c>
      <c r="BC740" s="103" t="s">
        <v>1010</v>
      </c>
      <c r="BD740" s="103" t="s">
        <v>1011</v>
      </c>
      <c r="BE740" s="103" t="s">
        <v>1011</v>
      </c>
      <c r="BF740" s="103">
        <v>10</v>
      </c>
      <c r="BG740" s="103">
        <v>10</v>
      </c>
      <c r="BH740" s="103">
        <v>10</v>
      </c>
      <c r="BI740" s="103">
        <v>10</v>
      </c>
      <c r="BJ740" s="103" t="s">
        <v>1011</v>
      </c>
      <c r="BK740" s="103">
        <v>10</v>
      </c>
      <c r="BL740" s="103">
        <v>7.8895436507936516</v>
      </c>
      <c r="BM740" s="103">
        <v>6.1088235294117643</v>
      </c>
      <c r="BN740" s="103">
        <v>6.4190735694822898</v>
      </c>
      <c r="BO740" s="103">
        <v>10</v>
      </c>
      <c r="BP740" s="103">
        <v>10</v>
      </c>
      <c r="BQ740" s="103">
        <v>8</v>
      </c>
      <c r="BR740" s="103">
        <v>9</v>
      </c>
      <c r="BS740" s="103">
        <v>7.8819742747235138</v>
      </c>
      <c r="BT740" s="103">
        <v>2.9172906350000001</v>
      </c>
      <c r="BU740" s="103">
        <v>3.5514796533333337</v>
      </c>
      <c r="BV740" s="103">
        <v>4.0554617016666663</v>
      </c>
      <c r="BW740" s="103">
        <v>8.3333333333333339</v>
      </c>
      <c r="BX740" s="103">
        <v>6.6666666666666661</v>
      </c>
      <c r="BY740" s="103">
        <v>6.238903468331733</v>
      </c>
      <c r="BZ740" s="103">
        <v>9.1018147892834378</v>
      </c>
      <c r="CA740" s="103">
        <v>4.7328748483333332</v>
      </c>
      <c r="CB740" s="103">
        <v>6.6007057216666665</v>
      </c>
      <c r="CC740" s="103">
        <v>0.92592592592592593</v>
      </c>
      <c r="CD740" s="103">
        <v>5.5850279887160266</v>
      </c>
      <c r="CE740" s="103">
        <v>6.5688673167249334</v>
      </c>
      <c r="CF740" s="103">
        <v>6.5425361352673796</v>
      </c>
      <c r="CG740" s="103">
        <v>8.1039999999999992</v>
      </c>
      <c r="CH740" s="103">
        <v>10</v>
      </c>
      <c r="CI740" s="103">
        <v>7.8038508629980781</v>
      </c>
      <c r="CJ740" s="103">
        <v>8.64</v>
      </c>
      <c r="CK740" s="103">
        <v>9</v>
      </c>
      <c r="CL740" s="103">
        <v>9.6999999999999993</v>
      </c>
      <c r="CM740" s="103">
        <v>9.1133333333333333</v>
      </c>
      <c r="CN740" s="103">
        <v>5.4946753533333323</v>
      </c>
      <c r="CO740" s="103">
        <v>2.9340921769541257</v>
      </c>
      <c r="CP740" s="103">
        <v>4.2143837651437295</v>
      </c>
      <c r="CQ740" s="103">
        <v>10</v>
      </c>
      <c r="CR740" s="103">
        <v>6.3094173200000006</v>
      </c>
      <c r="CS740" s="103">
        <v>6.3636363636363633</v>
      </c>
      <c r="CT740" s="103">
        <v>0.4425025652607022</v>
      </c>
      <c r="CU740" s="103">
        <v>4.3718520829656891</v>
      </c>
      <c r="CV740" s="103">
        <v>6.9248922953606877</v>
      </c>
      <c r="CW740" s="103" t="s">
        <v>1011</v>
      </c>
      <c r="CX740" s="103">
        <v>9.1306117812267882</v>
      </c>
      <c r="CY740" s="103">
        <v>10</v>
      </c>
      <c r="CZ740" s="103">
        <v>9.565305890613395</v>
      </c>
      <c r="DA740" s="103">
        <v>8.9</v>
      </c>
      <c r="DB740" s="103">
        <v>5.8345381600000001</v>
      </c>
      <c r="DC740" s="103">
        <v>7.9896543316666655</v>
      </c>
      <c r="DD740" s="103">
        <v>8</v>
      </c>
      <c r="DE740" s="103">
        <v>9.2517253846113672</v>
      </c>
      <c r="DF740" s="103">
        <v>3</v>
      </c>
      <c r="DG740" s="103">
        <v>7.162652979379672</v>
      </c>
      <c r="DH740" s="103">
        <v>3.3526916150000003</v>
      </c>
      <c r="DI740" s="103">
        <v>5.6060606060606064</v>
      </c>
      <c r="DJ740" s="103">
        <v>9.590590899544603</v>
      </c>
      <c r="DK740" s="103">
        <v>3.3932970126190476</v>
      </c>
      <c r="DL740" s="103">
        <v>7.4557420776730732</v>
      </c>
      <c r="DM740" s="103">
        <v>7.8478093181804347</v>
      </c>
      <c r="DN740" s="103">
        <v>6.2076985881796274</v>
      </c>
      <c r="DO740" s="103">
        <v>7.6452191527242315</v>
      </c>
      <c r="DP740" s="103">
        <v>7.17</v>
      </c>
      <c r="DQ740" s="105">
        <v>7.53</v>
      </c>
      <c r="DR740" s="106">
        <v>51</v>
      </c>
      <c r="DS740" s="106">
        <v>2</v>
      </c>
      <c r="DU740" s="104" t="s">
        <v>25</v>
      </c>
      <c r="DV740" s="103">
        <v>7.8895436507936516</v>
      </c>
      <c r="DW740" s="103">
        <v>7.17</v>
      </c>
    </row>
    <row r="741" spans="1:127">
      <c r="A741" s="95">
        <v>2011</v>
      </c>
      <c r="B741" s="96" t="s">
        <v>1020</v>
      </c>
      <c r="C741" s="107" t="s">
        <v>121</v>
      </c>
      <c r="D741" s="96" t="s">
        <v>1011</v>
      </c>
      <c r="E741" s="96" t="s">
        <v>1011</v>
      </c>
      <c r="F741" s="96" t="s">
        <v>1011</v>
      </c>
      <c r="G741" s="96">
        <v>5.4993729999999994</v>
      </c>
      <c r="H741" s="96">
        <v>8.64</v>
      </c>
      <c r="I741" s="96">
        <v>10</v>
      </c>
      <c r="J741" s="96">
        <v>10</v>
      </c>
      <c r="K741" s="96">
        <v>7.5</v>
      </c>
      <c r="L741" s="96">
        <v>10</v>
      </c>
      <c r="M741" s="96">
        <v>10</v>
      </c>
      <c r="N741" s="96">
        <v>9.5</v>
      </c>
      <c r="O741" s="96" t="s">
        <v>1011</v>
      </c>
      <c r="P741" s="96">
        <v>10</v>
      </c>
      <c r="Q741" s="96" t="s">
        <v>1011</v>
      </c>
      <c r="R741" s="96" t="s">
        <v>1011</v>
      </c>
      <c r="S741" s="96">
        <v>10</v>
      </c>
      <c r="T741" s="96">
        <v>10</v>
      </c>
      <c r="U741" s="96">
        <v>9.3800000000000008</v>
      </c>
      <c r="V741" s="96">
        <v>10</v>
      </c>
      <c r="W741" s="96">
        <v>10</v>
      </c>
      <c r="X741" s="96">
        <v>10</v>
      </c>
      <c r="Y741" s="96">
        <v>10</v>
      </c>
      <c r="Z741" s="96" t="s">
        <v>1010</v>
      </c>
      <c r="AA741" s="96" t="s">
        <v>1011</v>
      </c>
      <c r="AB741" s="96" t="s">
        <v>1011</v>
      </c>
      <c r="AC741" s="96">
        <v>8.0155555555555562</v>
      </c>
      <c r="AD741" s="96">
        <v>6.3388888888888895</v>
      </c>
      <c r="AE741" s="96">
        <v>7.1772222222222233</v>
      </c>
      <c r="AF741" s="96" t="s">
        <v>1011</v>
      </c>
      <c r="AG741" s="96" t="s">
        <v>1011</v>
      </c>
      <c r="AH741" s="96" t="s">
        <v>1010</v>
      </c>
      <c r="AI741" s="96" t="s">
        <v>1010</v>
      </c>
      <c r="AJ741" s="96" t="s">
        <v>1010</v>
      </c>
      <c r="AK741" s="96" t="s">
        <v>1010</v>
      </c>
      <c r="AL741" s="96" t="s">
        <v>1011</v>
      </c>
      <c r="AM741" s="96" t="s">
        <v>1011</v>
      </c>
      <c r="AN741" s="96" t="s">
        <v>1011</v>
      </c>
      <c r="AO741" s="96" t="s">
        <v>1011</v>
      </c>
      <c r="AP741" s="96" t="s">
        <v>1011</v>
      </c>
      <c r="AQ741" s="96" t="s">
        <v>1011</v>
      </c>
      <c r="AR741" s="96" t="s">
        <v>1011</v>
      </c>
      <c r="AS741" s="96" t="s">
        <v>1011</v>
      </c>
      <c r="AT741" s="96" t="s">
        <v>1011</v>
      </c>
      <c r="AU741" s="96">
        <v>10</v>
      </c>
      <c r="AV741" s="96">
        <v>10</v>
      </c>
      <c r="AW741" s="96">
        <v>7</v>
      </c>
      <c r="AX741" s="96">
        <v>6</v>
      </c>
      <c r="AY741" s="96" t="s">
        <v>1011</v>
      </c>
      <c r="AZ741" s="96" t="s">
        <v>1011</v>
      </c>
      <c r="BA741" s="96" t="s">
        <v>1011</v>
      </c>
      <c r="BB741" s="96">
        <v>8.25</v>
      </c>
      <c r="BC741" s="96" t="s">
        <v>1010</v>
      </c>
      <c r="BD741" s="96" t="s">
        <v>1011</v>
      </c>
      <c r="BE741" s="96" t="s">
        <v>1011</v>
      </c>
      <c r="BF741" s="96">
        <v>10</v>
      </c>
      <c r="BG741" s="96">
        <v>10</v>
      </c>
      <c r="BH741" s="96">
        <v>10</v>
      </c>
      <c r="BI741" s="96">
        <v>10</v>
      </c>
      <c r="BJ741" s="96" t="s">
        <v>1011</v>
      </c>
      <c r="BK741" s="96">
        <v>10</v>
      </c>
      <c r="BL741" s="96">
        <v>8.1482460277777786</v>
      </c>
      <c r="BM741" s="96">
        <v>5.6470588235294112</v>
      </c>
      <c r="BN741" s="96" t="s">
        <v>1011</v>
      </c>
      <c r="BO741" s="96">
        <v>6</v>
      </c>
      <c r="BP741" s="96">
        <v>10</v>
      </c>
      <c r="BQ741" s="96">
        <v>5</v>
      </c>
      <c r="BR741" s="96">
        <v>7.5</v>
      </c>
      <c r="BS741" s="96">
        <v>6.382352941176471</v>
      </c>
      <c r="BT741" s="96">
        <v>4.8628272016666667</v>
      </c>
      <c r="BU741" s="96">
        <v>4.9703971808333334</v>
      </c>
      <c r="BV741" s="96">
        <v>5.9789056233333326</v>
      </c>
      <c r="BW741" s="96">
        <v>7.7</v>
      </c>
      <c r="BX741" s="96" t="s">
        <v>1011</v>
      </c>
      <c r="BY741" s="96">
        <v>4.7957190427359819</v>
      </c>
      <c r="BZ741" s="96">
        <v>7.6391493024344008</v>
      </c>
      <c r="CA741" s="96">
        <v>6.6983797833333334</v>
      </c>
      <c r="CB741" s="96">
        <v>7.5303772816666656</v>
      </c>
      <c r="CC741" s="96">
        <v>0.96296296296296291</v>
      </c>
      <c r="CD741" s="96">
        <v>6.1558218450189743</v>
      </c>
      <c r="CE741" s="96">
        <v>7.9589242802838029</v>
      </c>
      <c r="CF741" s="96">
        <v>8.4424708400017661</v>
      </c>
      <c r="CG741" s="96">
        <v>9.3640000000000008</v>
      </c>
      <c r="CH741" s="96">
        <v>5</v>
      </c>
      <c r="CI741" s="96">
        <v>7.6913487800713929</v>
      </c>
      <c r="CJ741" s="96">
        <v>7.7999999999999989</v>
      </c>
      <c r="CK741" s="96">
        <v>9.02</v>
      </c>
      <c r="CL741" s="96">
        <v>7.5695999999999994</v>
      </c>
      <c r="CM741" s="96">
        <v>8.1298666666666666</v>
      </c>
      <c r="CN741" s="96">
        <v>5.6448418066666672</v>
      </c>
      <c r="CO741" s="96">
        <v>8.1165815995277821</v>
      </c>
      <c r="CP741" s="96">
        <v>6.8807117030972247</v>
      </c>
      <c r="CQ741" s="96">
        <v>10</v>
      </c>
      <c r="CR741" s="96">
        <v>6.1473836525000003</v>
      </c>
      <c r="CS741" s="96">
        <v>6.9230769230769234</v>
      </c>
      <c r="CT741" s="96">
        <v>4.9781538591829051</v>
      </c>
      <c r="CU741" s="96">
        <v>6.0162048115866087</v>
      </c>
      <c r="CV741" s="96">
        <v>7.7566957953376248</v>
      </c>
      <c r="CW741" s="96">
        <v>10</v>
      </c>
      <c r="CX741" s="96">
        <v>8.8588588588588575</v>
      </c>
      <c r="CY741" s="96">
        <v>10</v>
      </c>
      <c r="CZ741" s="96">
        <v>9.6196196196196198</v>
      </c>
      <c r="DA741" s="96">
        <v>5.5666666666666664</v>
      </c>
      <c r="DB741" s="96">
        <v>5.1394951799999999</v>
      </c>
      <c r="DC741" s="96">
        <v>6.3364938933333335</v>
      </c>
      <c r="DD741" s="96">
        <v>8</v>
      </c>
      <c r="DE741" s="96">
        <v>7.7551761538341033</v>
      </c>
      <c r="DF741" s="96">
        <v>10</v>
      </c>
      <c r="DG741" s="96">
        <v>7.1329719823056834</v>
      </c>
      <c r="DH741" s="96">
        <v>4.8661179983333334</v>
      </c>
      <c r="DI741" s="96">
        <v>7.1212121212121202</v>
      </c>
      <c r="DJ741" s="96">
        <v>9.6630275359152318</v>
      </c>
      <c r="DK741" s="96">
        <v>5.5361810759523813</v>
      </c>
      <c r="DL741" s="96">
        <v>4.4474158226739906</v>
      </c>
      <c r="DM741" s="96">
        <v>6.413015530300723</v>
      </c>
      <c r="DN741" s="96">
        <v>6.3411616807312976</v>
      </c>
      <c r="DO741" s="96">
        <v>7.6979177608855336</v>
      </c>
      <c r="DP741" s="96">
        <v>7.14</v>
      </c>
      <c r="DQ741" s="99">
        <v>7.64</v>
      </c>
      <c r="DR741" s="100">
        <v>46</v>
      </c>
      <c r="DS741" s="101">
        <v>2</v>
      </c>
      <c r="DU741" s="107" t="s">
        <v>121</v>
      </c>
      <c r="DV741" s="96">
        <v>8.1482460277777786</v>
      </c>
      <c r="DW741" s="96">
        <v>7.14</v>
      </c>
    </row>
    <row r="742" spans="1:127">
      <c r="A742" s="102">
        <v>2011</v>
      </c>
      <c r="B742" s="103" t="s">
        <v>725</v>
      </c>
      <c r="C742" s="104" t="s">
        <v>72</v>
      </c>
      <c r="D742" s="103">
        <v>2.9333333333333327</v>
      </c>
      <c r="E742" s="103">
        <v>5.3900350513736122</v>
      </c>
      <c r="F742" s="103">
        <v>3.5418598877015155</v>
      </c>
      <c r="G742" s="103">
        <v>4</v>
      </c>
      <c r="H742" s="103">
        <v>9.4400000000000013</v>
      </c>
      <c r="I742" s="103">
        <v>5</v>
      </c>
      <c r="J742" s="103">
        <v>10</v>
      </c>
      <c r="K742" s="103">
        <v>5</v>
      </c>
      <c r="L742" s="103">
        <v>9.8232449008857223</v>
      </c>
      <c r="M742" s="103">
        <v>9.8502780336914348</v>
      </c>
      <c r="N742" s="103">
        <v>7.9347045869154318</v>
      </c>
      <c r="O742" s="103">
        <v>10</v>
      </c>
      <c r="P742" s="103">
        <v>10</v>
      </c>
      <c r="Q742" s="103" t="s">
        <v>1011</v>
      </c>
      <c r="R742" s="103" t="s">
        <v>1011</v>
      </c>
      <c r="S742" s="103">
        <v>0</v>
      </c>
      <c r="T742" s="103">
        <v>6.666666666666667</v>
      </c>
      <c r="U742" s="103">
        <v>8.0137904178607009</v>
      </c>
      <c r="V742" s="103">
        <v>5</v>
      </c>
      <c r="W742" s="103">
        <v>10</v>
      </c>
      <c r="X742" s="103">
        <v>10</v>
      </c>
      <c r="Y742" s="103">
        <v>8.3333333333333339</v>
      </c>
      <c r="Z742" s="103" t="s">
        <v>1010</v>
      </c>
      <c r="AA742" s="103">
        <v>2.5</v>
      </c>
      <c r="AB742" s="103">
        <v>2.5</v>
      </c>
      <c r="AC742" s="103">
        <v>9.6666666666666661</v>
      </c>
      <c r="AD742" s="103">
        <v>7.594444444444445</v>
      </c>
      <c r="AE742" s="103">
        <v>5.5652777777777782</v>
      </c>
      <c r="AF742" s="103">
        <v>7.5</v>
      </c>
      <c r="AG742" s="103">
        <v>7.5</v>
      </c>
      <c r="AH742" s="103" t="s">
        <v>1010</v>
      </c>
      <c r="AI742" s="103" t="s">
        <v>1010</v>
      </c>
      <c r="AJ742" s="103" t="s">
        <v>1010</v>
      </c>
      <c r="AK742" s="103" t="s">
        <v>1010</v>
      </c>
      <c r="AL742" s="103">
        <v>7.5</v>
      </c>
      <c r="AM742" s="103">
        <v>7.5</v>
      </c>
      <c r="AN742" s="103">
        <v>7.5</v>
      </c>
      <c r="AO742" s="103">
        <v>7.5</v>
      </c>
      <c r="AP742" s="103">
        <v>10</v>
      </c>
      <c r="AQ742" s="103">
        <v>5</v>
      </c>
      <c r="AR742" s="103">
        <v>7.5</v>
      </c>
      <c r="AS742" s="103">
        <v>7.5</v>
      </c>
      <c r="AT742" s="103">
        <v>7.5</v>
      </c>
      <c r="AU742" s="103">
        <v>10</v>
      </c>
      <c r="AV742" s="103">
        <v>9.3761584737143124</v>
      </c>
      <c r="AW742" s="103">
        <v>1.6666666666666667</v>
      </c>
      <c r="AX742" s="103">
        <v>3.75</v>
      </c>
      <c r="AY742" s="103">
        <v>10</v>
      </c>
      <c r="AZ742" s="103">
        <v>7.5</v>
      </c>
      <c r="BA742" s="103">
        <v>7.5</v>
      </c>
      <c r="BB742" s="103">
        <v>7.1132607343401402</v>
      </c>
      <c r="BC742" s="103" t="s">
        <v>1010</v>
      </c>
      <c r="BD742" s="103" t="s">
        <v>1011</v>
      </c>
      <c r="BE742" s="103" t="s">
        <v>1011</v>
      </c>
      <c r="BF742" s="103">
        <v>10</v>
      </c>
      <c r="BG742" s="103">
        <v>0</v>
      </c>
      <c r="BH742" s="103">
        <v>0</v>
      </c>
      <c r="BI742" s="103">
        <v>0</v>
      </c>
      <c r="BJ742" s="103" t="s">
        <v>1011</v>
      </c>
      <c r="BK742" s="103">
        <v>5</v>
      </c>
      <c r="BL742" s="103">
        <v>6.3546347890103005</v>
      </c>
      <c r="BM742" s="103">
        <v>5.9705882352941178</v>
      </c>
      <c r="BN742" s="103">
        <v>7.2752043596730243</v>
      </c>
      <c r="BO742" s="103">
        <v>8</v>
      </c>
      <c r="BP742" s="103">
        <v>5</v>
      </c>
      <c r="BQ742" s="103">
        <v>5</v>
      </c>
      <c r="BR742" s="103">
        <v>5</v>
      </c>
      <c r="BS742" s="103">
        <v>6.5614481487417855</v>
      </c>
      <c r="BT742" s="103">
        <v>4.1694082433333328</v>
      </c>
      <c r="BU742" s="103">
        <v>4.8575119483333333</v>
      </c>
      <c r="BV742" s="103">
        <v>6.0141385249999999</v>
      </c>
      <c r="BW742" s="103">
        <v>6.6666666666666661</v>
      </c>
      <c r="BX742" s="103">
        <v>8.3333333333333339</v>
      </c>
      <c r="BY742" s="103">
        <v>5.0898746025377779</v>
      </c>
      <c r="BZ742" s="103">
        <v>6.6431608880683353</v>
      </c>
      <c r="CA742" s="103">
        <v>5.562493758333332</v>
      </c>
      <c r="CB742" s="103">
        <v>6.8988682783333335</v>
      </c>
      <c r="CC742" s="103">
        <v>0.82758620689655171</v>
      </c>
      <c r="CD742" s="103">
        <v>5.5066650975647331</v>
      </c>
      <c r="CE742" s="103">
        <v>9.7122323053345774</v>
      </c>
      <c r="CF742" s="103">
        <v>9.1582635516488526</v>
      </c>
      <c r="CG742" s="103">
        <v>9.8159999999999989</v>
      </c>
      <c r="CH742" s="103">
        <v>0</v>
      </c>
      <c r="CI742" s="103">
        <v>7.1716239642458577</v>
      </c>
      <c r="CJ742" s="103">
        <v>8.64</v>
      </c>
      <c r="CK742" s="103">
        <v>7.1400000000000006</v>
      </c>
      <c r="CL742" s="103">
        <v>1.5915999999999997</v>
      </c>
      <c r="CM742" s="103">
        <v>5.7905333333333333</v>
      </c>
      <c r="CN742" s="103">
        <v>5.8706926983333343</v>
      </c>
      <c r="CO742" s="103">
        <v>8.2432226251632343</v>
      </c>
      <c r="CP742" s="103">
        <v>7.0569576617482843</v>
      </c>
      <c r="CQ742" s="103">
        <v>10</v>
      </c>
      <c r="CR742" s="103">
        <v>6.8063830641666669</v>
      </c>
      <c r="CS742" s="103">
        <v>0.76923076923076927</v>
      </c>
      <c r="CT742" s="103">
        <v>7.190666685486419</v>
      </c>
      <c r="CU742" s="103">
        <v>4.9220935062946181</v>
      </c>
      <c r="CV742" s="103">
        <v>6.9423961253440591</v>
      </c>
      <c r="CW742" s="103">
        <v>5</v>
      </c>
      <c r="CX742" s="103">
        <v>8.4780133874330126</v>
      </c>
      <c r="CY742" s="103">
        <v>8</v>
      </c>
      <c r="CZ742" s="103">
        <v>7.1593377958110045</v>
      </c>
      <c r="DA742" s="103">
        <v>1.1000000000000001</v>
      </c>
      <c r="DB742" s="103">
        <v>4.8809559033333336</v>
      </c>
      <c r="DC742" s="103">
        <v>6.8616034433333342</v>
      </c>
      <c r="DD742" s="103">
        <v>8</v>
      </c>
      <c r="DE742" s="103">
        <v>5.2858699230516155</v>
      </c>
      <c r="DF742" s="103">
        <v>1</v>
      </c>
      <c r="DG742" s="103">
        <v>4.52140487828638</v>
      </c>
      <c r="DH742" s="103">
        <v>4.0637411933333327</v>
      </c>
      <c r="DI742" s="103">
        <v>6.0606060606060597</v>
      </c>
      <c r="DJ742" s="103">
        <v>9.452982398392189</v>
      </c>
      <c r="DK742" s="103">
        <v>5.1715727045238093</v>
      </c>
      <c r="DL742" s="103">
        <v>8.9390383944151743</v>
      </c>
      <c r="DM742" s="103">
        <v>7.3321803006611628</v>
      </c>
      <c r="DN742" s="103">
        <v>6.8366868419886204</v>
      </c>
      <c r="DO742" s="103">
        <v>6.1724765053620017</v>
      </c>
      <c r="DP742" s="103">
        <v>6.47</v>
      </c>
      <c r="DQ742" s="105">
        <v>6.41</v>
      </c>
      <c r="DR742" s="106">
        <v>112</v>
      </c>
      <c r="DS742" s="106">
        <v>3</v>
      </c>
      <c r="DU742" s="104" t="s">
        <v>72</v>
      </c>
      <c r="DV742" s="103">
        <v>6.3546347890103005</v>
      </c>
      <c r="DW742" s="103">
        <v>6.47</v>
      </c>
    </row>
    <row r="743" spans="1:127">
      <c r="A743" s="95">
        <v>2011</v>
      </c>
      <c r="B743" s="96" t="s">
        <v>624</v>
      </c>
      <c r="C743" s="107" t="s">
        <v>177</v>
      </c>
      <c r="D743" s="96" t="s">
        <v>1011</v>
      </c>
      <c r="E743" s="96" t="s">
        <v>1011</v>
      </c>
      <c r="F743" s="96" t="s">
        <v>1011</v>
      </c>
      <c r="G743" s="96">
        <v>4.8463669999999999</v>
      </c>
      <c r="H743" s="96">
        <v>5.04</v>
      </c>
      <c r="I743" s="96">
        <v>10</v>
      </c>
      <c r="J743" s="96">
        <v>10</v>
      </c>
      <c r="K743" s="96">
        <v>7.5</v>
      </c>
      <c r="L743" s="96">
        <v>10</v>
      </c>
      <c r="M743" s="96">
        <v>10</v>
      </c>
      <c r="N743" s="96">
        <v>9.5</v>
      </c>
      <c r="O743" s="96">
        <v>10</v>
      </c>
      <c r="P743" s="96">
        <v>10</v>
      </c>
      <c r="Q743" s="96" t="s">
        <v>1011</v>
      </c>
      <c r="R743" s="96" t="s">
        <v>1011</v>
      </c>
      <c r="S743" s="96">
        <v>0</v>
      </c>
      <c r="T743" s="96">
        <v>6.666666666666667</v>
      </c>
      <c r="U743" s="96">
        <v>7.068888888888889</v>
      </c>
      <c r="V743" s="96">
        <v>10</v>
      </c>
      <c r="W743" s="96">
        <v>0</v>
      </c>
      <c r="X743" s="96">
        <v>5</v>
      </c>
      <c r="Y743" s="96">
        <v>5</v>
      </c>
      <c r="Z743" s="96" t="s">
        <v>1010</v>
      </c>
      <c r="AA743" s="96">
        <v>10</v>
      </c>
      <c r="AB743" s="96">
        <v>7.5</v>
      </c>
      <c r="AC743" s="96">
        <v>9.3377777777777773</v>
      </c>
      <c r="AD743" s="96">
        <v>6.3861111111111111</v>
      </c>
      <c r="AE743" s="96">
        <v>8.3059722222222216</v>
      </c>
      <c r="AF743" s="96">
        <v>10</v>
      </c>
      <c r="AG743" s="96">
        <v>10</v>
      </c>
      <c r="AH743" s="96" t="s">
        <v>1010</v>
      </c>
      <c r="AI743" s="96" t="s">
        <v>1010</v>
      </c>
      <c r="AJ743" s="96" t="s">
        <v>1010</v>
      </c>
      <c r="AK743" s="96" t="s">
        <v>1010</v>
      </c>
      <c r="AL743" s="96">
        <v>7.5</v>
      </c>
      <c r="AM743" s="96">
        <v>7.5</v>
      </c>
      <c r="AN743" s="96">
        <v>7.5</v>
      </c>
      <c r="AO743" s="96">
        <v>7.5</v>
      </c>
      <c r="AP743" s="96">
        <v>10</v>
      </c>
      <c r="AQ743" s="96">
        <v>7.5</v>
      </c>
      <c r="AR743" s="96">
        <v>10</v>
      </c>
      <c r="AS743" s="96">
        <v>9.1666666666666661</v>
      </c>
      <c r="AT743" s="96">
        <v>9.1666666666666661</v>
      </c>
      <c r="AU743" s="96">
        <v>10</v>
      </c>
      <c r="AV743" s="96">
        <v>10</v>
      </c>
      <c r="AW743" s="96">
        <v>6</v>
      </c>
      <c r="AX743" s="96">
        <v>6</v>
      </c>
      <c r="AY743" s="96">
        <v>10</v>
      </c>
      <c r="AZ743" s="96">
        <v>10</v>
      </c>
      <c r="BA743" s="96">
        <v>10</v>
      </c>
      <c r="BB743" s="96">
        <v>8.8571428571428577</v>
      </c>
      <c r="BC743" s="96" t="s">
        <v>1010</v>
      </c>
      <c r="BD743" s="96" t="s">
        <v>1011</v>
      </c>
      <c r="BE743" s="96" t="s">
        <v>1011</v>
      </c>
      <c r="BF743" s="96">
        <v>10</v>
      </c>
      <c r="BG743" s="96">
        <v>0</v>
      </c>
      <c r="BH743" s="96">
        <v>0</v>
      </c>
      <c r="BI743" s="96">
        <v>0</v>
      </c>
      <c r="BJ743" s="96" t="s">
        <v>1011</v>
      </c>
      <c r="BK743" s="96">
        <v>5</v>
      </c>
      <c r="BL743" s="96">
        <v>6.6117921468253975</v>
      </c>
      <c r="BM743" s="96">
        <v>5.764705882352942</v>
      </c>
      <c r="BN743" s="96">
        <v>9.100542016357366</v>
      </c>
      <c r="BO743" s="96">
        <v>4</v>
      </c>
      <c r="BP743" s="96">
        <v>7</v>
      </c>
      <c r="BQ743" s="96">
        <v>5</v>
      </c>
      <c r="BR743" s="96">
        <v>6</v>
      </c>
      <c r="BS743" s="96">
        <v>6.216311974677577</v>
      </c>
      <c r="BT743" s="96">
        <v>2.400377218333333</v>
      </c>
      <c r="BU743" s="96">
        <v>3.6173383508333341</v>
      </c>
      <c r="BV743" s="96">
        <v>4.2326297933333334</v>
      </c>
      <c r="BW743" s="96">
        <v>6.6666666666666661</v>
      </c>
      <c r="BX743" s="96">
        <v>5</v>
      </c>
      <c r="BY743" s="96">
        <v>0</v>
      </c>
      <c r="BZ743" s="96">
        <v>6.5765421270328375</v>
      </c>
      <c r="CA743" s="96">
        <v>4.0302383333333331</v>
      </c>
      <c r="CB743" s="96">
        <v>5.2624861616666676</v>
      </c>
      <c r="CC743" s="96">
        <v>0.96296296296296291</v>
      </c>
      <c r="CD743" s="96">
        <v>4.1207258611390403</v>
      </c>
      <c r="CE743" s="96">
        <v>8.0718094069083168</v>
      </c>
      <c r="CF743" s="96">
        <v>8.504310734146701</v>
      </c>
      <c r="CG743" s="96">
        <v>7.93</v>
      </c>
      <c r="CH743" s="96">
        <v>0</v>
      </c>
      <c r="CI743" s="96">
        <v>6.1265300352637544</v>
      </c>
      <c r="CJ743" s="96">
        <v>8.8800000000000008</v>
      </c>
      <c r="CK743" s="96">
        <v>7.9799999999999995</v>
      </c>
      <c r="CL743" s="96">
        <v>7.0508000000000015</v>
      </c>
      <c r="CM743" s="96">
        <v>7.9702666666666673</v>
      </c>
      <c r="CN743" s="96">
        <v>4.5807487133333336</v>
      </c>
      <c r="CO743" s="96">
        <v>6.4877784809944439</v>
      </c>
      <c r="CP743" s="96">
        <v>5.5342635971638892</v>
      </c>
      <c r="CQ743" s="96">
        <v>10</v>
      </c>
      <c r="CR743" s="96">
        <v>6.3422240291666663</v>
      </c>
      <c r="CS743" s="96">
        <v>0</v>
      </c>
      <c r="CT743" s="96">
        <v>0.88500513052140439</v>
      </c>
      <c r="CU743" s="96">
        <v>2.4090763865626901</v>
      </c>
      <c r="CV743" s="96">
        <v>6.4784016625983121</v>
      </c>
      <c r="CW743" s="96">
        <v>10</v>
      </c>
      <c r="CX743" s="96">
        <v>7.1601723084510036</v>
      </c>
      <c r="CY743" s="96">
        <v>10</v>
      </c>
      <c r="CZ743" s="96">
        <v>9.0533907694836682</v>
      </c>
      <c r="DA743" s="96">
        <v>3.3333333333333344</v>
      </c>
      <c r="DB743" s="96">
        <v>4.167070345</v>
      </c>
      <c r="DC743" s="96">
        <v>4.8024911716666665</v>
      </c>
      <c r="DD743" s="96">
        <v>6</v>
      </c>
      <c r="DE743" s="96">
        <v>0</v>
      </c>
      <c r="DF743" s="96">
        <v>0</v>
      </c>
      <c r="DG743" s="96">
        <v>3.0504824750000004</v>
      </c>
      <c r="DH743" s="96">
        <v>4.007181413333333</v>
      </c>
      <c r="DI743" s="96">
        <v>4.2424242424242422</v>
      </c>
      <c r="DJ743" s="96">
        <v>9.3768471104069384</v>
      </c>
      <c r="DK743" s="96">
        <v>4.189214554285714</v>
      </c>
      <c r="DL743" s="96">
        <v>4.7949502356002931</v>
      </c>
      <c r="DM743" s="96">
        <v>7.4218549124036448</v>
      </c>
      <c r="DN743" s="96">
        <v>5.6720787447423602</v>
      </c>
      <c r="DO743" s="96">
        <v>5.9253173297420103</v>
      </c>
      <c r="DP743" s="96">
        <v>5.77</v>
      </c>
      <c r="DQ743" s="99">
        <v>6.19</v>
      </c>
      <c r="DR743" s="100">
        <v>123</v>
      </c>
      <c r="DS743" s="101">
        <v>4</v>
      </c>
      <c r="DU743" s="107" t="s">
        <v>177</v>
      </c>
      <c r="DV743" s="96">
        <v>6.6117921468253975</v>
      </c>
      <c r="DW743" s="96">
        <v>5.77</v>
      </c>
    </row>
    <row r="744" spans="1:127">
      <c r="A744" s="102">
        <v>2011</v>
      </c>
      <c r="B744" s="103" t="s">
        <v>776</v>
      </c>
      <c r="C744" s="104" t="s">
        <v>21</v>
      </c>
      <c r="D744" s="103" t="s">
        <v>1011</v>
      </c>
      <c r="E744" s="103" t="s">
        <v>1011</v>
      </c>
      <c r="F744" s="103" t="s">
        <v>1011</v>
      </c>
      <c r="G744" s="103">
        <v>3.445125</v>
      </c>
      <c r="H744" s="103">
        <v>3.92</v>
      </c>
      <c r="I744" s="103">
        <v>5</v>
      </c>
      <c r="J744" s="103">
        <v>8.9088814244331989</v>
      </c>
      <c r="K744" s="103">
        <v>2.5</v>
      </c>
      <c r="L744" s="103">
        <v>10</v>
      </c>
      <c r="M744" s="103">
        <v>10</v>
      </c>
      <c r="N744" s="103">
        <v>7.2817762848866394</v>
      </c>
      <c r="O744" s="103">
        <v>10</v>
      </c>
      <c r="P744" s="103">
        <v>10</v>
      </c>
      <c r="Q744" s="103" t="s">
        <v>1011</v>
      </c>
      <c r="R744" s="103" t="s">
        <v>1011</v>
      </c>
      <c r="S744" s="103">
        <v>7.5</v>
      </c>
      <c r="T744" s="103">
        <v>9.1666666666666661</v>
      </c>
      <c r="U744" s="103">
        <v>6.7894809838511021</v>
      </c>
      <c r="V744" s="103">
        <v>0</v>
      </c>
      <c r="W744" s="103">
        <v>0</v>
      </c>
      <c r="X744" s="103">
        <v>5</v>
      </c>
      <c r="Y744" s="103">
        <v>1.6666666666666667</v>
      </c>
      <c r="Z744" s="103" t="s">
        <v>1010</v>
      </c>
      <c r="AA744" s="103">
        <v>2.5</v>
      </c>
      <c r="AB744" s="103">
        <v>5</v>
      </c>
      <c r="AC744" s="103">
        <v>9.1111111111111107</v>
      </c>
      <c r="AD744" s="103">
        <v>10</v>
      </c>
      <c r="AE744" s="103">
        <v>6.6527777777777777</v>
      </c>
      <c r="AF744" s="103">
        <v>0</v>
      </c>
      <c r="AG744" s="103">
        <v>0</v>
      </c>
      <c r="AH744" s="103" t="s">
        <v>1010</v>
      </c>
      <c r="AI744" s="103" t="s">
        <v>1010</v>
      </c>
      <c r="AJ744" s="103" t="s">
        <v>1010</v>
      </c>
      <c r="AK744" s="103" t="s">
        <v>1010</v>
      </c>
      <c r="AL744" s="103">
        <v>7.5</v>
      </c>
      <c r="AM744" s="103">
        <v>5</v>
      </c>
      <c r="AN744" s="103">
        <v>5</v>
      </c>
      <c r="AO744" s="103">
        <v>5.833333333333333</v>
      </c>
      <c r="AP744" s="103">
        <v>7.5</v>
      </c>
      <c r="AQ744" s="103">
        <v>2.5</v>
      </c>
      <c r="AR744" s="103">
        <v>2.5</v>
      </c>
      <c r="AS744" s="103">
        <v>4.166666666666667</v>
      </c>
      <c r="AT744" s="103">
        <v>2.5</v>
      </c>
      <c r="AU744" s="103">
        <v>10</v>
      </c>
      <c r="AV744" s="103">
        <v>7.7077697988852627</v>
      </c>
      <c r="AW744" s="103">
        <v>0.66666666666666663</v>
      </c>
      <c r="AX744" s="103">
        <v>2.25</v>
      </c>
      <c r="AY744" s="103">
        <v>7.5</v>
      </c>
      <c r="AZ744" s="103">
        <v>7.5</v>
      </c>
      <c r="BA744" s="103">
        <v>5</v>
      </c>
      <c r="BB744" s="103">
        <v>5.8034909236502754</v>
      </c>
      <c r="BC744" s="103" t="s">
        <v>1010</v>
      </c>
      <c r="BD744" s="103" t="s">
        <v>1011</v>
      </c>
      <c r="BE744" s="103" t="s">
        <v>1011</v>
      </c>
      <c r="BF744" s="103">
        <v>2.5</v>
      </c>
      <c r="BG744" s="103">
        <v>0</v>
      </c>
      <c r="BH744" s="103">
        <v>10</v>
      </c>
      <c r="BI744" s="103">
        <v>5</v>
      </c>
      <c r="BJ744" s="103" t="s">
        <v>1011</v>
      </c>
      <c r="BK744" s="103">
        <v>3.75</v>
      </c>
      <c r="BL744" s="103">
        <v>4.5959450327722475</v>
      </c>
      <c r="BM744" s="103">
        <v>8.0081948748058469</v>
      </c>
      <c r="BN744" s="103" t="s">
        <v>1011</v>
      </c>
      <c r="BO744" s="103">
        <v>4</v>
      </c>
      <c r="BP744" s="103">
        <v>5</v>
      </c>
      <c r="BQ744" s="103">
        <v>5</v>
      </c>
      <c r="BR744" s="103">
        <v>5</v>
      </c>
      <c r="BS744" s="103">
        <v>5.6693982916019481</v>
      </c>
      <c r="BT744" s="103" t="s">
        <v>1011</v>
      </c>
      <c r="BU744" s="103">
        <v>3.3406144636150228</v>
      </c>
      <c r="BV744" s="103" t="s">
        <v>1011</v>
      </c>
      <c r="BW744" s="103">
        <v>1.6666666666666665</v>
      </c>
      <c r="BX744" s="103">
        <v>5</v>
      </c>
      <c r="BY744" s="103" t="s">
        <v>1011</v>
      </c>
      <c r="BZ744" s="103" t="s">
        <v>1011</v>
      </c>
      <c r="CA744" s="103" t="s">
        <v>1011</v>
      </c>
      <c r="CB744" s="103" t="s">
        <v>1011</v>
      </c>
      <c r="CC744" s="103">
        <v>0.92682926829268297</v>
      </c>
      <c r="CD744" s="103">
        <v>3.2137203629766402</v>
      </c>
      <c r="CE744" s="103">
        <v>7.9443754059988549</v>
      </c>
      <c r="CF744" s="103">
        <v>6.8281573183090218</v>
      </c>
      <c r="CG744" s="103">
        <v>8.9960000000000004</v>
      </c>
      <c r="CH744" s="103">
        <v>0</v>
      </c>
      <c r="CI744" s="103">
        <v>5.9421331810769686</v>
      </c>
      <c r="CJ744" s="103">
        <v>0</v>
      </c>
      <c r="CK744" s="103">
        <v>8.8800000000000008</v>
      </c>
      <c r="CL744" s="103">
        <v>7.1552000000000007</v>
      </c>
      <c r="CM744" s="103">
        <v>5.3450666666666677</v>
      </c>
      <c r="CN744" s="103" t="s">
        <v>1011</v>
      </c>
      <c r="CO744" s="103" t="s">
        <v>1011</v>
      </c>
      <c r="CP744" s="103" t="s">
        <v>1011</v>
      </c>
      <c r="CQ744" s="103">
        <v>0</v>
      </c>
      <c r="CR744" s="103" t="s">
        <v>1011</v>
      </c>
      <c r="CS744" s="103">
        <v>0</v>
      </c>
      <c r="CT744" s="103">
        <v>0</v>
      </c>
      <c r="CU744" s="103">
        <v>0</v>
      </c>
      <c r="CV744" s="103">
        <v>1.7816888888888893</v>
      </c>
      <c r="CW744" s="103">
        <v>0</v>
      </c>
      <c r="CX744" s="103">
        <v>5.9759759759759756</v>
      </c>
      <c r="CY744" s="103">
        <v>10</v>
      </c>
      <c r="CZ744" s="103">
        <v>5.3253253253253252</v>
      </c>
      <c r="DA744" s="103" t="s">
        <v>1011</v>
      </c>
      <c r="DB744" s="103" t="s">
        <v>1011</v>
      </c>
      <c r="DC744" s="103" t="s">
        <v>1011</v>
      </c>
      <c r="DD744" s="103" t="s">
        <v>1011</v>
      </c>
      <c r="DE744" s="103" t="s">
        <v>1011</v>
      </c>
      <c r="DF744" s="103">
        <v>0</v>
      </c>
      <c r="DG744" s="103" t="s">
        <v>1011</v>
      </c>
      <c r="DH744" s="103" t="s">
        <v>1011</v>
      </c>
      <c r="DI744" s="103">
        <v>3.3333333333333326</v>
      </c>
      <c r="DJ744" s="103" t="s">
        <v>1011</v>
      </c>
      <c r="DK744" s="103" t="s">
        <v>1011</v>
      </c>
      <c r="DL744" s="103" t="s">
        <v>1011</v>
      </c>
      <c r="DM744" s="103" t="s">
        <v>1011</v>
      </c>
      <c r="DN744" s="103" t="s">
        <v>1011</v>
      </c>
      <c r="DO744" s="103">
        <v>4.4167592192192195</v>
      </c>
      <c r="DP744" s="103">
        <v>4.2</v>
      </c>
      <c r="DQ744" s="105">
        <v>4.4000000000000004</v>
      </c>
      <c r="DR744" s="106">
        <v>153</v>
      </c>
      <c r="DS744" s="106">
        <v>4</v>
      </c>
      <c r="DU744" s="104" t="s">
        <v>21</v>
      </c>
      <c r="DV744" s="103">
        <v>4.5959450327722475</v>
      </c>
      <c r="DW744" s="103">
        <v>4.2</v>
      </c>
    </row>
    <row r="745" spans="1:127">
      <c r="A745" s="95">
        <v>2011</v>
      </c>
      <c r="B745" s="96" t="s">
        <v>670</v>
      </c>
      <c r="C745" s="107" t="s">
        <v>140</v>
      </c>
      <c r="D745" s="96" t="s">
        <v>1011</v>
      </c>
      <c r="E745" s="96" t="s">
        <v>1011</v>
      </c>
      <c r="F745" s="96" t="s">
        <v>1011</v>
      </c>
      <c r="G745" s="96">
        <v>5.7986680000000002</v>
      </c>
      <c r="H745" s="96">
        <v>4.4400000000000004</v>
      </c>
      <c r="I745" s="96">
        <v>10</v>
      </c>
      <c r="J745" s="96">
        <v>10</v>
      </c>
      <c r="K745" s="96">
        <v>7.5</v>
      </c>
      <c r="L745" s="96">
        <v>10</v>
      </c>
      <c r="M745" s="96">
        <v>10</v>
      </c>
      <c r="N745" s="96">
        <v>9.5</v>
      </c>
      <c r="O745" s="96">
        <v>10</v>
      </c>
      <c r="P745" s="96">
        <v>10</v>
      </c>
      <c r="Q745" s="96" t="s">
        <v>1011</v>
      </c>
      <c r="R745" s="96" t="s">
        <v>1011</v>
      </c>
      <c r="S745" s="96">
        <v>5</v>
      </c>
      <c r="T745" s="96">
        <v>8.3333333333333339</v>
      </c>
      <c r="U745" s="96">
        <v>7.4244444444444442</v>
      </c>
      <c r="V745" s="96">
        <v>10</v>
      </c>
      <c r="W745" s="96">
        <v>10</v>
      </c>
      <c r="X745" s="96">
        <v>10</v>
      </c>
      <c r="Y745" s="96">
        <v>10</v>
      </c>
      <c r="Z745" s="96" t="s">
        <v>1010</v>
      </c>
      <c r="AA745" s="96">
        <v>7.5</v>
      </c>
      <c r="AB745" s="96">
        <v>7.5</v>
      </c>
      <c r="AC745" s="96">
        <v>8.3666666666666671</v>
      </c>
      <c r="AD745" s="96">
        <v>9.1222222222222236</v>
      </c>
      <c r="AE745" s="96">
        <v>8.1222222222222236</v>
      </c>
      <c r="AF745" s="96">
        <v>7.5</v>
      </c>
      <c r="AG745" s="96">
        <v>7.5</v>
      </c>
      <c r="AH745" s="96" t="s">
        <v>1010</v>
      </c>
      <c r="AI745" s="96" t="s">
        <v>1010</v>
      </c>
      <c r="AJ745" s="96" t="s">
        <v>1010</v>
      </c>
      <c r="AK745" s="96" t="s">
        <v>1010</v>
      </c>
      <c r="AL745" s="96">
        <v>7.5</v>
      </c>
      <c r="AM745" s="96">
        <v>7.5</v>
      </c>
      <c r="AN745" s="96">
        <v>7.5</v>
      </c>
      <c r="AO745" s="96">
        <v>7.5</v>
      </c>
      <c r="AP745" s="96">
        <v>7.5</v>
      </c>
      <c r="AQ745" s="96">
        <v>7.5</v>
      </c>
      <c r="AR745" s="96">
        <v>7.5</v>
      </c>
      <c r="AS745" s="96">
        <v>7.5</v>
      </c>
      <c r="AT745" s="96">
        <v>7.5</v>
      </c>
      <c r="AU745" s="96">
        <v>10</v>
      </c>
      <c r="AV745" s="96">
        <v>10</v>
      </c>
      <c r="AW745" s="96">
        <v>7</v>
      </c>
      <c r="AX745" s="96">
        <v>6.75</v>
      </c>
      <c r="AY745" s="96">
        <v>7.5</v>
      </c>
      <c r="AZ745" s="96">
        <v>7.5</v>
      </c>
      <c r="BA745" s="96">
        <v>7.5</v>
      </c>
      <c r="BB745" s="96">
        <v>8.0357142857142865</v>
      </c>
      <c r="BC745" s="96" t="s">
        <v>1010</v>
      </c>
      <c r="BD745" s="96" t="s">
        <v>1011</v>
      </c>
      <c r="BE745" s="96" t="s">
        <v>1011</v>
      </c>
      <c r="BF745" s="96">
        <v>7.5</v>
      </c>
      <c r="BG745" s="96">
        <v>0</v>
      </c>
      <c r="BH745" s="96">
        <v>10</v>
      </c>
      <c r="BI745" s="96">
        <v>5</v>
      </c>
      <c r="BJ745" s="96" t="s">
        <v>1011</v>
      </c>
      <c r="BK745" s="96">
        <v>6.25</v>
      </c>
      <c r="BL745" s="96">
        <v>7.2965717619047616</v>
      </c>
      <c r="BM745" s="96">
        <v>3.5294117647058827</v>
      </c>
      <c r="BN745" s="96">
        <v>8.8528883255922981</v>
      </c>
      <c r="BO745" s="96">
        <v>8</v>
      </c>
      <c r="BP745" s="96">
        <v>6</v>
      </c>
      <c r="BQ745" s="96">
        <v>6</v>
      </c>
      <c r="BR745" s="96">
        <v>6</v>
      </c>
      <c r="BS745" s="96">
        <v>6.5955750225745451</v>
      </c>
      <c r="BT745" s="96">
        <v>5.9235212883333332</v>
      </c>
      <c r="BU745" s="96">
        <v>5.4398574050000006</v>
      </c>
      <c r="BV745" s="96">
        <v>6.7954442733333345</v>
      </c>
      <c r="BW745" s="96">
        <v>10</v>
      </c>
      <c r="BX745" s="96">
        <v>8.3333333333333339</v>
      </c>
      <c r="BY745" s="96">
        <v>6.2545477299375971</v>
      </c>
      <c r="BZ745" s="96">
        <v>4.594420000814921</v>
      </c>
      <c r="CA745" s="96">
        <v>5.2771541200000005</v>
      </c>
      <c r="CB745" s="96">
        <v>4.6355435716666662</v>
      </c>
      <c r="CC745" s="96">
        <v>1</v>
      </c>
      <c r="CD745" s="96">
        <v>6.3615357469354654</v>
      </c>
      <c r="CE745" s="96">
        <v>7.9217986736701107</v>
      </c>
      <c r="CF745" s="96">
        <v>8.1293927796754879</v>
      </c>
      <c r="CG745" s="96">
        <v>8.99</v>
      </c>
      <c r="CH745" s="96">
        <v>0</v>
      </c>
      <c r="CI745" s="96">
        <v>6.2602978633363993</v>
      </c>
      <c r="CJ745" s="96">
        <v>4.8666666666666663</v>
      </c>
      <c r="CK745" s="96">
        <v>8.4599999999999991</v>
      </c>
      <c r="CL745" s="96">
        <v>4.9180000000000001</v>
      </c>
      <c r="CM745" s="96">
        <v>6.0815555555555543</v>
      </c>
      <c r="CN745" s="96">
        <v>5.4075398699999999</v>
      </c>
      <c r="CO745" s="96">
        <v>6.8196444777798018</v>
      </c>
      <c r="CP745" s="96">
        <v>6.1135921738899004</v>
      </c>
      <c r="CQ745" s="96">
        <v>10</v>
      </c>
      <c r="CR745" s="96">
        <v>6.2687130416666683</v>
      </c>
      <c r="CS745" s="96">
        <v>0.76923076923076927</v>
      </c>
      <c r="CT745" s="96">
        <v>4.5356512939222018</v>
      </c>
      <c r="CU745" s="96">
        <v>3.8578650349398793</v>
      </c>
      <c r="CV745" s="96">
        <v>6.513253191096334</v>
      </c>
      <c r="CW745" s="96">
        <v>10</v>
      </c>
      <c r="CX745" s="96">
        <v>3.01402492910516</v>
      </c>
      <c r="CY745" s="96">
        <v>10</v>
      </c>
      <c r="CZ745" s="96">
        <v>7.6713416430350536</v>
      </c>
      <c r="DA745" s="96">
        <v>10</v>
      </c>
      <c r="DB745" s="96">
        <v>3.3099782616666666</v>
      </c>
      <c r="DC745" s="96">
        <v>6.0702526599999995</v>
      </c>
      <c r="DD745" s="96">
        <v>8</v>
      </c>
      <c r="DE745" s="96">
        <v>8.2732124260262339</v>
      </c>
      <c r="DF745" s="96">
        <v>10</v>
      </c>
      <c r="DG745" s="96">
        <v>7.608907224615483</v>
      </c>
      <c r="DH745" s="96">
        <v>4.0319465283333331</v>
      </c>
      <c r="DI745" s="96">
        <v>6.3636363636363633</v>
      </c>
      <c r="DJ745" s="96">
        <v>7.6925762790901375</v>
      </c>
      <c r="DK745" s="96">
        <v>4.9604632183333326</v>
      </c>
      <c r="DL745" s="96">
        <v>8.4516552288427107</v>
      </c>
      <c r="DM745" s="96">
        <v>6.0767357362664152</v>
      </c>
      <c r="DN745" s="96">
        <v>6.2628355590837153</v>
      </c>
      <c r="DO745" s="96">
        <v>7.1810281422447515</v>
      </c>
      <c r="DP745" s="96">
        <v>6.58</v>
      </c>
      <c r="DQ745" s="99">
        <v>6.94</v>
      </c>
      <c r="DR745" s="100">
        <v>80</v>
      </c>
      <c r="DS745" s="101">
        <v>3</v>
      </c>
      <c r="DU745" s="107" t="s">
        <v>140</v>
      </c>
      <c r="DV745" s="96">
        <v>7.2965717619047616</v>
      </c>
      <c r="DW745" s="96">
        <v>6.58</v>
      </c>
    </row>
    <row r="746" spans="1:127">
      <c r="A746" s="102">
        <v>2011</v>
      </c>
      <c r="B746" s="103" t="s">
        <v>746</v>
      </c>
      <c r="C746" s="104" t="s">
        <v>73</v>
      </c>
      <c r="D746" s="103">
        <v>5.4666666666666677</v>
      </c>
      <c r="E746" s="103">
        <v>4.2963017504036047</v>
      </c>
      <c r="F746" s="103">
        <v>5.3877649690645244</v>
      </c>
      <c r="G746" s="103">
        <v>5.0999999999999996</v>
      </c>
      <c r="H746" s="103">
        <v>9.64</v>
      </c>
      <c r="I746" s="103">
        <v>10</v>
      </c>
      <c r="J746" s="103">
        <v>10</v>
      </c>
      <c r="K746" s="103">
        <v>7.5</v>
      </c>
      <c r="L746" s="103">
        <v>9.8036065231651452</v>
      </c>
      <c r="M746" s="103">
        <v>9.410819569495434</v>
      </c>
      <c r="N746" s="103">
        <v>9.3428852185321141</v>
      </c>
      <c r="O746" s="103">
        <v>10</v>
      </c>
      <c r="P746" s="103">
        <v>7.5</v>
      </c>
      <c r="Q746" s="103" t="s">
        <v>1011</v>
      </c>
      <c r="R746" s="103" t="s">
        <v>1011</v>
      </c>
      <c r="S746" s="103">
        <v>10</v>
      </c>
      <c r="T746" s="103">
        <v>9.1666666666666661</v>
      </c>
      <c r="U746" s="103">
        <v>9.3831839617329269</v>
      </c>
      <c r="V746" s="103">
        <v>10</v>
      </c>
      <c r="W746" s="103">
        <v>10</v>
      </c>
      <c r="X746" s="103">
        <v>5</v>
      </c>
      <c r="Y746" s="103">
        <v>8.3333333333333339</v>
      </c>
      <c r="Z746" s="103" t="s">
        <v>1010</v>
      </c>
      <c r="AA746" s="103">
        <v>7.5</v>
      </c>
      <c r="AB746" s="103">
        <v>5</v>
      </c>
      <c r="AC746" s="103">
        <v>9.7777777777777768</v>
      </c>
      <c r="AD746" s="103">
        <v>8.844444444444445</v>
      </c>
      <c r="AE746" s="103">
        <v>7.7805555555555559</v>
      </c>
      <c r="AF746" s="103">
        <v>7.5</v>
      </c>
      <c r="AG746" s="103">
        <v>7.5</v>
      </c>
      <c r="AH746" s="103" t="s">
        <v>1010</v>
      </c>
      <c r="AI746" s="103" t="s">
        <v>1010</v>
      </c>
      <c r="AJ746" s="103" t="s">
        <v>1010</v>
      </c>
      <c r="AK746" s="103" t="s">
        <v>1010</v>
      </c>
      <c r="AL746" s="103">
        <v>5</v>
      </c>
      <c r="AM746" s="103">
        <v>5</v>
      </c>
      <c r="AN746" s="103">
        <v>5</v>
      </c>
      <c r="AO746" s="103">
        <v>5</v>
      </c>
      <c r="AP746" s="103">
        <v>7.5</v>
      </c>
      <c r="AQ746" s="103">
        <v>2.5</v>
      </c>
      <c r="AR746" s="103">
        <v>7.5</v>
      </c>
      <c r="AS746" s="103">
        <v>5.833333333333333</v>
      </c>
      <c r="AT746" s="103">
        <v>6.458333333333333</v>
      </c>
      <c r="AU746" s="103">
        <v>10</v>
      </c>
      <c r="AV746" s="103">
        <v>10</v>
      </c>
      <c r="AW746" s="103">
        <v>5</v>
      </c>
      <c r="AX746" s="103">
        <v>3.75</v>
      </c>
      <c r="AY746" s="103">
        <v>5</v>
      </c>
      <c r="AZ746" s="103">
        <v>5</v>
      </c>
      <c r="BA746" s="103">
        <v>5</v>
      </c>
      <c r="BB746" s="103">
        <v>6.25</v>
      </c>
      <c r="BC746" s="103" t="s">
        <v>1010</v>
      </c>
      <c r="BD746" s="103" t="s">
        <v>1011</v>
      </c>
      <c r="BE746" s="103" t="s">
        <v>1011</v>
      </c>
      <c r="BF746" s="103">
        <v>10</v>
      </c>
      <c r="BG746" s="103">
        <v>10</v>
      </c>
      <c r="BH746" s="103">
        <v>10</v>
      </c>
      <c r="BI746" s="103">
        <v>10</v>
      </c>
      <c r="BJ746" s="103" t="s">
        <v>1011</v>
      </c>
      <c r="BK746" s="103">
        <v>10</v>
      </c>
      <c r="BL746" s="103">
        <v>7.5030182126554532</v>
      </c>
      <c r="BM746" s="103">
        <v>8.617647058823529</v>
      </c>
      <c r="BN746" s="103">
        <v>9.6136239782016357</v>
      </c>
      <c r="BO746" s="103">
        <v>7</v>
      </c>
      <c r="BP746" s="103">
        <v>5</v>
      </c>
      <c r="BQ746" s="103" t="s">
        <v>1011</v>
      </c>
      <c r="BR746" s="103">
        <v>5</v>
      </c>
      <c r="BS746" s="103">
        <v>7.5578177592562916</v>
      </c>
      <c r="BT746" s="103">
        <v>3.797124615</v>
      </c>
      <c r="BU746" s="103">
        <v>3.6810196150000003</v>
      </c>
      <c r="BV746" s="103">
        <v>4.1857901283333332</v>
      </c>
      <c r="BW746" s="103">
        <v>1.8</v>
      </c>
      <c r="BX746" s="103" t="s">
        <v>1011</v>
      </c>
      <c r="BY746" s="103">
        <v>3.3715984375883492</v>
      </c>
      <c r="BZ746" s="103">
        <v>8.294818749844886</v>
      </c>
      <c r="CA746" s="103">
        <v>4.1414687183333339</v>
      </c>
      <c r="CB746" s="103">
        <v>4.0863889750000002</v>
      </c>
      <c r="CC746" s="103">
        <v>0.77777777777777779</v>
      </c>
      <c r="CD746" s="103">
        <v>3.7064676932333223</v>
      </c>
      <c r="CE746" s="103">
        <v>8.3918552943051754</v>
      </c>
      <c r="CF746" s="103">
        <v>8.8598184172560899</v>
      </c>
      <c r="CG746" s="103">
        <v>8.09</v>
      </c>
      <c r="CH746" s="103">
        <v>0</v>
      </c>
      <c r="CI746" s="103">
        <v>6.3354184278903167</v>
      </c>
      <c r="CJ746" s="103">
        <v>5.7333333333333334</v>
      </c>
      <c r="CK746" s="103">
        <v>7.54</v>
      </c>
      <c r="CL746" s="103">
        <v>5.4735999999999994</v>
      </c>
      <c r="CM746" s="103">
        <v>6.2489777777777773</v>
      </c>
      <c r="CN746" s="103">
        <v>4.5237264100000001</v>
      </c>
      <c r="CO746" s="103">
        <v>4.3541642813920483</v>
      </c>
      <c r="CP746" s="103">
        <v>4.4389453456960242</v>
      </c>
      <c r="CQ746" s="103">
        <v>10</v>
      </c>
      <c r="CR746" s="103">
        <v>4.1411624358333325</v>
      </c>
      <c r="CS746" s="103">
        <v>0</v>
      </c>
      <c r="CT746" s="103">
        <v>10</v>
      </c>
      <c r="CU746" s="103">
        <v>4.7137208119444445</v>
      </c>
      <c r="CV746" s="103">
        <v>6.3504109838545615</v>
      </c>
      <c r="CW746" s="103">
        <v>8</v>
      </c>
      <c r="CX746" s="103">
        <v>9.7467492644968061</v>
      </c>
      <c r="CY746" s="103">
        <v>7</v>
      </c>
      <c r="CZ746" s="103">
        <v>8.2489164214989348</v>
      </c>
      <c r="DA746" s="103">
        <v>3.3333333333333344</v>
      </c>
      <c r="DB746" s="103">
        <v>4.0887371799999999</v>
      </c>
      <c r="DC746" s="103">
        <v>4.9725955133333333</v>
      </c>
      <c r="DD746" s="103">
        <v>10</v>
      </c>
      <c r="DE746" s="103">
        <v>2.5994818258267136</v>
      </c>
      <c r="DF746" s="103">
        <v>10</v>
      </c>
      <c r="DG746" s="103">
        <v>5.8323579754155643</v>
      </c>
      <c r="DH746" s="103">
        <v>3.6532024366666667</v>
      </c>
      <c r="DI746" s="103">
        <v>5.7575757575757578</v>
      </c>
      <c r="DJ746" s="103">
        <v>8.724873205857806</v>
      </c>
      <c r="DK746" s="103">
        <v>3.1831766228571428</v>
      </c>
      <c r="DL746" s="103">
        <v>7.8592090168948445</v>
      </c>
      <c r="DM746" s="103">
        <v>6.3457595714938622</v>
      </c>
      <c r="DN746" s="103">
        <v>5.9206327685576801</v>
      </c>
      <c r="DO746" s="103">
        <v>6.6673023884907261</v>
      </c>
      <c r="DP746" s="103">
        <v>6.12</v>
      </c>
      <c r="DQ746" s="105">
        <v>6.81</v>
      </c>
      <c r="DR746" s="106">
        <v>87</v>
      </c>
      <c r="DS746" s="106">
        <v>3</v>
      </c>
      <c r="DU746" s="104" t="s">
        <v>73</v>
      </c>
      <c r="DV746" s="103">
        <v>7.5030182126554532</v>
      </c>
      <c r="DW746" s="103">
        <v>6.12</v>
      </c>
    </row>
    <row r="747" spans="1:127">
      <c r="A747" s="95">
        <v>2011</v>
      </c>
      <c r="B747" s="96" t="s">
        <v>660</v>
      </c>
      <c r="C747" s="107" t="s">
        <v>2</v>
      </c>
      <c r="D747" s="96">
        <v>8.9333333333333336</v>
      </c>
      <c r="E747" s="96">
        <v>8.0349232098020558</v>
      </c>
      <c r="F747" s="96">
        <v>8.0057983315592089</v>
      </c>
      <c r="G747" s="96">
        <v>8.2999999999999989</v>
      </c>
      <c r="H747" s="96">
        <v>8.68</v>
      </c>
      <c r="I747" s="96">
        <v>10</v>
      </c>
      <c r="J747" s="96">
        <v>10</v>
      </c>
      <c r="K747" s="96">
        <v>7.5</v>
      </c>
      <c r="L747" s="96">
        <v>10</v>
      </c>
      <c r="M747" s="96">
        <v>10</v>
      </c>
      <c r="N747" s="96">
        <v>9.5</v>
      </c>
      <c r="O747" s="96">
        <v>9.5</v>
      </c>
      <c r="P747" s="96">
        <v>10</v>
      </c>
      <c r="Q747" s="96" t="s">
        <v>1011</v>
      </c>
      <c r="R747" s="96" t="s">
        <v>1011</v>
      </c>
      <c r="S747" s="96">
        <v>10</v>
      </c>
      <c r="T747" s="96">
        <v>9.8333333333333339</v>
      </c>
      <c r="U747" s="96">
        <v>9.3377777777777791</v>
      </c>
      <c r="V747" s="96">
        <v>10</v>
      </c>
      <c r="W747" s="96">
        <v>10</v>
      </c>
      <c r="X747" s="96">
        <v>10</v>
      </c>
      <c r="Y747" s="96">
        <v>10</v>
      </c>
      <c r="Z747" s="96" t="s">
        <v>1010</v>
      </c>
      <c r="AA747" s="96">
        <v>10</v>
      </c>
      <c r="AB747" s="96">
        <v>10</v>
      </c>
      <c r="AC747" s="96">
        <v>7.8688888888888888</v>
      </c>
      <c r="AD747" s="96">
        <v>4.8583333333333334</v>
      </c>
      <c r="AE747" s="96">
        <v>8.181805555555556</v>
      </c>
      <c r="AF747" s="96">
        <v>10</v>
      </c>
      <c r="AG747" s="96">
        <v>10</v>
      </c>
      <c r="AH747" s="96" t="s">
        <v>1010</v>
      </c>
      <c r="AI747" s="96" t="s">
        <v>1010</v>
      </c>
      <c r="AJ747" s="96" t="s">
        <v>1010</v>
      </c>
      <c r="AK747" s="96" t="s">
        <v>1010</v>
      </c>
      <c r="AL747" s="96">
        <v>10</v>
      </c>
      <c r="AM747" s="96">
        <v>10</v>
      </c>
      <c r="AN747" s="96">
        <v>10</v>
      </c>
      <c r="AO747" s="96">
        <v>10</v>
      </c>
      <c r="AP747" s="96">
        <v>10</v>
      </c>
      <c r="AQ747" s="96">
        <v>10</v>
      </c>
      <c r="AR747" s="96">
        <v>10</v>
      </c>
      <c r="AS747" s="96">
        <v>10</v>
      </c>
      <c r="AT747" s="96">
        <v>10</v>
      </c>
      <c r="AU747" s="96">
        <v>10</v>
      </c>
      <c r="AV747" s="96">
        <v>10</v>
      </c>
      <c r="AW747" s="96">
        <v>9.3333333333333339</v>
      </c>
      <c r="AX747" s="96">
        <v>8.5</v>
      </c>
      <c r="AY747" s="96">
        <v>10</v>
      </c>
      <c r="AZ747" s="96">
        <v>10</v>
      </c>
      <c r="BA747" s="96">
        <v>10</v>
      </c>
      <c r="BB747" s="96">
        <v>9.6904761904761916</v>
      </c>
      <c r="BC747" s="96" t="s">
        <v>1010</v>
      </c>
      <c r="BD747" s="96" t="s">
        <v>1011</v>
      </c>
      <c r="BE747" s="96" t="s">
        <v>1011</v>
      </c>
      <c r="BF747" s="96">
        <v>10</v>
      </c>
      <c r="BG747" s="96">
        <v>10</v>
      </c>
      <c r="BH747" s="96">
        <v>10</v>
      </c>
      <c r="BI747" s="96">
        <v>10</v>
      </c>
      <c r="BJ747" s="96" t="s">
        <v>1011</v>
      </c>
      <c r="BK747" s="96">
        <v>10</v>
      </c>
      <c r="BL747" s="96">
        <v>9.1966726190476198</v>
      </c>
      <c r="BM747" s="96">
        <v>0.50000000000000089</v>
      </c>
      <c r="BN747" s="96">
        <v>3.0599455040871941</v>
      </c>
      <c r="BO747" s="96">
        <v>8</v>
      </c>
      <c r="BP747" s="96">
        <v>3</v>
      </c>
      <c r="BQ747" s="96">
        <v>3</v>
      </c>
      <c r="BR747" s="96">
        <v>3</v>
      </c>
      <c r="BS747" s="96">
        <v>3.639986376021799</v>
      </c>
      <c r="BT747" s="96">
        <v>9.0648470933333343</v>
      </c>
      <c r="BU747" s="96">
        <v>7.6138193216666661</v>
      </c>
      <c r="BV747" s="96">
        <v>8.3901656483333333</v>
      </c>
      <c r="BW747" s="96">
        <v>10</v>
      </c>
      <c r="BX747" s="96">
        <v>10</v>
      </c>
      <c r="BY747" s="96">
        <v>5.1387185238637914</v>
      </c>
      <c r="BZ747" s="96">
        <v>7.8625667901186445</v>
      </c>
      <c r="CA747" s="96">
        <v>8.717955953333334</v>
      </c>
      <c r="CB747" s="96">
        <v>7.6147471433333322</v>
      </c>
      <c r="CC747" s="96">
        <v>1</v>
      </c>
      <c r="CD747" s="96">
        <v>8.2669800526647137</v>
      </c>
      <c r="CE747" s="96">
        <v>9.0490533598390819</v>
      </c>
      <c r="CF747" s="96">
        <v>9.5725046770565623</v>
      </c>
      <c r="CG747" s="96">
        <v>9.5299999999999994</v>
      </c>
      <c r="CH747" s="96">
        <v>10</v>
      </c>
      <c r="CI747" s="96">
        <v>9.5378895092239109</v>
      </c>
      <c r="CJ747" s="96">
        <v>9.6576870499999998</v>
      </c>
      <c r="CK747" s="96">
        <v>8.94</v>
      </c>
      <c r="CL747" s="96">
        <v>6.2264000000000008</v>
      </c>
      <c r="CM747" s="96">
        <v>8.2746956833333325</v>
      </c>
      <c r="CN747" s="96">
        <v>7.3242151116666667</v>
      </c>
      <c r="CO747" s="96">
        <v>9.2868776956403103</v>
      </c>
      <c r="CP747" s="96">
        <v>8.305546403653489</v>
      </c>
      <c r="CQ747" s="96">
        <v>10</v>
      </c>
      <c r="CR747" s="96">
        <v>7.3752768599999996</v>
      </c>
      <c r="CS747" s="96">
        <v>9.2307692307692317</v>
      </c>
      <c r="CT747" s="96">
        <v>6.4162871962801891</v>
      </c>
      <c r="CU747" s="96">
        <v>7.6741110956831404</v>
      </c>
      <c r="CV747" s="96">
        <v>8.5635882956674898</v>
      </c>
      <c r="CW747" s="96">
        <v>8</v>
      </c>
      <c r="CX747" s="96">
        <v>8.8058906646133153</v>
      </c>
      <c r="CY747" s="96">
        <v>10</v>
      </c>
      <c r="CZ747" s="96">
        <v>8.935296888204439</v>
      </c>
      <c r="DA747" s="96">
        <v>6.666666666666667</v>
      </c>
      <c r="DB747" s="96">
        <v>3.5162573300000006</v>
      </c>
      <c r="DC747" s="96">
        <v>4.4296062599999999</v>
      </c>
      <c r="DD747" s="96">
        <v>6</v>
      </c>
      <c r="DE747" s="96">
        <v>10</v>
      </c>
      <c r="DF747" s="96">
        <v>10</v>
      </c>
      <c r="DG747" s="96">
        <v>6.7687550427777774</v>
      </c>
      <c r="DH747" s="96">
        <v>4.831769585</v>
      </c>
      <c r="DI747" s="96">
        <v>8.6363636363636349</v>
      </c>
      <c r="DJ747" s="96">
        <v>9.6243867466471311</v>
      </c>
      <c r="DK747" s="96">
        <v>8.3779628569047624</v>
      </c>
      <c r="DL747" s="96">
        <v>8.183285928037483</v>
      </c>
      <c r="DM747" s="96">
        <v>8.5764155385880994</v>
      </c>
      <c r="DN747" s="96">
        <v>8.0383640485901857</v>
      </c>
      <c r="DO747" s="96">
        <v>7.9141386598574677</v>
      </c>
      <c r="DP747" s="96">
        <v>7.58</v>
      </c>
      <c r="DQ747" s="99">
        <v>8.39</v>
      </c>
      <c r="DR747" s="100">
        <v>14</v>
      </c>
      <c r="DS747" s="101">
        <v>1</v>
      </c>
      <c r="DU747" s="107" t="s">
        <v>2</v>
      </c>
      <c r="DV747" s="96">
        <v>9.1966726190476198</v>
      </c>
      <c r="DW747" s="96">
        <v>7.58</v>
      </c>
    </row>
    <row r="748" spans="1:127">
      <c r="A748" s="102">
        <v>2011</v>
      </c>
      <c r="B748" s="103" t="s">
        <v>655</v>
      </c>
      <c r="C748" s="104" t="s">
        <v>17</v>
      </c>
      <c r="D748" s="103">
        <v>8.7333333333333343</v>
      </c>
      <c r="E748" s="103">
        <v>7.5996107226131731</v>
      </c>
      <c r="F748" s="103">
        <v>7.9379739901955553</v>
      </c>
      <c r="G748" s="103">
        <v>8.1000000000000014</v>
      </c>
      <c r="H748" s="103">
        <v>9.64</v>
      </c>
      <c r="I748" s="103">
        <v>10</v>
      </c>
      <c r="J748" s="103">
        <v>10</v>
      </c>
      <c r="K748" s="103">
        <v>10</v>
      </c>
      <c r="L748" s="103">
        <v>10</v>
      </c>
      <c r="M748" s="103">
        <v>10</v>
      </c>
      <c r="N748" s="103">
        <v>10</v>
      </c>
      <c r="O748" s="103">
        <v>10</v>
      </c>
      <c r="P748" s="103">
        <v>10</v>
      </c>
      <c r="Q748" s="103" t="s">
        <v>1011</v>
      </c>
      <c r="R748" s="103" t="s">
        <v>1011</v>
      </c>
      <c r="S748" s="103">
        <v>10</v>
      </c>
      <c r="T748" s="103">
        <v>10</v>
      </c>
      <c r="U748" s="103">
        <v>9.8800000000000008</v>
      </c>
      <c r="V748" s="103">
        <v>10</v>
      </c>
      <c r="W748" s="103">
        <v>10</v>
      </c>
      <c r="X748" s="103">
        <v>10</v>
      </c>
      <c r="Y748" s="103">
        <v>10</v>
      </c>
      <c r="Z748" s="103" t="s">
        <v>1010</v>
      </c>
      <c r="AA748" s="103">
        <v>5</v>
      </c>
      <c r="AB748" s="103">
        <v>10</v>
      </c>
      <c r="AC748" s="103">
        <v>9.7777777777777768</v>
      </c>
      <c r="AD748" s="103">
        <v>9.4444444444444446</v>
      </c>
      <c r="AE748" s="103">
        <v>8.5555555555555554</v>
      </c>
      <c r="AF748" s="103">
        <v>10</v>
      </c>
      <c r="AG748" s="103">
        <v>10</v>
      </c>
      <c r="AH748" s="103" t="s">
        <v>1010</v>
      </c>
      <c r="AI748" s="103" t="s">
        <v>1010</v>
      </c>
      <c r="AJ748" s="103" t="s">
        <v>1010</v>
      </c>
      <c r="AK748" s="103" t="s">
        <v>1010</v>
      </c>
      <c r="AL748" s="103">
        <v>10</v>
      </c>
      <c r="AM748" s="103">
        <v>7.5</v>
      </c>
      <c r="AN748" s="103">
        <v>10</v>
      </c>
      <c r="AO748" s="103">
        <v>9.1666666666666661</v>
      </c>
      <c r="AP748" s="103">
        <v>5</v>
      </c>
      <c r="AQ748" s="103">
        <v>2.5</v>
      </c>
      <c r="AR748" s="103">
        <v>10</v>
      </c>
      <c r="AS748" s="103">
        <v>5.833333333333333</v>
      </c>
      <c r="AT748" s="103">
        <v>8.75</v>
      </c>
      <c r="AU748" s="103">
        <v>10</v>
      </c>
      <c r="AV748" s="103">
        <v>10</v>
      </c>
      <c r="AW748" s="103">
        <v>9</v>
      </c>
      <c r="AX748" s="103">
        <v>8</v>
      </c>
      <c r="AY748" s="103">
        <v>10</v>
      </c>
      <c r="AZ748" s="103">
        <v>10</v>
      </c>
      <c r="BA748" s="103">
        <v>10</v>
      </c>
      <c r="BB748" s="103">
        <v>9.5714285714285712</v>
      </c>
      <c r="BC748" s="103" t="s">
        <v>1010</v>
      </c>
      <c r="BD748" s="103" t="s">
        <v>1011</v>
      </c>
      <c r="BE748" s="103" t="s">
        <v>1011</v>
      </c>
      <c r="BF748" s="103">
        <v>10</v>
      </c>
      <c r="BG748" s="103">
        <v>10</v>
      </c>
      <c r="BH748" s="103">
        <v>10</v>
      </c>
      <c r="BI748" s="103">
        <v>10</v>
      </c>
      <c r="BJ748" s="103" t="s">
        <v>1011</v>
      </c>
      <c r="BK748" s="103">
        <v>10</v>
      </c>
      <c r="BL748" s="103">
        <v>9.1826984126984144</v>
      </c>
      <c r="BM748" s="103">
        <v>4.3529411764705888</v>
      </c>
      <c r="BN748" s="103">
        <v>5.8055897828585348</v>
      </c>
      <c r="BO748" s="103">
        <v>8</v>
      </c>
      <c r="BP748" s="103">
        <v>7</v>
      </c>
      <c r="BQ748" s="103">
        <v>7</v>
      </c>
      <c r="BR748" s="103">
        <v>7</v>
      </c>
      <c r="BS748" s="103">
        <v>6.2896327398322809</v>
      </c>
      <c r="BT748" s="103">
        <v>9.4845364066666669</v>
      </c>
      <c r="BU748" s="103">
        <v>7.8391461499999995</v>
      </c>
      <c r="BV748" s="103">
        <v>8.5255947366666653</v>
      </c>
      <c r="BW748" s="103">
        <v>10</v>
      </c>
      <c r="BX748" s="103">
        <v>9.1666666666666661</v>
      </c>
      <c r="BY748" s="103">
        <v>7.1840615404343477</v>
      </c>
      <c r="BZ748" s="103">
        <v>9.9293304012861014</v>
      </c>
      <c r="CA748" s="103">
        <v>8.8836177116666661</v>
      </c>
      <c r="CB748" s="103">
        <v>8.136825786666666</v>
      </c>
      <c r="CC748" s="103">
        <v>1</v>
      </c>
      <c r="CD748" s="103">
        <v>8.7944199333393076</v>
      </c>
      <c r="CE748" s="103">
        <v>9.7200607638987933</v>
      </c>
      <c r="CF748" s="103">
        <v>9.4144922526158545</v>
      </c>
      <c r="CG748" s="103">
        <v>9.1140000000000008</v>
      </c>
      <c r="CH748" s="103">
        <v>10</v>
      </c>
      <c r="CI748" s="103">
        <v>9.5621382541286621</v>
      </c>
      <c r="CJ748" s="103">
        <v>8.8800000000000008</v>
      </c>
      <c r="CK748" s="103">
        <v>9.6</v>
      </c>
      <c r="CL748" s="103">
        <v>8.9280000000000008</v>
      </c>
      <c r="CM748" s="103">
        <v>9.136000000000001</v>
      </c>
      <c r="CN748" s="103">
        <v>8.8460317816666674</v>
      </c>
      <c r="CO748" s="103">
        <v>8.7641736496653948</v>
      </c>
      <c r="CP748" s="103">
        <v>8.8051027156660311</v>
      </c>
      <c r="CQ748" s="103">
        <v>10</v>
      </c>
      <c r="CR748" s="103">
        <v>7.3643980558333331</v>
      </c>
      <c r="CS748" s="103">
        <v>6.9230769230769234</v>
      </c>
      <c r="CT748" s="103">
        <v>5.8631589897043117</v>
      </c>
      <c r="CU748" s="103">
        <v>6.7168779895381903</v>
      </c>
      <c r="CV748" s="103">
        <v>8.664495176301056</v>
      </c>
      <c r="CW748" s="103">
        <v>10</v>
      </c>
      <c r="CX748" s="103">
        <v>5.5561123101145</v>
      </c>
      <c r="CY748" s="103">
        <v>10</v>
      </c>
      <c r="CZ748" s="103">
        <v>8.5187041033714994</v>
      </c>
      <c r="DA748" s="103">
        <v>8.9</v>
      </c>
      <c r="DB748" s="103">
        <v>4.9413793500000001</v>
      </c>
      <c r="DC748" s="103">
        <v>8.0893286783333327</v>
      </c>
      <c r="DD748" s="103">
        <v>10</v>
      </c>
      <c r="DE748" s="103">
        <v>10</v>
      </c>
      <c r="DF748" s="103">
        <v>10</v>
      </c>
      <c r="DG748" s="103">
        <v>8.6551180047222225</v>
      </c>
      <c r="DH748" s="103">
        <v>5.5588029149999993</v>
      </c>
      <c r="DI748" s="103">
        <v>9.6969696969696972</v>
      </c>
      <c r="DJ748" s="103">
        <v>9.9637816818146856</v>
      </c>
      <c r="DK748" s="103">
        <v>9.1689804304761893</v>
      </c>
      <c r="DL748" s="103">
        <v>9.4141364424161722</v>
      </c>
      <c r="DM748" s="103">
        <v>8.296182376892844</v>
      </c>
      <c r="DN748" s="103">
        <v>8.6831422572615988</v>
      </c>
      <c r="DO748" s="103">
        <v>8.6189881217851081</v>
      </c>
      <c r="DP748" s="103">
        <v>8.39</v>
      </c>
      <c r="DQ748" s="105">
        <v>8.7899999999999991</v>
      </c>
      <c r="DR748" s="106">
        <v>3</v>
      </c>
      <c r="DS748" s="106">
        <v>1</v>
      </c>
      <c r="DU748" s="104" t="s">
        <v>17</v>
      </c>
      <c r="DV748" s="103">
        <v>9.1826984126984144</v>
      </c>
      <c r="DW748" s="103">
        <v>8.39</v>
      </c>
    </row>
    <row r="749" spans="1:127">
      <c r="A749" s="95">
        <v>2011</v>
      </c>
      <c r="B749" s="96" t="s">
        <v>682</v>
      </c>
      <c r="C749" s="107" t="s">
        <v>137</v>
      </c>
      <c r="D749" s="96">
        <v>4.5</v>
      </c>
      <c r="E749" s="96">
        <v>4.2320953320992913</v>
      </c>
      <c r="F749" s="96">
        <v>4.2302039100124862</v>
      </c>
      <c r="G749" s="96">
        <v>4.3</v>
      </c>
      <c r="H749" s="96">
        <v>5</v>
      </c>
      <c r="I749" s="96">
        <v>10</v>
      </c>
      <c r="J749" s="96">
        <v>10</v>
      </c>
      <c r="K749" s="96">
        <v>7.5</v>
      </c>
      <c r="L749" s="96">
        <v>10</v>
      </c>
      <c r="M749" s="96">
        <v>10</v>
      </c>
      <c r="N749" s="96">
        <v>9.5</v>
      </c>
      <c r="O749" s="96">
        <v>10</v>
      </c>
      <c r="P749" s="96">
        <v>10</v>
      </c>
      <c r="Q749" s="96" t="s">
        <v>1011</v>
      </c>
      <c r="R749" s="96" t="s">
        <v>1011</v>
      </c>
      <c r="S749" s="96">
        <v>5</v>
      </c>
      <c r="T749" s="96">
        <v>8.3333333333333339</v>
      </c>
      <c r="U749" s="96">
        <v>7.6111111111111116</v>
      </c>
      <c r="V749" s="96">
        <v>5</v>
      </c>
      <c r="W749" s="96">
        <v>10</v>
      </c>
      <c r="X749" s="96">
        <v>5</v>
      </c>
      <c r="Y749" s="96">
        <v>6.666666666666667</v>
      </c>
      <c r="Z749" s="96" t="s">
        <v>1010</v>
      </c>
      <c r="AA749" s="96">
        <v>5</v>
      </c>
      <c r="AB749" s="96">
        <v>7.5</v>
      </c>
      <c r="AC749" s="96">
        <v>9.5933333333333337</v>
      </c>
      <c r="AD749" s="96">
        <v>9.4888888888888889</v>
      </c>
      <c r="AE749" s="96">
        <v>7.8955555555555552</v>
      </c>
      <c r="AF749" s="96">
        <v>7.5</v>
      </c>
      <c r="AG749" s="96">
        <v>7.5</v>
      </c>
      <c r="AH749" s="96" t="s">
        <v>1010</v>
      </c>
      <c r="AI749" s="96" t="s">
        <v>1010</v>
      </c>
      <c r="AJ749" s="96" t="s">
        <v>1010</v>
      </c>
      <c r="AK749" s="96" t="s">
        <v>1010</v>
      </c>
      <c r="AL749" s="96">
        <v>2.5</v>
      </c>
      <c r="AM749" s="96">
        <v>2.5</v>
      </c>
      <c r="AN749" s="96">
        <v>7.5</v>
      </c>
      <c r="AO749" s="96">
        <v>4.166666666666667</v>
      </c>
      <c r="AP749" s="96">
        <v>2.5</v>
      </c>
      <c r="AQ749" s="96">
        <v>5</v>
      </c>
      <c r="AR749" s="96">
        <v>5</v>
      </c>
      <c r="AS749" s="96">
        <v>4.166666666666667</v>
      </c>
      <c r="AT749" s="96">
        <v>5.8333333333333339</v>
      </c>
      <c r="AU749" s="96">
        <v>10</v>
      </c>
      <c r="AV749" s="96">
        <v>10</v>
      </c>
      <c r="AW749" s="96">
        <v>5.666666666666667</v>
      </c>
      <c r="AX749" s="96">
        <v>5</v>
      </c>
      <c r="AY749" s="96">
        <v>10</v>
      </c>
      <c r="AZ749" s="96">
        <v>7.5</v>
      </c>
      <c r="BA749" s="96">
        <v>10</v>
      </c>
      <c r="BB749" s="96">
        <v>8.3095238095238102</v>
      </c>
      <c r="BC749" s="96" t="s">
        <v>1010</v>
      </c>
      <c r="BD749" s="96" t="s">
        <v>1011</v>
      </c>
      <c r="BE749" s="96" t="s">
        <v>1011</v>
      </c>
      <c r="BF749" s="96">
        <v>5</v>
      </c>
      <c r="BG749" s="96">
        <v>10</v>
      </c>
      <c r="BH749" s="96">
        <v>10</v>
      </c>
      <c r="BI749" s="96">
        <v>10</v>
      </c>
      <c r="BJ749" s="96" t="s">
        <v>1011</v>
      </c>
      <c r="BK749" s="96">
        <v>7.5</v>
      </c>
      <c r="BL749" s="96">
        <v>6.5982857142857139</v>
      </c>
      <c r="BM749" s="96">
        <v>9.35</v>
      </c>
      <c r="BN749" s="96">
        <v>9.9632152588555876</v>
      </c>
      <c r="BO749" s="96">
        <v>7</v>
      </c>
      <c r="BP749" s="96">
        <v>8</v>
      </c>
      <c r="BQ749" s="96">
        <v>8</v>
      </c>
      <c r="BR749" s="96">
        <v>8</v>
      </c>
      <c r="BS749" s="96">
        <v>8.5783038147138964</v>
      </c>
      <c r="BT749" s="96">
        <v>2.0306199699999996</v>
      </c>
      <c r="BU749" s="96">
        <v>3.178241190833333</v>
      </c>
      <c r="BV749" s="96">
        <v>3.8790670783333336</v>
      </c>
      <c r="BW749" s="96">
        <v>5</v>
      </c>
      <c r="BX749" s="96">
        <v>5.8333333333333339</v>
      </c>
      <c r="BY749" s="96">
        <v>5.7538356930224914</v>
      </c>
      <c r="BZ749" s="96">
        <v>7.6933501662625883</v>
      </c>
      <c r="CA749" s="96">
        <v>4.643172598333333</v>
      </c>
      <c r="CB749" s="96">
        <v>5.1500004949999987</v>
      </c>
      <c r="CC749" s="96">
        <v>0.89655172413793105</v>
      </c>
      <c r="CD749" s="96">
        <v>4.5476803235278016</v>
      </c>
      <c r="CE749" s="96">
        <v>7.8754990623331711</v>
      </c>
      <c r="CF749" s="96">
        <v>7.7027946959733127</v>
      </c>
      <c r="CG749" s="96">
        <v>8.3840000000000003</v>
      </c>
      <c r="CH749" s="96">
        <v>10</v>
      </c>
      <c r="CI749" s="96">
        <v>8.4905734395766217</v>
      </c>
      <c r="CJ749" s="96">
        <v>9.52</v>
      </c>
      <c r="CK749" s="96">
        <v>8.8800000000000008</v>
      </c>
      <c r="CL749" s="96">
        <v>6.9087999999999994</v>
      </c>
      <c r="CM749" s="96">
        <v>8.4362666666666666</v>
      </c>
      <c r="CN749" s="96">
        <v>4.3401163533333333</v>
      </c>
      <c r="CO749" s="96">
        <v>7.1550165175106697</v>
      </c>
      <c r="CP749" s="96">
        <v>5.7475664354220015</v>
      </c>
      <c r="CQ749" s="96">
        <v>10</v>
      </c>
      <c r="CR749" s="96">
        <v>5.4759802866666671</v>
      </c>
      <c r="CS749" s="96">
        <v>5.3846153846153841</v>
      </c>
      <c r="CT749" s="96">
        <v>10</v>
      </c>
      <c r="CU749" s="96">
        <v>6.9535318904273504</v>
      </c>
      <c r="CV749" s="96">
        <v>7.7843412481290049</v>
      </c>
      <c r="CW749" s="96">
        <v>10</v>
      </c>
      <c r="CX749" s="96">
        <v>10</v>
      </c>
      <c r="CY749" s="96">
        <v>8</v>
      </c>
      <c r="CZ749" s="96">
        <v>9.3333333333333339</v>
      </c>
      <c r="DA749" s="96">
        <v>6.666666666666667</v>
      </c>
      <c r="DB749" s="96">
        <v>5.121413828333333</v>
      </c>
      <c r="DC749" s="96">
        <v>5.7840311133333335</v>
      </c>
      <c r="DD749" s="96">
        <v>4</v>
      </c>
      <c r="DE749" s="96">
        <v>6.2586269230568394</v>
      </c>
      <c r="DF749" s="96">
        <v>10</v>
      </c>
      <c r="DG749" s="96">
        <v>6.3051230885650291</v>
      </c>
      <c r="DH749" s="96">
        <v>3.8110502933333334</v>
      </c>
      <c r="DI749" s="96">
        <v>4.8484848484848486</v>
      </c>
      <c r="DJ749" s="96">
        <v>7.6946060031425612</v>
      </c>
      <c r="DK749" s="96">
        <v>3.8622155569047618</v>
      </c>
      <c r="DL749" s="96">
        <v>6.7083989084829865</v>
      </c>
      <c r="DM749" s="96">
        <v>7.6796694211632799</v>
      </c>
      <c r="DN749" s="96">
        <v>5.7674041719186286</v>
      </c>
      <c r="DO749" s="96">
        <v>7.1352868646056642</v>
      </c>
      <c r="DP749" s="96">
        <v>7.31</v>
      </c>
      <c r="DQ749" s="99">
        <v>6.95</v>
      </c>
      <c r="DR749" s="100">
        <v>78</v>
      </c>
      <c r="DS749" s="101">
        <v>3</v>
      </c>
      <c r="DU749" s="107" t="s">
        <v>137</v>
      </c>
      <c r="DV749" s="96">
        <v>6.5982857142857139</v>
      </c>
      <c r="DW749" s="96">
        <v>7.31</v>
      </c>
    </row>
    <row r="750" spans="1:127">
      <c r="A750" s="102">
        <v>2011</v>
      </c>
      <c r="B750" s="103" t="s">
        <v>727</v>
      </c>
      <c r="C750" s="104" t="s">
        <v>26</v>
      </c>
      <c r="D750" s="103" t="s">
        <v>1011</v>
      </c>
      <c r="E750" s="103" t="s">
        <v>1011</v>
      </c>
      <c r="F750" s="103" t="s">
        <v>1011</v>
      </c>
      <c r="G750" s="103">
        <v>4.723929</v>
      </c>
      <c r="H750" s="103">
        <v>8.120000000000001</v>
      </c>
      <c r="I750" s="103">
        <v>10</v>
      </c>
      <c r="J750" s="103">
        <v>10</v>
      </c>
      <c r="K750" s="103">
        <v>5</v>
      </c>
      <c r="L750" s="103">
        <v>9.9192480149042321</v>
      </c>
      <c r="M750" s="103">
        <v>9.9273232134138105</v>
      </c>
      <c r="N750" s="103">
        <v>8.9693142456636075</v>
      </c>
      <c r="O750" s="103">
        <v>9.8000000000000007</v>
      </c>
      <c r="P750" s="103">
        <v>10</v>
      </c>
      <c r="Q750" s="103" t="s">
        <v>1011</v>
      </c>
      <c r="R750" s="103" t="s">
        <v>1011</v>
      </c>
      <c r="S750" s="103">
        <v>0</v>
      </c>
      <c r="T750" s="103">
        <v>6.6000000000000005</v>
      </c>
      <c r="U750" s="103">
        <v>7.8964380818878697</v>
      </c>
      <c r="V750" s="103">
        <v>5</v>
      </c>
      <c r="W750" s="103">
        <v>5</v>
      </c>
      <c r="X750" s="103">
        <v>0</v>
      </c>
      <c r="Y750" s="103">
        <v>3.3333333333333335</v>
      </c>
      <c r="Z750" s="103" t="s">
        <v>1010</v>
      </c>
      <c r="AA750" s="103">
        <v>7.5</v>
      </c>
      <c r="AB750" s="103">
        <v>7.5</v>
      </c>
      <c r="AC750" s="103">
        <v>7.7</v>
      </c>
      <c r="AD750" s="103">
        <v>7.6333333333333329</v>
      </c>
      <c r="AE750" s="103">
        <v>7.583333333333333</v>
      </c>
      <c r="AF750" s="103">
        <v>10</v>
      </c>
      <c r="AG750" s="103">
        <v>10</v>
      </c>
      <c r="AH750" s="103" t="s">
        <v>1010</v>
      </c>
      <c r="AI750" s="103" t="s">
        <v>1010</v>
      </c>
      <c r="AJ750" s="103" t="s">
        <v>1010</v>
      </c>
      <c r="AK750" s="103" t="s">
        <v>1010</v>
      </c>
      <c r="AL750" s="103">
        <v>5</v>
      </c>
      <c r="AM750" s="103">
        <v>7.5</v>
      </c>
      <c r="AN750" s="103">
        <v>7.5</v>
      </c>
      <c r="AO750" s="103">
        <v>6.666666666666667</v>
      </c>
      <c r="AP750" s="103">
        <v>7.5</v>
      </c>
      <c r="AQ750" s="103">
        <v>7.5</v>
      </c>
      <c r="AR750" s="103">
        <v>7.5</v>
      </c>
      <c r="AS750" s="103">
        <v>7.5</v>
      </c>
      <c r="AT750" s="103">
        <v>8.5416666666666679</v>
      </c>
      <c r="AU750" s="103">
        <v>10</v>
      </c>
      <c r="AV750" s="103">
        <v>10</v>
      </c>
      <c r="AW750" s="103">
        <v>5</v>
      </c>
      <c r="AX750" s="103">
        <v>5.75</v>
      </c>
      <c r="AY750" s="103">
        <v>10</v>
      </c>
      <c r="AZ750" s="103">
        <v>10</v>
      </c>
      <c r="BA750" s="103">
        <v>10</v>
      </c>
      <c r="BB750" s="103">
        <v>8.6785714285714288</v>
      </c>
      <c r="BC750" s="103" t="s">
        <v>1010</v>
      </c>
      <c r="BD750" s="103" t="s">
        <v>1011</v>
      </c>
      <c r="BE750" s="103" t="s">
        <v>1011</v>
      </c>
      <c r="BF750" s="103">
        <v>5</v>
      </c>
      <c r="BG750" s="103">
        <v>10</v>
      </c>
      <c r="BH750" s="103">
        <v>10</v>
      </c>
      <c r="BI750" s="103">
        <v>10</v>
      </c>
      <c r="BJ750" s="103" t="s">
        <v>1011</v>
      </c>
      <c r="BK750" s="103">
        <v>7.5</v>
      </c>
      <c r="BL750" s="103">
        <v>6.7187822466624443</v>
      </c>
      <c r="BM750" s="103">
        <v>6.9705882352941178</v>
      </c>
      <c r="BN750" s="103">
        <v>9.8392370572207071</v>
      </c>
      <c r="BO750" s="103">
        <v>10</v>
      </c>
      <c r="BP750" s="103">
        <v>7</v>
      </c>
      <c r="BQ750" s="103" t="s">
        <v>1011</v>
      </c>
      <c r="BR750" s="103">
        <v>7</v>
      </c>
      <c r="BS750" s="103">
        <v>8.4524563231287058</v>
      </c>
      <c r="BT750" s="103" t="s">
        <v>1011</v>
      </c>
      <c r="BU750" s="103">
        <v>6.1002970683760687</v>
      </c>
      <c r="BV750" s="103" t="s">
        <v>1011</v>
      </c>
      <c r="BW750" s="103">
        <v>3.333333333333333</v>
      </c>
      <c r="BX750" s="103">
        <v>3.333333333333333</v>
      </c>
      <c r="BY750" s="103">
        <v>2.7359125887899012</v>
      </c>
      <c r="BZ750" s="103">
        <v>5.7227030776302472</v>
      </c>
      <c r="CA750" s="103" t="s">
        <v>1011</v>
      </c>
      <c r="CB750" s="103" t="s">
        <v>1011</v>
      </c>
      <c r="CC750" s="103">
        <v>0.76</v>
      </c>
      <c r="CD750" s="103">
        <v>3.7357019746574669</v>
      </c>
      <c r="CE750" s="103">
        <v>8.3665174204195445</v>
      </c>
      <c r="CF750" s="103">
        <v>8.8892936371291338</v>
      </c>
      <c r="CG750" s="103">
        <v>9.4120000000000008</v>
      </c>
      <c r="CH750" s="103">
        <v>0</v>
      </c>
      <c r="CI750" s="103">
        <v>6.6669527643871689</v>
      </c>
      <c r="CJ750" s="103">
        <v>3.8195162250574817</v>
      </c>
      <c r="CK750" s="103">
        <v>7.62</v>
      </c>
      <c r="CL750" s="103">
        <v>7.2867999999999995</v>
      </c>
      <c r="CM750" s="103">
        <v>6.2421054083524936</v>
      </c>
      <c r="CN750" s="103" t="s">
        <v>1011</v>
      </c>
      <c r="CO750" s="103">
        <v>1.2214460484880709</v>
      </c>
      <c r="CP750" s="103">
        <v>1.2214460484880709</v>
      </c>
      <c r="CQ750" s="103">
        <v>10</v>
      </c>
      <c r="CR750" s="103" t="s">
        <v>1011</v>
      </c>
      <c r="CS750" s="103">
        <v>0</v>
      </c>
      <c r="CT750" s="103">
        <v>0</v>
      </c>
      <c r="CU750" s="103">
        <v>0</v>
      </c>
      <c r="CV750" s="103">
        <v>4.3658878642101406</v>
      </c>
      <c r="CW750" s="103">
        <v>10</v>
      </c>
      <c r="CX750" s="103">
        <v>9.3721543201879687</v>
      </c>
      <c r="CY750" s="103">
        <v>10</v>
      </c>
      <c r="CZ750" s="103">
        <v>9.7907181067293223</v>
      </c>
      <c r="DA750" s="103">
        <v>0</v>
      </c>
      <c r="DB750" s="103" t="s">
        <v>1011</v>
      </c>
      <c r="DC750" s="103" t="s">
        <v>1011</v>
      </c>
      <c r="DD750" s="103">
        <v>6</v>
      </c>
      <c r="DE750" s="103">
        <v>9.3956243491091822</v>
      </c>
      <c r="DF750" s="103">
        <v>0</v>
      </c>
      <c r="DG750" s="103">
        <v>3.8489060872772956</v>
      </c>
      <c r="DH750" s="103" t="s">
        <v>1011</v>
      </c>
      <c r="DI750" s="103">
        <v>3.939393939393939</v>
      </c>
      <c r="DJ750" s="103">
        <v>6.3928913661021047</v>
      </c>
      <c r="DK750" s="103" t="s">
        <v>1011</v>
      </c>
      <c r="DL750" s="103">
        <v>2.6827806364787787</v>
      </c>
      <c r="DM750" s="103">
        <v>6.9734818536912346</v>
      </c>
      <c r="DN750" s="103">
        <v>4.9971369489165145</v>
      </c>
      <c r="DO750" s="103">
        <v>6.2122537143077112</v>
      </c>
      <c r="DP750" s="103">
        <v>5.89</v>
      </c>
      <c r="DQ750" s="105">
        <v>6.3</v>
      </c>
      <c r="DR750" s="106">
        <v>118</v>
      </c>
      <c r="DS750" s="106">
        <v>4</v>
      </c>
      <c r="DU750" s="104" t="s">
        <v>26</v>
      </c>
      <c r="DV750" s="103">
        <v>6.7187822466624443</v>
      </c>
      <c r="DW750" s="103">
        <v>5.89</v>
      </c>
    </row>
    <row r="751" spans="1:127">
      <c r="A751" s="95">
        <v>2011</v>
      </c>
      <c r="B751" s="96" t="s">
        <v>749</v>
      </c>
      <c r="C751" s="107" t="s">
        <v>64</v>
      </c>
      <c r="D751" s="96">
        <v>2.833333333333333</v>
      </c>
      <c r="E751" s="96">
        <v>5.2851987784354257</v>
      </c>
      <c r="F751" s="96">
        <v>2.832213763963086</v>
      </c>
      <c r="G751" s="96">
        <v>3.7</v>
      </c>
      <c r="H751" s="96">
        <v>2</v>
      </c>
      <c r="I751" s="96">
        <v>0</v>
      </c>
      <c r="J751" s="96">
        <v>9.3422371883563198</v>
      </c>
      <c r="K751" s="96">
        <v>2.5</v>
      </c>
      <c r="L751" s="96">
        <v>9.1067418607308035</v>
      </c>
      <c r="M751" s="96">
        <v>9.2472270044522311</v>
      </c>
      <c r="N751" s="96">
        <v>6.0392412107078703</v>
      </c>
      <c r="O751" s="96">
        <v>7</v>
      </c>
      <c r="P751" s="96">
        <v>7.5</v>
      </c>
      <c r="Q751" s="96" t="s">
        <v>1011</v>
      </c>
      <c r="R751" s="96" t="s">
        <v>1011</v>
      </c>
      <c r="S751" s="96">
        <v>2.5</v>
      </c>
      <c r="T751" s="96">
        <v>5.666666666666667</v>
      </c>
      <c r="U751" s="96">
        <v>4.5686359591248467</v>
      </c>
      <c r="V751" s="96">
        <v>5</v>
      </c>
      <c r="W751" s="96">
        <v>0</v>
      </c>
      <c r="X751" s="96">
        <v>0</v>
      </c>
      <c r="Y751" s="96">
        <v>1.6666666666666667</v>
      </c>
      <c r="Z751" s="96" t="s">
        <v>1010</v>
      </c>
      <c r="AA751" s="96">
        <v>10</v>
      </c>
      <c r="AB751" s="96">
        <v>2.5</v>
      </c>
      <c r="AC751" s="96">
        <v>8.76</v>
      </c>
      <c r="AD751" s="96">
        <v>8.8888888888888893</v>
      </c>
      <c r="AE751" s="96">
        <v>7.5372222222222218</v>
      </c>
      <c r="AF751" s="96">
        <v>10</v>
      </c>
      <c r="AG751" s="96">
        <v>7.5</v>
      </c>
      <c r="AH751" s="96" t="s">
        <v>1010</v>
      </c>
      <c r="AI751" s="96" t="s">
        <v>1010</v>
      </c>
      <c r="AJ751" s="96" t="s">
        <v>1010</v>
      </c>
      <c r="AK751" s="96" t="s">
        <v>1010</v>
      </c>
      <c r="AL751" s="96">
        <v>7.5</v>
      </c>
      <c r="AM751" s="96">
        <v>7.5</v>
      </c>
      <c r="AN751" s="96">
        <v>10</v>
      </c>
      <c r="AO751" s="96">
        <v>8.3333333333333339</v>
      </c>
      <c r="AP751" s="96">
        <v>10</v>
      </c>
      <c r="AQ751" s="96">
        <v>10</v>
      </c>
      <c r="AR751" s="96">
        <v>10</v>
      </c>
      <c r="AS751" s="96">
        <v>10</v>
      </c>
      <c r="AT751" s="96">
        <v>8.9583333333333339</v>
      </c>
      <c r="AU751" s="96">
        <v>9.3909603595891848</v>
      </c>
      <c r="AV751" s="96">
        <v>10</v>
      </c>
      <c r="AW751" s="96">
        <v>5.666666666666667</v>
      </c>
      <c r="AX751" s="96">
        <v>4.5</v>
      </c>
      <c r="AY751" s="96">
        <v>10</v>
      </c>
      <c r="AZ751" s="96">
        <v>10</v>
      </c>
      <c r="BA751" s="96">
        <v>10</v>
      </c>
      <c r="BB751" s="96">
        <v>8.5082324323222647</v>
      </c>
      <c r="BC751" s="96" t="s">
        <v>1010</v>
      </c>
      <c r="BD751" s="96" t="s">
        <v>1011</v>
      </c>
      <c r="BE751" s="96" t="s">
        <v>1011</v>
      </c>
      <c r="BF751" s="96">
        <v>5</v>
      </c>
      <c r="BG751" s="96">
        <v>0</v>
      </c>
      <c r="BH751" s="96" t="s">
        <v>1011</v>
      </c>
      <c r="BI751" s="96">
        <v>0</v>
      </c>
      <c r="BJ751" s="96" t="s">
        <v>1011</v>
      </c>
      <c r="BK751" s="96">
        <v>2.5</v>
      </c>
      <c r="BL751" s="96">
        <v>4.9842044552356608</v>
      </c>
      <c r="BM751" s="96">
        <v>8.382352941176471</v>
      </c>
      <c r="BN751" s="96">
        <v>9.6667090507850535</v>
      </c>
      <c r="BO751" s="96">
        <v>2</v>
      </c>
      <c r="BP751" s="96">
        <v>9</v>
      </c>
      <c r="BQ751" s="96">
        <v>5</v>
      </c>
      <c r="BR751" s="96">
        <v>7</v>
      </c>
      <c r="BS751" s="96">
        <v>6.7622654979903807</v>
      </c>
      <c r="BT751" s="96">
        <v>4.4769229883333335</v>
      </c>
      <c r="BU751" s="96">
        <v>4.8571025150000002</v>
      </c>
      <c r="BV751" s="96">
        <v>3.9520489483333332</v>
      </c>
      <c r="BW751" s="96">
        <v>3.333333333333333</v>
      </c>
      <c r="BX751" s="96">
        <v>3.333333333333333</v>
      </c>
      <c r="BY751" s="96">
        <v>5.0761287004957616</v>
      </c>
      <c r="BZ751" s="96">
        <v>3.374665575623375</v>
      </c>
      <c r="CA751" s="96">
        <v>3.7463752300000004</v>
      </c>
      <c r="CB751" s="96">
        <v>3.8554783566666666</v>
      </c>
      <c r="CC751" s="96">
        <v>0.92592592592592593</v>
      </c>
      <c r="CD751" s="96">
        <v>3.8524284506547222</v>
      </c>
      <c r="CE751" s="96">
        <v>8.114858247359237</v>
      </c>
      <c r="CF751" s="96">
        <v>7.86490295310593</v>
      </c>
      <c r="CG751" s="96">
        <v>7.831999999999999</v>
      </c>
      <c r="CH751" s="96">
        <v>5</v>
      </c>
      <c r="CI751" s="96">
        <v>7.2029403001162908</v>
      </c>
      <c r="CJ751" s="96" t="s">
        <v>1011</v>
      </c>
      <c r="CK751" s="96">
        <v>7.6599999999999993</v>
      </c>
      <c r="CL751" s="96">
        <v>6.8644000000000007</v>
      </c>
      <c r="CM751" s="96">
        <v>7.2622</v>
      </c>
      <c r="CN751" s="96">
        <v>4.8133417366666666</v>
      </c>
      <c r="CO751" s="96">
        <v>5.717051448166889</v>
      </c>
      <c r="CP751" s="96">
        <v>5.2651965924167783</v>
      </c>
      <c r="CQ751" s="96">
        <v>10</v>
      </c>
      <c r="CR751" s="96">
        <v>5.9892118399999994</v>
      </c>
      <c r="CS751" s="96">
        <v>5</v>
      </c>
      <c r="CT751" s="96">
        <v>0</v>
      </c>
      <c r="CU751" s="96">
        <v>3.6630706133333333</v>
      </c>
      <c r="CV751" s="96">
        <v>6.5476168014375276</v>
      </c>
      <c r="CW751" s="96">
        <v>10</v>
      </c>
      <c r="CX751" s="96">
        <v>9.2949715848444185</v>
      </c>
      <c r="CY751" s="96">
        <v>9</v>
      </c>
      <c r="CZ751" s="96">
        <v>9.4316571949481389</v>
      </c>
      <c r="DA751" s="96">
        <v>7.7666666666666657</v>
      </c>
      <c r="DB751" s="96">
        <v>6.4581576199999988</v>
      </c>
      <c r="DC751" s="96">
        <v>6.7076300750000009</v>
      </c>
      <c r="DD751" s="96">
        <v>10</v>
      </c>
      <c r="DE751" s="96">
        <v>6.0499734245350076</v>
      </c>
      <c r="DF751" s="96">
        <v>10</v>
      </c>
      <c r="DG751" s="96">
        <v>7.8304046310336117</v>
      </c>
      <c r="DH751" s="96">
        <v>4.8050065399999999</v>
      </c>
      <c r="DI751" s="96">
        <v>3.6363636363636354</v>
      </c>
      <c r="DJ751" s="96">
        <v>8.2769681852158659</v>
      </c>
      <c r="DK751" s="96">
        <v>3.0698111630952378</v>
      </c>
      <c r="DL751" s="96">
        <v>8.7773735407194238</v>
      </c>
      <c r="DM751" s="96">
        <v>0</v>
      </c>
      <c r="DN751" s="96">
        <v>4.7609205108990276</v>
      </c>
      <c r="DO751" s="96">
        <v>7.3409941122935924</v>
      </c>
      <c r="DP751" s="96">
        <v>6.34</v>
      </c>
      <c r="DQ751" s="99">
        <v>5.66</v>
      </c>
      <c r="DR751" s="100">
        <v>137</v>
      </c>
      <c r="DS751" s="101">
        <v>4</v>
      </c>
      <c r="DU751" s="107" t="s">
        <v>64</v>
      </c>
      <c r="DV751" s="96">
        <v>4.9842044552356608</v>
      </c>
      <c r="DW751" s="96">
        <v>6.34</v>
      </c>
    </row>
    <row r="752" spans="1:127">
      <c r="A752" s="102">
        <v>2011</v>
      </c>
      <c r="B752" s="103" t="s">
        <v>628</v>
      </c>
      <c r="C752" s="104" t="s">
        <v>23</v>
      </c>
      <c r="D752" s="103">
        <v>9.3999999999999986</v>
      </c>
      <c r="E752" s="103">
        <v>8.1622776481637231</v>
      </c>
      <c r="F752" s="103">
        <v>8.4578776965989206</v>
      </c>
      <c r="G752" s="103">
        <v>8.6999999999999993</v>
      </c>
      <c r="H752" s="103">
        <v>9.120000000000001</v>
      </c>
      <c r="I752" s="103">
        <v>10</v>
      </c>
      <c r="J752" s="103">
        <v>10</v>
      </c>
      <c r="K752" s="103">
        <v>10</v>
      </c>
      <c r="L752" s="103">
        <v>4.9526436841017158</v>
      </c>
      <c r="M752" s="103">
        <v>6.9715862104610293</v>
      </c>
      <c r="N752" s="103">
        <v>8.3848459789125478</v>
      </c>
      <c r="O752" s="103">
        <v>9.5</v>
      </c>
      <c r="P752" s="103">
        <v>10</v>
      </c>
      <c r="Q752" s="103" t="s">
        <v>1011</v>
      </c>
      <c r="R752" s="103" t="s">
        <v>1011</v>
      </c>
      <c r="S752" s="103">
        <v>10</v>
      </c>
      <c r="T752" s="103">
        <v>9.8333333333333339</v>
      </c>
      <c r="U752" s="103">
        <v>9.1127264374152954</v>
      </c>
      <c r="V752" s="103">
        <v>10</v>
      </c>
      <c r="W752" s="103">
        <v>10</v>
      </c>
      <c r="X752" s="103">
        <v>10</v>
      </c>
      <c r="Y752" s="103">
        <v>10</v>
      </c>
      <c r="Z752" s="103" t="s">
        <v>1010</v>
      </c>
      <c r="AA752" s="103">
        <v>10</v>
      </c>
      <c r="AB752" s="103">
        <v>7.5</v>
      </c>
      <c r="AC752" s="103">
        <v>9.5933333333333337</v>
      </c>
      <c r="AD752" s="103">
        <v>9.8166666666666664</v>
      </c>
      <c r="AE752" s="103">
        <v>9.2274999999999991</v>
      </c>
      <c r="AF752" s="103">
        <v>10</v>
      </c>
      <c r="AG752" s="103">
        <v>10</v>
      </c>
      <c r="AH752" s="103" t="s">
        <v>1010</v>
      </c>
      <c r="AI752" s="103" t="s">
        <v>1010</v>
      </c>
      <c r="AJ752" s="103" t="s">
        <v>1010</v>
      </c>
      <c r="AK752" s="103" t="s">
        <v>1010</v>
      </c>
      <c r="AL752" s="103">
        <v>10</v>
      </c>
      <c r="AM752" s="103">
        <v>10</v>
      </c>
      <c r="AN752" s="103">
        <v>10</v>
      </c>
      <c r="AO752" s="103">
        <v>10</v>
      </c>
      <c r="AP752" s="103">
        <v>10</v>
      </c>
      <c r="AQ752" s="103">
        <v>10</v>
      </c>
      <c r="AR752" s="103">
        <v>10</v>
      </c>
      <c r="AS752" s="103">
        <v>10</v>
      </c>
      <c r="AT752" s="103">
        <v>10</v>
      </c>
      <c r="AU752" s="103">
        <v>10</v>
      </c>
      <c r="AV752" s="103">
        <v>10</v>
      </c>
      <c r="AW752" s="103">
        <v>9</v>
      </c>
      <c r="AX752" s="103">
        <v>9.25</v>
      </c>
      <c r="AY752" s="103">
        <v>10</v>
      </c>
      <c r="AZ752" s="103">
        <v>10</v>
      </c>
      <c r="BA752" s="103">
        <v>10</v>
      </c>
      <c r="BB752" s="103">
        <v>9.75</v>
      </c>
      <c r="BC752" s="103" t="s">
        <v>1010</v>
      </c>
      <c r="BD752" s="103" t="s">
        <v>1011</v>
      </c>
      <c r="BE752" s="103" t="s">
        <v>1011</v>
      </c>
      <c r="BF752" s="103">
        <v>10</v>
      </c>
      <c r="BG752" s="103">
        <v>10</v>
      </c>
      <c r="BH752" s="103">
        <v>10</v>
      </c>
      <c r="BI752" s="103">
        <v>10</v>
      </c>
      <c r="BJ752" s="103" t="s">
        <v>1011</v>
      </c>
      <c r="BK752" s="103">
        <v>10</v>
      </c>
      <c r="BL752" s="103">
        <v>9.3509316093538235</v>
      </c>
      <c r="BM752" s="103">
        <v>1.7058823529411757</v>
      </c>
      <c r="BN752" s="103">
        <v>5.0871934604904636</v>
      </c>
      <c r="BO752" s="103">
        <v>8</v>
      </c>
      <c r="BP752" s="103">
        <v>7</v>
      </c>
      <c r="BQ752" s="103">
        <v>4</v>
      </c>
      <c r="BR752" s="103">
        <v>5.5</v>
      </c>
      <c r="BS752" s="103">
        <v>5.0732689533579096</v>
      </c>
      <c r="BT752" s="103">
        <v>8.7343835033333335</v>
      </c>
      <c r="BU752" s="103">
        <v>7.3429467066666678</v>
      </c>
      <c r="BV752" s="103">
        <v>8.2179094733333322</v>
      </c>
      <c r="BW752" s="103">
        <v>10</v>
      </c>
      <c r="BX752" s="103">
        <v>10</v>
      </c>
      <c r="BY752" s="103">
        <v>7.7528998984997921</v>
      </c>
      <c r="BZ752" s="103">
        <v>9.1215241943118706</v>
      </c>
      <c r="CA752" s="103">
        <v>8.2790921849999997</v>
      </c>
      <c r="CB752" s="103">
        <v>8.0643356766666674</v>
      </c>
      <c r="CC752" s="103">
        <v>1</v>
      </c>
      <c r="CD752" s="103">
        <v>8.6125657375346307</v>
      </c>
      <c r="CE752" s="103">
        <v>9.8579910754568942</v>
      </c>
      <c r="CF752" s="103">
        <v>7.8837358377790814</v>
      </c>
      <c r="CG752" s="103">
        <v>9.74</v>
      </c>
      <c r="CH752" s="103">
        <v>10</v>
      </c>
      <c r="CI752" s="103">
        <v>9.3704317283089935</v>
      </c>
      <c r="CJ752" s="103">
        <v>9.9</v>
      </c>
      <c r="CK752" s="103">
        <v>8.4400000000000013</v>
      </c>
      <c r="CL752" s="103">
        <v>0</v>
      </c>
      <c r="CM752" s="103">
        <v>6.1133333333333342</v>
      </c>
      <c r="CN752" s="103">
        <v>5.2666449416666659</v>
      </c>
      <c r="CO752" s="103">
        <v>9.1405906836262432</v>
      </c>
      <c r="CP752" s="103">
        <v>7.2036178126464545</v>
      </c>
      <c r="CQ752" s="103">
        <v>10</v>
      </c>
      <c r="CR752" s="103">
        <v>6.5457818758333328</v>
      </c>
      <c r="CS752" s="103">
        <v>4.6153846153846159</v>
      </c>
      <c r="CT752" s="103">
        <v>6.5269128375953658</v>
      </c>
      <c r="CU752" s="103">
        <v>5.8960264429377709</v>
      </c>
      <c r="CV752" s="103">
        <v>7.3032443972293901</v>
      </c>
      <c r="CW752" s="103">
        <v>10</v>
      </c>
      <c r="CX752" s="103">
        <v>10</v>
      </c>
      <c r="CY752" s="103">
        <v>10</v>
      </c>
      <c r="CZ752" s="103">
        <v>10</v>
      </c>
      <c r="DA752" s="103">
        <v>3.9</v>
      </c>
      <c r="DB752" s="103">
        <v>3.0238008266666667</v>
      </c>
      <c r="DC752" s="103">
        <v>4.1559422916666673</v>
      </c>
      <c r="DD752" s="103">
        <v>4</v>
      </c>
      <c r="DE752" s="103">
        <v>10</v>
      </c>
      <c r="DF752" s="103">
        <v>1</v>
      </c>
      <c r="DG752" s="103">
        <v>4.3466238530555552</v>
      </c>
      <c r="DH752" s="103">
        <v>4.0507608483333328</v>
      </c>
      <c r="DI752" s="103">
        <v>7.5757575757575761</v>
      </c>
      <c r="DJ752" s="103">
        <v>9.7403227939066728</v>
      </c>
      <c r="DK752" s="103">
        <v>8.4683391033333333</v>
      </c>
      <c r="DL752" s="103">
        <v>8.8587318694488406</v>
      </c>
      <c r="DM752" s="103">
        <v>9.0247885973005086</v>
      </c>
      <c r="DN752" s="103">
        <v>7.9531167980133768</v>
      </c>
      <c r="DO752" s="103">
        <v>7.4332468836896437</v>
      </c>
      <c r="DP752" s="103">
        <v>7.56</v>
      </c>
      <c r="DQ752" s="105">
        <v>8.4600000000000009</v>
      </c>
      <c r="DR752" s="106">
        <v>12</v>
      </c>
      <c r="DS752" s="106">
        <v>1</v>
      </c>
      <c r="DU752" s="104" t="s">
        <v>23</v>
      </c>
      <c r="DV752" s="103">
        <v>9.3509316093538235</v>
      </c>
      <c r="DW752" s="103">
        <v>7.56</v>
      </c>
    </row>
    <row r="753" spans="1:127">
      <c r="A753" s="95">
        <v>2011</v>
      </c>
      <c r="B753" s="96" t="s">
        <v>701</v>
      </c>
      <c r="C753" s="107" t="s">
        <v>185</v>
      </c>
      <c r="D753" s="96" t="s">
        <v>1011</v>
      </c>
      <c r="E753" s="96" t="s">
        <v>1011</v>
      </c>
      <c r="F753" s="96" t="s">
        <v>1011</v>
      </c>
      <c r="G753" s="96">
        <v>6.4108609999999997</v>
      </c>
      <c r="H753" s="96">
        <v>9.5599999999999987</v>
      </c>
      <c r="I753" s="96">
        <v>5</v>
      </c>
      <c r="J753" s="96">
        <v>10</v>
      </c>
      <c r="K753" s="96">
        <v>7.5</v>
      </c>
      <c r="L753" s="96">
        <v>10</v>
      </c>
      <c r="M753" s="96">
        <v>10</v>
      </c>
      <c r="N753" s="96">
        <v>8.5</v>
      </c>
      <c r="O753" s="96">
        <v>9</v>
      </c>
      <c r="P753" s="96">
        <v>7.5</v>
      </c>
      <c r="Q753" s="96" t="s">
        <v>1011</v>
      </c>
      <c r="R753" s="96" t="s">
        <v>1011</v>
      </c>
      <c r="S753" s="96">
        <v>0</v>
      </c>
      <c r="T753" s="96">
        <v>5.5</v>
      </c>
      <c r="U753" s="96">
        <v>7.8533333333333326</v>
      </c>
      <c r="V753" s="96">
        <v>10</v>
      </c>
      <c r="W753" s="96">
        <v>10</v>
      </c>
      <c r="X753" s="96">
        <v>0</v>
      </c>
      <c r="Y753" s="96">
        <v>6.666666666666667</v>
      </c>
      <c r="Z753" s="96" t="s">
        <v>1010</v>
      </c>
      <c r="AA753" s="96">
        <v>2.5</v>
      </c>
      <c r="AB753" s="96">
        <v>5</v>
      </c>
      <c r="AC753" s="96">
        <v>9.4666666666666668</v>
      </c>
      <c r="AD753" s="96">
        <v>7.8222222222222229</v>
      </c>
      <c r="AE753" s="96">
        <v>6.1972222222222229</v>
      </c>
      <c r="AF753" s="96">
        <v>2.5</v>
      </c>
      <c r="AG753" s="96">
        <v>2.5</v>
      </c>
      <c r="AH753" s="96" t="s">
        <v>1010</v>
      </c>
      <c r="AI753" s="96" t="s">
        <v>1010</v>
      </c>
      <c r="AJ753" s="96" t="s">
        <v>1010</v>
      </c>
      <c r="AK753" s="96" t="s">
        <v>1010</v>
      </c>
      <c r="AL753" s="96">
        <v>2.5</v>
      </c>
      <c r="AM753" s="96">
        <v>5</v>
      </c>
      <c r="AN753" s="96">
        <v>5</v>
      </c>
      <c r="AO753" s="96">
        <v>4.166666666666667</v>
      </c>
      <c r="AP753" s="96">
        <v>2.5</v>
      </c>
      <c r="AQ753" s="96">
        <v>2.5</v>
      </c>
      <c r="AR753" s="96">
        <v>5</v>
      </c>
      <c r="AS753" s="96">
        <v>3.3333333333333335</v>
      </c>
      <c r="AT753" s="96">
        <v>3.1250000000000004</v>
      </c>
      <c r="AU753" s="96">
        <v>10</v>
      </c>
      <c r="AV753" s="96">
        <v>10</v>
      </c>
      <c r="AW753" s="96">
        <v>1.6666666666666667</v>
      </c>
      <c r="AX753" s="96">
        <v>3.25</v>
      </c>
      <c r="AY753" s="96">
        <v>7.5</v>
      </c>
      <c r="AZ753" s="96">
        <v>5</v>
      </c>
      <c r="BA753" s="96">
        <v>5</v>
      </c>
      <c r="BB753" s="96">
        <v>6.0595238095238102</v>
      </c>
      <c r="BC753" s="96" t="s">
        <v>1010</v>
      </c>
      <c r="BD753" s="96" t="s">
        <v>1011</v>
      </c>
      <c r="BE753" s="96" t="s">
        <v>1011</v>
      </c>
      <c r="BF753" s="96">
        <v>0</v>
      </c>
      <c r="BG753" s="96">
        <v>0</v>
      </c>
      <c r="BH753" s="96">
        <v>0</v>
      </c>
      <c r="BI753" s="96">
        <v>0</v>
      </c>
      <c r="BJ753" s="96" t="s">
        <v>1011</v>
      </c>
      <c r="BK753" s="96">
        <v>0</v>
      </c>
      <c r="BL753" s="96">
        <v>5.7708898531746033</v>
      </c>
      <c r="BM753" s="96">
        <v>0.30588235294117622</v>
      </c>
      <c r="BN753" s="96">
        <v>8.2141689373296991</v>
      </c>
      <c r="BO753" s="96">
        <v>0</v>
      </c>
      <c r="BP753" s="96">
        <v>10</v>
      </c>
      <c r="BQ753" s="96">
        <v>10</v>
      </c>
      <c r="BR753" s="96">
        <v>10</v>
      </c>
      <c r="BS753" s="96">
        <v>4.6300128225677186</v>
      </c>
      <c r="BT753" s="96">
        <v>6.874144956666667</v>
      </c>
      <c r="BU753" s="96">
        <v>6.1824840016666673</v>
      </c>
      <c r="BV753" s="96">
        <v>7.4798621199999991</v>
      </c>
      <c r="BW753" s="96">
        <v>8.3333333333333339</v>
      </c>
      <c r="BX753" s="96">
        <v>8.3333333333333339</v>
      </c>
      <c r="BY753" s="96">
        <v>5.1375757073534789</v>
      </c>
      <c r="BZ753" s="96">
        <v>8.7114784882641274</v>
      </c>
      <c r="CA753" s="96">
        <v>7.9085523566666671</v>
      </c>
      <c r="CB753" s="96">
        <v>8.516136808333334</v>
      </c>
      <c r="CC753" s="96">
        <v>0.58620689655172409</v>
      </c>
      <c r="CD753" s="96">
        <v>5.9462403273149622</v>
      </c>
      <c r="CE753" s="96">
        <v>9.1882451618685721</v>
      </c>
      <c r="CF753" s="96">
        <v>1.9900900089106512</v>
      </c>
      <c r="CG753" s="96">
        <v>9.1859999999999999</v>
      </c>
      <c r="CH753" s="96">
        <v>10</v>
      </c>
      <c r="CI753" s="96">
        <v>7.591083792694806</v>
      </c>
      <c r="CJ753" s="96">
        <v>9.58</v>
      </c>
      <c r="CK753" s="96">
        <v>8.9</v>
      </c>
      <c r="CL753" s="96">
        <v>5.44</v>
      </c>
      <c r="CM753" s="96">
        <v>7.9733333333333336</v>
      </c>
      <c r="CN753" s="96">
        <v>6.5871276583333325</v>
      </c>
      <c r="CO753" s="96">
        <v>8.7641736496653948</v>
      </c>
      <c r="CP753" s="96">
        <v>7.6756506539993641</v>
      </c>
      <c r="CQ753" s="96">
        <v>10</v>
      </c>
      <c r="CR753" s="96">
        <v>6.5599243750000005</v>
      </c>
      <c r="CS753" s="96">
        <v>5.8333333333333339</v>
      </c>
      <c r="CT753" s="96">
        <v>7.8527832738860077</v>
      </c>
      <c r="CU753" s="96">
        <v>6.7486803274064471</v>
      </c>
      <c r="CV753" s="96">
        <v>8.0994160786847864</v>
      </c>
      <c r="CW753" s="96">
        <v>10</v>
      </c>
      <c r="CX753" s="96">
        <v>9.6943820884188749</v>
      </c>
      <c r="CY753" s="96">
        <v>7</v>
      </c>
      <c r="CZ753" s="96">
        <v>8.8981273628062922</v>
      </c>
      <c r="DA753" s="96">
        <v>10</v>
      </c>
      <c r="DB753" s="96">
        <v>4.9119811866666669</v>
      </c>
      <c r="DC753" s="96">
        <v>7.3855552616666662</v>
      </c>
      <c r="DD753" s="96">
        <v>6</v>
      </c>
      <c r="DE753" s="96">
        <v>10</v>
      </c>
      <c r="DF753" s="96">
        <v>10</v>
      </c>
      <c r="DG753" s="96">
        <v>8.0495894080555548</v>
      </c>
      <c r="DH753" s="96">
        <v>5.8031079399999994</v>
      </c>
      <c r="DI753" s="96">
        <v>7.7272727272727275</v>
      </c>
      <c r="DJ753" s="96">
        <v>8.9851231513874961</v>
      </c>
      <c r="DK753" s="96">
        <v>7.7296460476190498</v>
      </c>
      <c r="DL753" s="96">
        <v>8.0133184045440213</v>
      </c>
      <c r="DM753" s="96">
        <v>9.3050217589957658</v>
      </c>
      <c r="DN753" s="96">
        <v>7.9272483383031762</v>
      </c>
      <c r="DO753" s="96">
        <v>8.2916550363883399</v>
      </c>
      <c r="DP753" s="96">
        <v>6.91</v>
      </c>
      <c r="DQ753" s="99">
        <v>6.34</v>
      </c>
      <c r="DR753" s="100">
        <v>116</v>
      </c>
      <c r="DS753" s="101">
        <v>4</v>
      </c>
      <c r="DU753" s="107" t="s">
        <v>185</v>
      </c>
      <c r="DV753" s="96">
        <v>5.7708898531746033</v>
      </c>
      <c r="DW753" s="96">
        <v>6.91</v>
      </c>
    </row>
    <row r="754" spans="1:127">
      <c r="A754" s="102">
        <v>2011</v>
      </c>
      <c r="B754" s="103" t="s">
        <v>744</v>
      </c>
      <c r="C754" s="104" t="s">
        <v>89</v>
      </c>
      <c r="D754" s="103">
        <v>2.6333333333333337</v>
      </c>
      <c r="E754" s="103">
        <v>3.9448558234708413</v>
      </c>
      <c r="F754" s="103">
        <v>3.8780170624319101</v>
      </c>
      <c r="G754" s="103">
        <v>3.5</v>
      </c>
      <c r="H754" s="103">
        <v>6.8400000000000007</v>
      </c>
      <c r="I754" s="103">
        <v>0</v>
      </c>
      <c r="J754" s="103">
        <v>5.0028293238645096</v>
      </c>
      <c r="K754" s="103">
        <v>5</v>
      </c>
      <c r="L754" s="103">
        <v>6.8628137141110779</v>
      </c>
      <c r="M754" s="103">
        <v>7.0051034660404188</v>
      </c>
      <c r="N754" s="103">
        <v>4.7741493008032005</v>
      </c>
      <c r="O754" s="103">
        <v>10</v>
      </c>
      <c r="P754" s="103">
        <v>5</v>
      </c>
      <c r="Q754" s="103" t="s">
        <v>1011</v>
      </c>
      <c r="R754" s="103" t="s">
        <v>1011</v>
      </c>
      <c r="S754" s="103">
        <v>5</v>
      </c>
      <c r="T754" s="103">
        <v>6.666666666666667</v>
      </c>
      <c r="U754" s="103">
        <v>6.0936053224899567</v>
      </c>
      <c r="V754" s="103">
        <v>5</v>
      </c>
      <c r="W754" s="103">
        <v>5</v>
      </c>
      <c r="X754" s="103">
        <v>0</v>
      </c>
      <c r="Y754" s="103">
        <v>3.3333333333333335</v>
      </c>
      <c r="Z754" s="103" t="s">
        <v>1010</v>
      </c>
      <c r="AA754" s="103">
        <v>2.5</v>
      </c>
      <c r="AB754" s="103">
        <v>7.5</v>
      </c>
      <c r="AC754" s="103">
        <v>9.4266666666666659</v>
      </c>
      <c r="AD754" s="103">
        <v>8.3833333333333329</v>
      </c>
      <c r="AE754" s="103">
        <v>6.9524999999999997</v>
      </c>
      <c r="AF754" s="103">
        <v>7.5</v>
      </c>
      <c r="AG754" s="103">
        <v>7.5</v>
      </c>
      <c r="AH754" s="103" t="s">
        <v>1010</v>
      </c>
      <c r="AI754" s="103" t="s">
        <v>1010</v>
      </c>
      <c r="AJ754" s="103" t="s">
        <v>1010</v>
      </c>
      <c r="AK754" s="103" t="s">
        <v>1010</v>
      </c>
      <c r="AL754" s="103">
        <v>7.5</v>
      </c>
      <c r="AM754" s="103">
        <v>7.5</v>
      </c>
      <c r="AN754" s="103">
        <v>7.5</v>
      </c>
      <c r="AO754" s="103">
        <v>7.5</v>
      </c>
      <c r="AP754" s="103">
        <v>10</v>
      </c>
      <c r="AQ754" s="103">
        <v>10</v>
      </c>
      <c r="AR754" s="103">
        <v>10</v>
      </c>
      <c r="AS754" s="103">
        <v>10</v>
      </c>
      <c r="AT754" s="103">
        <v>8.125</v>
      </c>
      <c r="AU754" s="103">
        <v>3.7559018435262721</v>
      </c>
      <c r="AV754" s="103">
        <v>10</v>
      </c>
      <c r="AW754" s="103">
        <v>4</v>
      </c>
      <c r="AX754" s="103">
        <v>2.75</v>
      </c>
      <c r="AY754" s="103">
        <v>10</v>
      </c>
      <c r="AZ754" s="103">
        <v>7.5</v>
      </c>
      <c r="BA754" s="103">
        <v>7.5</v>
      </c>
      <c r="BB754" s="103">
        <v>6.5008431205037533</v>
      </c>
      <c r="BC754" s="103" t="s">
        <v>1010</v>
      </c>
      <c r="BD754" s="103" t="s">
        <v>1011</v>
      </c>
      <c r="BE754" s="103" t="s">
        <v>1011</v>
      </c>
      <c r="BF754" s="103">
        <v>2.5</v>
      </c>
      <c r="BG754" s="103">
        <v>0</v>
      </c>
      <c r="BH754" s="103">
        <v>0</v>
      </c>
      <c r="BI754" s="103">
        <v>0</v>
      </c>
      <c r="BJ754" s="103" t="s">
        <v>1011</v>
      </c>
      <c r="BK754" s="103">
        <v>1.25</v>
      </c>
      <c r="BL754" s="103">
        <v>5.0145689760061982</v>
      </c>
      <c r="BM754" s="103">
        <v>8.617647058823529</v>
      </c>
      <c r="BN754" s="103">
        <v>9.3828337874659393</v>
      </c>
      <c r="BO754" s="103">
        <v>6</v>
      </c>
      <c r="BP754" s="103">
        <v>10</v>
      </c>
      <c r="BQ754" s="103">
        <v>10</v>
      </c>
      <c r="BR754" s="103">
        <v>10</v>
      </c>
      <c r="BS754" s="103">
        <v>8.5001202115723675</v>
      </c>
      <c r="BT754" s="103">
        <v>5.1649831183333328</v>
      </c>
      <c r="BU754" s="103">
        <v>3.589453610833333</v>
      </c>
      <c r="BV754" s="103">
        <v>4.1147560966666665</v>
      </c>
      <c r="BW754" s="103">
        <v>2.5</v>
      </c>
      <c r="BX754" s="103">
        <v>5.8333333333333339</v>
      </c>
      <c r="BY754" s="103">
        <v>3.5538821945747276</v>
      </c>
      <c r="BZ754" s="103">
        <v>6.491090474547617</v>
      </c>
      <c r="CA754" s="103">
        <v>3.2683859933333337</v>
      </c>
      <c r="CB754" s="103">
        <v>3.4748436733333339</v>
      </c>
      <c r="CC754" s="103">
        <v>0.7407407407407407</v>
      </c>
      <c r="CD754" s="103">
        <v>3.6740004923105287</v>
      </c>
      <c r="CE754" s="103">
        <v>9.252973991712544</v>
      </c>
      <c r="CF754" s="103">
        <v>8.032372740201918</v>
      </c>
      <c r="CG754" s="103">
        <v>7.6159999999999997</v>
      </c>
      <c r="CH754" s="103">
        <v>0</v>
      </c>
      <c r="CI754" s="103">
        <v>6.2253366829786154</v>
      </c>
      <c r="CJ754" s="103">
        <v>8.08</v>
      </c>
      <c r="CK754" s="103">
        <v>7.22</v>
      </c>
      <c r="CL754" s="103">
        <v>5.4408000000000003</v>
      </c>
      <c r="CM754" s="103">
        <v>6.9135999999999997</v>
      </c>
      <c r="CN754" s="103">
        <v>4.7283894166666665</v>
      </c>
      <c r="CO754" s="103">
        <v>7.2799045216733678</v>
      </c>
      <c r="CP754" s="103">
        <v>6.0041469691700176</v>
      </c>
      <c r="CQ754" s="103">
        <v>10</v>
      </c>
      <c r="CR754" s="103">
        <v>5.2457354591666672</v>
      </c>
      <c r="CS754" s="103">
        <v>0.76900000000000002</v>
      </c>
      <c r="CT754" s="103">
        <v>0.77437948920623056</v>
      </c>
      <c r="CU754" s="103">
        <v>2.2630383161242995</v>
      </c>
      <c r="CV754" s="103">
        <v>6.2951963213235791</v>
      </c>
      <c r="CW754" s="103">
        <v>8</v>
      </c>
      <c r="CX754" s="103">
        <v>6.9957382603923364</v>
      </c>
      <c r="CY754" s="103">
        <v>9</v>
      </c>
      <c r="CZ754" s="103">
        <v>7.9985794201307785</v>
      </c>
      <c r="DA754" s="103">
        <v>2.2333333333333329</v>
      </c>
      <c r="DB754" s="103">
        <v>6.1799898750000004</v>
      </c>
      <c r="DC754" s="103">
        <v>6.2760480066666666</v>
      </c>
      <c r="DD754" s="103">
        <v>8</v>
      </c>
      <c r="DE754" s="103">
        <v>2.5994818258267136</v>
      </c>
      <c r="DF754" s="103">
        <v>10</v>
      </c>
      <c r="DG754" s="103">
        <v>5.8814755068044526</v>
      </c>
      <c r="DH754" s="103">
        <v>4.0712538399999998</v>
      </c>
      <c r="DI754" s="103">
        <v>5.9090909090909083</v>
      </c>
      <c r="DJ754" s="103">
        <v>9.2236586195031496</v>
      </c>
      <c r="DK754" s="103">
        <v>3.3588406290476192</v>
      </c>
      <c r="DL754" s="103">
        <v>6.9073724191092225</v>
      </c>
      <c r="DM754" s="103">
        <v>3.7227771780262655</v>
      </c>
      <c r="DN754" s="103">
        <v>5.5321655991295273</v>
      </c>
      <c r="DO754" s="103">
        <v>6.4707401753549192</v>
      </c>
      <c r="DP754" s="103">
        <v>6.23</v>
      </c>
      <c r="DQ754" s="105">
        <v>5.62</v>
      </c>
      <c r="DR754" s="106">
        <v>138</v>
      </c>
      <c r="DS754" s="106">
        <v>4</v>
      </c>
      <c r="DU754" s="104" t="s">
        <v>89</v>
      </c>
      <c r="DV754" s="103">
        <v>5.0145689760061982</v>
      </c>
      <c r="DW754" s="103">
        <v>6.23</v>
      </c>
    </row>
    <row r="755" spans="1:127">
      <c r="A755" s="95">
        <v>2011</v>
      </c>
      <c r="B755" s="96" t="s">
        <v>673</v>
      </c>
      <c r="C755" s="107" t="s">
        <v>128</v>
      </c>
      <c r="D755" s="96">
        <v>5.7666666666666666</v>
      </c>
      <c r="E755" s="96">
        <v>5.0511306217506622</v>
      </c>
      <c r="F755" s="96">
        <v>3.8377187586402695</v>
      </c>
      <c r="G755" s="96">
        <v>4.9000000000000004</v>
      </c>
      <c r="H755" s="96">
        <v>1.8799999999999997</v>
      </c>
      <c r="I755" s="96">
        <v>10</v>
      </c>
      <c r="J755" s="96">
        <v>10</v>
      </c>
      <c r="K755" s="96">
        <v>10</v>
      </c>
      <c r="L755" s="96">
        <v>10</v>
      </c>
      <c r="M755" s="96">
        <v>10</v>
      </c>
      <c r="N755" s="96">
        <v>10</v>
      </c>
      <c r="O755" s="96" t="s">
        <v>1011</v>
      </c>
      <c r="P755" s="96">
        <v>10</v>
      </c>
      <c r="Q755" s="96" t="s">
        <v>1011</v>
      </c>
      <c r="R755" s="96" t="s">
        <v>1011</v>
      </c>
      <c r="S755" s="96">
        <v>10</v>
      </c>
      <c r="T755" s="96">
        <v>10</v>
      </c>
      <c r="U755" s="96">
        <v>7.293333333333333</v>
      </c>
      <c r="V755" s="96">
        <v>10</v>
      </c>
      <c r="W755" s="96">
        <v>10</v>
      </c>
      <c r="X755" s="96">
        <v>10</v>
      </c>
      <c r="Y755" s="96">
        <v>10</v>
      </c>
      <c r="Z755" s="96" t="s">
        <v>1010</v>
      </c>
      <c r="AA755" s="96">
        <v>10</v>
      </c>
      <c r="AB755" s="96">
        <v>10</v>
      </c>
      <c r="AC755" s="96">
        <v>9.1111111111111107</v>
      </c>
      <c r="AD755" s="96">
        <v>4.4888888888888889</v>
      </c>
      <c r="AE755" s="96">
        <v>8.4</v>
      </c>
      <c r="AF755" s="96">
        <v>10</v>
      </c>
      <c r="AG755" s="96">
        <v>10</v>
      </c>
      <c r="AH755" s="96" t="s">
        <v>1010</v>
      </c>
      <c r="AI755" s="96" t="s">
        <v>1010</v>
      </c>
      <c r="AJ755" s="96" t="s">
        <v>1010</v>
      </c>
      <c r="AK755" s="96" t="s">
        <v>1010</v>
      </c>
      <c r="AL755" s="96">
        <v>10</v>
      </c>
      <c r="AM755" s="96">
        <v>10</v>
      </c>
      <c r="AN755" s="96">
        <v>10</v>
      </c>
      <c r="AO755" s="96">
        <v>10</v>
      </c>
      <c r="AP755" s="96">
        <v>10</v>
      </c>
      <c r="AQ755" s="96">
        <v>10</v>
      </c>
      <c r="AR755" s="96">
        <v>10</v>
      </c>
      <c r="AS755" s="96">
        <v>10</v>
      </c>
      <c r="AT755" s="96">
        <v>10</v>
      </c>
      <c r="AU755" s="96">
        <v>0</v>
      </c>
      <c r="AV755" s="96">
        <v>10</v>
      </c>
      <c r="AW755" s="96">
        <v>4.333333333333333</v>
      </c>
      <c r="AX755" s="96">
        <v>5.25</v>
      </c>
      <c r="AY755" s="96">
        <v>10</v>
      </c>
      <c r="AZ755" s="96">
        <v>10</v>
      </c>
      <c r="BA755" s="96">
        <v>10</v>
      </c>
      <c r="BB755" s="96">
        <v>7.083333333333333</v>
      </c>
      <c r="BC755" s="96" t="s">
        <v>1010</v>
      </c>
      <c r="BD755" s="96" t="s">
        <v>1011</v>
      </c>
      <c r="BE755" s="96" t="s">
        <v>1011</v>
      </c>
      <c r="BF755" s="96" t="s">
        <v>1011</v>
      </c>
      <c r="BG755" s="96">
        <v>10</v>
      </c>
      <c r="BH755" s="96">
        <v>10</v>
      </c>
      <c r="BI755" s="96">
        <v>10</v>
      </c>
      <c r="BJ755" s="96" t="s">
        <v>1011</v>
      </c>
      <c r="BK755" s="96">
        <v>10</v>
      </c>
      <c r="BL755" s="96">
        <v>7.5966666666666658</v>
      </c>
      <c r="BM755" s="96">
        <v>7.0588235294117654</v>
      </c>
      <c r="BN755" s="96">
        <v>8.5558583106267037</v>
      </c>
      <c r="BO755" s="96">
        <v>4</v>
      </c>
      <c r="BP755" s="96">
        <v>9</v>
      </c>
      <c r="BQ755" s="96">
        <v>4</v>
      </c>
      <c r="BR755" s="96">
        <v>6.5</v>
      </c>
      <c r="BS755" s="96">
        <v>6.528670460009617</v>
      </c>
      <c r="BT755" s="96">
        <v>2.1514730750000002</v>
      </c>
      <c r="BU755" s="96">
        <v>4.6798599666666663</v>
      </c>
      <c r="BV755" s="96">
        <v>6.4856768283333333</v>
      </c>
      <c r="BW755" s="96">
        <v>8.3333333333333339</v>
      </c>
      <c r="BX755" s="96">
        <v>5</v>
      </c>
      <c r="BY755" s="96">
        <v>2.2565844499213612</v>
      </c>
      <c r="BZ755" s="96">
        <v>7.7286517925980229</v>
      </c>
      <c r="CA755" s="96">
        <v>6.1306841133333334</v>
      </c>
      <c r="CB755" s="96">
        <v>4.2752899316666664</v>
      </c>
      <c r="CC755" s="96">
        <v>0.96296296296296291</v>
      </c>
      <c r="CD755" s="96">
        <v>5.1300459568213874</v>
      </c>
      <c r="CE755" s="96">
        <v>8.8268506640068178</v>
      </c>
      <c r="CF755" s="96">
        <v>7.3070084771493953</v>
      </c>
      <c r="CG755" s="96">
        <v>8.8239999999999998</v>
      </c>
      <c r="CH755" s="96">
        <v>10</v>
      </c>
      <c r="CI755" s="96">
        <v>8.7394647852890532</v>
      </c>
      <c r="CJ755" s="96">
        <v>8.9371449514385191</v>
      </c>
      <c r="CK755" s="96">
        <v>8.6199999999999992</v>
      </c>
      <c r="CL755" s="96">
        <v>6.0808</v>
      </c>
      <c r="CM755" s="96">
        <v>7.8793149838128391</v>
      </c>
      <c r="CN755" s="96">
        <v>5.6804346000000008</v>
      </c>
      <c r="CO755" s="96">
        <v>8.8480166595981125</v>
      </c>
      <c r="CP755" s="96">
        <v>7.2642256297990571</v>
      </c>
      <c r="CQ755" s="96">
        <v>10</v>
      </c>
      <c r="CR755" s="96">
        <v>8.0157269358333352</v>
      </c>
      <c r="CS755" s="96">
        <v>10</v>
      </c>
      <c r="CT755" s="96">
        <v>5.3100307831284335</v>
      </c>
      <c r="CU755" s="96">
        <v>7.7752525729872559</v>
      </c>
      <c r="CV755" s="96">
        <v>8.2296982966497882</v>
      </c>
      <c r="CW755" s="96">
        <v>8</v>
      </c>
      <c r="CX755" s="96">
        <v>9.4194194194194178</v>
      </c>
      <c r="CY755" s="96">
        <v>10</v>
      </c>
      <c r="CZ755" s="96">
        <v>9.1398064731398065</v>
      </c>
      <c r="DA755" s="96">
        <v>2.2333333333333329</v>
      </c>
      <c r="DB755" s="96">
        <v>4.0544854849999998</v>
      </c>
      <c r="DC755" s="96">
        <v>6.7266314849999995</v>
      </c>
      <c r="DD755" s="96">
        <v>4</v>
      </c>
      <c r="DE755" s="96">
        <v>4.1289222484891921</v>
      </c>
      <c r="DF755" s="96">
        <v>10</v>
      </c>
      <c r="DG755" s="96">
        <v>5.1905620919704214</v>
      </c>
      <c r="DH755" s="96">
        <v>4.6141213333333333</v>
      </c>
      <c r="DI755" s="96">
        <v>7.4242424242424239</v>
      </c>
      <c r="DJ755" s="96">
        <v>9.6834449782818428</v>
      </c>
      <c r="DK755" s="96">
        <v>4.5222178864285709</v>
      </c>
      <c r="DL755" s="96">
        <v>9.1208188533044527</v>
      </c>
      <c r="DM755" s="96">
        <v>5.1687802923737856</v>
      </c>
      <c r="DN755" s="96">
        <v>6.7556042946607349</v>
      </c>
      <c r="DO755" s="96">
        <v>7.0286576199236537</v>
      </c>
      <c r="DP755" s="96">
        <v>7.13</v>
      </c>
      <c r="DQ755" s="99">
        <v>7.36</v>
      </c>
      <c r="DR755" s="100">
        <v>54</v>
      </c>
      <c r="DS755" s="101">
        <v>2</v>
      </c>
      <c r="DU755" s="107" t="s">
        <v>128</v>
      </c>
      <c r="DV755" s="96">
        <v>7.5966666666666658</v>
      </c>
      <c r="DW755" s="96">
        <v>7.13</v>
      </c>
    </row>
    <row r="756" spans="1:127">
      <c r="A756" s="102">
        <v>2011</v>
      </c>
      <c r="B756" s="103" t="s">
        <v>762</v>
      </c>
      <c r="C756" s="104" t="s">
        <v>232</v>
      </c>
      <c r="D756" s="103" t="s">
        <v>1011</v>
      </c>
      <c r="E756" s="103" t="s">
        <v>1011</v>
      </c>
      <c r="F756" s="103" t="s">
        <v>1011</v>
      </c>
      <c r="G756" s="103">
        <v>4.2341740000000003</v>
      </c>
      <c r="H756" s="103">
        <v>5.84</v>
      </c>
      <c r="I756" s="103">
        <v>10</v>
      </c>
      <c r="J756" s="103">
        <v>10</v>
      </c>
      <c r="K756" s="103">
        <v>7.5</v>
      </c>
      <c r="L756" s="103">
        <v>10</v>
      </c>
      <c r="M756" s="103">
        <v>10</v>
      </c>
      <c r="N756" s="103">
        <v>9.5</v>
      </c>
      <c r="O756" s="103">
        <v>10</v>
      </c>
      <c r="P756" s="103">
        <v>5</v>
      </c>
      <c r="Q756" s="103" t="s">
        <v>1011</v>
      </c>
      <c r="R756" s="103" t="s">
        <v>1011</v>
      </c>
      <c r="S756" s="103">
        <v>5</v>
      </c>
      <c r="T756" s="103">
        <v>6.666666666666667</v>
      </c>
      <c r="U756" s="103">
        <v>7.3355555555555556</v>
      </c>
      <c r="V756" s="103">
        <v>10</v>
      </c>
      <c r="W756" s="103">
        <v>10</v>
      </c>
      <c r="X756" s="103">
        <v>5</v>
      </c>
      <c r="Y756" s="103">
        <v>8.3333333333333339</v>
      </c>
      <c r="Z756" s="103" t="s">
        <v>1010</v>
      </c>
      <c r="AA756" s="103" t="s">
        <v>1011</v>
      </c>
      <c r="AB756" s="103" t="s">
        <v>1011</v>
      </c>
      <c r="AC756" s="103">
        <v>5.4111111111111114</v>
      </c>
      <c r="AD756" s="103">
        <v>4.3972222222222213</v>
      </c>
      <c r="AE756" s="103">
        <v>4.9041666666666668</v>
      </c>
      <c r="AF756" s="103" t="s">
        <v>1011</v>
      </c>
      <c r="AG756" s="103" t="s">
        <v>1011</v>
      </c>
      <c r="AH756" s="103" t="s">
        <v>1010</v>
      </c>
      <c r="AI756" s="103" t="s">
        <v>1010</v>
      </c>
      <c r="AJ756" s="103" t="s">
        <v>1010</v>
      </c>
      <c r="AK756" s="103" t="s">
        <v>1010</v>
      </c>
      <c r="AL756" s="103" t="s">
        <v>1011</v>
      </c>
      <c r="AM756" s="103" t="s">
        <v>1011</v>
      </c>
      <c r="AN756" s="103" t="s">
        <v>1011</v>
      </c>
      <c r="AO756" s="103" t="s">
        <v>1011</v>
      </c>
      <c r="AP756" s="103" t="s">
        <v>1011</v>
      </c>
      <c r="AQ756" s="103" t="s">
        <v>1011</v>
      </c>
      <c r="AR756" s="103" t="s">
        <v>1011</v>
      </c>
      <c r="AS756" s="103" t="s">
        <v>1011</v>
      </c>
      <c r="AT756" s="103" t="s">
        <v>1011</v>
      </c>
      <c r="AU756" s="103">
        <v>10</v>
      </c>
      <c r="AV756" s="103">
        <v>10</v>
      </c>
      <c r="AW756" s="103">
        <v>8</v>
      </c>
      <c r="AX756" s="103">
        <v>7.25</v>
      </c>
      <c r="AY756" s="103" t="s">
        <v>1011</v>
      </c>
      <c r="AZ756" s="103" t="s">
        <v>1011</v>
      </c>
      <c r="BA756" s="103" t="s">
        <v>1011</v>
      </c>
      <c r="BB756" s="103">
        <v>8.8125</v>
      </c>
      <c r="BC756" s="103" t="s">
        <v>1010</v>
      </c>
      <c r="BD756" s="103" t="s">
        <v>1011</v>
      </c>
      <c r="BE756" s="103" t="s">
        <v>1011</v>
      </c>
      <c r="BF756" s="103">
        <v>5</v>
      </c>
      <c r="BG756" s="103">
        <v>0</v>
      </c>
      <c r="BH756" s="103">
        <v>10</v>
      </c>
      <c r="BI756" s="103">
        <v>5</v>
      </c>
      <c r="BJ756" s="103" t="s">
        <v>1011</v>
      </c>
      <c r="BK756" s="103">
        <v>5</v>
      </c>
      <c r="BL756" s="103">
        <v>6.27368238888889</v>
      </c>
      <c r="BM756" s="103">
        <v>7.8529411764705879</v>
      </c>
      <c r="BN756" s="103">
        <v>9.1160762942779296</v>
      </c>
      <c r="BO756" s="103">
        <v>8</v>
      </c>
      <c r="BP756" s="103">
        <v>5</v>
      </c>
      <c r="BQ756" s="103">
        <v>5</v>
      </c>
      <c r="BR756" s="103">
        <v>5</v>
      </c>
      <c r="BS756" s="103">
        <v>7.4922543676871296</v>
      </c>
      <c r="BT756" s="103" t="s">
        <v>1011</v>
      </c>
      <c r="BU756" s="103">
        <v>4.7846058522544279</v>
      </c>
      <c r="BV756" s="103" t="s">
        <v>1011</v>
      </c>
      <c r="BW756" s="103">
        <v>7.5</v>
      </c>
      <c r="BX756" s="103">
        <v>4.166666666666667</v>
      </c>
      <c r="BY756" s="103">
        <v>1.0106076005196645</v>
      </c>
      <c r="BZ756" s="103">
        <v>6.9628275903737498</v>
      </c>
      <c r="CA756" s="103" t="s">
        <v>1011</v>
      </c>
      <c r="CB756" s="103" t="s">
        <v>1011</v>
      </c>
      <c r="CC756" s="103">
        <v>0.92592592592592593</v>
      </c>
      <c r="CD756" s="103">
        <v>4.7040177811494601</v>
      </c>
      <c r="CE756" s="103">
        <v>8.0866790150304304</v>
      </c>
      <c r="CF756" s="103">
        <v>7.6168851649195792</v>
      </c>
      <c r="CG756" s="103">
        <v>8.3120000000000012</v>
      </c>
      <c r="CH756" s="103">
        <v>5</v>
      </c>
      <c r="CI756" s="103">
        <v>7.2538910449875029</v>
      </c>
      <c r="CJ756" s="103">
        <v>6.6133333333333333</v>
      </c>
      <c r="CK756" s="103">
        <v>8.98</v>
      </c>
      <c r="CL756" s="103">
        <v>5.5720000000000001</v>
      </c>
      <c r="CM756" s="103">
        <v>7.0551111111111107</v>
      </c>
      <c r="CN756" s="103" t="s">
        <v>1011</v>
      </c>
      <c r="CO756" s="103">
        <v>6.2380024726690477</v>
      </c>
      <c r="CP756" s="103">
        <v>6.2380024726690477</v>
      </c>
      <c r="CQ756" s="103">
        <v>10</v>
      </c>
      <c r="CR756" s="103" t="s">
        <v>1011</v>
      </c>
      <c r="CS756" s="103">
        <v>7.6923076923076925</v>
      </c>
      <c r="CT756" s="103">
        <v>1.8806359023579868</v>
      </c>
      <c r="CU756" s="103">
        <v>4.7864717973328395</v>
      </c>
      <c r="CV756" s="103">
        <v>7.0198963452782497</v>
      </c>
      <c r="CW756" s="103">
        <v>10</v>
      </c>
      <c r="CX756" s="103">
        <v>6.8568568568568562</v>
      </c>
      <c r="CY756" s="103">
        <v>9</v>
      </c>
      <c r="CZ756" s="103">
        <v>8.6189522856189527</v>
      </c>
      <c r="DA756" s="103">
        <v>7.7666666666666657</v>
      </c>
      <c r="DB756" s="103" t="s">
        <v>1011</v>
      </c>
      <c r="DC756" s="103" t="s">
        <v>1011</v>
      </c>
      <c r="DD756" s="103">
        <v>10</v>
      </c>
      <c r="DE756" s="103">
        <v>7.0069015384454705</v>
      </c>
      <c r="DF756" s="103">
        <v>10</v>
      </c>
      <c r="DG756" s="103">
        <v>8.6933920512780336</v>
      </c>
      <c r="DH756" s="103" t="s">
        <v>1011</v>
      </c>
      <c r="DI756" s="103">
        <v>5.6060606060606064</v>
      </c>
      <c r="DJ756" s="103">
        <v>8.2242961395593515</v>
      </c>
      <c r="DK756" s="103" t="s">
        <v>1011</v>
      </c>
      <c r="DL756" s="103">
        <v>7.1396470552080205</v>
      </c>
      <c r="DM756" s="103">
        <v>7.6796694211632799</v>
      </c>
      <c r="DN756" s="103">
        <v>7.1624183054978143</v>
      </c>
      <c r="DO756" s="103">
        <v>8.1582542141316008</v>
      </c>
      <c r="DP756" s="103">
        <v>6.93</v>
      </c>
      <c r="DQ756" s="105">
        <v>6.6</v>
      </c>
      <c r="DR756" s="106">
        <v>102</v>
      </c>
      <c r="DS756" s="106">
        <v>3</v>
      </c>
      <c r="DU756" s="104" t="s">
        <v>232</v>
      </c>
      <c r="DV756" s="103">
        <v>6.27368238888889</v>
      </c>
      <c r="DW756" s="103">
        <v>6.93</v>
      </c>
    </row>
    <row r="757" spans="1:127">
      <c r="A757" s="95">
        <v>2011</v>
      </c>
      <c r="B757" s="96" t="s">
        <v>761</v>
      </c>
      <c r="C757" s="107" t="s">
        <v>51</v>
      </c>
      <c r="D757" s="96" t="s">
        <v>1011</v>
      </c>
      <c r="E757" s="96" t="s">
        <v>1011</v>
      </c>
      <c r="F757" s="96" t="s">
        <v>1011</v>
      </c>
      <c r="G757" s="96">
        <v>4.2477780000000003</v>
      </c>
      <c r="H757" s="96">
        <v>6.0018846519380444</v>
      </c>
      <c r="I757" s="96">
        <v>10</v>
      </c>
      <c r="J757" s="96">
        <v>10</v>
      </c>
      <c r="K757" s="96">
        <v>5</v>
      </c>
      <c r="L757" s="96">
        <v>10</v>
      </c>
      <c r="M757" s="96">
        <v>9.8782917702264239</v>
      </c>
      <c r="N757" s="96">
        <v>8.9756583540452848</v>
      </c>
      <c r="O757" s="96">
        <v>10</v>
      </c>
      <c r="P757" s="96">
        <v>10</v>
      </c>
      <c r="Q757" s="96" t="s">
        <v>1011</v>
      </c>
      <c r="R757" s="96" t="s">
        <v>1011</v>
      </c>
      <c r="S757" s="96">
        <v>10</v>
      </c>
      <c r="T757" s="96">
        <v>10</v>
      </c>
      <c r="U757" s="96">
        <v>8.32584766866111</v>
      </c>
      <c r="V757" s="96">
        <v>10</v>
      </c>
      <c r="W757" s="96">
        <v>10</v>
      </c>
      <c r="X757" s="96">
        <v>10</v>
      </c>
      <c r="Y757" s="96">
        <v>10</v>
      </c>
      <c r="Z757" s="96" t="s">
        <v>1010</v>
      </c>
      <c r="AA757" s="96">
        <v>5</v>
      </c>
      <c r="AB757" s="96">
        <v>7.5</v>
      </c>
      <c r="AC757" s="96">
        <v>9.6666666666666661</v>
      </c>
      <c r="AD757" s="96">
        <v>9.7222222222222214</v>
      </c>
      <c r="AE757" s="96">
        <v>7.9722222222222214</v>
      </c>
      <c r="AF757" s="96">
        <v>7.5</v>
      </c>
      <c r="AG757" s="96">
        <v>7.5</v>
      </c>
      <c r="AH757" s="96" t="s">
        <v>1010</v>
      </c>
      <c r="AI757" s="96" t="s">
        <v>1010</v>
      </c>
      <c r="AJ757" s="96" t="s">
        <v>1010</v>
      </c>
      <c r="AK757" s="96" t="s">
        <v>1010</v>
      </c>
      <c r="AL757" s="96">
        <v>5</v>
      </c>
      <c r="AM757" s="96">
        <v>5</v>
      </c>
      <c r="AN757" s="96">
        <v>5</v>
      </c>
      <c r="AO757" s="96">
        <v>5</v>
      </c>
      <c r="AP757" s="96">
        <v>5</v>
      </c>
      <c r="AQ757" s="96">
        <v>5</v>
      </c>
      <c r="AR757" s="96">
        <v>5</v>
      </c>
      <c r="AS757" s="96">
        <v>5</v>
      </c>
      <c r="AT757" s="96">
        <v>6.25</v>
      </c>
      <c r="AU757" s="96">
        <v>0</v>
      </c>
      <c r="AV757" s="96">
        <v>10</v>
      </c>
      <c r="AW757" s="96">
        <v>4</v>
      </c>
      <c r="AX757" s="96">
        <v>4</v>
      </c>
      <c r="AY757" s="96">
        <v>10</v>
      </c>
      <c r="AZ757" s="96">
        <v>10</v>
      </c>
      <c r="BA757" s="96">
        <v>10</v>
      </c>
      <c r="BB757" s="96">
        <v>6.8571428571428568</v>
      </c>
      <c r="BC757" s="96" t="s">
        <v>1010</v>
      </c>
      <c r="BD757" s="96" t="s">
        <v>1011</v>
      </c>
      <c r="BE757" s="96" t="s">
        <v>1011</v>
      </c>
      <c r="BF757" s="96">
        <v>10</v>
      </c>
      <c r="BG757" s="96">
        <v>10</v>
      </c>
      <c r="BH757" s="96">
        <v>10</v>
      </c>
      <c r="BI757" s="96">
        <v>10</v>
      </c>
      <c r="BJ757" s="96" t="s">
        <v>1011</v>
      </c>
      <c r="BK757" s="96">
        <v>10</v>
      </c>
      <c r="BL757" s="96">
        <v>7.2513429251017865</v>
      </c>
      <c r="BM757" s="96">
        <v>8.0588235294117645</v>
      </c>
      <c r="BN757" s="96">
        <v>9.2207084468664853</v>
      </c>
      <c r="BO757" s="96">
        <v>6</v>
      </c>
      <c r="BP757" s="96">
        <v>10</v>
      </c>
      <c r="BQ757" s="96">
        <v>7</v>
      </c>
      <c r="BR757" s="96">
        <v>8.5</v>
      </c>
      <c r="BS757" s="96">
        <v>7.9448829940695624</v>
      </c>
      <c r="BT757" s="96">
        <v>1.4319763750000001</v>
      </c>
      <c r="BU757" s="96">
        <v>2.8821625683333334</v>
      </c>
      <c r="BV757" s="96">
        <v>3.3329101900000002</v>
      </c>
      <c r="BW757" s="96">
        <v>2.5</v>
      </c>
      <c r="BX757" s="96">
        <v>3.333333333333333</v>
      </c>
      <c r="BY757" s="96">
        <v>4.1877700306558765</v>
      </c>
      <c r="BZ757" s="96">
        <v>8.5060837244939282</v>
      </c>
      <c r="CA757" s="96">
        <v>2.6641530366666673</v>
      </c>
      <c r="CB757" s="96">
        <v>4.1734506616666671</v>
      </c>
      <c r="CC757" s="96">
        <v>1</v>
      </c>
      <c r="CD757" s="96">
        <v>3.6679822133499789</v>
      </c>
      <c r="CE757" s="96">
        <v>8.6519902952670602</v>
      </c>
      <c r="CF757" s="96">
        <v>8.4644428009912627</v>
      </c>
      <c r="CG757" s="96">
        <v>8.35</v>
      </c>
      <c r="CH757" s="96">
        <v>10</v>
      </c>
      <c r="CI757" s="96">
        <v>8.8666082740645802</v>
      </c>
      <c r="CJ757" s="96">
        <v>8.9199999999999982</v>
      </c>
      <c r="CK757" s="96">
        <v>7.9599999999999991</v>
      </c>
      <c r="CL757" s="96">
        <v>6.6544000000000016</v>
      </c>
      <c r="CM757" s="96">
        <v>7.8447999999999993</v>
      </c>
      <c r="CN757" s="96">
        <v>5.8405753983333328</v>
      </c>
      <c r="CO757" s="96">
        <v>5.3371283712605297</v>
      </c>
      <c r="CP757" s="96">
        <v>5.5888518847969308</v>
      </c>
      <c r="CQ757" s="96">
        <v>10</v>
      </c>
      <c r="CR757" s="96">
        <v>5.682988667500001</v>
      </c>
      <c r="CS757" s="96">
        <v>4.6153846153846159</v>
      </c>
      <c r="CT757" s="96">
        <v>5.9737846310194875</v>
      </c>
      <c r="CU757" s="96">
        <v>5.4240526379680345</v>
      </c>
      <c r="CV757" s="96">
        <v>7.2144261306912414</v>
      </c>
      <c r="CW757" s="96">
        <v>8</v>
      </c>
      <c r="CX757" s="96">
        <v>10</v>
      </c>
      <c r="CY757" s="96">
        <v>7</v>
      </c>
      <c r="CZ757" s="96">
        <v>8.3333333333333339</v>
      </c>
      <c r="DA757" s="96">
        <v>5.5666666666666664</v>
      </c>
      <c r="DB757" s="96">
        <v>3.837592088333333</v>
      </c>
      <c r="DC757" s="96">
        <v>6.7527143583333338</v>
      </c>
      <c r="DD757" s="96">
        <v>8</v>
      </c>
      <c r="DE757" s="96">
        <v>2.5994818258267136</v>
      </c>
      <c r="DF757" s="96">
        <v>1</v>
      </c>
      <c r="DG757" s="96">
        <v>4.6260758231933412</v>
      </c>
      <c r="DH757" s="96">
        <v>4.7256921099999998</v>
      </c>
      <c r="DI757" s="96">
        <v>5.6060606060606064</v>
      </c>
      <c r="DJ757" s="96">
        <v>8.3878123873461075</v>
      </c>
      <c r="DK757" s="96">
        <v>3.2485561533333334</v>
      </c>
      <c r="DL757" s="96">
        <v>8.2803196152183087</v>
      </c>
      <c r="DM757" s="96">
        <v>5.6619906569574372</v>
      </c>
      <c r="DN757" s="96">
        <v>5.9850719214859653</v>
      </c>
      <c r="DO757" s="96">
        <v>6.3148270260042132</v>
      </c>
      <c r="DP757" s="96">
        <v>6.8</v>
      </c>
      <c r="DQ757" s="99">
        <v>7.03</v>
      </c>
      <c r="DR757" s="100">
        <v>70</v>
      </c>
      <c r="DS757" s="101">
        <v>2</v>
      </c>
      <c r="DU757" s="107" t="s">
        <v>51</v>
      </c>
      <c r="DV757" s="96">
        <v>7.2513429251017865</v>
      </c>
      <c r="DW757" s="96">
        <v>6.8</v>
      </c>
    </row>
    <row r="758" spans="1:127">
      <c r="A758" s="102">
        <v>2011</v>
      </c>
      <c r="B758" s="103" t="s">
        <v>677</v>
      </c>
      <c r="C758" s="104" t="s">
        <v>92</v>
      </c>
      <c r="D758" s="103">
        <v>7.3999999999999986</v>
      </c>
      <c r="E758" s="103">
        <v>4.3137713767596031</v>
      </c>
      <c r="F758" s="103">
        <v>4.5162948151762485</v>
      </c>
      <c r="G758" s="103">
        <v>5.4</v>
      </c>
      <c r="H758" s="103">
        <v>6.16</v>
      </c>
      <c r="I758" s="103">
        <v>10</v>
      </c>
      <c r="J758" s="103">
        <v>10</v>
      </c>
      <c r="K758" s="103">
        <v>7.5</v>
      </c>
      <c r="L758" s="103">
        <v>10</v>
      </c>
      <c r="M758" s="103">
        <v>10</v>
      </c>
      <c r="N758" s="103">
        <v>9.5</v>
      </c>
      <c r="O758" s="103" t="s">
        <v>1011</v>
      </c>
      <c r="P758" s="103">
        <v>10</v>
      </c>
      <c r="Q758" s="103" t="s">
        <v>1011</v>
      </c>
      <c r="R758" s="103" t="s">
        <v>1011</v>
      </c>
      <c r="S758" s="103">
        <v>10</v>
      </c>
      <c r="T758" s="103">
        <v>10</v>
      </c>
      <c r="U758" s="103">
        <v>8.5533333333333328</v>
      </c>
      <c r="V758" s="103">
        <v>10</v>
      </c>
      <c r="W758" s="103">
        <v>10</v>
      </c>
      <c r="X758" s="103">
        <v>10</v>
      </c>
      <c r="Y758" s="103">
        <v>10</v>
      </c>
      <c r="Z758" s="103" t="s">
        <v>1010</v>
      </c>
      <c r="AA758" s="103">
        <v>7.5</v>
      </c>
      <c r="AB758" s="103">
        <v>7.5</v>
      </c>
      <c r="AC758" s="103">
        <v>7.1333333333333337</v>
      </c>
      <c r="AD758" s="103">
        <v>5.5055555555555555</v>
      </c>
      <c r="AE758" s="103">
        <v>6.9097222222222223</v>
      </c>
      <c r="AF758" s="103">
        <v>7.5</v>
      </c>
      <c r="AG758" s="103">
        <v>7.5</v>
      </c>
      <c r="AH758" s="103" t="s">
        <v>1010</v>
      </c>
      <c r="AI758" s="103" t="s">
        <v>1010</v>
      </c>
      <c r="AJ758" s="103" t="s">
        <v>1010</v>
      </c>
      <c r="AK758" s="103" t="s">
        <v>1010</v>
      </c>
      <c r="AL758" s="103">
        <v>7.5</v>
      </c>
      <c r="AM758" s="103">
        <v>5</v>
      </c>
      <c r="AN758" s="103">
        <v>7.5</v>
      </c>
      <c r="AO758" s="103">
        <v>6.666666666666667</v>
      </c>
      <c r="AP758" s="103">
        <v>7.5</v>
      </c>
      <c r="AQ758" s="103">
        <v>7.5</v>
      </c>
      <c r="AR758" s="103">
        <v>7.5</v>
      </c>
      <c r="AS758" s="103">
        <v>7.5</v>
      </c>
      <c r="AT758" s="103">
        <v>7.291666666666667</v>
      </c>
      <c r="AU758" s="103">
        <v>0</v>
      </c>
      <c r="AV758" s="103">
        <v>10</v>
      </c>
      <c r="AW758" s="103">
        <v>5.333333333333333</v>
      </c>
      <c r="AX758" s="103">
        <v>5.25</v>
      </c>
      <c r="AY758" s="103">
        <v>10</v>
      </c>
      <c r="AZ758" s="103">
        <v>10</v>
      </c>
      <c r="BA758" s="103">
        <v>10</v>
      </c>
      <c r="BB758" s="103">
        <v>7.2261904761904754</v>
      </c>
      <c r="BC758" s="103" t="s">
        <v>1010</v>
      </c>
      <c r="BD758" s="103" t="s">
        <v>1011</v>
      </c>
      <c r="BE758" s="103" t="s">
        <v>1011</v>
      </c>
      <c r="BF758" s="103">
        <v>10</v>
      </c>
      <c r="BG758" s="103">
        <v>10</v>
      </c>
      <c r="BH758" s="103">
        <v>10</v>
      </c>
      <c r="BI758" s="103">
        <v>10</v>
      </c>
      <c r="BJ758" s="103" t="s">
        <v>1011</v>
      </c>
      <c r="BK758" s="103">
        <v>10</v>
      </c>
      <c r="BL758" s="103">
        <v>7.631091269841269</v>
      </c>
      <c r="BM758" s="103">
        <v>7.6764705882352944</v>
      </c>
      <c r="BN758" s="103">
        <v>9.559128065395095</v>
      </c>
      <c r="BO758" s="103">
        <v>7</v>
      </c>
      <c r="BP758" s="103">
        <v>8</v>
      </c>
      <c r="BQ758" s="103">
        <v>4</v>
      </c>
      <c r="BR758" s="103">
        <v>6</v>
      </c>
      <c r="BS758" s="103">
        <v>7.5588996634075976</v>
      </c>
      <c r="BT758" s="103">
        <v>2.4723721766666671</v>
      </c>
      <c r="BU758" s="103">
        <v>3.4611426308333337</v>
      </c>
      <c r="BV758" s="103">
        <v>4.6232587633333333</v>
      </c>
      <c r="BW758" s="103">
        <v>7.5</v>
      </c>
      <c r="BX758" s="103">
        <v>5</v>
      </c>
      <c r="BY758" s="103">
        <v>5.0698684404645018</v>
      </c>
      <c r="BZ758" s="103">
        <v>8.782958254513705</v>
      </c>
      <c r="CA758" s="103">
        <v>3.2553772666666663</v>
      </c>
      <c r="CB758" s="103">
        <v>4.0133338866666666</v>
      </c>
      <c r="CC758" s="103">
        <v>1</v>
      </c>
      <c r="CD758" s="103">
        <v>4.9087012687938749</v>
      </c>
      <c r="CE758" s="103">
        <v>9.2512006764940065</v>
      </c>
      <c r="CF758" s="103">
        <v>9.194843886171153</v>
      </c>
      <c r="CG758" s="103">
        <v>9.3260000000000005</v>
      </c>
      <c r="CH758" s="103">
        <v>10</v>
      </c>
      <c r="CI758" s="103">
        <v>9.4430111406662895</v>
      </c>
      <c r="CJ758" s="103">
        <v>9.6466666666666665</v>
      </c>
      <c r="CK758" s="103">
        <v>9.26</v>
      </c>
      <c r="CL758" s="103">
        <v>8.1352000000000011</v>
      </c>
      <c r="CM758" s="103">
        <v>9.0139555555555564</v>
      </c>
      <c r="CN758" s="103">
        <v>6.0660735866666657</v>
      </c>
      <c r="CO758" s="103">
        <v>8.0969356131491708</v>
      </c>
      <c r="CP758" s="103">
        <v>7.0815045999079178</v>
      </c>
      <c r="CQ758" s="103">
        <v>10</v>
      </c>
      <c r="CR758" s="103">
        <v>7.1330884966666677</v>
      </c>
      <c r="CS758" s="103">
        <v>7.6923076923076925</v>
      </c>
      <c r="CT758" s="103">
        <v>9.6244307944202827</v>
      </c>
      <c r="CU758" s="103">
        <v>8.1499423277982146</v>
      </c>
      <c r="CV758" s="103">
        <v>8.5613506208154213</v>
      </c>
      <c r="CW758" s="103">
        <v>10</v>
      </c>
      <c r="CX758" s="103">
        <v>10</v>
      </c>
      <c r="CY758" s="103">
        <v>8</v>
      </c>
      <c r="CZ758" s="103">
        <v>9.3333333333333339</v>
      </c>
      <c r="DA758" s="103">
        <v>3.9</v>
      </c>
      <c r="DB758" s="103">
        <v>4.0402829516666667</v>
      </c>
      <c r="DC758" s="103">
        <v>7.1556466299999997</v>
      </c>
      <c r="DD758" s="103">
        <v>10</v>
      </c>
      <c r="DE758" s="103">
        <v>7.0397927303306851</v>
      </c>
      <c r="DF758" s="103">
        <v>10</v>
      </c>
      <c r="DG758" s="103">
        <v>7.0226203853328926</v>
      </c>
      <c r="DH758" s="103">
        <v>2.7994838716666663</v>
      </c>
      <c r="DI758" s="103">
        <v>8.1818181818181817</v>
      </c>
      <c r="DJ758" s="103">
        <v>9.0562228340344486</v>
      </c>
      <c r="DK758" s="103">
        <v>4.5590201659523819</v>
      </c>
      <c r="DL758" s="103">
        <v>7.984025709479841</v>
      </c>
      <c r="DM758" s="103">
        <v>6.7156673449315996</v>
      </c>
      <c r="DN758" s="103">
        <v>6.5493730179805212</v>
      </c>
      <c r="DO758" s="103">
        <v>7.6351089122155829</v>
      </c>
      <c r="DP758" s="103">
        <v>7.62</v>
      </c>
      <c r="DQ758" s="105">
        <v>7.63</v>
      </c>
      <c r="DR758" s="106">
        <v>47</v>
      </c>
      <c r="DS758" s="106">
        <v>2</v>
      </c>
      <c r="DU758" s="104" t="s">
        <v>92</v>
      </c>
      <c r="DV758" s="103">
        <v>7.631091269841269</v>
      </c>
      <c r="DW758" s="103">
        <v>7.62</v>
      </c>
    </row>
    <row r="759" spans="1:127">
      <c r="A759" s="95">
        <v>2011</v>
      </c>
      <c r="B759" s="96" t="s">
        <v>706</v>
      </c>
      <c r="C759" s="107" t="s">
        <v>136</v>
      </c>
      <c r="D759" s="96">
        <v>4.1333333333333329</v>
      </c>
      <c r="E759" s="96">
        <v>4.2702471610723149</v>
      </c>
      <c r="F759" s="96">
        <v>4.192820180102367</v>
      </c>
      <c r="G759" s="96">
        <v>4.2</v>
      </c>
      <c r="H759" s="96">
        <v>6.36</v>
      </c>
      <c r="I759" s="96">
        <v>5</v>
      </c>
      <c r="J759" s="96">
        <v>8.6703952501028354</v>
      </c>
      <c r="K759" s="96">
        <v>2.5</v>
      </c>
      <c r="L759" s="96">
        <v>9.5546364795485168</v>
      </c>
      <c r="M759" s="96">
        <v>9.5286861641836254</v>
      </c>
      <c r="N759" s="96">
        <v>7.050743578766995</v>
      </c>
      <c r="O759" s="96">
        <v>10</v>
      </c>
      <c r="P759" s="96">
        <v>10</v>
      </c>
      <c r="Q759" s="96" t="s">
        <v>1011</v>
      </c>
      <c r="R759" s="96" t="s">
        <v>1011</v>
      </c>
      <c r="S759" s="96">
        <v>10</v>
      </c>
      <c r="T759" s="96">
        <v>10</v>
      </c>
      <c r="U759" s="96">
        <v>7.8035811929223327</v>
      </c>
      <c r="V759" s="96">
        <v>5</v>
      </c>
      <c r="W759" s="96">
        <v>10</v>
      </c>
      <c r="X759" s="96">
        <v>10</v>
      </c>
      <c r="Y759" s="96">
        <v>8.3333333333333339</v>
      </c>
      <c r="Z759" s="96" t="s">
        <v>1010</v>
      </c>
      <c r="AA759" s="96">
        <v>5</v>
      </c>
      <c r="AB759" s="96">
        <v>10</v>
      </c>
      <c r="AC759" s="96">
        <v>9.8888888888888893</v>
      </c>
      <c r="AD759" s="96">
        <v>7.8222222222222229</v>
      </c>
      <c r="AE759" s="96">
        <v>8.1777777777777771</v>
      </c>
      <c r="AF759" s="96">
        <v>7.5</v>
      </c>
      <c r="AG759" s="96">
        <v>7.5</v>
      </c>
      <c r="AH759" s="96" t="s">
        <v>1010</v>
      </c>
      <c r="AI759" s="96" t="s">
        <v>1010</v>
      </c>
      <c r="AJ759" s="96" t="s">
        <v>1010</v>
      </c>
      <c r="AK759" s="96" t="s">
        <v>1010</v>
      </c>
      <c r="AL759" s="96">
        <v>2.5</v>
      </c>
      <c r="AM759" s="96">
        <v>5</v>
      </c>
      <c r="AN759" s="96">
        <v>5</v>
      </c>
      <c r="AO759" s="96">
        <v>4.166666666666667</v>
      </c>
      <c r="AP759" s="96">
        <v>7.5</v>
      </c>
      <c r="AQ759" s="96">
        <v>5</v>
      </c>
      <c r="AR759" s="96">
        <v>7.5</v>
      </c>
      <c r="AS759" s="96">
        <v>6.666666666666667</v>
      </c>
      <c r="AT759" s="96">
        <v>6.4583333333333339</v>
      </c>
      <c r="AU759" s="96">
        <v>4.7398009395494034</v>
      </c>
      <c r="AV759" s="96">
        <v>10</v>
      </c>
      <c r="AW759" s="96">
        <v>6</v>
      </c>
      <c r="AX759" s="96">
        <v>5</v>
      </c>
      <c r="AY759" s="96">
        <v>7.5</v>
      </c>
      <c r="AZ759" s="96">
        <v>10</v>
      </c>
      <c r="BA759" s="96">
        <v>7.5</v>
      </c>
      <c r="BB759" s="96">
        <v>7.248542991364201</v>
      </c>
      <c r="BC759" s="96" t="s">
        <v>1010</v>
      </c>
      <c r="BD759" s="96" t="s">
        <v>1011</v>
      </c>
      <c r="BE759" s="96" t="s">
        <v>1011</v>
      </c>
      <c r="BF759" s="96">
        <v>10</v>
      </c>
      <c r="BG759" s="96">
        <v>10</v>
      </c>
      <c r="BH759" s="96">
        <v>10</v>
      </c>
      <c r="BI759" s="96">
        <v>10</v>
      </c>
      <c r="BJ759" s="96" t="s">
        <v>1011</v>
      </c>
      <c r="BK759" s="96">
        <v>10</v>
      </c>
      <c r="BL759" s="96">
        <v>7.0226940418114481</v>
      </c>
      <c r="BM759" s="96">
        <v>8.382352941176471</v>
      </c>
      <c r="BN759" s="96">
        <v>9.9863760217983657</v>
      </c>
      <c r="BO759" s="96">
        <v>10</v>
      </c>
      <c r="BP759" s="96">
        <v>7</v>
      </c>
      <c r="BQ759" s="96">
        <v>7</v>
      </c>
      <c r="BR759" s="96">
        <v>7</v>
      </c>
      <c r="BS759" s="96">
        <v>8.8421822407437087</v>
      </c>
      <c r="BT759" s="96">
        <v>3.3595384216666662</v>
      </c>
      <c r="BU759" s="96">
        <v>3.631900888333333</v>
      </c>
      <c r="BV759" s="96">
        <v>5.1689608666666667</v>
      </c>
      <c r="BW759" s="96">
        <v>5</v>
      </c>
      <c r="BX759" s="96">
        <v>4.166666666666667</v>
      </c>
      <c r="BY759" s="96">
        <v>3.4202074394513833</v>
      </c>
      <c r="BZ759" s="96">
        <v>7.6851157988197327</v>
      </c>
      <c r="CA759" s="96">
        <v>4.3846041333333332</v>
      </c>
      <c r="CB759" s="96">
        <v>4.9053567116666663</v>
      </c>
      <c r="CC759" s="96">
        <v>0.82758620689655171</v>
      </c>
      <c r="CD759" s="96">
        <v>4.2361773929311033</v>
      </c>
      <c r="CE759" s="96">
        <v>8.8591955428184619</v>
      </c>
      <c r="CF759" s="96">
        <v>9.2040332467246238</v>
      </c>
      <c r="CG759" s="96">
        <v>9.07</v>
      </c>
      <c r="CH759" s="96">
        <v>10</v>
      </c>
      <c r="CI759" s="96">
        <v>9.2833071973857706</v>
      </c>
      <c r="CJ759" s="96">
        <v>7.2933333333333339</v>
      </c>
      <c r="CK759" s="96">
        <v>8.7799999999999994</v>
      </c>
      <c r="CL759" s="96">
        <v>7.3647999999999989</v>
      </c>
      <c r="CM759" s="96">
        <v>7.8127111111111107</v>
      </c>
      <c r="CN759" s="96">
        <v>5.426218611666668</v>
      </c>
      <c r="CO759" s="96">
        <v>8.0327385895950663</v>
      </c>
      <c r="CP759" s="96">
        <v>6.7294786006308671</v>
      </c>
      <c r="CQ759" s="96">
        <v>10</v>
      </c>
      <c r="CR759" s="96">
        <v>6.2062695333333338</v>
      </c>
      <c r="CS759" s="96">
        <v>0.76923076923076827</v>
      </c>
      <c r="CT759" s="96">
        <v>0.22125128263035224</v>
      </c>
      <c r="CU759" s="96">
        <v>2.398917195064818</v>
      </c>
      <c r="CV759" s="96">
        <v>6.7352767267016986</v>
      </c>
      <c r="CW759" s="96">
        <v>8</v>
      </c>
      <c r="CX759" s="96">
        <v>9.6071282790569121</v>
      </c>
      <c r="CY759" s="96">
        <v>10</v>
      </c>
      <c r="CZ759" s="96">
        <v>9.2023760930189713</v>
      </c>
      <c r="DA759" s="96">
        <v>4.4333333333333336</v>
      </c>
      <c r="DB759" s="96">
        <v>4.0322891666666667</v>
      </c>
      <c r="DC759" s="96">
        <v>5.5222844216666669</v>
      </c>
      <c r="DD759" s="96">
        <v>10</v>
      </c>
      <c r="DE759" s="96">
        <v>2.5172538461136771</v>
      </c>
      <c r="DF759" s="96">
        <v>10</v>
      </c>
      <c r="DG759" s="96">
        <v>6.0841934612967243</v>
      </c>
      <c r="DH759" s="96">
        <v>3.2781655450000002</v>
      </c>
      <c r="DI759" s="96">
        <v>5.7575757575757578</v>
      </c>
      <c r="DJ759" s="96">
        <v>8.6415372300076267</v>
      </c>
      <c r="DK759" s="96">
        <v>3.6401543564285714</v>
      </c>
      <c r="DL759" s="96">
        <v>9.3632301388543659</v>
      </c>
      <c r="DM759" s="96">
        <v>7.8365999917126237</v>
      </c>
      <c r="DN759" s="96">
        <v>6.4195438365964916</v>
      </c>
      <c r="DO759" s="96">
        <v>7.2353711303040624</v>
      </c>
      <c r="DP759" s="96">
        <v>7.27</v>
      </c>
      <c r="DQ759" s="99">
        <v>7.15</v>
      </c>
      <c r="DR759" s="100">
        <v>60</v>
      </c>
      <c r="DS759" s="101">
        <v>2</v>
      </c>
      <c r="DU759" s="107" t="s">
        <v>136</v>
      </c>
      <c r="DV759" s="96">
        <v>7.0226940418114481</v>
      </c>
      <c r="DW759" s="96">
        <v>7.27</v>
      </c>
    </row>
    <row r="760" spans="1:127">
      <c r="A760" s="102">
        <v>2011</v>
      </c>
      <c r="B760" s="103" t="s">
        <v>665</v>
      </c>
      <c r="C760" s="104" t="s">
        <v>50</v>
      </c>
      <c r="D760" s="103">
        <v>8.9666666666666668</v>
      </c>
      <c r="E760" s="103">
        <v>6.2933744267345135</v>
      </c>
      <c r="F760" s="103">
        <v>7.3283970883953851</v>
      </c>
      <c r="G760" s="103">
        <v>7.5</v>
      </c>
      <c r="H760" s="103">
        <v>9.5200000000000014</v>
      </c>
      <c r="I760" s="103">
        <v>10</v>
      </c>
      <c r="J760" s="103">
        <v>10</v>
      </c>
      <c r="K760" s="103">
        <v>10</v>
      </c>
      <c r="L760" s="103">
        <v>10</v>
      </c>
      <c r="M760" s="103">
        <v>10</v>
      </c>
      <c r="N760" s="103">
        <v>10</v>
      </c>
      <c r="O760" s="103">
        <v>10</v>
      </c>
      <c r="P760" s="103">
        <v>10</v>
      </c>
      <c r="Q760" s="103" t="s">
        <v>1011</v>
      </c>
      <c r="R760" s="103" t="s">
        <v>1011</v>
      </c>
      <c r="S760" s="103">
        <v>10</v>
      </c>
      <c r="T760" s="103">
        <v>10</v>
      </c>
      <c r="U760" s="103">
        <v>9.8400000000000016</v>
      </c>
      <c r="V760" s="103">
        <v>10</v>
      </c>
      <c r="W760" s="103">
        <v>10</v>
      </c>
      <c r="X760" s="103">
        <v>10</v>
      </c>
      <c r="Y760" s="103">
        <v>10</v>
      </c>
      <c r="Z760" s="103" t="s">
        <v>1010</v>
      </c>
      <c r="AA760" s="103">
        <v>10</v>
      </c>
      <c r="AB760" s="103">
        <v>10</v>
      </c>
      <c r="AC760" s="103">
        <v>8.3533333333333317</v>
      </c>
      <c r="AD760" s="103">
        <v>8.2388888888888889</v>
      </c>
      <c r="AE760" s="103">
        <v>9.1480555555555547</v>
      </c>
      <c r="AF760" s="103">
        <v>10</v>
      </c>
      <c r="AG760" s="103">
        <v>10</v>
      </c>
      <c r="AH760" s="103" t="s">
        <v>1010</v>
      </c>
      <c r="AI760" s="103" t="s">
        <v>1010</v>
      </c>
      <c r="AJ760" s="103" t="s">
        <v>1010</v>
      </c>
      <c r="AK760" s="103" t="s">
        <v>1010</v>
      </c>
      <c r="AL760" s="103">
        <v>10</v>
      </c>
      <c r="AM760" s="103">
        <v>10</v>
      </c>
      <c r="AN760" s="103">
        <v>5</v>
      </c>
      <c r="AO760" s="103">
        <v>8.3333333333333339</v>
      </c>
      <c r="AP760" s="103">
        <v>10</v>
      </c>
      <c r="AQ760" s="103">
        <v>10</v>
      </c>
      <c r="AR760" s="103">
        <v>10</v>
      </c>
      <c r="AS760" s="103">
        <v>10</v>
      </c>
      <c r="AT760" s="103">
        <v>9.5833333333333339</v>
      </c>
      <c r="AU760" s="103">
        <v>10</v>
      </c>
      <c r="AV760" s="103">
        <v>10</v>
      </c>
      <c r="AW760" s="103">
        <v>7.333333333333333</v>
      </c>
      <c r="AX760" s="103">
        <v>7.5</v>
      </c>
      <c r="AY760" s="103">
        <v>10</v>
      </c>
      <c r="AZ760" s="103">
        <v>10</v>
      </c>
      <c r="BA760" s="103">
        <v>10</v>
      </c>
      <c r="BB760" s="103">
        <v>9.261904761904761</v>
      </c>
      <c r="BC760" s="103" t="s">
        <v>1010</v>
      </c>
      <c r="BD760" s="103" t="s">
        <v>1011</v>
      </c>
      <c r="BE760" s="103" t="s">
        <v>1011</v>
      </c>
      <c r="BF760" s="103">
        <v>10</v>
      </c>
      <c r="BG760" s="103">
        <v>10</v>
      </c>
      <c r="BH760" s="103">
        <v>10</v>
      </c>
      <c r="BI760" s="103">
        <v>10</v>
      </c>
      <c r="BJ760" s="103" t="s">
        <v>1011</v>
      </c>
      <c r="BK760" s="103">
        <v>10</v>
      </c>
      <c r="BL760" s="103">
        <v>9.1343293650793651</v>
      </c>
      <c r="BM760" s="103">
        <v>5.0727399776267124</v>
      </c>
      <c r="BN760" s="103">
        <v>5.284741144414169</v>
      </c>
      <c r="BO760" s="103">
        <v>6</v>
      </c>
      <c r="BP760" s="103">
        <v>7</v>
      </c>
      <c r="BQ760" s="103">
        <v>4</v>
      </c>
      <c r="BR760" s="103">
        <v>5.5</v>
      </c>
      <c r="BS760" s="103">
        <v>5.4643702805102201</v>
      </c>
      <c r="BT760" s="103">
        <v>5.4124658366666667</v>
      </c>
      <c r="BU760" s="103">
        <v>3.5325523658333329</v>
      </c>
      <c r="BV760" s="103">
        <v>5.6074248483333333</v>
      </c>
      <c r="BW760" s="103">
        <v>10</v>
      </c>
      <c r="BX760" s="103">
        <v>7.5</v>
      </c>
      <c r="BY760" s="103">
        <v>4.147719698789297</v>
      </c>
      <c r="BZ760" s="103">
        <v>8.8479566804778429</v>
      </c>
      <c r="CA760" s="103">
        <v>5.5108081966666669</v>
      </c>
      <c r="CB760" s="103">
        <v>7.4249366016666674</v>
      </c>
      <c r="CC760" s="103">
        <v>0.96296296296296291</v>
      </c>
      <c r="CD760" s="103">
        <v>6.3233432183271425</v>
      </c>
      <c r="CE760" s="103">
        <v>9.3192815354801404</v>
      </c>
      <c r="CF760" s="103">
        <v>9.6428350042740263</v>
      </c>
      <c r="CG760" s="103">
        <v>9.1559999999999988</v>
      </c>
      <c r="CH760" s="103">
        <v>10</v>
      </c>
      <c r="CI760" s="103">
        <v>9.5295291349385423</v>
      </c>
      <c r="CJ760" s="103">
        <v>9.6576870499999998</v>
      </c>
      <c r="CK760" s="103">
        <v>8.94</v>
      </c>
      <c r="CL760" s="103">
        <v>6.2264000000000008</v>
      </c>
      <c r="CM760" s="103">
        <v>8.2746956833333325</v>
      </c>
      <c r="CN760" s="103">
        <v>5.3352012800000006</v>
      </c>
      <c r="CO760" s="103">
        <v>7.7401645655669329</v>
      </c>
      <c r="CP760" s="103">
        <v>6.5376829227834667</v>
      </c>
      <c r="CQ760" s="103">
        <v>10</v>
      </c>
      <c r="CR760" s="103">
        <v>5.709903759166667</v>
      </c>
      <c r="CS760" s="103">
        <v>1.5384615384615385</v>
      </c>
      <c r="CT760" s="103">
        <v>6.4162871962801891</v>
      </c>
      <c r="CU760" s="103">
        <v>4.5548841646361318</v>
      </c>
      <c r="CV760" s="103">
        <v>7.3418156926882325</v>
      </c>
      <c r="CW760" s="103">
        <v>8</v>
      </c>
      <c r="CX760" s="103">
        <v>7.6304016869925393</v>
      </c>
      <c r="CY760" s="103">
        <v>10</v>
      </c>
      <c r="CZ760" s="103">
        <v>8.5434672289975122</v>
      </c>
      <c r="DA760" s="103">
        <v>8.9</v>
      </c>
      <c r="DB760" s="103">
        <v>4.1063284283333328</v>
      </c>
      <c r="DC760" s="103">
        <v>7.2744517149999997</v>
      </c>
      <c r="DD760" s="103">
        <v>8</v>
      </c>
      <c r="DE760" s="103">
        <v>7.7551761538341033</v>
      </c>
      <c r="DF760" s="103">
        <v>10</v>
      </c>
      <c r="DG760" s="103">
        <v>7.6726593828612382</v>
      </c>
      <c r="DH760" s="103">
        <v>2.6720728099999995</v>
      </c>
      <c r="DI760" s="103">
        <v>7.7272727272727275</v>
      </c>
      <c r="DJ760" s="103">
        <v>8.7815861943009672</v>
      </c>
      <c r="DK760" s="103">
        <v>6.1650863728571412</v>
      </c>
      <c r="DL760" s="103">
        <v>5.9200674366996981</v>
      </c>
      <c r="DM760" s="103">
        <v>6.7941326302062706</v>
      </c>
      <c r="DN760" s="103">
        <v>6.3433696952228003</v>
      </c>
      <c r="DO760" s="103">
        <v>7.5198321023605175</v>
      </c>
      <c r="DP760" s="103">
        <v>7.24</v>
      </c>
      <c r="DQ760" s="105">
        <v>8.19</v>
      </c>
      <c r="DR760" s="106">
        <v>21</v>
      </c>
      <c r="DS760" s="106">
        <v>1</v>
      </c>
      <c r="DU760" s="104" t="s">
        <v>50</v>
      </c>
      <c r="DV760" s="103">
        <v>9.1343293650793651</v>
      </c>
      <c r="DW760" s="103">
        <v>7.24</v>
      </c>
    </row>
    <row r="761" spans="1:127">
      <c r="A761" s="95">
        <v>2011</v>
      </c>
      <c r="B761" s="96" t="s">
        <v>642</v>
      </c>
      <c r="C761" s="107" t="s">
        <v>120</v>
      </c>
      <c r="D761" s="96">
        <v>7.3666666666666671</v>
      </c>
      <c r="E761" s="96">
        <v>6.1524128392088304</v>
      </c>
      <c r="F761" s="96">
        <v>6.2461676517644085</v>
      </c>
      <c r="G761" s="96">
        <v>6.6000000000000005</v>
      </c>
      <c r="H761" s="96">
        <v>9.5599999999999987</v>
      </c>
      <c r="I761" s="96">
        <v>10</v>
      </c>
      <c r="J761" s="96">
        <v>10</v>
      </c>
      <c r="K761" s="96">
        <v>10</v>
      </c>
      <c r="L761" s="96">
        <v>10</v>
      </c>
      <c r="M761" s="96">
        <v>10</v>
      </c>
      <c r="N761" s="96">
        <v>10</v>
      </c>
      <c r="O761" s="96">
        <v>10</v>
      </c>
      <c r="P761" s="96">
        <v>10</v>
      </c>
      <c r="Q761" s="96" t="s">
        <v>1011</v>
      </c>
      <c r="R761" s="96" t="s">
        <v>1011</v>
      </c>
      <c r="S761" s="96">
        <v>10</v>
      </c>
      <c r="T761" s="96">
        <v>10</v>
      </c>
      <c r="U761" s="96">
        <v>9.8533333333333335</v>
      </c>
      <c r="V761" s="96">
        <v>10</v>
      </c>
      <c r="W761" s="96">
        <v>10</v>
      </c>
      <c r="X761" s="96">
        <v>10</v>
      </c>
      <c r="Y761" s="96">
        <v>10</v>
      </c>
      <c r="Z761" s="96" t="s">
        <v>1010</v>
      </c>
      <c r="AA761" s="96">
        <v>10</v>
      </c>
      <c r="AB761" s="96">
        <v>10</v>
      </c>
      <c r="AC761" s="96">
        <v>9.6488888888888891</v>
      </c>
      <c r="AD761" s="96">
        <v>8.2888888888888896</v>
      </c>
      <c r="AE761" s="96">
        <v>9.4844444444444456</v>
      </c>
      <c r="AF761" s="96">
        <v>10</v>
      </c>
      <c r="AG761" s="96">
        <v>10</v>
      </c>
      <c r="AH761" s="96" t="s">
        <v>1010</v>
      </c>
      <c r="AI761" s="96" t="s">
        <v>1010</v>
      </c>
      <c r="AJ761" s="96" t="s">
        <v>1010</v>
      </c>
      <c r="AK761" s="96" t="s">
        <v>1010</v>
      </c>
      <c r="AL761" s="96">
        <v>10</v>
      </c>
      <c r="AM761" s="96">
        <v>10</v>
      </c>
      <c r="AN761" s="96">
        <v>10</v>
      </c>
      <c r="AO761" s="96">
        <v>10</v>
      </c>
      <c r="AP761" s="96">
        <v>10</v>
      </c>
      <c r="AQ761" s="96">
        <v>10</v>
      </c>
      <c r="AR761" s="96">
        <v>10</v>
      </c>
      <c r="AS761" s="96">
        <v>10</v>
      </c>
      <c r="AT761" s="96">
        <v>10</v>
      </c>
      <c r="AU761" s="96">
        <v>10</v>
      </c>
      <c r="AV761" s="96">
        <v>10</v>
      </c>
      <c r="AW761" s="96">
        <v>8.3333333333333339</v>
      </c>
      <c r="AX761" s="96">
        <v>8.5</v>
      </c>
      <c r="AY761" s="96">
        <v>10</v>
      </c>
      <c r="AZ761" s="96">
        <v>10</v>
      </c>
      <c r="BA761" s="96">
        <v>10</v>
      </c>
      <c r="BB761" s="96">
        <v>9.5476190476190492</v>
      </c>
      <c r="BC761" s="96" t="s">
        <v>1010</v>
      </c>
      <c r="BD761" s="96" t="s">
        <v>1011</v>
      </c>
      <c r="BE761" s="96" t="s">
        <v>1011</v>
      </c>
      <c r="BF761" s="96">
        <v>10</v>
      </c>
      <c r="BG761" s="96">
        <v>10</v>
      </c>
      <c r="BH761" s="96">
        <v>10</v>
      </c>
      <c r="BI761" s="96">
        <v>10</v>
      </c>
      <c r="BJ761" s="96" t="s">
        <v>1011</v>
      </c>
      <c r="BK761" s="96">
        <v>10</v>
      </c>
      <c r="BL761" s="96">
        <v>9.0165396825396833</v>
      </c>
      <c r="BM761" s="96">
        <v>4.9411764705882355</v>
      </c>
      <c r="BN761" s="96">
        <v>3.8983651226158038</v>
      </c>
      <c r="BO761" s="96">
        <v>8</v>
      </c>
      <c r="BP761" s="96">
        <v>5</v>
      </c>
      <c r="BQ761" s="96">
        <v>2</v>
      </c>
      <c r="BR761" s="96">
        <v>3.5</v>
      </c>
      <c r="BS761" s="96">
        <v>5.0848853983010098</v>
      </c>
      <c r="BT761" s="96">
        <v>4.7817897733333332</v>
      </c>
      <c r="BU761" s="96">
        <v>3.3511004699999996</v>
      </c>
      <c r="BV761" s="96">
        <v>6.3553953399999994</v>
      </c>
      <c r="BW761" s="96">
        <v>10</v>
      </c>
      <c r="BX761" s="96">
        <v>8.3333333333333339</v>
      </c>
      <c r="BY761" s="96">
        <v>5.5523140939609439</v>
      </c>
      <c r="BZ761" s="96">
        <v>7.581508730334412</v>
      </c>
      <c r="CA761" s="96">
        <v>6.9191765083333321</v>
      </c>
      <c r="CB761" s="96">
        <v>8.1851357683333337</v>
      </c>
      <c r="CC761" s="96">
        <v>1</v>
      </c>
      <c r="CD761" s="96">
        <v>6.7844171130698534</v>
      </c>
      <c r="CE761" s="96">
        <v>9.9585297993127284</v>
      </c>
      <c r="CF761" s="96">
        <v>9.5461162655057556</v>
      </c>
      <c r="CG761" s="96">
        <v>9.2680000000000007</v>
      </c>
      <c r="CH761" s="96">
        <v>10</v>
      </c>
      <c r="CI761" s="96">
        <v>9.6931615162046221</v>
      </c>
      <c r="CJ761" s="96">
        <v>9.6576870498459542</v>
      </c>
      <c r="CK761" s="96">
        <v>8.94</v>
      </c>
      <c r="CL761" s="96">
        <v>6.2264000000000008</v>
      </c>
      <c r="CM761" s="96">
        <v>8.2746956832819851</v>
      </c>
      <c r="CN761" s="96">
        <v>7.4702730749999988</v>
      </c>
      <c r="CO761" s="96">
        <v>8.325312613623197</v>
      </c>
      <c r="CP761" s="96">
        <v>7.8977928443115974</v>
      </c>
      <c r="CQ761" s="96">
        <v>10</v>
      </c>
      <c r="CR761" s="96">
        <v>5.8684682916666677</v>
      </c>
      <c r="CS761" s="96">
        <v>5.3846153846153841</v>
      </c>
      <c r="CT761" s="96">
        <v>6.4162871962801891</v>
      </c>
      <c r="CU761" s="96">
        <v>5.88979029085408</v>
      </c>
      <c r="CV761" s="96">
        <v>8.0155697046119165</v>
      </c>
      <c r="CW761" s="96">
        <v>8</v>
      </c>
      <c r="CX761" s="96">
        <v>6.9693296110226344</v>
      </c>
      <c r="CY761" s="96">
        <v>10</v>
      </c>
      <c r="CZ761" s="96">
        <v>8.3231098703408772</v>
      </c>
      <c r="DA761" s="96">
        <v>2.2333333333333329</v>
      </c>
      <c r="DB761" s="96">
        <v>3.2358389916666663</v>
      </c>
      <c r="DC761" s="96">
        <v>5.6331646566666658</v>
      </c>
      <c r="DD761" s="96">
        <v>6</v>
      </c>
      <c r="DE761" s="96">
        <v>2.5172538461136771</v>
      </c>
      <c r="DF761" s="96">
        <v>10</v>
      </c>
      <c r="DG761" s="96">
        <v>4.9365984712967235</v>
      </c>
      <c r="DH761" s="96">
        <v>2.6843514916666673</v>
      </c>
      <c r="DI761" s="96">
        <v>8.4848484848484844</v>
      </c>
      <c r="DJ761" s="96">
        <v>9.8157570693523777</v>
      </c>
      <c r="DK761" s="96">
        <v>6.385887359761905</v>
      </c>
      <c r="DL761" s="96">
        <v>8.4884756094179217</v>
      </c>
      <c r="DM761" s="96">
        <v>6.9174352213521839</v>
      </c>
      <c r="DN761" s="96">
        <v>7.1294592060665911</v>
      </c>
      <c r="DO761" s="96">
        <v>6.7963891825680642</v>
      </c>
      <c r="DP761" s="96">
        <v>7.27</v>
      </c>
      <c r="DQ761" s="99">
        <v>8.14</v>
      </c>
      <c r="DR761" s="100">
        <v>27</v>
      </c>
      <c r="DS761" s="101">
        <v>1</v>
      </c>
      <c r="DU761" s="107" t="s">
        <v>120</v>
      </c>
      <c r="DV761" s="96">
        <v>9.0165396825396833</v>
      </c>
      <c r="DW761" s="96">
        <v>7.27</v>
      </c>
    </row>
    <row r="762" spans="1:127">
      <c r="A762" s="102">
        <v>2011</v>
      </c>
      <c r="B762" s="103" t="s">
        <v>606</v>
      </c>
      <c r="C762" s="104" t="s">
        <v>104</v>
      </c>
      <c r="D762" s="103" t="s">
        <v>1011</v>
      </c>
      <c r="E762" s="103" t="s">
        <v>1011</v>
      </c>
      <c r="F762" s="103" t="s">
        <v>1011</v>
      </c>
      <c r="G762" s="103">
        <v>6.6693429999999996</v>
      </c>
      <c r="H762" s="103">
        <v>9.5599999999999987</v>
      </c>
      <c r="I762" s="103">
        <v>5</v>
      </c>
      <c r="J762" s="103">
        <v>10</v>
      </c>
      <c r="K762" s="103">
        <v>10</v>
      </c>
      <c r="L762" s="103">
        <v>8.604498468960383</v>
      </c>
      <c r="M762" s="103">
        <v>9.895337385172029</v>
      </c>
      <c r="N762" s="103">
        <v>8.6999671708264827</v>
      </c>
      <c r="O762" s="103">
        <v>7</v>
      </c>
      <c r="P762" s="103">
        <v>0</v>
      </c>
      <c r="Q762" s="103" t="s">
        <v>1011</v>
      </c>
      <c r="R762" s="103" t="s">
        <v>1011</v>
      </c>
      <c r="S762" s="103">
        <v>0</v>
      </c>
      <c r="T762" s="103">
        <v>2.3333333333333335</v>
      </c>
      <c r="U762" s="103">
        <v>6.8644335013866042</v>
      </c>
      <c r="V762" s="103">
        <v>0</v>
      </c>
      <c r="W762" s="103">
        <v>10</v>
      </c>
      <c r="X762" s="103">
        <v>0</v>
      </c>
      <c r="Y762" s="103">
        <v>3.3333333333333335</v>
      </c>
      <c r="Z762" s="103" t="s">
        <v>1010</v>
      </c>
      <c r="AA762" s="103">
        <v>2.5</v>
      </c>
      <c r="AB762" s="103">
        <v>2.5</v>
      </c>
      <c r="AC762" s="103">
        <v>9.6666666666666661</v>
      </c>
      <c r="AD762" s="103">
        <v>6.5277777777777777</v>
      </c>
      <c r="AE762" s="103">
        <v>5.2986111111111107</v>
      </c>
      <c r="AF762" s="103">
        <v>2.5</v>
      </c>
      <c r="AG762" s="103">
        <v>5</v>
      </c>
      <c r="AH762" s="103" t="s">
        <v>1010</v>
      </c>
      <c r="AI762" s="103" t="s">
        <v>1010</v>
      </c>
      <c r="AJ762" s="103" t="s">
        <v>1010</v>
      </c>
      <c r="AK762" s="103" t="s">
        <v>1010</v>
      </c>
      <c r="AL762" s="103">
        <v>0</v>
      </c>
      <c r="AM762" s="103">
        <v>0</v>
      </c>
      <c r="AN762" s="103">
        <v>5</v>
      </c>
      <c r="AO762" s="103">
        <v>1.6666666666666667</v>
      </c>
      <c r="AP762" s="103">
        <v>0</v>
      </c>
      <c r="AQ762" s="103">
        <v>0</v>
      </c>
      <c r="AR762" s="103">
        <v>2.5</v>
      </c>
      <c r="AS762" s="103">
        <v>0.83333333333333337</v>
      </c>
      <c r="AT762" s="103">
        <v>2.5</v>
      </c>
      <c r="AU762" s="103">
        <v>10</v>
      </c>
      <c r="AV762" s="103">
        <v>10</v>
      </c>
      <c r="AW762" s="103">
        <v>3.3333333333333335</v>
      </c>
      <c r="AX762" s="103">
        <v>3.75</v>
      </c>
      <c r="AY762" s="103">
        <v>7.5</v>
      </c>
      <c r="AZ762" s="103">
        <v>5</v>
      </c>
      <c r="BA762" s="103">
        <v>5</v>
      </c>
      <c r="BB762" s="103">
        <v>6.3690476190476186</v>
      </c>
      <c r="BC762" s="103" t="s">
        <v>1010</v>
      </c>
      <c r="BD762" s="103" t="s">
        <v>1011</v>
      </c>
      <c r="BE762" s="103" t="s">
        <v>1011</v>
      </c>
      <c r="BF762" s="103">
        <v>0</v>
      </c>
      <c r="BG762" s="103">
        <v>0</v>
      </c>
      <c r="BH762" s="103">
        <v>0</v>
      </c>
      <c r="BI762" s="103">
        <v>0</v>
      </c>
      <c r="BJ762" s="103" t="s">
        <v>1011</v>
      </c>
      <c r="BK762" s="103">
        <v>0</v>
      </c>
      <c r="BL762" s="103">
        <v>5.1335433316958579</v>
      </c>
      <c r="BM762" s="103">
        <v>0</v>
      </c>
      <c r="BN762" s="103">
        <v>9.3594005449591293</v>
      </c>
      <c r="BO762" s="103" t="s">
        <v>1011</v>
      </c>
      <c r="BP762" s="103">
        <v>10</v>
      </c>
      <c r="BQ762" s="103" t="s">
        <v>1011</v>
      </c>
      <c r="BR762" s="103">
        <v>10</v>
      </c>
      <c r="BS762" s="103">
        <v>6.4531335149863764</v>
      </c>
      <c r="BT762" s="103">
        <v>8.6603620333333335</v>
      </c>
      <c r="BU762" s="103">
        <v>6.9330620241666665</v>
      </c>
      <c r="BV762" s="103">
        <v>7.5576797600000001</v>
      </c>
      <c r="BW762" s="103">
        <v>6.6666666666666661</v>
      </c>
      <c r="BX762" s="103">
        <v>8.3333333333333339</v>
      </c>
      <c r="BY762" s="103">
        <v>4.8564295104001758</v>
      </c>
      <c r="BZ762" s="103">
        <v>9.6556965414090463</v>
      </c>
      <c r="CA762" s="103">
        <v>8.7831702949999997</v>
      </c>
      <c r="CB762" s="103">
        <v>9.2983485749999986</v>
      </c>
      <c r="CC762" s="103">
        <v>0.61538461538461542</v>
      </c>
      <c r="CD762" s="103">
        <v>6.3488877073739038</v>
      </c>
      <c r="CE762" s="103">
        <v>9.0191895664902599</v>
      </c>
      <c r="CF762" s="103">
        <v>3.6917973886016267</v>
      </c>
      <c r="CG762" s="103">
        <v>9.6159999999999997</v>
      </c>
      <c r="CH762" s="103">
        <v>10</v>
      </c>
      <c r="CI762" s="103">
        <v>8.0817467387729707</v>
      </c>
      <c r="CJ762" s="103">
        <v>9.3133333333333326</v>
      </c>
      <c r="CK762" s="103">
        <v>8.98</v>
      </c>
      <c r="CL762" s="103">
        <v>6.3688000000000002</v>
      </c>
      <c r="CM762" s="103">
        <v>8.2207111111111111</v>
      </c>
      <c r="CN762" s="103">
        <v>8.2473811033333337</v>
      </c>
      <c r="CO762" s="103">
        <v>7.6777205634855843</v>
      </c>
      <c r="CP762" s="103">
        <v>7.962550833409459</v>
      </c>
      <c r="CQ762" s="103">
        <v>10</v>
      </c>
      <c r="CR762" s="103">
        <v>6.6758269974999997</v>
      </c>
      <c r="CS762" s="103">
        <v>4.6153846153846159</v>
      </c>
      <c r="CT762" s="103">
        <v>3.4293948807704462</v>
      </c>
      <c r="CU762" s="103">
        <v>4.9068688312183539</v>
      </c>
      <c r="CV762" s="103">
        <v>7.772532693934731</v>
      </c>
      <c r="CW762" s="103" t="s">
        <v>1011</v>
      </c>
      <c r="CX762" s="103">
        <v>4.8948948948948949</v>
      </c>
      <c r="CY762" s="103">
        <v>7</v>
      </c>
      <c r="CZ762" s="103">
        <v>5.9474474474474475</v>
      </c>
      <c r="DA762" s="103">
        <v>10</v>
      </c>
      <c r="DB762" s="103">
        <v>6.520653985</v>
      </c>
      <c r="DC762" s="103">
        <v>8.1086020249999997</v>
      </c>
      <c r="DD762" s="103">
        <v>8</v>
      </c>
      <c r="DE762" s="103">
        <v>4.8196372780786989</v>
      </c>
      <c r="DF762" s="103">
        <v>10</v>
      </c>
      <c r="DG762" s="103">
        <v>7.9081488813464498</v>
      </c>
      <c r="DH762" s="103">
        <v>6.8546144516666674</v>
      </c>
      <c r="DI762" s="103">
        <v>7.5757575757575761</v>
      </c>
      <c r="DJ762" s="103">
        <v>9.4613744808423537</v>
      </c>
      <c r="DK762" s="103">
        <v>8.4838505616666655</v>
      </c>
      <c r="DL762" s="103">
        <v>9.906559253228199</v>
      </c>
      <c r="DM762" s="103">
        <v>9.4619523295451078</v>
      </c>
      <c r="DN762" s="103">
        <v>8.6240181087844281</v>
      </c>
      <c r="DO762" s="103">
        <v>7.493204812526109</v>
      </c>
      <c r="DP762" s="103">
        <v>7.23</v>
      </c>
      <c r="DQ762" s="105">
        <v>6.18</v>
      </c>
      <c r="DR762" s="106">
        <v>124</v>
      </c>
      <c r="DS762" s="106">
        <v>4</v>
      </c>
      <c r="DU762" s="104" t="s">
        <v>104</v>
      </c>
      <c r="DV762" s="103">
        <v>5.1335433316958579</v>
      </c>
      <c r="DW762" s="103">
        <v>7.23</v>
      </c>
    </row>
    <row r="763" spans="1:127">
      <c r="A763" s="95">
        <v>2011</v>
      </c>
      <c r="B763" s="96" t="s">
        <v>1021</v>
      </c>
      <c r="C763" s="107" t="s">
        <v>119</v>
      </c>
      <c r="D763" s="96">
        <v>7.0333333333333323</v>
      </c>
      <c r="E763" s="96">
        <v>5.8604351658477247</v>
      </c>
      <c r="F763" s="96">
        <v>5.980678832257162</v>
      </c>
      <c r="G763" s="96">
        <v>6.3</v>
      </c>
      <c r="H763" s="96">
        <v>9.3999999999999986</v>
      </c>
      <c r="I763" s="96">
        <v>10</v>
      </c>
      <c r="J763" s="96">
        <v>10</v>
      </c>
      <c r="K763" s="96">
        <v>10</v>
      </c>
      <c r="L763" s="96">
        <v>10</v>
      </c>
      <c r="M763" s="96">
        <v>10</v>
      </c>
      <c r="N763" s="96">
        <v>10</v>
      </c>
      <c r="O763" s="96">
        <v>10</v>
      </c>
      <c r="P763" s="96">
        <v>10</v>
      </c>
      <c r="Q763" s="96" t="s">
        <v>1011</v>
      </c>
      <c r="R763" s="96" t="s">
        <v>1011</v>
      </c>
      <c r="S763" s="96">
        <v>10</v>
      </c>
      <c r="T763" s="96">
        <v>10</v>
      </c>
      <c r="U763" s="96">
        <v>9.7999999999999989</v>
      </c>
      <c r="V763" s="96">
        <v>10</v>
      </c>
      <c r="W763" s="96">
        <v>10</v>
      </c>
      <c r="X763" s="96">
        <v>10</v>
      </c>
      <c r="Y763" s="96">
        <v>10</v>
      </c>
      <c r="Z763" s="96" t="s">
        <v>1010</v>
      </c>
      <c r="AA763" s="96">
        <v>10</v>
      </c>
      <c r="AB763" s="96">
        <v>5</v>
      </c>
      <c r="AC763" s="96">
        <v>9.7777777777777768</v>
      </c>
      <c r="AD763" s="96">
        <v>8.75</v>
      </c>
      <c r="AE763" s="96">
        <v>8.3819444444444446</v>
      </c>
      <c r="AF763" s="96">
        <v>10</v>
      </c>
      <c r="AG763" s="96">
        <v>7.5</v>
      </c>
      <c r="AH763" s="96" t="s">
        <v>1010</v>
      </c>
      <c r="AI763" s="96" t="s">
        <v>1010</v>
      </c>
      <c r="AJ763" s="96" t="s">
        <v>1010</v>
      </c>
      <c r="AK763" s="96" t="s">
        <v>1010</v>
      </c>
      <c r="AL763" s="96">
        <v>7.5</v>
      </c>
      <c r="AM763" s="96">
        <v>5</v>
      </c>
      <c r="AN763" s="96">
        <v>7.5</v>
      </c>
      <c r="AO763" s="96">
        <v>6.666666666666667</v>
      </c>
      <c r="AP763" s="96">
        <v>10</v>
      </c>
      <c r="AQ763" s="96">
        <v>5</v>
      </c>
      <c r="AR763" s="96">
        <v>10</v>
      </c>
      <c r="AS763" s="96">
        <v>8.3333333333333339</v>
      </c>
      <c r="AT763" s="96">
        <v>8.125</v>
      </c>
      <c r="AU763" s="96">
        <v>10</v>
      </c>
      <c r="AV763" s="96">
        <v>10</v>
      </c>
      <c r="AW763" s="96">
        <v>6</v>
      </c>
      <c r="AX763" s="96">
        <v>6.25</v>
      </c>
      <c r="AY763" s="96">
        <v>10</v>
      </c>
      <c r="AZ763" s="96">
        <v>10</v>
      </c>
      <c r="BA763" s="96">
        <v>10</v>
      </c>
      <c r="BB763" s="96">
        <v>8.8928571428571423</v>
      </c>
      <c r="BC763" s="96" t="s">
        <v>1010</v>
      </c>
      <c r="BD763" s="96" t="s">
        <v>1011</v>
      </c>
      <c r="BE763" s="96" t="s">
        <v>1011</v>
      </c>
      <c r="BF763" s="96">
        <v>10</v>
      </c>
      <c r="BG763" s="96">
        <v>10</v>
      </c>
      <c r="BH763" s="96">
        <v>10</v>
      </c>
      <c r="BI763" s="96">
        <v>10</v>
      </c>
      <c r="BJ763" s="96" t="s">
        <v>1011</v>
      </c>
      <c r="BK763" s="96">
        <v>10</v>
      </c>
      <c r="BL763" s="96">
        <v>8.5649801587301582</v>
      </c>
      <c r="BM763" s="96">
        <v>6.1588235294117659</v>
      </c>
      <c r="BN763" s="96">
        <v>6.2861035422343328</v>
      </c>
      <c r="BO763" s="96">
        <v>7</v>
      </c>
      <c r="BP763" s="96">
        <v>10</v>
      </c>
      <c r="BQ763" s="96">
        <v>3</v>
      </c>
      <c r="BR763" s="96">
        <v>6.5</v>
      </c>
      <c r="BS763" s="96">
        <v>6.4862317679115247</v>
      </c>
      <c r="BT763" s="96">
        <v>2.8157519466666669</v>
      </c>
      <c r="BU763" s="96">
        <v>2.7195861699999995</v>
      </c>
      <c r="BV763" s="96">
        <v>4.7510638033333326</v>
      </c>
      <c r="BW763" s="96">
        <v>8.3333333333333339</v>
      </c>
      <c r="BX763" s="96">
        <v>6.6666666666666661</v>
      </c>
      <c r="BY763" s="96">
        <v>4.8499851155705356</v>
      </c>
      <c r="BZ763" s="96">
        <v>9.1141663404477224</v>
      </c>
      <c r="CA763" s="96">
        <v>4.0649475833333328</v>
      </c>
      <c r="CB763" s="96">
        <v>6.8493970883333333</v>
      </c>
      <c r="CC763" s="96">
        <v>1</v>
      </c>
      <c r="CD763" s="96">
        <v>5.5738775608538802</v>
      </c>
      <c r="CE763" s="96">
        <v>9.5395934731499761</v>
      </c>
      <c r="CF763" s="96">
        <v>8.9997380192676708</v>
      </c>
      <c r="CG763" s="96">
        <v>8.8420000000000005</v>
      </c>
      <c r="CH763" s="96">
        <v>10</v>
      </c>
      <c r="CI763" s="96">
        <v>9.345332873104411</v>
      </c>
      <c r="CJ763" s="96">
        <v>9.6576870498459542</v>
      </c>
      <c r="CK763" s="96">
        <v>8.94</v>
      </c>
      <c r="CL763" s="96">
        <v>6.2264000000000008</v>
      </c>
      <c r="CM763" s="96">
        <v>8.2746956832819851</v>
      </c>
      <c r="CN763" s="96">
        <v>4.7646726516666664</v>
      </c>
      <c r="CO763" s="96">
        <v>8.3467116214745651</v>
      </c>
      <c r="CP763" s="96">
        <v>6.5556921365706158</v>
      </c>
      <c r="CQ763" s="96">
        <v>10</v>
      </c>
      <c r="CR763" s="96">
        <v>4.9137034733333333</v>
      </c>
      <c r="CS763" s="96">
        <v>7.6923076923076925</v>
      </c>
      <c r="CT763" s="96">
        <v>6.4162871962801891</v>
      </c>
      <c r="CU763" s="96">
        <v>6.3407661206404056</v>
      </c>
      <c r="CV763" s="96">
        <v>7.7927884851232516</v>
      </c>
      <c r="CW763" s="96">
        <v>10</v>
      </c>
      <c r="CX763" s="96">
        <v>7.8195273666131939</v>
      </c>
      <c r="CY763" s="96">
        <v>10</v>
      </c>
      <c r="CZ763" s="96">
        <v>9.2731757888710646</v>
      </c>
      <c r="DA763" s="96">
        <v>3.3333333333333344</v>
      </c>
      <c r="DB763" s="96">
        <v>4.3076263133333335</v>
      </c>
      <c r="DC763" s="96">
        <v>6.3176995149999993</v>
      </c>
      <c r="DD763" s="96">
        <v>8</v>
      </c>
      <c r="DE763" s="96">
        <v>10</v>
      </c>
      <c r="DF763" s="96">
        <v>10</v>
      </c>
      <c r="DG763" s="96">
        <v>6.9931098602777775</v>
      </c>
      <c r="DH763" s="96">
        <v>3.004401716666667</v>
      </c>
      <c r="DI763" s="96">
        <v>6.8181818181818183</v>
      </c>
      <c r="DJ763" s="96">
        <v>9.6477993783485783</v>
      </c>
      <c r="DK763" s="96">
        <v>4.2346264214285707</v>
      </c>
      <c r="DL763" s="96">
        <v>6.0947144443496963</v>
      </c>
      <c r="DM763" s="96">
        <v>7.5787854829529877</v>
      </c>
      <c r="DN763" s="96">
        <v>6.2297515436547206</v>
      </c>
      <c r="DO763" s="96">
        <v>7.4986790642678542</v>
      </c>
      <c r="DP763" s="96">
        <v>7.34</v>
      </c>
      <c r="DQ763" s="99">
        <v>7.95</v>
      </c>
      <c r="DR763" s="100">
        <v>38</v>
      </c>
      <c r="DS763" s="101">
        <v>1</v>
      </c>
      <c r="DU763" s="107" t="s">
        <v>119</v>
      </c>
      <c r="DV763" s="96">
        <v>8.5649801587301582</v>
      </c>
      <c r="DW763" s="96">
        <v>7.34</v>
      </c>
    </row>
    <row r="764" spans="1:127">
      <c r="A764" s="102">
        <v>2011</v>
      </c>
      <c r="B764" s="103" t="s">
        <v>709</v>
      </c>
      <c r="C764" s="104" t="s">
        <v>76</v>
      </c>
      <c r="D764" s="103">
        <v>3.8999999999999995</v>
      </c>
      <c r="E764" s="103">
        <v>4.9589745819838837</v>
      </c>
      <c r="F764" s="103">
        <v>3.9517242725758388</v>
      </c>
      <c r="G764" s="103">
        <v>4.3</v>
      </c>
      <c r="H764" s="103">
        <v>6.16</v>
      </c>
      <c r="I764" s="103">
        <v>0</v>
      </c>
      <c r="J764" s="103">
        <v>9.1629360193993641</v>
      </c>
      <c r="K764" s="103">
        <v>5</v>
      </c>
      <c r="L764" s="103">
        <v>9.6269352732699112</v>
      </c>
      <c r="M764" s="103">
        <v>9.3942361499720199</v>
      </c>
      <c r="N764" s="103">
        <v>6.6368214885282582</v>
      </c>
      <c r="O764" s="103">
        <v>10</v>
      </c>
      <c r="P764" s="103">
        <v>10</v>
      </c>
      <c r="Q764" s="103" t="s">
        <v>1011</v>
      </c>
      <c r="R764" s="103" t="s">
        <v>1011</v>
      </c>
      <c r="S764" s="103">
        <v>10</v>
      </c>
      <c r="T764" s="103">
        <v>10</v>
      </c>
      <c r="U764" s="103">
        <v>7.5989404961760867</v>
      </c>
      <c r="V764" s="103">
        <v>10</v>
      </c>
      <c r="W764" s="103">
        <v>0</v>
      </c>
      <c r="X764" s="103">
        <v>10</v>
      </c>
      <c r="Y764" s="103">
        <v>6.666666666666667</v>
      </c>
      <c r="Z764" s="103" t="s">
        <v>1010</v>
      </c>
      <c r="AA764" s="103">
        <v>2.5</v>
      </c>
      <c r="AB764" s="103">
        <v>5</v>
      </c>
      <c r="AC764" s="103">
        <v>9.2711111111111109</v>
      </c>
      <c r="AD764" s="103">
        <v>4.2111111111111112</v>
      </c>
      <c r="AE764" s="103">
        <v>5.2455555555555557</v>
      </c>
      <c r="AF764" s="103">
        <v>5</v>
      </c>
      <c r="AG764" s="103">
        <v>2.5</v>
      </c>
      <c r="AH764" s="103" t="s">
        <v>1010</v>
      </c>
      <c r="AI764" s="103" t="s">
        <v>1010</v>
      </c>
      <c r="AJ764" s="103" t="s">
        <v>1010</v>
      </c>
      <c r="AK764" s="103" t="s">
        <v>1010</v>
      </c>
      <c r="AL764" s="103">
        <v>5</v>
      </c>
      <c r="AM764" s="103">
        <v>7.5</v>
      </c>
      <c r="AN764" s="103">
        <v>7.5</v>
      </c>
      <c r="AO764" s="103">
        <v>6.666666666666667</v>
      </c>
      <c r="AP764" s="103">
        <v>2.5</v>
      </c>
      <c r="AQ764" s="103">
        <v>5</v>
      </c>
      <c r="AR764" s="103">
        <v>2.5</v>
      </c>
      <c r="AS764" s="103">
        <v>3.3333333333333335</v>
      </c>
      <c r="AT764" s="103">
        <v>4.375</v>
      </c>
      <c r="AU764" s="103">
        <v>9.3005036373810857</v>
      </c>
      <c r="AV764" s="103">
        <v>10</v>
      </c>
      <c r="AW764" s="103">
        <v>2</v>
      </c>
      <c r="AX764" s="103">
        <v>2</v>
      </c>
      <c r="AY764" s="103">
        <v>10</v>
      </c>
      <c r="AZ764" s="103">
        <v>10</v>
      </c>
      <c r="BA764" s="103">
        <v>10</v>
      </c>
      <c r="BB764" s="103">
        <v>7.6143576624830116</v>
      </c>
      <c r="BC764" s="103" t="s">
        <v>1010</v>
      </c>
      <c r="BD764" s="103" t="s">
        <v>1011</v>
      </c>
      <c r="BE764" s="103" t="s">
        <v>1011</v>
      </c>
      <c r="BF764" s="103">
        <v>10</v>
      </c>
      <c r="BG764" s="103">
        <v>10</v>
      </c>
      <c r="BH764" s="103">
        <v>10</v>
      </c>
      <c r="BI764" s="103">
        <v>10</v>
      </c>
      <c r="BJ764" s="103" t="s">
        <v>1011</v>
      </c>
      <c r="BK764" s="103">
        <v>10</v>
      </c>
      <c r="BL764" s="103">
        <v>6.3648931125145456</v>
      </c>
      <c r="BM764" s="103">
        <v>4.0294117647058822</v>
      </c>
      <c r="BN764" s="103">
        <v>5.580926430517712</v>
      </c>
      <c r="BO764" s="103">
        <v>10</v>
      </c>
      <c r="BP764" s="103">
        <v>10</v>
      </c>
      <c r="BQ764" s="103">
        <v>5</v>
      </c>
      <c r="BR764" s="103">
        <v>7.5</v>
      </c>
      <c r="BS764" s="103">
        <v>6.7775845488058986</v>
      </c>
      <c r="BT764" s="103">
        <v>2.5937200083333334</v>
      </c>
      <c r="BU764" s="103">
        <v>2.8687514308333339</v>
      </c>
      <c r="BV764" s="103">
        <v>2.9874489766666668</v>
      </c>
      <c r="BW764" s="103">
        <v>7.5</v>
      </c>
      <c r="BX764" s="103">
        <v>6.6666666666666661</v>
      </c>
      <c r="BY764" s="103">
        <v>7.6155997821025592</v>
      </c>
      <c r="BZ764" s="103">
        <v>9.1026913028621479</v>
      </c>
      <c r="CA764" s="103">
        <v>3.037642401666667</v>
      </c>
      <c r="CB764" s="103">
        <v>5.8168415283333328</v>
      </c>
      <c r="CC764" s="103">
        <v>0.96296296296296291</v>
      </c>
      <c r="CD764" s="103">
        <v>5.2552185003408018</v>
      </c>
      <c r="CE764" s="103">
        <v>8.4036537605701902</v>
      </c>
      <c r="CF764" s="103">
        <v>7.4815158599693632</v>
      </c>
      <c r="CG764" s="103">
        <v>8.3120000000000012</v>
      </c>
      <c r="CH764" s="103">
        <v>10</v>
      </c>
      <c r="CI764" s="103">
        <v>8.5492924051348886</v>
      </c>
      <c r="CJ764" s="103">
        <v>0</v>
      </c>
      <c r="CK764" s="103">
        <v>8.120000000000001</v>
      </c>
      <c r="CL764" s="103">
        <v>5.7511999999999999</v>
      </c>
      <c r="CM764" s="103">
        <v>4.6237333333333339</v>
      </c>
      <c r="CN764" s="103">
        <v>4.1681209783333335</v>
      </c>
      <c r="CO764" s="103">
        <v>6.1559124842090869</v>
      </c>
      <c r="CP764" s="103">
        <v>5.1620167312712102</v>
      </c>
      <c r="CQ764" s="103">
        <v>10</v>
      </c>
      <c r="CR764" s="103">
        <v>4.0771758941666665</v>
      </c>
      <c r="CS764" s="103">
        <v>5.8333333333333339</v>
      </c>
      <c r="CT764" s="103">
        <v>1.3275076957821088</v>
      </c>
      <c r="CU764" s="103">
        <v>3.7460056410940363</v>
      </c>
      <c r="CV764" s="103">
        <v>5.8829389264246448</v>
      </c>
      <c r="CW764" s="103">
        <v>5</v>
      </c>
      <c r="CX764" s="103">
        <v>10</v>
      </c>
      <c r="CY764" s="103">
        <v>7</v>
      </c>
      <c r="CZ764" s="103">
        <v>7.333333333333333</v>
      </c>
      <c r="DA764" s="103">
        <v>5</v>
      </c>
      <c r="DB764" s="103">
        <v>4.4659128416666665</v>
      </c>
      <c r="DC764" s="103">
        <v>6.7539983300000008</v>
      </c>
      <c r="DD764" s="103">
        <v>8</v>
      </c>
      <c r="DE764" s="103">
        <v>8.5034507692227344</v>
      </c>
      <c r="DF764" s="103">
        <v>3</v>
      </c>
      <c r="DG764" s="103">
        <v>5.953893656814901</v>
      </c>
      <c r="DH764" s="103">
        <v>2.6839081716666668</v>
      </c>
      <c r="DI764" s="103">
        <v>6.0606060606060597</v>
      </c>
      <c r="DJ764" s="103">
        <v>9.3981035968015121</v>
      </c>
      <c r="DK764" s="103">
        <v>3.3072819814285719</v>
      </c>
      <c r="DL764" s="103">
        <v>5.0741379149040613</v>
      </c>
      <c r="DM764" s="103">
        <v>8.0159492151975869</v>
      </c>
      <c r="DN764" s="103">
        <v>5.7566644901007438</v>
      </c>
      <c r="DO764" s="103">
        <v>6.347963826749659</v>
      </c>
      <c r="DP764" s="103">
        <v>6.56</v>
      </c>
      <c r="DQ764" s="105">
        <v>6.46</v>
      </c>
      <c r="DR764" s="106">
        <v>110</v>
      </c>
      <c r="DS764" s="106">
        <v>3</v>
      </c>
      <c r="DU764" s="104" t="s">
        <v>76</v>
      </c>
      <c r="DV764" s="103">
        <v>6.3648931125145456</v>
      </c>
      <c r="DW764" s="103">
        <v>6.56</v>
      </c>
    </row>
    <row r="765" spans="1:127">
      <c r="A765" s="95">
        <v>2011</v>
      </c>
      <c r="B765" s="96" t="s">
        <v>698</v>
      </c>
      <c r="C765" s="107" t="s">
        <v>12</v>
      </c>
      <c r="D765" s="96" t="s">
        <v>1011</v>
      </c>
      <c r="E765" s="96" t="s">
        <v>1011</v>
      </c>
      <c r="F765" s="96" t="s">
        <v>1011</v>
      </c>
      <c r="G765" s="96">
        <v>5.0776399999999997</v>
      </c>
      <c r="H765" s="96">
        <v>0.75999999999999945</v>
      </c>
      <c r="I765" s="96">
        <v>0</v>
      </c>
      <c r="J765" s="96">
        <v>6.5303684733725973</v>
      </c>
      <c r="K765" s="96">
        <v>5</v>
      </c>
      <c r="L765" s="96">
        <v>9.9401787667822852</v>
      </c>
      <c r="M765" s="96">
        <v>9.1206278716996074</v>
      </c>
      <c r="N765" s="96">
        <v>6.1182350223708983</v>
      </c>
      <c r="O765" s="96">
        <v>10</v>
      </c>
      <c r="P765" s="96">
        <v>10</v>
      </c>
      <c r="Q765" s="96" t="s">
        <v>1011</v>
      </c>
      <c r="R765" s="96" t="s">
        <v>1011</v>
      </c>
      <c r="S765" s="96">
        <v>5</v>
      </c>
      <c r="T765" s="96">
        <v>8.3333333333333339</v>
      </c>
      <c r="U765" s="96">
        <v>5.0705227852347443</v>
      </c>
      <c r="V765" s="96">
        <v>5</v>
      </c>
      <c r="W765" s="96">
        <v>10</v>
      </c>
      <c r="X765" s="96">
        <v>5</v>
      </c>
      <c r="Y765" s="96">
        <v>6.666666666666667</v>
      </c>
      <c r="Z765" s="96" t="s">
        <v>1010</v>
      </c>
      <c r="AA765" s="96">
        <v>5</v>
      </c>
      <c r="AB765" s="96">
        <v>2.5</v>
      </c>
      <c r="AC765" s="96">
        <v>8.3066666666666666</v>
      </c>
      <c r="AD765" s="96">
        <v>5.8333333333333321</v>
      </c>
      <c r="AE765" s="96">
        <v>5.41</v>
      </c>
      <c r="AF765" s="96">
        <v>5</v>
      </c>
      <c r="AG765" s="96">
        <v>5</v>
      </c>
      <c r="AH765" s="96" t="s">
        <v>1010</v>
      </c>
      <c r="AI765" s="96" t="s">
        <v>1010</v>
      </c>
      <c r="AJ765" s="96" t="s">
        <v>1010</v>
      </c>
      <c r="AK765" s="96" t="s">
        <v>1010</v>
      </c>
      <c r="AL765" s="96">
        <v>0</v>
      </c>
      <c r="AM765" s="96">
        <v>2.5</v>
      </c>
      <c r="AN765" s="96">
        <v>2.5</v>
      </c>
      <c r="AO765" s="96">
        <v>1.6666666666666667</v>
      </c>
      <c r="AP765" s="96">
        <v>0</v>
      </c>
      <c r="AQ765" s="96">
        <v>2.5</v>
      </c>
      <c r="AR765" s="96">
        <v>5</v>
      </c>
      <c r="AS765" s="96">
        <v>2.5</v>
      </c>
      <c r="AT765" s="96">
        <v>3.5416666666666665</v>
      </c>
      <c r="AU765" s="96">
        <v>10</v>
      </c>
      <c r="AV765" s="96">
        <v>8.2053630034685838</v>
      </c>
      <c r="AW765" s="96">
        <v>1.3333333333333333</v>
      </c>
      <c r="AX765" s="96">
        <v>2</v>
      </c>
      <c r="AY765" s="96">
        <v>10</v>
      </c>
      <c r="AZ765" s="96">
        <v>7.5</v>
      </c>
      <c r="BA765" s="96">
        <v>7.5</v>
      </c>
      <c r="BB765" s="96">
        <v>6.6483851909717027</v>
      </c>
      <c r="BC765" s="96" t="s">
        <v>1010</v>
      </c>
      <c r="BD765" s="96" t="s">
        <v>1011</v>
      </c>
      <c r="BE765" s="96" t="s">
        <v>1011</v>
      </c>
      <c r="BF765" s="96">
        <v>7.5</v>
      </c>
      <c r="BG765" s="96">
        <v>10</v>
      </c>
      <c r="BH765" s="96">
        <v>10</v>
      </c>
      <c r="BI765" s="96">
        <v>10</v>
      </c>
      <c r="BJ765" s="96" t="s">
        <v>1011</v>
      </c>
      <c r="BK765" s="96">
        <v>8.75</v>
      </c>
      <c r="BL765" s="96">
        <v>5.6387125487391891</v>
      </c>
      <c r="BM765" s="96">
        <v>7.4117647058823533</v>
      </c>
      <c r="BN765" s="96">
        <v>8.582725472608189</v>
      </c>
      <c r="BO765" s="96">
        <v>2</v>
      </c>
      <c r="BP765" s="96">
        <v>8</v>
      </c>
      <c r="BQ765" s="96">
        <v>5</v>
      </c>
      <c r="BR765" s="96">
        <v>6.5</v>
      </c>
      <c r="BS765" s="96">
        <v>6.123622544622636</v>
      </c>
      <c r="BT765" s="96">
        <v>7.1878399999999996</v>
      </c>
      <c r="BU765" s="96">
        <v>6.5258391666666657</v>
      </c>
      <c r="BV765" s="96">
        <v>6.9939266666666668</v>
      </c>
      <c r="BW765" s="96">
        <v>6</v>
      </c>
      <c r="BX765" s="96" t="s">
        <v>1011</v>
      </c>
      <c r="BY765" s="96">
        <v>3.9493470720465504</v>
      </c>
      <c r="BZ765" s="96">
        <v>7.6867361338910936</v>
      </c>
      <c r="CA765" s="96">
        <v>8.2409299999999988</v>
      </c>
      <c r="CB765" s="96">
        <v>7.6958633333333326</v>
      </c>
      <c r="CC765" s="96">
        <v>0.93103448275862066</v>
      </c>
      <c r="CD765" s="96">
        <v>6.5510927001418997</v>
      </c>
      <c r="CE765" s="96">
        <v>9.4575954771051745</v>
      </c>
      <c r="CF765" s="96">
        <v>7.7792327240258601</v>
      </c>
      <c r="CG765" s="96">
        <v>8.8659999999999997</v>
      </c>
      <c r="CH765" s="96">
        <v>10</v>
      </c>
      <c r="CI765" s="96">
        <v>9.0257070502827581</v>
      </c>
      <c r="CJ765" s="96">
        <v>8.3933333333333344</v>
      </c>
      <c r="CK765" s="96">
        <v>7.5</v>
      </c>
      <c r="CL765" s="96">
        <v>5.3000000000000007</v>
      </c>
      <c r="CM765" s="96">
        <v>7.0644444444444447</v>
      </c>
      <c r="CN765" s="96">
        <v>5.7761233333333326</v>
      </c>
      <c r="CO765" s="96">
        <v>5.7973884151540958</v>
      </c>
      <c r="CP765" s="96">
        <v>5.7867558742437142</v>
      </c>
      <c r="CQ765" s="96">
        <v>10</v>
      </c>
      <c r="CR765" s="96">
        <v>6.6242066666666668</v>
      </c>
      <c r="CS765" s="96">
        <v>8.4615384615384617</v>
      </c>
      <c r="CT765" s="96">
        <v>1.5487589784124587</v>
      </c>
      <c r="CU765" s="96">
        <v>5.5448347022058622</v>
      </c>
      <c r="CV765" s="96">
        <v>7.0990087552235046</v>
      </c>
      <c r="CW765" s="96">
        <v>8</v>
      </c>
      <c r="CX765" s="96">
        <v>9.5643897122819119</v>
      </c>
      <c r="CY765" s="96">
        <v>9</v>
      </c>
      <c r="CZ765" s="96">
        <v>8.8547965707606373</v>
      </c>
      <c r="DA765" s="96">
        <v>10</v>
      </c>
      <c r="DB765" s="96">
        <v>5.141773333333334</v>
      </c>
      <c r="DC765" s="96">
        <v>6.994228333333333</v>
      </c>
      <c r="DD765" s="96">
        <v>10</v>
      </c>
      <c r="DE765" s="96">
        <v>7.7551761538341033</v>
      </c>
      <c r="DF765" s="96">
        <v>10</v>
      </c>
      <c r="DG765" s="96">
        <v>8.3151963034167959</v>
      </c>
      <c r="DH765" s="96">
        <v>7.1610949999999995</v>
      </c>
      <c r="DI765" s="96">
        <v>7.5757575757575761</v>
      </c>
      <c r="DJ765" s="96">
        <v>9.8587812016598964</v>
      </c>
      <c r="DK765" s="96">
        <v>7.8513621904761912</v>
      </c>
      <c r="DL765" s="96">
        <v>7.7406611570026449</v>
      </c>
      <c r="DM765" s="96">
        <v>8.4979502533134283</v>
      </c>
      <c r="DN765" s="96">
        <v>8.1142678963682879</v>
      </c>
      <c r="DO765" s="96">
        <v>8.4280869235152398</v>
      </c>
      <c r="DP765" s="96">
        <v>7.45</v>
      </c>
      <c r="DQ765" s="99">
        <v>6.54</v>
      </c>
      <c r="DR765" s="100">
        <v>109</v>
      </c>
      <c r="DS765" s="101">
        <v>3</v>
      </c>
      <c r="DU765" s="107" t="s">
        <v>12</v>
      </c>
      <c r="DV765" s="96">
        <v>5.6387125487391891</v>
      </c>
      <c r="DW765" s="96">
        <v>7.45</v>
      </c>
    </row>
    <row r="766" spans="1:127">
      <c r="A766" s="102">
        <v>2011</v>
      </c>
      <c r="B766" s="103" t="s">
        <v>610</v>
      </c>
      <c r="C766" s="104" t="s">
        <v>126</v>
      </c>
      <c r="D766" s="103" t="s">
        <v>1011</v>
      </c>
      <c r="E766" s="103" t="s">
        <v>1011</v>
      </c>
      <c r="F766" s="103" t="s">
        <v>1011</v>
      </c>
      <c r="G766" s="103">
        <v>5.7306460000000001</v>
      </c>
      <c r="H766" s="103">
        <v>9.68</v>
      </c>
      <c r="I766" s="103">
        <v>0</v>
      </c>
      <c r="J766" s="103">
        <v>10</v>
      </c>
      <c r="K766" s="103">
        <v>5</v>
      </c>
      <c r="L766" s="103">
        <v>9.963979187462682</v>
      </c>
      <c r="M766" s="103">
        <v>9.8919375623880477</v>
      </c>
      <c r="N766" s="103">
        <v>6.971183349970147</v>
      </c>
      <c r="O766" s="103">
        <v>9</v>
      </c>
      <c r="P766" s="103">
        <v>7.5</v>
      </c>
      <c r="Q766" s="103" t="s">
        <v>1011</v>
      </c>
      <c r="R766" s="103" t="s">
        <v>1011</v>
      </c>
      <c r="S766" s="103">
        <v>0</v>
      </c>
      <c r="T766" s="103">
        <v>5.5</v>
      </c>
      <c r="U766" s="103">
        <v>7.3837277833233825</v>
      </c>
      <c r="V766" s="103">
        <v>0</v>
      </c>
      <c r="W766" s="103">
        <v>0</v>
      </c>
      <c r="X766" s="103">
        <v>0</v>
      </c>
      <c r="Y766" s="103">
        <v>0</v>
      </c>
      <c r="Z766" s="103" t="s">
        <v>1010</v>
      </c>
      <c r="AA766" s="103">
        <v>2.5</v>
      </c>
      <c r="AB766" s="103">
        <v>2.5</v>
      </c>
      <c r="AC766" s="103">
        <v>9.4266666666666659</v>
      </c>
      <c r="AD766" s="103">
        <v>8.655555555555555</v>
      </c>
      <c r="AE766" s="103">
        <v>5.7705555555555552</v>
      </c>
      <c r="AF766" s="103">
        <v>0</v>
      </c>
      <c r="AG766" s="103">
        <v>0</v>
      </c>
      <c r="AH766" s="103" t="s">
        <v>1010</v>
      </c>
      <c r="AI766" s="103" t="s">
        <v>1010</v>
      </c>
      <c r="AJ766" s="103" t="s">
        <v>1010</v>
      </c>
      <c r="AK766" s="103" t="s">
        <v>1010</v>
      </c>
      <c r="AL766" s="103">
        <v>0</v>
      </c>
      <c r="AM766" s="103">
        <v>0</v>
      </c>
      <c r="AN766" s="103">
        <v>0</v>
      </c>
      <c r="AO766" s="103">
        <v>0</v>
      </c>
      <c r="AP766" s="103">
        <v>0</v>
      </c>
      <c r="AQ766" s="103">
        <v>0</v>
      </c>
      <c r="AR766" s="103">
        <v>2.5</v>
      </c>
      <c r="AS766" s="103">
        <v>0.83333333333333337</v>
      </c>
      <c r="AT766" s="103">
        <v>0.20833333333333334</v>
      </c>
      <c r="AU766" s="103">
        <v>10</v>
      </c>
      <c r="AV766" s="103">
        <v>10</v>
      </c>
      <c r="AW766" s="103">
        <v>0.33333333333333331</v>
      </c>
      <c r="AX766" s="103">
        <v>2.5</v>
      </c>
      <c r="AY766" s="103">
        <v>5</v>
      </c>
      <c r="AZ766" s="103">
        <v>2.5</v>
      </c>
      <c r="BA766" s="103">
        <v>2.5</v>
      </c>
      <c r="BB766" s="103">
        <v>4.6904761904761898</v>
      </c>
      <c r="BC766" s="103" t="s">
        <v>1010</v>
      </c>
      <c r="BD766" s="103" t="s">
        <v>1011</v>
      </c>
      <c r="BE766" s="103" t="s">
        <v>1011</v>
      </c>
      <c r="BF766" s="103">
        <v>0</v>
      </c>
      <c r="BG766" s="103">
        <v>0</v>
      </c>
      <c r="BH766" s="103">
        <v>0</v>
      </c>
      <c r="BI766" s="103">
        <v>0</v>
      </c>
      <c r="BJ766" s="103" t="s">
        <v>1011</v>
      </c>
      <c r="BK766" s="103">
        <v>0</v>
      </c>
      <c r="BL766" s="103">
        <v>4.345529953767354</v>
      </c>
      <c r="BM766" s="103">
        <v>0.11764705882352899</v>
      </c>
      <c r="BN766" s="103" t="s">
        <v>1011</v>
      </c>
      <c r="BO766" s="103" t="s">
        <v>1011</v>
      </c>
      <c r="BP766" s="103">
        <v>10</v>
      </c>
      <c r="BQ766" s="103">
        <v>10</v>
      </c>
      <c r="BR766" s="103">
        <v>10</v>
      </c>
      <c r="BS766" s="103">
        <v>5.0588235294117645</v>
      </c>
      <c r="BT766" s="103">
        <v>7.1712078199999993</v>
      </c>
      <c r="BU766" s="103">
        <v>5.964277525</v>
      </c>
      <c r="BV766" s="103">
        <v>7.6236881283333338</v>
      </c>
      <c r="BW766" s="103">
        <v>8.3333333333333339</v>
      </c>
      <c r="BX766" s="103">
        <v>8.3333333333333339</v>
      </c>
      <c r="BY766" s="103">
        <v>4.0080703877622703</v>
      </c>
      <c r="BZ766" s="103">
        <v>9.8488061000579883</v>
      </c>
      <c r="CA766" s="103">
        <v>7.7279284866666664</v>
      </c>
      <c r="CB766" s="103">
        <v>8.8975714366666665</v>
      </c>
      <c r="CC766" s="103">
        <v>0.41379310344827586</v>
      </c>
      <c r="CD766" s="103">
        <v>5.3337871237496124</v>
      </c>
      <c r="CE766" s="103">
        <v>8.951879192192699</v>
      </c>
      <c r="CF766" s="103">
        <v>3.092564725782863</v>
      </c>
      <c r="CG766" s="103">
        <v>8.9980000000000011</v>
      </c>
      <c r="CH766" s="103">
        <v>10</v>
      </c>
      <c r="CI766" s="103">
        <v>7.7606109794938902</v>
      </c>
      <c r="CJ766" s="103" t="s">
        <v>1011</v>
      </c>
      <c r="CK766" s="103">
        <v>9.02</v>
      </c>
      <c r="CL766" s="103">
        <v>8.3731999999999989</v>
      </c>
      <c r="CM766" s="103">
        <v>8.6966000000000001</v>
      </c>
      <c r="CN766" s="103">
        <v>6.953743871666668</v>
      </c>
      <c r="CO766" s="103">
        <v>8.0130926032164531</v>
      </c>
      <c r="CP766" s="103">
        <v>7.4834182374415601</v>
      </c>
      <c r="CQ766" s="103">
        <v>10</v>
      </c>
      <c r="CR766" s="103">
        <v>6.4762483458333344</v>
      </c>
      <c r="CS766" s="103">
        <v>1.5384615384615385</v>
      </c>
      <c r="CT766" s="103">
        <v>0.55312820657587825</v>
      </c>
      <c r="CU766" s="103">
        <v>2.8559460302902502</v>
      </c>
      <c r="CV766" s="103">
        <v>7.2589910669329525</v>
      </c>
      <c r="CW766" s="103">
        <v>8</v>
      </c>
      <c r="CX766" s="103">
        <v>8.2882882882882889</v>
      </c>
      <c r="CY766" s="103" t="s">
        <v>1011</v>
      </c>
      <c r="CZ766" s="103">
        <v>8.1441441441441444</v>
      </c>
      <c r="DA766" s="103">
        <v>10</v>
      </c>
      <c r="DB766" s="103">
        <v>6.1731050249999999</v>
      </c>
      <c r="DC766" s="103">
        <v>7.9825470766666662</v>
      </c>
      <c r="DD766" s="103">
        <v>10</v>
      </c>
      <c r="DE766" s="103">
        <v>4.3879403845852574</v>
      </c>
      <c r="DF766" s="103">
        <v>10</v>
      </c>
      <c r="DG766" s="103">
        <v>8.0905987477086523</v>
      </c>
      <c r="DH766" s="103">
        <v>5.1159748199999999</v>
      </c>
      <c r="DI766" s="103">
        <v>5.1515151515151505</v>
      </c>
      <c r="DJ766" s="103">
        <v>9.2751305016135941</v>
      </c>
      <c r="DK766" s="103">
        <v>7.4690496009523812</v>
      </c>
      <c r="DL766" s="103">
        <v>9.1949684797420552</v>
      </c>
      <c r="DM766" s="103">
        <v>9.1929284943176626</v>
      </c>
      <c r="DN766" s="103">
        <v>7.5665945080234742</v>
      </c>
      <c r="DO766" s="103">
        <v>7.9337791332920906</v>
      </c>
      <c r="DP766" s="103">
        <v>6.67</v>
      </c>
      <c r="DQ766" s="105">
        <v>5.51</v>
      </c>
      <c r="DR766" s="106">
        <v>140</v>
      </c>
      <c r="DS766" s="106">
        <v>4</v>
      </c>
      <c r="DU766" s="104" t="s">
        <v>126</v>
      </c>
      <c r="DV766" s="103">
        <v>4.345529953767354</v>
      </c>
      <c r="DW766" s="103">
        <v>6.67</v>
      </c>
    </row>
    <row r="767" spans="1:127">
      <c r="A767" s="95">
        <v>2011</v>
      </c>
      <c r="B767" s="96" t="s">
        <v>721</v>
      </c>
      <c r="C767" s="107" t="s">
        <v>7</v>
      </c>
      <c r="D767" s="96">
        <v>4.6999999999999993</v>
      </c>
      <c r="E767" s="96">
        <v>5.7750069169531768</v>
      </c>
      <c r="F767" s="96">
        <v>4.6455670098161415</v>
      </c>
      <c r="G767" s="96">
        <v>5</v>
      </c>
      <c r="H767" s="96">
        <v>8.8800000000000008</v>
      </c>
      <c r="I767" s="96">
        <v>10</v>
      </c>
      <c r="J767" s="96">
        <v>9.3748782731717419</v>
      </c>
      <c r="K767" s="96">
        <v>5</v>
      </c>
      <c r="L767" s="96">
        <v>9.4748977494642634</v>
      </c>
      <c r="M767" s="96">
        <v>9.9099824713367308</v>
      </c>
      <c r="N767" s="96">
        <v>8.7519516987945476</v>
      </c>
      <c r="O767" s="96">
        <v>7.1999999999999993</v>
      </c>
      <c r="P767" s="96">
        <v>10</v>
      </c>
      <c r="Q767" s="96" t="s">
        <v>1011</v>
      </c>
      <c r="R767" s="96" t="s">
        <v>1011</v>
      </c>
      <c r="S767" s="96">
        <v>5</v>
      </c>
      <c r="T767" s="96">
        <v>7.3999999999999995</v>
      </c>
      <c r="U767" s="96">
        <v>8.3439838995981823</v>
      </c>
      <c r="V767" s="96">
        <v>5</v>
      </c>
      <c r="W767" s="96">
        <v>10</v>
      </c>
      <c r="X767" s="96">
        <v>0</v>
      </c>
      <c r="Y767" s="96">
        <v>5</v>
      </c>
      <c r="Z767" s="96" t="s">
        <v>1010</v>
      </c>
      <c r="AA767" s="96">
        <v>7.5</v>
      </c>
      <c r="AB767" s="96">
        <v>5</v>
      </c>
      <c r="AC767" s="96">
        <v>9.3711111111111105</v>
      </c>
      <c r="AD767" s="96">
        <v>8.655555555555555</v>
      </c>
      <c r="AE767" s="96">
        <v>7.6316666666666668</v>
      </c>
      <c r="AF767" s="96">
        <v>10</v>
      </c>
      <c r="AG767" s="96">
        <v>10</v>
      </c>
      <c r="AH767" s="96" t="s">
        <v>1010</v>
      </c>
      <c r="AI767" s="96" t="s">
        <v>1010</v>
      </c>
      <c r="AJ767" s="96" t="s">
        <v>1010</v>
      </c>
      <c r="AK767" s="96" t="s">
        <v>1010</v>
      </c>
      <c r="AL767" s="96">
        <v>7.5</v>
      </c>
      <c r="AM767" s="96">
        <v>7.5</v>
      </c>
      <c r="AN767" s="96">
        <v>7.5</v>
      </c>
      <c r="AO767" s="96">
        <v>7.5</v>
      </c>
      <c r="AP767" s="96">
        <v>10</v>
      </c>
      <c r="AQ767" s="96">
        <v>10</v>
      </c>
      <c r="AR767" s="96">
        <v>10</v>
      </c>
      <c r="AS767" s="96">
        <v>10</v>
      </c>
      <c r="AT767" s="96">
        <v>9.375</v>
      </c>
      <c r="AU767" s="96">
        <v>10</v>
      </c>
      <c r="AV767" s="96">
        <v>10</v>
      </c>
      <c r="AW767" s="96">
        <v>3</v>
      </c>
      <c r="AX767" s="96">
        <v>5</v>
      </c>
      <c r="AY767" s="96">
        <v>10</v>
      </c>
      <c r="AZ767" s="96">
        <v>10</v>
      </c>
      <c r="BA767" s="96">
        <v>10</v>
      </c>
      <c r="BB767" s="96">
        <v>8.2857142857142865</v>
      </c>
      <c r="BC767" s="96" t="s">
        <v>1010</v>
      </c>
      <c r="BD767" s="96" t="s">
        <v>1011</v>
      </c>
      <c r="BE767" s="96" t="s">
        <v>1011</v>
      </c>
      <c r="BF767" s="96">
        <v>5</v>
      </c>
      <c r="BG767" s="96">
        <v>0</v>
      </c>
      <c r="BH767" s="96">
        <v>0</v>
      </c>
      <c r="BI767" s="96">
        <v>0</v>
      </c>
      <c r="BJ767" s="96" t="s">
        <v>1011</v>
      </c>
      <c r="BK767" s="96">
        <v>2.5</v>
      </c>
      <c r="BL767" s="96">
        <v>6.6152340701376406</v>
      </c>
      <c r="BM767" s="96">
        <v>6.647058823529413</v>
      </c>
      <c r="BN767" s="96">
        <v>10</v>
      </c>
      <c r="BO767" s="96">
        <v>6</v>
      </c>
      <c r="BP767" s="96">
        <v>0</v>
      </c>
      <c r="BQ767" s="96">
        <v>0</v>
      </c>
      <c r="BR767" s="96">
        <v>0</v>
      </c>
      <c r="BS767" s="96">
        <v>5.6617647058823533</v>
      </c>
      <c r="BT767" s="96">
        <v>2.7016633049999998</v>
      </c>
      <c r="BU767" s="96">
        <v>4.2497456775</v>
      </c>
      <c r="BV767" s="96">
        <v>5.1228668033333333</v>
      </c>
      <c r="BW767" s="96">
        <v>3.333333333333333</v>
      </c>
      <c r="BX767" s="96">
        <v>5</v>
      </c>
      <c r="BY767" s="96">
        <v>3.3898268132869869</v>
      </c>
      <c r="BZ767" s="96">
        <v>2.6942930258843227</v>
      </c>
      <c r="CA767" s="96">
        <v>5.6126880416666669</v>
      </c>
      <c r="CB767" s="96">
        <v>7.3684376699999996</v>
      </c>
      <c r="CC767" s="96">
        <v>0.75862068965517238</v>
      </c>
      <c r="CD767" s="96">
        <v>3.8565432723567756</v>
      </c>
      <c r="CE767" s="96">
        <v>9.7994194103142931</v>
      </c>
      <c r="CF767" s="96">
        <v>8.926595087617585</v>
      </c>
      <c r="CG767" s="96">
        <v>9.3239999999999981</v>
      </c>
      <c r="CH767" s="96">
        <v>0</v>
      </c>
      <c r="CI767" s="96">
        <v>7.012503624482969</v>
      </c>
      <c r="CJ767" s="96">
        <v>7.0200000000000005</v>
      </c>
      <c r="CK767" s="96">
        <v>7.62</v>
      </c>
      <c r="CL767" s="96">
        <v>7.2867999999999995</v>
      </c>
      <c r="CM767" s="96">
        <v>7.3089333333333331</v>
      </c>
      <c r="CN767" s="96">
        <v>4.7390087566666663</v>
      </c>
      <c r="CO767" s="96">
        <v>8.3681106293259333</v>
      </c>
      <c r="CP767" s="96">
        <v>6.5535596929963003</v>
      </c>
      <c r="CQ767" s="96">
        <v>10</v>
      </c>
      <c r="CR767" s="96">
        <v>6.5691289158333319</v>
      </c>
      <c r="CS767" s="96">
        <v>0.76923076923076927</v>
      </c>
      <c r="CT767" s="96">
        <v>4.425025652607026</v>
      </c>
      <c r="CU767" s="96">
        <v>3.9211284458903761</v>
      </c>
      <c r="CV767" s="96">
        <v>6.9459053680550022</v>
      </c>
      <c r="CW767" s="96">
        <v>10</v>
      </c>
      <c r="CX767" s="96">
        <v>6.933309787150403</v>
      </c>
      <c r="CY767" s="96">
        <v>10</v>
      </c>
      <c r="CZ767" s="96">
        <v>8.9777699290501349</v>
      </c>
      <c r="DA767" s="96">
        <v>2.2333333333333329</v>
      </c>
      <c r="DB767" s="96">
        <v>4.83991653</v>
      </c>
      <c r="DC767" s="96">
        <v>6.0384369116666656</v>
      </c>
      <c r="DD767" s="96">
        <v>6</v>
      </c>
      <c r="DE767" s="96">
        <v>7.1939701922926291</v>
      </c>
      <c r="DF767" s="96">
        <v>0</v>
      </c>
      <c r="DG767" s="96">
        <v>4.3842761612154382</v>
      </c>
      <c r="DH767" s="96">
        <v>3.5009422450000001</v>
      </c>
      <c r="DI767" s="96">
        <v>2.878787878787878</v>
      </c>
      <c r="DJ767" s="96">
        <v>8.532974513798294</v>
      </c>
      <c r="DK767" s="96">
        <v>4.038106529047619</v>
      </c>
      <c r="DL767" s="96">
        <v>6.5364952726985042</v>
      </c>
      <c r="DM767" s="96">
        <v>2.5345885724383797</v>
      </c>
      <c r="DN767" s="96">
        <v>4.6703158352951126</v>
      </c>
      <c r="DO767" s="96">
        <v>6.0107873085202286</v>
      </c>
      <c r="DP767" s="96">
        <v>5.9</v>
      </c>
      <c r="DQ767" s="99">
        <v>6.26</v>
      </c>
      <c r="DR767" s="100">
        <v>119</v>
      </c>
      <c r="DS767" s="101">
        <v>4</v>
      </c>
      <c r="DU767" s="107" t="s">
        <v>7</v>
      </c>
      <c r="DV767" s="96">
        <v>6.6152340701376406</v>
      </c>
      <c r="DW767" s="96">
        <v>5.9</v>
      </c>
    </row>
    <row r="768" spans="1:127">
      <c r="A768" s="102">
        <v>2011</v>
      </c>
      <c r="B768" s="103" t="s">
        <v>1022</v>
      </c>
      <c r="C768" s="104" t="s">
        <v>110</v>
      </c>
      <c r="D768" s="103">
        <v>4.9666666666666659</v>
      </c>
      <c r="E768" s="103">
        <v>4.7136392204221487</v>
      </c>
      <c r="F768" s="103">
        <v>4.4964964018720011</v>
      </c>
      <c r="G768" s="103">
        <v>4.6999999999999993</v>
      </c>
      <c r="H768" s="103">
        <v>9.4400000000000013</v>
      </c>
      <c r="I768" s="103">
        <v>10</v>
      </c>
      <c r="J768" s="103">
        <v>10</v>
      </c>
      <c r="K768" s="103">
        <v>7.5</v>
      </c>
      <c r="L768" s="103">
        <v>10</v>
      </c>
      <c r="M768" s="103">
        <v>10</v>
      </c>
      <c r="N768" s="103">
        <v>9.5</v>
      </c>
      <c r="O768" s="103">
        <v>10</v>
      </c>
      <c r="P768" s="103">
        <v>10</v>
      </c>
      <c r="Q768" s="103" t="s">
        <v>1011</v>
      </c>
      <c r="R768" s="103" t="s">
        <v>1011</v>
      </c>
      <c r="S768" s="103">
        <v>5</v>
      </c>
      <c r="T768" s="103">
        <v>8.3333333333333339</v>
      </c>
      <c r="U768" s="103">
        <v>9.0911111111111111</v>
      </c>
      <c r="V768" s="103">
        <v>5</v>
      </c>
      <c r="W768" s="103">
        <v>5</v>
      </c>
      <c r="X768" s="103">
        <v>10</v>
      </c>
      <c r="Y768" s="103">
        <v>6.666666666666667</v>
      </c>
      <c r="Z768" s="103" t="s">
        <v>1010</v>
      </c>
      <c r="AA768" s="103">
        <v>5</v>
      </c>
      <c r="AB768" s="103">
        <v>7.5</v>
      </c>
      <c r="AC768" s="103">
        <v>8.8155555555555551</v>
      </c>
      <c r="AD768" s="103">
        <v>7.8222222222222229</v>
      </c>
      <c r="AE768" s="103">
        <v>7.2844444444444445</v>
      </c>
      <c r="AF768" s="103">
        <v>7.5</v>
      </c>
      <c r="AG768" s="103">
        <v>10</v>
      </c>
      <c r="AH768" s="103" t="s">
        <v>1010</v>
      </c>
      <c r="AI768" s="103" t="s">
        <v>1010</v>
      </c>
      <c r="AJ768" s="103" t="s">
        <v>1010</v>
      </c>
      <c r="AK768" s="103" t="s">
        <v>1010</v>
      </c>
      <c r="AL768" s="103">
        <v>5</v>
      </c>
      <c r="AM768" s="103">
        <v>5</v>
      </c>
      <c r="AN768" s="103">
        <v>7.5</v>
      </c>
      <c r="AO768" s="103">
        <v>5.833333333333333</v>
      </c>
      <c r="AP768" s="103">
        <v>10</v>
      </c>
      <c r="AQ768" s="103">
        <v>5</v>
      </c>
      <c r="AR768" s="103">
        <v>7.5</v>
      </c>
      <c r="AS768" s="103">
        <v>7.5</v>
      </c>
      <c r="AT768" s="103">
        <v>7.708333333333333</v>
      </c>
      <c r="AU768" s="103">
        <v>10</v>
      </c>
      <c r="AV768" s="103">
        <v>10</v>
      </c>
      <c r="AW768" s="103">
        <v>7</v>
      </c>
      <c r="AX768" s="103">
        <v>6.25</v>
      </c>
      <c r="AY768" s="103">
        <v>10</v>
      </c>
      <c r="AZ768" s="103">
        <v>7.5</v>
      </c>
      <c r="BA768" s="103">
        <v>10</v>
      </c>
      <c r="BB768" s="103">
        <v>8.6785714285714288</v>
      </c>
      <c r="BC768" s="103" t="s">
        <v>1010</v>
      </c>
      <c r="BD768" s="103" t="s">
        <v>1011</v>
      </c>
      <c r="BE768" s="103" t="s">
        <v>1011</v>
      </c>
      <c r="BF768" s="103">
        <v>10</v>
      </c>
      <c r="BG768" s="103">
        <v>10</v>
      </c>
      <c r="BH768" s="103">
        <v>10</v>
      </c>
      <c r="BI768" s="103">
        <v>10</v>
      </c>
      <c r="BJ768" s="103" t="s">
        <v>1011</v>
      </c>
      <c r="BK768" s="103">
        <v>10</v>
      </c>
      <c r="BL768" s="103">
        <v>7.4815793650793649</v>
      </c>
      <c r="BM768" s="103">
        <v>5.9411764705882355</v>
      </c>
      <c r="BN768" s="103">
        <v>4.0648501362397829</v>
      </c>
      <c r="BO768" s="103">
        <v>8</v>
      </c>
      <c r="BP768" s="103">
        <v>10</v>
      </c>
      <c r="BQ768" s="103">
        <v>5</v>
      </c>
      <c r="BR768" s="103">
        <v>7.5</v>
      </c>
      <c r="BS768" s="103">
        <v>6.3765066517070048</v>
      </c>
      <c r="BT768" s="103">
        <v>2.4041427083333335</v>
      </c>
      <c r="BU768" s="103">
        <v>2.524594791666666</v>
      </c>
      <c r="BV768" s="103">
        <v>3.5179297083333334</v>
      </c>
      <c r="BW768" s="103">
        <v>6.6666666666666661</v>
      </c>
      <c r="BX768" s="103">
        <v>5.8333333333333339</v>
      </c>
      <c r="BY768" s="103">
        <v>3.7771776289128574</v>
      </c>
      <c r="BZ768" s="103">
        <v>8.8717169231846729</v>
      </c>
      <c r="CA768" s="103">
        <v>5.0607862499999987</v>
      </c>
      <c r="CB768" s="103">
        <v>5.9276710833333333</v>
      </c>
      <c r="CC768" s="103">
        <v>1</v>
      </c>
      <c r="CD768" s="103">
        <v>4.9537798993071327</v>
      </c>
      <c r="CE768" s="103">
        <v>9.5464684837335323</v>
      </c>
      <c r="CF768" s="103">
        <v>9.1447850237211981</v>
      </c>
      <c r="CG768" s="103">
        <v>7.7720000000000002</v>
      </c>
      <c r="CH768" s="103">
        <v>5</v>
      </c>
      <c r="CI768" s="103">
        <v>7.8658133768636826</v>
      </c>
      <c r="CJ768" s="103">
        <v>9.120000000000001</v>
      </c>
      <c r="CK768" s="103">
        <v>8.52</v>
      </c>
      <c r="CL768" s="103">
        <v>7.1584000000000003</v>
      </c>
      <c r="CM768" s="103">
        <v>8.2661333333333342</v>
      </c>
      <c r="CN768" s="103">
        <v>4.729110416666666</v>
      </c>
      <c r="CO768" s="103">
        <v>8.2842676193932157</v>
      </c>
      <c r="CP768" s="103">
        <v>6.5066890180299408</v>
      </c>
      <c r="CQ768" s="103">
        <v>10</v>
      </c>
      <c r="CR768" s="103">
        <v>4.5753667083333331</v>
      </c>
      <c r="CS768" s="103">
        <v>0.76923076923076927</v>
      </c>
      <c r="CT768" s="103">
        <v>6.0844102723346607</v>
      </c>
      <c r="CU768" s="103">
        <v>3.8096692499662539</v>
      </c>
      <c r="CV768" s="103">
        <v>7.1456229003323823</v>
      </c>
      <c r="CW768" s="103">
        <v>8</v>
      </c>
      <c r="CX768" s="103">
        <v>6.4848399089207014</v>
      </c>
      <c r="CY768" s="103">
        <v>10</v>
      </c>
      <c r="CZ768" s="103">
        <v>8.1616133029735671</v>
      </c>
      <c r="DA768" s="103">
        <v>2.2333333333333329</v>
      </c>
      <c r="DB768" s="103">
        <v>4.2977059583333332</v>
      </c>
      <c r="DC768" s="103">
        <v>7.273205916666666</v>
      </c>
      <c r="DD768" s="103">
        <v>10</v>
      </c>
      <c r="DE768" s="103">
        <v>7.5057512820378944</v>
      </c>
      <c r="DF768" s="103">
        <v>10</v>
      </c>
      <c r="DG768" s="103">
        <v>6.8849994150618707</v>
      </c>
      <c r="DH768" s="103">
        <v>2.2797737083333334</v>
      </c>
      <c r="DI768" s="103">
        <v>6.5151515151515156</v>
      </c>
      <c r="DJ768" s="103">
        <v>9.5349172311394277</v>
      </c>
      <c r="DK768" s="103">
        <v>4.0615939583333338</v>
      </c>
      <c r="DL768" s="103">
        <v>3.9485843775410094</v>
      </c>
      <c r="DM768" s="103">
        <v>6.8725979154809425</v>
      </c>
      <c r="DN768" s="103">
        <v>5.5354364509965945</v>
      </c>
      <c r="DO768" s="103">
        <v>6.8606830563440111</v>
      </c>
      <c r="DP768" s="103">
        <v>6.64</v>
      </c>
      <c r="DQ768" s="105">
        <v>7.06</v>
      </c>
      <c r="DR768" s="106">
        <v>67</v>
      </c>
      <c r="DS768" s="106">
        <v>2</v>
      </c>
      <c r="DU768" s="104" t="s">
        <v>110</v>
      </c>
      <c r="DV768" s="103">
        <v>7.4815793650793649</v>
      </c>
      <c r="DW768" s="103">
        <v>6.64</v>
      </c>
    </row>
    <row r="769" spans="1:127">
      <c r="A769" s="95">
        <v>2011</v>
      </c>
      <c r="B769" s="96" t="s">
        <v>1023</v>
      </c>
      <c r="C769" s="107" t="s">
        <v>228</v>
      </c>
      <c r="D769" s="96" t="s">
        <v>1011</v>
      </c>
      <c r="E769" s="96" t="s">
        <v>1011</v>
      </c>
      <c r="F769" s="96" t="s">
        <v>1011</v>
      </c>
      <c r="G769" s="96" t="s">
        <v>1011</v>
      </c>
      <c r="H769" s="96" t="s">
        <v>1011</v>
      </c>
      <c r="I769" s="96" t="s">
        <v>1011</v>
      </c>
      <c r="J769" s="96" t="s">
        <v>1011</v>
      </c>
      <c r="K769" s="96" t="s">
        <v>1011</v>
      </c>
      <c r="L769" s="96" t="s">
        <v>1011</v>
      </c>
      <c r="M769" s="96" t="s">
        <v>1011</v>
      </c>
      <c r="N769" s="96" t="s">
        <v>1011</v>
      </c>
      <c r="O769" s="96" t="s">
        <v>1011</v>
      </c>
      <c r="P769" s="96" t="s">
        <v>1011</v>
      </c>
      <c r="Q769" s="96" t="s">
        <v>1011</v>
      </c>
      <c r="R769" s="96" t="s">
        <v>1011</v>
      </c>
      <c r="S769" s="96" t="s">
        <v>1011</v>
      </c>
      <c r="T769" s="96" t="s">
        <v>1011</v>
      </c>
      <c r="U769" s="96" t="s">
        <v>1011</v>
      </c>
      <c r="V769" s="96" t="s">
        <v>1011</v>
      </c>
      <c r="W769" s="96" t="s">
        <v>1011</v>
      </c>
      <c r="X769" s="96" t="s">
        <v>1011</v>
      </c>
      <c r="Y769" s="96" t="s">
        <v>1011</v>
      </c>
      <c r="Z769" s="96" t="s">
        <v>1010</v>
      </c>
      <c r="AA769" s="96" t="s">
        <v>1011</v>
      </c>
      <c r="AB769" s="96" t="s">
        <v>1011</v>
      </c>
      <c r="AC769" s="96" t="s">
        <v>1011</v>
      </c>
      <c r="AD769" s="96" t="s">
        <v>1011</v>
      </c>
      <c r="AE769" s="96" t="s">
        <v>1011</v>
      </c>
      <c r="AF769" s="96" t="s">
        <v>1011</v>
      </c>
      <c r="AG769" s="96" t="s">
        <v>1011</v>
      </c>
      <c r="AH769" s="96" t="s">
        <v>1010</v>
      </c>
      <c r="AI769" s="96" t="s">
        <v>1010</v>
      </c>
      <c r="AJ769" s="96" t="s">
        <v>1010</v>
      </c>
      <c r="AK769" s="96" t="s">
        <v>1010</v>
      </c>
      <c r="AL769" s="96" t="s">
        <v>1011</v>
      </c>
      <c r="AM769" s="96" t="s">
        <v>1011</v>
      </c>
      <c r="AN769" s="96" t="s">
        <v>1011</v>
      </c>
      <c r="AO769" s="96" t="s">
        <v>1011</v>
      </c>
      <c r="AP769" s="96" t="s">
        <v>1011</v>
      </c>
      <c r="AQ769" s="96" t="s">
        <v>1011</v>
      </c>
      <c r="AR769" s="96" t="s">
        <v>1011</v>
      </c>
      <c r="AS769" s="96" t="s">
        <v>1011</v>
      </c>
      <c r="AT769" s="96" t="s">
        <v>1011</v>
      </c>
      <c r="AU769" s="96" t="s">
        <v>1011</v>
      </c>
      <c r="AV769" s="96" t="s">
        <v>1011</v>
      </c>
      <c r="AW769" s="96" t="s">
        <v>1011</v>
      </c>
      <c r="AX769" s="96" t="s">
        <v>1011</v>
      </c>
      <c r="AY769" s="96" t="s">
        <v>1011</v>
      </c>
      <c r="AZ769" s="96" t="s">
        <v>1011</v>
      </c>
      <c r="BA769" s="96" t="s">
        <v>1011</v>
      </c>
      <c r="BB769" s="96" t="s">
        <v>1011</v>
      </c>
      <c r="BC769" s="96" t="s">
        <v>1010</v>
      </c>
      <c r="BD769" s="96" t="s">
        <v>1011</v>
      </c>
      <c r="BE769" s="96" t="s">
        <v>1011</v>
      </c>
      <c r="BF769" s="96" t="s">
        <v>1011</v>
      </c>
      <c r="BG769" s="96" t="s">
        <v>1011</v>
      </c>
      <c r="BH769" s="96" t="s">
        <v>1011</v>
      </c>
      <c r="BI769" s="96" t="s">
        <v>1011</v>
      </c>
      <c r="BJ769" s="96" t="s">
        <v>1011</v>
      </c>
      <c r="BK769" s="96" t="s">
        <v>1011</v>
      </c>
      <c r="BL769" s="96" t="s">
        <v>1011</v>
      </c>
      <c r="BM769" s="96">
        <v>2.3529411764705883</v>
      </c>
      <c r="BN769" s="96" t="s">
        <v>1011</v>
      </c>
      <c r="BO769" s="96" t="s">
        <v>1011</v>
      </c>
      <c r="BP769" s="96" t="s">
        <v>1011</v>
      </c>
      <c r="BQ769" s="96" t="s">
        <v>1011</v>
      </c>
      <c r="BR769" s="96" t="s">
        <v>1011</v>
      </c>
      <c r="BS769" s="96" t="s">
        <v>1011</v>
      </c>
      <c r="BT769" s="96" t="s">
        <v>1011</v>
      </c>
      <c r="BU769" s="96" t="s">
        <v>1011</v>
      </c>
      <c r="BV769" s="96" t="s">
        <v>1011</v>
      </c>
      <c r="BW769" s="96" t="s">
        <v>1011</v>
      </c>
      <c r="BX769" s="96" t="s">
        <v>1011</v>
      </c>
      <c r="BY769" s="96" t="s">
        <v>1011</v>
      </c>
      <c r="BZ769" s="96" t="s">
        <v>1011</v>
      </c>
      <c r="CA769" s="96" t="s">
        <v>1011</v>
      </c>
      <c r="CB769" s="96" t="s">
        <v>1011</v>
      </c>
      <c r="CC769" s="96">
        <v>0.97435897435897434</v>
      </c>
      <c r="CD769" s="96" t="s">
        <v>1011</v>
      </c>
      <c r="CE769" s="96">
        <v>7.7516794888089011</v>
      </c>
      <c r="CF769" s="96">
        <v>3.2662709998254686</v>
      </c>
      <c r="CG769" s="96">
        <v>9.4881464555380042</v>
      </c>
      <c r="CH769" s="96" t="s">
        <v>1011</v>
      </c>
      <c r="CI769" s="96" t="s">
        <v>1011</v>
      </c>
      <c r="CJ769" s="96" t="s">
        <v>1011</v>
      </c>
      <c r="CK769" s="96" t="s">
        <v>1011</v>
      </c>
      <c r="CL769" s="96" t="s">
        <v>1011</v>
      </c>
      <c r="CM769" s="96" t="s">
        <v>1011</v>
      </c>
      <c r="CN769" s="96" t="s">
        <v>1011</v>
      </c>
      <c r="CO769" s="96" t="s">
        <v>1011</v>
      </c>
      <c r="CP769" s="96" t="s">
        <v>1011</v>
      </c>
      <c r="CQ769" s="96" t="s">
        <v>1011</v>
      </c>
      <c r="CR769" s="96" t="s">
        <v>1011</v>
      </c>
      <c r="CS769" s="96" t="s">
        <v>1011</v>
      </c>
      <c r="CT769" s="96" t="s">
        <v>1011</v>
      </c>
      <c r="CU769" s="96" t="s">
        <v>1011</v>
      </c>
      <c r="CV769" s="96" t="s">
        <v>1011</v>
      </c>
      <c r="CW769" s="96" t="s">
        <v>1011</v>
      </c>
      <c r="CX769" s="96">
        <v>10</v>
      </c>
      <c r="CY769" s="96" t="s">
        <v>1011</v>
      </c>
      <c r="CZ769" s="96" t="s">
        <v>1011</v>
      </c>
      <c r="DA769" s="96" t="s">
        <v>1011</v>
      </c>
      <c r="DB769" s="96" t="s">
        <v>1011</v>
      </c>
      <c r="DC769" s="96" t="s">
        <v>1011</v>
      </c>
      <c r="DD769" s="96" t="s">
        <v>1011</v>
      </c>
      <c r="DE769" s="96" t="s">
        <v>1011</v>
      </c>
      <c r="DF769" s="96" t="s">
        <v>1011</v>
      </c>
      <c r="DG769" s="96" t="s">
        <v>1011</v>
      </c>
      <c r="DH769" s="96" t="s">
        <v>1011</v>
      </c>
      <c r="DI769" s="96">
        <v>6.5151515151515156</v>
      </c>
      <c r="DJ769" s="96" t="s">
        <v>1011</v>
      </c>
      <c r="DK769" s="96" t="s">
        <v>1011</v>
      </c>
      <c r="DL769" s="96" t="s">
        <v>1011</v>
      </c>
      <c r="DM769" s="96" t="s">
        <v>1011</v>
      </c>
      <c r="DN769" s="96" t="s">
        <v>1011</v>
      </c>
      <c r="DO769" s="96" t="s">
        <v>1011</v>
      </c>
      <c r="DP769" s="96" t="s">
        <v>1011</v>
      </c>
      <c r="DQ769" s="99" t="s">
        <v>1011</v>
      </c>
      <c r="DR769" s="100" t="s">
        <v>1011</v>
      </c>
      <c r="DS769" s="101" t="s">
        <v>1027</v>
      </c>
      <c r="DU769" s="107" t="s">
        <v>228</v>
      </c>
      <c r="DV769" s="96" t="s">
        <v>1011</v>
      </c>
      <c r="DW769" s="96" t="s">
        <v>1011</v>
      </c>
    </row>
    <row r="770" spans="1:127">
      <c r="A770" s="102">
        <v>2011</v>
      </c>
      <c r="B770" s="103" t="s">
        <v>730</v>
      </c>
      <c r="C770" s="104" t="s">
        <v>146</v>
      </c>
      <c r="D770" s="103">
        <v>5.2999999999999989</v>
      </c>
      <c r="E770" s="103">
        <v>5.4235748177260303</v>
      </c>
      <c r="F770" s="103">
        <v>3.5900067399101059</v>
      </c>
      <c r="G770" s="103">
        <v>4.8</v>
      </c>
      <c r="H770" s="103">
        <v>8.7200000000000006</v>
      </c>
      <c r="I770" s="103">
        <v>10</v>
      </c>
      <c r="J770" s="103">
        <v>10</v>
      </c>
      <c r="K770" s="103">
        <v>7.5</v>
      </c>
      <c r="L770" s="103">
        <v>10</v>
      </c>
      <c r="M770" s="103">
        <v>10</v>
      </c>
      <c r="N770" s="103">
        <v>9.5</v>
      </c>
      <c r="O770" s="103">
        <v>0.60000000000000053</v>
      </c>
      <c r="P770" s="103">
        <v>10</v>
      </c>
      <c r="Q770" s="103" t="s">
        <v>1011</v>
      </c>
      <c r="R770" s="103" t="s">
        <v>1011</v>
      </c>
      <c r="S770" s="103">
        <v>5</v>
      </c>
      <c r="T770" s="103">
        <v>5.2</v>
      </c>
      <c r="U770" s="103">
        <v>7.8066666666666658</v>
      </c>
      <c r="V770" s="103">
        <v>5</v>
      </c>
      <c r="W770" s="103">
        <v>0</v>
      </c>
      <c r="X770" s="103">
        <v>5</v>
      </c>
      <c r="Y770" s="103">
        <v>3.3333333333333335</v>
      </c>
      <c r="Z770" s="103" t="s">
        <v>1010</v>
      </c>
      <c r="AA770" s="103">
        <v>7.5</v>
      </c>
      <c r="AB770" s="103">
        <v>7.5</v>
      </c>
      <c r="AC770" s="103">
        <v>9.7777777777777768</v>
      </c>
      <c r="AD770" s="103">
        <v>10</v>
      </c>
      <c r="AE770" s="103">
        <v>8.6944444444444446</v>
      </c>
      <c r="AF770" s="103">
        <v>5</v>
      </c>
      <c r="AG770" s="103">
        <v>5</v>
      </c>
      <c r="AH770" s="103" t="s">
        <v>1010</v>
      </c>
      <c r="AI770" s="103" t="s">
        <v>1010</v>
      </c>
      <c r="AJ770" s="103" t="s">
        <v>1010</v>
      </c>
      <c r="AK770" s="103" t="s">
        <v>1010</v>
      </c>
      <c r="AL770" s="103">
        <v>5</v>
      </c>
      <c r="AM770" s="103">
        <v>5</v>
      </c>
      <c r="AN770" s="103">
        <v>7.5</v>
      </c>
      <c r="AO770" s="103">
        <v>5.833333333333333</v>
      </c>
      <c r="AP770" s="103">
        <v>5</v>
      </c>
      <c r="AQ770" s="103">
        <v>5</v>
      </c>
      <c r="AR770" s="103">
        <v>5</v>
      </c>
      <c r="AS770" s="103">
        <v>5</v>
      </c>
      <c r="AT770" s="103">
        <v>5.208333333333333</v>
      </c>
      <c r="AU770" s="103">
        <v>0</v>
      </c>
      <c r="AV770" s="103">
        <v>10</v>
      </c>
      <c r="AW770" s="103">
        <v>5.333333333333333</v>
      </c>
      <c r="AX770" s="103">
        <v>5.25</v>
      </c>
      <c r="AY770" s="103">
        <v>7.5</v>
      </c>
      <c r="AZ770" s="103">
        <v>5</v>
      </c>
      <c r="BA770" s="103">
        <v>7.5</v>
      </c>
      <c r="BB770" s="103">
        <v>5.7976190476190466</v>
      </c>
      <c r="BC770" s="103" t="s">
        <v>1010</v>
      </c>
      <c r="BD770" s="103" t="s">
        <v>1011</v>
      </c>
      <c r="BE770" s="103" t="s">
        <v>1011</v>
      </c>
      <c r="BF770" s="103">
        <v>5</v>
      </c>
      <c r="BG770" s="103">
        <v>0</v>
      </c>
      <c r="BH770" s="103">
        <v>10</v>
      </c>
      <c r="BI770" s="103">
        <v>5</v>
      </c>
      <c r="BJ770" s="103" t="s">
        <v>1011</v>
      </c>
      <c r="BK770" s="103">
        <v>5</v>
      </c>
      <c r="BL770" s="103">
        <v>5.9550396825396819</v>
      </c>
      <c r="BM770" s="103">
        <v>8.6470588235294112</v>
      </c>
      <c r="BN770" s="103">
        <v>9.9313351498637594</v>
      </c>
      <c r="BO770" s="103">
        <v>4</v>
      </c>
      <c r="BP770" s="103">
        <v>8</v>
      </c>
      <c r="BQ770" s="103" t="s">
        <v>1011</v>
      </c>
      <c r="BR770" s="103">
        <v>8</v>
      </c>
      <c r="BS770" s="103">
        <v>7.6445984933482922</v>
      </c>
      <c r="BT770" s="103">
        <v>3.0429866666666667</v>
      </c>
      <c r="BU770" s="103">
        <v>3.9940099999999994</v>
      </c>
      <c r="BV770" s="103">
        <v>4.2690033333333339</v>
      </c>
      <c r="BW770" s="103">
        <v>4.166666666666667</v>
      </c>
      <c r="BX770" s="103">
        <v>5.8333333333333339</v>
      </c>
      <c r="BY770" s="103">
        <v>1.5833760278465892</v>
      </c>
      <c r="BZ770" s="103">
        <v>4.9207007354918311</v>
      </c>
      <c r="CA770" s="103">
        <v>4.27895</v>
      </c>
      <c r="CB770" s="103">
        <v>5.9961633333333344</v>
      </c>
      <c r="CC770" s="103">
        <v>0.8214285714285714</v>
      </c>
      <c r="CD770" s="103">
        <v>3.8538585216870231</v>
      </c>
      <c r="CE770" s="103">
        <v>7.6007842718973295</v>
      </c>
      <c r="CF770" s="103">
        <v>8.0829306431601147</v>
      </c>
      <c r="CG770" s="103">
        <v>6.7620000000000005</v>
      </c>
      <c r="CH770" s="103">
        <v>5</v>
      </c>
      <c r="CI770" s="103">
        <v>6.8614287287643609</v>
      </c>
      <c r="CJ770" s="103">
        <v>7.8933333333333335</v>
      </c>
      <c r="CK770" s="103">
        <v>7.2799999999999994</v>
      </c>
      <c r="CL770" s="103">
        <v>6.3007999999999997</v>
      </c>
      <c r="CM770" s="103">
        <v>7.1580444444444433</v>
      </c>
      <c r="CN770" s="103">
        <v>5.541809999999999</v>
      </c>
      <c r="CO770" s="103">
        <v>6.4663794731430757</v>
      </c>
      <c r="CP770" s="103">
        <v>6.0040947365715374</v>
      </c>
      <c r="CQ770" s="103">
        <v>10</v>
      </c>
      <c r="CR770" s="103">
        <v>6.3053541666666666</v>
      </c>
      <c r="CS770" s="103">
        <v>2.5</v>
      </c>
      <c r="CT770" s="103">
        <v>1.4381333370972826</v>
      </c>
      <c r="CU770" s="103">
        <v>3.4144958345879832</v>
      </c>
      <c r="CV770" s="103">
        <v>6.6441587539009905</v>
      </c>
      <c r="CW770" s="103">
        <v>2</v>
      </c>
      <c r="CX770" s="103">
        <v>7.622984841667197</v>
      </c>
      <c r="CY770" s="103">
        <v>9</v>
      </c>
      <c r="CZ770" s="103">
        <v>6.2076616138890657</v>
      </c>
      <c r="DA770" s="103">
        <v>6.666666666666667</v>
      </c>
      <c r="DB770" s="103">
        <v>6.113318333333333</v>
      </c>
      <c r="DC770" s="103">
        <v>6.3280466666666655</v>
      </c>
      <c r="DD770" s="103">
        <v>6</v>
      </c>
      <c r="DE770" s="103">
        <v>0</v>
      </c>
      <c r="DF770" s="103">
        <v>10</v>
      </c>
      <c r="DG770" s="103">
        <v>5.8513386111111103</v>
      </c>
      <c r="DH770" s="103">
        <v>4.8237416666666668</v>
      </c>
      <c r="DI770" s="103">
        <v>4.0909090909090908</v>
      </c>
      <c r="DJ770" s="103">
        <v>8.7712425720722216</v>
      </c>
      <c r="DK770" s="103">
        <v>3.4636670000000009</v>
      </c>
      <c r="DL770" s="103">
        <v>6.5560374620292254</v>
      </c>
      <c r="DM770" s="103">
        <v>5.9982704509917442</v>
      </c>
      <c r="DN770" s="103">
        <v>5.6173113737781586</v>
      </c>
      <c r="DO770" s="103">
        <v>5.8921038662594443</v>
      </c>
      <c r="DP770" s="103">
        <v>6.18</v>
      </c>
      <c r="DQ770" s="105">
        <v>6.07</v>
      </c>
      <c r="DR770" s="106">
        <v>127</v>
      </c>
      <c r="DS770" s="106">
        <v>4</v>
      </c>
      <c r="DU770" s="104" t="s">
        <v>146</v>
      </c>
      <c r="DV770" s="103">
        <v>5.9550396825396819</v>
      </c>
      <c r="DW770" s="103">
        <v>6.18</v>
      </c>
    </row>
    <row r="771" spans="1:127">
      <c r="A771" s="95">
        <v>2011</v>
      </c>
      <c r="B771" s="96" t="s">
        <v>659</v>
      </c>
      <c r="C771" s="107" t="s">
        <v>3</v>
      </c>
      <c r="D771" s="96">
        <v>8.3000000000000007</v>
      </c>
      <c r="E771" s="96">
        <v>7.8849605413082289</v>
      </c>
      <c r="F771" s="96">
        <v>8.6512687951063754</v>
      </c>
      <c r="G771" s="96">
        <v>8.2999999999999989</v>
      </c>
      <c r="H771" s="96">
        <v>9.879999999999999</v>
      </c>
      <c r="I771" s="96">
        <v>10</v>
      </c>
      <c r="J771" s="96">
        <v>10</v>
      </c>
      <c r="K771" s="96">
        <v>10</v>
      </c>
      <c r="L771" s="96">
        <v>10</v>
      </c>
      <c r="M771" s="96">
        <v>10</v>
      </c>
      <c r="N771" s="96">
        <v>10</v>
      </c>
      <c r="O771" s="96">
        <v>10</v>
      </c>
      <c r="P771" s="96">
        <v>7.5</v>
      </c>
      <c r="Q771" s="96" t="s">
        <v>1011</v>
      </c>
      <c r="R771" s="96" t="s">
        <v>1011</v>
      </c>
      <c r="S771" s="96">
        <v>5</v>
      </c>
      <c r="T771" s="96">
        <v>7.5</v>
      </c>
      <c r="U771" s="96">
        <v>9.1266666666666669</v>
      </c>
      <c r="V771" s="96">
        <v>5</v>
      </c>
      <c r="W771" s="96">
        <v>5</v>
      </c>
      <c r="X771" s="96">
        <v>10</v>
      </c>
      <c r="Y771" s="96">
        <v>6.666666666666667</v>
      </c>
      <c r="Z771" s="96" t="s">
        <v>1010</v>
      </c>
      <c r="AA771" s="96">
        <v>5</v>
      </c>
      <c r="AB771" s="96">
        <v>5</v>
      </c>
      <c r="AC771" s="96">
        <v>7.2288888888888891</v>
      </c>
      <c r="AD771" s="96">
        <v>3.0555555555555558</v>
      </c>
      <c r="AE771" s="96">
        <v>5.0711111111111116</v>
      </c>
      <c r="AF771" s="96">
        <v>2.5</v>
      </c>
      <c r="AG771" s="96">
        <v>0</v>
      </c>
      <c r="AH771" s="96" t="s">
        <v>1010</v>
      </c>
      <c r="AI771" s="96" t="s">
        <v>1010</v>
      </c>
      <c r="AJ771" s="96" t="s">
        <v>1010</v>
      </c>
      <c r="AK771" s="96" t="s">
        <v>1010</v>
      </c>
      <c r="AL771" s="96">
        <v>5</v>
      </c>
      <c r="AM771" s="96">
        <v>2.5</v>
      </c>
      <c r="AN771" s="96">
        <v>5</v>
      </c>
      <c r="AO771" s="96">
        <v>4.166666666666667</v>
      </c>
      <c r="AP771" s="96">
        <v>5</v>
      </c>
      <c r="AQ771" s="96">
        <v>2.5</v>
      </c>
      <c r="AR771" s="96">
        <v>5</v>
      </c>
      <c r="AS771" s="96">
        <v>4.166666666666667</v>
      </c>
      <c r="AT771" s="96">
        <v>2.7083333333333335</v>
      </c>
      <c r="AU771" s="96">
        <v>10</v>
      </c>
      <c r="AV771" s="96">
        <v>10</v>
      </c>
      <c r="AW771" s="96">
        <v>2</v>
      </c>
      <c r="AX771" s="96">
        <v>4.5</v>
      </c>
      <c r="AY771" s="96">
        <v>5</v>
      </c>
      <c r="AZ771" s="96">
        <v>7.5</v>
      </c>
      <c r="BA771" s="96">
        <v>5</v>
      </c>
      <c r="BB771" s="96">
        <v>6.2857142857142856</v>
      </c>
      <c r="BC771" s="96" t="s">
        <v>1010</v>
      </c>
      <c r="BD771" s="96" t="s">
        <v>1011</v>
      </c>
      <c r="BE771" s="96" t="s">
        <v>1011</v>
      </c>
      <c r="BF771" s="96">
        <v>10</v>
      </c>
      <c r="BG771" s="96">
        <v>0</v>
      </c>
      <c r="BH771" s="96">
        <v>10</v>
      </c>
      <c r="BI771" s="96">
        <v>5</v>
      </c>
      <c r="BJ771" s="96" t="s">
        <v>1011</v>
      </c>
      <c r="BK771" s="96">
        <v>7.5</v>
      </c>
      <c r="BL771" s="96">
        <v>7.1798492063492061</v>
      </c>
      <c r="BM771" s="96">
        <v>5.6470588235294112</v>
      </c>
      <c r="BN771" s="96">
        <v>10</v>
      </c>
      <c r="BO771" s="96">
        <v>7</v>
      </c>
      <c r="BP771" s="96">
        <v>10</v>
      </c>
      <c r="BQ771" s="96">
        <v>10</v>
      </c>
      <c r="BR771" s="96">
        <v>10</v>
      </c>
      <c r="BS771" s="96">
        <v>8.1617647058823533</v>
      </c>
      <c r="BT771" s="96">
        <v>7.8214763333333339</v>
      </c>
      <c r="BU771" s="96">
        <v>8.0831828833333343</v>
      </c>
      <c r="BV771" s="96">
        <v>8.9627449200000004</v>
      </c>
      <c r="BW771" s="96">
        <v>8.3333333333333339</v>
      </c>
      <c r="BX771" s="96">
        <v>8.3333333333333339</v>
      </c>
      <c r="BY771" s="96">
        <v>7.7665314542680397</v>
      </c>
      <c r="BZ771" s="96">
        <v>8.6498534245287644</v>
      </c>
      <c r="CA771" s="96">
        <v>8.9315831316666667</v>
      </c>
      <c r="CB771" s="96">
        <v>8.509070920000001</v>
      </c>
      <c r="CC771" s="96">
        <v>0.96296296296296291</v>
      </c>
      <c r="CD771" s="96">
        <v>8.2216642302288712</v>
      </c>
      <c r="CE771" s="96">
        <v>7.9954649421723278</v>
      </c>
      <c r="CF771" s="96">
        <v>8.582738680371877</v>
      </c>
      <c r="CG771" s="96">
        <v>8.9499999999999993</v>
      </c>
      <c r="CH771" s="96">
        <v>10</v>
      </c>
      <c r="CI771" s="96">
        <v>8.882050905636051</v>
      </c>
      <c r="CJ771" s="96">
        <v>10</v>
      </c>
      <c r="CK771" s="96">
        <v>10</v>
      </c>
      <c r="CL771" s="96">
        <v>10</v>
      </c>
      <c r="CM771" s="96">
        <v>10</v>
      </c>
      <c r="CN771" s="96">
        <v>8.1683661116666659</v>
      </c>
      <c r="CO771" s="96">
        <v>9.4956087097357234</v>
      </c>
      <c r="CP771" s="96">
        <v>8.8319874107011955</v>
      </c>
      <c r="CQ771" s="96">
        <v>10</v>
      </c>
      <c r="CR771" s="96">
        <v>8.6253153033333341</v>
      </c>
      <c r="CS771" s="96">
        <v>6.9230769230769234</v>
      </c>
      <c r="CT771" s="96">
        <v>10</v>
      </c>
      <c r="CU771" s="96">
        <v>8.5161307421367525</v>
      </c>
      <c r="CV771" s="96">
        <v>9.337029538209487</v>
      </c>
      <c r="CW771" s="96">
        <v>10</v>
      </c>
      <c r="CX771" s="96">
        <v>10</v>
      </c>
      <c r="CY771" s="96">
        <v>10</v>
      </c>
      <c r="CZ771" s="96">
        <v>10</v>
      </c>
      <c r="DA771" s="96">
        <v>10</v>
      </c>
      <c r="DB771" s="96">
        <v>7.8302641816666663</v>
      </c>
      <c r="DC771" s="96">
        <v>8.3447111816666677</v>
      </c>
      <c r="DD771" s="96">
        <v>10</v>
      </c>
      <c r="DE771" s="96">
        <v>10</v>
      </c>
      <c r="DF771" s="96">
        <v>0</v>
      </c>
      <c r="DG771" s="96">
        <v>7.6958292272222222</v>
      </c>
      <c r="DH771" s="96">
        <v>7.6114612933333339</v>
      </c>
      <c r="DI771" s="96">
        <v>9.5454545454545467</v>
      </c>
      <c r="DJ771" s="96">
        <v>9.8976477248861503</v>
      </c>
      <c r="DK771" s="96">
        <v>8.9806279838095229</v>
      </c>
      <c r="DL771" s="96">
        <v>9.9697764248413492</v>
      </c>
      <c r="DM771" s="96">
        <v>9.0808352296395594</v>
      </c>
      <c r="DN771" s="96">
        <v>9.1809672003274105</v>
      </c>
      <c r="DO771" s="96">
        <v>8.9589321425165451</v>
      </c>
      <c r="DP771" s="96">
        <v>8.7100000000000009</v>
      </c>
      <c r="DQ771" s="99">
        <v>7.94</v>
      </c>
      <c r="DR771" s="100">
        <v>39</v>
      </c>
      <c r="DS771" s="101">
        <v>2</v>
      </c>
      <c r="DU771" s="107" t="s">
        <v>3</v>
      </c>
      <c r="DV771" s="96">
        <v>7.1798492063492061</v>
      </c>
      <c r="DW771" s="96">
        <v>8.7100000000000009</v>
      </c>
    </row>
    <row r="772" spans="1:127">
      <c r="A772" s="102">
        <v>2011</v>
      </c>
      <c r="B772" s="103" t="s">
        <v>699</v>
      </c>
      <c r="C772" s="104" t="s">
        <v>53</v>
      </c>
      <c r="D772" s="103" t="s">
        <v>1011</v>
      </c>
      <c r="E772" s="103" t="s">
        <v>1011</v>
      </c>
      <c r="F772" s="103" t="s">
        <v>1011</v>
      </c>
      <c r="G772" s="103">
        <v>6.2884220000000006</v>
      </c>
      <c r="H772" s="103">
        <v>9.2799999999999994</v>
      </c>
      <c r="I772" s="103">
        <v>10</v>
      </c>
      <c r="J772" s="103">
        <v>10</v>
      </c>
      <c r="K772" s="103">
        <v>7.5</v>
      </c>
      <c r="L772" s="103">
        <v>10</v>
      </c>
      <c r="M772" s="103">
        <v>10</v>
      </c>
      <c r="N772" s="103">
        <v>9.5</v>
      </c>
      <c r="O772" s="103">
        <v>10</v>
      </c>
      <c r="P772" s="103">
        <v>10</v>
      </c>
      <c r="Q772" s="103" t="s">
        <v>1011</v>
      </c>
      <c r="R772" s="103" t="s">
        <v>1011</v>
      </c>
      <c r="S772" s="103">
        <v>10</v>
      </c>
      <c r="T772" s="103">
        <v>10</v>
      </c>
      <c r="U772" s="103">
        <v>9.5933333333333337</v>
      </c>
      <c r="V772" s="103">
        <v>10</v>
      </c>
      <c r="W772" s="103">
        <v>10</v>
      </c>
      <c r="X772" s="103">
        <v>10</v>
      </c>
      <c r="Y772" s="103">
        <v>10</v>
      </c>
      <c r="Z772" s="103" t="s">
        <v>1010</v>
      </c>
      <c r="AA772" s="103">
        <v>10</v>
      </c>
      <c r="AB772" s="103">
        <v>10</v>
      </c>
      <c r="AC772" s="103">
        <v>8.6111111111111107</v>
      </c>
      <c r="AD772" s="103">
        <v>7.8722222222222227</v>
      </c>
      <c r="AE772" s="103">
        <v>9.1208333333333336</v>
      </c>
      <c r="AF772" s="103">
        <v>10</v>
      </c>
      <c r="AG772" s="103">
        <v>10</v>
      </c>
      <c r="AH772" s="103" t="s">
        <v>1010</v>
      </c>
      <c r="AI772" s="103" t="s">
        <v>1010</v>
      </c>
      <c r="AJ772" s="103" t="s">
        <v>1010</v>
      </c>
      <c r="AK772" s="103" t="s">
        <v>1010</v>
      </c>
      <c r="AL772" s="103">
        <v>10</v>
      </c>
      <c r="AM772" s="103">
        <v>10</v>
      </c>
      <c r="AN772" s="103">
        <v>10</v>
      </c>
      <c r="AO772" s="103">
        <v>10</v>
      </c>
      <c r="AP772" s="103">
        <v>10</v>
      </c>
      <c r="AQ772" s="103">
        <v>10</v>
      </c>
      <c r="AR772" s="103">
        <v>10</v>
      </c>
      <c r="AS772" s="103">
        <v>10</v>
      </c>
      <c r="AT772" s="103">
        <v>10</v>
      </c>
      <c r="AU772" s="103">
        <v>10</v>
      </c>
      <c r="AV772" s="103">
        <v>10</v>
      </c>
      <c r="AW772" s="103">
        <v>8.3333333333333339</v>
      </c>
      <c r="AX772" s="103">
        <v>7.75</v>
      </c>
      <c r="AY772" s="103">
        <v>10</v>
      </c>
      <c r="AZ772" s="103">
        <v>10</v>
      </c>
      <c r="BA772" s="103">
        <v>10</v>
      </c>
      <c r="BB772" s="103">
        <v>9.4404761904761916</v>
      </c>
      <c r="BC772" s="103" t="s">
        <v>1010</v>
      </c>
      <c r="BD772" s="103" t="s">
        <v>1011</v>
      </c>
      <c r="BE772" s="103" t="s">
        <v>1011</v>
      </c>
      <c r="BF772" s="103">
        <v>10</v>
      </c>
      <c r="BG772" s="103">
        <v>10</v>
      </c>
      <c r="BH772" s="103">
        <v>10</v>
      </c>
      <c r="BI772" s="103">
        <v>10</v>
      </c>
      <c r="BJ772" s="103" t="s">
        <v>1011</v>
      </c>
      <c r="BK772" s="103">
        <v>10</v>
      </c>
      <c r="BL772" s="103">
        <v>8.8265697857142875</v>
      </c>
      <c r="BM772" s="103">
        <v>4.7352941176470589</v>
      </c>
      <c r="BN772" s="103">
        <v>4.4863760217983657</v>
      </c>
      <c r="BO772" s="103">
        <v>10</v>
      </c>
      <c r="BP772" s="103">
        <v>10</v>
      </c>
      <c r="BQ772" s="103">
        <v>3</v>
      </c>
      <c r="BR772" s="103">
        <v>6.5</v>
      </c>
      <c r="BS772" s="103">
        <v>6.4304175348613564</v>
      </c>
      <c r="BT772" s="103">
        <v>2.7828383716666667</v>
      </c>
      <c r="BU772" s="103">
        <v>2.2925533333333328</v>
      </c>
      <c r="BV772" s="103">
        <v>5.1410658883333324</v>
      </c>
      <c r="BW772" s="103">
        <v>10</v>
      </c>
      <c r="BX772" s="103">
        <v>6.6666666666666661</v>
      </c>
      <c r="BY772" s="103">
        <v>4.5344456577221726</v>
      </c>
      <c r="BZ772" s="103">
        <v>9.6787129626232264</v>
      </c>
      <c r="CA772" s="103">
        <v>4.8012921966666671</v>
      </c>
      <c r="CB772" s="103">
        <v>6.4236070749999996</v>
      </c>
      <c r="CC772" s="103">
        <v>1</v>
      </c>
      <c r="CD772" s="103">
        <v>5.8134646835568962</v>
      </c>
      <c r="CE772" s="103">
        <v>9.5126686950780837</v>
      </c>
      <c r="CF772" s="103">
        <v>9.5612138283445134</v>
      </c>
      <c r="CG772" s="103">
        <v>9.2159999999999993</v>
      </c>
      <c r="CH772" s="103">
        <v>10</v>
      </c>
      <c r="CI772" s="103">
        <v>9.5724706308556495</v>
      </c>
      <c r="CJ772" s="103">
        <v>9.6576870498459542</v>
      </c>
      <c r="CK772" s="103">
        <v>8.94</v>
      </c>
      <c r="CL772" s="103">
        <v>6.2264000000000008</v>
      </c>
      <c r="CM772" s="103">
        <v>8.2746956832819851</v>
      </c>
      <c r="CN772" s="103">
        <v>6.5332157716666659</v>
      </c>
      <c r="CO772" s="103">
        <v>7.6777205634855843</v>
      </c>
      <c r="CP772" s="103">
        <v>7.1054681675761255</v>
      </c>
      <c r="CQ772" s="103">
        <v>10</v>
      </c>
      <c r="CR772" s="103">
        <v>8.0310965308333326</v>
      </c>
      <c r="CS772" s="103">
        <v>5.3846153846153841</v>
      </c>
      <c r="CT772" s="103">
        <v>6.4162871962801891</v>
      </c>
      <c r="CU772" s="103">
        <v>6.6106663705763014</v>
      </c>
      <c r="CV772" s="103">
        <v>7.9977075553586028</v>
      </c>
      <c r="CW772" s="103">
        <v>10</v>
      </c>
      <c r="CX772" s="103">
        <v>7.6001504434278004</v>
      </c>
      <c r="CY772" s="103">
        <v>9</v>
      </c>
      <c r="CZ772" s="103">
        <v>8.8667168144759341</v>
      </c>
      <c r="DA772" s="103">
        <v>6.666666666666667</v>
      </c>
      <c r="DB772" s="103">
        <v>4.1773506783333332</v>
      </c>
      <c r="DC772" s="103">
        <v>6.8065703133333333</v>
      </c>
      <c r="DD772" s="103">
        <v>8</v>
      </c>
      <c r="DE772" s="103">
        <v>10</v>
      </c>
      <c r="DF772" s="103">
        <v>10</v>
      </c>
      <c r="DG772" s="103">
        <v>7.6084312763888891</v>
      </c>
      <c r="DH772" s="103">
        <v>2.671911431666667</v>
      </c>
      <c r="DI772" s="103">
        <v>7.4242424242424239</v>
      </c>
      <c r="DJ772" s="103">
        <v>9.3989954365037622</v>
      </c>
      <c r="DK772" s="103">
        <v>3.9260130826190469</v>
      </c>
      <c r="DL772" s="103">
        <v>6.2409718564944452</v>
      </c>
      <c r="DM772" s="103">
        <v>7.6796694211632799</v>
      </c>
      <c r="DN772" s="103">
        <v>6.2236339421149376</v>
      </c>
      <c r="DO772" s="103">
        <v>7.5662606776599199</v>
      </c>
      <c r="DP772" s="103">
        <v>7.48</v>
      </c>
      <c r="DQ772" s="105">
        <v>8.15</v>
      </c>
      <c r="DR772" s="106">
        <v>26</v>
      </c>
      <c r="DS772" s="106">
        <v>1</v>
      </c>
      <c r="DU772" s="104" t="s">
        <v>53</v>
      </c>
      <c r="DV772" s="103">
        <v>8.8265697857142875</v>
      </c>
      <c r="DW772" s="103">
        <v>7.48</v>
      </c>
    </row>
    <row r="773" spans="1:127">
      <c r="A773" s="95">
        <v>2011</v>
      </c>
      <c r="B773" s="96" t="s">
        <v>717</v>
      </c>
      <c r="C773" s="107" t="s">
        <v>80</v>
      </c>
      <c r="D773" s="96">
        <v>8.1666666666666661</v>
      </c>
      <c r="E773" s="96">
        <v>5.9580612933533867</v>
      </c>
      <c r="F773" s="96">
        <v>5.9204937863285343</v>
      </c>
      <c r="G773" s="96">
        <v>6.7</v>
      </c>
      <c r="H773" s="96">
        <v>9.68</v>
      </c>
      <c r="I773" s="96">
        <v>10</v>
      </c>
      <c r="J773" s="96">
        <v>10</v>
      </c>
      <c r="K773" s="96">
        <v>7.5</v>
      </c>
      <c r="L773" s="96">
        <v>10</v>
      </c>
      <c r="M773" s="96">
        <v>10</v>
      </c>
      <c r="N773" s="96">
        <v>9.5</v>
      </c>
      <c r="O773" s="96">
        <v>10</v>
      </c>
      <c r="P773" s="96">
        <v>10</v>
      </c>
      <c r="Q773" s="96" t="s">
        <v>1011</v>
      </c>
      <c r="R773" s="96" t="s">
        <v>1011</v>
      </c>
      <c r="S773" s="96">
        <v>10</v>
      </c>
      <c r="T773" s="96">
        <v>10</v>
      </c>
      <c r="U773" s="96">
        <v>9.7266666666666666</v>
      </c>
      <c r="V773" s="96">
        <v>10</v>
      </c>
      <c r="W773" s="96">
        <v>10</v>
      </c>
      <c r="X773" s="96">
        <v>10</v>
      </c>
      <c r="Y773" s="96">
        <v>10</v>
      </c>
      <c r="Z773" s="96" t="s">
        <v>1010</v>
      </c>
      <c r="AA773" s="96">
        <v>10</v>
      </c>
      <c r="AB773" s="96">
        <v>10</v>
      </c>
      <c r="AC773" s="96">
        <v>8.4933333333333323</v>
      </c>
      <c r="AD773" s="96">
        <v>6.6166666666666663</v>
      </c>
      <c r="AE773" s="96">
        <v>8.7774999999999999</v>
      </c>
      <c r="AF773" s="96">
        <v>10</v>
      </c>
      <c r="AG773" s="96">
        <v>10</v>
      </c>
      <c r="AH773" s="96" t="s">
        <v>1010</v>
      </c>
      <c r="AI773" s="96" t="s">
        <v>1010</v>
      </c>
      <c r="AJ773" s="96" t="s">
        <v>1010</v>
      </c>
      <c r="AK773" s="96" t="s">
        <v>1010</v>
      </c>
      <c r="AL773" s="96">
        <v>10</v>
      </c>
      <c r="AM773" s="96">
        <v>10</v>
      </c>
      <c r="AN773" s="96">
        <v>10</v>
      </c>
      <c r="AO773" s="96">
        <v>10</v>
      </c>
      <c r="AP773" s="96">
        <v>10</v>
      </c>
      <c r="AQ773" s="96">
        <v>10</v>
      </c>
      <c r="AR773" s="96">
        <v>10</v>
      </c>
      <c r="AS773" s="96">
        <v>10</v>
      </c>
      <c r="AT773" s="96">
        <v>10</v>
      </c>
      <c r="AU773" s="96">
        <v>10</v>
      </c>
      <c r="AV773" s="96">
        <v>10</v>
      </c>
      <c r="AW773" s="96">
        <v>7.333333333333333</v>
      </c>
      <c r="AX773" s="96">
        <v>7.5</v>
      </c>
      <c r="AY773" s="96">
        <v>10</v>
      </c>
      <c r="AZ773" s="96">
        <v>10</v>
      </c>
      <c r="BA773" s="96">
        <v>10</v>
      </c>
      <c r="BB773" s="96">
        <v>9.261904761904761</v>
      </c>
      <c r="BC773" s="96" t="s">
        <v>1010</v>
      </c>
      <c r="BD773" s="96" t="s">
        <v>1011</v>
      </c>
      <c r="BE773" s="96" t="s">
        <v>1011</v>
      </c>
      <c r="BF773" s="96">
        <v>10</v>
      </c>
      <c r="BG773" s="96">
        <v>10</v>
      </c>
      <c r="BH773" s="96">
        <v>10</v>
      </c>
      <c r="BI773" s="96">
        <v>10</v>
      </c>
      <c r="BJ773" s="96" t="s">
        <v>1011</v>
      </c>
      <c r="BK773" s="96">
        <v>10</v>
      </c>
      <c r="BL773" s="96">
        <v>8.9106071428571418</v>
      </c>
      <c r="BM773" s="96">
        <v>3.9411764705882346</v>
      </c>
      <c r="BN773" s="96">
        <v>3.5340599455040875</v>
      </c>
      <c r="BO773" s="96">
        <v>8</v>
      </c>
      <c r="BP773" s="96">
        <v>4</v>
      </c>
      <c r="BQ773" s="96">
        <v>1</v>
      </c>
      <c r="BR773" s="96">
        <v>2.5</v>
      </c>
      <c r="BS773" s="96">
        <v>4.4938091040230805</v>
      </c>
      <c r="BT773" s="96">
        <v>4.6029047099999998</v>
      </c>
      <c r="BU773" s="96">
        <v>3.059022230000001</v>
      </c>
      <c r="BV773" s="96">
        <v>5.6837812433333337</v>
      </c>
      <c r="BW773" s="96">
        <v>9.1666666666666661</v>
      </c>
      <c r="BX773" s="96">
        <v>7.5</v>
      </c>
      <c r="BY773" s="96">
        <v>4.2283320954243289</v>
      </c>
      <c r="BZ773" s="96">
        <v>7.2636614012294398</v>
      </c>
      <c r="CA773" s="96">
        <v>6.1756324966666662</v>
      </c>
      <c r="CB773" s="96">
        <v>8.2594665749999994</v>
      </c>
      <c r="CC773" s="96">
        <v>0.92592592592592593</v>
      </c>
      <c r="CD773" s="96">
        <v>5.9852928101906642</v>
      </c>
      <c r="CE773" s="96">
        <v>9.4013126856424538</v>
      </c>
      <c r="CF773" s="96">
        <v>9.1182645693200612</v>
      </c>
      <c r="CG773" s="96">
        <v>9.6379999999999999</v>
      </c>
      <c r="CH773" s="96">
        <v>10</v>
      </c>
      <c r="CI773" s="96">
        <v>9.5393943137406279</v>
      </c>
      <c r="CJ773" s="96">
        <v>9.6576870498459542</v>
      </c>
      <c r="CK773" s="96">
        <v>8.94</v>
      </c>
      <c r="CL773" s="96">
        <v>6.2264000000000008</v>
      </c>
      <c r="CM773" s="96">
        <v>8.2746956832819851</v>
      </c>
      <c r="CN773" s="96">
        <v>6.3082604600000005</v>
      </c>
      <c r="CO773" s="96">
        <v>7.9488955796623486</v>
      </c>
      <c r="CP773" s="96">
        <v>7.1285780198311741</v>
      </c>
      <c r="CQ773" s="96">
        <v>10</v>
      </c>
      <c r="CR773" s="96">
        <v>3.9082463950000008</v>
      </c>
      <c r="CS773" s="96">
        <v>3.0769230769230771</v>
      </c>
      <c r="CT773" s="96">
        <v>6.4162871962801891</v>
      </c>
      <c r="CU773" s="96">
        <v>4.4671522227344225</v>
      </c>
      <c r="CV773" s="96">
        <v>7.4676064814618952</v>
      </c>
      <c r="CW773" s="96">
        <v>5</v>
      </c>
      <c r="CX773" s="96">
        <v>7.4198478259770404</v>
      </c>
      <c r="CY773" s="96">
        <v>10</v>
      </c>
      <c r="CZ773" s="96">
        <v>7.4732826086590132</v>
      </c>
      <c r="DA773" s="96">
        <v>2.2333333333333329</v>
      </c>
      <c r="DB773" s="96">
        <v>2.1486046483333334</v>
      </c>
      <c r="DC773" s="96">
        <v>5.0629817700000004</v>
      </c>
      <c r="DD773" s="96">
        <v>6</v>
      </c>
      <c r="DE773" s="96">
        <v>8.1293134615284188</v>
      </c>
      <c r="DF773" s="96">
        <v>10</v>
      </c>
      <c r="DG773" s="96">
        <v>5.595705535532514</v>
      </c>
      <c r="DH773" s="96">
        <v>2.8887100983333336</v>
      </c>
      <c r="DI773" s="96">
        <v>8.3333333333333339</v>
      </c>
      <c r="DJ773" s="96">
        <v>9.6639747309562924</v>
      </c>
      <c r="DK773" s="96">
        <v>5.9797359485714274</v>
      </c>
      <c r="DL773" s="96">
        <v>7.5879619362986706</v>
      </c>
      <c r="DM773" s="96">
        <v>7.085575118369337</v>
      </c>
      <c r="DN773" s="96">
        <v>6.9232151943103988</v>
      </c>
      <c r="DO773" s="96">
        <v>6.664067779500642</v>
      </c>
      <c r="DP773" s="96">
        <v>6.83</v>
      </c>
      <c r="DQ773" s="99">
        <v>7.87</v>
      </c>
      <c r="DR773" s="100">
        <v>41</v>
      </c>
      <c r="DS773" s="101">
        <v>2</v>
      </c>
      <c r="DU773" s="107" t="s">
        <v>80</v>
      </c>
      <c r="DV773" s="96">
        <v>8.9106071428571418</v>
      </c>
      <c r="DW773" s="96">
        <v>6.83</v>
      </c>
    </row>
    <row r="774" spans="1:127">
      <c r="A774" s="102">
        <v>2011</v>
      </c>
      <c r="B774" s="103" t="s">
        <v>722</v>
      </c>
      <c r="C774" s="104" t="s">
        <v>90</v>
      </c>
      <c r="D774" s="103">
        <v>5.8999999999999995</v>
      </c>
      <c r="E774" s="103">
        <v>5.4702061588313953</v>
      </c>
      <c r="F774" s="103">
        <v>4.9322188611506403</v>
      </c>
      <c r="G774" s="103">
        <v>5.4</v>
      </c>
      <c r="H774" s="103">
        <v>0</v>
      </c>
      <c r="I774" s="103">
        <v>5</v>
      </c>
      <c r="J774" s="103">
        <v>10</v>
      </c>
      <c r="K774" s="103">
        <v>2.5</v>
      </c>
      <c r="L774" s="103">
        <v>10</v>
      </c>
      <c r="M774" s="103">
        <v>10</v>
      </c>
      <c r="N774" s="103">
        <v>7.5</v>
      </c>
      <c r="O774" s="103">
        <v>10</v>
      </c>
      <c r="P774" s="103">
        <v>10</v>
      </c>
      <c r="Q774" s="103" t="s">
        <v>1011</v>
      </c>
      <c r="R774" s="103" t="s">
        <v>1011</v>
      </c>
      <c r="S774" s="103">
        <v>10</v>
      </c>
      <c r="T774" s="103">
        <v>10</v>
      </c>
      <c r="U774" s="103">
        <v>5.833333333333333</v>
      </c>
      <c r="V774" s="103">
        <v>10</v>
      </c>
      <c r="W774" s="103">
        <v>10</v>
      </c>
      <c r="X774" s="103">
        <v>10</v>
      </c>
      <c r="Y774" s="103">
        <v>10</v>
      </c>
      <c r="Z774" s="103" t="s">
        <v>1010</v>
      </c>
      <c r="AA774" s="103">
        <v>7.5</v>
      </c>
      <c r="AB774" s="103">
        <v>10</v>
      </c>
      <c r="AC774" s="103">
        <v>8.344444444444445</v>
      </c>
      <c r="AD774" s="103">
        <v>5.969444444444445</v>
      </c>
      <c r="AE774" s="103">
        <v>7.9534722222222225</v>
      </c>
      <c r="AF774" s="103">
        <v>10</v>
      </c>
      <c r="AG774" s="103">
        <v>10</v>
      </c>
      <c r="AH774" s="103" t="s">
        <v>1010</v>
      </c>
      <c r="AI774" s="103" t="s">
        <v>1010</v>
      </c>
      <c r="AJ774" s="103" t="s">
        <v>1010</v>
      </c>
      <c r="AK774" s="103" t="s">
        <v>1010</v>
      </c>
      <c r="AL774" s="103">
        <v>5</v>
      </c>
      <c r="AM774" s="103">
        <v>2.5</v>
      </c>
      <c r="AN774" s="103">
        <v>7.5</v>
      </c>
      <c r="AO774" s="103">
        <v>5</v>
      </c>
      <c r="AP774" s="103">
        <v>10</v>
      </c>
      <c r="AQ774" s="103">
        <v>7.5</v>
      </c>
      <c r="AR774" s="103">
        <v>7.5</v>
      </c>
      <c r="AS774" s="103">
        <v>8.3333333333333339</v>
      </c>
      <c r="AT774" s="103">
        <v>8.3333333333333339</v>
      </c>
      <c r="AU774" s="103">
        <v>10</v>
      </c>
      <c r="AV774" s="103">
        <v>10</v>
      </c>
      <c r="AW774" s="103">
        <v>6.666666666666667</v>
      </c>
      <c r="AX774" s="103">
        <v>6.5</v>
      </c>
      <c r="AY774" s="103">
        <v>10</v>
      </c>
      <c r="AZ774" s="103">
        <v>10</v>
      </c>
      <c r="BA774" s="103">
        <v>7.5</v>
      </c>
      <c r="BB774" s="103">
        <v>8.6666666666666679</v>
      </c>
      <c r="BC774" s="103" t="s">
        <v>1010</v>
      </c>
      <c r="BD774" s="103" t="s">
        <v>1011</v>
      </c>
      <c r="BE774" s="103" t="s">
        <v>1011</v>
      </c>
      <c r="BF774" s="103">
        <v>10</v>
      </c>
      <c r="BG774" s="103">
        <v>10</v>
      </c>
      <c r="BH774" s="103">
        <v>10</v>
      </c>
      <c r="BI774" s="103">
        <v>10</v>
      </c>
      <c r="BJ774" s="103" t="s">
        <v>1011</v>
      </c>
      <c r="BK774" s="103">
        <v>10</v>
      </c>
      <c r="BL774" s="103">
        <v>7.3036805555555553</v>
      </c>
      <c r="BM774" s="103">
        <v>4.3529411764705888</v>
      </c>
      <c r="BN774" s="103">
        <v>8.4307901907356957</v>
      </c>
      <c r="BO774" s="103">
        <v>4</v>
      </c>
      <c r="BP774" s="103">
        <v>6</v>
      </c>
      <c r="BQ774" s="103">
        <v>5</v>
      </c>
      <c r="BR774" s="103">
        <v>5.5</v>
      </c>
      <c r="BS774" s="103">
        <v>5.5709328418015716</v>
      </c>
      <c r="BT774" s="103">
        <v>7.1447024800000003</v>
      </c>
      <c r="BU774" s="103">
        <v>6.5150294066666667</v>
      </c>
      <c r="BV774" s="103">
        <v>7.3358769016666656</v>
      </c>
      <c r="BW774" s="103">
        <v>8.3333333333333339</v>
      </c>
      <c r="BX774" s="103">
        <v>4.166666666666667</v>
      </c>
      <c r="BY774" s="103">
        <v>3.9255061831255498</v>
      </c>
      <c r="BZ774" s="103">
        <v>7.6259212376914105</v>
      </c>
      <c r="CA774" s="103">
        <v>4.6837901866666671</v>
      </c>
      <c r="CB774" s="103">
        <v>3.164397465</v>
      </c>
      <c r="CC774" s="103">
        <v>1</v>
      </c>
      <c r="CD774" s="103">
        <v>5.8772470956463287</v>
      </c>
      <c r="CE774" s="103">
        <v>9.582415362128117</v>
      </c>
      <c r="CF774" s="103">
        <v>9.4580698552207885</v>
      </c>
      <c r="CG774" s="103">
        <v>9</v>
      </c>
      <c r="CH774" s="103">
        <v>5</v>
      </c>
      <c r="CI774" s="103">
        <v>8.2601213043372255</v>
      </c>
      <c r="CJ774" s="103">
        <v>8.6999999999999993</v>
      </c>
      <c r="CK774" s="103">
        <v>8.4599999999999991</v>
      </c>
      <c r="CL774" s="103">
        <v>3.2239999999999998</v>
      </c>
      <c r="CM774" s="103">
        <v>6.7946666666666653</v>
      </c>
      <c r="CN774" s="103">
        <v>6.0979943383333337</v>
      </c>
      <c r="CO774" s="103">
        <v>7.3868995609302086</v>
      </c>
      <c r="CP774" s="103">
        <v>6.7424469496317716</v>
      </c>
      <c r="CQ774" s="103">
        <v>10</v>
      </c>
      <c r="CR774" s="103">
        <v>6.6943689316666664</v>
      </c>
      <c r="CS774" s="103">
        <v>0.76923076923076827</v>
      </c>
      <c r="CT774" s="103">
        <v>7.965046174692648</v>
      </c>
      <c r="CU774" s="103">
        <v>5.1428819585300269</v>
      </c>
      <c r="CV774" s="103">
        <v>7.169998893707116</v>
      </c>
      <c r="CW774" s="103">
        <v>10</v>
      </c>
      <c r="CX774" s="103">
        <v>7.5125553645939434</v>
      </c>
      <c r="CY774" s="103">
        <v>10</v>
      </c>
      <c r="CZ774" s="103">
        <v>9.1708517881979805</v>
      </c>
      <c r="DA774" s="103">
        <v>4.4333333333333336</v>
      </c>
      <c r="DB774" s="103">
        <v>1.9188289016666662</v>
      </c>
      <c r="DC774" s="103">
        <v>3.0831545733333332</v>
      </c>
      <c r="DD774" s="103">
        <v>8</v>
      </c>
      <c r="DE774" s="103">
        <v>8.2732124260262339</v>
      </c>
      <c r="DF774" s="103">
        <v>10</v>
      </c>
      <c r="DG774" s="103">
        <v>5.9514215390599281</v>
      </c>
      <c r="DH774" s="103">
        <v>2.9063927499999997</v>
      </c>
      <c r="DI774" s="103">
        <v>5.1515151515151505</v>
      </c>
      <c r="DJ774" s="103">
        <v>9.3885345543578413</v>
      </c>
      <c r="DK774" s="103">
        <v>5.511925414285713</v>
      </c>
      <c r="DL774" s="103">
        <v>8.7876839780588707</v>
      </c>
      <c r="DM774" s="103">
        <v>7.7581347064379527</v>
      </c>
      <c r="DN774" s="103">
        <v>6.5840310924425873</v>
      </c>
      <c r="DO774" s="103">
        <v>7.2354348065668317</v>
      </c>
      <c r="DP774" s="103">
        <v>6.82</v>
      </c>
      <c r="DQ774" s="105">
        <v>7.06</v>
      </c>
      <c r="DR774" s="106">
        <v>67</v>
      </c>
      <c r="DS774" s="106">
        <v>2</v>
      </c>
      <c r="DU774" s="104" t="s">
        <v>90</v>
      </c>
      <c r="DV774" s="103">
        <v>7.3036805555555553</v>
      </c>
      <c r="DW774" s="103">
        <v>6.82</v>
      </c>
    </row>
    <row r="775" spans="1:127">
      <c r="A775" s="95">
        <v>2011</v>
      </c>
      <c r="B775" s="96" t="s">
        <v>697</v>
      </c>
      <c r="C775" s="107" t="s">
        <v>48</v>
      </c>
      <c r="D775" s="96">
        <v>8.4666666666666668</v>
      </c>
      <c r="E775" s="96">
        <v>6.4560552816668713</v>
      </c>
      <c r="F775" s="96">
        <v>6.92366032303946</v>
      </c>
      <c r="G775" s="96">
        <v>7.3</v>
      </c>
      <c r="H775" s="96">
        <v>9.68</v>
      </c>
      <c r="I775" s="96">
        <v>0</v>
      </c>
      <c r="J775" s="96">
        <v>10</v>
      </c>
      <c r="K775" s="96">
        <v>10</v>
      </c>
      <c r="L775" s="96">
        <v>10</v>
      </c>
      <c r="M775" s="96">
        <v>10</v>
      </c>
      <c r="N775" s="96">
        <v>8</v>
      </c>
      <c r="O775" s="96">
        <v>9.5</v>
      </c>
      <c r="P775" s="96">
        <v>10</v>
      </c>
      <c r="Q775" s="96" t="s">
        <v>1011</v>
      </c>
      <c r="R775" s="96" t="s">
        <v>1011</v>
      </c>
      <c r="S775" s="96">
        <v>10</v>
      </c>
      <c r="T775" s="96">
        <v>9.8333333333333339</v>
      </c>
      <c r="U775" s="96">
        <v>9.1711111111111112</v>
      </c>
      <c r="V775" s="96">
        <v>10</v>
      </c>
      <c r="W775" s="96">
        <v>10</v>
      </c>
      <c r="X775" s="96">
        <v>10</v>
      </c>
      <c r="Y775" s="96">
        <v>10</v>
      </c>
      <c r="Z775" s="96" t="s">
        <v>1010</v>
      </c>
      <c r="AA775" s="96">
        <v>7.5</v>
      </c>
      <c r="AB775" s="96">
        <v>7.5</v>
      </c>
      <c r="AC775" s="96">
        <v>9.8888888888888893</v>
      </c>
      <c r="AD775" s="96">
        <v>8.5166666666666675</v>
      </c>
      <c r="AE775" s="96">
        <v>8.3513888888888896</v>
      </c>
      <c r="AF775" s="96">
        <v>10</v>
      </c>
      <c r="AG775" s="96">
        <v>10</v>
      </c>
      <c r="AH775" s="96" t="s">
        <v>1010</v>
      </c>
      <c r="AI775" s="96" t="s">
        <v>1010</v>
      </c>
      <c r="AJ775" s="96" t="s">
        <v>1010</v>
      </c>
      <c r="AK775" s="96" t="s">
        <v>1010</v>
      </c>
      <c r="AL775" s="96">
        <v>7.5</v>
      </c>
      <c r="AM775" s="96">
        <v>7.5</v>
      </c>
      <c r="AN775" s="96">
        <v>10</v>
      </c>
      <c r="AO775" s="96">
        <v>8.3333333333333339</v>
      </c>
      <c r="AP775" s="96">
        <v>10</v>
      </c>
      <c r="AQ775" s="96">
        <v>10</v>
      </c>
      <c r="AR775" s="96">
        <v>7.5</v>
      </c>
      <c r="AS775" s="96">
        <v>9.1666666666666661</v>
      </c>
      <c r="AT775" s="96">
        <v>9.375</v>
      </c>
      <c r="AU775" s="96">
        <v>10</v>
      </c>
      <c r="AV775" s="96">
        <v>10</v>
      </c>
      <c r="AW775" s="96">
        <v>8.6666666666666661</v>
      </c>
      <c r="AX775" s="96">
        <v>6.5</v>
      </c>
      <c r="AY775" s="96">
        <v>7.5</v>
      </c>
      <c r="AZ775" s="96">
        <v>10</v>
      </c>
      <c r="BA775" s="96">
        <v>10</v>
      </c>
      <c r="BB775" s="96">
        <v>8.9523809523809526</v>
      </c>
      <c r="BC775" s="96" t="s">
        <v>1010</v>
      </c>
      <c r="BD775" s="96" t="s">
        <v>1011</v>
      </c>
      <c r="BE775" s="96" t="s">
        <v>1011</v>
      </c>
      <c r="BF775" s="96">
        <v>10</v>
      </c>
      <c r="BG775" s="96">
        <v>10</v>
      </c>
      <c r="BH775" s="96">
        <v>10</v>
      </c>
      <c r="BI775" s="96">
        <v>10</v>
      </c>
      <c r="BJ775" s="96" t="s">
        <v>1011</v>
      </c>
      <c r="BK775" s="96">
        <v>10</v>
      </c>
      <c r="BL775" s="96">
        <v>8.7856547619047625</v>
      </c>
      <c r="BM775" s="96">
        <v>4</v>
      </c>
      <c r="BN775" s="96">
        <v>4.6065395095367849</v>
      </c>
      <c r="BO775" s="96">
        <v>8</v>
      </c>
      <c r="BP775" s="96">
        <v>6</v>
      </c>
      <c r="BQ775" s="96">
        <v>6</v>
      </c>
      <c r="BR775" s="96">
        <v>6</v>
      </c>
      <c r="BS775" s="96">
        <v>5.651634877384196</v>
      </c>
      <c r="BT775" s="96">
        <v>5.0106734616666673</v>
      </c>
      <c r="BU775" s="96">
        <v>4.5956575191666662</v>
      </c>
      <c r="BV775" s="96">
        <v>6.4136203433333341</v>
      </c>
      <c r="BW775" s="96">
        <v>8.3333333333333339</v>
      </c>
      <c r="BX775" s="96">
        <v>8.3333333333333339</v>
      </c>
      <c r="BY775" s="96">
        <v>5.5759646211681213</v>
      </c>
      <c r="BZ775" s="96">
        <v>7.4204601278781848</v>
      </c>
      <c r="CA775" s="96">
        <v>8.361057108333334</v>
      </c>
      <c r="CB775" s="96">
        <v>7.5700138016666676</v>
      </c>
      <c r="CC775" s="96">
        <v>1</v>
      </c>
      <c r="CD775" s="96">
        <v>6.8460126277644058</v>
      </c>
      <c r="CE775" s="96">
        <v>9.8930316674149701</v>
      </c>
      <c r="CF775" s="96">
        <v>9.4708562679644768</v>
      </c>
      <c r="CG775" s="96">
        <v>9.36</v>
      </c>
      <c r="CH775" s="96">
        <v>10</v>
      </c>
      <c r="CI775" s="96">
        <v>9.6809719838448611</v>
      </c>
      <c r="CJ775" s="96">
        <v>9.6576870498459542</v>
      </c>
      <c r="CK775" s="96">
        <v>8.94</v>
      </c>
      <c r="CL775" s="96">
        <v>6.2264000000000008</v>
      </c>
      <c r="CM775" s="96">
        <v>8.2746956832819851</v>
      </c>
      <c r="CN775" s="96">
        <v>6.5543875166666679</v>
      </c>
      <c r="CO775" s="96">
        <v>8.8480166595981125</v>
      </c>
      <c r="CP775" s="96">
        <v>7.7012020881323906</v>
      </c>
      <c r="CQ775" s="96">
        <v>10</v>
      </c>
      <c r="CR775" s="96">
        <v>6.2619396174999995</v>
      </c>
      <c r="CS775" s="96">
        <v>3.0769230769230771</v>
      </c>
      <c r="CT775" s="96">
        <v>6.4162871962801891</v>
      </c>
      <c r="CU775" s="96">
        <v>5.251716630234422</v>
      </c>
      <c r="CV775" s="96">
        <v>7.8069036004121992</v>
      </c>
      <c r="CW775" s="96">
        <v>10</v>
      </c>
      <c r="CX775" s="96">
        <v>8.1920828634858172</v>
      </c>
      <c r="CY775" s="96">
        <v>10</v>
      </c>
      <c r="CZ775" s="96">
        <v>9.3973609544952712</v>
      </c>
      <c r="DA775" s="96">
        <v>5.5666666666666664</v>
      </c>
      <c r="DB775" s="96">
        <v>3.4122336583333328</v>
      </c>
      <c r="DC775" s="96">
        <v>4.6182738483333337</v>
      </c>
      <c r="DD775" s="96">
        <v>4</v>
      </c>
      <c r="DE775" s="96">
        <v>5.0663212172178085</v>
      </c>
      <c r="DF775" s="96">
        <v>10</v>
      </c>
      <c r="DG775" s="96">
        <v>5.4439158984251899</v>
      </c>
      <c r="DH775" s="96">
        <v>2.9887304683333333</v>
      </c>
      <c r="DI775" s="96">
        <v>7.5757575757575761</v>
      </c>
      <c r="DJ775" s="96">
        <v>9.0108899398398972</v>
      </c>
      <c r="DK775" s="96">
        <v>6.0450721028571417</v>
      </c>
      <c r="DL775" s="96">
        <v>7.8571062213905787</v>
      </c>
      <c r="DM775" s="96">
        <v>8.1280424798756901</v>
      </c>
      <c r="DN775" s="96">
        <v>6.9342664646757024</v>
      </c>
      <c r="DO775" s="96">
        <v>7.2585144391987209</v>
      </c>
      <c r="DP775" s="96">
        <v>7.45</v>
      </c>
      <c r="DQ775" s="99">
        <v>8.1199999999999992</v>
      </c>
      <c r="DR775" s="100">
        <v>29</v>
      </c>
      <c r="DS775" s="101">
        <v>1</v>
      </c>
      <c r="DU775" s="107" t="s">
        <v>48</v>
      </c>
      <c r="DV775" s="96">
        <v>8.7856547619047625</v>
      </c>
      <c r="DW775" s="96">
        <v>7.45</v>
      </c>
    </row>
    <row r="776" spans="1:127">
      <c r="A776" s="102">
        <v>2011</v>
      </c>
      <c r="B776" s="103" t="s">
        <v>675</v>
      </c>
      <c r="C776" s="104" t="s">
        <v>52</v>
      </c>
      <c r="D776" s="103">
        <v>4.0999999999999996</v>
      </c>
      <c r="E776" s="103">
        <v>5.2268573867555181</v>
      </c>
      <c r="F776" s="103">
        <v>6.1635622588733963</v>
      </c>
      <c r="G776" s="103">
        <v>5.2</v>
      </c>
      <c r="H776" s="103">
        <v>8.64</v>
      </c>
      <c r="I776" s="103">
        <v>0</v>
      </c>
      <c r="J776" s="103">
        <v>10</v>
      </c>
      <c r="K776" s="103">
        <v>5</v>
      </c>
      <c r="L776" s="103">
        <v>10</v>
      </c>
      <c r="M776" s="103">
        <v>10</v>
      </c>
      <c r="N776" s="103">
        <v>7</v>
      </c>
      <c r="O776" s="103">
        <v>10</v>
      </c>
      <c r="P776" s="103">
        <v>10</v>
      </c>
      <c r="Q776" s="103" t="s">
        <v>1011</v>
      </c>
      <c r="R776" s="103" t="s">
        <v>1011</v>
      </c>
      <c r="S776" s="103">
        <v>5</v>
      </c>
      <c r="T776" s="103">
        <v>8.3333333333333339</v>
      </c>
      <c r="U776" s="103">
        <v>7.9911111111111124</v>
      </c>
      <c r="V776" s="103">
        <v>5</v>
      </c>
      <c r="W776" s="103">
        <v>5</v>
      </c>
      <c r="X776" s="103">
        <v>5</v>
      </c>
      <c r="Y776" s="103">
        <v>5</v>
      </c>
      <c r="Z776" s="103" t="s">
        <v>1010</v>
      </c>
      <c r="AA776" s="103">
        <v>7.5</v>
      </c>
      <c r="AB776" s="103">
        <v>5</v>
      </c>
      <c r="AC776" s="103">
        <v>7.4555555555555557</v>
      </c>
      <c r="AD776" s="103">
        <v>4.2555555555555555</v>
      </c>
      <c r="AE776" s="103">
        <v>6.052777777777778</v>
      </c>
      <c r="AF776" s="103">
        <v>7.5</v>
      </c>
      <c r="AG776" s="103">
        <v>7.5</v>
      </c>
      <c r="AH776" s="103" t="s">
        <v>1010</v>
      </c>
      <c r="AI776" s="103" t="s">
        <v>1010</v>
      </c>
      <c r="AJ776" s="103" t="s">
        <v>1010</v>
      </c>
      <c r="AK776" s="103" t="s">
        <v>1010</v>
      </c>
      <c r="AL776" s="103">
        <v>10</v>
      </c>
      <c r="AM776" s="103">
        <v>5</v>
      </c>
      <c r="AN776" s="103">
        <v>5</v>
      </c>
      <c r="AO776" s="103">
        <v>6.666666666666667</v>
      </c>
      <c r="AP776" s="103">
        <v>7.5</v>
      </c>
      <c r="AQ776" s="103">
        <v>7.5</v>
      </c>
      <c r="AR776" s="103">
        <v>7.5</v>
      </c>
      <c r="AS776" s="103">
        <v>7.5</v>
      </c>
      <c r="AT776" s="103">
        <v>7.291666666666667</v>
      </c>
      <c r="AU776" s="103">
        <v>10</v>
      </c>
      <c r="AV776" s="103">
        <v>10</v>
      </c>
      <c r="AW776" s="103">
        <v>2.3333333333333335</v>
      </c>
      <c r="AX776" s="103">
        <v>2.25</v>
      </c>
      <c r="AY776" s="103">
        <v>10</v>
      </c>
      <c r="AZ776" s="103">
        <v>7.5</v>
      </c>
      <c r="BA776" s="103">
        <v>7.5</v>
      </c>
      <c r="BB776" s="103">
        <v>7.083333333333333</v>
      </c>
      <c r="BC776" s="103" t="s">
        <v>1010</v>
      </c>
      <c r="BD776" s="103" t="s">
        <v>1011</v>
      </c>
      <c r="BE776" s="103" t="s">
        <v>1011</v>
      </c>
      <c r="BF776" s="103">
        <v>2.5</v>
      </c>
      <c r="BG776" s="103">
        <v>0</v>
      </c>
      <c r="BH776" s="103">
        <v>0</v>
      </c>
      <c r="BI776" s="103">
        <v>0</v>
      </c>
      <c r="BJ776" s="103" t="s">
        <v>1011</v>
      </c>
      <c r="BK776" s="103">
        <v>1.25</v>
      </c>
      <c r="BL776" s="103">
        <v>5.9655555555555555</v>
      </c>
      <c r="BM776" s="103">
        <v>8.6117647058823525</v>
      </c>
      <c r="BN776" s="103">
        <v>9.2324250681198912</v>
      </c>
      <c r="BO776" s="103">
        <v>7</v>
      </c>
      <c r="BP776" s="103">
        <v>9</v>
      </c>
      <c r="BQ776" s="103">
        <v>8</v>
      </c>
      <c r="BR776" s="103">
        <v>8.5</v>
      </c>
      <c r="BS776" s="103">
        <v>8.3360474435005614</v>
      </c>
      <c r="BT776" s="103">
        <v>5.1744933333333334</v>
      </c>
      <c r="BU776" s="103">
        <v>5.7480866666666675</v>
      </c>
      <c r="BV776" s="103">
        <v>5.5266966666666661</v>
      </c>
      <c r="BW776" s="103">
        <v>3.333333333333333</v>
      </c>
      <c r="BX776" s="103">
        <v>4.166666666666667</v>
      </c>
      <c r="BY776" s="103">
        <v>3.6146434469035209</v>
      </c>
      <c r="BZ776" s="103">
        <v>7.1896184402867664</v>
      </c>
      <c r="CA776" s="103">
        <v>5.3214783333333324</v>
      </c>
      <c r="CB776" s="103">
        <v>7.9546166666666673</v>
      </c>
      <c r="CC776" s="103">
        <v>1</v>
      </c>
      <c r="CD776" s="103">
        <v>5.3366259504285507</v>
      </c>
      <c r="CE776" s="103">
        <v>9.0575702587698395</v>
      </c>
      <c r="CF776" s="103">
        <v>8.1371820315093792</v>
      </c>
      <c r="CG776" s="103">
        <v>8.6560000000000006</v>
      </c>
      <c r="CH776" s="103">
        <v>0</v>
      </c>
      <c r="CI776" s="103">
        <v>6.4626880725698044</v>
      </c>
      <c r="CJ776" s="103">
        <v>7.3466666666666667</v>
      </c>
      <c r="CK776" s="103">
        <v>7.9599999999999991</v>
      </c>
      <c r="CL776" s="103">
        <v>4.2064000000000004</v>
      </c>
      <c r="CM776" s="103">
        <v>6.5043555555555557</v>
      </c>
      <c r="CN776" s="103">
        <v>4.8921433333333333</v>
      </c>
      <c r="CO776" s="103">
        <v>7.3013035295247359</v>
      </c>
      <c r="CP776" s="103">
        <v>6.0967234314290346</v>
      </c>
      <c r="CQ776" s="103">
        <v>10</v>
      </c>
      <c r="CR776" s="103">
        <v>6.7851016666666677</v>
      </c>
      <c r="CS776" s="103">
        <v>0</v>
      </c>
      <c r="CT776" s="103">
        <v>8.5181743812685262</v>
      </c>
      <c r="CU776" s="103">
        <v>5.1010920159783977</v>
      </c>
      <c r="CV776" s="103">
        <v>6.925542750740747</v>
      </c>
      <c r="CW776" s="103">
        <v>5</v>
      </c>
      <c r="CX776" s="103">
        <v>7.1576227073825347</v>
      </c>
      <c r="CY776" s="103">
        <v>10</v>
      </c>
      <c r="CZ776" s="103">
        <v>7.3858742357941791</v>
      </c>
      <c r="DA776" s="103">
        <v>10</v>
      </c>
      <c r="DB776" s="103">
        <v>3.4349733333333332</v>
      </c>
      <c r="DC776" s="103">
        <v>6.7779299999999996</v>
      </c>
      <c r="DD776" s="103">
        <v>8</v>
      </c>
      <c r="DE776" s="103">
        <v>0</v>
      </c>
      <c r="DF776" s="103">
        <v>10</v>
      </c>
      <c r="DG776" s="103">
        <v>6.3688172222222219</v>
      </c>
      <c r="DH776" s="103">
        <v>4.6026683333333338</v>
      </c>
      <c r="DI776" s="103">
        <v>6.0606060606060597</v>
      </c>
      <c r="DJ776" s="103">
        <v>9.5752489811925425</v>
      </c>
      <c r="DK776" s="103">
        <v>4.7562889523809524</v>
      </c>
      <c r="DL776" s="103">
        <v>7.3321062030738648</v>
      </c>
      <c r="DM776" s="103">
        <v>7.1528310771761996</v>
      </c>
      <c r="DN776" s="103">
        <v>6.5799582679604924</v>
      </c>
      <c r="DO776" s="103">
        <v>6.778216575325632</v>
      </c>
      <c r="DP776" s="103">
        <v>6.77</v>
      </c>
      <c r="DQ776" s="105">
        <v>6.37</v>
      </c>
      <c r="DR776" s="106">
        <v>115</v>
      </c>
      <c r="DS776" s="106">
        <v>3</v>
      </c>
      <c r="DU776" s="104" t="s">
        <v>52</v>
      </c>
      <c r="DV776" s="103">
        <v>5.9655555555555555</v>
      </c>
      <c r="DW776" s="103">
        <v>6.77</v>
      </c>
    </row>
    <row r="777" spans="1:127">
      <c r="A777" s="95">
        <v>2011</v>
      </c>
      <c r="B777" s="96" t="s">
        <v>779</v>
      </c>
      <c r="C777" s="107" t="s">
        <v>183</v>
      </c>
      <c r="D777" s="96" t="s">
        <v>1011</v>
      </c>
      <c r="E777" s="96" t="s">
        <v>1011</v>
      </c>
      <c r="F777" s="96" t="s">
        <v>1011</v>
      </c>
      <c r="G777" s="96">
        <v>5.3769340000000003</v>
      </c>
      <c r="H777" s="96">
        <v>7.5599999999999987</v>
      </c>
      <c r="I777" s="96">
        <v>10</v>
      </c>
      <c r="J777" s="96">
        <v>10</v>
      </c>
      <c r="K777" s="96" t="s">
        <v>1011</v>
      </c>
      <c r="L777" s="96">
        <v>10</v>
      </c>
      <c r="M777" s="96">
        <v>10</v>
      </c>
      <c r="N777" s="96">
        <v>10</v>
      </c>
      <c r="O777" s="96">
        <v>10</v>
      </c>
      <c r="P777" s="96">
        <v>10</v>
      </c>
      <c r="Q777" s="96" t="s">
        <v>1011</v>
      </c>
      <c r="R777" s="96" t="s">
        <v>1011</v>
      </c>
      <c r="S777" s="96">
        <v>5</v>
      </c>
      <c r="T777" s="96">
        <v>8.3333333333333339</v>
      </c>
      <c r="U777" s="96">
        <v>8.6311111111111103</v>
      </c>
      <c r="V777" s="96">
        <v>10</v>
      </c>
      <c r="W777" s="96">
        <v>10</v>
      </c>
      <c r="X777" s="96" t="s">
        <v>1011</v>
      </c>
      <c r="Y777" s="96">
        <v>10</v>
      </c>
      <c r="Z777" s="96" t="s">
        <v>1010</v>
      </c>
      <c r="AA777" s="96" t="s">
        <v>1011</v>
      </c>
      <c r="AB777" s="96" t="s">
        <v>1011</v>
      </c>
      <c r="AC777" s="96">
        <v>6.8999999999999995</v>
      </c>
      <c r="AD777" s="96">
        <v>4.1166666666666663</v>
      </c>
      <c r="AE777" s="96">
        <v>5.5083333333333329</v>
      </c>
      <c r="AF777" s="96" t="s">
        <v>1011</v>
      </c>
      <c r="AG777" s="96" t="s">
        <v>1011</v>
      </c>
      <c r="AH777" s="96" t="s">
        <v>1010</v>
      </c>
      <c r="AI777" s="96" t="s">
        <v>1010</v>
      </c>
      <c r="AJ777" s="96" t="s">
        <v>1010</v>
      </c>
      <c r="AK777" s="96" t="s">
        <v>1010</v>
      </c>
      <c r="AL777" s="96" t="s">
        <v>1011</v>
      </c>
      <c r="AM777" s="96" t="s">
        <v>1011</v>
      </c>
      <c r="AN777" s="96" t="s">
        <v>1011</v>
      </c>
      <c r="AO777" s="96" t="s">
        <v>1011</v>
      </c>
      <c r="AP777" s="96" t="s">
        <v>1011</v>
      </c>
      <c r="AQ777" s="96" t="s">
        <v>1011</v>
      </c>
      <c r="AR777" s="96" t="s">
        <v>1011</v>
      </c>
      <c r="AS777" s="96" t="s">
        <v>1011</v>
      </c>
      <c r="AT777" s="96" t="s">
        <v>1011</v>
      </c>
      <c r="AU777" s="96">
        <v>10</v>
      </c>
      <c r="AV777" s="96">
        <v>10</v>
      </c>
      <c r="AW777" s="96">
        <v>8.6666666666666661</v>
      </c>
      <c r="AX777" s="96">
        <v>7</v>
      </c>
      <c r="AY777" s="96" t="s">
        <v>1011</v>
      </c>
      <c r="AZ777" s="96" t="s">
        <v>1011</v>
      </c>
      <c r="BA777" s="96" t="s">
        <v>1011</v>
      </c>
      <c r="BB777" s="96">
        <v>8.9166666666666661</v>
      </c>
      <c r="BC777" s="96" t="s">
        <v>1010</v>
      </c>
      <c r="BD777" s="96" t="s">
        <v>1011</v>
      </c>
      <c r="BE777" s="96" t="s">
        <v>1011</v>
      </c>
      <c r="BF777" s="96">
        <v>10</v>
      </c>
      <c r="BG777" s="96">
        <v>10</v>
      </c>
      <c r="BH777" s="96">
        <v>10</v>
      </c>
      <c r="BI777" s="96">
        <v>10</v>
      </c>
      <c r="BJ777" s="96" t="s">
        <v>1011</v>
      </c>
      <c r="BK777" s="96">
        <v>10</v>
      </c>
      <c r="BL777" s="96">
        <v>7.8051362777777777</v>
      </c>
      <c r="BM777" s="96">
        <v>0.91764705882352859</v>
      </c>
      <c r="BN777" s="96">
        <v>8.7555858310626693</v>
      </c>
      <c r="BO777" s="96">
        <v>8</v>
      </c>
      <c r="BP777" s="96">
        <v>5</v>
      </c>
      <c r="BQ777" s="96" t="s">
        <v>1011</v>
      </c>
      <c r="BR777" s="96">
        <v>5</v>
      </c>
      <c r="BS777" s="96">
        <v>5.6683082224715493</v>
      </c>
      <c r="BT777" s="96">
        <v>5.2248596433333327</v>
      </c>
      <c r="BU777" s="96">
        <v>3.3072743116666663</v>
      </c>
      <c r="BV777" s="96">
        <v>4.3237674699999999</v>
      </c>
      <c r="BW777" s="96">
        <v>5</v>
      </c>
      <c r="BX777" s="96" t="s">
        <v>1011</v>
      </c>
      <c r="BY777" s="96">
        <v>2.7457575386017812</v>
      </c>
      <c r="BZ777" s="96">
        <v>1.7735062631378473</v>
      </c>
      <c r="CA777" s="96">
        <v>6.2418534183333341</v>
      </c>
      <c r="CB777" s="96">
        <v>5.549625783333334</v>
      </c>
      <c r="CC777" s="96">
        <v>0.97435897435897434</v>
      </c>
      <c r="CD777" s="96">
        <v>4.2160763156847505</v>
      </c>
      <c r="CE777" s="96">
        <v>9.7191605693285243</v>
      </c>
      <c r="CF777" s="96">
        <v>7.6368366429132184</v>
      </c>
      <c r="CG777" s="96">
        <v>6.4579999999999993</v>
      </c>
      <c r="CH777" s="96">
        <v>10</v>
      </c>
      <c r="CI777" s="96">
        <v>8.4534993030604362</v>
      </c>
      <c r="CJ777" s="96">
        <v>8.4599999999999991</v>
      </c>
      <c r="CK777" s="96">
        <v>7.94</v>
      </c>
      <c r="CL777" s="96">
        <v>6.1683999999999992</v>
      </c>
      <c r="CM777" s="96">
        <v>7.5227999999999993</v>
      </c>
      <c r="CN777" s="96">
        <v>6.2741032816666662</v>
      </c>
      <c r="CO777" s="96">
        <v>6.9248864955638858</v>
      </c>
      <c r="CP777" s="96">
        <v>6.5994948886152756</v>
      </c>
      <c r="CQ777" s="96">
        <v>10</v>
      </c>
      <c r="CR777" s="96">
        <v>4.9957014224999998</v>
      </c>
      <c r="CS777" s="96">
        <v>0</v>
      </c>
      <c r="CT777" s="96">
        <v>2.3231384676186893</v>
      </c>
      <c r="CU777" s="96">
        <v>2.4396132967062294</v>
      </c>
      <c r="CV777" s="96">
        <v>6.6404770463303766</v>
      </c>
      <c r="CW777" s="96">
        <v>5</v>
      </c>
      <c r="CX777" s="96">
        <v>9.2392392392392395</v>
      </c>
      <c r="CY777" s="96">
        <v>9</v>
      </c>
      <c r="CZ777" s="96">
        <v>7.7464130797464135</v>
      </c>
      <c r="DA777" s="96">
        <v>10</v>
      </c>
      <c r="DB777" s="96">
        <v>2.9585099349999999</v>
      </c>
      <c r="DC777" s="96">
        <v>6.6504086949999994</v>
      </c>
      <c r="DD777" s="96">
        <v>10</v>
      </c>
      <c r="DE777" s="96">
        <v>7.0069015384454705</v>
      </c>
      <c r="DF777" s="96">
        <v>10</v>
      </c>
      <c r="DG777" s="96">
        <v>7.7693033614075775</v>
      </c>
      <c r="DH777" s="96">
        <v>3.4492105916666667</v>
      </c>
      <c r="DI777" s="96">
        <v>3.3333333333333326</v>
      </c>
      <c r="DJ777" s="96">
        <v>5.5004100171114985</v>
      </c>
      <c r="DK777" s="96">
        <v>4.063588148809524</v>
      </c>
      <c r="DL777" s="96">
        <v>4.8906883868513482</v>
      </c>
      <c r="DM777" s="96">
        <v>7.7693440329057619</v>
      </c>
      <c r="DN777" s="96">
        <v>4.8344290851130216</v>
      </c>
      <c r="DO777" s="96">
        <v>6.7833818420890042</v>
      </c>
      <c r="DP777" s="96">
        <v>6.35</v>
      </c>
      <c r="DQ777" s="99">
        <v>7.08</v>
      </c>
      <c r="DR777" s="100">
        <v>64</v>
      </c>
      <c r="DS777" s="101">
        <v>2</v>
      </c>
      <c r="DU777" s="107" t="s">
        <v>183</v>
      </c>
      <c r="DV777" s="96">
        <v>7.8051362777777777</v>
      </c>
      <c r="DW777" s="96">
        <v>6.35</v>
      </c>
    </row>
    <row r="778" spans="1:127">
      <c r="A778" s="102">
        <v>2011</v>
      </c>
      <c r="B778" s="103" t="s">
        <v>1025</v>
      </c>
      <c r="C778" s="104" t="s">
        <v>182</v>
      </c>
      <c r="D778" s="103" t="s">
        <v>1011</v>
      </c>
      <c r="E778" s="103" t="s">
        <v>1011</v>
      </c>
      <c r="F778" s="103" t="s">
        <v>1011</v>
      </c>
      <c r="G778" s="103">
        <v>4.8327629999999999</v>
      </c>
      <c r="H778" s="103">
        <v>0</v>
      </c>
      <c r="I778" s="103">
        <v>5</v>
      </c>
      <c r="J778" s="103">
        <v>10</v>
      </c>
      <c r="K778" s="103">
        <v>7.5</v>
      </c>
      <c r="L778" s="103">
        <v>10</v>
      </c>
      <c r="M778" s="103">
        <v>10</v>
      </c>
      <c r="N778" s="103">
        <v>8.5</v>
      </c>
      <c r="O778" s="103">
        <v>10</v>
      </c>
      <c r="P778" s="103">
        <v>10</v>
      </c>
      <c r="Q778" s="103" t="s">
        <v>1011</v>
      </c>
      <c r="R778" s="103" t="s">
        <v>1011</v>
      </c>
      <c r="S778" s="103">
        <v>2.5</v>
      </c>
      <c r="T778" s="103">
        <v>7.5</v>
      </c>
      <c r="U778" s="103">
        <v>5.333333333333333</v>
      </c>
      <c r="V778" s="103">
        <v>5</v>
      </c>
      <c r="W778" s="103">
        <v>5</v>
      </c>
      <c r="X778" s="103">
        <v>0</v>
      </c>
      <c r="Y778" s="103">
        <v>3.3333333333333335</v>
      </c>
      <c r="Z778" s="103" t="s">
        <v>1010</v>
      </c>
      <c r="AA778" s="103" t="s">
        <v>1011</v>
      </c>
      <c r="AB778" s="103" t="s">
        <v>1011</v>
      </c>
      <c r="AC778" s="103">
        <v>9.3155555555555551</v>
      </c>
      <c r="AD778" s="103">
        <v>9.1666666666666661</v>
      </c>
      <c r="AE778" s="103">
        <v>9.2411111111111097</v>
      </c>
      <c r="AF778" s="103" t="s">
        <v>1011</v>
      </c>
      <c r="AG778" s="103" t="s">
        <v>1011</v>
      </c>
      <c r="AH778" s="103" t="s">
        <v>1010</v>
      </c>
      <c r="AI778" s="103" t="s">
        <v>1010</v>
      </c>
      <c r="AJ778" s="103" t="s">
        <v>1010</v>
      </c>
      <c r="AK778" s="103" t="s">
        <v>1010</v>
      </c>
      <c r="AL778" s="103" t="s">
        <v>1011</v>
      </c>
      <c r="AM778" s="103" t="s">
        <v>1011</v>
      </c>
      <c r="AN778" s="103" t="s">
        <v>1011</v>
      </c>
      <c r="AO778" s="103" t="s">
        <v>1011</v>
      </c>
      <c r="AP778" s="103" t="s">
        <v>1011</v>
      </c>
      <c r="AQ778" s="103" t="s">
        <v>1011</v>
      </c>
      <c r="AR778" s="103" t="s">
        <v>1011</v>
      </c>
      <c r="AS778" s="103" t="s">
        <v>1011</v>
      </c>
      <c r="AT778" s="103" t="s">
        <v>1011</v>
      </c>
      <c r="AU778" s="103">
        <v>10</v>
      </c>
      <c r="AV778" s="103">
        <v>10</v>
      </c>
      <c r="AW778" s="103">
        <v>2</v>
      </c>
      <c r="AX778" s="103">
        <v>3.25</v>
      </c>
      <c r="AY778" s="103" t="s">
        <v>1011</v>
      </c>
      <c r="AZ778" s="103" t="s">
        <v>1011</v>
      </c>
      <c r="BA778" s="103" t="s">
        <v>1011</v>
      </c>
      <c r="BB778" s="103">
        <v>6.3125</v>
      </c>
      <c r="BC778" s="103" t="s">
        <v>1010</v>
      </c>
      <c r="BD778" s="103" t="s">
        <v>1011</v>
      </c>
      <c r="BE778" s="103" t="s">
        <v>1011</v>
      </c>
      <c r="BF778" s="103">
        <v>0</v>
      </c>
      <c r="BG778" s="103">
        <v>0</v>
      </c>
      <c r="BH778" s="103">
        <v>10</v>
      </c>
      <c r="BI778" s="103">
        <v>5</v>
      </c>
      <c r="BJ778" s="103" t="s">
        <v>1011</v>
      </c>
      <c r="BK778" s="103">
        <v>2.5</v>
      </c>
      <c r="BL778" s="103">
        <v>5.2148921388888887</v>
      </c>
      <c r="BM778" s="103">
        <v>7.3235294117647056</v>
      </c>
      <c r="BN778" s="103">
        <v>9.8500511490090705</v>
      </c>
      <c r="BO778" s="103">
        <v>4</v>
      </c>
      <c r="BP778" s="103">
        <v>7</v>
      </c>
      <c r="BQ778" s="103">
        <v>7</v>
      </c>
      <c r="BR778" s="103">
        <v>7</v>
      </c>
      <c r="BS778" s="103">
        <v>7.0433951401934438</v>
      </c>
      <c r="BT778" s="103">
        <v>3.7892410000000005</v>
      </c>
      <c r="BU778" s="103">
        <v>3.7967110524999996</v>
      </c>
      <c r="BV778" s="103">
        <v>5.0611198683333338</v>
      </c>
      <c r="BW778" s="103">
        <v>6.2</v>
      </c>
      <c r="BX778" s="103" t="s">
        <v>1011</v>
      </c>
      <c r="BY778" s="103">
        <v>1.5912937443547155</v>
      </c>
      <c r="BZ778" s="103">
        <v>7.2692662279361731</v>
      </c>
      <c r="CA778" s="103">
        <v>5.2713180066666663</v>
      </c>
      <c r="CB778" s="103">
        <v>5.4339417733333342</v>
      </c>
      <c r="CC778" s="103">
        <v>0.69230769230769229</v>
      </c>
      <c r="CD778" s="103">
        <v>4.0629020038881389</v>
      </c>
      <c r="CE778" s="103">
        <v>9.2510264605047574</v>
      </c>
      <c r="CF778" s="103">
        <v>8.3447147264338142</v>
      </c>
      <c r="CG778" s="103">
        <v>8.7780000000000005</v>
      </c>
      <c r="CH778" s="103">
        <v>5</v>
      </c>
      <c r="CI778" s="103">
        <v>7.8434352967346435</v>
      </c>
      <c r="CJ778" s="103">
        <v>4.7333333333333334</v>
      </c>
      <c r="CK778" s="103">
        <v>8.4599999999999991</v>
      </c>
      <c r="CL778" s="103">
        <v>4.9180000000000001</v>
      </c>
      <c r="CM778" s="103">
        <v>6.03711111111111</v>
      </c>
      <c r="CN778" s="103">
        <v>5.0074558250000001</v>
      </c>
      <c r="CO778" s="103">
        <v>6.969437532739378</v>
      </c>
      <c r="CP778" s="103">
        <v>5.9884466788696891</v>
      </c>
      <c r="CQ778" s="103">
        <v>10</v>
      </c>
      <c r="CR778" s="103">
        <v>6.340993581666666</v>
      </c>
      <c r="CS778" s="103">
        <v>0.76923076923076927</v>
      </c>
      <c r="CT778" s="103">
        <v>5.4206564244436093</v>
      </c>
      <c r="CU778" s="103">
        <v>4.1769602584470151</v>
      </c>
      <c r="CV778" s="103">
        <v>6.5506295121069531</v>
      </c>
      <c r="CW778" s="103">
        <v>8</v>
      </c>
      <c r="CX778" s="103">
        <v>8.6886886886886892</v>
      </c>
      <c r="CY778" s="103">
        <v>10</v>
      </c>
      <c r="CZ778" s="103">
        <v>8.8962295628962291</v>
      </c>
      <c r="DA778" s="103">
        <v>10</v>
      </c>
      <c r="DB778" s="103">
        <v>3.7781565133333332</v>
      </c>
      <c r="DC778" s="103">
        <v>6.2338733183333339</v>
      </c>
      <c r="DD778" s="103">
        <v>10</v>
      </c>
      <c r="DE778" s="103">
        <v>6.8917823668472202</v>
      </c>
      <c r="DF778" s="103">
        <v>10</v>
      </c>
      <c r="DG778" s="103">
        <v>7.8173020330856486</v>
      </c>
      <c r="DH778" s="103">
        <v>3.3899813916666672</v>
      </c>
      <c r="DI778" s="103">
        <v>4.8484848484848486</v>
      </c>
      <c r="DJ778" s="103">
        <v>7.9526051905285327</v>
      </c>
      <c r="DK778" s="103">
        <v>4.2170909121428561</v>
      </c>
      <c r="DL778" s="103">
        <v>9.1984339716745325</v>
      </c>
      <c r="DM778" s="103">
        <v>8.8342300473477344</v>
      </c>
      <c r="DN778" s="103">
        <v>6.4068043936408614</v>
      </c>
      <c r="DO778" s="103">
        <v>7.7067786632075794</v>
      </c>
      <c r="DP778" s="103">
        <v>6.64</v>
      </c>
      <c r="DQ778" s="105">
        <v>5.93</v>
      </c>
      <c r="DR778" s="106">
        <v>131</v>
      </c>
      <c r="DS778" s="106">
        <v>4</v>
      </c>
      <c r="DU778" s="104" t="s">
        <v>182</v>
      </c>
      <c r="DV778" s="103">
        <v>5.2148921388888887</v>
      </c>
      <c r="DW778" s="103">
        <v>6.64</v>
      </c>
    </row>
    <row r="779" spans="1:127">
      <c r="A779" s="95">
        <v>2011</v>
      </c>
      <c r="B779" s="96" t="s">
        <v>658</v>
      </c>
      <c r="C779" s="107" t="s">
        <v>13</v>
      </c>
      <c r="D779" s="96">
        <v>9.4999999999999982</v>
      </c>
      <c r="E779" s="96">
        <v>7.7801766416146148</v>
      </c>
      <c r="F779" s="96">
        <v>8.2305540546286675</v>
      </c>
      <c r="G779" s="96">
        <v>8.5</v>
      </c>
      <c r="H779" s="96">
        <v>9.64</v>
      </c>
      <c r="I779" s="96">
        <v>10</v>
      </c>
      <c r="J779" s="96">
        <v>10</v>
      </c>
      <c r="K779" s="96">
        <v>10</v>
      </c>
      <c r="L779" s="96">
        <v>10</v>
      </c>
      <c r="M779" s="96">
        <v>10</v>
      </c>
      <c r="N779" s="96">
        <v>10</v>
      </c>
      <c r="O779" s="96">
        <v>9.5</v>
      </c>
      <c r="P779" s="96">
        <v>10</v>
      </c>
      <c r="Q779" s="96" t="s">
        <v>1011</v>
      </c>
      <c r="R779" s="96" t="s">
        <v>1011</v>
      </c>
      <c r="S779" s="96">
        <v>10</v>
      </c>
      <c r="T779" s="96">
        <v>9.8333333333333339</v>
      </c>
      <c r="U779" s="96">
        <v>9.8244444444444454</v>
      </c>
      <c r="V779" s="96">
        <v>10</v>
      </c>
      <c r="W779" s="96">
        <v>10</v>
      </c>
      <c r="X779" s="96">
        <v>10</v>
      </c>
      <c r="Y779" s="96">
        <v>10</v>
      </c>
      <c r="Z779" s="96" t="s">
        <v>1010</v>
      </c>
      <c r="AA779" s="96">
        <v>10</v>
      </c>
      <c r="AB779" s="96">
        <v>10</v>
      </c>
      <c r="AC779" s="96">
        <v>9.0733333333333341</v>
      </c>
      <c r="AD779" s="96">
        <v>7.45</v>
      </c>
      <c r="AE779" s="96">
        <v>9.1308333333333334</v>
      </c>
      <c r="AF779" s="96">
        <v>10</v>
      </c>
      <c r="AG779" s="96">
        <v>10</v>
      </c>
      <c r="AH779" s="96" t="s">
        <v>1010</v>
      </c>
      <c r="AI779" s="96" t="s">
        <v>1010</v>
      </c>
      <c r="AJ779" s="96" t="s">
        <v>1010</v>
      </c>
      <c r="AK779" s="96" t="s">
        <v>1010</v>
      </c>
      <c r="AL779" s="96">
        <v>10</v>
      </c>
      <c r="AM779" s="96">
        <v>10</v>
      </c>
      <c r="AN779" s="96">
        <v>10</v>
      </c>
      <c r="AO779" s="96">
        <v>10</v>
      </c>
      <c r="AP779" s="96">
        <v>10</v>
      </c>
      <c r="AQ779" s="96">
        <v>10</v>
      </c>
      <c r="AR779" s="96">
        <v>10</v>
      </c>
      <c r="AS779" s="96">
        <v>10</v>
      </c>
      <c r="AT779" s="96">
        <v>10</v>
      </c>
      <c r="AU779" s="96">
        <v>10</v>
      </c>
      <c r="AV779" s="96">
        <v>10</v>
      </c>
      <c r="AW779" s="96">
        <v>9.3333333333333339</v>
      </c>
      <c r="AX779" s="96">
        <v>9</v>
      </c>
      <c r="AY779" s="96">
        <v>10</v>
      </c>
      <c r="AZ779" s="96">
        <v>10</v>
      </c>
      <c r="BA779" s="96">
        <v>10</v>
      </c>
      <c r="BB779" s="96">
        <v>9.7619047619047628</v>
      </c>
      <c r="BC779" s="96" t="s">
        <v>1010</v>
      </c>
      <c r="BD779" s="96" t="s">
        <v>1011</v>
      </c>
      <c r="BE779" s="96" t="s">
        <v>1011</v>
      </c>
      <c r="BF779" s="96">
        <v>10</v>
      </c>
      <c r="BG779" s="96">
        <v>10</v>
      </c>
      <c r="BH779" s="96">
        <v>10</v>
      </c>
      <c r="BI779" s="96">
        <v>10</v>
      </c>
      <c r="BJ779" s="96" t="s">
        <v>1011</v>
      </c>
      <c r="BK779" s="96">
        <v>10</v>
      </c>
      <c r="BL779" s="96">
        <v>9.4703849206349204</v>
      </c>
      <c r="BM779" s="96">
        <v>1.2941176470588232</v>
      </c>
      <c r="BN779" s="96">
        <v>4.6986376021798373</v>
      </c>
      <c r="BO779" s="96">
        <v>8</v>
      </c>
      <c r="BP779" s="96">
        <v>2</v>
      </c>
      <c r="BQ779" s="96">
        <v>0</v>
      </c>
      <c r="BR779" s="96">
        <v>1</v>
      </c>
      <c r="BS779" s="96">
        <v>3.7481888123096652</v>
      </c>
      <c r="BT779" s="96">
        <v>8.6814933766666655</v>
      </c>
      <c r="BU779" s="96">
        <v>7.6014529266666662</v>
      </c>
      <c r="BV779" s="96">
        <v>8.172915428333333</v>
      </c>
      <c r="BW779" s="96">
        <v>9.1666666666666661</v>
      </c>
      <c r="BX779" s="96">
        <v>10</v>
      </c>
      <c r="BY779" s="96">
        <v>6.2024467169344568</v>
      </c>
      <c r="BZ779" s="96">
        <v>8.0195645548964709</v>
      </c>
      <c r="CA779" s="96">
        <v>8.4331027683333346</v>
      </c>
      <c r="CB779" s="96">
        <v>7.8105125233333341</v>
      </c>
      <c r="CC779" s="96">
        <v>1</v>
      </c>
      <c r="CD779" s="96">
        <v>8.2320172179812143</v>
      </c>
      <c r="CE779" s="96">
        <v>9.525783655524469</v>
      </c>
      <c r="CF779" s="96">
        <v>9.587646242868896</v>
      </c>
      <c r="CG779" s="96">
        <v>9.4079999999999995</v>
      </c>
      <c r="CH779" s="96">
        <v>10</v>
      </c>
      <c r="CI779" s="96">
        <v>9.6303574745983411</v>
      </c>
      <c r="CJ779" s="96">
        <v>9.6576870498459542</v>
      </c>
      <c r="CK779" s="96">
        <v>8.94</v>
      </c>
      <c r="CL779" s="96">
        <v>6.2264000000000008</v>
      </c>
      <c r="CM779" s="96">
        <v>8.2746956832819851</v>
      </c>
      <c r="CN779" s="96">
        <v>7.2033617916666657</v>
      </c>
      <c r="CO779" s="96">
        <v>9.119191675774875</v>
      </c>
      <c r="CP779" s="96">
        <v>8.1612767337207703</v>
      </c>
      <c r="CQ779" s="96">
        <v>10</v>
      </c>
      <c r="CR779" s="96">
        <v>7.1651365491666663</v>
      </c>
      <c r="CS779" s="96">
        <v>3.0769230769230771</v>
      </c>
      <c r="CT779" s="96">
        <v>6.4162871962801891</v>
      </c>
      <c r="CU779" s="96">
        <v>5.5527822741233104</v>
      </c>
      <c r="CV779" s="96">
        <v>7.9971886727815162</v>
      </c>
      <c r="CW779" s="96">
        <v>10</v>
      </c>
      <c r="CX779" s="96">
        <v>10</v>
      </c>
      <c r="CY779" s="96">
        <v>10</v>
      </c>
      <c r="CZ779" s="96">
        <v>10</v>
      </c>
      <c r="DA779" s="96">
        <v>6.666666666666667</v>
      </c>
      <c r="DB779" s="96">
        <v>3.1835287683333329</v>
      </c>
      <c r="DC779" s="96">
        <v>4.1233365166666669</v>
      </c>
      <c r="DD779" s="96">
        <v>6</v>
      </c>
      <c r="DE779" s="96">
        <v>10</v>
      </c>
      <c r="DF779" s="96">
        <v>10</v>
      </c>
      <c r="DG779" s="96">
        <v>6.6622553252777772</v>
      </c>
      <c r="DH779" s="96">
        <v>4.9865431250000007</v>
      </c>
      <c r="DI779" s="96">
        <v>7.5757575757575761</v>
      </c>
      <c r="DJ779" s="96">
        <v>9.43920707862158</v>
      </c>
      <c r="DK779" s="96">
        <v>8.5154764828571441</v>
      </c>
      <c r="DL779" s="96">
        <v>8.8876894871141694</v>
      </c>
      <c r="DM779" s="96">
        <v>8.6324621709271518</v>
      </c>
      <c r="DN779" s="96">
        <v>8.0061893200462695</v>
      </c>
      <c r="DO779" s="96">
        <v>8.2228148817746813</v>
      </c>
      <c r="DP779" s="96">
        <v>7.57</v>
      </c>
      <c r="DQ779" s="99">
        <v>8.52</v>
      </c>
      <c r="DR779" s="100">
        <v>8</v>
      </c>
      <c r="DS779" s="101">
        <v>1</v>
      </c>
      <c r="DU779" s="107" t="s">
        <v>13</v>
      </c>
      <c r="DV779" s="96">
        <v>9.4703849206349204</v>
      </c>
      <c r="DW779" s="96">
        <v>7.57</v>
      </c>
    </row>
    <row r="780" spans="1:127">
      <c r="A780" s="102">
        <v>2011</v>
      </c>
      <c r="B780" s="103" t="s">
        <v>689</v>
      </c>
      <c r="C780" s="104" t="s">
        <v>6</v>
      </c>
      <c r="D780" s="103" t="s">
        <v>1011</v>
      </c>
      <c r="E780" s="103" t="s">
        <v>1011</v>
      </c>
      <c r="F780" s="103" t="s">
        <v>1011</v>
      </c>
      <c r="G780" s="103">
        <v>7.9209379999999996</v>
      </c>
      <c r="H780" s="103">
        <v>9.76</v>
      </c>
      <c r="I780" s="103">
        <v>10</v>
      </c>
      <c r="J780" s="103">
        <v>10</v>
      </c>
      <c r="K780" s="103">
        <v>10</v>
      </c>
      <c r="L780" s="103">
        <v>10</v>
      </c>
      <c r="M780" s="103">
        <v>9.9494464257232771</v>
      </c>
      <c r="N780" s="103">
        <v>9.9898892851446561</v>
      </c>
      <c r="O780" s="103">
        <v>9.5</v>
      </c>
      <c r="P780" s="103">
        <v>10</v>
      </c>
      <c r="Q780" s="103" t="s">
        <v>1011</v>
      </c>
      <c r="R780" s="103" t="s">
        <v>1011</v>
      </c>
      <c r="S780" s="103">
        <v>10</v>
      </c>
      <c r="T780" s="103">
        <v>9.8333333333333339</v>
      </c>
      <c r="U780" s="103">
        <v>9.8610742061593299</v>
      </c>
      <c r="V780" s="103">
        <v>10</v>
      </c>
      <c r="W780" s="103">
        <v>10</v>
      </c>
      <c r="X780" s="103">
        <v>10</v>
      </c>
      <c r="Y780" s="103">
        <v>10</v>
      </c>
      <c r="Z780" s="103" t="s">
        <v>1010</v>
      </c>
      <c r="AA780" s="103">
        <v>10</v>
      </c>
      <c r="AB780" s="103">
        <v>10</v>
      </c>
      <c r="AC780" s="103">
        <v>8.5377777777777766</v>
      </c>
      <c r="AD780" s="103">
        <v>8.6999999999999993</v>
      </c>
      <c r="AE780" s="103">
        <v>9.3094444444444449</v>
      </c>
      <c r="AF780" s="103">
        <v>10</v>
      </c>
      <c r="AG780" s="103">
        <v>10</v>
      </c>
      <c r="AH780" s="103" t="s">
        <v>1010</v>
      </c>
      <c r="AI780" s="103" t="s">
        <v>1010</v>
      </c>
      <c r="AJ780" s="103" t="s">
        <v>1010</v>
      </c>
      <c r="AK780" s="103" t="s">
        <v>1010</v>
      </c>
      <c r="AL780" s="103">
        <v>10</v>
      </c>
      <c r="AM780" s="103">
        <v>10</v>
      </c>
      <c r="AN780" s="103">
        <v>10</v>
      </c>
      <c r="AO780" s="103">
        <v>10</v>
      </c>
      <c r="AP780" s="103">
        <v>10</v>
      </c>
      <c r="AQ780" s="103">
        <v>10</v>
      </c>
      <c r="AR780" s="103">
        <v>10</v>
      </c>
      <c r="AS780" s="103">
        <v>10</v>
      </c>
      <c r="AT780" s="103">
        <v>10</v>
      </c>
      <c r="AU780" s="103">
        <v>10</v>
      </c>
      <c r="AV780" s="103">
        <v>10</v>
      </c>
      <c r="AW780" s="103">
        <v>8.6666666666666661</v>
      </c>
      <c r="AX780" s="103">
        <v>9.25</v>
      </c>
      <c r="AY780" s="103">
        <v>10</v>
      </c>
      <c r="AZ780" s="103">
        <v>10</v>
      </c>
      <c r="BA780" s="103">
        <v>10</v>
      </c>
      <c r="BB780" s="103">
        <v>9.7023809523809508</v>
      </c>
      <c r="BC780" s="103" t="s">
        <v>1010</v>
      </c>
      <c r="BD780" s="103" t="s">
        <v>1011</v>
      </c>
      <c r="BE780" s="103" t="s">
        <v>1011</v>
      </c>
      <c r="BF780" s="103">
        <v>10</v>
      </c>
      <c r="BG780" s="103">
        <v>10</v>
      </c>
      <c r="BH780" s="103">
        <v>10</v>
      </c>
      <c r="BI780" s="103">
        <v>10</v>
      </c>
      <c r="BJ780" s="103" t="s">
        <v>1011</v>
      </c>
      <c r="BK780" s="103">
        <v>10</v>
      </c>
      <c r="BL780" s="103">
        <v>9.3466855912223714</v>
      </c>
      <c r="BM780" s="103">
        <v>6.882352941176471</v>
      </c>
      <c r="BN780" s="103">
        <v>5.9991833422925653</v>
      </c>
      <c r="BO780" s="103">
        <v>10</v>
      </c>
      <c r="BP780" s="103">
        <v>9</v>
      </c>
      <c r="BQ780" s="103">
        <v>7</v>
      </c>
      <c r="BR780" s="103">
        <v>8</v>
      </c>
      <c r="BS780" s="103">
        <v>7.7203840708672589</v>
      </c>
      <c r="BT780" s="103">
        <v>8.7942692383333334</v>
      </c>
      <c r="BU780" s="103">
        <v>7.7289531516666674</v>
      </c>
      <c r="BV780" s="103">
        <v>9.0654703449999996</v>
      </c>
      <c r="BW780" s="103">
        <v>10</v>
      </c>
      <c r="BX780" s="103">
        <v>8.3333333333333339</v>
      </c>
      <c r="BY780" s="103">
        <v>6.0671593063748421</v>
      </c>
      <c r="BZ780" s="103">
        <v>9.5661277052023976</v>
      </c>
      <c r="CA780" s="103">
        <v>8.9583852000000004</v>
      </c>
      <c r="CB780" s="103">
        <v>8.5606958300000002</v>
      </c>
      <c r="CC780" s="103">
        <v>1</v>
      </c>
      <c r="CD780" s="103">
        <v>8.5638215677678406</v>
      </c>
      <c r="CE780" s="103">
        <v>7.742095168039711</v>
      </c>
      <c r="CF780" s="103">
        <v>9.6276373450382682</v>
      </c>
      <c r="CG780" s="103">
        <v>9.9540000000000006</v>
      </c>
      <c r="CH780" s="103">
        <v>10</v>
      </c>
      <c r="CI780" s="103">
        <v>9.3309331282694945</v>
      </c>
      <c r="CJ780" s="103">
        <v>9.2466666666666679</v>
      </c>
      <c r="CK780" s="103">
        <v>8.4400000000000013</v>
      </c>
      <c r="CL780" s="103">
        <v>0</v>
      </c>
      <c r="CM780" s="103">
        <v>5.8955555555555561</v>
      </c>
      <c r="CN780" s="103">
        <v>5.1245402733333334</v>
      </c>
      <c r="CO780" s="103">
        <v>8.9318596695308283</v>
      </c>
      <c r="CP780" s="103">
        <v>7.0281999714320804</v>
      </c>
      <c r="CQ780" s="103">
        <v>10</v>
      </c>
      <c r="CR780" s="103">
        <v>7.3252332566666656</v>
      </c>
      <c r="CS780" s="103">
        <v>3.8461538461538463</v>
      </c>
      <c r="CT780" s="103">
        <v>6.7481641202257157</v>
      </c>
      <c r="CU780" s="103">
        <v>5.9731837410154087</v>
      </c>
      <c r="CV780" s="103">
        <v>7.2242348170007613</v>
      </c>
      <c r="CW780" s="103">
        <v>8</v>
      </c>
      <c r="CX780" s="103">
        <v>10</v>
      </c>
      <c r="CY780" s="103">
        <v>10</v>
      </c>
      <c r="CZ780" s="103">
        <v>9.3333333333333339</v>
      </c>
      <c r="DA780" s="103">
        <v>10</v>
      </c>
      <c r="DB780" s="103">
        <v>7.7150351283333327</v>
      </c>
      <c r="DC780" s="103">
        <v>7.7632501683333333</v>
      </c>
      <c r="DD780" s="103">
        <v>10</v>
      </c>
      <c r="DE780" s="103">
        <v>10</v>
      </c>
      <c r="DF780" s="103">
        <v>5</v>
      </c>
      <c r="DG780" s="103">
        <v>8.4130475494444443</v>
      </c>
      <c r="DH780" s="103">
        <v>5.4862040283333338</v>
      </c>
      <c r="DI780" s="103">
        <v>8.6363636363636349</v>
      </c>
      <c r="DJ780" s="103">
        <v>9.315418541236145</v>
      </c>
      <c r="DK780" s="103">
        <v>8.3211007666666656</v>
      </c>
      <c r="DL780" s="103">
        <v>8.3368864503994775</v>
      </c>
      <c r="DM780" s="103">
        <v>9.2938124325279539</v>
      </c>
      <c r="DN780" s="103">
        <v>8.2316309759212007</v>
      </c>
      <c r="DO780" s="103">
        <v>8.6593372862329918</v>
      </c>
      <c r="DP780" s="103">
        <v>8.3000000000000007</v>
      </c>
      <c r="DQ780" s="105">
        <v>8.82</v>
      </c>
      <c r="DR780" s="106">
        <v>2</v>
      </c>
      <c r="DS780" s="106">
        <v>1</v>
      </c>
      <c r="DU780" s="104" t="s">
        <v>6</v>
      </c>
      <c r="DV780" s="103">
        <v>9.3466855912223714</v>
      </c>
      <c r="DW780" s="103">
        <v>8.3000000000000007</v>
      </c>
    </row>
    <row r="781" spans="1:127">
      <c r="A781" s="95">
        <v>2011</v>
      </c>
      <c r="B781" s="96" t="s">
        <v>616</v>
      </c>
      <c r="C781" s="107" t="s">
        <v>135</v>
      </c>
      <c r="D781" s="96" t="s">
        <v>1011</v>
      </c>
      <c r="E781" s="96" t="s">
        <v>1011</v>
      </c>
      <c r="F781" s="96" t="s">
        <v>1011</v>
      </c>
      <c r="G781" s="96">
        <v>4.8327629999999999</v>
      </c>
      <c r="H781" s="96">
        <v>9.120000000000001</v>
      </c>
      <c r="I781" s="96">
        <v>0</v>
      </c>
      <c r="J781" s="96">
        <v>0</v>
      </c>
      <c r="K781" s="96">
        <v>0</v>
      </c>
      <c r="L781" s="96">
        <v>7.5259933106501826</v>
      </c>
      <c r="M781" s="96">
        <v>8.0420437857292839</v>
      </c>
      <c r="N781" s="96">
        <v>3.1136074192758931</v>
      </c>
      <c r="O781" s="96">
        <v>10</v>
      </c>
      <c r="P781" s="96">
        <v>5</v>
      </c>
      <c r="Q781" s="96" t="s">
        <v>1011</v>
      </c>
      <c r="R781" s="96" t="s">
        <v>1011</v>
      </c>
      <c r="S781" s="96">
        <v>5</v>
      </c>
      <c r="T781" s="96">
        <v>6.666666666666667</v>
      </c>
      <c r="U781" s="96">
        <v>6.3000913619808543</v>
      </c>
      <c r="V781" s="96">
        <v>0</v>
      </c>
      <c r="W781" s="96">
        <v>5</v>
      </c>
      <c r="X781" s="96">
        <v>5</v>
      </c>
      <c r="Y781" s="96">
        <v>3.3333333333333335</v>
      </c>
      <c r="Z781" s="96" t="s">
        <v>1010</v>
      </c>
      <c r="AA781" s="96">
        <v>10</v>
      </c>
      <c r="AB781" s="96">
        <v>7.5</v>
      </c>
      <c r="AC781" s="96">
        <v>8.3888888888888893</v>
      </c>
      <c r="AD781" s="96">
        <v>7.5916666666666668</v>
      </c>
      <c r="AE781" s="96">
        <v>8.3701388888888886</v>
      </c>
      <c r="AF781" s="96">
        <v>7.5</v>
      </c>
      <c r="AG781" s="96">
        <v>2.5</v>
      </c>
      <c r="AH781" s="96" t="s">
        <v>1010</v>
      </c>
      <c r="AI781" s="96" t="s">
        <v>1010</v>
      </c>
      <c r="AJ781" s="96" t="s">
        <v>1010</v>
      </c>
      <c r="AK781" s="96" t="s">
        <v>1010</v>
      </c>
      <c r="AL781" s="96">
        <v>2.5</v>
      </c>
      <c r="AM781" s="96">
        <v>2.5</v>
      </c>
      <c r="AN781" s="96">
        <v>7.5</v>
      </c>
      <c r="AO781" s="96">
        <v>4.166666666666667</v>
      </c>
      <c r="AP781" s="96">
        <v>5</v>
      </c>
      <c r="AQ781" s="96">
        <v>2.5</v>
      </c>
      <c r="AR781" s="96">
        <v>10</v>
      </c>
      <c r="AS781" s="96">
        <v>5.833333333333333</v>
      </c>
      <c r="AT781" s="96">
        <v>5</v>
      </c>
      <c r="AU781" s="96">
        <v>0.89322691036877178</v>
      </c>
      <c r="AV781" s="96">
        <v>6.3572907641475087</v>
      </c>
      <c r="AW781" s="96">
        <v>0.33333333333333331</v>
      </c>
      <c r="AX781" s="96">
        <v>0.5</v>
      </c>
      <c r="AY781" s="96">
        <v>7.5</v>
      </c>
      <c r="AZ781" s="96">
        <v>5</v>
      </c>
      <c r="BA781" s="96">
        <v>7.5</v>
      </c>
      <c r="BB781" s="96">
        <v>4.0119787154070874</v>
      </c>
      <c r="BC781" s="96" t="s">
        <v>1010</v>
      </c>
      <c r="BD781" s="96" t="s">
        <v>1011</v>
      </c>
      <c r="BE781" s="96" t="s">
        <v>1011</v>
      </c>
      <c r="BF781" s="96">
        <v>5</v>
      </c>
      <c r="BG781" s="96">
        <v>0</v>
      </c>
      <c r="BH781" s="96">
        <v>0</v>
      </c>
      <c r="BI781" s="96">
        <v>0</v>
      </c>
      <c r="BJ781" s="96" t="s">
        <v>1011</v>
      </c>
      <c r="BK781" s="96">
        <v>2.5</v>
      </c>
      <c r="BL781" s="96">
        <v>5.1047586842581447</v>
      </c>
      <c r="BM781" s="96">
        <v>6.0533338379985002</v>
      </c>
      <c r="BN781" s="96">
        <v>8.9670299727520444</v>
      </c>
      <c r="BO781" s="96">
        <v>2</v>
      </c>
      <c r="BP781" s="96">
        <v>9</v>
      </c>
      <c r="BQ781" s="96">
        <v>5</v>
      </c>
      <c r="BR781" s="96">
        <v>7</v>
      </c>
      <c r="BS781" s="96">
        <v>6.0050909526876364</v>
      </c>
      <c r="BT781" s="96">
        <v>4.8606574970238086</v>
      </c>
      <c r="BU781" s="96">
        <v>4.4334815014880951</v>
      </c>
      <c r="BV781" s="96">
        <v>6.4886697499999988</v>
      </c>
      <c r="BW781" s="96">
        <v>3.333333333333333</v>
      </c>
      <c r="BX781" s="96">
        <v>7.5</v>
      </c>
      <c r="BY781" s="96">
        <v>3.2196953067663667</v>
      </c>
      <c r="BZ781" s="96">
        <v>4.6409144876377226</v>
      </c>
      <c r="CA781" s="96">
        <v>8.05924174702381</v>
      </c>
      <c r="CB781" s="96">
        <v>7.4055223184523786</v>
      </c>
      <c r="CC781" s="96">
        <v>0.58620689655172409</v>
      </c>
      <c r="CD781" s="96">
        <v>4.4009765006118267</v>
      </c>
      <c r="CE781" s="96">
        <v>9.4783064812505238</v>
      </c>
      <c r="CF781" s="96">
        <v>5.8886391504633622</v>
      </c>
      <c r="CG781" s="96">
        <v>9.0500000000000007</v>
      </c>
      <c r="CH781" s="96">
        <v>10</v>
      </c>
      <c r="CI781" s="96">
        <v>8.6042364079284717</v>
      </c>
      <c r="CJ781" s="96">
        <v>8.3666666666666671</v>
      </c>
      <c r="CK781" s="96">
        <v>7.16</v>
      </c>
      <c r="CL781" s="96">
        <v>3.1840000000000002</v>
      </c>
      <c r="CM781" s="96">
        <v>6.2368888888888891</v>
      </c>
      <c r="CN781" s="96">
        <v>6.8287372142857139</v>
      </c>
      <c r="CO781" s="96">
        <v>7.5956305750256226</v>
      </c>
      <c r="CP781" s="96">
        <v>7.2121838946556682</v>
      </c>
      <c r="CQ781" s="96">
        <v>10</v>
      </c>
      <c r="CR781" s="96">
        <v>6.468987785714285</v>
      </c>
      <c r="CS781" s="96">
        <v>0.83333333333333326</v>
      </c>
      <c r="CT781" s="96">
        <v>0</v>
      </c>
      <c r="CU781" s="96">
        <v>2.4341070396825395</v>
      </c>
      <c r="CV781" s="96">
        <v>6.4707949558067748</v>
      </c>
      <c r="CW781" s="96">
        <v>2</v>
      </c>
      <c r="CX781" s="96">
        <v>8.9432420895730917</v>
      </c>
      <c r="CY781" s="96">
        <v>10</v>
      </c>
      <c r="CZ781" s="96">
        <v>6.981080696524363</v>
      </c>
      <c r="DA781" s="96">
        <v>6.1000000000000005</v>
      </c>
      <c r="DB781" s="96">
        <v>2.6052236964285713</v>
      </c>
      <c r="DC781" s="96">
        <v>4.2934031994047617</v>
      </c>
      <c r="DD781" s="96">
        <v>6</v>
      </c>
      <c r="DE781" s="96">
        <v>10</v>
      </c>
      <c r="DF781" s="96">
        <v>0</v>
      </c>
      <c r="DG781" s="96">
        <v>4.8331044826388885</v>
      </c>
      <c r="DH781" s="96">
        <v>2.9461620982142849</v>
      </c>
      <c r="DI781" s="96">
        <v>3.1818181818181817</v>
      </c>
      <c r="DJ781" s="96">
        <v>9.0179715218403516</v>
      </c>
      <c r="DK781" s="96">
        <v>6.1368572993197272</v>
      </c>
      <c r="DL781" s="96">
        <v>8.347596515713402</v>
      </c>
      <c r="DM781" s="96">
        <v>6.2336663068157598</v>
      </c>
      <c r="DN781" s="96">
        <v>5.9773453206202847</v>
      </c>
      <c r="DO781" s="96">
        <v>5.9305101665945124</v>
      </c>
      <c r="DP781" s="96">
        <v>6.28</v>
      </c>
      <c r="DQ781" s="99">
        <v>5.69</v>
      </c>
      <c r="DR781" s="100">
        <v>136</v>
      </c>
      <c r="DS781" s="101">
        <v>4</v>
      </c>
      <c r="DU781" s="107" t="s">
        <v>135</v>
      </c>
      <c r="DV781" s="96">
        <v>5.1047586842581447</v>
      </c>
      <c r="DW781" s="96">
        <v>6.28</v>
      </c>
    </row>
    <row r="782" spans="1:127">
      <c r="A782" s="102">
        <v>2011</v>
      </c>
      <c r="B782" s="103" t="s">
        <v>666</v>
      </c>
      <c r="C782" s="104" t="s">
        <v>44</v>
      </c>
      <c r="D782" s="103" t="s">
        <v>1011</v>
      </c>
      <c r="E782" s="103" t="s">
        <v>1011</v>
      </c>
      <c r="F782" s="103" t="s">
        <v>1011</v>
      </c>
      <c r="G782" s="103">
        <v>6.8598029999999994</v>
      </c>
      <c r="H782" s="103" t="s">
        <v>1011</v>
      </c>
      <c r="I782" s="103">
        <v>10</v>
      </c>
      <c r="J782" s="103">
        <v>10</v>
      </c>
      <c r="K782" s="103">
        <v>7.5</v>
      </c>
      <c r="L782" s="103">
        <v>10</v>
      </c>
      <c r="M782" s="103">
        <v>10</v>
      </c>
      <c r="N782" s="103">
        <v>9.5</v>
      </c>
      <c r="O782" s="103">
        <v>10</v>
      </c>
      <c r="P782" s="103">
        <v>7.5</v>
      </c>
      <c r="Q782" s="103" t="s">
        <v>1011</v>
      </c>
      <c r="R782" s="103" t="s">
        <v>1011</v>
      </c>
      <c r="S782" s="103">
        <v>10</v>
      </c>
      <c r="T782" s="103">
        <v>9.1666666666666661</v>
      </c>
      <c r="U782" s="103">
        <v>9.3333333333333321</v>
      </c>
      <c r="V782" s="103">
        <v>10</v>
      </c>
      <c r="W782" s="103">
        <v>10</v>
      </c>
      <c r="X782" s="103">
        <v>10</v>
      </c>
      <c r="Y782" s="103">
        <v>10</v>
      </c>
      <c r="Z782" s="103" t="s">
        <v>1010</v>
      </c>
      <c r="AA782" s="103">
        <v>10</v>
      </c>
      <c r="AB782" s="103">
        <v>7.5</v>
      </c>
      <c r="AC782" s="103">
        <v>7.2666666666666657</v>
      </c>
      <c r="AD782" s="103">
        <v>4.1638888888888896</v>
      </c>
      <c r="AE782" s="103">
        <v>7.2326388888888893</v>
      </c>
      <c r="AF782" s="103">
        <v>10</v>
      </c>
      <c r="AG782" s="103">
        <v>10</v>
      </c>
      <c r="AH782" s="103" t="s">
        <v>1010</v>
      </c>
      <c r="AI782" s="103" t="s">
        <v>1010</v>
      </c>
      <c r="AJ782" s="103" t="s">
        <v>1010</v>
      </c>
      <c r="AK782" s="103" t="s">
        <v>1010</v>
      </c>
      <c r="AL782" s="103">
        <v>7.5</v>
      </c>
      <c r="AM782" s="103">
        <v>7.5</v>
      </c>
      <c r="AN782" s="103">
        <v>7.5</v>
      </c>
      <c r="AO782" s="103">
        <v>7.5</v>
      </c>
      <c r="AP782" s="103">
        <v>10</v>
      </c>
      <c r="AQ782" s="103">
        <v>10</v>
      </c>
      <c r="AR782" s="103">
        <v>10</v>
      </c>
      <c r="AS782" s="103">
        <v>10</v>
      </c>
      <c r="AT782" s="103">
        <v>9.375</v>
      </c>
      <c r="AU782" s="103">
        <v>10</v>
      </c>
      <c r="AV782" s="103">
        <v>10</v>
      </c>
      <c r="AW782" s="103">
        <v>7.333333333333333</v>
      </c>
      <c r="AX782" s="103">
        <v>7.75</v>
      </c>
      <c r="AY782" s="103">
        <v>10</v>
      </c>
      <c r="AZ782" s="103">
        <v>10</v>
      </c>
      <c r="BA782" s="103">
        <v>10</v>
      </c>
      <c r="BB782" s="103">
        <v>9.2976190476190474</v>
      </c>
      <c r="BC782" s="103" t="s">
        <v>1010</v>
      </c>
      <c r="BD782" s="103" t="s">
        <v>1011</v>
      </c>
      <c r="BE782" s="103" t="s">
        <v>1011</v>
      </c>
      <c r="BF782" s="103">
        <v>10</v>
      </c>
      <c r="BG782" s="103">
        <v>10</v>
      </c>
      <c r="BH782" s="103">
        <v>10</v>
      </c>
      <c r="BI782" s="103">
        <v>10</v>
      </c>
      <c r="BJ782" s="103" t="s">
        <v>1011</v>
      </c>
      <c r="BK782" s="103">
        <v>10</v>
      </c>
      <c r="BL782" s="103">
        <v>8.6388098769841264</v>
      </c>
      <c r="BM782" s="103">
        <v>5.3680430664609897</v>
      </c>
      <c r="BN782" s="103">
        <v>9.2643051771117158</v>
      </c>
      <c r="BO782" s="103">
        <v>7</v>
      </c>
      <c r="BP782" s="103">
        <v>7</v>
      </c>
      <c r="BQ782" s="103">
        <v>7</v>
      </c>
      <c r="BR782" s="103">
        <v>7</v>
      </c>
      <c r="BS782" s="103">
        <v>7.1580870608931768</v>
      </c>
      <c r="BT782" s="103">
        <v>6.0635404199999998</v>
      </c>
      <c r="BU782" s="103">
        <v>5.4475766258333334</v>
      </c>
      <c r="BV782" s="103">
        <v>8.0882856949999997</v>
      </c>
      <c r="BW782" s="103">
        <v>6.6666666666666661</v>
      </c>
      <c r="BX782" s="103">
        <v>8.3333333333333339</v>
      </c>
      <c r="BY782" s="103">
        <v>5.5455839950037253</v>
      </c>
      <c r="BZ782" s="103">
        <v>7.8674941413757518</v>
      </c>
      <c r="CA782" s="103">
        <v>7.2228035216666662</v>
      </c>
      <c r="CB782" s="103">
        <v>8.0551089950000012</v>
      </c>
      <c r="CC782" s="103">
        <v>0.96296296296296291</v>
      </c>
      <c r="CD782" s="103">
        <v>6.9020387857522874</v>
      </c>
      <c r="CE782" s="103">
        <v>9.1094044415919164</v>
      </c>
      <c r="CF782" s="103">
        <v>9.3592770877557534</v>
      </c>
      <c r="CG782" s="103">
        <v>9.715585893060295</v>
      </c>
      <c r="CH782" s="103">
        <v>10</v>
      </c>
      <c r="CI782" s="103">
        <v>9.5460668556019908</v>
      </c>
      <c r="CJ782" s="103">
        <v>9.6292826060559538</v>
      </c>
      <c r="CK782" s="103">
        <v>8.7799999999999994</v>
      </c>
      <c r="CL782" s="103">
        <v>4.6807999999999996</v>
      </c>
      <c r="CM782" s="103">
        <v>7.6966942020186506</v>
      </c>
      <c r="CN782" s="103">
        <v>5.8856774583333324</v>
      </c>
      <c r="CO782" s="103">
        <v>8.7017296475840453</v>
      </c>
      <c r="CP782" s="103">
        <v>7.2937035529586893</v>
      </c>
      <c r="CQ782" s="103">
        <v>10</v>
      </c>
      <c r="CR782" s="103">
        <v>7.373959451666666</v>
      </c>
      <c r="CS782" s="103" t="s">
        <v>1011</v>
      </c>
      <c r="CT782" s="103">
        <v>4.2037743699766752</v>
      </c>
      <c r="CU782" s="103">
        <v>5.788866910821671</v>
      </c>
      <c r="CV782" s="103">
        <v>7.694816166449753</v>
      </c>
      <c r="CW782" s="103">
        <v>8</v>
      </c>
      <c r="CX782" s="103">
        <v>8.0277058204208718</v>
      </c>
      <c r="CY782" s="103">
        <v>10</v>
      </c>
      <c r="CZ782" s="103">
        <v>8.6759019401402906</v>
      </c>
      <c r="DA782" s="103">
        <v>2.2333333333333329</v>
      </c>
      <c r="DB782" s="103">
        <v>4.5239039283333335</v>
      </c>
      <c r="DC782" s="103">
        <v>7.5433533966666664</v>
      </c>
      <c r="DD782" s="103">
        <v>10</v>
      </c>
      <c r="DE782" s="103">
        <v>2.5172538461136771</v>
      </c>
      <c r="DF782" s="103">
        <v>3</v>
      </c>
      <c r="DG782" s="103">
        <v>4.969640750741168</v>
      </c>
      <c r="DH782" s="103">
        <v>5.8248117300000004</v>
      </c>
      <c r="DI782" s="103">
        <v>9.2424242424242422</v>
      </c>
      <c r="DJ782" s="103">
        <v>9.6546239633257702</v>
      </c>
      <c r="DK782" s="103">
        <v>6.6669869540476201</v>
      </c>
      <c r="DL782" s="103">
        <v>9.3569979892731041</v>
      </c>
      <c r="DM782" s="103">
        <v>7.522738850613937</v>
      </c>
      <c r="DN782" s="103">
        <v>8.0447639549474435</v>
      </c>
      <c r="DO782" s="103">
        <v>7.2301022152763013</v>
      </c>
      <c r="DP782" s="103">
        <v>7.71</v>
      </c>
      <c r="DQ782" s="105">
        <v>8.17</v>
      </c>
      <c r="DR782" s="106">
        <v>23</v>
      </c>
      <c r="DS782" s="106">
        <v>1</v>
      </c>
      <c r="DU782" s="104" t="s">
        <v>44</v>
      </c>
      <c r="DV782" s="103">
        <v>8.6388098769841264</v>
      </c>
      <c r="DW782" s="103">
        <v>7.71</v>
      </c>
    </row>
    <row r="783" spans="1:127">
      <c r="A783" s="95">
        <v>2011</v>
      </c>
      <c r="B783" s="96" t="s">
        <v>684</v>
      </c>
      <c r="C783" s="107" t="s">
        <v>20</v>
      </c>
      <c r="D783" s="96" t="s">
        <v>1011</v>
      </c>
      <c r="E783" s="96" t="s">
        <v>1011</v>
      </c>
      <c r="F783" s="96" t="s">
        <v>1011</v>
      </c>
      <c r="G783" s="96">
        <v>3.8804620000000001</v>
      </c>
      <c r="H783" s="96">
        <v>9.36</v>
      </c>
      <c r="I783" s="96">
        <v>10</v>
      </c>
      <c r="J783" s="96">
        <v>8.8056925810049673</v>
      </c>
      <c r="K783" s="96">
        <v>2.5</v>
      </c>
      <c r="L783" s="96">
        <v>10</v>
      </c>
      <c r="M783" s="96">
        <v>10</v>
      </c>
      <c r="N783" s="96">
        <v>8.2611385162009938</v>
      </c>
      <c r="O783" s="96">
        <v>10</v>
      </c>
      <c r="P783" s="96">
        <v>10</v>
      </c>
      <c r="Q783" s="96" t="s">
        <v>1011</v>
      </c>
      <c r="R783" s="96" t="s">
        <v>1011</v>
      </c>
      <c r="S783" s="96">
        <v>7.5</v>
      </c>
      <c r="T783" s="96">
        <v>9.1666666666666661</v>
      </c>
      <c r="U783" s="96">
        <v>8.9292683942892186</v>
      </c>
      <c r="V783" s="96">
        <v>5</v>
      </c>
      <c r="W783" s="96">
        <v>10</v>
      </c>
      <c r="X783" s="96">
        <v>10</v>
      </c>
      <c r="Y783" s="96">
        <v>8.3333333333333339</v>
      </c>
      <c r="Z783" s="96" t="s">
        <v>1010</v>
      </c>
      <c r="AA783" s="96" t="s">
        <v>1011</v>
      </c>
      <c r="AB783" s="96" t="s">
        <v>1011</v>
      </c>
      <c r="AC783" s="96">
        <v>9.4444444444444446</v>
      </c>
      <c r="AD783" s="96">
        <v>9.5388888888888896</v>
      </c>
      <c r="AE783" s="96">
        <v>9.4916666666666671</v>
      </c>
      <c r="AF783" s="96" t="s">
        <v>1011</v>
      </c>
      <c r="AG783" s="96" t="s">
        <v>1011</v>
      </c>
      <c r="AH783" s="96" t="s">
        <v>1010</v>
      </c>
      <c r="AI783" s="96" t="s">
        <v>1010</v>
      </c>
      <c r="AJ783" s="96" t="s">
        <v>1010</v>
      </c>
      <c r="AK783" s="96" t="s">
        <v>1010</v>
      </c>
      <c r="AL783" s="96" t="s">
        <v>1011</v>
      </c>
      <c r="AM783" s="96" t="s">
        <v>1011</v>
      </c>
      <c r="AN783" s="96" t="s">
        <v>1011</v>
      </c>
      <c r="AO783" s="96" t="s">
        <v>1011</v>
      </c>
      <c r="AP783" s="96" t="s">
        <v>1011</v>
      </c>
      <c r="AQ783" s="96" t="s">
        <v>1011</v>
      </c>
      <c r="AR783" s="96" t="s">
        <v>1011</v>
      </c>
      <c r="AS783" s="96" t="s">
        <v>1011</v>
      </c>
      <c r="AT783" s="96" t="s">
        <v>1011</v>
      </c>
      <c r="AU783" s="96">
        <v>10</v>
      </c>
      <c r="AV783" s="96">
        <v>10</v>
      </c>
      <c r="AW783" s="96">
        <v>1.6666666666666667</v>
      </c>
      <c r="AX783" s="96">
        <v>2.75</v>
      </c>
      <c r="AY783" s="96" t="s">
        <v>1011</v>
      </c>
      <c r="AZ783" s="96" t="s">
        <v>1011</v>
      </c>
      <c r="BA783" s="96" t="s">
        <v>1011</v>
      </c>
      <c r="BB783" s="96">
        <v>6.104166666666667</v>
      </c>
      <c r="BC783" s="96" t="s">
        <v>1010</v>
      </c>
      <c r="BD783" s="96" t="s">
        <v>1011</v>
      </c>
      <c r="BE783" s="96" t="s">
        <v>1011</v>
      </c>
      <c r="BF783" s="96">
        <v>10</v>
      </c>
      <c r="BG783" s="96">
        <v>0</v>
      </c>
      <c r="BH783" s="96">
        <v>0</v>
      </c>
      <c r="BI783" s="96">
        <v>0</v>
      </c>
      <c r="BJ783" s="96" t="s">
        <v>1011</v>
      </c>
      <c r="BK783" s="96">
        <v>5</v>
      </c>
      <c r="BL783" s="96">
        <v>6.8185784319056388</v>
      </c>
      <c r="BM783" s="96">
        <v>8.1088235294117652</v>
      </c>
      <c r="BN783" s="96">
        <v>9.0634877384196191</v>
      </c>
      <c r="BO783" s="96">
        <v>0</v>
      </c>
      <c r="BP783" s="96">
        <v>10</v>
      </c>
      <c r="BQ783" s="96">
        <v>7</v>
      </c>
      <c r="BR783" s="96">
        <v>8.5</v>
      </c>
      <c r="BS783" s="96">
        <v>6.4180778169578456</v>
      </c>
      <c r="BT783" s="96">
        <v>4.9029617816666669</v>
      </c>
      <c r="BU783" s="96">
        <v>5.0521889058333338</v>
      </c>
      <c r="BV783" s="96">
        <v>4.6810781733333338</v>
      </c>
      <c r="BW783" s="96">
        <v>3.9</v>
      </c>
      <c r="BX783" s="96" t="s">
        <v>1011</v>
      </c>
      <c r="BY783" s="96">
        <v>5.6745603608674813</v>
      </c>
      <c r="BZ783" s="96">
        <v>7.8872698924472102</v>
      </c>
      <c r="CA783" s="96">
        <v>5.0830382700000012</v>
      </c>
      <c r="CB783" s="96">
        <v>6.279093445</v>
      </c>
      <c r="CC783" s="96">
        <v>0.92592592592592593</v>
      </c>
      <c r="CD783" s="96">
        <v>5.2313192664715213</v>
      </c>
      <c r="CE783" s="96">
        <v>7.6685354104824466</v>
      </c>
      <c r="CF783" s="96">
        <v>6.3270368505440047</v>
      </c>
      <c r="CG783" s="96">
        <v>7.5139999999999993</v>
      </c>
      <c r="CH783" s="96">
        <v>10</v>
      </c>
      <c r="CI783" s="96">
        <v>7.8773930652566122</v>
      </c>
      <c r="CJ783" s="96">
        <v>9.1866666666666656</v>
      </c>
      <c r="CK783" s="96">
        <v>8.4400000000000013</v>
      </c>
      <c r="CL783" s="96">
        <v>7.5039999999999996</v>
      </c>
      <c r="CM783" s="96">
        <v>8.3768888888888871</v>
      </c>
      <c r="CN783" s="96">
        <v>4.9808624083333335</v>
      </c>
      <c r="CO783" s="96">
        <v>0.50403185014287843</v>
      </c>
      <c r="CP783" s="96">
        <v>2.7424471292381059</v>
      </c>
      <c r="CQ783" s="96">
        <v>10</v>
      </c>
      <c r="CR783" s="96">
        <v>4.727932543333333</v>
      </c>
      <c r="CS783" s="96">
        <v>2.3076923076923079</v>
      </c>
      <c r="CT783" s="96">
        <v>1.1062564131517565</v>
      </c>
      <c r="CU783" s="96">
        <v>2.713960421392466</v>
      </c>
      <c r="CV783" s="96">
        <v>5.9583241098798645</v>
      </c>
      <c r="CW783" s="96">
        <v>8</v>
      </c>
      <c r="CX783" s="96">
        <v>8.4477028657448585</v>
      </c>
      <c r="CY783" s="96">
        <v>8</v>
      </c>
      <c r="CZ783" s="96">
        <v>8.1492342885816189</v>
      </c>
      <c r="DA783" s="96">
        <v>6.666666666666667</v>
      </c>
      <c r="DB783" s="96">
        <v>5.3150617149999988</v>
      </c>
      <c r="DC783" s="96">
        <v>7.3090104849999991</v>
      </c>
      <c r="DD783" s="96">
        <v>4</v>
      </c>
      <c r="DE783" s="96">
        <v>8.1293134615284188</v>
      </c>
      <c r="DF783" s="96">
        <v>0</v>
      </c>
      <c r="DG783" s="96">
        <v>5.2366753880325136</v>
      </c>
      <c r="DH783" s="96">
        <v>5.338818018333332</v>
      </c>
      <c r="DI783" s="96">
        <v>4.2424242424242422</v>
      </c>
      <c r="DJ783" s="96">
        <v>8.9469322131579982</v>
      </c>
      <c r="DK783" s="96">
        <v>4.0349968535714282</v>
      </c>
      <c r="DL783" s="96">
        <v>6.0448492440740687</v>
      </c>
      <c r="DM783" s="96">
        <v>7.4891108712105057</v>
      </c>
      <c r="DN783" s="96">
        <v>6.0161885737952616</v>
      </c>
      <c r="DO783" s="96">
        <v>6.4673660834697984</v>
      </c>
      <c r="DP783" s="96">
        <v>6.39</v>
      </c>
      <c r="DQ783" s="99">
        <v>6.6</v>
      </c>
      <c r="DR783" s="100">
        <v>102</v>
      </c>
      <c r="DS783" s="101">
        <v>3</v>
      </c>
      <c r="DU783" s="107" t="s">
        <v>20</v>
      </c>
      <c r="DV783" s="96">
        <v>6.8185784319056388</v>
      </c>
      <c r="DW783" s="96">
        <v>6.39</v>
      </c>
    </row>
    <row r="784" spans="1:127">
      <c r="A784" s="102">
        <v>2011</v>
      </c>
      <c r="B784" s="103" t="s">
        <v>745</v>
      </c>
      <c r="C784" s="104" t="s">
        <v>108</v>
      </c>
      <c r="D784" s="103">
        <v>4.3333333333333339</v>
      </c>
      <c r="E784" s="103">
        <v>4.8477860522136647</v>
      </c>
      <c r="F784" s="103">
        <v>4.8737149278533538</v>
      </c>
      <c r="G784" s="103">
        <v>4.6999999999999993</v>
      </c>
      <c r="H784" s="103">
        <v>4.9200000000000008</v>
      </c>
      <c r="I784" s="103">
        <v>5</v>
      </c>
      <c r="J784" s="103">
        <v>10</v>
      </c>
      <c r="K784" s="103">
        <v>7.5</v>
      </c>
      <c r="L784" s="103">
        <v>10</v>
      </c>
      <c r="M784" s="103">
        <v>10</v>
      </c>
      <c r="N784" s="103">
        <v>8.5</v>
      </c>
      <c r="O784" s="103">
        <v>8.5</v>
      </c>
      <c r="P784" s="103">
        <v>10</v>
      </c>
      <c r="Q784" s="103" t="s">
        <v>1011</v>
      </c>
      <c r="R784" s="103" t="s">
        <v>1011</v>
      </c>
      <c r="S784" s="103">
        <v>0</v>
      </c>
      <c r="T784" s="103">
        <v>6.166666666666667</v>
      </c>
      <c r="U784" s="103">
        <v>6.5288888888888899</v>
      </c>
      <c r="V784" s="103">
        <v>10</v>
      </c>
      <c r="W784" s="103">
        <v>10</v>
      </c>
      <c r="X784" s="103">
        <v>5</v>
      </c>
      <c r="Y784" s="103">
        <v>8.3333333333333339</v>
      </c>
      <c r="Z784" s="103" t="s">
        <v>1010</v>
      </c>
      <c r="AA784" s="103">
        <v>10</v>
      </c>
      <c r="AB784" s="103">
        <v>7.5</v>
      </c>
      <c r="AC784" s="103">
        <v>8.844444444444445</v>
      </c>
      <c r="AD784" s="103">
        <v>6.8999999999999995</v>
      </c>
      <c r="AE784" s="103">
        <v>8.3111111111111118</v>
      </c>
      <c r="AF784" s="103">
        <v>5</v>
      </c>
      <c r="AG784" s="103">
        <v>5</v>
      </c>
      <c r="AH784" s="103" t="s">
        <v>1010</v>
      </c>
      <c r="AI784" s="103" t="s">
        <v>1010</v>
      </c>
      <c r="AJ784" s="103" t="s">
        <v>1010</v>
      </c>
      <c r="AK784" s="103" t="s">
        <v>1010</v>
      </c>
      <c r="AL784" s="103">
        <v>7.5</v>
      </c>
      <c r="AM784" s="103">
        <v>5</v>
      </c>
      <c r="AN784" s="103">
        <v>7.5</v>
      </c>
      <c r="AO784" s="103">
        <v>6.666666666666667</v>
      </c>
      <c r="AP784" s="103">
        <v>2.5</v>
      </c>
      <c r="AQ784" s="103">
        <v>2.5</v>
      </c>
      <c r="AR784" s="103">
        <v>10</v>
      </c>
      <c r="AS784" s="103">
        <v>5</v>
      </c>
      <c r="AT784" s="103">
        <v>5.416666666666667</v>
      </c>
      <c r="AU784" s="103">
        <v>10</v>
      </c>
      <c r="AV784" s="103">
        <v>10</v>
      </c>
      <c r="AW784" s="103">
        <v>4</v>
      </c>
      <c r="AX784" s="103">
        <v>6</v>
      </c>
      <c r="AY784" s="103">
        <v>7.5</v>
      </c>
      <c r="AZ784" s="103">
        <v>7.5</v>
      </c>
      <c r="BA784" s="103">
        <v>10</v>
      </c>
      <c r="BB784" s="103">
        <v>7.8571428571428568</v>
      </c>
      <c r="BC784" s="103" t="s">
        <v>1010</v>
      </c>
      <c r="BD784" s="103" t="s">
        <v>1011</v>
      </c>
      <c r="BE784" s="103" t="s">
        <v>1011</v>
      </c>
      <c r="BF784" s="103">
        <v>5</v>
      </c>
      <c r="BG784" s="103">
        <v>10</v>
      </c>
      <c r="BH784" s="103">
        <v>10</v>
      </c>
      <c r="BI784" s="103">
        <v>10</v>
      </c>
      <c r="BJ784" s="103" t="s">
        <v>1011</v>
      </c>
      <c r="BK784" s="103">
        <v>7.5</v>
      </c>
      <c r="BL784" s="103">
        <v>6.5490476190476201</v>
      </c>
      <c r="BM784" s="103">
        <v>5.9411764705882355</v>
      </c>
      <c r="BN784" s="103">
        <v>9.973569482288827</v>
      </c>
      <c r="BO784" s="103">
        <v>7</v>
      </c>
      <c r="BP784" s="103">
        <v>8</v>
      </c>
      <c r="BQ784" s="103">
        <v>3</v>
      </c>
      <c r="BR784" s="103">
        <v>5.5</v>
      </c>
      <c r="BS784" s="103">
        <v>7.1036864882192656</v>
      </c>
      <c r="BT784" s="103">
        <v>4.2331171883333338</v>
      </c>
      <c r="BU784" s="103">
        <v>4.4562857283333335</v>
      </c>
      <c r="BV784" s="103">
        <v>4.3473828533333334</v>
      </c>
      <c r="BW784" s="103">
        <v>6.6666666666666661</v>
      </c>
      <c r="BX784" s="103">
        <v>8.3333333333333339</v>
      </c>
      <c r="BY784" s="103">
        <v>6.1139207333386256</v>
      </c>
      <c r="BZ784" s="103">
        <v>7.2685224064435205</v>
      </c>
      <c r="CA784" s="103">
        <v>4.2950124533333334</v>
      </c>
      <c r="CB784" s="103">
        <v>5.873209140000001</v>
      </c>
      <c r="CC784" s="103">
        <v>0.88888888888888884</v>
      </c>
      <c r="CD784" s="103">
        <v>5.4134978923022423</v>
      </c>
      <c r="CE784" s="103">
        <v>7.739755838346456</v>
      </c>
      <c r="CF784" s="103">
        <v>9.4603167850926191</v>
      </c>
      <c r="CG784" s="103">
        <v>7.4620000000000006</v>
      </c>
      <c r="CH784" s="103">
        <v>5</v>
      </c>
      <c r="CI784" s="103">
        <v>7.4155181558597691</v>
      </c>
      <c r="CJ784" s="103">
        <v>8.913333333333334</v>
      </c>
      <c r="CK784" s="103">
        <v>7.5</v>
      </c>
      <c r="CL784" s="103">
        <v>5.3000000000000007</v>
      </c>
      <c r="CM784" s="103">
        <v>7.2377777777777785</v>
      </c>
      <c r="CN784" s="103">
        <v>4.5224971949999997</v>
      </c>
      <c r="CO784" s="103">
        <v>6.7196615244139828</v>
      </c>
      <c r="CP784" s="103">
        <v>5.6210793597069912</v>
      </c>
      <c r="CQ784" s="103">
        <v>10</v>
      </c>
      <c r="CR784" s="103">
        <v>5.9693557341666672</v>
      </c>
      <c r="CS784" s="103">
        <v>0</v>
      </c>
      <c r="CT784" s="103">
        <v>4.425025652607026</v>
      </c>
      <c r="CU784" s="103">
        <v>3.4647937955912309</v>
      </c>
      <c r="CV784" s="103">
        <v>6.5809127332689998</v>
      </c>
      <c r="CW784" s="103">
        <v>10</v>
      </c>
      <c r="CX784" s="103">
        <v>9.552490050626588</v>
      </c>
      <c r="CY784" s="103">
        <v>9</v>
      </c>
      <c r="CZ784" s="103">
        <v>9.5174966835421966</v>
      </c>
      <c r="DA784" s="103">
        <v>4.4333333333333336</v>
      </c>
      <c r="DB784" s="103">
        <v>4.9367163349999998</v>
      </c>
      <c r="DC784" s="103">
        <v>5.7261500099999996</v>
      </c>
      <c r="DD784" s="103">
        <v>10</v>
      </c>
      <c r="DE784" s="103">
        <v>8.2732124260262339</v>
      </c>
      <c r="DF784" s="103">
        <v>5</v>
      </c>
      <c r="DG784" s="103">
        <v>6.3949020173932611</v>
      </c>
      <c r="DH784" s="103">
        <v>4.1769914583333332</v>
      </c>
      <c r="DI784" s="103">
        <v>4.0909090909090908</v>
      </c>
      <c r="DJ784" s="103">
        <v>8.8713442370663227</v>
      </c>
      <c r="DK784" s="103">
        <v>3.5913840466666662</v>
      </c>
      <c r="DL784" s="103">
        <v>6.5375041006968715</v>
      </c>
      <c r="DM784" s="103">
        <v>8.0719958475366376</v>
      </c>
      <c r="DN784" s="103">
        <v>5.8900214635348194</v>
      </c>
      <c r="DO784" s="103">
        <v>7.267473388156759</v>
      </c>
      <c r="DP784" s="103">
        <v>6.76</v>
      </c>
      <c r="DQ784" s="105">
        <v>6.65</v>
      </c>
      <c r="DR784" s="106">
        <v>96</v>
      </c>
      <c r="DS784" s="106">
        <v>3</v>
      </c>
      <c r="DU784" s="104" t="s">
        <v>108</v>
      </c>
      <c r="DV784" s="103">
        <v>6.5490476190476201</v>
      </c>
      <c r="DW784" s="103">
        <v>6.76</v>
      </c>
    </row>
    <row r="785" spans="1:127">
      <c r="A785" s="95">
        <v>2011</v>
      </c>
      <c r="B785" s="96" t="s">
        <v>634</v>
      </c>
      <c r="C785" s="107" t="s">
        <v>33</v>
      </c>
      <c r="D785" s="96">
        <v>6.4333333333333336</v>
      </c>
      <c r="E785" s="96">
        <v>4.3208545453908878</v>
      </c>
      <c r="F785" s="96">
        <v>5.9274172742438811</v>
      </c>
      <c r="G785" s="96">
        <v>5.6000000000000005</v>
      </c>
      <c r="H785" s="96">
        <v>8</v>
      </c>
      <c r="I785" s="96">
        <v>5</v>
      </c>
      <c r="J785" s="96">
        <v>9.2890366304149445</v>
      </c>
      <c r="K785" s="96">
        <v>5</v>
      </c>
      <c r="L785" s="96">
        <v>9.2439755717792735</v>
      </c>
      <c r="M785" s="96">
        <v>8.6932292995654983</v>
      </c>
      <c r="N785" s="96">
        <v>7.4452483003519436</v>
      </c>
      <c r="O785" s="96">
        <v>10</v>
      </c>
      <c r="P785" s="96">
        <v>10</v>
      </c>
      <c r="Q785" s="96" t="s">
        <v>1011</v>
      </c>
      <c r="R785" s="96" t="s">
        <v>1011</v>
      </c>
      <c r="S785" s="96">
        <v>10</v>
      </c>
      <c r="T785" s="96">
        <v>10</v>
      </c>
      <c r="U785" s="96">
        <v>8.4817494334506467</v>
      </c>
      <c r="V785" s="96">
        <v>10</v>
      </c>
      <c r="W785" s="96">
        <v>10</v>
      </c>
      <c r="X785" s="96">
        <v>10</v>
      </c>
      <c r="Y785" s="96">
        <v>10</v>
      </c>
      <c r="Z785" s="96" t="s">
        <v>1010</v>
      </c>
      <c r="AA785" s="96">
        <v>7.5</v>
      </c>
      <c r="AB785" s="96">
        <v>7.5</v>
      </c>
      <c r="AC785" s="96">
        <v>7.8822222222222216</v>
      </c>
      <c r="AD785" s="96">
        <v>6.25</v>
      </c>
      <c r="AE785" s="96">
        <v>7.2830555555555554</v>
      </c>
      <c r="AF785" s="96">
        <v>7.5</v>
      </c>
      <c r="AG785" s="96">
        <v>7.5</v>
      </c>
      <c r="AH785" s="96" t="s">
        <v>1010</v>
      </c>
      <c r="AI785" s="96" t="s">
        <v>1010</v>
      </c>
      <c r="AJ785" s="96" t="s">
        <v>1010</v>
      </c>
      <c r="AK785" s="96" t="s">
        <v>1010</v>
      </c>
      <c r="AL785" s="96">
        <v>7.5</v>
      </c>
      <c r="AM785" s="96">
        <v>7.5</v>
      </c>
      <c r="AN785" s="96">
        <v>7.5</v>
      </c>
      <c r="AO785" s="96">
        <v>7.5</v>
      </c>
      <c r="AP785" s="96">
        <v>10</v>
      </c>
      <c r="AQ785" s="96">
        <v>7.5</v>
      </c>
      <c r="AR785" s="96">
        <v>7.5</v>
      </c>
      <c r="AS785" s="96">
        <v>8.3333333333333339</v>
      </c>
      <c r="AT785" s="96">
        <v>7.7083333333333339</v>
      </c>
      <c r="AU785" s="96">
        <v>8.497964712144249</v>
      </c>
      <c r="AV785" s="96">
        <v>9.8497964712144253</v>
      </c>
      <c r="AW785" s="96">
        <v>3.3333333333333335</v>
      </c>
      <c r="AX785" s="96">
        <v>4</v>
      </c>
      <c r="AY785" s="96">
        <v>7.5</v>
      </c>
      <c r="AZ785" s="96">
        <v>7.5</v>
      </c>
      <c r="BA785" s="96">
        <v>5</v>
      </c>
      <c r="BB785" s="96">
        <v>6.5258706452417155</v>
      </c>
      <c r="BC785" s="96" t="s">
        <v>1010</v>
      </c>
      <c r="BD785" s="96" t="s">
        <v>1011</v>
      </c>
      <c r="BE785" s="96" t="s">
        <v>1011</v>
      </c>
      <c r="BF785" s="96">
        <v>5</v>
      </c>
      <c r="BG785" s="96" t="s">
        <v>1011</v>
      </c>
      <c r="BH785" s="96" t="s">
        <v>1011</v>
      </c>
      <c r="BI785" s="96" t="s">
        <v>1011</v>
      </c>
      <c r="BJ785" s="96" t="s">
        <v>1011</v>
      </c>
      <c r="BK785" s="96">
        <v>5</v>
      </c>
      <c r="BL785" s="96">
        <v>7.1721633117757229</v>
      </c>
      <c r="BM785" s="96">
        <v>4.8882352941176475</v>
      </c>
      <c r="BN785" s="96">
        <v>9.1929155313351494</v>
      </c>
      <c r="BO785" s="96">
        <v>7</v>
      </c>
      <c r="BP785" s="96">
        <v>7</v>
      </c>
      <c r="BQ785" s="96">
        <v>7</v>
      </c>
      <c r="BR785" s="96">
        <v>7</v>
      </c>
      <c r="BS785" s="96">
        <v>7.0202877063631988</v>
      </c>
      <c r="BT785" s="96">
        <v>5.0200620516666659</v>
      </c>
      <c r="BU785" s="96">
        <v>4.4680538683333335</v>
      </c>
      <c r="BV785" s="96">
        <v>4.5356903133333333</v>
      </c>
      <c r="BW785" s="96">
        <v>3.333333333333333</v>
      </c>
      <c r="BX785" s="96">
        <v>4.166666666666667</v>
      </c>
      <c r="BY785" s="96">
        <v>6.2371892435662648</v>
      </c>
      <c r="BZ785" s="96">
        <v>7.891320730125611</v>
      </c>
      <c r="CA785" s="96">
        <v>4.3798207950000005</v>
      </c>
      <c r="CB785" s="96">
        <v>6.2691379100000013</v>
      </c>
      <c r="CC785" s="96">
        <v>0.92592592592592593</v>
      </c>
      <c r="CD785" s="96">
        <v>4.9540458753607215</v>
      </c>
      <c r="CE785" s="96">
        <v>9.2559671483929051</v>
      </c>
      <c r="CF785" s="96">
        <v>9.6607068097194269</v>
      </c>
      <c r="CG785" s="96">
        <v>9.2379999999999995</v>
      </c>
      <c r="CH785" s="96">
        <v>0</v>
      </c>
      <c r="CI785" s="96">
        <v>7.0386684895280833</v>
      </c>
      <c r="CJ785" s="96">
        <v>9.58</v>
      </c>
      <c r="CK785" s="96">
        <v>8.0400000000000009</v>
      </c>
      <c r="CL785" s="96">
        <v>4.8647999999999998</v>
      </c>
      <c r="CM785" s="96">
        <v>7.494933333333333</v>
      </c>
      <c r="CN785" s="96">
        <v>5.5280662050000009</v>
      </c>
      <c r="CO785" s="96">
        <v>8.1790256016091298</v>
      </c>
      <c r="CP785" s="96">
        <v>6.8535459033045658</v>
      </c>
      <c r="CQ785" s="96">
        <v>10</v>
      </c>
      <c r="CR785" s="96">
        <v>6.7872739483333335</v>
      </c>
      <c r="CS785" s="96">
        <v>1.538</v>
      </c>
      <c r="CT785" s="96">
        <v>1.2168820544669328</v>
      </c>
      <c r="CU785" s="96">
        <v>3.1807186676000883</v>
      </c>
      <c r="CV785" s="96">
        <v>6.8822994760594973</v>
      </c>
      <c r="CW785" s="96">
        <v>8</v>
      </c>
      <c r="CX785" s="96">
        <v>9.6369894952366622</v>
      </c>
      <c r="CY785" s="96">
        <v>10</v>
      </c>
      <c r="CZ785" s="96">
        <v>9.2123298317455546</v>
      </c>
      <c r="DA785" s="96">
        <v>6.666666666666667</v>
      </c>
      <c r="DB785" s="96">
        <v>5.5538754616666663</v>
      </c>
      <c r="DC785" s="96">
        <v>6.1993758649999995</v>
      </c>
      <c r="DD785" s="96">
        <v>10</v>
      </c>
      <c r="DE785" s="96">
        <v>1.3660621301311653</v>
      </c>
      <c r="DF785" s="96">
        <v>0</v>
      </c>
      <c r="DG785" s="96">
        <v>4.9643300205774166</v>
      </c>
      <c r="DH785" s="96">
        <v>3.9266118200000006</v>
      </c>
      <c r="DI785" s="96">
        <v>9.2424242424242422</v>
      </c>
      <c r="DJ785" s="96">
        <v>9.0011406547363126</v>
      </c>
      <c r="DK785" s="96">
        <v>4.3285495071428564</v>
      </c>
      <c r="DL785" s="96">
        <v>8.3420569077626539</v>
      </c>
      <c r="DM785" s="96">
        <v>7.0407378124980973</v>
      </c>
      <c r="DN785" s="96">
        <v>6.9802534907606928</v>
      </c>
      <c r="DO785" s="96">
        <v>7.0523044476945538</v>
      </c>
      <c r="DP785" s="96">
        <v>6.59</v>
      </c>
      <c r="DQ785" s="99">
        <v>6.88</v>
      </c>
      <c r="DR785" s="100">
        <v>84</v>
      </c>
      <c r="DS785" s="101">
        <v>3</v>
      </c>
      <c r="DU785" s="107" t="s">
        <v>33</v>
      </c>
      <c r="DV785" s="96">
        <v>7.1721633117757229</v>
      </c>
      <c r="DW785" s="96">
        <v>6.59</v>
      </c>
    </row>
    <row r="786" spans="1:127">
      <c r="A786" s="102">
        <v>2011</v>
      </c>
      <c r="B786" s="103" t="s">
        <v>777</v>
      </c>
      <c r="C786" s="104" t="s">
        <v>318</v>
      </c>
      <c r="D786" s="103" t="s">
        <v>1011</v>
      </c>
      <c r="E786" s="103" t="s">
        <v>1011</v>
      </c>
      <c r="F786" s="103" t="s">
        <v>1011</v>
      </c>
      <c r="G786" s="103">
        <v>3.8396499999999998</v>
      </c>
      <c r="H786" s="103">
        <v>8.56</v>
      </c>
      <c r="I786" s="103">
        <v>10</v>
      </c>
      <c r="J786" s="103">
        <v>10</v>
      </c>
      <c r="K786" s="103" t="s">
        <v>1011</v>
      </c>
      <c r="L786" s="103">
        <v>10</v>
      </c>
      <c r="M786" s="103">
        <v>10</v>
      </c>
      <c r="N786" s="103">
        <v>10</v>
      </c>
      <c r="O786" s="103">
        <v>10</v>
      </c>
      <c r="P786" s="103">
        <v>7.5</v>
      </c>
      <c r="Q786" s="103" t="s">
        <v>1011</v>
      </c>
      <c r="R786" s="103" t="s">
        <v>1011</v>
      </c>
      <c r="S786" s="103">
        <v>5</v>
      </c>
      <c r="T786" s="103">
        <v>7.5</v>
      </c>
      <c r="U786" s="103">
        <v>8.6866666666666674</v>
      </c>
      <c r="V786" s="103">
        <v>10</v>
      </c>
      <c r="W786" s="103">
        <v>10</v>
      </c>
      <c r="X786" s="103">
        <v>0</v>
      </c>
      <c r="Y786" s="103">
        <v>6.666666666666667</v>
      </c>
      <c r="Z786" s="103" t="s">
        <v>1010</v>
      </c>
      <c r="AA786" s="103" t="s">
        <v>1011</v>
      </c>
      <c r="AB786" s="103" t="s">
        <v>1011</v>
      </c>
      <c r="AC786" s="103">
        <v>7.6622222222222227</v>
      </c>
      <c r="AD786" s="103">
        <v>5.8777777777777773</v>
      </c>
      <c r="AE786" s="103">
        <v>6.77</v>
      </c>
      <c r="AF786" s="103" t="s">
        <v>1011</v>
      </c>
      <c r="AG786" s="103" t="s">
        <v>1011</v>
      </c>
      <c r="AH786" s="103" t="s">
        <v>1010</v>
      </c>
      <c r="AI786" s="103" t="s">
        <v>1010</v>
      </c>
      <c r="AJ786" s="103" t="s">
        <v>1010</v>
      </c>
      <c r="AK786" s="103" t="s">
        <v>1010</v>
      </c>
      <c r="AL786" s="103" t="s">
        <v>1011</v>
      </c>
      <c r="AM786" s="103" t="s">
        <v>1011</v>
      </c>
      <c r="AN786" s="103" t="s">
        <v>1011</v>
      </c>
      <c r="AO786" s="103" t="s">
        <v>1011</v>
      </c>
      <c r="AP786" s="103" t="s">
        <v>1011</v>
      </c>
      <c r="AQ786" s="103" t="s">
        <v>1011</v>
      </c>
      <c r="AR786" s="103" t="s">
        <v>1011</v>
      </c>
      <c r="AS786" s="103" t="s">
        <v>1011</v>
      </c>
      <c r="AT786" s="103" t="s">
        <v>1011</v>
      </c>
      <c r="AU786" s="103">
        <v>10</v>
      </c>
      <c r="AV786" s="103">
        <v>10</v>
      </c>
      <c r="AW786" s="103">
        <v>6.333333333333333</v>
      </c>
      <c r="AX786" s="103">
        <v>7.25</v>
      </c>
      <c r="AY786" s="103" t="s">
        <v>1011</v>
      </c>
      <c r="AZ786" s="103" t="s">
        <v>1011</v>
      </c>
      <c r="BA786" s="103" t="s">
        <v>1011</v>
      </c>
      <c r="BB786" s="103">
        <v>8.3958333333333321</v>
      </c>
      <c r="BC786" s="103" t="s">
        <v>1010</v>
      </c>
      <c r="BD786" s="103" t="s">
        <v>1011</v>
      </c>
      <c r="BE786" s="103" t="s">
        <v>1011</v>
      </c>
      <c r="BF786" s="103">
        <v>5</v>
      </c>
      <c r="BG786" s="103">
        <v>10</v>
      </c>
      <c r="BH786" s="103">
        <v>10</v>
      </c>
      <c r="BI786" s="103">
        <v>10</v>
      </c>
      <c r="BJ786" s="103" t="s">
        <v>1011</v>
      </c>
      <c r="BK786" s="103">
        <v>7.5</v>
      </c>
      <c r="BL786" s="103">
        <v>6.7981416666666661</v>
      </c>
      <c r="BM786" s="103">
        <v>0</v>
      </c>
      <c r="BN786" s="103">
        <v>8.0014180625720108</v>
      </c>
      <c r="BO786" s="103">
        <v>0</v>
      </c>
      <c r="BP786" s="103">
        <v>10</v>
      </c>
      <c r="BQ786" s="103">
        <v>10</v>
      </c>
      <c r="BR786" s="103">
        <v>10</v>
      </c>
      <c r="BS786" s="103">
        <v>4.5003545156430027</v>
      </c>
      <c r="BT786" s="103">
        <v>3.7157687633333336</v>
      </c>
      <c r="BU786" s="103">
        <v>3.9626006041666662</v>
      </c>
      <c r="BV786" s="103">
        <v>2.7204334316666667</v>
      </c>
      <c r="BW786" s="103">
        <v>5</v>
      </c>
      <c r="BX786" s="103" t="s">
        <v>1011</v>
      </c>
      <c r="BY786" s="103">
        <v>0</v>
      </c>
      <c r="BZ786" s="103" t="s">
        <v>1011</v>
      </c>
      <c r="CA786" s="103">
        <v>4.9181760800000003</v>
      </c>
      <c r="CB786" s="103">
        <v>5.9491946966666678</v>
      </c>
      <c r="CC786" s="103">
        <v>1</v>
      </c>
      <c r="CD786" s="103">
        <v>3.7523105108333334</v>
      </c>
      <c r="CE786" s="103">
        <v>8.7915285145058331</v>
      </c>
      <c r="CF786" s="103">
        <v>9.2936584549892807</v>
      </c>
      <c r="CG786" s="103">
        <v>7.3</v>
      </c>
      <c r="CH786" s="103">
        <v>10</v>
      </c>
      <c r="CI786" s="103">
        <v>8.8462967423737773</v>
      </c>
      <c r="CJ786" s="103">
        <v>9.3333333333333339</v>
      </c>
      <c r="CK786" s="103">
        <v>9.5</v>
      </c>
      <c r="CL786" s="103">
        <v>10</v>
      </c>
      <c r="CM786" s="103">
        <v>9.6111111111111125</v>
      </c>
      <c r="CN786" s="103">
        <v>4.7953777683333332</v>
      </c>
      <c r="CO786" s="103">
        <v>6.4449804652917084</v>
      </c>
      <c r="CP786" s="103">
        <v>5.6201791168125208</v>
      </c>
      <c r="CQ786" s="103" t="s">
        <v>1011</v>
      </c>
      <c r="CR786" s="103">
        <v>5.2528107224999996</v>
      </c>
      <c r="CS786" s="103">
        <v>8.3333333333333339</v>
      </c>
      <c r="CT786" s="103" t="s">
        <v>1011</v>
      </c>
      <c r="CU786" s="103">
        <v>6.7930720279166668</v>
      </c>
      <c r="CV786" s="103">
        <v>7.3414540852801009</v>
      </c>
      <c r="CW786" s="103" t="s">
        <v>1011</v>
      </c>
      <c r="CX786" s="103">
        <v>10</v>
      </c>
      <c r="CY786" s="103">
        <v>9</v>
      </c>
      <c r="CZ786" s="103">
        <v>9.5</v>
      </c>
      <c r="DA786" s="103">
        <v>3.3333333333333344</v>
      </c>
      <c r="DB786" s="103">
        <v>5.0737813099999993</v>
      </c>
      <c r="DC786" s="103">
        <v>5.5487388766666665</v>
      </c>
      <c r="DD786" s="103">
        <v>10</v>
      </c>
      <c r="DE786" s="103">
        <v>10</v>
      </c>
      <c r="DF786" s="103">
        <v>10</v>
      </c>
      <c r="DG786" s="103">
        <v>7.325975586666666</v>
      </c>
      <c r="DH786" s="103">
        <v>4.1925752583333331</v>
      </c>
      <c r="DI786" s="103">
        <v>5.1515151515151505</v>
      </c>
      <c r="DJ786" s="103">
        <v>6.5449251601483525</v>
      </c>
      <c r="DK786" s="103">
        <v>4.1698909954761909</v>
      </c>
      <c r="DL786" s="103">
        <v>7.0121057817885024</v>
      </c>
      <c r="DM786" s="103">
        <v>6.9062258948843738</v>
      </c>
      <c r="DN786" s="103">
        <v>5.6628730403576499</v>
      </c>
      <c r="DO786" s="103">
        <v>7.4962828756747717</v>
      </c>
      <c r="DP786" s="103">
        <v>6.39</v>
      </c>
      <c r="DQ786" s="105">
        <v>6.59</v>
      </c>
      <c r="DR786" s="106">
        <v>105</v>
      </c>
      <c r="DS786" s="106">
        <v>3</v>
      </c>
      <c r="DU786" s="104" t="s">
        <v>318</v>
      </c>
      <c r="DV786" s="103">
        <v>6.7981416666666661</v>
      </c>
      <c r="DW786" s="103">
        <v>6.39</v>
      </c>
    </row>
    <row r="787" spans="1:127">
      <c r="A787" s="95">
        <v>2011</v>
      </c>
      <c r="B787" s="96" t="s">
        <v>707</v>
      </c>
      <c r="C787" s="107" t="s">
        <v>81</v>
      </c>
      <c r="D787" s="96" t="s">
        <v>1011</v>
      </c>
      <c r="E787" s="96" t="s">
        <v>1011</v>
      </c>
      <c r="F787" s="96" t="s">
        <v>1011</v>
      </c>
      <c r="G787" s="96">
        <v>4.2477780000000003</v>
      </c>
      <c r="H787" s="96">
        <v>5.88</v>
      </c>
      <c r="I787" s="96">
        <v>10</v>
      </c>
      <c r="J787" s="96">
        <v>10</v>
      </c>
      <c r="K787" s="96" t="s">
        <v>1011</v>
      </c>
      <c r="L787" s="96">
        <v>10</v>
      </c>
      <c r="M787" s="96">
        <v>10</v>
      </c>
      <c r="N787" s="96">
        <v>10</v>
      </c>
      <c r="O787" s="96">
        <v>9.3999999999999986</v>
      </c>
      <c r="P787" s="96">
        <v>10</v>
      </c>
      <c r="Q787" s="96" t="s">
        <v>1011</v>
      </c>
      <c r="R787" s="96" t="s">
        <v>1011</v>
      </c>
      <c r="S787" s="96">
        <v>5</v>
      </c>
      <c r="T787" s="96">
        <v>8.1333333333333329</v>
      </c>
      <c r="U787" s="96">
        <v>8.0044444444444434</v>
      </c>
      <c r="V787" s="96">
        <v>5</v>
      </c>
      <c r="W787" s="96">
        <v>0</v>
      </c>
      <c r="X787" s="96">
        <v>0</v>
      </c>
      <c r="Y787" s="96">
        <v>1.6666666666666667</v>
      </c>
      <c r="Z787" s="96" t="s">
        <v>1010</v>
      </c>
      <c r="AA787" s="96">
        <v>7.5</v>
      </c>
      <c r="AB787" s="96">
        <v>7.5</v>
      </c>
      <c r="AC787" s="96">
        <v>9.9266666666666676</v>
      </c>
      <c r="AD787" s="96">
        <v>7.7777777777777777</v>
      </c>
      <c r="AE787" s="96">
        <v>8.176111111111112</v>
      </c>
      <c r="AF787" s="96">
        <v>5</v>
      </c>
      <c r="AG787" s="96">
        <v>5</v>
      </c>
      <c r="AH787" s="96" t="s">
        <v>1010</v>
      </c>
      <c r="AI787" s="96" t="s">
        <v>1010</v>
      </c>
      <c r="AJ787" s="96" t="s">
        <v>1010</v>
      </c>
      <c r="AK787" s="96" t="s">
        <v>1010</v>
      </c>
      <c r="AL787" s="96">
        <v>5</v>
      </c>
      <c r="AM787" s="96">
        <v>5</v>
      </c>
      <c r="AN787" s="96">
        <v>7.5</v>
      </c>
      <c r="AO787" s="96">
        <v>5.833333333333333</v>
      </c>
      <c r="AP787" s="96">
        <v>5</v>
      </c>
      <c r="AQ787" s="96">
        <v>7.5</v>
      </c>
      <c r="AR787" s="96">
        <v>7.5</v>
      </c>
      <c r="AS787" s="96">
        <v>6.666666666666667</v>
      </c>
      <c r="AT787" s="96">
        <v>5.625</v>
      </c>
      <c r="AU787" s="96">
        <v>10</v>
      </c>
      <c r="AV787" s="96">
        <v>10</v>
      </c>
      <c r="AW787" s="96">
        <v>2.6666666666666665</v>
      </c>
      <c r="AX787" s="96">
        <v>3.5</v>
      </c>
      <c r="AY787" s="96">
        <v>7.5</v>
      </c>
      <c r="AZ787" s="96">
        <v>7.5</v>
      </c>
      <c r="BA787" s="96">
        <v>7.5</v>
      </c>
      <c r="BB787" s="96">
        <v>6.9523809523809534</v>
      </c>
      <c r="BC787" s="96" t="s">
        <v>1010</v>
      </c>
      <c r="BD787" s="96" t="s">
        <v>1011</v>
      </c>
      <c r="BE787" s="96" t="s">
        <v>1011</v>
      </c>
      <c r="BF787" s="96">
        <v>5</v>
      </c>
      <c r="BG787" s="96">
        <v>0</v>
      </c>
      <c r="BH787" s="96">
        <v>0</v>
      </c>
      <c r="BI787" s="96">
        <v>0</v>
      </c>
      <c r="BJ787" s="96" t="s">
        <v>1011</v>
      </c>
      <c r="BK787" s="96">
        <v>2.5</v>
      </c>
      <c r="BL787" s="96">
        <v>5.5550714841269837</v>
      </c>
      <c r="BM787" s="96">
        <v>8.7941176470588225</v>
      </c>
      <c r="BN787" s="96">
        <v>10</v>
      </c>
      <c r="BO787" s="96">
        <v>2</v>
      </c>
      <c r="BP787" s="96">
        <v>4</v>
      </c>
      <c r="BQ787" s="96" t="s">
        <v>1011</v>
      </c>
      <c r="BR787" s="96">
        <v>4</v>
      </c>
      <c r="BS787" s="96">
        <v>6.1985294117647056</v>
      </c>
      <c r="BT787" s="96" t="s">
        <v>1011</v>
      </c>
      <c r="BU787" s="96">
        <v>3.2598430629251705</v>
      </c>
      <c r="BV787" s="96" t="s">
        <v>1011</v>
      </c>
      <c r="BW787" s="96">
        <v>0</v>
      </c>
      <c r="BX787" s="96">
        <v>5</v>
      </c>
      <c r="BY787" s="96">
        <v>3.147057394928062</v>
      </c>
      <c r="BZ787" s="96">
        <v>0.89110953395062309</v>
      </c>
      <c r="CA787" s="96" t="s">
        <v>1011</v>
      </c>
      <c r="CB787" s="96" t="s">
        <v>1011</v>
      </c>
      <c r="CC787" s="96">
        <v>0.82758620689655171</v>
      </c>
      <c r="CD787" s="96">
        <v>2.2475673433296701</v>
      </c>
      <c r="CE787" s="96">
        <v>8.0413728907962838</v>
      </c>
      <c r="CF787" s="96">
        <v>8.9854746024677219</v>
      </c>
      <c r="CG787" s="96">
        <v>9.2859999999999996</v>
      </c>
      <c r="CH787" s="96">
        <v>0</v>
      </c>
      <c r="CI787" s="96">
        <v>6.5782118733160022</v>
      </c>
      <c r="CJ787" s="96">
        <v>7.1133333333333333</v>
      </c>
      <c r="CK787" s="96">
        <v>7.62</v>
      </c>
      <c r="CL787" s="96">
        <v>7.2867999999999995</v>
      </c>
      <c r="CM787" s="96">
        <v>7.3400444444444446</v>
      </c>
      <c r="CN787" s="96" t="s">
        <v>1011</v>
      </c>
      <c r="CO787" s="96">
        <v>6.4039354710617271</v>
      </c>
      <c r="CP787" s="96">
        <v>6.4039354710617271</v>
      </c>
      <c r="CQ787" s="96">
        <v>10</v>
      </c>
      <c r="CR787" s="96" t="s">
        <v>1011</v>
      </c>
      <c r="CS787" s="96">
        <v>0.76923076923076927</v>
      </c>
      <c r="CT787" s="96">
        <v>0.22125128263035224</v>
      </c>
      <c r="CU787" s="96">
        <v>0.49524102593056074</v>
      </c>
      <c r="CV787" s="96">
        <v>6.0598052353591836</v>
      </c>
      <c r="CW787" s="96">
        <v>5</v>
      </c>
      <c r="CX787" s="96">
        <v>10</v>
      </c>
      <c r="CY787" s="96">
        <v>10</v>
      </c>
      <c r="CZ787" s="96">
        <v>8.3333333333333339</v>
      </c>
      <c r="DA787" s="96">
        <v>1.6666666666666656</v>
      </c>
      <c r="DB787" s="96" t="s">
        <v>1011</v>
      </c>
      <c r="DC787" s="96" t="s">
        <v>1011</v>
      </c>
      <c r="DD787" s="96">
        <v>8</v>
      </c>
      <c r="DE787" s="96">
        <v>7.0069015384454705</v>
      </c>
      <c r="DF787" s="96">
        <v>0</v>
      </c>
      <c r="DG787" s="96">
        <v>4.1683920512780341</v>
      </c>
      <c r="DH787" s="96" t="s">
        <v>1011</v>
      </c>
      <c r="DI787" s="96">
        <v>3.4848484848484849</v>
      </c>
      <c r="DJ787" s="96">
        <v>6.3305195812948902</v>
      </c>
      <c r="DK787" s="96" t="s">
        <v>1011</v>
      </c>
      <c r="DL787" s="96">
        <v>5.0980317025961055</v>
      </c>
      <c r="DM787" s="96">
        <v>6.9734818536912346</v>
      </c>
      <c r="DN787" s="96">
        <v>5.4717204056076785</v>
      </c>
      <c r="DO787" s="96">
        <v>5.9911485967396816</v>
      </c>
      <c r="DP787" s="96">
        <v>5.42</v>
      </c>
      <c r="DQ787" s="99">
        <v>5.49</v>
      </c>
      <c r="DR787" s="100">
        <v>141</v>
      </c>
      <c r="DS787" s="101">
        <v>4</v>
      </c>
      <c r="DU787" s="107" t="s">
        <v>81</v>
      </c>
      <c r="DV787" s="96">
        <v>5.5550714841269837</v>
      </c>
      <c r="DW787" s="96">
        <v>5.42</v>
      </c>
    </row>
    <row r="788" spans="1:127">
      <c r="A788" s="102">
        <v>2011</v>
      </c>
      <c r="B788" s="103" t="s">
        <v>621</v>
      </c>
      <c r="C788" s="104" t="s">
        <v>95</v>
      </c>
      <c r="D788" s="103" t="s">
        <v>1011</v>
      </c>
      <c r="E788" s="103" t="s">
        <v>1011</v>
      </c>
      <c r="F788" s="103" t="s">
        <v>1011</v>
      </c>
      <c r="G788" s="103">
        <v>5.2000789999999997</v>
      </c>
      <c r="H788" s="103">
        <v>0</v>
      </c>
      <c r="I788" s="103">
        <v>10</v>
      </c>
      <c r="J788" s="103">
        <v>10</v>
      </c>
      <c r="K788" s="103">
        <v>5</v>
      </c>
      <c r="L788" s="103">
        <v>10</v>
      </c>
      <c r="M788" s="103">
        <v>10</v>
      </c>
      <c r="N788" s="103">
        <v>9</v>
      </c>
      <c r="O788" s="103">
        <v>10</v>
      </c>
      <c r="P788" s="103">
        <v>10</v>
      </c>
      <c r="Q788" s="103" t="s">
        <v>1011</v>
      </c>
      <c r="R788" s="103" t="s">
        <v>1011</v>
      </c>
      <c r="S788" s="103">
        <v>10</v>
      </c>
      <c r="T788" s="103">
        <v>10</v>
      </c>
      <c r="U788" s="103">
        <v>6.333333333333333</v>
      </c>
      <c r="V788" s="103">
        <v>10</v>
      </c>
      <c r="W788" s="103">
        <v>10</v>
      </c>
      <c r="X788" s="103">
        <v>10</v>
      </c>
      <c r="Y788" s="103">
        <v>10</v>
      </c>
      <c r="Z788" s="103" t="s">
        <v>1010</v>
      </c>
      <c r="AA788" s="103" t="s">
        <v>1011</v>
      </c>
      <c r="AB788" s="103" t="s">
        <v>1011</v>
      </c>
      <c r="AC788" s="103">
        <v>9.6666666666666661</v>
      </c>
      <c r="AD788" s="103">
        <v>8.7944444444444443</v>
      </c>
      <c r="AE788" s="103">
        <v>9.2305555555555543</v>
      </c>
      <c r="AF788" s="103" t="s">
        <v>1011</v>
      </c>
      <c r="AG788" s="103" t="s">
        <v>1011</v>
      </c>
      <c r="AH788" s="103" t="s">
        <v>1010</v>
      </c>
      <c r="AI788" s="103" t="s">
        <v>1010</v>
      </c>
      <c r="AJ788" s="103" t="s">
        <v>1010</v>
      </c>
      <c r="AK788" s="103" t="s">
        <v>1010</v>
      </c>
      <c r="AL788" s="103" t="s">
        <v>1011</v>
      </c>
      <c r="AM788" s="103" t="s">
        <v>1011</v>
      </c>
      <c r="AN788" s="103" t="s">
        <v>1011</v>
      </c>
      <c r="AO788" s="103" t="s">
        <v>1011</v>
      </c>
      <c r="AP788" s="103" t="s">
        <v>1011</v>
      </c>
      <c r="AQ788" s="103" t="s">
        <v>1011</v>
      </c>
      <c r="AR788" s="103" t="s">
        <v>1011</v>
      </c>
      <c r="AS788" s="103" t="s">
        <v>1011</v>
      </c>
      <c r="AT788" s="103" t="s">
        <v>1011</v>
      </c>
      <c r="AU788" s="103">
        <v>10</v>
      </c>
      <c r="AV788" s="103">
        <v>10</v>
      </c>
      <c r="AW788" s="103">
        <v>8</v>
      </c>
      <c r="AX788" s="103">
        <v>7.25</v>
      </c>
      <c r="AY788" s="103" t="s">
        <v>1011</v>
      </c>
      <c r="AZ788" s="103" t="s">
        <v>1011</v>
      </c>
      <c r="BA788" s="103" t="s">
        <v>1011</v>
      </c>
      <c r="BB788" s="103">
        <v>8.8125</v>
      </c>
      <c r="BC788" s="103" t="s">
        <v>1010</v>
      </c>
      <c r="BD788" s="103" t="s">
        <v>1011</v>
      </c>
      <c r="BE788" s="103" t="s">
        <v>1011</v>
      </c>
      <c r="BF788" s="103">
        <v>10</v>
      </c>
      <c r="BG788" s="103">
        <v>0</v>
      </c>
      <c r="BH788" s="103">
        <v>0</v>
      </c>
      <c r="BI788" s="103">
        <v>0</v>
      </c>
      <c r="BJ788" s="103" t="s">
        <v>1011</v>
      </c>
      <c r="BK788" s="103">
        <v>5</v>
      </c>
      <c r="BL788" s="103">
        <v>7.013735027777777</v>
      </c>
      <c r="BM788" s="103">
        <v>6.3470588235294114</v>
      </c>
      <c r="BN788" s="103">
        <v>8.4379388657719527</v>
      </c>
      <c r="BO788" s="103">
        <v>0</v>
      </c>
      <c r="BP788" s="103">
        <v>9</v>
      </c>
      <c r="BQ788" s="103">
        <v>5</v>
      </c>
      <c r="BR788" s="103">
        <v>7</v>
      </c>
      <c r="BS788" s="103">
        <v>5.4462494223253408</v>
      </c>
      <c r="BT788" s="103">
        <v>5.6794068333333323</v>
      </c>
      <c r="BU788" s="103">
        <v>3.9603014783333341</v>
      </c>
      <c r="BV788" s="103">
        <v>5.108860626666667</v>
      </c>
      <c r="BW788" s="103">
        <v>8.3333333333333339</v>
      </c>
      <c r="BX788" s="103">
        <v>4.166666666666667</v>
      </c>
      <c r="BY788" s="103">
        <v>2.9644980469854358</v>
      </c>
      <c r="BZ788" s="103">
        <v>6.2248808145777357</v>
      </c>
      <c r="CA788" s="103">
        <v>3.5851781450000004</v>
      </c>
      <c r="CB788" s="103">
        <v>2.4602142783333334</v>
      </c>
      <c r="CC788" s="103">
        <v>0.97435897435897434</v>
      </c>
      <c r="CD788" s="103">
        <v>4.6598535572488569</v>
      </c>
      <c r="CE788" s="103">
        <v>8.562347326501861</v>
      </c>
      <c r="CF788" s="103">
        <v>5.2638470345162212</v>
      </c>
      <c r="CG788" s="103">
        <v>8.98</v>
      </c>
      <c r="CH788" s="103">
        <v>10</v>
      </c>
      <c r="CI788" s="103">
        <v>8.2015485902545215</v>
      </c>
      <c r="CJ788" s="103">
        <v>9.1266666666666669</v>
      </c>
      <c r="CK788" s="103">
        <v>8.5</v>
      </c>
      <c r="CL788" s="103">
        <v>5.44</v>
      </c>
      <c r="CM788" s="103">
        <v>7.6888888888888891</v>
      </c>
      <c r="CN788" s="103">
        <v>5.5257138900000005</v>
      </c>
      <c r="CO788" s="103">
        <v>8.3681106293259333</v>
      </c>
      <c r="CP788" s="103">
        <v>6.9469122596629669</v>
      </c>
      <c r="CQ788" s="103">
        <v>10</v>
      </c>
      <c r="CR788" s="103">
        <v>6.1659032183333338</v>
      </c>
      <c r="CS788" s="103">
        <v>6.1538461538461542</v>
      </c>
      <c r="CT788" s="103">
        <v>5.5312820657587825</v>
      </c>
      <c r="CU788" s="103">
        <v>5.9503438126460892</v>
      </c>
      <c r="CV788" s="103">
        <v>7.6465362402994863</v>
      </c>
      <c r="CW788" s="103">
        <v>8</v>
      </c>
      <c r="CX788" s="103">
        <v>9.5365895129493303</v>
      </c>
      <c r="CY788" s="103">
        <v>7</v>
      </c>
      <c r="CZ788" s="103">
        <v>8.1788631709831101</v>
      </c>
      <c r="DA788" s="103">
        <v>10</v>
      </c>
      <c r="DB788" s="103">
        <v>4.5985013566666666</v>
      </c>
      <c r="DC788" s="103">
        <v>5.2828971816666668</v>
      </c>
      <c r="DD788" s="103">
        <v>10</v>
      </c>
      <c r="DE788" s="103">
        <v>5.1362149999738902</v>
      </c>
      <c r="DF788" s="103">
        <v>10</v>
      </c>
      <c r="DG788" s="103">
        <v>7.5029355897178709</v>
      </c>
      <c r="DH788" s="103">
        <v>3.8585672233333335</v>
      </c>
      <c r="DI788" s="103">
        <v>6.9696969696969697</v>
      </c>
      <c r="DJ788" s="103">
        <v>8.6799690664702496</v>
      </c>
      <c r="DK788" s="103">
        <v>4.1271057083333327</v>
      </c>
      <c r="DL788" s="103">
        <v>6.0651359403045673</v>
      </c>
      <c r="DM788" s="103">
        <v>7.6460414417598503</v>
      </c>
      <c r="DN788" s="103">
        <v>6.2244193916497172</v>
      </c>
      <c r="DO788" s="103">
        <v>7.3020727174502333</v>
      </c>
      <c r="DP788" s="103">
        <v>6.65</v>
      </c>
      <c r="DQ788" s="105">
        <v>6.83</v>
      </c>
      <c r="DR788" s="106">
        <v>85</v>
      </c>
      <c r="DS788" s="106">
        <v>3</v>
      </c>
      <c r="DU788" s="104" t="s">
        <v>95</v>
      </c>
      <c r="DV788" s="103">
        <v>7.013735027777777</v>
      </c>
      <c r="DW788" s="103">
        <v>6.65</v>
      </c>
    </row>
    <row r="789" spans="1:127">
      <c r="A789" s="95">
        <v>2011</v>
      </c>
      <c r="B789" s="96" t="s">
        <v>757</v>
      </c>
      <c r="C789" s="107" t="s">
        <v>88</v>
      </c>
      <c r="D789" s="96">
        <v>4.9333333333333336</v>
      </c>
      <c r="E789" s="96">
        <v>5.5559579376737869</v>
      </c>
      <c r="F789" s="96">
        <v>5.2459871956282331</v>
      </c>
      <c r="G789" s="96">
        <v>5.2</v>
      </c>
      <c r="H789" s="96">
        <v>9.120000000000001</v>
      </c>
      <c r="I789" s="96">
        <v>10</v>
      </c>
      <c r="J789" s="96">
        <v>10</v>
      </c>
      <c r="K789" s="96">
        <v>5</v>
      </c>
      <c r="L789" s="96">
        <v>9.8750835378840414</v>
      </c>
      <c r="M789" s="96">
        <v>10</v>
      </c>
      <c r="N789" s="96">
        <v>8.9750167075768079</v>
      </c>
      <c r="O789" s="96">
        <v>10</v>
      </c>
      <c r="P789" s="96">
        <v>10</v>
      </c>
      <c r="Q789" s="96" t="s">
        <v>1011</v>
      </c>
      <c r="R789" s="96" t="s">
        <v>1011</v>
      </c>
      <c r="S789" s="96">
        <v>0</v>
      </c>
      <c r="T789" s="96">
        <v>6.666666666666667</v>
      </c>
      <c r="U789" s="96">
        <v>8.2538944580811595</v>
      </c>
      <c r="V789" s="96">
        <v>0</v>
      </c>
      <c r="W789" s="96">
        <v>10</v>
      </c>
      <c r="X789" s="96">
        <v>5</v>
      </c>
      <c r="Y789" s="96">
        <v>5</v>
      </c>
      <c r="Z789" s="96" t="s">
        <v>1010</v>
      </c>
      <c r="AA789" s="96">
        <v>2.5</v>
      </c>
      <c r="AB789" s="96">
        <v>5</v>
      </c>
      <c r="AC789" s="96">
        <v>8.3511111111111109</v>
      </c>
      <c r="AD789" s="96">
        <v>3.7944444444444447</v>
      </c>
      <c r="AE789" s="96">
        <v>4.9113888888888892</v>
      </c>
      <c r="AF789" s="96">
        <v>7.5</v>
      </c>
      <c r="AG789" s="96">
        <v>5</v>
      </c>
      <c r="AH789" s="96" t="s">
        <v>1010</v>
      </c>
      <c r="AI789" s="96" t="s">
        <v>1010</v>
      </c>
      <c r="AJ789" s="96" t="s">
        <v>1010</v>
      </c>
      <c r="AK789" s="96" t="s">
        <v>1010</v>
      </c>
      <c r="AL789" s="96">
        <v>7.5</v>
      </c>
      <c r="AM789" s="96">
        <v>7.5</v>
      </c>
      <c r="AN789" s="96">
        <v>5</v>
      </c>
      <c r="AO789" s="96">
        <v>6.666666666666667</v>
      </c>
      <c r="AP789" s="96">
        <v>7.5</v>
      </c>
      <c r="AQ789" s="96">
        <v>7.5</v>
      </c>
      <c r="AR789" s="96">
        <v>7.5</v>
      </c>
      <c r="AS789" s="96">
        <v>7.5</v>
      </c>
      <c r="AT789" s="96">
        <v>6.666666666666667</v>
      </c>
      <c r="AU789" s="96">
        <v>0.63126534130300427</v>
      </c>
      <c r="AV789" s="96">
        <v>10</v>
      </c>
      <c r="AW789" s="96">
        <v>4</v>
      </c>
      <c r="AX789" s="96">
        <v>5.75</v>
      </c>
      <c r="AY789" s="96">
        <v>10</v>
      </c>
      <c r="AZ789" s="96">
        <v>7.5</v>
      </c>
      <c r="BA789" s="96">
        <v>5</v>
      </c>
      <c r="BB789" s="96">
        <v>6.1258950487575721</v>
      </c>
      <c r="BC789" s="96" t="s">
        <v>1010</v>
      </c>
      <c r="BD789" s="96" t="s">
        <v>1011</v>
      </c>
      <c r="BE789" s="96" t="s">
        <v>1011</v>
      </c>
      <c r="BF789" s="96">
        <v>10</v>
      </c>
      <c r="BG789" s="96">
        <v>0</v>
      </c>
      <c r="BH789" s="96">
        <v>0</v>
      </c>
      <c r="BI789" s="96">
        <v>0</v>
      </c>
      <c r="BJ789" s="96" t="s">
        <v>1011</v>
      </c>
      <c r="BK789" s="96">
        <v>5</v>
      </c>
      <c r="BL789" s="96">
        <v>6.1338686749516018</v>
      </c>
      <c r="BM789" s="96">
        <v>5.4705882352941178</v>
      </c>
      <c r="BN789" s="96">
        <v>6.6378746594005458</v>
      </c>
      <c r="BO789" s="96">
        <v>8</v>
      </c>
      <c r="BP789" s="96">
        <v>7</v>
      </c>
      <c r="BQ789" s="96">
        <v>4</v>
      </c>
      <c r="BR789" s="96">
        <v>5.5</v>
      </c>
      <c r="BS789" s="96">
        <v>6.4021157236736661</v>
      </c>
      <c r="BT789" s="96">
        <v>4.52883870519263</v>
      </c>
      <c r="BU789" s="96">
        <v>4.919023458123954</v>
      </c>
      <c r="BV789" s="96">
        <v>4.6287210050251257</v>
      </c>
      <c r="BW789" s="96">
        <v>6.6666666666666661</v>
      </c>
      <c r="BX789" s="96">
        <v>8.3333333333333339</v>
      </c>
      <c r="BY789" s="96">
        <v>4.8819593933111891</v>
      </c>
      <c r="BZ789" s="96">
        <v>7.2577911903505976</v>
      </c>
      <c r="CA789" s="96">
        <v>5.1531019731993286</v>
      </c>
      <c r="CB789" s="96">
        <v>6.7564254170854277</v>
      </c>
      <c r="CC789" s="96">
        <v>0.7931034482758621</v>
      </c>
      <c r="CD789" s="96">
        <v>5.2922313781589843</v>
      </c>
      <c r="CE789" s="96">
        <v>8.4953821594440413</v>
      </c>
      <c r="CF789" s="96">
        <v>9.4140403700744244</v>
      </c>
      <c r="CG789" s="96">
        <v>9.2779999999999987</v>
      </c>
      <c r="CH789" s="96">
        <v>0</v>
      </c>
      <c r="CI789" s="96">
        <v>6.7968556323796161</v>
      </c>
      <c r="CJ789" s="96">
        <v>8.9533333333333331</v>
      </c>
      <c r="CK789" s="96">
        <v>6.8000000000000007</v>
      </c>
      <c r="CL789" s="96">
        <v>5.4559999999999995</v>
      </c>
      <c r="CM789" s="96">
        <v>7.0697777777777775</v>
      </c>
      <c r="CN789" s="96">
        <v>4.7537194606365158</v>
      </c>
      <c r="CO789" s="96">
        <v>8.0130926032164531</v>
      </c>
      <c r="CP789" s="96">
        <v>6.3834060319264845</v>
      </c>
      <c r="CQ789" s="96">
        <v>9.4379712131596989</v>
      </c>
      <c r="CR789" s="96">
        <v>4.6242875368509218</v>
      </c>
      <c r="CS789" s="96">
        <v>0.76900000000000002</v>
      </c>
      <c r="CT789" s="96">
        <v>6.9694154028560673</v>
      </c>
      <c r="CU789" s="96">
        <v>4.1209009799023297</v>
      </c>
      <c r="CV789" s="96">
        <v>6.7530140006915733</v>
      </c>
      <c r="CW789" s="96">
        <v>5</v>
      </c>
      <c r="CX789" s="96">
        <v>7.5214613782054816</v>
      </c>
      <c r="CY789" s="96">
        <v>10</v>
      </c>
      <c r="CZ789" s="96">
        <v>7.5071537927351599</v>
      </c>
      <c r="DA789" s="96">
        <v>8.3333333333333339</v>
      </c>
      <c r="DB789" s="96">
        <v>5.5059302596314907</v>
      </c>
      <c r="DC789" s="96">
        <v>7.1125883953098832</v>
      </c>
      <c r="DD789" s="96">
        <v>10</v>
      </c>
      <c r="DE789" s="96">
        <v>7.7551761538341033</v>
      </c>
      <c r="DF789" s="96">
        <v>3</v>
      </c>
      <c r="DG789" s="96">
        <v>6.9511713570181355</v>
      </c>
      <c r="DH789" s="96">
        <v>4.8467632562814069</v>
      </c>
      <c r="DI789" s="96">
        <v>5.9090909090909083</v>
      </c>
      <c r="DJ789" s="96">
        <v>9.604749839682583</v>
      </c>
      <c r="DK789" s="96">
        <v>4.258562223259152</v>
      </c>
      <c r="DL789" s="96">
        <v>9.0210749684963805</v>
      </c>
      <c r="DM789" s="96">
        <v>8.3858569886353251</v>
      </c>
      <c r="DN789" s="96">
        <v>7.004349697574292</v>
      </c>
      <c r="DO789" s="96">
        <v>7.1542249491091958</v>
      </c>
      <c r="DP789" s="96">
        <v>6.48</v>
      </c>
      <c r="DQ789" s="99">
        <v>6.31</v>
      </c>
      <c r="DR789" s="100">
        <v>117</v>
      </c>
      <c r="DS789" s="101">
        <v>4</v>
      </c>
      <c r="DU789" s="107" t="s">
        <v>88</v>
      </c>
      <c r="DV789" s="96">
        <v>6.1338686749516018</v>
      </c>
      <c r="DW789" s="96">
        <v>6.48</v>
      </c>
    </row>
    <row r="790" spans="1:127">
      <c r="A790" s="102">
        <v>2011</v>
      </c>
      <c r="B790" s="103" t="s">
        <v>672</v>
      </c>
      <c r="C790" s="104" t="s">
        <v>114</v>
      </c>
      <c r="D790" s="103">
        <v>4.8</v>
      </c>
      <c r="E790" s="103">
        <v>5.5175251780547461</v>
      </c>
      <c r="F790" s="103">
        <v>4.1950737665552937</v>
      </c>
      <c r="G790" s="103">
        <v>4.8</v>
      </c>
      <c r="H790" s="103">
        <v>8.9599999999999991</v>
      </c>
      <c r="I790" s="103">
        <v>10</v>
      </c>
      <c r="J790" s="103">
        <v>7.2670354644899522</v>
      </c>
      <c r="K790" s="103">
        <v>2.5</v>
      </c>
      <c r="L790" s="103">
        <v>9.885936371639815</v>
      </c>
      <c r="M790" s="103">
        <v>9.6988720211291088</v>
      </c>
      <c r="N790" s="103">
        <v>7.8703687714517745</v>
      </c>
      <c r="O790" s="103">
        <v>9.5</v>
      </c>
      <c r="P790" s="103">
        <v>10</v>
      </c>
      <c r="Q790" s="103" t="s">
        <v>1011</v>
      </c>
      <c r="R790" s="103" t="s">
        <v>1011</v>
      </c>
      <c r="S790" s="103">
        <v>10</v>
      </c>
      <c r="T790" s="103">
        <v>9.8333333333333339</v>
      </c>
      <c r="U790" s="103">
        <v>8.8879007015950364</v>
      </c>
      <c r="V790" s="103">
        <v>10</v>
      </c>
      <c r="W790" s="103">
        <v>10</v>
      </c>
      <c r="X790" s="103">
        <v>10</v>
      </c>
      <c r="Y790" s="103">
        <v>10</v>
      </c>
      <c r="Z790" s="103" t="s">
        <v>1010</v>
      </c>
      <c r="AA790" s="103">
        <v>5</v>
      </c>
      <c r="AB790" s="103">
        <v>5</v>
      </c>
      <c r="AC790" s="103">
        <v>7.6511111111111108</v>
      </c>
      <c r="AD790" s="103">
        <v>5.5972222222222223</v>
      </c>
      <c r="AE790" s="103">
        <v>5.8120833333333328</v>
      </c>
      <c r="AF790" s="103">
        <v>7.5</v>
      </c>
      <c r="AG790" s="103">
        <v>7.5</v>
      </c>
      <c r="AH790" s="103" t="s">
        <v>1010</v>
      </c>
      <c r="AI790" s="103" t="s">
        <v>1010</v>
      </c>
      <c r="AJ790" s="103" t="s">
        <v>1010</v>
      </c>
      <c r="AK790" s="103" t="s">
        <v>1010</v>
      </c>
      <c r="AL790" s="103">
        <v>5</v>
      </c>
      <c r="AM790" s="103">
        <v>7.5</v>
      </c>
      <c r="AN790" s="103">
        <v>5</v>
      </c>
      <c r="AO790" s="103">
        <v>5.833333333333333</v>
      </c>
      <c r="AP790" s="103">
        <v>7.5</v>
      </c>
      <c r="AQ790" s="103">
        <v>7.5</v>
      </c>
      <c r="AR790" s="103">
        <v>7.5</v>
      </c>
      <c r="AS790" s="103">
        <v>7.5</v>
      </c>
      <c r="AT790" s="103">
        <v>7.083333333333333</v>
      </c>
      <c r="AU790" s="103">
        <v>10</v>
      </c>
      <c r="AV790" s="103">
        <v>8.9049891677422188</v>
      </c>
      <c r="AW790" s="103">
        <v>2.6666666666666665</v>
      </c>
      <c r="AX790" s="103">
        <v>4.5</v>
      </c>
      <c r="AY790" s="103">
        <v>10</v>
      </c>
      <c r="AZ790" s="103">
        <v>10</v>
      </c>
      <c r="BA790" s="103">
        <v>5</v>
      </c>
      <c r="BB790" s="103">
        <v>7.2959508334869838</v>
      </c>
      <c r="BC790" s="103" t="s">
        <v>1010</v>
      </c>
      <c r="BD790" s="103" t="s">
        <v>1011</v>
      </c>
      <c r="BE790" s="103" t="s">
        <v>1011</v>
      </c>
      <c r="BF790" s="103">
        <v>10</v>
      </c>
      <c r="BG790" s="103">
        <v>10</v>
      </c>
      <c r="BH790" s="103">
        <v>10</v>
      </c>
      <c r="BI790" s="103">
        <v>10</v>
      </c>
      <c r="BJ790" s="103" t="s">
        <v>1011</v>
      </c>
      <c r="BK790" s="103">
        <v>10</v>
      </c>
      <c r="BL790" s="103">
        <v>7.4411119254141243</v>
      </c>
      <c r="BM790" s="103">
        <v>6.9411764705882364</v>
      </c>
      <c r="BN790" s="103">
        <v>6.3261580381471392</v>
      </c>
      <c r="BO790" s="103">
        <v>8</v>
      </c>
      <c r="BP790" s="103">
        <v>7</v>
      </c>
      <c r="BQ790" s="103">
        <v>7</v>
      </c>
      <c r="BR790" s="103">
        <v>7</v>
      </c>
      <c r="BS790" s="103">
        <v>7.0668336271838434</v>
      </c>
      <c r="BT790" s="103">
        <v>4.0937949050000002</v>
      </c>
      <c r="BU790" s="103">
        <v>4.7872135983333326</v>
      </c>
      <c r="BV790" s="103">
        <v>5.9079173483333323</v>
      </c>
      <c r="BW790" s="103">
        <v>3.333333333333333</v>
      </c>
      <c r="BX790" s="103">
        <v>5.8333333333333339</v>
      </c>
      <c r="BY790" s="103">
        <v>5.7863813790183007</v>
      </c>
      <c r="BZ790" s="103">
        <v>8.8018574920064552</v>
      </c>
      <c r="CA790" s="103">
        <v>4.9812723583333334</v>
      </c>
      <c r="CB790" s="103">
        <v>6.2783894149999995</v>
      </c>
      <c r="CC790" s="103">
        <v>0.92592592592592593</v>
      </c>
      <c r="CD790" s="103">
        <v>5.3287688157612223</v>
      </c>
      <c r="CE790" s="103">
        <v>8.2139096925206445</v>
      </c>
      <c r="CF790" s="103">
        <v>8.9910632714408898</v>
      </c>
      <c r="CG790" s="103">
        <v>8.7059999999999995</v>
      </c>
      <c r="CH790" s="103">
        <v>10</v>
      </c>
      <c r="CI790" s="103">
        <v>8.9777432409903835</v>
      </c>
      <c r="CJ790" s="103">
        <v>9.5599999999999987</v>
      </c>
      <c r="CK790" s="103">
        <v>8.08</v>
      </c>
      <c r="CL790" s="103">
        <v>1.3216000000000008</v>
      </c>
      <c r="CM790" s="103">
        <v>6.3205333333333336</v>
      </c>
      <c r="CN790" s="103">
        <v>4.9910700916666668</v>
      </c>
      <c r="CO790" s="103">
        <v>8.200424609460498</v>
      </c>
      <c r="CP790" s="103">
        <v>6.5957473505635829</v>
      </c>
      <c r="CQ790" s="103">
        <v>10</v>
      </c>
      <c r="CR790" s="103">
        <v>5.8352903525000013</v>
      </c>
      <c r="CS790" s="103">
        <v>2.3076923076923079</v>
      </c>
      <c r="CT790" s="103">
        <v>10</v>
      </c>
      <c r="CU790" s="103">
        <v>6.0476608867307702</v>
      </c>
      <c r="CV790" s="103">
        <v>7.2409853926569214</v>
      </c>
      <c r="CW790" s="103">
        <v>5</v>
      </c>
      <c r="CX790" s="103">
        <v>9.2545976646014481</v>
      </c>
      <c r="CY790" s="103">
        <v>10</v>
      </c>
      <c r="CZ790" s="103">
        <v>8.0848658882004827</v>
      </c>
      <c r="DA790" s="103">
        <v>5.5666666666666664</v>
      </c>
      <c r="DB790" s="103">
        <v>5.45132116</v>
      </c>
      <c r="DC790" s="103">
        <v>7.3340681916666659</v>
      </c>
      <c r="DD790" s="103">
        <v>8</v>
      </c>
      <c r="DE790" s="103">
        <v>2.5172538461136771</v>
      </c>
      <c r="DF790" s="103">
        <v>1</v>
      </c>
      <c r="DG790" s="103">
        <v>4.9782183107411688</v>
      </c>
      <c r="DH790" s="103">
        <v>3.816295985</v>
      </c>
      <c r="DI790" s="103">
        <v>6.9696969696969697</v>
      </c>
      <c r="DJ790" s="103">
        <v>9.6739987302776509</v>
      </c>
      <c r="DK790" s="103">
        <v>5.1922242371428586</v>
      </c>
      <c r="DL790" s="103">
        <v>7.6861325667501124</v>
      </c>
      <c r="DM790" s="103">
        <v>7.5003201976783167</v>
      </c>
      <c r="DN790" s="103">
        <v>6.8064447810909838</v>
      </c>
      <c r="DO790" s="103">
        <v>6.6231763266775454</v>
      </c>
      <c r="DP790" s="103">
        <v>7.05</v>
      </c>
      <c r="DQ790" s="105">
        <v>7.25</v>
      </c>
      <c r="DR790" s="106">
        <v>58</v>
      </c>
      <c r="DS790" s="106">
        <v>2</v>
      </c>
      <c r="DU790" s="104" t="s">
        <v>114</v>
      </c>
      <c r="DV790" s="103">
        <v>7.4411119254141243</v>
      </c>
      <c r="DW790" s="103">
        <v>7.05</v>
      </c>
    </row>
    <row r="791" spans="1:127">
      <c r="A791" s="95">
        <v>2011</v>
      </c>
      <c r="B791" s="96" t="s">
        <v>713</v>
      </c>
      <c r="C791" s="107" t="s">
        <v>70</v>
      </c>
      <c r="D791" s="96">
        <v>2.7333333333333338</v>
      </c>
      <c r="E791" s="96">
        <v>5.1281219016575106</v>
      </c>
      <c r="F791" s="96">
        <v>4.3085187284066206</v>
      </c>
      <c r="G791" s="96">
        <v>4.0999999999999996</v>
      </c>
      <c r="H791" s="96">
        <v>5.7200000000000006</v>
      </c>
      <c r="I791" s="96">
        <v>5</v>
      </c>
      <c r="J791" s="96">
        <v>8.7007345079755556</v>
      </c>
      <c r="K791" s="96">
        <v>5</v>
      </c>
      <c r="L791" s="96">
        <v>10</v>
      </c>
      <c r="M791" s="96">
        <v>10</v>
      </c>
      <c r="N791" s="96">
        <v>7.7401469015951108</v>
      </c>
      <c r="O791" s="96">
        <v>9.9</v>
      </c>
      <c r="P791" s="96">
        <v>10</v>
      </c>
      <c r="Q791" s="96" t="s">
        <v>1011</v>
      </c>
      <c r="R791" s="96" t="s">
        <v>1011</v>
      </c>
      <c r="S791" s="96">
        <v>0</v>
      </c>
      <c r="T791" s="96">
        <v>6.6333333333333329</v>
      </c>
      <c r="U791" s="96">
        <v>6.6978267449761475</v>
      </c>
      <c r="V791" s="96">
        <v>10</v>
      </c>
      <c r="W791" s="96">
        <v>10</v>
      </c>
      <c r="X791" s="96">
        <v>5</v>
      </c>
      <c r="Y791" s="96">
        <v>8.3333333333333339</v>
      </c>
      <c r="Z791" s="96" t="s">
        <v>1010</v>
      </c>
      <c r="AA791" s="96">
        <v>7.5</v>
      </c>
      <c r="AB791" s="96">
        <v>5</v>
      </c>
      <c r="AC791" s="96">
        <v>8.0955555555555563</v>
      </c>
      <c r="AD791" s="96">
        <v>7.7777777777777777</v>
      </c>
      <c r="AE791" s="96">
        <v>7.0933333333333337</v>
      </c>
      <c r="AF791" s="96">
        <v>5</v>
      </c>
      <c r="AG791" s="96">
        <v>5</v>
      </c>
      <c r="AH791" s="96" t="s">
        <v>1010</v>
      </c>
      <c r="AI791" s="96" t="s">
        <v>1010</v>
      </c>
      <c r="AJ791" s="96" t="s">
        <v>1010</v>
      </c>
      <c r="AK791" s="96" t="s">
        <v>1010</v>
      </c>
      <c r="AL791" s="96">
        <v>5</v>
      </c>
      <c r="AM791" s="96">
        <v>5</v>
      </c>
      <c r="AN791" s="96">
        <v>7.5</v>
      </c>
      <c r="AO791" s="96">
        <v>5.833333333333333</v>
      </c>
      <c r="AP791" s="96">
        <v>5</v>
      </c>
      <c r="AQ791" s="96">
        <v>7.5</v>
      </c>
      <c r="AR791" s="96">
        <v>10</v>
      </c>
      <c r="AS791" s="96">
        <v>7.5</v>
      </c>
      <c r="AT791" s="96">
        <v>5.833333333333333</v>
      </c>
      <c r="AU791" s="96">
        <v>7.1548930831581501</v>
      </c>
      <c r="AV791" s="96">
        <v>10</v>
      </c>
      <c r="AW791" s="96">
        <v>3.6666666666666665</v>
      </c>
      <c r="AX791" s="96">
        <v>4</v>
      </c>
      <c r="AY791" s="96">
        <v>10</v>
      </c>
      <c r="AZ791" s="96">
        <v>7.5</v>
      </c>
      <c r="BA791" s="96">
        <v>7.5</v>
      </c>
      <c r="BB791" s="96">
        <v>7.1173656785464017</v>
      </c>
      <c r="BC791" s="96" t="s">
        <v>1010</v>
      </c>
      <c r="BD791" s="96" t="s">
        <v>1011</v>
      </c>
      <c r="BE791" s="96" t="s">
        <v>1011</v>
      </c>
      <c r="BF791" s="96">
        <v>5</v>
      </c>
      <c r="BG791" s="96">
        <v>0</v>
      </c>
      <c r="BH791" s="96">
        <v>0</v>
      </c>
      <c r="BI791" s="96">
        <v>0</v>
      </c>
      <c r="BJ791" s="96" t="s">
        <v>1011</v>
      </c>
      <c r="BK791" s="96">
        <v>2.5</v>
      </c>
      <c r="BL791" s="96">
        <v>5.7871932540986766</v>
      </c>
      <c r="BM791" s="96">
        <v>7.9117647058823524</v>
      </c>
      <c r="BN791" s="96">
        <v>9.8389645776566752</v>
      </c>
      <c r="BO791" s="96">
        <v>6</v>
      </c>
      <c r="BP791" s="96">
        <v>8</v>
      </c>
      <c r="BQ791" s="96">
        <v>4</v>
      </c>
      <c r="BR791" s="96">
        <v>6</v>
      </c>
      <c r="BS791" s="96">
        <v>7.4376823208847567</v>
      </c>
      <c r="BT791" s="96">
        <v>4.1782057649999995</v>
      </c>
      <c r="BU791" s="96">
        <v>4.9858696224999992</v>
      </c>
      <c r="BV791" s="96">
        <v>5.1116754583333321</v>
      </c>
      <c r="BW791" s="96">
        <v>3.333333333333333</v>
      </c>
      <c r="BX791" s="96">
        <v>5.8333333333333339</v>
      </c>
      <c r="BY791" s="96">
        <v>4.0436064651676427</v>
      </c>
      <c r="BZ791" s="96">
        <v>8.3926882995374186</v>
      </c>
      <c r="CA791" s="96">
        <v>4.7628033949999997</v>
      </c>
      <c r="CB791" s="96">
        <v>3.9842441616666662</v>
      </c>
      <c r="CC791" s="96">
        <v>0.88888888888888884</v>
      </c>
      <c r="CD791" s="96">
        <v>4.6829501060235756</v>
      </c>
      <c r="CE791" s="96">
        <v>7.8965961899843551</v>
      </c>
      <c r="CF791" s="96">
        <v>8.1568986885864962</v>
      </c>
      <c r="CG791" s="96">
        <v>6.2619999999999996</v>
      </c>
      <c r="CH791" s="96">
        <v>10</v>
      </c>
      <c r="CI791" s="96">
        <v>8.0788737196427132</v>
      </c>
      <c r="CJ791" s="96">
        <v>8.413333333333334</v>
      </c>
      <c r="CK791" s="96">
        <v>7.5</v>
      </c>
      <c r="CL791" s="96">
        <v>5.3000000000000007</v>
      </c>
      <c r="CM791" s="96">
        <v>7.0711111111111116</v>
      </c>
      <c r="CN791" s="96">
        <v>5.0652363500000011</v>
      </c>
      <c r="CO791" s="96">
        <v>5.3371283712605297</v>
      </c>
      <c r="CP791" s="96">
        <v>5.2011823606302654</v>
      </c>
      <c r="CQ791" s="96">
        <v>10</v>
      </c>
      <c r="CR791" s="96">
        <v>7.0371509841666668</v>
      </c>
      <c r="CS791" s="96">
        <v>8.4615384615384617</v>
      </c>
      <c r="CT791" s="96">
        <v>3.2081435981400936</v>
      </c>
      <c r="CU791" s="96">
        <v>6.2356110146150741</v>
      </c>
      <c r="CV791" s="96">
        <v>7.126976121589113</v>
      </c>
      <c r="CW791" s="96">
        <v>10</v>
      </c>
      <c r="CX791" s="96">
        <v>8.1902193329211652</v>
      </c>
      <c r="CY791" s="96">
        <v>9</v>
      </c>
      <c r="CZ791" s="96">
        <v>9.0634064443070557</v>
      </c>
      <c r="DA791" s="96">
        <v>10</v>
      </c>
      <c r="DB791" s="96">
        <v>6.9200466216666667</v>
      </c>
      <c r="DC791" s="96">
        <v>8.7586710883333332</v>
      </c>
      <c r="DD791" s="96">
        <v>8</v>
      </c>
      <c r="DE791" s="96">
        <v>10</v>
      </c>
      <c r="DF791" s="96">
        <v>10</v>
      </c>
      <c r="DG791" s="96">
        <v>8.9464529516666662</v>
      </c>
      <c r="DH791" s="96">
        <v>4.7222765850000004</v>
      </c>
      <c r="DI791" s="96">
        <v>4.8484848484848486</v>
      </c>
      <c r="DJ791" s="96">
        <v>8.1377619255961964</v>
      </c>
      <c r="DK791" s="96">
        <v>3.2180049590476196</v>
      </c>
      <c r="DL791" s="96">
        <v>7.3368233562209415</v>
      </c>
      <c r="DM791" s="96">
        <v>7.612413462356419</v>
      </c>
      <c r="DN791" s="96">
        <v>5.9792941894510045</v>
      </c>
      <c r="DO791" s="96">
        <v>7.9963845284749082</v>
      </c>
      <c r="DP791" s="96">
        <v>7.06</v>
      </c>
      <c r="DQ791" s="99">
        <v>6.42</v>
      </c>
      <c r="DR791" s="100">
        <v>111</v>
      </c>
      <c r="DS791" s="101">
        <v>3</v>
      </c>
      <c r="DU791" s="107" t="s">
        <v>70</v>
      </c>
      <c r="DV791" s="96">
        <v>5.7871932540986766</v>
      </c>
      <c r="DW791" s="96">
        <v>7.06</v>
      </c>
    </row>
    <row r="792" spans="1:127">
      <c r="A792" s="102">
        <v>2011</v>
      </c>
      <c r="B792" s="103" t="s">
        <v>747</v>
      </c>
      <c r="C792" s="104" t="s">
        <v>57</v>
      </c>
      <c r="D792" s="103">
        <v>5.0999999999999996</v>
      </c>
      <c r="E792" s="103">
        <v>5.1852539745015598</v>
      </c>
      <c r="F792" s="103">
        <v>3.9324416274660572</v>
      </c>
      <c r="G792" s="103">
        <v>4.6999999999999993</v>
      </c>
      <c r="H792" s="103">
        <v>8.2799999999999994</v>
      </c>
      <c r="I792" s="103">
        <v>10</v>
      </c>
      <c r="J792" s="103">
        <v>10</v>
      </c>
      <c r="K792" s="103">
        <v>7.5</v>
      </c>
      <c r="L792" s="103">
        <v>10</v>
      </c>
      <c r="M792" s="103">
        <v>10</v>
      </c>
      <c r="N792" s="103">
        <v>9.5</v>
      </c>
      <c r="O792" s="103">
        <v>10</v>
      </c>
      <c r="P792" s="103">
        <v>10</v>
      </c>
      <c r="Q792" s="103" t="s">
        <v>1011</v>
      </c>
      <c r="R792" s="103" t="s">
        <v>1011</v>
      </c>
      <c r="S792" s="103">
        <v>10</v>
      </c>
      <c r="T792" s="103">
        <v>10</v>
      </c>
      <c r="U792" s="103">
        <v>9.26</v>
      </c>
      <c r="V792" s="103">
        <v>10</v>
      </c>
      <c r="W792" s="103">
        <v>10</v>
      </c>
      <c r="X792" s="103">
        <v>10</v>
      </c>
      <c r="Y792" s="103">
        <v>10</v>
      </c>
      <c r="Z792" s="103" t="s">
        <v>1010</v>
      </c>
      <c r="AA792" s="103">
        <v>7.5</v>
      </c>
      <c r="AB792" s="103">
        <v>7.5</v>
      </c>
      <c r="AC792" s="103">
        <v>8.2200000000000006</v>
      </c>
      <c r="AD792" s="103">
        <v>7.45</v>
      </c>
      <c r="AE792" s="103">
        <v>7.6674999999999995</v>
      </c>
      <c r="AF792" s="103">
        <v>7.5</v>
      </c>
      <c r="AG792" s="103">
        <v>7.5</v>
      </c>
      <c r="AH792" s="103" t="s">
        <v>1010</v>
      </c>
      <c r="AI792" s="103" t="s">
        <v>1010</v>
      </c>
      <c r="AJ792" s="103" t="s">
        <v>1010</v>
      </c>
      <c r="AK792" s="103" t="s">
        <v>1010</v>
      </c>
      <c r="AL792" s="103">
        <v>5</v>
      </c>
      <c r="AM792" s="103">
        <v>7.5</v>
      </c>
      <c r="AN792" s="103">
        <v>7.5</v>
      </c>
      <c r="AO792" s="103">
        <v>6.666666666666667</v>
      </c>
      <c r="AP792" s="103">
        <v>5</v>
      </c>
      <c r="AQ792" s="103">
        <v>7.5</v>
      </c>
      <c r="AR792" s="103">
        <v>7.5</v>
      </c>
      <c r="AS792" s="103">
        <v>6.666666666666667</v>
      </c>
      <c r="AT792" s="103">
        <v>7.0833333333333339</v>
      </c>
      <c r="AU792" s="103">
        <v>10</v>
      </c>
      <c r="AV792" s="103">
        <v>10</v>
      </c>
      <c r="AW792" s="103">
        <v>4</v>
      </c>
      <c r="AX792" s="103">
        <v>4.75</v>
      </c>
      <c r="AY792" s="103">
        <v>10</v>
      </c>
      <c r="AZ792" s="103">
        <v>5</v>
      </c>
      <c r="BA792" s="103">
        <v>10</v>
      </c>
      <c r="BB792" s="103">
        <v>7.6785714285714288</v>
      </c>
      <c r="BC792" s="103" t="s">
        <v>1010</v>
      </c>
      <c r="BD792" s="103" t="s">
        <v>1011</v>
      </c>
      <c r="BE792" s="103" t="s">
        <v>1011</v>
      </c>
      <c r="BF792" s="103">
        <v>10</v>
      </c>
      <c r="BG792" s="103">
        <v>10</v>
      </c>
      <c r="BH792" s="103">
        <v>10</v>
      </c>
      <c r="BI792" s="103">
        <v>10</v>
      </c>
      <c r="BJ792" s="103" t="s">
        <v>1011</v>
      </c>
      <c r="BK792" s="103">
        <v>10</v>
      </c>
      <c r="BL792" s="103">
        <v>7.7329404761904765</v>
      </c>
      <c r="BM792" s="103">
        <v>5.4117647058823524</v>
      </c>
      <c r="BN792" s="103">
        <v>4.891008174386922</v>
      </c>
      <c r="BO792" s="103">
        <v>10</v>
      </c>
      <c r="BP792" s="103">
        <v>10</v>
      </c>
      <c r="BQ792" s="103">
        <v>4</v>
      </c>
      <c r="BR792" s="103">
        <v>7</v>
      </c>
      <c r="BS792" s="103">
        <v>6.8256932200673184</v>
      </c>
      <c r="BT792" s="103">
        <v>2.5217406799999997</v>
      </c>
      <c r="BU792" s="103">
        <v>2.3237999224999997</v>
      </c>
      <c r="BV792" s="103">
        <v>2.8851644350000001</v>
      </c>
      <c r="BW792" s="103">
        <v>8.3333333333333339</v>
      </c>
      <c r="BX792" s="103">
        <v>6.6666666666666661</v>
      </c>
      <c r="BY792" s="103">
        <v>5.3580494443626154</v>
      </c>
      <c r="BZ792" s="103">
        <v>7.4608217975567825</v>
      </c>
      <c r="CA792" s="103">
        <v>3.372693453333333</v>
      </c>
      <c r="CB792" s="103">
        <v>7.3511270450000001</v>
      </c>
      <c r="CC792" s="103">
        <v>0.9285714285714286</v>
      </c>
      <c r="CD792" s="103">
        <v>4.9578639404735068</v>
      </c>
      <c r="CE792" s="103">
        <v>8.3511475747981478</v>
      </c>
      <c r="CF792" s="103">
        <v>7.4069374688363796</v>
      </c>
      <c r="CG792" s="103">
        <v>8.4079999999999995</v>
      </c>
      <c r="CH792" s="103">
        <v>0</v>
      </c>
      <c r="CI792" s="103">
        <v>6.0415212609086311</v>
      </c>
      <c r="CJ792" s="103">
        <v>9.4599999999999991</v>
      </c>
      <c r="CK792" s="103">
        <v>9.1</v>
      </c>
      <c r="CL792" s="103">
        <v>7.4080000000000004</v>
      </c>
      <c r="CM792" s="103">
        <v>8.6560000000000006</v>
      </c>
      <c r="CN792" s="103">
        <v>3.8936225133333329</v>
      </c>
      <c r="CO792" s="103">
        <v>5.5886574010586809</v>
      </c>
      <c r="CP792" s="103">
        <v>4.7411399571960064</v>
      </c>
      <c r="CQ792" s="103">
        <v>10</v>
      </c>
      <c r="CR792" s="103">
        <v>4.126464191666666</v>
      </c>
      <c r="CS792" s="103">
        <v>0</v>
      </c>
      <c r="CT792" s="103">
        <v>4.314400011291851</v>
      </c>
      <c r="CU792" s="103">
        <v>2.8136214009861722</v>
      </c>
      <c r="CV792" s="103">
        <v>6.5526903395455447</v>
      </c>
      <c r="CW792" s="103">
        <v>8</v>
      </c>
      <c r="CX792" s="103">
        <v>8.5279934803968249</v>
      </c>
      <c r="CY792" s="103">
        <v>9</v>
      </c>
      <c r="CZ792" s="103">
        <v>8.509331160132275</v>
      </c>
      <c r="DA792" s="103">
        <v>5.5666666666666664</v>
      </c>
      <c r="DB792" s="103">
        <v>6.4814408833333337</v>
      </c>
      <c r="DC792" s="103">
        <v>7.2297431416666669</v>
      </c>
      <c r="DD792" s="103">
        <v>8</v>
      </c>
      <c r="DE792" s="103">
        <v>9.2517253846113672</v>
      </c>
      <c r="DF792" s="103">
        <v>0</v>
      </c>
      <c r="DG792" s="103">
        <v>6.0882626793796719</v>
      </c>
      <c r="DH792" s="103">
        <v>2.3425718866666667</v>
      </c>
      <c r="DI792" s="103">
        <v>5.6060606060606064</v>
      </c>
      <c r="DJ792" s="103">
        <v>9.2798795998018964</v>
      </c>
      <c r="DK792" s="103">
        <v>2.7637455059523814</v>
      </c>
      <c r="DL792" s="103">
        <v>2.7149529344124463</v>
      </c>
      <c r="DM792" s="103">
        <v>4.4962207043051716</v>
      </c>
      <c r="DN792" s="103">
        <v>4.5339052061998615</v>
      </c>
      <c r="DO792" s="103">
        <v>6.3771663485706034</v>
      </c>
      <c r="DP792" s="103">
        <v>6.15</v>
      </c>
      <c r="DQ792" s="105">
        <v>6.94</v>
      </c>
      <c r="DR792" s="106">
        <v>80</v>
      </c>
      <c r="DS792" s="106">
        <v>3</v>
      </c>
      <c r="DU792" s="104" t="s">
        <v>57</v>
      </c>
      <c r="DV792" s="103">
        <v>7.7329404761904765</v>
      </c>
      <c r="DW792" s="103">
        <v>6.15</v>
      </c>
    </row>
    <row r="793" spans="1:127" ht="24">
      <c r="A793" s="95">
        <v>2011</v>
      </c>
      <c r="B793" s="96" t="s">
        <v>619</v>
      </c>
      <c r="C793" s="107" t="s">
        <v>60</v>
      </c>
      <c r="D793" s="96">
        <v>6.0666666666666664</v>
      </c>
      <c r="E793" s="96">
        <v>6.0370913245989186</v>
      </c>
      <c r="F793" s="96">
        <v>7.4864907726987084</v>
      </c>
      <c r="G793" s="96">
        <v>6.5</v>
      </c>
      <c r="H793" s="96">
        <v>8.9599999999999991</v>
      </c>
      <c r="I793" s="96">
        <v>10</v>
      </c>
      <c r="J793" s="96">
        <v>10</v>
      </c>
      <c r="K793" s="96">
        <v>10</v>
      </c>
      <c r="L793" s="96">
        <v>10</v>
      </c>
      <c r="M793" s="96">
        <v>10</v>
      </c>
      <c r="N793" s="96">
        <v>10</v>
      </c>
      <c r="O793" s="96" t="s">
        <v>1011</v>
      </c>
      <c r="P793" s="96">
        <v>5</v>
      </c>
      <c r="Q793" s="96" t="s">
        <v>1011</v>
      </c>
      <c r="R793" s="96" t="s">
        <v>1011</v>
      </c>
      <c r="S793" s="96">
        <v>0</v>
      </c>
      <c r="T793" s="96">
        <v>2.5</v>
      </c>
      <c r="U793" s="96">
        <v>7.1533333333333333</v>
      </c>
      <c r="V793" s="96">
        <v>0</v>
      </c>
      <c r="W793" s="96">
        <v>5</v>
      </c>
      <c r="X793" s="96">
        <v>0</v>
      </c>
      <c r="Y793" s="96">
        <v>1.6666666666666667</v>
      </c>
      <c r="Z793" s="96" t="s">
        <v>1010</v>
      </c>
      <c r="AA793" s="96">
        <v>0</v>
      </c>
      <c r="AB793" s="96">
        <v>5</v>
      </c>
      <c r="AC793" s="96">
        <v>8.8377777777777773</v>
      </c>
      <c r="AD793" s="96">
        <v>4.7166666666666668</v>
      </c>
      <c r="AE793" s="96">
        <v>4.6386111111111106</v>
      </c>
      <c r="AF793" s="96">
        <v>0</v>
      </c>
      <c r="AG793" s="96">
        <v>0</v>
      </c>
      <c r="AH793" s="96" t="s">
        <v>1010</v>
      </c>
      <c r="AI793" s="96" t="s">
        <v>1010</v>
      </c>
      <c r="AJ793" s="96" t="s">
        <v>1010</v>
      </c>
      <c r="AK793" s="96" t="s">
        <v>1010</v>
      </c>
      <c r="AL793" s="96">
        <v>0</v>
      </c>
      <c r="AM793" s="96">
        <v>0</v>
      </c>
      <c r="AN793" s="96">
        <v>5</v>
      </c>
      <c r="AO793" s="96">
        <v>1.6666666666666667</v>
      </c>
      <c r="AP793" s="96">
        <v>0</v>
      </c>
      <c r="AQ793" s="96">
        <v>0</v>
      </c>
      <c r="AR793" s="96">
        <v>2.5</v>
      </c>
      <c r="AS793" s="96">
        <v>0.83333333333333337</v>
      </c>
      <c r="AT793" s="96">
        <v>0.625</v>
      </c>
      <c r="AU793" s="96">
        <v>10</v>
      </c>
      <c r="AV793" s="96">
        <v>10</v>
      </c>
      <c r="AW793" s="96">
        <v>2</v>
      </c>
      <c r="AX793" s="96">
        <v>3.75</v>
      </c>
      <c r="AY793" s="96">
        <v>5</v>
      </c>
      <c r="AZ793" s="96">
        <v>7.5</v>
      </c>
      <c r="BA793" s="96">
        <v>2.5</v>
      </c>
      <c r="BB793" s="96">
        <v>5.8214285714285712</v>
      </c>
      <c r="BC793" s="96" t="s">
        <v>1010</v>
      </c>
      <c r="BD793" s="96" t="s">
        <v>1011</v>
      </c>
      <c r="BE793" s="96" t="s">
        <v>1011</v>
      </c>
      <c r="BF793" s="96">
        <v>0</v>
      </c>
      <c r="BG793" s="96">
        <v>0</v>
      </c>
      <c r="BH793" s="96">
        <v>0</v>
      </c>
      <c r="BI793" s="96">
        <v>0</v>
      </c>
      <c r="BJ793" s="96" t="s">
        <v>1011</v>
      </c>
      <c r="BK793" s="96">
        <v>0</v>
      </c>
      <c r="BL793" s="96">
        <v>4.6885039682539675</v>
      </c>
      <c r="BM793" s="96">
        <v>6.735294117647058</v>
      </c>
      <c r="BN793" s="96">
        <v>9.2182561307901913</v>
      </c>
      <c r="BO793" s="96">
        <v>4</v>
      </c>
      <c r="BP793" s="96">
        <v>10</v>
      </c>
      <c r="BQ793" s="96">
        <v>10</v>
      </c>
      <c r="BR793" s="96">
        <v>10</v>
      </c>
      <c r="BS793" s="96">
        <v>7.4883875621093123</v>
      </c>
      <c r="BT793" s="96">
        <v>7.3141319283333326</v>
      </c>
      <c r="BU793" s="96">
        <v>6.1498859108333335</v>
      </c>
      <c r="BV793" s="96">
        <v>7.0295100850000001</v>
      </c>
      <c r="BW793" s="96">
        <v>8.3333333333333339</v>
      </c>
      <c r="BX793" s="96">
        <v>6.6666666666666661</v>
      </c>
      <c r="BY793" s="96">
        <v>5.3307037673569377</v>
      </c>
      <c r="BZ793" s="96">
        <v>9.0549717793193985</v>
      </c>
      <c r="CA793" s="96">
        <v>8.4850379316666675</v>
      </c>
      <c r="CB793" s="96">
        <v>9.2468943383333322</v>
      </c>
      <c r="CC793" s="96">
        <v>0.58620689655172409</v>
      </c>
      <c r="CD793" s="96">
        <v>5.958069433101107</v>
      </c>
      <c r="CE793" s="96">
        <v>9.5556541475284877</v>
      </c>
      <c r="CF793" s="96">
        <v>5.1099243711283693</v>
      </c>
      <c r="CG793" s="96">
        <v>9.8239999999999998</v>
      </c>
      <c r="CH793" s="96">
        <v>10</v>
      </c>
      <c r="CI793" s="96">
        <v>8.622394629664214</v>
      </c>
      <c r="CJ793" s="96">
        <v>10</v>
      </c>
      <c r="CK793" s="96">
        <v>9.02</v>
      </c>
      <c r="CL793" s="96">
        <v>6.9423999999999992</v>
      </c>
      <c r="CM793" s="96">
        <v>8.6541333333333323</v>
      </c>
      <c r="CN793" s="96">
        <v>7.4868310650000005</v>
      </c>
      <c r="CO793" s="96">
        <v>9.1405906836262432</v>
      </c>
      <c r="CP793" s="96">
        <v>8.3137108743131218</v>
      </c>
      <c r="CQ793" s="96">
        <v>10</v>
      </c>
      <c r="CR793" s="96">
        <v>7.2561285524999999</v>
      </c>
      <c r="CS793" s="96">
        <v>5.8333333333333339</v>
      </c>
      <c r="CT793" s="96">
        <v>3.4293948807704462</v>
      </c>
      <c r="CU793" s="96">
        <v>5.5062855888679261</v>
      </c>
      <c r="CV793" s="96">
        <v>8.1185324491285957</v>
      </c>
      <c r="CW793" s="96">
        <v>5</v>
      </c>
      <c r="CX793" s="96">
        <v>10</v>
      </c>
      <c r="CY793" s="96">
        <v>10</v>
      </c>
      <c r="CZ793" s="96">
        <v>8.3333333333333339</v>
      </c>
      <c r="DA793" s="96">
        <v>10</v>
      </c>
      <c r="DB793" s="96">
        <v>6.5901225733333337</v>
      </c>
      <c r="DC793" s="96">
        <v>8.484553981666668</v>
      </c>
      <c r="DD793" s="96">
        <v>6</v>
      </c>
      <c r="DE793" s="96">
        <v>10</v>
      </c>
      <c r="DF793" s="96">
        <v>10</v>
      </c>
      <c r="DG793" s="96">
        <v>8.5124460924999994</v>
      </c>
      <c r="DH793" s="96">
        <v>6.3687304233333331</v>
      </c>
      <c r="DI793" s="96">
        <v>8.787878787878789</v>
      </c>
      <c r="DJ793" s="96">
        <v>9.6808409504543693</v>
      </c>
      <c r="DK793" s="96">
        <v>8.6181478685714286</v>
      </c>
      <c r="DL793" s="96">
        <v>9.9833498867389476</v>
      </c>
      <c r="DM793" s="96">
        <v>9.8654880823862765</v>
      </c>
      <c r="DN793" s="96">
        <v>8.8840726665605239</v>
      </c>
      <c r="DO793" s="96">
        <v>8.5766173641312857</v>
      </c>
      <c r="DP793" s="96">
        <v>7.75</v>
      </c>
      <c r="DQ793" s="99">
        <v>6.22</v>
      </c>
      <c r="DR793" s="100">
        <v>121</v>
      </c>
      <c r="DS793" s="101">
        <v>4</v>
      </c>
      <c r="DU793" s="107" t="s">
        <v>60</v>
      </c>
      <c r="DV793" s="96">
        <v>4.6885039682539675</v>
      </c>
      <c r="DW793" s="96">
        <v>7.75</v>
      </c>
    </row>
    <row r="794" spans="1:127">
      <c r="A794" s="102">
        <v>2011</v>
      </c>
      <c r="B794" s="103" t="s">
        <v>691</v>
      </c>
      <c r="C794" s="104" t="s">
        <v>42</v>
      </c>
      <c r="D794" s="103">
        <v>8.3000000000000007</v>
      </c>
      <c r="E794" s="103">
        <v>7.2354657398026054</v>
      </c>
      <c r="F794" s="103">
        <v>7.5467761711068135</v>
      </c>
      <c r="G794" s="103">
        <v>7.7</v>
      </c>
      <c r="H794" s="103">
        <v>9.6</v>
      </c>
      <c r="I794" s="103">
        <v>10</v>
      </c>
      <c r="J794" s="103">
        <v>10</v>
      </c>
      <c r="K794" s="103">
        <v>10</v>
      </c>
      <c r="L794" s="103">
        <v>10</v>
      </c>
      <c r="M794" s="103">
        <v>10</v>
      </c>
      <c r="N794" s="103">
        <v>10</v>
      </c>
      <c r="O794" s="103">
        <v>9.5</v>
      </c>
      <c r="P794" s="103">
        <v>10</v>
      </c>
      <c r="Q794" s="103" t="s">
        <v>1011</v>
      </c>
      <c r="R794" s="103" t="s">
        <v>1011</v>
      </c>
      <c r="S794" s="103">
        <v>10</v>
      </c>
      <c r="T794" s="103">
        <v>9.8333333333333339</v>
      </c>
      <c r="U794" s="103">
        <v>9.8111111111111118</v>
      </c>
      <c r="V794" s="103">
        <v>10</v>
      </c>
      <c r="W794" s="103">
        <v>10</v>
      </c>
      <c r="X794" s="103">
        <v>10</v>
      </c>
      <c r="Y794" s="103">
        <v>10</v>
      </c>
      <c r="Z794" s="103" t="s">
        <v>1010</v>
      </c>
      <c r="AA794" s="103">
        <v>10</v>
      </c>
      <c r="AB794" s="103">
        <v>10</v>
      </c>
      <c r="AC794" s="103">
        <v>8.0177777777777788</v>
      </c>
      <c r="AD794" s="103">
        <v>5.280555555555555</v>
      </c>
      <c r="AE794" s="103">
        <v>8.324583333333333</v>
      </c>
      <c r="AF794" s="103">
        <v>10</v>
      </c>
      <c r="AG794" s="103">
        <v>10</v>
      </c>
      <c r="AH794" s="103" t="s">
        <v>1010</v>
      </c>
      <c r="AI794" s="103" t="s">
        <v>1010</v>
      </c>
      <c r="AJ794" s="103" t="s">
        <v>1010</v>
      </c>
      <c r="AK794" s="103" t="s">
        <v>1010</v>
      </c>
      <c r="AL794" s="103">
        <v>10</v>
      </c>
      <c r="AM794" s="103">
        <v>10</v>
      </c>
      <c r="AN794" s="103">
        <v>10</v>
      </c>
      <c r="AO794" s="103">
        <v>10</v>
      </c>
      <c r="AP794" s="103">
        <v>10</v>
      </c>
      <c r="AQ794" s="103">
        <v>10</v>
      </c>
      <c r="AR794" s="103">
        <v>10</v>
      </c>
      <c r="AS794" s="103">
        <v>10</v>
      </c>
      <c r="AT794" s="103">
        <v>10</v>
      </c>
      <c r="AU794" s="103">
        <v>10</v>
      </c>
      <c r="AV794" s="103">
        <v>10</v>
      </c>
      <c r="AW794" s="103">
        <v>7.666666666666667</v>
      </c>
      <c r="AX794" s="103">
        <v>7.75</v>
      </c>
      <c r="AY794" s="103">
        <v>10</v>
      </c>
      <c r="AZ794" s="103">
        <v>10</v>
      </c>
      <c r="BA794" s="103">
        <v>10</v>
      </c>
      <c r="BB794" s="103">
        <v>9.3452380952380967</v>
      </c>
      <c r="BC794" s="103" t="s">
        <v>1010</v>
      </c>
      <c r="BD794" s="103" t="s">
        <v>1011</v>
      </c>
      <c r="BE794" s="103" t="s">
        <v>1011</v>
      </c>
      <c r="BF794" s="103">
        <v>10</v>
      </c>
      <c r="BG794" s="103">
        <v>10</v>
      </c>
      <c r="BH794" s="103">
        <v>10</v>
      </c>
      <c r="BI794" s="103">
        <v>10</v>
      </c>
      <c r="BJ794" s="103" t="s">
        <v>1011</v>
      </c>
      <c r="BK794" s="103">
        <v>10</v>
      </c>
      <c r="BL794" s="103">
        <v>9.1447599206349199</v>
      </c>
      <c r="BM794" s="103">
        <v>4.1764705882352935</v>
      </c>
      <c r="BN794" s="103">
        <v>5.7310626702997265</v>
      </c>
      <c r="BO794" s="103">
        <v>8</v>
      </c>
      <c r="BP794" s="103">
        <v>5</v>
      </c>
      <c r="BQ794" s="103">
        <v>1</v>
      </c>
      <c r="BR794" s="103">
        <v>3</v>
      </c>
      <c r="BS794" s="103">
        <v>5.2268833146337546</v>
      </c>
      <c r="BT794" s="103">
        <v>8.6569900633333337</v>
      </c>
      <c r="BU794" s="103">
        <v>7.0268506475000017</v>
      </c>
      <c r="BV794" s="103">
        <v>8.6737324366666666</v>
      </c>
      <c r="BW794" s="103">
        <v>10</v>
      </c>
      <c r="BX794" s="103">
        <v>8.3333333333333339</v>
      </c>
      <c r="BY794" s="103">
        <v>5.8838850868719472</v>
      </c>
      <c r="BZ794" s="103">
        <v>7.9069792974756421</v>
      </c>
      <c r="CA794" s="103">
        <v>8.1062903849999994</v>
      </c>
      <c r="CB794" s="103">
        <v>7.1102144616666676</v>
      </c>
      <c r="CC794" s="103">
        <v>1</v>
      </c>
      <c r="CD794" s="103">
        <v>7.9664750790941774</v>
      </c>
      <c r="CE794" s="103">
        <v>9.392499698702462</v>
      </c>
      <c r="CF794" s="103">
        <v>9.7313861250998848</v>
      </c>
      <c r="CG794" s="103">
        <v>9.1039999999999992</v>
      </c>
      <c r="CH794" s="103">
        <v>10</v>
      </c>
      <c r="CI794" s="103">
        <v>9.5569714559505865</v>
      </c>
      <c r="CJ794" s="103">
        <v>9.6576870498459542</v>
      </c>
      <c r="CK794" s="103">
        <v>8.94</v>
      </c>
      <c r="CL794" s="103">
        <v>6.2264000000000008</v>
      </c>
      <c r="CM794" s="103">
        <v>8.2746956832819851</v>
      </c>
      <c r="CN794" s="103">
        <v>7.3127182433333324</v>
      </c>
      <c r="CO794" s="103">
        <v>9.2030346857075926</v>
      </c>
      <c r="CP794" s="103">
        <v>8.2578764645204625</v>
      </c>
      <c r="CQ794" s="103">
        <v>10</v>
      </c>
      <c r="CR794" s="103">
        <v>7.9339720258333335</v>
      </c>
      <c r="CS794" s="103">
        <v>7.6923076923076925</v>
      </c>
      <c r="CT794" s="103">
        <v>8.9606769465292295</v>
      </c>
      <c r="CU794" s="103">
        <v>8.1956522215567507</v>
      </c>
      <c r="CV794" s="103">
        <v>8.6820560923397991</v>
      </c>
      <c r="CW794" s="103">
        <v>10</v>
      </c>
      <c r="CX794" s="103">
        <v>5.0224249165580197</v>
      </c>
      <c r="CY794" s="103">
        <v>8</v>
      </c>
      <c r="CZ794" s="103">
        <v>7.6741416388526735</v>
      </c>
      <c r="DA794" s="103">
        <v>8.9</v>
      </c>
      <c r="DB794" s="103">
        <v>5.8824056416666668</v>
      </c>
      <c r="DC794" s="103">
        <v>7.871627769999999</v>
      </c>
      <c r="DD794" s="103">
        <v>8</v>
      </c>
      <c r="DE794" s="103">
        <v>8.9570203053198441</v>
      </c>
      <c r="DF794" s="103">
        <v>10</v>
      </c>
      <c r="DG794" s="103">
        <v>8.2685089528310858</v>
      </c>
      <c r="DH794" s="103">
        <v>3.9465363200000003</v>
      </c>
      <c r="DI794" s="103">
        <v>7.7272727272727275</v>
      </c>
      <c r="DJ794" s="103">
        <v>9.5764319594066212</v>
      </c>
      <c r="DK794" s="103">
        <v>7.8372545895238099</v>
      </c>
      <c r="DL794" s="103">
        <v>9.1919957589171268</v>
      </c>
      <c r="DM794" s="103">
        <v>8.7669740885408736</v>
      </c>
      <c r="DN794" s="103">
        <v>7.8410775739435268</v>
      </c>
      <c r="DO794" s="103">
        <v>7.9279093885424281</v>
      </c>
      <c r="DP794" s="103">
        <v>7.87</v>
      </c>
      <c r="DQ794" s="105">
        <v>8.51</v>
      </c>
      <c r="DR794" s="106">
        <v>9</v>
      </c>
      <c r="DS794" s="106">
        <v>1</v>
      </c>
      <c r="DU794" s="104" t="s">
        <v>42</v>
      </c>
      <c r="DV794" s="103">
        <v>9.1447599206349199</v>
      </c>
      <c r="DW794" s="103">
        <v>7.87</v>
      </c>
    </row>
    <row r="795" spans="1:127">
      <c r="A795" s="95">
        <v>2011</v>
      </c>
      <c r="B795" s="96" t="s">
        <v>640</v>
      </c>
      <c r="C795" s="107" t="s">
        <v>83</v>
      </c>
      <c r="D795" s="96">
        <v>7.2666666666666657</v>
      </c>
      <c r="E795" s="96">
        <v>6.5321267037266226</v>
      </c>
      <c r="F795" s="96">
        <v>6.5387777076705014</v>
      </c>
      <c r="G795" s="96">
        <v>6.8000000000000007</v>
      </c>
      <c r="H795" s="96">
        <v>8.120000000000001</v>
      </c>
      <c r="I795" s="96">
        <v>10</v>
      </c>
      <c r="J795" s="96">
        <v>9.7967400197274284</v>
      </c>
      <c r="K795" s="96">
        <v>10</v>
      </c>
      <c r="L795" s="96">
        <v>9.9989302106301441</v>
      </c>
      <c r="M795" s="96">
        <v>9.9987162527561733</v>
      </c>
      <c r="N795" s="96">
        <v>9.9588772966227488</v>
      </c>
      <c r="O795" s="96">
        <v>9.5</v>
      </c>
      <c r="P795" s="96">
        <v>10</v>
      </c>
      <c r="Q795" s="96" t="s">
        <v>1011</v>
      </c>
      <c r="R795" s="96" t="s">
        <v>1011</v>
      </c>
      <c r="S795" s="96">
        <v>10</v>
      </c>
      <c r="T795" s="96">
        <v>9.8333333333333339</v>
      </c>
      <c r="U795" s="96">
        <v>9.3040702099853618</v>
      </c>
      <c r="V795" s="96">
        <v>10</v>
      </c>
      <c r="W795" s="96">
        <v>5</v>
      </c>
      <c r="X795" s="96">
        <v>10</v>
      </c>
      <c r="Y795" s="96">
        <v>8.3333333333333339</v>
      </c>
      <c r="Z795" s="96" t="s">
        <v>1010</v>
      </c>
      <c r="AA795" s="96">
        <v>10</v>
      </c>
      <c r="AB795" s="96">
        <v>10</v>
      </c>
      <c r="AC795" s="96">
        <v>8.3333333333333339</v>
      </c>
      <c r="AD795" s="96">
        <v>8.7944444444444443</v>
      </c>
      <c r="AE795" s="96">
        <v>9.281944444444445</v>
      </c>
      <c r="AF795" s="96">
        <v>10</v>
      </c>
      <c r="AG795" s="96">
        <v>10</v>
      </c>
      <c r="AH795" s="96" t="s">
        <v>1010</v>
      </c>
      <c r="AI795" s="96" t="s">
        <v>1010</v>
      </c>
      <c r="AJ795" s="96" t="s">
        <v>1010</v>
      </c>
      <c r="AK795" s="96" t="s">
        <v>1010</v>
      </c>
      <c r="AL795" s="96">
        <v>10</v>
      </c>
      <c r="AM795" s="96">
        <v>10</v>
      </c>
      <c r="AN795" s="96">
        <v>10</v>
      </c>
      <c r="AO795" s="96">
        <v>10</v>
      </c>
      <c r="AP795" s="96">
        <v>10</v>
      </c>
      <c r="AQ795" s="96">
        <v>10</v>
      </c>
      <c r="AR795" s="96">
        <v>10</v>
      </c>
      <c r="AS795" s="96">
        <v>10</v>
      </c>
      <c r="AT795" s="96">
        <v>10</v>
      </c>
      <c r="AU795" s="96">
        <v>10</v>
      </c>
      <c r="AV795" s="96">
        <v>10</v>
      </c>
      <c r="AW795" s="96">
        <v>9</v>
      </c>
      <c r="AX795" s="96">
        <v>7.5</v>
      </c>
      <c r="AY795" s="96">
        <v>10</v>
      </c>
      <c r="AZ795" s="96">
        <v>10</v>
      </c>
      <c r="BA795" s="96">
        <v>10</v>
      </c>
      <c r="BB795" s="96">
        <v>9.5</v>
      </c>
      <c r="BC795" s="96" t="s">
        <v>1010</v>
      </c>
      <c r="BD795" s="96" t="s">
        <v>1011</v>
      </c>
      <c r="BE795" s="96" t="s">
        <v>1011</v>
      </c>
      <c r="BF795" s="96">
        <v>10</v>
      </c>
      <c r="BG795" s="96">
        <v>10</v>
      </c>
      <c r="BH795" s="96">
        <v>10</v>
      </c>
      <c r="BI795" s="96">
        <v>10</v>
      </c>
      <c r="BJ795" s="96" t="s">
        <v>1011</v>
      </c>
      <c r="BK795" s="96">
        <v>10</v>
      </c>
      <c r="BL795" s="96">
        <v>8.7375453302741182</v>
      </c>
      <c r="BM795" s="96">
        <v>6.0294117647058822</v>
      </c>
      <c r="BN795" s="96">
        <v>5.7743869209809269</v>
      </c>
      <c r="BO795" s="96">
        <v>7</v>
      </c>
      <c r="BP795" s="96">
        <v>8</v>
      </c>
      <c r="BQ795" s="96">
        <v>7</v>
      </c>
      <c r="BR795" s="96">
        <v>7.5</v>
      </c>
      <c r="BS795" s="96">
        <v>6.5759496714217018</v>
      </c>
      <c r="BT795" s="96">
        <v>6.5001217983333337</v>
      </c>
      <c r="BU795" s="96">
        <v>5.569111715</v>
      </c>
      <c r="BV795" s="96">
        <v>6.633651688333333</v>
      </c>
      <c r="BW795" s="96">
        <v>6.6666666666666661</v>
      </c>
      <c r="BX795" s="96">
        <v>8.3333333333333339</v>
      </c>
      <c r="BY795" s="96">
        <v>6.8011958622383393</v>
      </c>
      <c r="BZ795" s="96">
        <v>8.6227198195931578</v>
      </c>
      <c r="CA795" s="96">
        <v>7.5808350966666671</v>
      </c>
      <c r="CB795" s="96">
        <v>5.9118736900000002</v>
      </c>
      <c r="CC795" s="96">
        <v>1</v>
      </c>
      <c r="CD795" s="96">
        <v>6.9577232966849811</v>
      </c>
      <c r="CE795" s="96">
        <v>8.176545388149643</v>
      </c>
      <c r="CF795" s="96">
        <v>9.6779753039308538</v>
      </c>
      <c r="CG795" s="96">
        <v>9.3680000000000003</v>
      </c>
      <c r="CH795" s="96">
        <v>10</v>
      </c>
      <c r="CI795" s="96">
        <v>9.3056301730201252</v>
      </c>
      <c r="CJ795" s="96">
        <v>9.5533333333333346</v>
      </c>
      <c r="CK795" s="96">
        <v>9.3000000000000007</v>
      </c>
      <c r="CL795" s="96">
        <v>6.36</v>
      </c>
      <c r="CM795" s="96">
        <v>8.4044444444444455</v>
      </c>
      <c r="CN795" s="96">
        <v>5.9452118050000005</v>
      </c>
      <c r="CO795" s="96">
        <v>9.349321697721658</v>
      </c>
      <c r="CP795" s="96">
        <v>7.6472667513608297</v>
      </c>
      <c r="CQ795" s="96">
        <v>10</v>
      </c>
      <c r="CR795" s="96">
        <v>6.4409699758333341</v>
      </c>
      <c r="CS795" s="96">
        <v>3.8461538461538463</v>
      </c>
      <c r="CT795" s="96">
        <v>4.0931487286615003</v>
      </c>
      <c r="CU795" s="96">
        <v>4.7934241835495603</v>
      </c>
      <c r="CV795" s="96">
        <v>7.7112838448387091</v>
      </c>
      <c r="CW795" s="96">
        <v>10</v>
      </c>
      <c r="CX795" s="96">
        <v>4.2580751939909787</v>
      </c>
      <c r="CY795" s="96">
        <v>10</v>
      </c>
      <c r="CZ795" s="96">
        <v>8.0860250646636604</v>
      </c>
      <c r="DA795" s="96">
        <v>10</v>
      </c>
      <c r="DB795" s="96">
        <v>6.7255562099999997</v>
      </c>
      <c r="DC795" s="96">
        <v>7.3346970433333336</v>
      </c>
      <c r="DD795" s="96">
        <v>10</v>
      </c>
      <c r="DE795" s="96">
        <v>10</v>
      </c>
      <c r="DF795" s="96">
        <v>10</v>
      </c>
      <c r="DG795" s="96">
        <v>9.0100422088888887</v>
      </c>
      <c r="DH795" s="96">
        <v>3.8811041349999997</v>
      </c>
      <c r="DI795" s="96">
        <v>7.878787878787878</v>
      </c>
      <c r="DJ795" s="96">
        <v>9.7931945566249379</v>
      </c>
      <c r="DK795" s="96">
        <v>5.9665543788095246</v>
      </c>
      <c r="DL795" s="96">
        <v>9.9739389531566118</v>
      </c>
      <c r="DM795" s="96">
        <v>8.0383678681332089</v>
      </c>
      <c r="DN795" s="96">
        <v>7.5886579617520269</v>
      </c>
      <c r="DO795" s="96">
        <v>8.228241745101526</v>
      </c>
      <c r="DP795" s="96">
        <v>7.76</v>
      </c>
      <c r="DQ795" s="99">
        <v>8.25</v>
      </c>
      <c r="DR795" s="100">
        <v>19</v>
      </c>
      <c r="DS795" s="101">
        <v>1</v>
      </c>
      <c r="DU795" s="107" t="s">
        <v>83</v>
      </c>
      <c r="DV795" s="96">
        <v>8.7375453302741182</v>
      </c>
      <c r="DW795" s="96">
        <v>7.76</v>
      </c>
    </row>
    <row r="796" spans="1:127">
      <c r="A796" s="102">
        <v>2011</v>
      </c>
      <c r="B796" s="103" t="s">
        <v>630</v>
      </c>
      <c r="C796" s="104" t="s">
        <v>98</v>
      </c>
      <c r="D796" s="103">
        <v>7.033333333333335</v>
      </c>
      <c r="E796" s="103">
        <v>7.1408485274652289</v>
      </c>
      <c r="F796" s="103">
        <v>5.0352224399015615</v>
      </c>
      <c r="G796" s="103">
        <v>6.4</v>
      </c>
      <c r="H796" s="103">
        <v>7.6400000000000006</v>
      </c>
      <c r="I796" s="103">
        <v>10</v>
      </c>
      <c r="J796" s="103">
        <v>10</v>
      </c>
      <c r="K796" s="103">
        <v>10</v>
      </c>
      <c r="L796" s="103">
        <v>10</v>
      </c>
      <c r="M796" s="103">
        <v>10</v>
      </c>
      <c r="N796" s="103">
        <v>10</v>
      </c>
      <c r="O796" s="103">
        <v>10</v>
      </c>
      <c r="P796" s="103">
        <v>10</v>
      </c>
      <c r="Q796" s="103" t="s">
        <v>1011</v>
      </c>
      <c r="R796" s="103" t="s">
        <v>1011</v>
      </c>
      <c r="S796" s="103">
        <v>10</v>
      </c>
      <c r="T796" s="103">
        <v>10</v>
      </c>
      <c r="U796" s="103">
        <v>9.2133333333333329</v>
      </c>
      <c r="V796" s="103">
        <v>10</v>
      </c>
      <c r="W796" s="103">
        <v>10</v>
      </c>
      <c r="X796" s="103">
        <v>10</v>
      </c>
      <c r="Y796" s="103">
        <v>10</v>
      </c>
      <c r="Z796" s="103" t="s">
        <v>1010</v>
      </c>
      <c r="AA796" s="103">
        <v>10</v>
      </c>
      <c r="AB796" s="103">
        <v>10</v>
      </c>
      <c r="AC796" s="103">
        <v>10</v>
      </c>
      <c r="AD796" s="103">
        <v>9.6277777777777764</v>
      </c>
      <c r="AE796" s="103">
        <v>9.906944444444445</v>
      </c>
      <c r="AF796" s="103">
        <v>10</v>
      </c>
      <c r="AG796" s="103">
        <v>10</v>
      </c>
      <c r="AH796" s="103" t="s">
        <v>1010</v>
      </c>
      <c r="AI796" s="103" t="s">
        <v>1010</v>
      </c>
      <c r="AJ796" s="103" t="s">
        <v>1010</v>
      </c>
      <c r="AK796" s="103" t="s">
        <v>1010</v>
      </c>
      <c r="AL796" s="103">
        <v>7.5</v>
      </c>
      <c r="AM796" s="103">
        <v>7.5</v>
      </c>
      <c r="AN796" s="103">
        <v>7.5</v>
      </c>
      <c r="AO796" s="103">
        <v>7.5</v>
      </c>
      <c r="AP796" s="103">
        <v>10</v>
      </c>
      <c r="AQ796" s="103">
        <v>7.5</v>
      </c>
      <c r="AR796" s="103">
        <v>7.5</v>
      </c>
      <c r="AS796" s="103">
        <v>8.3333333333333339</v>
      </c>
      <c r="AT796" s="103">
        <v>8.9583333333333339</v>
      </c>
      <c r="AU796" s="103">
        <v>10</v>
      </c>
      <c r="AV796" s="103">
        <v>10</v>
      </c>
      <c r="AW796" s="103">
        <v>7.333333333333333</v>
      </c>
      <c r="AX796" s="103">
        <v>7.5</v>
      </c>
      <c r="AY796" s="103">
        <v>10</v>
      </c>
      <c r="AZ796" s="103">
        <v>10</v>
      </c>
      <c r="BA796" s="103">
        <v>10</v>
      </c>
      <c r="BB796" s="103">
        <v>9.261904761904761</v>
      </c>
      <c r="BC796" s="103" t="s">
        <v>1010</v>
      </c>
      <c r="BD796" s="103" t="s">
        <v>1011</v>
      </c>
      <c r="BE796" s="103" t="s">
        <v>1011</v>
      </c>
      <c r="BF796" s="103">
        <v>10</v>
      </c>
      <c r="BG796" s="103">
        <v>10</v>
      </c>
      <c r="BH796" s="103">
        <v>10</v>
      </c>
      <c r="BI796" s="103">
        <v>10</v>
      </c>
      <c r="BJ796" s="103" t="s">
        <v>1011</v>
      </c>
      <c r="BK796" s="103">
        <v>10</v>
      </c>
      <c r="BL796" s="103">
        <v>8.7160515873015871</v>
      </c>
      <c r="BM796" s="103">
        <v>7.0588235294117654</v>
      </c>
      <c r="BN796" s="103">
        <v>6.3188010899182565</v>
      </c>
      <c r="BO796" s="103">
        <v>8</v>
      </c>
      <c r="BP796" s="103">
        <v>9</v>
      </c>
      <c r="BQ796" s="103">
        <v>7</v>
      </c>
      <c r="BR796" s="103">
        <v>8</v>
      </c>
      <c r="BS796" s="103">
        <v>7.3444061548325053</v>
      </c>
      <c r="BT796" s="103">
        <v>7.038520066666667</v>
      </c>
      <c r="BU796" s="103">
        <v>4.8552870050000001</v>
      </c>
      <c r="BV796" s="103">
        <v>6.6756714266666659</v>
      </c>
      <c r="BW796" s="103">
        <v>5.8333333333333339</v>
      </c>
      <c r="BX796" s="103">
        <v>4.166666666666667</v>
      </c>
      <c r="BY796" s="103">
        <v>3.8462626317751263</v>
      </c>
      <c r="BZ796" s="103">
        <v>6.4188005407623585</v>
      </c>
      <c r="CA796" s="103">
        <v>5.3938465516666669</v>
      </c>
      <c r="CB796" s="103">
        <v>5.8641385466666662</v>
      </c>
      <c r="CC796" s="103">
        <v>1</v>
      </c>
      <c r="CD796" s="103">
        <v>5.5658363076893504</v>
      </c>
      <c r="CE796" s="103">
        <v>8.6210255531096447</v>
      </c>
      <c r="CF796" s="103">
        <v>9.3412236820042196</v>
      </c>
      <c r="CG796" s="103">
        <v>8.3819999999999997</v>
      </c>
      <c r="CH796" s="103">
        <v>10</v>
      </c>
      <c r="CI796" s="103">
        <v>9.086062308778466</v>
      </c>
      <c r="CJ796" s="103">
        <v>8.5666666666666664</v>
      </c>
      <c r="CK796" s="103">
        <v>7.9</v>
      </c>
      <c r="CL796" s="103">
        <v>6.766</v>
      </c>
      <c r="CM796" s="103">
        <v>7.7442222222222226</v>
      </c>
      <c r="CN796" s="103">
        <v>5.9734024383333342</v>
      </c>
      <c r="CO796" s="103">
        <v>7.6991195713369525</v>
      </c>
      <c r="CP796" s="103">
        <v>6.8362610048351433</v>
      </c>
      <c r="CQ796" s="103">
        <v>10</v>
      </c>
      <c r="CR796" s="103">
        <v>7.8123194583333344</v>
      </c>
      <c r="CS796" s="103">
        <v>8.4615384615384617</v>
      </c>
      <c r="CT796" s="103">
        <v>6.9694154028560673</v>
      </c>
      <c r="CU796" s="103">
        <v>7.7477577742426211</v>
      </c>
      <c r="CV796" s="103">
        <v>8.0820602503249965</v>
      </c>
      <c r="CW796" s="103">
        <v>5</v>
      </c>
      <c r="CX796" s="103">
        <v>9.675760916167512</v>
      </c>
      <c r="CY796" s="103">
        <v>10</v>
      </c>
      <c r="CZ796" s="103">
        <v>8.2252536387225046</v>
      </c>
      <c r="DA796" s="103">
        <v>6.666666666666667</v>
      </c>
      <c r="DB796" s="103">
        <v>2.8970398000000004</v>
      </c>
      <c r="DC796" s="103">
        <v>2.0198412450000003</v>
      </c>
      <c r="DD796" s="103">
        <v>8</v>
      </c>
      <c r="DE796" s="103">
        <v>4.6124227692018476</v>
      </c>
      <c r="DF796" s="103">
        <v>10</v>
      </c>
      <c r="DG796" s="103">
        <v>5.6993284134780859</v>
      </c>
      <c r="DH796" s="103">
        <v>3.5593323749999999</v>
      </c>
      <c r="DI796" s="103">
        <v>6.0606060606060597</v>
      </c>
      <c r="DJ796" s="103">
        <v>9.5206257593610513</v>
      </c>
      <c r="DK796" s="103">
        <v>7.1464878078571425</v>
      </c>
      <c r="DL796" s="103">
        <v>6.9812622192005076</v>
      </c>
      <c r="DM796" s="103">
        <v>6.5251087949788253</v>
      </c>
      <c r="DN796" s="103">
        <v>6.6322371695005984</v>
      </c>
      <c r="DO796" s="103">
        <v>6.8522730739003963</v>
      </c>
      <c r="DP796" s="103">
        <v>7.39</v>
      </c>
      <c r="DQ796" s="105">
        <v>8.0500000000000007</v>
      </c>
      <c r="DR796" s="106">
        <v>34</v>
      </c>
      <c r="DS796" s="106">
        <v>1</v>
      </c>
      <c r="DU796" s="104" t="s">
        <v>98</v>
      </c>
      <c r="DV796" s="103">
        <v>8.7160515873015871</v>
      </c>
      <c r="DW796" s="103">
        <v>7.39</v>
      </c>
    </row>
    <row r="797" spans="1:127">
      <c r="A797" s="95">
        <v>2011</v>
      </c>
      <c r="B797" s="96" t="s">
        <v>716</v>
      </c>
      <c r="C797" s="107" t="s">
        <v>124</v>
      </c>
      <c r="D797" s="96">
        <v>3.0000000000000004</v>
      </c>
      <c r="E797" s="96">
        <v>3.7816877846120978</v>
      </c>
      <c r="F797" s="96">
        <v>2.3692389617938301</v>
      </c>
      <c r="G797" s="96">
        <v>3.1</v>
      </c>
      <c r="H797" s="96">
        <v>0</v>
      </c>
      <c r="I797" s="96">
        <v>10</v>
      </c>
      <c r="J797" s="96">
        <v>10</v>
      </c>
      <c r="K797" s="96">
        <v>5</v>
      </c>
      <c r="L797" s="96">
        <v>10</v>
      </c>
      <c r="M797" s="96">
        <v>10</v>
      </c>
      <c r="N797" s="96">
        <v>9</v>
      </c>
      <c r="O797" s="96">
        <v>10</v>
      </c>
      <c r="P797" s="96">
        <v>10</v>
      </c>
      <c r="Q797" s="96" t="s">
        <v>1011</v>
      </c>
      <c r="R797" s="96" t="s">
        <v>1011</v>
      </c>
      <c r="S797" s="96">
        <v>10</v>
      </c>
      <c r="T797" s="96">
        <v>10</v>
      </c>
      <c r="U797" s="96">
        <v>6.333333333333333</v>
      </c>
      <c r="V797" s="96">
        <v>10</v>
      </c>
      <c r="W797" s="96">
        <v>10</v>
      </c>
      <c r="X797" s="96">
        <v>10</v>
      </c>
      <c r="Y797" s="96">
        <v>10</v>
      </c>
      <c r="Z797" s="96" t="s">
        <v>1010</v>
      </c>
      <c r="AA797" s="96">
        <v>10</v>
      </c>
      <c r="AB797" s="96">
        <v>7.5</v>
      </c>
      <c r="AC797" s="96">
        <v>8.9377777777777787</v>
      </c>
      <c r="AD797" s="96">
        <v>7.45</v>
      </c>
      <c r="AE797" s="96">
        <v>8.4719444444444445</v>
      </c>
      <c r="AF797" s="96">
        <v>10</v>
      </c>
      <c r="AG797" s="96">
        <v>10</v>
      </c>
      <c r="AH797" s="96" t="s">
        <v>1010</v>
      </c>
      <c r="AI797" s="96" t="s">
        <v>1010</v>
      </c>
      <c r="AJ797" s="96" t="s">
        <v>1010</v>
      </c>
      <c r="AK797" s="96" t="s">
        <v>1010</v>
      </c>
      <c r="AL797" s="96">
        <v>10</v>
      </c>
      <c r="AM797" s="96">
        <v>5</v>
      </c>
      <c r="AN797" s="96">
        <v>5</v>
      </c>
      <c r="AO797" s="96">
        <v>6.666666666666667</v>
      </c>
      <c r="AP797" s="96">
        <v>10</v>
      </c>
      <c r="AQ797" s="96">
        <v>7.5</v>
      </c>
      <c r="AR797" s="96">
        <v>10</v>
      </c>
      <c r="AS797" s="96">
        <v>9.1666666666666661</v>
      </c>
      <c r="AT797" s="96">
        <v>8.9583333333333339</v>
      </c>
      <c r="AU797" s="96">
        <v>6.6102413084468541</v>
      </c>
      <c r="AV797" s="96">
        <v>10</v>
      </c>
      <c r="AW797" s="96">
        <v>1</v>
      </c>
      <c r="AX797" s="96">
        <v>2.75</v>
      </c>
      <c r="AY797" s="96">
        <v>10</v>
      </c>
      <c r="AZ797" s="96">
        <v>10</v>
      </c>
      <c r="BA797" s="96">
        <v>7.5</v>
      </c>
      <c r="BB797" s="96">
        <v>6.8371773297781218</v>
      </c>
      <c r="BC797" s="96" t="s">
        <v>1010</v>
      </c>
      <c r="BD797" s="96" t="s">
        <v>1011</v>
      </c>
      <c r="BE797" s="96" t="s">
        <v>1011</v>
      </c>
      <c r="BF797" s="96">
        <v>10</v>
      </c>
      <c r="BG797" s="96">
        <v>10</v>
      </c>
      <c r="BH797" s="96">
        <v>10</v>
      </c>
      <c r="BI797" s="96">
        <v>10</v>
      </c>
      <c r="BJ797" s="96" t="s">
        <v>1011</v>
      </c>
      <c r="BK797" s="96">
        <v>10</v>
      </c>
      <c r="BL797" s="96">
        <v>6.7850788440889236</v>
      </c>
      <c r="BM797" s="96">
        <v>6.6764705882352935</v>
      </c>
      <c r="BN797" s="96">
        <v>5.7738419618528614</v>
      </c>
      <c r="BO797" s="96">
        <v>0</v>
      </c>
      <c r="BP797" s="96">
        <v>7</v>
      </c>
      <c r="BQ797" s="96">
        <v>5</v>
      </c>
      <c r="BR797" s="96">
        <v>6</v>
      </c>
      <c r="BS797" s="96">
        <v>4.6125781375220392</v>
      </c>
      <c r="BT797" s="96">
        <v>0.4540352150000001</v>
      </c>
      <c r="BU797" s="96">
        <v>1.372933535833333</v>
      </c>
      <c r="BV797" s="96">
        <v>1.3202217916666668</v>
      </c>
      <c r="BW797" s="96">
        <v>0.83333333333333326</v>
      </c>
      <c r="BX797" s="96">
        <v>1.6666666666666665</v>
      </c>
      <c r="BY797" s="96">
        <v>3.9657914344551082</v>
      </c>
      <c r="BZ797" s="96">
        <v>8.4600508820655698</v>
      </c>
      <c r="CA797" s="96">
        <v>1.8681012983333334</v>
      </c>
      <c r="CB797" s="96">
        <v>2.1746548933333334</v>
      </c>
      <c r="CC797" s="96">
        <v>1</v>
      </c>
      <c r="CD797" s="96">
        <v>2.4573098945208161</v>
      </c>
      <c r="CE797" s="96">
        <v>5.1150605324488518</v>
      </c>
      <c r="CF797" s="96">
        <v>3.9565764477713135</v>
      </c>
      <c r="CG797" s="96">
        <v>4.782</v>
      </c>
      <c r="CH797" s="96">
        <v>5</v>
      </c>
      <c r="CI797" s="96">
        <v>4.7134092450550416</v>
      </c>
      <c r="CJ797" s="96">
        <v>8.4466666666666672</v>
      </c>
      <c r="CK797" s="96">
        <v>7.5</v>
      </c>
      <c r="CL797" s="96">
        <v>7.45</v>
      </c>
      <c r="CM797" s="96">
        <v>7.7988888888888894</v>
      </c>
      <c r="CN797" s="96">
        <v>3.3785995899999999</v>
      </c>
      <c r="CO797" s="96">
        <v>1.6227681332457986</v>
      </c>
      <c r="CP797" s="96">
        <v>2.5006838616228992</v>
      </c>
      <c r="CQ797" s="96">
        <v>0</v>
      </c>
      <c r="CR797" s="96">
        <v>2.8667458508333326</v>
      </c>
      <c r="CS797" s="96">
        <v>0.76923076923076927</v>
      </c>
      <c r="CT797" s="96">
        <v>6.5269128375953658</v>
      </c>
      <c r="CU797" s="96">
        <v>3.3876298192198226</v>
      </c>
      <c r="CV797" s="96">
        <v>3.4218006424329031</v>
      </c>
      <c r="CW797" s="96">
        <v>5</v>
      </c>
      <c r="CX797" s="96">
        <v>7.4674674674674666</v>
      </c>
      <c r="CY797" s="96">
        <v>7</v>
      </c>
      <c r="CZ797" s="96">
        <v>6.4891558224891552</v>
      </c>
      <c r="DA797" s="96">
        <v>3.3333333333333344</v>
      </c>
      <c r="DB797" s="96">
        <v>1.8065326066666665</v>
      </c>
      <c r="DC797" s="96">
        <v>4.4009888333333329</v>
      </c>
      <c r="DD797" s="96">
        <v>8</v>
      </c>
      <c r="DE797" s="96" t="s">
        <v>1011</v>
      </c>
      <c r="DF797" s="96">
        <v>0</v>
      </c>
      <c r="DG797" s="96">
        <v>3.5081709546666664</v>
      </c>
      <c r="DH797" s="96">
        <v>1.8353490949999998</v>
      </c>
      <c r="DI797" s="96">
        <v>1.8181818181818172</v>
      </c>
      <c r="DJ797" s="96">
        <v>6.3756929657566035</v>
      </c>
      <c r="DK797" s="96">
        <v>2.5343235371428579</v>
      </c>
      <c r="DL797" s="96">
        <v>4.7764903274195607</v>
      </c>
      <c r="DM797" s="96">
        <v>1.1222134374942896</v>
      </c>
      <c r="DN797" s="96">
        <v>3.0770418634991876</v>
      </c>
      <c r="DO797" s="96">
        <v>4.3581228802183363</v>
      </c>
      <c r="DP797" s="96">
        <v>3.91</v>
      </c>
      <c r="DQ797" s="99">
        <v>5.35</v>
      </c>
      <c r="DR797" s="100">
        <v>142</v>
      </c>
      <c r="DS797" s="101">
        <v>4</v>
      </c>
      <c r="DU797" s="107" t="s">
        <v>124</v>
      </c>
      <c r="DV797" s="96">
        <v>6.7850788440889236</v>
      </c>
      <c r="DW797" s="96">
        <v>3.91</v>
      </c>
    </row>
    <row r="798" spans="1:127">
      <c r="A798" s="102">
        <v>2011</v>
      </c>
      <c r="B798" s="103" t="s">
        <v>743</v>
      </c>
      <c r="C798" s="104" t="s">
        <v>10</v>
      </c>
      <c r="D798" s="103">
        <v>6.6666666666666661</v>
      </c>
      <c r="E798" s="103">
        <v>4.3491010938215195</v>
      </c>
      <c r="F798" s="103">
        <v>5.6948467516657946</v>
      </c>
      <c r="G798" s="103">
        <v>5.6000000000000005</v>
      </c>
      <c r="H798" s="103">
        <v>8.68</v>
      </c>
      <c r="I798" s="103">
        <v>10</v>
      </c>
      <c r="J798" s="103">
        <v>10</v>
      </c>
      <c r="K798" s="103">
        <v>10</v>
      </c>
      <c r="L798" s="103">
        <v>10</v>
      </c>
      <c r="M798" s="103">
        <v>10</v>
      </c>
      <c r="N798" s="103">
        <v>10</v>
      </c>
      <c r="O798" s="103">
        <v>10</v>
      </c>
      <c r="P798" s="103">
        <v>10</v>
      </c>
      <c r="Q798" s="103" t="s">
        <v>1011</v>
      </c>
      <c r="R798" s="103" t="s">
        <v>1011</v>
      </c>
      <c r="S798" s="103">
        <v>5</v>
      </c>
      <c r="T798" s="103">
        <v>8.3333333333333339</v>
      </c>
      <c r="U798" s="103">
        <v>9.0044444444444451</v>
      </c>
      <c r="V798" s="103">
        <v>5</v>
      </c>
      <c r="W798" s="103">
        <v>0</v>
      </c>
      <c r="X798" s="103">
        <v>5</v>
      </c>
      <c r="Y798" s="103">
        <v>3.3333333333333335</v>
      </c>
      <c r="Z798" s="103" t="s">
        <v>1010</v>
      </c>
      <c r="AA798" s="103">
        <v>2.5</v>
      </c>
      <c r="AB798" s="103">
        <v>2.5</v>
      </c>
      <c r="AC798" s="103">
        <v>7.4333333333333327</v>
      </c>
      <c r="AD798" s="103">
        <v>6.4361111111111118</v>
      </c>
      <c r="AE798" s="103">
        <v>4.7173611111111118</v>
      </c>
      <c r="AF798" s="103">
        <v>2.5</v>
      </c>
      <c r="AG798" s="103">
        <v>2.5</v>
      </c>
      <c r="AH798" s="103" t="s">
        <v>1010</v>
      </c>
      <c r="AI798" s="103" t="s">
        <v>1010</v>
      </c>
      <c r="AJ798" s="103" t="s">
        <v>1010</v>
      </c>
      <c r="AK798" s="103" t="s">
        <v>1010</v>
      </c>
      <c r="AL798" s="103">
        <v>7.5</v>
      </c>
      <c r="AM798" s="103">
        <v>2.5</v>
      </c>
      <c r="AN798" s="103">
        <v>2.5</v>
      </c>
      <c r="AO798" s="103">
        <v>4.166666666666667</v>
      </c>
      <c r="AP798" s="103">
        <v>0</v>
      </c>
      <c r="AQ798" s="103">
        <v>2.5</v>
      </c>
      <c r="AR798" s="103">
        <v>7.5</v>
      </c>
      <c r="AS798" s="103">
        <v>3.3333333333333335</v>
      </c>
      <c r="AT798" s="103">
        <v>3.1250000000000004</v>
      </c>
      <c r="AU798" s="103">
        <v>8.8615664845173043</v>
      </c>
      <c r="AV798" s="103">
        <v>8.975409836065575</v>
      </c>
      <c r="AW798" s="103">
        <v>0.66666666666666663</v>
      </c>
      <c r="AX798" s="103">
        <v>1.5</v>
      </c>
      <c r="AY798" s="103">
        <v>7.5</v>
      </c>
      <c r="AZ798" s="103">
        <v>5</v>
      </c>
      <c r="BA798" s="103">
        <v>2.5</v>
      </c>
      <c r="BB798" s="103">
        <v>5.0005204267499357</v>
      </c>
      <c r="BC798" s="103" t="s">
        <v>1010</v>
      </c>
      <c r="BD798" s="103" t="s">
        <v>1011</v>
      </c>
      <c r="BE798" s="103" t="s">
        <v>1011</v>
      </c>
      <c r="BF798" s="103">
        <v>10</v>
      </c>
      <c r="BG798" s="103">
        <v>10</v>
      </c>
      <c r="BH798" s="103">
        <v>10</v>
      </c>
      <c r="BI798" s="103">
        <v>10</v>
      </c>
      <c r="BJ798" s="103" t="s">
        <v>1011</v>
      </c>
      <c r="BK798" s="103">
        <v>10</v>
      </c>
      <c r="BL798" s="103">
        <v>6.2687325982305495</v>
      </c>
      <c r="BM798" s="103">
        <v>9.0588235294117645</v>
      </c>
      <c r="BN798" s="103" t="s">
        <v>1011</v>
      </c>
      <c r="BO798" s="103" t="s">
        <v>1011</v>
      </c>
      <c r="BP798" s="103">
        <v>5</v>
      </c>
      <c r="BQ798" s="103">
        <v>5</v>
      </c>
      <c r="BR798" s="103">
        <v>5</v>
      </c>
      <c r="BS798" s="103">
        <v>7.0294117647058822</v>
      </c>
      <c r="BT798" s="103">
        <v>3.9429312499999996</v>
      </c>
      <c r="BU798" s="103">
        <v>4.3229821666666668</v>
      </c>
      <c r="BV798" s="103">
        <v>4.2008438333333338</v>
      </c>
      <c r="BW798" s="103">
        <v>5</v>
      </c>
      <c r="BX798" s="103">
        <v>6.6666666666666661</v>
      </c>
      <c r="BY798" s="103">
        <v>5.6879887779773348</v>
      </c>
      <c r="BZ798" s="103">
        <v>8.7255167205427977</v>
      </c>
      <c r="CA798" s="103">
        <v>6.0172237500000003</v>
      </c>
      <c r="CB798" s="103">
        <v>6.3763674999999997</v>
      </c>
      <c r="CC798" s="103">
        <v>0.96551724137931039</v>
      </c>
      <c r="CD798" s="103">
        <v>5.5624706473479844</v>
      </c>
      <c r="CE798" s="103">
        <v>9.3731820275100119</v>
      </c>
      <c r="CF798" s="103">
        <v>7.1219825815230662</v>
      </c>
      <c r="CG798" s="103">
        <v>6.2639999999999993</v>
      </c>
      <c r="CH798" s="103">
        <v>0</v>
      </c>
      <c r="CI798" s="103">
        <v>5.6897911522582696</v>
      </c>
      <c r="CJ798" s="103">
        <v>8.8000000000000007</v>
      </c>
      <c r="CK798" s="103">
        <v>8.0400000000000009</v>
      </c>
      <c r="CL798" s="103">
        <v>5.2159999999999993</v>
      </c>
      <c r="CM798" s="103">
        <v>7.3520000000000012</v>
      </c>
      <c r="CN798" s="103">
        <v>4.3196729999999999</v>
      </c>
      <c r="CO798" s="103">
        <v>7.0925725154293202</v>
      </c>
      <c r="CP798" s="103">
        <v>5.7061227577146596</v>
      </c>
      <c r="CQ798" s="103">
        <v>10</v>
      </c>
      <c r="CR798" s="103">
        <v>5.3269341250000002</v>
      </c>
      <c r="CS798" s="103">
        <v>0.76923076923076927</v>
      </c>
      <c r="CT798" s="103">
        <v>0.55312820657587825</v>
      </c>
      <c r="CU798" s="103">
        <v>2.2164310336022157</v>
      </c>
      <c r="CV798" s="103">
        <v>6.318638447829219</v>
      </c>
      <c r="CW798" s="103" t="s">
        <v>1011</v>
      </c>
      <c r="CX798" s="103">
        <v>9.1691691691691677</v>
      </c>
      <c r="CY798" s="103">
        <v>9</v>
      </c>
      <c r="CZ798" s="103">
        <v>9.084584584584583</v>
      </c>
      <c r="DA798" s="103">
        <v>8.9</v>
      </c>
      <c r="DB798" s="103">
        <v>5.1916417499999987</v>
      </c>
      <c r="DC798" s="103">
        <v>7.2233381666666663</v>
      </c>
      <c r="DD798" s="103">
        <v>10</v>
      </c>
      <c r="DE798" s="103">
        <v>2.5172538461136771</v>
      </c>
      <c r="DF798" s="103">
        <v>0</v>
      </c>
      <c r="DG798" s="103">
        <v>5.6387056271300571</v>
      </c>
      <c r="DH798" s="103">
        <v>3.2327253333333332</v>
      </c>
      <c r="DI798" s="103">
        <v>5.9090909090909083</v>
      </c>
      <c r="DJ798" s="103">
        <v>8.8200490638097389</v>
      </c>
      <c r="DK798" s="103">
        <v>3.5120721261904757</v>
      </c>
      <c r="DL798" s="103">
        <v>9.0036722577814601</v>
      </c>
      <c r="DM798" s="103">
        <v>0.22546732006947023</v>
      </c>
      <c r="DN798" s="103">
        <v>5.1171795017125641</v>
      </c>
      <c r="DO798" s="103">
        <v>6.6134899044757347</v>
      </c>
      <c r="DP798" s="103">
        <v>6.24</v>
      </c>
      <c r="DQ798" s="105">
        <v>6.25</v>
      </c>
      <c r="DR798" s="106">
        <v>120</v>
      </c>
      <c r="DS798" s="106">
        <v>4</v>
      </c>
      <c r="DU798" s="104" t="s">
        <v>10</v>
      </c>
      <c r="DV798" s="103">
        <v>6.2687325982305495</v>
      </c>
      <c r="DW798" s="103">
        <v>6.24</v>
      </c>
    </row>
    <row r="799" spans="1:127">
      <c r="A799" s="95">
        <v>2011</v>
      </c>
      <c r="B799" s="96" t="s">
        <v>626</v>
      </c>
      <c r="C799" s="107" t="s">
        <v>1026</v>
      </c>
      <c r="D799" s="96" t="s">
        <v>1011</v>
      </c>
      <c r="E799" s="96" t="s">
        <v>1011</v>
      </c>
      <c r="F799" s="96" t="s">
        <v>1011</v>
      </c>
      <c r="G799" s="96">
        <v>4.0437139999999996</v>
      </c>
      <c r="H799" s="96">
        <v>8.08</v>
      </c>
      <c r="I799" s="96">
        <v>0</v>
      </c>
      <c r="J799" s="96">
        <v>0</v>
      </c>
      <c r="K799" s="96">
        <v>2.5</v>
      </c>
      <c r="L799" s="96">
        <v>3.4060543977912552</v>
      </c>
      <c r="M799" s="96">
        <v>6.4384111606291157</v>
      </c>
      <c r="N799" s="96">
        <v>2.468893111684074</v>
      </c>
      <c r="O799" s="96">
        <v>6.2</v>
      </c>
      <c r="P799" s="96">
        <v>7.5</v>
      </c>
      <c r="Q799" s="96" t="s">
        <v>1011</v>
      </c>
      <c r="R799" s="96" t="s">
        <v>1011</v>
      </c>
      <c r="S799" s="96">
        <v>0</v>
      </c>
      <c r="T799" s="96">
        <v>4.5666666666666664</v>
      </c>
      <c r="U799" s="96">
        <v>5.0385199261169129</v>
      </c>
      <c r="V799" s="96">
        <v>0</v>
      </c>
      <c r="W799" s="96">
        <v>5</v>
      </c>
      <c r="X799" s="96">
        <v>0</v>
      </c>
      <c r="Y799" s="96">
        <v>1.6666666666666667</v>
      </c>
      <c r="Z799" s="96" t="s">
        <v>1010</v>
      </c>
      <c r="AA799" s="96" t="s">
        <v>1011</v>
      </c>
      <c r="AB799" s="96" t="s">
        <v>1011</v>
      </c>
      <c r="AC799" s="96">
        <v>6.7999999999999989</v>
      </c>
      <c r="AD799" s="96">
        <v>4.8611111111111116</v>
      </c>
      <c r="AE799" s="96">
        <v>5.8305555555555557</v>
      </c>
      <c r="AF799" s="96" t="s">
        <v>1011</v>
      </c>
      <c r="AG799" s="96" t="s">
        <v>1011</v>
      </c>
      <c r="AH799" s="96" t="s">
        <v>1010</v>
      </c>
      <c r="AI799" s="96" t="s">
        <v>1010</v>
      </c>
      <c r="AJ799" s="96" t="s">
        <v>1010</v>
      </c>
      <c r="AK799" s="96" t="s">
        <v>1010</v>
      </c>
      <c r="AL799" s="96" t="s">
        <v>1011</v>
      </c>
      <c r="AM799" s="96" t="s">
        <v>1011</v>
      </c>
      <c r="AN799" s="96" t="s">
        <v>1011</v>
      </c>
      <c r="AO799" s="96" t="s">
        <v>1011</v>
      </c>
      <c r="AP799" s="96" t="s">
        <v>1011</v>
      </c>
      <c r="AQ799" s="96" t="s">
        <v>1011</v>
      </c>
      <c r="AR799" s="96" t="s">
        <v>1011</v>
      </c>
      <c r="AS799" s="96" t="s">
        <v>1011</v>
      </c>
      <c r="AT799" s="96" t="s">
        <v>1011</v>
      </c>
      <c r="AU799" s="96">
        <v>0</v>
      </c>
      <c r="AV799" s="96">
        <v>9.1417858218383401</v>
      </c>
      <c r="AW799" s="96">
        <v>1</v>
      </c>
      <c r="AX799" s="96">
        <v>1.75</v>
      </c>
      <c r="AY799" s="96" t="s">
        <v>1011</v>
      </c>
      <c r="AZ799" s="96" t="s">
        <v>1011</v>
      </c>
      <c r="BA799" s="96" t="s">
        <v>1011</v>
      </c>
      <c r="BB799" s="96">
        <v>2.972946455459585</v>
      </c>
      <c r="BC799" s="96" t="s">
        <v>1010</v>
      </c>
      <c r="BD799" s="96" t="s">
        <v>1011</v>
      </c>
      <c r="BE799" s="96" t="s">
        <v>1011</v>
      </c>
      <c r="BF799" s="96">
        <v>2.5</v>
      </c>
      <c r="BG799" s="96">
        <v>0</v>
      </c>
      <c r="BH799" s="96">
        <v>0</v>
      </c>
      <c r="BI799" s="96">
        <v>0</v>
      </c>
      <c r="BJ799" s="96" t="s">
        <v>1011</v>
      </c>
      <c r="BK799" s="96">
        <v>1.25</v>
      </c>
      <c r="BL799" s="96">
        <v>3.7355795662394549</v>
      </c>
      <c r="BM799" s="96">
        <v>7.8794117647058828</v>
      </c>
      <c r="BN799" s="96">
        <v>8.2125340599455043</v>
      </c>
      <c r="BO799" s="96">
        <v>4</v>
      </c>
      <c r="BP799" s="96">
        <v>10</v>
      </c>
      <c r="BQ799" s="96">
        <v>8</v>
      </c>
      <c r="BR799" s="96">
        <v>9</v>
      </c>
      <c r="BS799" s="96">
        <v>7.2729864561628466</v>
      </c>
      <c r="BT799" s="96">
        <v>1.6197372700000001</v>
      </c>
      <c r="BU799" s="96">
        <v>2.3155459208333338</v>
      </c>
      <c r="BV799" s="96">
        <v>3.8642520483333338</v>
      </c>
      <c r="BW799" s="96">
        <v>5</v>
      </c>
      <c r="BX799" s="96">
        <v>3.333333333333333</v>
      </c>
      <c r="BY799" s="96">
        <v>5.1738483239523747</v>
      </c>
      <c r="BZ799" s="96">
        <v>8.391811785958712</v>
      </c>
      <c r="CA799" s="96">
        <v>1.9846754766666663</v>
      </c>
      <c r="CB799" s="96">
        <v>4.7176608099999999</v>
      </c>
      <c r="CC799" s="96">
        <v>0.62068965517241381</v>
      </c>
      <c r="CD799" s="96">
        <v>3.2774725163729013</v>
      </c>
      <c r="CE799" s="96">
        <v>9.5025488589634843</v>
      </c>
      <c r="CF799" s="96">
        <v>4.7277157685647451</v>
      </c>
      <c r="CG799" s="96">
        <v>6.7220000000000004</v>
      </c>
      <c r="CH799" s="96">
        <v>10</v>
      </c>
      <c r="CI799" s="96">
        <v>7.7380661568820575</v>
      </c>
      <c r="CJ799" s="96">
        <v>8.82</v>
      </c>
      <c r="CK799" s="96">
        <v>8.58</v>
      </c>
      <c r="CL799" s="96">
        <v>8.1255999999999986</v>
      </c>
      <c r="CM799" s="96">
        <v>8.5085333333333324</v>
      </c>
      <c r="CN799" s="96">
        <v>5.025938936666666</v>
      </c>
      <c r="CO799" s="96">
        <v>6.1720524276421891</v>
      </c>
      <c r="CP799" s="96">
        <v>5.5989956821544276</v>
      </c>
      <c r="CQ799" s="96">
        <v>10</v>
      </c>
      <c r="CR799" s="96">
        <v>3.5508346024999997</v>
      </c>
      <c r="CS799" s="96">
        <v>6.9230769230769234</v>
      </c>
      <c r="CT799" s="96">
        <v>0.22125128263035224</v>
      </c>
      <c r="CU799" s="96">
        <v>3.5650542694024252</v>
      </c>
      <c r="CV799" s="96">
        <v>6.918145821222546</v>
      </c>
      <c r="CW799" s="96" t="s">
        <v>1011</v>
      </c>
      <c r="CX799" s="96">
        <v>3.5575575575575575</v>
      </c>
      <c r="CY799" s="96">
        <v>10</v>
      </c>
      <c r="CZ799" s="96">
        <v>6.7787787787787792</v>
      </c>
      <c r="DA799" s="96">
        <v>8.9</v>
      </c>
      <c r="DB799" s="96">
        <v>4.9183585549999993</v>
      </c>
      <c r="DC799" s="96">
        <v>8.0901058733333322</v>
      </c>
      <c r="DD799" s="96">
        <v>8</v>
      </c>
      <c r="DE799" s="96">
        <v>2.5172538461136771</v>
      </c>
      <c r="DF799" s="96">
        <v>0</v>
      </c>
      <c r="DG799" s="96">
        <v>5.4042863790745015</v>
      </c>
      <c r="DH799" s="96">
        <v>2.9964269833333335</v>
      </c>
      <c r="DI799" s="96">
        <v>2.1212121212121207</v>
      </c>
      <c r="DJ799" s="96">
        <v>7.9640676378988653</v>
      </c>
      <c r="DK799" s="96">
        <v>2.3984148292857146</v>
      </c>
      <c r="DL799" s="96">
        <v>7.7091931122330308</v>
      </c>
      <c r="DM799" s="96">
        <v>7.2200870359830605</v>
      </c>
      <c r="DN799" s="96">
        <v>5.0682336199910205</v>
      </c>
      <c r="DO799" s="96">
        <v>5.7504329259481004</v>
      </c>
      <c r="DP799" s="96">
        <v>6.19</v>
      </c>
      <c r="DQ799" s="99">
        <v>4.96</v>
      </c>
      <c r="DR799" s="100">
        <v>150</v>
      </c>
      <c r="DS799" s="101">
        <v>4</v>
      </c>
      <c r="DU799" s="107" t="s">
        <v>1026</v>
      </c>
      <c r="DV799" s="96">
        <v>3.7355795662394549</v>
      </c>
      <c r="DW799" s="96">
        <v>6.19</v>
      </c>
    </row>
    <row r="800" spans="1:127">
      <c r="A800" s="102">
        <v>2011</v>
      </c>
      <c r="B800" s="103" t="s">
        <v>703</v>
      </c>
      <c r="C800" s="104" t="s">
        <v>133</v>
      </c>
      <c r="D800" s="103">
        <v>4.8</v>
      </c>
      <c r="E800" s="103">
        <v>4.5780030427571914</v>
      </c>
      <c r="F800" s="103">
        <v>3.6886519973087184</v>
      </c>
      <c r="G800" s="103">
        <v>4.4000000000000004</v>
      </c>
      <c r="H800" s="103">
        <v>5.7200000000000006</v>
      </c>
      <c r="I800" s="103">
        <v>10</v>
      </c>
      <c r="J800" s="103">
        <v>10</v>
      </c>
      <c r="K800" s="103">
        <v>10</v>
      </c>
      <c r="L800" s="103">
        <v>10</v>
      </c>
      <c r="M800" s="103">
        <v>10</v>
      </c>
      <c r="N800" s="103">
        <v>10</v>
      </c>
      <c r="O800" s="103">
        <v>10</v>
      </c>
      <c r="P800" s="103">
        <v>10</v>
      </c>
      <c r="Q800" s="103" t="s">
        <v>1011</v>
      </c>
      <c r="R800" s="103" t="s">
        <v>1011</v>
      </c>
      <c r="S800" s="103">
        <v>7.5</v>
      </c>
      <c r="T800" s="103">
        <v>9.1666666666666661</v>
      </c>
      <c r="U800" s="103">
        <v>8.2955555555555556</v>
      </c>
      <c r="V800" s="103">
        <v>10</v>
      </c>
      <c r="W800" s="103">
        <v>5</v>
      </c>
      <c r="X800" s="103">
        <v>5</v>
      </c>
      <c r="Y800" s="103">
        <v>6.666666666666667</v>
      </c>
      <c r="Z800" s="103" t="s">
        <v>1010</v>
      </c>
      <c r="AA800" s="103">
        <v>7.5</v>
      </c>
      <c r="AB800" s="103">
        <v>7.5</v>
      </c>
      <c r="AC800" s="103">
        <v>9.2955555555555556</v>
      </c>
      <c r="AD800" s="103">
        <v>6.3388888888888895</v>
      </c>
      <c r="AE800" s="103">
        <v>7.658611111111111</v>
      </c>
      <c r="AF800" s="103">
        <v>7.5</v>
      </c>
      <c r="AG800" s="103">
        <v>7.5</v>
      </c>
      <c r="AH800" s="103" t="s">
        <v>1010</v>
      </c>
      <c r="AI800" s="103" t="s">
        <v>1010</v>
      </c>
      <c r="AJ800" s="103" t="s">
        <v>1010</v>
      </c>
      <c r="AK800" s="103" t="s">
        <v>1010</v>
      </c>
      <c r="AL800" s="103">
        <v>7.5</v>
      </c>
      <c r="AM800" s="103">
        <v>7.5</v>
      </c>
      <c r="AN800" s="103">
        <v>10</v>
      </c>
      <c r="AO800" s="103">
        <v>8.3333333333333339</v>
      </c>
      <c r="AP800" s="103">
        <v>7.5</v>
      </c>
      <c r="AQ800" s="103">
        <v>5</v>
      </c>
      <c r="AR800" s="103">
        <v>10</v>
      </c>
      <c r="AS800" s="103">
        <v>7.5</v>
      </c>
      <c r="AT800" s="103">
        <v>7.7083333333333339</v>
      </c>
      <c r="AU800" s="103">
        <v>10</v>
      </c>
      <c r="AV800" s="103">
        <v>10</v>
      </c>
      <c r="AW800" s="103">
        <v>3.6666666666666665</v>
      </c>
      <c r="AX800" s="103">
        <v>4.5</v>
      </c>
      <c r="AY800" s="103">
        <v>7.5</v>
      </c>
      <c r="AZ800" s="103">
        <v>7.5</v>
      </c>
      <c r="BA800" s="103">
        <v>7.5</v>
      </c>
      <c r="BB800" s="103">
        <v>7.238095238095239</v>
      </c>
      <c r="BC800" s="103" t="s">
        <v>1010</v>
      </c>
      <c r="BD800" s="103" t="s">
        <v>1011</v>
      </c>
      <c r="BE800" s="103" t="s">
        <v>1011</v>
      </c>
      <c r="BF800" s="103">
        <v>2.5</v>
      </c>
      <c r="BG800" s="103">
        <v>0</v>
      </c>
      <c r="BH800" s="103">
        <v>10</v>
      </c>
      <c r="BI800" s="103">
        <v>5</v>
      </c>
      <c r="BJ800" s="103" t="s">
        <v>1011</v>
      </c>
      <c r="BK800" s="103">
        <v>3.75</v>
      </c>
      <c r="BL800" s="103">
        <v>6.4760595238095249</v>
      </c>
      <c r="BM800" s="103">
        <v>7.1999999999999993</v>
      </c>
      <c r="BN800" s="103">
        <v>10</v>
      </c>
      <c r="BO800" s="103">
        <v>7</v>
      </c>
      <c r="BP800" s="103">
        <v>8</v>
      </c>
      <c r="BQ800" s="103" t="s">
        <v>1011</v>
      </c>
      <c r="BR800" s="103">
        <v>8</v>
      </c>
      <c r="BS800" s="103">
        <v>8.0500000000000007</v>
      </c>
      <c r="BT800" s="103">
        <v>4.1818143916666664</v>
      </c>
      <c r="BU800" s="103">
        <v>5.2496747816666653</v>
      </c>
      <c r="BV800" s="103">
        <v>5.7817418899999993</v>
      </c>
      <c r="BW800" s="103">
        <v>8.3333333333333339</v>
      </c>
      <c r="BX800" s="103">
        <v>6.6666666666666661</v>
      </c>
      <c r="BY800" s="103">
        <v>4.5635183364378893</v>
      </c>
      <c r="BZ800" s="103">
        <v>6.5485983545615518</v>
      </c>
      <c r="CA800" s="103">
        <v>5.5853411983333334</v>
      </c>
      <c r="CB800" s="103">
        <v>6.2028026816666673</v>
      </c>
      <c r="CC800" s="103">
        <v>1</v>
      </c>
      <c r="CD800" s="103">
        <v>5.9014990704814183</v>
      </c>
      <c r="CE800" s="103">
        <v>7.6657865661240487</v>
      </c>
      <c r="CF800" s="103">
        <v>9.4164499877891412</v>
      </c>
      <c r="CG800" s="103">
        <v>8.7139999999999986</v>
      </c>
      <c r="CH800" s="103">
        <v>10</v>
      </c>
      <c r="CI800" s="103">
        <v>8.9490591384782974</v>
      </c>
      <c r="CJ800" s="103">
        <v>7.5</v>
      </c>
      <c r="CK800" s="103">
        <v>7.32</v>
      </c>
      <c r="CL800" s="103">
        <v>5.8192000000000004</v>
      </c>
      <c r="CM800" s="103">
        <v>6.8797333333333341</v>
      </c>
      <c r="CN800" s="103">
        <v>5.6583457800000003</v>
      </c>
      <c r="CO800" s="103">
        <v>2.9786432141296175</v>
      </c>
      <c r="CP800" s="103">
        <v>4.3184944970648091</v>
      </c>
      <c r="CQ800" s="103">
        <v>10</v>
      </c>
      <c r="CR800" s="103">
        <v>7.0660235583333328</v>
      </c>
      <c r="CS800" s="103">
        <v>9.2307692307692317</v>
      </c>
      <c r="CT800" s="103">
        <v>3.6506461634007978</v>
      </c>
      <c r="CU800" s="103">
        <v>6.6491463175011205</v>
      </c>
      <c r="CV800" s="103">
        <v>6.9618435369748157</v>
      </c>
      <c r="CW800" s="103">
        <v>5</v>
      </c>
      <c r="CX800" s="103">
        <v>10</v>
      </c>
      <c r="CY800" s="103">
        <v>9</v>
      </c>
      <c r="CZ800" s="103">
        <v>8</v>
      </c>
      <c r="DA800" s="103">
        <v>7.7666666666666657</v>
      </c>
      <c r="DB800" s="103">
        <v>5.9062489883333322</v>
      </c>
      <c r="DC800" s="103">
        <v>6.4994077766666667</v>
      </c>
      <c r="DD800" s="103">
        <v>8</v>
      </c>
      <c r="DE800" s="103">
        <v>0</v>
      </c>
      <c r="DF800" s="103">
        <v>10</v>
      </c>
      <c r="DG800" s="103">
        <v>6.3620539052777767</v>
      </c>
      <c r="DH800" s="103">
        <v>5.3403415633333342</v>
      </c>
      <c r="DI800" s="103">
        <v>4.8484848484848486</v>
      </c>
      <c r="DJ800" s="103">
        <v>9.1763001692605037</v>
      </c>
      <c r="DK800" s="103">
        <v>4.1249064235714279</v>
      </c>
      <c r="DL800" s="103">
        <v>4.6836290318313649</v>
      </c>
      <c r="DM800" s="103">
        <v>8.5203689062490486</v>
      </c>
      <c r="DN800" s="103">
        <v>6.1156718237884213</v>
      </c>
      <c r="DO800" s="103">
        <v>6.825908576355399</v>
      </c>
      <c r="DP800" s="103">
        <v>7.34</v>
      </c>
      <c r="DQ800" s="105">
        <v>6.91</v>
      </c>
      <c r="DR800" s="106">
        <v>83</v>
      </c>
      <c r="DS800" s="106">
        <v>3</v>
      </c>
      <c r="DU800" s="104" t="s">
        <v>133</v>
      </c>
      <c r="DV800" s="103">
        <v>6.4760595238095249</v>
      </c>
      <c r="DW800" s="103">
        <v>7.34</v>
      </c>
    </row>
    <row r="801" spans="1:127">
      <c r="A801" s="95">
        <v>2011</v>
      </c>
      <c r="B801" s="96" t="s">
        <v>734</v>
      </c>
      <c r="C801" s="107" t="s">
        <v>82</v>
      </c>
      <c r="D801" s="96">
        <v>2.7</v>
      </c>
      <c r="E801" s="96">
        <v>3.9915815305949298</v>
      </c>
      <c r="F801" s="96">
        <v>4.3276598026981885</v>
      </c>
      <c r="G801" s="96">
        <v>3.7</v>
      </c>
      <c r="H801" s="96">
        <v>5.7600000000000007</v>
      </c>
      <c r="I801" s="96">
        <v>5</v>
      </c>
      <c r="J801" s="96">
        <v>10</v>
      </c>
      <c r="K801" s="96">
        <v>2.5</v>
      </c>
      <c r="L801" s="96">
        <v>10</v>
      </c>
      <c r="M801" s="96">
        <v>10</v>
      </c>
      <c r="N801" s="96">
        <v>7.5</v>
      </c>
      <c r="O801" s="96" t="s">
        <v>1011</v>
      </c>
      <c r="P801" s="96">
        <v>10</v>
      </c>
      <c r="Q801" s="96" t="s">
        <v>1011</v>
      </c>
      <c r="R801" s="96" t="s">
        <v>1011</v>
      </c>
      <c r="S801" s="96">
        <v>5</v>
      </c>
      <c r="T801" s="96">
        <v>7.5</v>
      </c>
      <c r="U801" s="96">
        <v>6.9200000000000008</v>
      </c>
      <c r="V801" s="96">
        <v>0</v>
      </c>
      <c r="W801" s="96">
        <v>0</v>
      </c>
      <c r="X801" s="96">
        <v>5</v>
      </c>
      <c r="Y801" s="96">
        <v>1.6666666666666667</v>
      </c>
      <c r="Z801" s="96" t="s">
        <v>1010</v>
      </c>
      <c r="AA801" s="96">
        <v>2.5</v>
      </c>
      <c r="AB801" s="96">
        <v>5</v>
      </c>
      <c r="AC801" s="96">
        <v>8.8666666666666671</v>
      </c>
      <c r="AD801" s="96">
        <v>7.5888888888888895</v>
      </c>
      <c r="AE801" s="96">
        <v>5.9888888888888889</v>
      </c>
      <c r="AF801" s="96">
        <v>5</v>
      </c>
      <c r="AG801" s="96">
        <v>5</v>
      </c>
      <c r="AH801" s="96" t="s">
        <v>1010</v>
      </c>
      <c r="AI801" s="96" t="s">
        <v>1010</v>
      </c>
      <c r="AJ801" s="96" t="s">
        <v>1010</v>
      </c>
      <c r="AK801" s="96" t="s">
        <v>1010</v>
      </c>
      <c r="AL801" s="96">
        <v>2.5</v>
      </c>
      <c r="AM801" s="96">
        <v>2.5</v>
      </c>
      <c r="AN801" s="96">
        <v>5</v>
      </c>
      <c r="AO801" s="96">
        <v>3.3333333333333335</v>
      </c>
      <c r="AP801" s="96">
        <v>2.5</v>
      </c>
      <c r="AQ801" s="96">
        <v>2.5</v>
      </c>
      <c r="AR801" s="96">
        <v>2.5</v>
      </c>
      <c r="AS801" s="96">
        <v>2.5</v>
      </c>
      <c r="AT801" s="96">
        <v>3.9583333333333335</v>
      </c>
      <c r="AU801" s="96">
        <v>10</v>
      </c>
      <c r="AV801" s="96">
        <v>10</v>
      </c>
      <c r="AW801" s="96">
        <v>1.6666666666666667</v>
      </c>
      <c r="AX801" s="96">
        <v>2.75</v>
      </c>
      <c r="AY801" s="96">
        <v>7.5</v>
      </c>
      <c r="AZ801" s="96">
        <v>7.5</v>
      </c>
      <c r="BA801" s="96">
        <v>7.5</v>
      </c>
      <c r="BB801" s="96">
        <v>6.7023809523809534</v>
      </c>
      <c r="BC801" s="96" t="s">
        <v>1010</v>
      </c>
      <c r="BD801" s="96" t="s">
        <v>1011</v>
      </c>
      <c r="BE801" s="96" t="s">
        <v>1011</v>
      </c>
      <c r="BF801" s="96">
        <v>5</v>
      </c>
      <c r="BG801" s="96">
        <v>0</v>
      </c>
      <c r="BH801" s="96">
        <v>10</v>
      </c>
      <c r="BI801" s="96">
        <v>5</v>
      </c>
      <c r="BJ801" s="96" t="s">
        <v>1011</v>
      </c>
      <c r="BK801" s="96">
        <v>5</v>
      </c>
      <c r="BL801" s="96">
        <v>4.9866269841269846</v>
      </c>
      <c r="BM801" s="96">
        <v>7.0588235294117654</v>
      </c>
      <c r="BN801" s="96">
        <v>7.7465940054495919</v>
      </c>
      <c r="BO801" s="96">
        <v>8</v>
      </c>
      <c r="BP801" s="96">
        <v>5</v>
      </c>
      <c r="BQ801" s="96">
        <v>5</v>
      </c>
      <c r="BR801" s="96">
        <v>5</v>
      </c>
      <c r="BS801" s="96">
        <v>6.9513543837153389</v>
      </c>
      <c r="BT801" s="96">
        <v>2.8869237783333328</v>
      </c>
      <c r="BU801" s="96">
        <v>3.3754273608333336</v>
      </c>
      <c r="BV801" s="96">
        <v>2.6713809999999998</v>
      </c>
      <c r="BW801" s="96">
        <v>3.333333333333333</v>
      </c>
      <c r="BX801" s="96">
        <v>5</v>
      </c>
      <c r="BY801" s="96">
        <v>2.3747008287587872</v>
      </c>
      <c r="BZ801" s="96">
        <v>6.8501759869098944</v>
      </c>
      <c r="CA801" s="96">
        <v>3.3148010550000002</v>
      </c>
      <c r="CB801" s="96">
        <v>6.3564750550000007</v>
      </c>
      <c r="CC801" s="96">
        <v>0.96296296296296291</v>
      </c>
      <c r="CD801" s="96">
        <v>3.9437254631747738</v>
      </c>
      <c r="CE801" s="96">
        <v>7.0921918084510409</v>
      </c>
      <c r="CF801" s="96">
        <v>0</v>
      </c>
      <c r="CG801" s="96">
        <v>9.3445999999999998</v>
      </c>
      <c r="CH801" s="96">
        <v>0</v>
      </c>
      <c r="CI801" s="96">
        <v>4.1091979521127602</v>
      </c>
      <c r="CJ801" s="96">
        <v>6.7666666666666666</v>
      </c>
      <c r="CK801" s="96">
        <v>6.82</v>
      </c>
      <c r="CL801" s="96">
        <v>2.9403999999999995</v>
      </c>
      <c r="CM801" s="96">
        <v>5.5090222222222218</v>
      </c>
      <c r="CN801" s="96">
        <v>6.0035034449999989</v>
      </c>
      <c r="CO801" s="96">
        <v>1.1625080893522328</v>
      </c>
      <c r="CP801" s="96">
        <v>3.583005767176116</v>
      </c>
      <c r="CQ801" s="96">
        <v>10</v>
      </c>
      <c r="CR801" s="96">
        <v>3.9170459441666665</v>
      </c>
      <c r="CS801" s="96">
        <v>0</v>
      </c>
      <c r="CT801" s="96">
        <v>3.2081435981400936</v>
      </c>
      <c r="CU801" s="96">
        <v>2.3750631807689202</v>
      </c>
      <c r="CV801" s="96">
        <v>5.3667727925418145</v>
      </c>
      <c r="CW801" s="96">
        <v>8</v>
      </c>
      <c r="CX801" s="96">
        <v>6.3683170298548299</v>
      </c>
      <c r="CY801" s="96">
        <v>0</v>
      </c>
      <c r="CZ801" s="96">
        <v>4.78943900995161</v>
      </c>
      <c r="DA801" s="96">
        <v>6.666666666666667</v>
      </c>
      <c r="DB801" s="96">
        <v>2.6238576666666669</v>
      </c>
      <c r="DC801" s="96">
        <v>2.4526423883333335</v>
      </c>
      <c r="DD801" s="96">
        <v>4</v>
      </c>
      <c r="DE801" s="96">
        <v>0</v>
      </c>
      <c r="DF801" s="96">
        <v>10</v>
      </c>
      <c r="DG801" s="96">
        <v>4.2905277869444447</v>
      </c>
      <c r="DH801" s="96">
        <v>3.2968717216666672</v>
      </c>
      <c r="DI801" s="96">
        <v>2.878787878787878</v>
      </c>
      <c r="DJ801" s="96">
        <v>5.9945342960070569</v>
      </c>
      <c r="DK801" s="96">
        <v>4.5226045688095233</v>
      </c>
      <c r="DL801" s="96">
        <v>0</v>
      </c>
      <c r="DM801" s="96">
        <v>7.2873429947899213</v>
      </c>
      <c r="DN801" s="96">
        <v>3.9966902433435076</v>
      </c>
      <c r="DO801" s="96">
        <v>4.3588856800798546</v>
      </c>
      <c r="DP801" s="96">
        <v>4.95</v>
      </c>
      <c r="DQ801" s="99">
        <v>4.97</v>
      </c>
      <c r="DR801" s="100">
        <v>149</v>
      </c>
      <c r="DS801" s="101">
        <v>4</v>
      </c>
      <c r="DU801" s="107" t="s">
        <v>82</v>
      </c>
      <c r="DV801" s="96">
        <v>4.9866269841269846</v>
      </c>
      <c r="DW801" s="96">
        <v>4.95</v>
      </c>
    </row>
    <row r="802" spans="1:127">
      <c r="A802" s="102">
        <v>2010</v>
      </c>
      <c r="B802" s="103" t="s">
        <v>759</v>
      </c>
      <c r="C802" s="104" t="s">
        <v>130</v>
      </c>
      <c r="D802" s="103">
        <v>5.6666666666666679</v>
      </c>
      <c r="E802" s="103">
        <v>5.0747846507805248</v>
      </c>
      <c r="F802" s="103">
        <v>4.1005158089876224</v>
      </c>
      <c r="G802" s="103">
        <v>4.9000000000000004</v>
      </c>
      <c r="H802" s="103">
        <v>8.4</v>
      </c>
      <c r="I802" s="103">
        <v>10</v>
      </c>
      <c r="J802" s="103">
        <v>10</v>
      </c>
      <c r="K802" s="103">
        <v>10</v>
      </c>
      <c r="L802" s="103">
        <v>10</v>
      </c>
      <c r="M802" s="103">
        <v>10</v>
      </c>
      <c r="N802" s="103">
        <v>10</v>
      </c>
      <c r="O802" s="103">
        <v>10</v>
      </c>
      <c r="P802" s="103">
        <v>5</v>
      </c>
      <c r="Q802" s="103" t="s">
        <v>1011</v>
      </c>
      <c r="R802" s="103" t="s">
        <v>1011</v>
      </c>
      <c r="S802" s="103">
        <v>10</v>
      </c>
      <c r="T802" s="103">
        <v>8.3333333333333339</v>
      </c>
      <c r="U802" s="103">
        <v>8.9111111111111114</v>
      </c>
      <c r="V802" s="103">
        <v>10</v>
      </c>
      <c r="W802" s="103">
        <v>10</v>
      </c>
      <c r="X802" s="103">
        <v>10</v>
      </c>
      <c r="Y802" s="103">
        <v>10</v>
      </c>
      <c r="Z802" s="103" t="s">
        <v>1010</v>
      </c>
      <c r="AA802" s="103" t="s">
        <v>1011</v>
      </c>
      <c r="AB802" s="103" t="s">
        <v>1011</v>
      </c>
      <c r="AC802" s="103">
        <v>9.9</v>
      </c>
      <c r="AD802" s="103">
        <v>8.9333333333333336</v>
      </c>
      <c r="AE802" s="103">
        <v>9.4166666666666679</v>
      </c>
      <c r="AF802" s="103" t="s">
        <v>1011</v>
      </c>
      <c r="AG802" s="103" t="s">
        <v>1011</v>
      </c>
      <c r="AH802" s="103" t="s">
        <v>1010</v>
      </c>
      <c r="AI802" s="103" t="s">
        <v>1010</v>
      </c>
      <c r="AJ802" s="103" t="s">
        <v>1010</v>
      </c>
      <c r="AK802" s="103" t="s">
        <v>1010</v>
      </c>
      <c r="AL802" s="103" t="s">
        <v>1011</v>
      </c>
      <c r="AM802" s="103" t="s">
        <v>1011</v>
      </c>
      <c r="AN802" s="103" t="s">
        <v>1011</v>
      </c>
      <c r="AO802" s="103" t="s">
        <v>1011</v>
      </c>
      <c r="AP802" s="103" t="s">
        <v>1011</v>
      </c>
      <c r="AQ802" s="103" t="s">
        <v>1011</v>
      </c>
      <c r="AR802" s="103" t="s">
        <v>1011</v>
      </c>
      <c r="AS802" s="103" t="s">
        <v>1011</v>
      </c>
      <c r="AT802" s="103" t="s">
        <v>1011</v>
      </c>
      <c r="AU802" s="103">
        <v>10</v>
      </c>
      <c r="AV802" s="103">
        <v>10</v>
      </c>
      <c r="AW802" s="103">
        <v>4.666666666666667</v>
      </c>
      <c r="AX802" s="103">
        <v>5.75</v>
      </c>
      <c r="AY802" s="103" t="s">
        <v>1011</v>
      </c>
      <c r="AZ802" s="103" t="s">
        <v>1011</v>
      </c>
      <c r="BA802" s="103" t="s">
        <v>1011</v>
      </c>
      <c r="BB802" s="103">
        <v>7.604166666666667</v>
      </c>
      <c r="BC802" s="103" t="s">
        <v>1010</v>
      </c>
      <c r="BD802" s="103" t="s">
        <v>1011</v>
      </c>
      <c r="BE802" s="103" t="s">
        <v>1011</v>
      </c>
      <c r="BF802" s="103">
        <v>5</v>
      </c>
      <c r="BG802" s="103">
        <v>10</v>
      </c>
      <c r="BH802" s="103">
        <v>10</v>
      </c>
      <c r="BI802" s="103">
        <v>10</v>
      </c>
      <c r="BJ802" s="103" t="s">
        <v>1011</v>
      </c>
      <c r="BK802" s="103">
        <v>7.5</v>
      </c>
      <c r="BL802" s="103">
        <v>7.7678819444444454</v>
      </c>
      <c r="BM802" s="103">
        <v>8.0882352941176467</v>
      </c>
      <c r="BN802" s="103">
        <v>7.3869209809264298</v>
      </c>
      <c r="BO802" s="103">
        <v>7</v>
      </c>
      <c r="BP802" s="103">
        <v>10</v>
      </c>
      <c r="BQ802" s="103">
        <v>7</v>
      </c>
      <c r="BR802" s="103">
        <v>8.5</v>
      </c>
      <c r="BS802" s="103">
        <v>7.7437890687610196</v>
      </c>
      <c r="BT802" s="103">
        <v>3.2907976869918691</v>
      </c>
      <c r="BU802" s="103">
        <v>4.5129650218495936</v>
      </c>
      <c r="BV802" s="103">
        <v>4.0462212723577231</v>
      </c>
      <c r="BW802" s="103">
        <v>8.3333333333333339</v>
      </c>
      <c r="BX802" s="103">
        <v>4.166666666666667</v>
      </c>
      <c r="BY802" s="103">
        <v>5.3562526541279647</v>
      </c>
      <c r="BZ802" s="103">
        <v>5.4646614390601957</v>
      </c>
      <c r="CA802" s="103">
        <v>5.856043739837399</v>
      </c>
      <c r="CB802" s="103">
        <v>7.1683319481707333</v>
      </c>
      <c r="CC802" s="103">
        <v>0.96296296296296291</v>
      </c>
      <c r="CD802" s="103">
        <v>5.2558631880801645</v>
      </c>
      <c r="CE802" s="103">
        <v>9.8574865598932035</v>
      </c>
      <c r="CF802" s="103">
        <v>9.7530567847300489</v>
      </c>
      <c r="CG802" s="103">
        <v>9.2895465224181848</v>
      </c>
      <c r="CH802" s="103">
        <v>10</v>
      </c>
      <c r="CI802" s="103">
        <v>9.7250224667603593</v>
      </c>
      <c r="CJ802" s="103">
        <v>8.5722303138361902</v>
      </c>
      <c r="CK802" s="103">
        <v>9</v>
      </c>
      <c r="CL802" s="103">
        <v>7.78</v>
      </c>
      <c r="CM802" s="103">
        <v>8.4507434379453965</v>
      </c>
      <c r="CN802" s="103">
        <v>6.2756344400406494</v>
      </c>
      <c r="CO802" s="103">
        <v>7.4475905415388013</v>
      </c>
      <c r="CP802" s="103">
        <v>6.8616124907897253</v>
      </c>
      <c r="CQ802" s="103">
        <v>10</v>
      </c>
      <c r="CR802" s="103">
        <v>6.410629905487804</v>
      </c>
      <c r="CS802" s="103">
        <v>4.6153846153846159</v>
      </c>
      <c r="CT802" s="103">
        <v>0</v>
      </c>
      <c r="CU802" s="103">
        <v>3.6753381736241395</v>
      </c>
      <c r="CV802" s="103">
        <v>7.2469235255898159</v>
      </c>
      <c r="CW802" s="103">
        <v>5</v>
      </c>
      <c r="CX802" s="103">
        <v>6.1156156156156154</v>
      </c>
      <c r="CY802" s="103">
        <v>10</v>
      </c>
      <c r="CZ802" s="103">
        <v>7.0385385385385391</v>
      </c>
      <c r="DA802" s="103">
        <v>5.5666666666666664</v>
      </c>
      <c r="DB802" s="103">
        <v>6.1062001006097564</v>
      </c>
      <c r="DC802" s="103">
        <v>6.8588645660569103</v>
      </c>
      <c r="DD802" s="103">
        <v>8</v>
      </c>
      <c r="DE802" s="103">
        <v>6.2997409129133572</v>
      </c>
      <c r="DF802" s="103">
        <v>10</v>
      </c>
      <c r="DG802" s="103">
        <v>7.138578707707782</v>
      </c>
      <c r="DH802" s="103">
        <v>5.6803073831300797</v>
      </c>
      <c r="DI802" s="103">
        <v>6.5151515151515156</v>
      </c>
      <c r="DJ802" s="103">
        <v>9.5352878341791421</v>
      </c>
      <c r="DK802" s="103">
        <v>4.7787758914053411</v>
      </c>
      <c r="DL802" s="103">
        <v>4.8299723955055498</v>
      </c>
      <c r="DM802" s="103">
        <v>5.8413398804424013</v>
      </c>
      <c r="DN802" s="103">
        <v>6.1968058166356714</v>
      </c>
      <c r="DO802" s="103">
        <v>6.7913076876273308</v>
      </c>
      <c r="DP802" s="103">
        <v>7.35</v>
      </c>
      <c r="DQ802" s="105">
        <v>7.5589409722222225</v>
      </c>
      <c r="DR802" s="106">
        <v>47</v>
      </c>
      <c r="DS802" s="106">
        <v>2</v>
      </c>
      <c r="DU802" s="104" t="s">
        <v>130</v>
      </c>
      <c r="DV802" s="103">
        <v>7.7678819444444454</v>
      </c>
      <c r="DW802" s="103">
        <v>7.35</v>
      </c>
    </row>
    <row r="803" spans="1:127">
      <c r="A803" s="95">
        <v>2010</v>
      </c>
      <c r="B803" s="96" t="s">
        <v>646</v>
      </c>
      <c r="C803" s="107" t="s">
        <v>43</v>
      </c>
      <c r="D803" s="96" t="s">
        <v>1011</v>
      </c>
      <c r="E803" s="96" t="s">
        <v>1011</v>
      </c>
      <c r="F803" s="96" t="s">
        <v>1011</v>
      </c>
      <c r="G803" s="96">
        <v>4.4654470000000002</v>
      </c>
      <c r="H803" s="96">
        <v>9.7199999999999989</v>
      </c>
      <c r="I803" s="96">
        <v>10</v>
      </c>
      <c r="J803" s="96">
        <v>7.7850156697682085</v>
      </c>
      <c r="K803" s="96">
        <v>5</v>
      </c>
      <c r="L803" s="96">
        <v>8.9756084284457422</v>
      </c>
      <c r="M803" s="96">
        <v>8.7594524087599819</v>
      </c>
      <c r="N803" s="96">
        <v>8.1040153013947851</v>
      </c>
      <c r="O803" s="96">
        <v>10</v>
      </c>
      <c r="P803" s="96">
        <v>5</v>
      </c>
      <c r="Q803" s="96" t="s">
        <v>1011</v>
      </c>
      <c r="R803" s="96" t="s">
        <v>1011</v>
      </c>
      <c r="S803" s="96">
        <v>5</v>
      </c>
      <c r="T803" s="96">
        <v>6.666666666666667</v>
      </c>
      <c r="U803" s="96">
        <v>8.1635606560204845</v>
      </c>
      <c r="V803" s="96">
        <v>5</v>
      </c>
      <c r="W803" s="96">
        <v>5</v>
      </c>
      <c r="X803" s="96">
        <v>5</v>
      </c>
      <c r="Y803" s="96">
        <v>5</v>
      </c>
      <c r="Z803" s="96" t="s">
        <v>1010</v>
      </c>
      <c r="AA803" s="96">
        <v>2.5</v>
      </c>
      <c r="AB803" s="96">
        <v>0</v>
      </c>
      <c r="AC803" s="96">
        <v>7.8288888888888897</v>
      </c>
      <c r="AD803" s="96">
        <v>4.0722222222222229</v>
      </c>
      <c r="AE803" s="96">
        <v>3.6002777777777784</v>
      </c>
      <c r="AF803" s="96">
        <v>5</v>
      </c>
      <c r="AG803" s="96">
        <v>5</v>
      </c>
      <c r="AH803" s="96" t="s">
        <v>1010</v>
      </c>
      <c r="AI803" s="96" t="s">
        <v>1010</v>
      </c>
      <c r="AJ803" s="96" t="s">
        <v>1010</v>
      </c>
      <c r="AK803" s="96" t="s">
        <v>1010</v>
      </c>
      <c r="AL803" s="96">
        <v>3.3333333333333335</v>
      </c>
      <c r="AM803" s="96">
        <v>3.3333333333333335</v>
      </c>
      <c r="AN803" s="96">
        <v>0</v>
      </c>
      <c r="AO803" s="96">
        <v>2.2222222222222223</v>
      </c>
      <c r="AP803" s="96">
        <v>5</v>
      </c>
      <c r="AQ803" s="96">
        <v>5</v>
      </c>
      <c r="AR803" s="96">
        <v>7.5</v>
      </c>
      <c r="AS803" s="96">
        <v>5.833333333333333</v>
      </c>
      <c r="AT803" s="96">
        <v>4.5138888888888884</v>
      </c>
      <c r="AU803" s="96">
        <v>10</v>
      </c>
      <c r="AV803" s="96">
        <v>10</v>
      </c>
      <c r="AW803" s="96">
        <v>2.6666666666666665</v>
      </c>
      <c r="AX803" s="96">
        <v>4.25</v>
      </c>
      <c r="AY803" s="96">
        <v>10</v>
      </c>
      <c r="AZ803" s="96">
        <v>3.3333333333333335</v>
      </c>
      <c r="BA803" s="96">
        <v>6.666666666666667</v>
      </c>
      <c r="BB803" s="96">
        <v>6.7023809523809534</v>
      </c>
      <c r="BC803" s="96" t="s">
        <v>1010</v>
      </c>
      <c r="BD803" s="96" t="s">
        <v>1011</v>
      </c>
      <c r="BE803" s="96" t="s">
        <v>1011</v>
      </c>
      <c r="BF803" s="96">
        <v>0</v>
      </c>
      <c r="BG803" s="96">
        <v>0</v>
      </c>
      <c r="BH803" s="96">
        <v>0</v>
      </c>
      <c r="BI803" s="96">
        <v>0</v>
      </c>
      <c r="BJ803" s="96" t="s">
        <v>1011</v>
      </c>
      <c r="BK803" s="96">
        <v>0</v>
      </c>
      <c r="BL803" s="96">
        <v>5.1389066759098831</v>
      </c>
      <c r="BM803" s="96">
        <v>1.9411764705882355</v>
      </c>
      <c r="BN803" s="96">
        <v>8.1902752983494853</v>
      </c>
      <c r="BO803" s="96">
        <v>0</v>
      </c>
      <c r="BP803" s="96" t="s">
        <v>1011</v>
      </c>
      <c r="BQ803" s="96" t="s">
        <v>1011</v>
      </c>
      <c r="BR803" s="96" t="s">
        <v>1011</v>
      </c>
      <c r="BS803" s="96">
        <v>3.3771505896459071</v>
      </c>
      <c r="BT803" s="96">
        <v>2.5360975942028992</v>
      </c>
      <c r="BU803" s="96">
        <v>3.275370463768116</v>
      </c>
      <c r="BV803" s="96">
        <v>3.469970724637681</v>
      </c>
      <c r="BW803" s="96">
        <v>5</v>
      </c>
      <c r="BX803" s="96">
        <v>5</v>
      </c>
      <c r="BY803" s="96">
        <v>4.3860155341802827</v>
      </c>
      <c r="BZ803" s="96">
        <v>6.758986815631884</v>
      </c>
      <c r="CA803" s="96">
        <v>4.5632569855072465</v>
      </c>
      <c r="CB803" s="96">
        <v>4.9370381594202897</v>
      </c>
      <c r="CC803" s="96">
        <v>0.73076923076923073</v>
      </c>
      <c r="CD803" s="96">
        <v>3.8391092574373458</v>
      </c>
      <c r="CE803" s="96">
        <v>8.3491988521736626</v>
      </c>
      <c r="CF803" s="96">
        <v>6.1320097323292364</v>
      </c>
      <c r="CG803" s="96">
        <v>9.2173913043478848</v>
      </c>
      <c r="CH803" s="96">
        <v>5</v>
      </c>
      <c r="CI803" s="96">
        <v>7.1746499722126957</v>
      </c>
      <c r="CJ803" s="96">
        <v>8.6133333333333333</v>
      </c>
      <c r="CK803" s="96">
        <v>6.28</v>
      </c>
      <c r="CL803" s="96">
        <v>5.8320000000000007</v>
      </c>
      <c r="CM803" s="96">
        <v>6.9084444444444451</v>
      </c>
      <c r="CN803" s="96">
        <v>4.7272610434782614</v>
      </c>
      <c r="CO803" s="96">
        <v>7.0532805426720948</v>
      </c>
      <c r="CP803" s="96">
        <v>5.8902707930751781</v>
      </c>
      <c r="CQ803" s="96">
        <v>8.5655399835119539</v>
      </c>
      <c r="CR803" s="96">
        <v>4.2669349492753632</v>
      </c>
      <c r="CS803" s="96">
        <v>0</v>
      </c>
      <c r="CT803" s="96">
        <v>1.1062564131517565</v>
      </c>
      <c r="CU803" s="96">
        <v>1.7910637874757065</v>
      </c>
      <c r="CV803" s="96">
        <v>5.788829752126821</v>
      </c>
      <c r="CW803" s="96">
        <v>0</v>
      </c>
      <c r="CX803" s="96">
        <v>10</v>
      </c>
      <c r="CY803" s="96">
        <v>7</v>
      </c>
      <c r="CZ803" s="96">
        <v>5.666666666666667</v>
      </c>
      <c r="DA803" s="96">
        <v>5.5666666666666664</v>
      </c>
      <c r="DB803" s="96">
        <v>4.73718352173913</v>
      </c>
      <c r="DC803" s="96">
        <v>4.9072278115942032</v>
      </c>
      <c r="DD803" s="96">
        <v>6</v>
      </c>
      <c r="DE803" s="96">
        <v>7.7551761538341033</v>
      </c>
      <c r="DF803" s="96">
        <v>1</v>
      </c>
      <c r="DG803" s="96">
        <v>4.9943756923056837</v>
      </c>
      <c r="DH803" s="96">
        <v>2.1032747101449276</v>
      </c>
      <c r="DI803" s="96">
        <v>3.3333333333333326</v>
      </c>
      <c r="DJ803" s="96">
        <v>8.972160617715554</v>
      </c>
      <c r="DK803" s="96">
        <v>3.2028396790890272</v>
      </c>
      <c r="DL803" s="96">
        <v>6.2939477813222506</v>
      </c>
      <c r="DM803" s="96">
        <v>4.9445937630175809</v>
      </c>
      <c r="DN803" s="96">
        <v>4.8083583141037787</v>
      </c>
      <c r="DO803" s="96">
        <v>5.156466891025377</v>
      </c>
      <c r="DP803" s="96">
        <v>5.07</v>
      </c>
      <c r="DQ803" s="99">
        <v>5.1044533379549417</v>
      </c>
      <c r="DR803" s="100">
        <v>150</v>
      </c>
      <c r="DS803" s="101">
        <v>4</v>
      </c>
      <c r="DU803" s="107" t="s">
        <v>43</v>
      </c>
      <c r="DV803" s="96">
        <v>5.1389066759098831</v>
      </c>
      <c r="DW803" s="96">
        <v>5.07</v>
      </c>
    </row>
    <row r="804" spans="1:127">
      <c r="A804" s="102">
        <v>2010</v>
      </c>
      <c r="B804" s="103" t="s">
        <v>764</v>
      </c>
      <c r="C804" s="104" t="s">
        <v>107</v>
      </c>
      <c r="D804" s="103" t="s">
        <v>1011</v>
      </c>
      <c r="E804" s="103" t="s">
        <v>1011</v>
      </c>
      <c r="F804" s="103" t="s">
        <v>1011</v>
      </c>
      <c r="G804" s="103">
        <v>3.8124409999999997</v>
      </c>
      <c r="H804" s="103">
        <v>6</v>
      </c>
      <c r="I804" s="103">
        <v>10</v>
      </c>
      <c r="J804" s="103">
        <v>10</v>
      </c>
      <c r="K804" s="103">
        <v>7.5</v>
      </c>
      <c r="L804" s="103">
        <v>9.9301258001119947</v>
      </c>
      <c r="M804" s="103">
        <v>9.9266320901175948</v>
      </c>
      <c r="N804" s="103">
        <v>9.4713515780459172</v>
      </c>
      <c r="O804" s="103">
        <v>10</v>
      </c>
      <c r="P804" s="103">
        <v>7.5</v>
      </c>
      <c r="Q804" s="103" t="s">
        <v>1011</v>
      </c>
      <c r="R804" s="103" t="s">
        <v>1011</v>
      </c>
      <c r="S804" s="103">
        <v>5</v>
      </c>
      <c r="T804" s="103">
        <v>7.5</v>
      </c>
      <c r="U804" s="103">
        <v>7.657117192681973</v>
      </c>
      <c r="V804" s="103">
        <v>0</v>
      </c>
      <c r="W804" s="103">
        <v>0</v>
      </c>
      <c r="X804" s="103">
        <v>10</v>
      </c>
      <c r="Y804" s="103">
        <v>3.3333333333333335</v>
      </c>
      <c r="Z804" s="103" t="s">
        <v>1010</v>
      </c>
      <c r="AA804" s="103">
        <v>5</v>
      </c>
      <c r="AB804" s="103">
        <v>3.3333333333333335</v>
      </c>
      <c r="AC804" s="103">
        <v>8.76</v>
      </c>
      <c r="AD804" s="103">
        <v>7.5027777777777782</v>
      </c>
      <c r="AE804" s="103">
        <v>6.1490277777777784</v>
      </c>
      <c r="AF804" s="103">
        <v>2.5</v>
      </c>
      <c r="AG804" s="103">
        <v>2.5</v>
      </c>
      <c r="AH804" s="103" t="s">
        <v>1010</v>
      </c>
      <c r="AI804" s="103" t="s">
        <v>1010</v>
      </c>
      <c r="AJ804" s="103" t="s">
        <v>1010</v>
      </c>
      <c r="AK804" s="103" t="s">
        <v>1010</v>
      </c>
      <c r="AL804" s="103">
        <v>0</v>
      </c>
      <c r="AM804" s="103">
        <v>0</v>
      </c>
      <c r="AN804" s="103">
        <v>0</v>
      </c>
      <c r="AO804" s="103">
        <v>0</v>
      </c>
      <c r="AP804" s="103">
        <v>2.5</v>
      </c>
      <c r="AQ804" s="103">
        <v>5</v>
      </c>
      <c r="AR804" s="103">
        <v>2.5</v>
      </c>
      <c r="AS804" s="103">
        <v>3.3333333333333335</v>
      </c>
      <c r="AT804" s="103">
        <v>2.0833333333333335</v>
      </c>
      <c r="AU804" s="103">
        <v>1.441701447948579</v>
      </c>
      <c r="AV804" s="103">
        <v>10</v>
      </c>
      <c r="AW804" s="103">
        <v>4</v>
      </c>
      <c r="AX804" s="103">
        <v>3.75</v>
      </c>
      <c r="AY804" s="103">
        <v>10</v>
      </c>
      <c r="AZ804" s="103">
        <v>6.666666666666667</v>
      </c>
      <c r="BA804" s="103">
        <v>10</v>
      </c>
      <c r="BB804" s="103">
        <v>6.5511954449450354</v>
      </c>
      <c r="BC804" s="103" t="s">
        <v>1010</v>
      </c>
      <c r="BD804" s="103" t="s">
        <v>1011</v>
      </c>
      <c r="BE804" s="103" t="s">
        <v>1011</v>
      </c>
      <c r="BF804" s="103">
        <v>5</v>
      </c>
      <c r="BG804" s="103">
        <v>0</v>
      </c>
      <c r="BH804" s="103">
        <v>0</v>
      </c>
      <c r="BI804" s="103">
        <v>0</v>
      </c>
      <c r="BJ804" s="103" t="s">
        <v>1011</v>
      </c>
      <c r="BK804" s="103">
        <v>2.5</v>
      </c>
      <c r="BL804" s="103">
        <v>4.929078537109441</v>
      </c>
      <c r="BM804" s="103">
        <v>3.9117647058823528</v>
      </c>
      <c r="BN804" s="103">
        <v>7.9627418597919277</v>
      </c>
      <c r="BO804" s="103">
        <v>0</v>
      </c>
      <c r="BP804" s="103">
        <v>10</v>
      </c>
      <c r="BQ804" s="103">
        <v>9</v>
      </c>
      <c r="BR804" s="103">
        <v>9.5</v>
      </c>
      <c r="BS804" s="103">
        <v>5.3436266414185702</v>
      </c>
      <c r="BT804" s="103">
        <v>2.3632305000000007</v>
      </c>
      <c r="BU804" s="103">
        <v>2.5064297096354173</v>
      </c>
      <c r="BV804" s="103">
        <v>2.8537127291666664</v>
      </c>
      <c r="BW804" s="103">
        <v>3.333333333333333</v>
      </c>
      <c r="BX804" s="103">
        <v>5</v>
      </c>
      <c r="BY804" s="103">
        <v>2.3022003966015929</v>
      </c>
      <c r="BZ804" s="103">
        <v>5.470664342025092</v>
      </c>
      <c r="CA804" s="103">
        <v>4.2251018020833335</v>
      </c>
      <c r="CB804" s="103">
        <v>5.6249808958333336</v>
      </c>
      <c r="CC804" s="103">
        <v>0.96296296296296291</v>
      </c>
      <c r="CD804" s="103">
        <v>3.6728840464197012</v>
      </c>
      <c r="CE804" s="103">
        <v>5.1175627086891184</v>
      </c>
      <c r="CF804" s="103">
        <v>5.0574513710984821</v>
      </c>
      <c r="CG804" s="103">
        <v>7.1058917605568803</v>
      </c>
      <c r="CH804" s="103">
        <v>5</v>
      </c>
      <c r="CI804" s="103">
        <v>5.5702264600861202</v>
      </c>
      <c r="CJ804" s="103">
        <v>8.8866666666666667</v>
      </c>
      <c r="CK804" s="103">
        <v>8.5400000000000009</v>
      </c>
      <c r="CL804" s="103">
        <v>7.2843999999999998</v>
      </c>
      <c r="CM804" s="103">
        <v>8.2370222222222225</v>
      </c>
      <c r="CN804" s="103">
        <v>4.7079802369791661</v>
      </c>
      <c r="CO804" s="103">
        <v>3.3301551972935872</v>
      </c>
      <c r="CP804" s="103">
        <v>4.0190677171363767</v>
      </c>
      <c r="CQ804" s="103">
        <v>10</v>
      </c>
      <c r="CR804" s="103">
        <v>5.2020054934895841</v>
      </c>
      <c r="CS804" s="103">
        <v>2.3076923076923079</v>
      </c>
      <c r="CT804" s="103">
        <v>0</v>
      </c>
      <c r="CU804" s="103">
        <v>2.503232600393964</v>
      </c>
      <c r="CV804" s="103">
        <v>6.1898306349381409</v>
      </c>
      <c r="CW804" s="103">
        <v>8</v>
      </c>
      <c r="CX804" s="103">
        <v>10</v>
      </c>
      <c r="CY804" s="103">
        <v>8</v>
      </c>
      <c r="CZ804" s="103">
        <v>8.6666666666666661</v>
      </c>
      <c r="DA804" s="103">
        <v>3.3333333333333344</v>
      </c>
      <c r="DB804" s="103">
        <v>4.1740622135416672</v>
      </c>
      <c r="DC804" s="103">
        <v>6.276192419270834</v>
      </c>
      <c r="DD804" s="103">
        <v>4</v>
      </c>
      <c r="DE804" s="103">
        <v>6.2586269230568394</v>
      </c>
      <c r="DF804" s="103">
        <v>0</v>
      </c>
      <c r="DG804" s="103">
        <v>4.0070358148671126</v>
      </c>
      <c r="DH804" s="103">
        <v>1.757279572916667</v>
      </c>
      <c r="DI804" s="103">
        <v>3.4848484848484849</v>
      </c>
      <c r="DJ804" s="103">
        <v>6.4909488469987826</v>
      </c>
      <c r="DK804" s="103">
        <v>2.8868286763392859</v>
      </c>
      <c r="DL804" s="103">
        <v>5.3568825434786529</v>
      </c>
      <c r="DM804" s="103">
        <v>6.8389699360775129</v>
      </c>
      <c r="DN804" s="103">
        <v>4.4692930101098973</v>
      </c>
      <c r="DO804" s="103">
        <v>5.7143318305478914</v>
      </c>
      <c r="DP804" s="103">
        <v>5.16</v>
      </c>
      <c r="DQ804" s="105">
        <v>5.0445392685547201</v>
      </c>
      <c r="DR804" s="106">
        <v>151</v>
      </c>
      <c r="DS804" s="106">
        <v>4</v>
      </c>
      <c r="DU804" s="104" t="s">
        <v>107</v>
      </c>
      <c r="DV804" s="103">
        <v>4.929078537109441</v>
      </c>
      <c r="DW804" s="103">
        <v>5.16</v>
      </c>
    </row>
    <row r="805" spans="1:127">
      <c r="A805" s="95">
        <v>2010</v>
      </c>
      <c r="B805" s="96" t="s">
        <v>768</v>
      </c>
      <c r="C805" s="107" t="s">
        <v>75</v>
      </c>
      <c r="D805" s="96">
        <v>6.333333333333333</v>
      </c>
      <c r="E805" s="96">
        <v>5.366584392268444</v>
      </c>
      <c r="F805" s="96">
        <v>4.3436517423791141</v>
      </c>
      <c r="G805" s="96">
        <v>5.3000000000000007</v>
      </c>
      <c r="H805" s="96">
        <v>7.8000000000000007</v>
      </c>
      <c r="I805" s="96">
        <v>10</v>
      </c>
      <c r="J805" s="96">
        <v>10</v>
      </c>
      <c r="K805" s="96">
        <v>7.5</v>
      </c>
      <c r="L805" s="96">
        <v>10</v>
      </c>
      <c r="M805" s="96">
        <v>10</v>
      </c>
      <c r="N805" s="96">
        <v>9.5</v>
      </c>
      <c r="O805" s="96">
        <v>10</v>
      </c>
      <c r="P805" s="96">
        <v>10</v>
      </c>
      <c r="Q805" s="96" t="s">
        <v>1011</v>
      </c>
      <c r="R805" s="96" t="s">
        <v>1011</v>
      </c>
      <c r="S805" s="96">
        <v>10</v>
      </c>
      <c r="T805" s="96">
        <v>10</v>
      </c>
      <c r="U805" s="96">
        <v>9.1</v>
      </c>
      <c r="V805" s="96">
        <v>10</v>
      </c>
      <c r="W805" s="96">
        <v>10</v>
      </c>
      <c r="X805" s="96">
        <v>10</v>
      </c>
      <c r="Y805" s="96">
        <v>10</v>
      </c>
      <c r="Z805" s="96" t="s">
        <v>1010</v>
      </c>
      <c r="AA805" s="96">
        <v>10</v>
      </c>
      <c r="AB805" s="96">
        <v>10</v>
      </c>
      <c r="AC805" s="96">
        <v>9.5933333333333337</v>
      </c>
      <c r="AD805" s="96">
        <v>7.8222222222222229</v>
      </c>
      <c r="AE805" s="96">
        <v>9.3538888888888891</v>
      </c>
      <c r="AF805" s="96">
        <v>10</v>
      </c>
      <c r="AG805" s="96">
        <v>10</v>
      </c>
      <c r="AH805" s="96" t="s">
        <v>1010</v>
      </c>
      <c r="AI805" s="96" t="s">
        <v>1010</v>
      </c>
      <c r="AJ805" s="96" t="s">
        <v>1010</v>
      </c>
      <c r="AK805" s="96" t="s">
        <v>1010</v>
      </c>
      <c r="AL805" s="96">
        <v>6.666666666666667</v>
      </c>
      <c r="AM805" s="96">
        <v>10</v>
      </c>
      <c r="AN805" s="96">
        <v>6.666666666666667</v>
      </c>
      <c r="AO805" s="96">
        <v>7.7777777777777786</v>
      </c>
      <c r="AP805" s="96">
        <v>10</v>
      </c>
      <c r="AQ805" s="96">
        <v>7.5</v>
      </c>
      <c r="AR805" s="96">
        <v>10</v>
      </c>
      <c r="AS805" s="96">
        <v>9.1666666666666661</v>
      </c>
      <c r="AT805" s="96">
        <v>9.2361111111111107</v>
      </c>
      <c r="AU805" s="96">
        <v>10</v>
      </c>
      <c r="AV805" s="96">
        <v>10</v>
      </c>
      <c r="AW805" s="96">
        <v>6</v>
      </c>
      <c r="AX805" s="96">
        <v>4.25</v>
      </c>
      <c r="AY805" s="96">
        <v>10</v>
      </c>
      <c r="AZ805" s="96">
        <v>10</v>
      </c>
      <c r="BA805" s="96">
        <v>10</v>
      </c>
      <c r="BB805" s="96">
        <v>8.6071428571428577</v>
      </c>
      <c r="BC805" s="96" t="s">
        <v>1010</v>
      </c>
      <c r="BD805" s="96" t="s">
        <v>1011</v>
      </c>
      <c r="BE805" s="96" t="s">
        <v>1011</v>
      </c>
      <c r="BF805" s="96">
        <v>10</v>
      </c>
      <c r="BG805" s="96">
        <v>10</v>
      </c>
      <c r="BH805" s="96">
        <v>10</v>
      </c>
      <c r="BI805" s="96">
        <v>10</v>
      </c>
      <c r="BJ805" s="96" t="s">
        <v>1011</v>
      </c>
      <c r="BK805" s="96">
        <v>10</v>
      </c>
      <c r="BL805" s="96">
        <v>8.3197142857142854</v>
      </c>
      <c r="BM805" s="96">
        <v>6.1352941176470583</v>
      </c>
      <c r="BN805" s="96">
        <v>6.1190429332840992</v>
      </c>
      <c r="BO805" s="96">
        <v>6</v>
      </c>
      <c r="BP805" s="96">
        <v>7</v>
      </c>
      <c r="BQ805" s="96">
        <v>3</v>
      </c>
      <c r="BR805" s="96">
        <v>5</v>
      </c>
      <c r="BS805" s="96">
        <v>5.8135842627327889</v>
      </c>
      <c r="BT805" s="96">
        <v>2.6327359649122806</v>
      </c>
      <c r="BU805" s="96">
        <v>2.6093074999999999</v>
      </c>
      <c r="BV805" s="96">
        <v>2.9219771052631582</v>
      </c>
      <c r="BW805" s="96">
        <v>7.5</v>
      </c>
      <c r="BX805" s="96">
        <v>4.166666666666667</v>
      </c>
      <c r="BY805" s="96">
        <v>5.0155833637699345</v>
      </c>
      <c r="BZ805" s="96">
        <v>6.6973617518965227</v>
      </c>
      <c r="CA805" s="96">
        <v>3.1673978070175446</v>
      </c>
      <c r="CB805" s="96">
        <v>4.1142943859649126</v>
      </c>
      <c r="CC805" s="96">
        <v>0.96296296296296291</v>
      </c>
      <c r="CD805" s="96">
        <v>4.2340374504342062</v>
      </c>
      <c r="CE805" s="96">
        <v>7.53273575826766</v>
      </c>
      <c r="CF805" s="96">
        <v>9.1368620651298631</v>
      </c>
      <c r="CG805" s="96">
        <v>4.68</v>
      </c>
      <c r="CH805" s="96">
        <v>5</v>
      </c>
      <c r="CI805" s="96">
        <v>6.5873994558493809</v>
      </c>
      <c r="CJ805" s="96">
        <v>3.5133333333333332</v>
      </c>
      <c r="CK805" s="96">
        <v>7.48</v>
      </c>
      <c r="CL805" s="96">
        <v>5.7664000000000009</v>
      </c>
      <c r="CM805" s="96">
        <v>5.5865777777777792</v>
      </c>
      <c r="CN805" s="96">
        <v>2.5759335087719299</v>
      </c>
      <c r="CO805" s="96">
        <v>8.0755366052978008</v>
      </c>
      <c r="CP805" s="96">
        <v>5.3257350570348656</v>
      </c>
      <c r="CQ805" s="96">
        <v>10</v>
      </c>
      <c r="CR805" s="96">
        <v>5.363345701754386</v>
      </c>
      <c r="CS805" s="96">
        <v>0.76923076923076927</v>
      </c>
      <c r="CT805" s="96">
        <v>4.6462769352373785</v>
      </c>
      <c r="CU805" s="96">
        <v>3.5929511354075117</v>
      </c>
      <c r="CV805" s="96">
        <v>6.126315992555039</v>
      </c>
      <c r="CW805" s="96">
        <v>5</v>
      </c>
      <c r="CX805" s="96">
        <v>5.7238238238238237</v>
      </c>
      <c r="CY805" s="96">
        <v>5</v>
      </c>
      <c r="CZ805" s="96">
        <v>5.2412746079412749</v>
      </c>
      <c r="DA805" s="96">
        <v>3.9</v>
      </c>
      <c r="DB805" s="96">
        <v>2.8222877192982461</v>
      </c>
      <c r="DC805" s="96">
        <v>2.9141768421052627</v>
      </c>
      <c r="DD805" s="96">
        <v>10</v>
      </c>
      <c r="DE805" s="96">
        <v>2.5172538461136771</v>
      </c>
      <c r="DF805" s="96">
        <v>10</v>
      </c>
      <c r="DG805" s="96">
        <v>5.3589530679195301</v>
      </c>
      <c r="DH805" s="96">
        <v>2.4293460526315789</v>
      </c>
      <c r="DI805" s="96">
        <v>5.3030303030303019</v>
      </c>
      <c r="DJ805" s="96">
        <v>9.0353543321998</v>
      </c>
      <c r="DK805" s="96">
        <v>3.2011737719298248</v>
      </c>
      <c r="DL805" s="96">
        <v>4.8050850871504993</v>
      </c>
      <c r="DM805" s="96">
        <v>5.3481295158587505</v>
      </c>
      <c r="DN805" s="96">
        <v>5.0203531771334591</v>
      </c>
      <c r="DO805" s="96">
        <v>5.2068602843314205</v>
      </c>
      <c r="DP805" s="96">
        <v>5.59</v>
      </c>
      <c r="DQ805" s="99">
        <v>6.9548571428571426</v>
      </c>
      <c r="DR805" s="100">
        <v>75</v>
      </c>
      <c r="DS805" s="101">
        <v>2</v>
      </c>
      <c r="DU805" s="107" t="s">
        <v>75</v>
      </c>
      <c r="DV805" s="96">
        <v>8.3197142857142854</v>
      </c>
      <c r="DW805" s="96">
        <v>5.59</v>
      </c>
    </row>
    <row r="806" spans="1:127">
      <c r="A806" s="102">
        <v>2010</v>
      </c>
      <c r="B806" s="103" t="s">
        <v>648</v>
      </c>
      <c r="C806" s="104" t="s">
        <v>99</v>
      </c>
      <c r="D806" s="103" t="s">
        <v>1011</v>
      </c>
      <c r="E806" s="103" t="s">
        <v>1011</v>
      </c>
      <c r="F806" s="103" t="s">
        <v>1011</v>
      </c>
      <c r="G806" s="103">
        <v>4.8599709999999998</v>
      </c>
      <c r="H806" s="103">
        <v>9.3999999999999986</v>
      </c>
      <c r="I806" s="103">
        <v>10</v>
      </c>
      <c r="J806" s="103">
        <v>10</v>
      </c>
      <c r="K806" s="103">
        <v>7.5</v>
      </c>
      <c r="L806" s="103">
        <v>10</v>
      </c>
      <c r="M806" s="103">
        <v>10</v>
      </c>
      <c r="N806" s="103">
        <v>9.5</v>
      </c>
      <c r="O806" s="103">
        <v>10</v>
      </c>
      <c r="P806" s="103">
        <v>10</v>
      </c>
      <c r="Q806" s="103" t="s">
        <v>1011</v>
      </c>
      <c r="R806" s="103" t="s">
        <v>1011</v>
      </c>
      <c r="S806" s="103">
        <v>10</v>
      </c>
      <c r="T806" s="103">
        <v>10</v>
      </c>
      <c r="U806" s="103">
        <v>9.6333333333333329</v>
      </c>
      <c r="V806" s="103">
        <v>5</v>
      </c>
      <c r="W806" s="103">
        <v>5</v>
      </c>
      <c r="X806" s="103">
        <v>10</v>
      </c>
      <c r="Y806" s="103">
        <v>6.666666666666667</v>
      </c>
      <c r="Z806" s="103" t="s">
        <v>1010</v>
      </c>
      <c r="AA806" s="103" t="s">
        <v>1011</v>
      </c>
      <c r="AB806" s="103" t="s">
        <v>1011</v>
      </c>
      <c r="AC806" s="103">
        <v>8.0777777777777775</v>
      </c>
      <c r="AD806" s="103">
        <v>5.9722222222222223</v>
      </c>
      <c r="AE806" s="103">
        <v>7.0250000000000004</v>
      </c>
      <c r="AF806" s="103" t="s">
        <v>1011</v>
      </c>
      <c r="AG806" s="103" t="s">
        <v>1011</v>
      </c>
      <c r="AH806" s="103" t="s">
        <v>1010</v>
      </c>
      <c r="AI806" s="103" t="s">
        <v>1010</v>
      </c>
      <c r="AJ806" s="103" t="s">
        <v>1010</v>
      </c>
      <c r="AK806" s="103" t="s">
        <v>1010</v>
      </c>
      <c r="AL806" s="103" t="s">
        <v>1011</v>
      </c>
      <c r="AM806" s="103" t="s">
        <v>1011</v>
      </c>
      <c r="AN806" s="103" t="s">
        <v>1011</v>
      </c>
      <c r="AO806" s="103" t="s">
        <v>1011</v>
      </c>
      <c r="AP806" s="103" t="s">
        <v>1011</v>
      </c>
      <c r="AQ806" s="103" t="s">
        <v>1011</v>
      </c>
      <c r="AR806" s="103" t="s">
        <v>1011</v>
      </c>
      <c r="AS806" s="103" t="s">
        <v>1011</v>
      </c>
      <c r="AT806" s="103" t="s">
        <v>1011</v>
      </c>
      <c r="AU806" s="103">
        <v>10</v>
      </c>
      <c r="AV806" s="103">
        <v>10</v>
      </c>
      <c r="AW806" s="103">
        <v>3.3333333333333335</v>
      </c>
      <c r="AX806" s="103">
        <v>3.75</v>
      </c>
      <c r="AY806" s="103" t="s">
        <v>1011</v>
      </c>
      <c r="AZ806" s="103" t="s">
        <v>1011</v>
      </c>
      <c r="BA806" s="103" t="s">
        <v>1011</v>
      </c>
      <c r="BB806" s="103">
        <v>6.770833333333333</v>
      </c>
      <c r="BC806" s="103" t="s">
        <v>1010</v>
      </c>
      <c r="BD806" s="103" t="s">
        <v>1011</v>
      </c>
      <c r="BE806" s="103" t="s">
        <v>1011</v>
      </c>
      <c r="BF806" s="103">
        <v>10</v>
      </c>
      <c r="BG806" s="103">
        <v>10</v>
      </c>
      <c r="BH806" s="103">
        <v>10</v>
      </c>
      <c r="BI806" s="103">
        <v>10</v>
      </c>
      <c r="BJ806" s="103" t="s">
        <v>1011</v>
      </c>
      <c r="BK806" s="103">
        <v>10</v>
      </c>
      <c r="BL806" s="103">
        <v>7.4311385833333334</v>
      </c>
      <c r="BM806" s="103">
        <v>7.7205882352941178</v>
      </c>
      <c r="BN806" s="103">
        <v>8.046321525885558</v>
      </c>
      <c r="BO806" s="103">
        <v>8</v>
      </c>
      <c r="BP806" s="103">
        <v>10</v>
      </c>
      <c r="BQ806" s="103">
        <v>8</v>
      </c>
      <c r="BR806" s="103">
        <v>9</v>
      </c>
      <c r="BS806" s="103">
        <v>8.1917274402949189</v>
      </c>
      <c r="BT806" s="103">
        <v>3.0058160848861282</v>
      </c>
      <c r="BU806" s="103">
        <v>3.8766119109730846</v>
      </c>
      <c r="BV806" s="103">
        <v>4.6248270393374735</v>
      </c>
      <c r="BW806" s="103">
        <v>5.8333333333333339</v>
      </c>
      <c r="BX806" s="103">
        <v>5</v>
      </c>
      <c r="BY806" s="103">
        <v>5.9941442342510936</v>
      </c>
      <c r="BZ806" s="103">
        <v>9.7690919663655542</v>
      </c>
      <c r="CA806" s="103">
        <v>4.0990877515527941</v>
      </c>
      <c r="CB806" s="103">
        <v>7.8219209689440996</v>
      </c>
      <c r="CC806" s="103">
        <v>1</v>
      </c>
      <c r="CD806" s="103">
        <v>5.5583148099603958</v>
      </c>
      <c r="CE806" s="103">
        <v>9.6359974936290627</v>
      </c>
      <c r="CF806" s="103">
        <v>8.7168799976591202</v>
      </c>
      <c r="CG806" s="103">
        <v>8.3636848912887345</v>
      </c>
      <c r="CH806" s="103">
        <v>10</v>
      </c>
      <c r="CI806" s="103">
        <v>9.1791405956442294</v>
      </c>
      <c r="CJ806" s="103">
        <v>9.1466666666666683</v>
      </c>
      <c r="CK806" s="103">
        <v>9.4400000000000013</v>
      </c>
      <c r="CL806" s="103">
        <v>8.1080000000000005</v>
      </c>
      <c r="CM806" s="103">
        <v>8.8982222222222234</v>
      </c>
      <c r="CN806" s="103">
        <v>5.2507860745341617</v>
      </c>
      <c r="CO806" s="103">
        <v>7.9506486011351036</v>
      </c>
      <c r="CP806" s="103">
        <v>6.6007173378346327</v>
      </c>
      <c r="CQ806" s="103">
        <v>10</v>
      </c>
      <c r="CR806" s="103">
        <v>5.4188126842650099</v>
      </c>
      <c r="CS806" s="103">
        <v>8.3333333333333339</v>
      </c>
      <c r="CT806" s="103">
        <v>1.1062564131517565</v>
      </c>
      <c r="CU806" s="103">
        <v>4.9528008102500332</v>
      </c>
      <c r="CV806" s="103">
        <v>7.6129350925767216</v>
      </c>
      <c r="CW806" s="103">
        <v>10</v>
      </c>
      <c r="CX806" s="103">
        <v>7.501615529990886</v>
      </c>
      <c r="CY806" s="103">
        <v>9</v>
      </c>
      <c r="CZ806" s="103">
        <v>8.8338718433302947</v>
      </c>
      <c r="DA806" s="103">
        <v>6.666666666666667</v>
      </c>
      <c r="DB806" s="103">
        <v>6.3096498923395448</v>
      </c>
      <c r="DC806" s="103">
        <v>7.3563604948240169</v>
      </c>
      <c r="DD806" s="103">
        <v>10</v>
      </c>
      <c r="DE806" s="103">
        <v>8.9927072485153019</v>
      </c>
      <c r="DF806" s="103">
        <v>0</v>
      </c>
      <c r="DG806" s="103">
        <v>6.554230717057588</v>
      </c>
      <c r="DH806" s="103">
        <v>4.1192973043478256</v>
      </c>
      <c r="DI806" s="103">
        <v>6.3636363636363633</v>
      </c>
      <c r="DJ806" s="103">
        <v>9.713404794238528</v>
      </c>
      <c r="DK806" s="103">
        <v>3.8498863220940547</v>
      </c>
      <c r="DL806" s="103">
        <v>9.5278704102264058</v>
      </c>
      <c r="DM806" s="103">
        <v>4.3953367660948803</v>
      </c>
      <c r="DN806" s="103">
        <v>6.3282386601063427</v>
      </c>
      <c r="DO806" s="103">
        <v>7.2387804068314088</v>
      </c>
      <c r="DP806" s="103">
        <v>7.56</v>
      </c>
      <c r="DQ806" s="105">
        <v>7.4955692916666665</v>
      </c>
      <c r="DR806" s="106">
        <v>50</v>
      </c>
      <c r="DS806" s="106">
        <v>2</v>
      </c>
      <c r="DU806" s="104" t="s">
        <v>99</v>
      </c>
      <c r="DV806" s="103">
        <v>7.4311385833333334</v>
      </c>
      <c r="DW806" s="103">
        <v>7.56</v>
      </c>
    </row>
    <row r="807" spans="1:127">
      <c r="A807" s="95">
        <v>2010</v>
      </c>
      <c r="B807" s="96" t="s">
        <v>692</v>
      </c>
      <c r="C807" s="107" t="s">
        <v>28</v>
      </c>
      <c r="D807" s="96">
        <v>8.8000000000000007</v>
      </c>
      <c r="E807" s="96">
        <v>7.2328309720832715</v>
      </c>
      <c r="F807" s="96">
        <v>7.2364292656589857</v>
      </c>
      <c r="G807" s="96">
        <v>7.8000000000000007</v>
      </c>
      <c r="H807" s="96">
        <v>9.6</v>
      </c>
      <c r="I807" s="96">
        <v>10</v>
      </c>
      <c r="J807" s="96">
        <v>10</v>
      </c>
      <c r="K807" s="96">
        <v>10</v>
      </c>
      <c r="L807" s="96">
        <v>10</v>
      </c>
      <c r="M807" s="96">
        <v>10</v>
      </c>
      <c r="N807" s="96">
        <v>10</v>
      </c>
      <c r="O807" s="96">
        <v>9.5</v>
      </c>
      <c r="P807" s="96">
        <v>10</v>
      </c>
      <c r="Q807" s="96" t="s">
        <v>1011</v>
      </c>
      <c r="R807" s="96" t="s">
        <v>1011</v>
      </c>
      <c r="S807" s="96">
        <v>10</v>
      </c>
      <c r="T807" s="96">
        <v>9.8333333333333339</v>
      </c>
      <c r="U807" s="96">
        <v>9.8111111111111118</v>
      </c>
      <c r="V807" s="96">
        <v>10</v>
      </c>
      <c r="W807" s="96">
        <v>10</v>
      </c>
      <c r="X807" s="96">
        <v>10</v>
      </c>
      <c r="Y807" s="96">
        <v>10</v>
      </c>
      <c r="Z807" s="96" t="s">
        <v>1010</v>
      </c>
      <c r="AA807" s="96">
        <v>10</v>
      </c>
      <c r="AB807" s="96">
        <v>10</v>
      </c>
      <c r="AC807" s="96">
        <v>8.8511111111111109</v>
      </c>
      <c r="AD807" s="96">
        <v>8.75</v>
      </c>
      <c r="AE807" s="96">
        <v>9.4002777777777773</v>
      </c>
      <c r="AF807" s="96">
        <v>10</v>
      </c>
      <c r="AG807" s="96">
        <v>10</v>
      </c>
      <c r="AH807" s="96" t="s">
        <v>1010</v>
      </c>
      <c r="AI807" s="96" t="s">
        <v>1010</v>
      </c>
      <c r="AJ807" s="96" t="s">
        <v>1010</v>
      </c>
      <c r="AK807" s="96" t="s">
        <v>1010</v>
      </c>
      <c r="AL807" s="96">
        <v>10</v>
      </c>
      <c r="AM807" s="96">
        <v>10</v>
      </c>
      <c r="AN807" s="96">
        <v>10</v>
      </c>
      <c r="AO807" s="96">
        <v>10</v>
      </c>
      <c r="AP807" s="96">
        <v>10</v>
      </c>
      <c r="AQ807" s="96">
        <v>10</v>
      </c>
      <c r="AR807" s="96">
        <v>10</v>
      </c>
      <c r="AS807" s="96">
        <v>10</v>
      </c>
      <c r="AT807" s="96">
        <v>10</v>
      </c>
      <c r="AU807" s="96">
        <v>10</v>
      </c>
      <c r="AV807" s="96">
        <v>10</v>
      </c>
      <c r="AW807" s="96">
        <v>8.3333333333333339</v>
      </c>
      <c r="AX807" s="96">
        <v>7.75</v>
      </c>
      <c r="AY807" s="96">
        <v>10</v>
      </c>
      <c r="AZ807" s="96">
        <v>10</v>
      </c>
      <c r="BA807" s="96">
        <v>10</v>
      </c>
      <c r="BB807" s="96">
        <v>9.4404761904761916</v>
      </c>
      <c r="BC807" s="96" t="s">
        <v>1010</v>
      </c>
      <c r="BD807" s="96" t="s">
        <v>1011</v>
      </c>
      <c r="BE807" s="96" t="s">
        <v>1011</v>
      </c>
      <c r="BF807" s="96">
        <v>10</v>
      </c>
      <c r="BG807" s="96">
        <v>10</v>
      </c>
      <c r="BH807" s="96">
        <v>10</v>
      </c>
      <c r="BI807" s="96">
        <v>10</v>
      </c>
      <c r="BJ807" s="96" t="s">
        <v>1011</v>
      </c>
      <c r="BK807" s="96">
        <v>10</v>
      </c>
      <c r="BL807" s="96">
        <v>9.2868531746031753</v>
      </c>
      <c r="BM807" s="96">
        <v>4.3588235294117652</v>
      </c>
      <c r="BN807" s="96">
        <v>6.8038147138964575</v>
      </c>
      <c r="BO807" s="96">
        <v>10</v>
      </c>
      <c r="BP807" s="96">
        <v>6</v>
      </c>
      <c r="BQ807" s="96">
        <v>5</v>
      </c>
      <c r="BR807" s="96">
        <v>5.5</v>
      </c>
      <c r="BS807" s="96">
        <v>6.6656595608270557</v>
      </c>
      <c r="BT807" s="96">
        <v>8.5309489102564111</v>
      </c>
      <c r="BU807" s="96">
        <v>6.6223403076923084</v>
      </c>
      <c r="BV807" s="96">
        <v>7.5878545128205133</v>
      </c>
      <c r="BW807" s="96">
        <v>10</v>
      </c>
      <c r="BX807" s="96">
        <v>9.1666666666666661</v>
      </c>
      <c r="BY807" s="96">
        <v>6.1631519281214153</v>
      </c>
      <c r="BZ807" s="96">
        <v>8.2619476261164913</v>
      </c>
      <c r="CA807" s="96">
        <v>8.2416522179487188</v>
      </c>
      <c r="CB807" s="96">
        <v>8.1942292435897439</v>
      </c>
      <c r="CC807" s="96">
        <v>1</v>
      </c>
      <c r="CD807" s="96">
        <v>8.0854212681346951</v>
      </c>
      <c r="CE807" s="96">
        <v>9.1262458130137869</v>
      </c>
      <c r="CF807" s="96">
        <v>9.3325422869872234</v>
      </c>
      <c r="CG807" s="96">
        <v>9.4309548636972913</v>
      </c>
      <c r="CH807" s="96">
        <v>10</v>
      </c>
      <c r="CI807" s="96">
        <v>9.4724357409245741</v>
      </c>
      <c r="CJ807" s="96">
        <v>9.2466666666666679</v>
      </c>
      <c r="CK807" s="96">
        <v>9.4400000000000013</v>
      </c>
      <c r="CL807" s="96">
        <v>7.8048000000000002</v>
      </c>
      <c r="CM807" s="96">
        <v>8.8304888888888886</v>
      </c>
      <c r="CN807" s="96">
        <v>7.6459574743589762</v>
      </c>
      <c r="CO807" s="96">
        <v>8.9104606616794602</v>
      </c>
      <c r="CP807" s="96">
        <v>8.2782090680192191</v>
      </c>
      <c r="CQ807" s="96">
        <v>10</v>
      </c>
      <c r="CR807" s="96">
        <v>7.2600905705128209</v>
      </c>
      <c r="CS807" s="96">
        <v>1.5384615384615385</v>
      </c>
      <c r="CT807" s="96">
        <v>0.11062564131517612</v>
      </c>
      <c r="CU807" s="96">
        <v>2.9697259167631782</v>
      </c>
      <c r="CV807" s="96">
        <v>7.5196059684178218</v>
      </c>
      <c r="CW807" s="96">
        <v>10</v>
      </c>
      <c r="CX807" s="96">
        <v>8.2140483921900707</v>
      </c>
      <c r="CY807" s="96">
        <v>10</v>
      </c>
      <c r="CZ807" s="96">
        <v>9.4046827973966902</v>
      </c>
      <c r="DA807" s="96">
        <v>8.9</v>
      </c>
      <c r="DB807" s="96">
        <v>4.1436861923076931</v>
      </c>
      <c r="DC807" s="96">
        <v>5.4412728076923091</v>
      </c>
      <c r="DD807" s="96">
        <v>10</v>
      </c>
      <c r="DE807" s="96">
        <v>7.9278549112314796</v>
      </c>
      <c r="DF807" s="96">
        <v>10</v>
      </c>
      <c r="DG807" s="96">
        <v>7.7354689852052472</v>
      </c>
      <c r="DH807" s="96">
        <v>3.636619538461539</v>
      </c>
      <c r="DI807" s="96">
        <v>9.3939393939393927</v>
      </c>
      <c r="DJ807" s="96">
        <v>9.9286138102030534</v>
      </c>
      <c r="DK807" s="96">
        <v>7.641991333333336</v>
      </c>
      <c r="DL807" s="96">
        <v>8.5039314204363663</v>
      </c>
      <c r="DM807" s="96">
        <v>8.7781834150086837</v>
      </c>
      <c r="DN807" s="96">
        <v>7.9805464852303958</v>
      </c>
      <c r="DO807" s="96">
        <v>8.3735660892774444</v>
      </c>
      <c r="DP807" s="96">
        <v>8.02</v>
      </c>
      <c r="DQ807" s="99">
        <v>8.6534265873015883</v>
      </c>
      <c r="DR807" s="100">
        <v>4</v>
      </c>
      <c r="DS807" s="101">
        <v>1</v>
      </c>
      <c r="DU807" s="107" t="s">
        <v>28</v>
      </c>
      <c r="DV807" s="96">
        <v>9.2868531746031753</v>
      </c>
      <c r="DW807" s="96">
        <v>8.02</v>
      </c>
    </row>
    <row r="808" spans="1:127">
      <c r="A808" s="102">
        <v>2010</v>
      </c>
      <c r="B808" s="103" t="s">
        <v>663</v>
      </c>
      <c r="C808" s="104" t="s">
        <v>35</v>
      </c>
      <c r="D808" s="103">
        <v>8.1</v>
      </c>
      <c r="E808" s="103">
        <v>7.4392399971699943</v>
      </c>
      <c r="F808" s="103">
        <v>7.4790809181214604</v>
      </c>
      <c r="G808" s="103">
        <v>7.7</v>
      </c>
      <c r="H808" s="103">
        <v>9.76</v>
      </c>
      <c r="I808" s="103">
        <v>10</v>
      </c>
      <c r="J808" s="103">
        <v>10</v>
      </c>
      <c r="K808" s="103">
        <v>10</v>
      </c>
      <c r="L808" s="103">
        <v>10</v>
      </c>
      <c r="M808" s="103">
        <v>10</v>
      </c>
      <c r="N808" s="103">
        <v>10</v>
      </c>
      <c r="O808" s="103">
        <v>9.5</v>
      </c>
      <c r="P808" s="103">
        <v>10</v>
      </c>
      <c r="Q808" s="103" t="s">
        <v>1011</v>
      </c>
      <c r="R808" s="103" t="s">
        <v>1011</v>
      </c>
      <c r="S808" s="103">
        <v>10</v>
      </c>
      <c r="T808" s="103">
        <v>9.8333333333333339</v>
      </c>
      <c r="U808" s="103">
        <v>9.8644444444444446</v>
      </c>
      <c r="V808" s="103">
        <v>10</v>
      </c>
      <c r="W808" s="103">
        <v>10</v>
      </c>
      <c r="X808" s="103">
        <v>10</v>
      </c>
      <c r="Y808" s="103">
        <v>10</v>
      </c>
      <c r="Z808" s="103" t="s">
        <v>1010</v>
      </c>
      <c r="AA808" s="103">
        <v>10</v>
      </c>
      <c r="AB808" s="103">
        <v>10</v>
      </c>
      <c r="AC808" s="103">
        <v>8.7977777777777781</v>
      </c>
      <c r="AD808" s="103">
        <v>6.25</v>
      </c>
      <c r="AE808" s="103">
        <v>8.7619444444444454</v>
      </c>
      <c r="AF808" s="103">
        <v>10</v>
      </c>
      <c r="AG808" s="103">
        <v>10</v>
      </c>
      <c r="AH808" s="103" t="s">
        <v>1010</v>
      </c>
      <c r="AI808" s="103" t="s">
        <v>1010</v>
      </c>
      <c r="AJ808" s="103" t="s">
        <v>1010</v>
      </c>
      <c r="AK808" s="103" t="s">
        <v>1010</v>
      </c>
      <c r="AL808" s="103">
        <v>10</v>
      </c>
      <c r="AM808" s="103">
        <v>10</v>
      </c>
      <c r="AN808" s="103">
        <v>6.666666666666667</v>
      </c>
      <c r="AO808" s="103">
        <v>8.8888888888888893</v>
      </c>
      <c r="AP808" s="103">
        <v>10</v>
      </c>
      <c r="AQ808" s="103">
        <v>0</v>
      </c>
      <c r="AR808" s="103">
        <v>10</v>
      </c>
      <c r="AS808" s="103">
        <v>6.666666666666667</v>
      </c>
      <c r="AT808" s="103">
        <v>8.8888888888888893</v>
      </c>
      <c r="AU808" s="103">
        <v>10</v>
      </c>
      <c r="AV808" s="103">
        <v>10</v>
      </c>
      <c r="AW808" s="103">
        <v>7.333333333333333</v>
      </c>
      <c r="AX808" s="103">
        <v>8</v>
      </c>
      <c r="AY808" s="103">
        <v>10</v>
      </c>
      <c r="AZ808" s="103">
        <v>10</v>
      </c>
      <c r="BA808" s="103">
        <v>10</v>
      </c>
      <c r="BB808" s="103">
        <v>9.3333333333333321</v>
      </c>
      <c r="BC808" s="103" t="s">
        <v>1010</v>
      </c>
      <c r="BD808" s="103" t="s">
        <v>1011</v>
      </c>
      <c r="BE808" s="103" t="s">
        <v>1011</v>
      </c>
      <c r="BF808" s="103">
        <v>10</v>
      </c>
      <c r="BG808" s="103">
        <v>10</v>
      </c>
      <c r="BH808" s="103">
        <v>10</v>
      </c>
      <c r="BI808" s="103">
        <v>10</v>
      </c>
      <c r="BJ808" s="103" t="s">
        <v>1011</v>
      </c>
      <c r="BK808" s="103">
        <v>10</v>
      </c>
      <c r="BL808" s="103">
        <v>9.0895277777777785</v>
      </c>
      <c r="BM808" s="103">
        <v>4.0705882352941174</v>
      </c>
      <c r="BN808" s="103">
        <v>2.0220708446866493</v>
      </c>
      <c r="BO808" s="103">
        <v>10</v>
      </c>
      <c r="BP808" s="103">
        <v>4</v>
      </c>
      <c r="BQ808" s="103">
        <v>3</v>
      </c>
      <c r="BR808" s="103">
        <v>3.5</v>
      </c>
      <c r="BS808" s="103">
        <v>4.8981647699951916</v>
      </c>
      <c r="BT808" s="103">
        <v>7.5688704021164011</v>
      </c>
      <c r="BU808" s="103">
        <v>6.5124141111111111</v>
      </c>
      <c r="BV808" s="103">
        <v>8.2317088835978822</v>
      </c>
      <c r="BW808" s="103">
        <v>10</v>
      </c>
      <c r="BX808" s="103">
        <v>10</v>
      </c>
      <c r="BY808" s="103">
        <v>6.3789718336201195</v>
      </c>
      <c r="BZ808" s="103">
        <v>8.0910443211460503</v>
      </c>
      <c r="CA808" s="103">
        <v>8.2053009947089937</v>
      </c>
      <c r="CB808" s="103">
        <v>7.7355505767195751</v>
      </c>
      <c r="CC808" s="103">
        <v>1</v>
      </c>
      <c r="CD808" s="103">
        <v>8.080429013668903</v>
      </c>
      <c r="CE808" s="103">
        <v>9.1871422501414646</v>
      </c>
      <c r="CF808" s="103">
        <v>9.7438130274714503</v>
      </c>
      <c r="CG808" s="103">
        <v>9.6372936526387569</v>
      </c>
      <c r="CH808" s="103">
        <v>10</v>
      </c>
      <c r="CI808" s="103">
        <v>9.6420622325629175</v>
      </c>
      <c r="CJ808" s="103">
        <v>9.6324093333333334</v>
      </c>
      <c r="CK808" s="103">
        <v>8.98</v>
      </c>
      <c r="CL808" s="103">
        <v>6.4096000000000011</v>
      </c>
      <c r="CM808" s="103">
        <v>8.3406697777777783</v>
      </c>
      <c r="CN808" s="103">
        <v>6.7730656931216924</v>
      </c>
      <c r="CO808" s="103">
        <v>9.0781466815448937</v>
      </c>
      <c r="CP808" s="103">
        <v>7.925606187333293</v>
      </c>
      <c r="CQ808" s="103">
        <v>10</v>
      </c>
      <c r="CR808" s="103">
        <v>6.5704819285714269</v>
      </c>
      <c r="CS808" s="103">
        <v>3.0769230769230771</v>
      </c>
      <c r="CT808" s="103">
        <v>6.4162871962801891</v>
      </c>
      <c r="CU808" s="103">
        <v>5.3545640672582309</v>
      </c>
      <c r="CV808" s="103">
        <v>7.9052100080923253</v>
      </c>
      <c r="CW808" s="103">
        <v>8</v>
      </c>
      <c r="CX808" s="103">
        <v>8.7723771291669586</v>
      </c>
      <c r="CY808" s="103">
        <v>10</v>
      </c>
      <c r="CZ808" s="103">
        <v>8.9241257097223201</v>
      </c>
      <c r="DA808" s="103">
        <v>10</v>
      </c>
      <c r="DB808" s="103">
        <v>4.2568962539682538</v>
      </c>
      <c r="DC808" s="103">
        <v>2.7117496507936507</v>
      </c>
      <c r="DD808" s="103">
        <v>8</v>
      </c>
      <c r="DE808" s="103">
        <v>10</v>
      </c>
      <c r="DF808" s="103">
        <v>3</v>
      </c>
      <c r="DG808" s="103">
        <v>6.3281076507936502</v>
      </c>
      <c r="DH808" s="103">
        <v>4.2134456507936502</v>
      </c>
      <c r="DI808" s="103">
        <v>8.4848484848484844</v>
      </c>
      <c r="DJ808" s="103">
        <v>8.8784319708719917</v>
      </c>
      <c r="DK808" s="103">
        <v>7.6463541791383225</v>
      </c>
      <c r="DL808" s="103">
        <v>7.645048424172475</v>
      </c>
      <c r="DM808" s="103">
        <v>8.0944145004722596</v>
      </c>
      <c r="DN808" s="103">
        <v>7.4937572017161971</v>
      </c>
      <c r="DO808" s="103">
        <v>7.5819968540773885</v>
      </c>
      <c r="DP808" s="103">
        <v>7.62</v>
      </c>
      <c r="DQ808" s="105">
        <v>8.3547638888888898</v>
      </c>
      <c r="DR808" s="106">
        <v>15</v>
      </c>
      <c r="DS808" s="106">
        <v>1</v>
      </c>
      <c r="DU808" s="104" t="s">
        <v>35</v>
      </c>
      <c r="DV808" s="103">
        <v>9.0895277777777785</v>
      </c>
      <c r="DW808" s="103">
        <v>7.62</v>
      </c>
    </row>
    <row r="809" spans="1:127">
      <c r="A809" s="95">
        <v>2010</v>
      </c>
      <c r="B809" s="96" t="s">
        <v>729</v>
      </c>
      <c r="C809" s="107" t="s">
        <v>18</v>
      </c>
      <c r="D809" s="96" t="s">
        <v>1011</v>
      </c>
      <c r="E809" s="96" t="s">
        <v>1011</v>
      </c>
      <c r="F809" s="96" t="s">
        <v>1011</v>
      </c>
      <c r="G809" s="96">
        <v>4.3158000000000003</v>
      </c>
      <c r="H809" s="96">
        <v>9.16</v>
      </c>
      <c r="I809" s="96">
        <v>10</v>
      </c>
      <c r="J809" s="96">
        <v>10</v>
      </c>
      <c r="K809" s="96">
        <v>7.5</v>
      </c>
      <c r="L809" s="96">
        <v>10</v>
      </c>
      <c r="M809" s="96">
        <v>10</v>
      </c>
      <c r="N809" s="96">
        <v>9.5</v>
      </c>
      <c r="O809" s="96">
        <v>10</v>
      </c>
      <c r="P809" s="96">
        <v>10</v>
      </c>
      <c r="Q809" s="96" t="s">
        <v>1011</v>
      </c>
      <c r="R809" s="96" t="s">
        <v>1011</v>
      </c>
      <c r="S809" s="96">
        <v>10</v>
      </c>
      <c r="T809" s="96">
        <v>10</v>
      </c>
      <c r="U809" s="96">
        <v>9.5533333333333328</v>
      </c>
      <c r="V809" s="96">
        <v>5</v>
      </c>
      <c r="W809" s="96">
        <v>5</v>
      </c>
      <c r="X809" s="96">
        <v>10</v>
      </c>
      <c r="Y809" s="96">
        <v>6.666666666666667</v>
      </c>
      <c r="Z809" s="96" t="s">
        <v>1010</v>
      </c>
      <c r="AA809" s="96">
        <v>7.5</v>
      </c>
      <c r="AB809" s="96">
        <v>0</v>
      </c>
      <c r="AC809" s="96">
        <v>8.4044444444444437</v>
      </c>
      <c r="AD809" s="96">
        <v>6.5250000000000004</v>
      </c>
      <c r="AE809" s="96">
        <v>5.6073611111111106</v>
      </c>
      <c r="AF809" s="96">
        <v>2.5</v>
      </c>
      <c r="AG809" s="96">
        <v>2.5</v>
      </c>
      <c r="AH809" s="96" t="s">
        <v>1010</v>
      </c>
      <c r="AI809" s="96" t="s">
        <v>1010</v>
      </c>
      <c r="AJ809" s="96" t="s">
        <v>1010</v>
      </c>
      <c r="AK809" s="96" t="s">
        <v>1010</v>
      </c>
      <c r="AL809" s="96">
        <v>3.3333333333333335</v>
      </c>
      <c r="AM809" s="96">
        <v>0</v>
      </c>
      <c r="AN809" s="96">
        <v>6.666666666666667</v>
      </c>
      <c r="AO809" s="96">
        <v>3.3333333333333335</v>
      </c>
      <c r="AP809" s="96">
        <v>7.5</v>
      </c>
      <c r="AQ809" s="96">
        <v>7.5</v>
      </c>
      <c r="AR809" s="96">
        <v>10</v>
      </c>
      <c r="AS809" s="96">
        <v>8.3333333333333339</v>
      </c>
      <c r="AT809" s="96">
        <v>4.166666666666667</v>
      </c>
      <c r="AU809" s="96">
        <v>10</v>
      </c>
      <c r="AV809" s="96">
        <v>8.8955562928330885</v>
      </c>
      <c r="AW809" s="96">
        <v>1.3333333333333333</v>
      </c>
      <c r="AX809" s="96">
        <v>2.25</v>
      </c>
      <c r="AY809" s="96">
        <v>10</v>
      </c>
      <c r="AZ809" s="96">
        <v>6.666666666666667</v>
      </c>
      <c r="BA809" s="96">
        <v>10</v>
      </c>
      <c r="BB809" s="96">
        <v>7.0207937561190121</v>
      </c>
      <c r="BC809" s="96" t="s">
        <v>1010</v>
      </c>
      <c r="BD809" s="96" t="s">
        <v>1011</v>
      </c>
      <c r="BE809" s="96" t="s">
        <v>1011</v>
      </c>
      <c r="BF809" s="96">
        <v>5</v>
      </c>
      <c r="BG809" s="96">
        <v>10</v>
      </c>
      <c r="BH809" s="96">
        <v>10</v>
      </c>
      <c r="BI809" s="96">
        <v>10</v>
      </c>
      <c r="BJ809" s="96" t="s">
        <v>1011</v>
      </c>
      <c r="BK809" s="96">
        <v>7.5</v>
      </c>
      <c r="BL809" s="96">
        <v>6.5634321533896793</v>
      </c>
      <c r="BM809" s="96">
        <v>4.117647058823529</v>
      </c>
      <c r="BN809" s="96">
        <v>8.2620885736642862</v>
      </c>
      <c r="BO809" s="96">
        <v>0</v>
      </c>
      <c r="BP809" s="96">
        <v>7</v>
      </c>
      <c r="BQ809" s="96">
        <v>3</v>
      </c>
      <c r="BR809" s="96">
        <v>5</v>
      </c>
      <c r="BS809" s="96">
        <v>4.3449339081219538</v>
      </c>
      <c r="BT809" s="96">
        <v>4.0494317771084338</v>
      </c>
      <c r="BU809" s="96">
        <v>4.231124936746987</v>
      </c>
      <c r="BV809" s="96">
        <v>4.7343209257028107</v>
      </c>
      <c r="BW809" s="96">
        <v>5.8333333333333339</v>
      </c>
      <c r="BX809" s="96">
        <v>5.8333333333333339</v>
      </c>
      <c r="BY809" s="96">
        <v>7.5544194755124066</v>
      </c>
      <c r="BZ809" s="96">
        <v>9.7263661401229449</v>
      </c>
      <c r="CA809" s="96">
        <v>4.6442471345381531</v>
      </c>
      <c r="CB809" s="96">
        <v>7.1361984578313242</v>
      </c>
      <c r="CC809" s="96">
        <v>0.92307692307692313</v>
      </c>
      <c r="CD809" s="96">
        <v>5.7417495207510392</v>
      </c>
      <c r="CE809" s="96">
        <v>7.0056535341033879</v>
      </c>
      <c r="CF809" s="96">
        <v>4.1369361091624084</v>
      </c>
      <c r="CG809" s="96">
        <v>8.866415374200761</v>
      </c>
      <c r="CH809" s="96">
        <v>5</v>
      </c>
      <c r="CI809" s="96">
        <v>6.2522512543666391</v>
      </c>
      <c r="CJ809" s="96">
        <v>9.3866666666666667</v>
      </c>
      <c r="CK809" s="96">
        <v>8.2200000000000006</v>
      </c>
      <c r="CL809" s="96">
        <v>6.7960000000000012</v>
      </c>
      <c r="CM809" s="96">
        <v>8.1342222222222222</v>
      </c>
      <c r="CN809" s="96">
        <v>4.588373445783132</v>
      </c>
      <c r="CO809" s="96">
        <v>4.3559173028648042</v>
      </c>
      <c r="CP809" s="96">
        <v>4.4721453743239685</v>
      </c>
      <c r="CQ809" s="96">
        <v>10</v>
      </c>
      <c r="CR809" s="96">
        <v>5.3759806927710851</v>
      </c>
      <c r="CS809" s="96">
        <v>4.6153846153846159</v>
      </c>
      <c r="CT809" s="96">
        <v>0</v>
      </c>
      <c r="CU809" s="96">
        <v>3.3304551027185667</v>
      </c>
      <c r="CV809" s="96">
        <v>6.4842056748161898</v>
      </c>
      <c r="CW809" s="96">
        <v>5</v>
      </c>
      <c r="CX809" s="96">
        <v>10</v>
      </c>
      <c r="CY809" s="96">
        <v>9</v>
      </c>
      <c r="CZ809" s="96">
        <v>8</v>
      </c>
      <c r="DA809" s="96">
        <v>8.3333333333333339</v>
      </c>
      <c r="DB809" s="96">
        <v>7.2388126064257028</v>
      </c>
      <c r="DC809" s="96">
        <v>7.8190690220883532</v>
      </c>
      <c r="DD809" s="96">
        <v>8</v>
      </c>
      <c r="DE809" s="96">
        <v>7.7551761538341033</v>
      </c>
      <c r="DF809" s="96">
        <v>1</v>
      </c>
      <c r="DG809" s="96">
        <v>6.6910651859469157</v>
      </c>
      <c r="DH809" s="96">
        <v>4.4798349497991969</v>
      </c>
      <c r="DI809" s="96">
        <v>6.5151515151515156</v>
      </c>
      <c r="DJ809" s="96">
        <v>9.7155056873858925</v>
      </c>
      <c r="DK809" s="96">
        <v>3.4595396683878374</v>
      </c>
      <c r="DL809" s="96">
        <v>6.8547862338008949</v>
      </c>
      <c r="DM809" s="96">
        <v>7.4779015447426955</v>
      </c>
      <c r="DN809" s="96">
        <v>6.4171199332113389</v>
      </c>
      <c r="DO809" s="96">
        <v>7.0360617063860849</v>
      </c>
      <c r="DP809" s="96">
        <v>5.97</v>
      </c>
      <c r="DQ809" s="99">
        <v>6.2667160766948395</v>
      </c>
      <c r="DR809" s="100">
        <v>121</v>
      </c>
      <c r="DS809" s="101">
        <v>4</v>
      </c>
      <c r="DU809" s="107" t="s">
        <v>18</v>
      </c>
      <c r="DV809" s="96">
        <v>6.5634321533896793</v>
      </c>
      <c r="DW809" s="96">
        <v>5.97</v>
      </c>
    </row>
    <row r="810" spans="1:127">
      <c r="A810" s="102">
        <v>2010</v>
      </c>
      <c r="B810" s="103" t="s">
        <v>780</v>
      </c>
      <c r="C810" s="104" t="s">
        <v>238</v>
      </c>
      <c r="D810" s="103" t="s">
        <v>1011</v>
      </c>
      <c r="E810" s="103" t="s">
        <v>1011</v>
      </c>
      <c r="F810" s="103" t="s">
        <v>1011</v>
      </c>
      <c r="G810" s="103">
        <v>6.4244650000000005</v>
      </c>
      <c r="H810" s="103">
        <v>0</v>
      </c>
      <c r="I810" s="103">
        <v>10</v>
      </c>
      <c r="J810" s="103">
        <v>10</v>
      </c>
      <c r="K810" s="103" t="s">
        <v>1011</v>
      </c>
      <c r="L810" s="103">
        <v>10</v>
      </c>
      <c r="M810" s="103">
        <v>10</v>
      </c>
      <c r="N810" s="103">
        <v>10</v>
      </c>
      <c r="O810" s="103" t="s">
        <v>1011</v>
      </c>
      <c r="P810" s="103">
        <v>10</v>
      </c>
      <c r="Q810" s="103" t="s">
        <v>1011</v>
      </c>
      <c r="R810" s="103" t="s">
        <v>1011</v>
      </c>
      <c r="S810" s="103">
        <v>0</v>
      </c>
      <c r="T810" s="103">
        <v>5</v>
      </c>
      <c r="U810" s="103">
        <v>5</v>
      </c>
      <c r="V810" s="103">
        <v>10</v>
      </c>
      <c r="W810" s="103">
        <v>10</v>
      </c>
      <c r="X810" s="103">
        <v>10</v>
      </c>
      <c r="Y810" s="103">
        <v>10</v>
      </c>
      <c r="Z810" s="103" t="s">
        <v>1010</v>
      </c>
      <c r="AA810" s="103" t="s">
        <v>1011</v>
      </c>
      <c r="AB810" s="103" t="s">
        <v>1011</v>
      </c>
      <c r="AC810" s="103">
        <v>9.4444444444444446</v>
      </c>
      <c r="AD810" s="103">
        <v>6.2472222222222218</v>
      </c>
      <c r="AE810" s="103">
        <v>7.8458333333333332</v>
      </c>
      <c r="AF810" s="103" t="s">
        <v>1011</v>
      </c>
      <c r="AG810" s="103" t="s">
        <v>1011</v>
      </c>
      <c r="AH810" s="103" t="s">
        <v>1010</v>
      </c>
      <c r="AI810" s="103" t="s">
        <v>1010</v>
      </c>
      <c r="AJ810" s="103" t="s">
        <v>1010</v>
      </c>
      <c r="AK810" s="103" t="s">
        <v>1010</v>
      </c>
      <c r="AL810" s="103" t="s">
        <v>1011</v>
      </c>
      <c r="AM810" s="103" t="s">
        <v>1011</v>
      </c>
      <c r="AN810" s="103" t="s">
        <v>1011</v>
      </c>
      <c r="AO810" s="103" t="s">
        <v>1011</v>
      </c>
      <c r="AP810" s="103" t="s">
        <v>1011</v>
      </c>
      <c r="AQ810" s="103" t="s">
        <v>1011</v>
      </c>
      <c r="AR810" s="103" t="s">
        <v>1011</v>
      </c>
      <c r="AS810" s="103" t="s">
        <v>1011</v>
      </c>
      <c r="AT810" s="103" t="s">
        <v>1011</v>
      </c>
      <c r="AU810" s="103">
        <v>10</v>
      </c>
      <c r="AV810" s="103">
        <v>10</v>
      </c>
      <c r="AW810" s="103">
        <v>9</v>
      </c>
      <c r="AX810" s="103">
        <v>7.5</v>
      </c>
      <c r="AY810" s="103" t="s">
        <v>1011</v>
      </c>
      <c r="AZ810" s="103" t="s">
        <v>1011</v>
      </c>
      <c r="BA810" s="103" t="s">
        <v>1011</v>
      </c>
      <c r="BB810" s="103">
        <v>9.125</v>
      </c>
      <c r="BC810" s="103" t="s">
        <v>1010</v>
      </c>
      <c r="BD810" s="103" t="s">
        <v>1011</v>
      </c>
      <c r="BE810" s="103" t="s">
        <v>1011</v>
      </c>
      <c r="BF810" s="103">
        <v>10</v>
      </c>
      <c r="BG810" s="103">
        <v>10</v>
      </c>
      <c r="BH810" s="103">
        <v>10</v>
      </c>
      <c r="BI810" s="103">
        <v>10</v>
      </c>
      <c r="BJ810" s="103" t="s">
        <v>1011</v>
      </c>
      <c r="BK810" s="103">
        <v>10</v>
      </c>
      <c r="BL810" s="103">
        <v>7.4774704166666668</v>
      </c>
      <c r="BM810" s="103">
        <v>6.5588235294117645</v>
      </c>
      <c r="BN810" s="103">
        <v>8.9705722070844693</v>
      </c>
      <c r="BO810" s="103">
        <v>7</v>
      </c>
      <c r="BP810" s="103">
        <v>10</v>
      </c>
      <c r="BQ810" s="103">
        <v>10</v>
      </c>
      <c r="BR810" s="103">
        <v>10</v>
      </c>
      <c r="BS810" s="103">
        <v>8.1323489341240585</v>
      </c>
      <c r="BT810" s="103" t="s">
        <v>1011</v>
      </c>
      <c r="BU810" s="103">
        <v>6.8</v>
      </c>
      <c r="BV810" s="103" t="s">
        <v>1011</v>
      </c>
      <c r="BW810" s="103">
        <v>10</v>
      </c>
      <c r="BX810" s="103">
        <v>7.5</v>
      </c>
      <c r="BY810" s="103">
        <v>5.4905813829756482</v>
      </c>
      <c r="BZ810" s="103">
        <v>3.0594645801806255</v>
      </c>
      <c r="CA810" s="103" t="s">
        <v>1011</v>
      </c>
      <c r="CB810" s="103" t="s">
        <v>1011</v>
      </c>
      <c r="CC810" s="103">
        <v>0.94594594594594594</v>
      </c>
      <c r="CD810" s="103">
        <v>6.3924413766141948</v>
      </c>
      <c r="CE810" s="103">
        <v>9.9327931111041998</v>
      </c>
      <c r="CF810" s="103">
        <v>9.5295609516463529</v>
      </c>
      <c r="CG810" s="103">
        <v>9.7311945232142758</v>
      </c>
      <c r="CH810" s="103">
        <v>0</v>
      </c>
      <c r="CI810" s="103">
        <v>7.2983871464912067</v>
      </c>
      <c r="CJ810" s="103">
        <v>4.04</v>
      </c>
      <c r="CK810" s="103">
        <v>2.8200000000000003</v>
      </c>
      <c r="CL810" s="103">
        <v>2.9636000000000013</v>
      </c>
      <c r="CM810" s="103">
        <v>3.2745333333333342</v>
      </c>
      <c r="CN810" s="103" t="s">
        <v>1011</v>
      </c>
      <c r="CO810" s="103">
        <v>7.759810551945546</v>
      </c>
      <c r="CP810" s="103">
        <v>7.759810551945546</v>
      </c>
      <c r="CQ810" s="103">
        <v>10</v>
      </c>
      <c r="CR810" s="103" t="s">
        <v>1011</v>
      </c>
      <c r="CS810" s="103">
        <v>0.76923076923076927</v>
      </c>
      <c r="CT810" s="103">
        <v>7.965046174692648</v>
      </c>
      <c r="CU810" s="103">
        <v>4.3671384719617086</v>
      </c>
      <c r="CV810" s="103">
        <v>6.3503705893101472</v>
      </c>
      <c r="CW810" s="103">
        <v>10</v>
      </c>
      <c r="CX810" s="103">
        <v>7.6231775108570865</v>
      </c>
      <c r="CY810" s="103">
        <v>10</v>
      </c>
      <c r="CZ810" s="103">
        <v>9.2077258369523616</v>
      </c>
      <c r="DA810" s="103">
        <v>8.9</v>
      </c>
      <c r="DB810" s="103" t="s">
        <v>1011</v>
      </c>
      <c r="DC810" s="103" t="s">
        <v>1011</v>
      </c>
      <c r="DD810" s="103">
        <v>10</v>
      </c>
      <c r="DE810" s="103">
        <v>6.5464248520524659</v>
      </c>
      <c r="DF810" s="103">
        <v>10</v>
      </c>
      <c r="DG810" s="103">
        <v>8.8616062130131166</v>
      </c>
      <c r="DH810" s="103" t="s">
        <v>1011</v>
      </c>
      <c r="DI810" s="103">
        <v>6.2121212121212128</v>
      </c>
      <c r="DJ810" s="103">
        <v>8.9160986594814933</v>
      </c>
      <c r="DK810" s="103" t="s">
        <v>1011</v>
      </c>
      <c r="DL810" s="103">
        <v>7.9137787850111847</v>
      </c>
      <c r="DM810" s="103">
        <v>9.3498590648670064</v>
      </c>
      <c r="DN810" s="103">
        <v>8.0979644303702241</v>
      </c>
      <c r="DO810" s="103">
        <v>8.7224321601119001</v>
      </c>
      <c r="DP810" s="103">
        <v>7.38</v>
      </c>
      <c r="DQ810" s="105">
        <v>7.4287352083333333</v>
      </c>
      <c r="DR810" s="106">
        <v>51</v>
      </c>
      <c r="DS810" s="106">
        <v>2</v>
      </c>
      <c r="DU810" s="104" t="s">
        <v>238</v>
      </c>
      <c r="DV810" s="103">
        <v>7.4774704166666668</v>
      </c>
      <c r="DW810" s="103">
        <v>7.38</v>
      </c>
    </row>
    <row r="811" spans="1:127">
      <c r="A811" s="95">
        <v>2010</v>
      </c>
      <c r="B811" s="96" t="s">
        <v>607</v>
      </c>
      <c r="C811" s="107" t="s">
        <v>96</v>
      </c>
      <c r="D811" s="96" t="s">
        <v>1011</v>
      </c>
      <c r="E811" s="96" t="s">
        <v>1011</v>
      </c>
      <c r="F811" s="96" t="s">
        <v>1011</v>
      </c>
      <c r="G811" s="96">
        <v>6.0843579999999999</v>
      </c>
      <c r="H811" s="96">
        <v>9.64</v>
      </c>
      <c r="I811" s="96">
        <v>10</v>
      </c>
      <c r="J811" s="96">
        <v>10</v>
      </c>
      <c r="K811" s="96">
        <v>2.5</v>
      </c>
      <c r="L811" s="96">
        <v>10</v>
      </c>
      <c r="M811" s="96">
        <v>10</v>
      </c>
      <c r="N811" s="96">
        <v>8.5</v>
      </c>
      <c r="O811" s="96">
        <v>10</v>
      </c>
      <c r="P811" s="96">
        <v>5</v>
      </c>
      <c r="Q811" s="96" t="s">
        <v>1011</v>
      </c>
      <c r="R811" s="96" t="s">
        <v>1011</v>
      </c>
      <c r="S811" s="96">
        <v>5</v>
      </c>
      <c r="T811" s="96">
        <v>6.666666666666667</v>
      </c>
      <c r="U811" s="96">
        <v>8.2688888888888901</v>
      </c>
      <c r="V811" s="96">
        <v>10</v>
      </c>
      <c r="W811" s="96">
        <v>5</v>
      </c>
      <c r="X811" s="96">
        <v>5</v>
      </c>
      <c r="Y811" s="96">
        <v>6.666666666666667</v>
      </c>
      <c r="Z811" s="96" t="s">
        <v>1010</v>
      </c>
      <c r="AA811" s="96">
        <v>2.5</v>
      </c>
      <c r="AB811" s="96">
        <v>3.3333333333333335</v>
      </c>
      <c r="AC811" s="96">
        <v>8.0111111111111111</v>
      </c>
      <c r="AD811" s="96">
        <v>5.0888888888888895</v>
      </c>
      <c r="AE811" s="96">
        <v>4.7333333333333334</v>
      </c>
      <c r="AF811" s="96">
        <v>5</v>
      </c>
      <c r="AG811" s="96">
        <v>5</v>
      </c>
      <c r="AH811" s="96" t="s">
        <v>1010</v>
      </c>
      <c r="AI811" s="96" t="s">
        <v>1010</v>
      </c>
      <c r="AJ811" s="96" t="s">
        <v>1010</v>
      </c>
      <c r="AK811" s="96" t="s">
        <v>1010</v>
      </c>
      <c r="AL811" s="96">
        <v>3.3333333333333335</v>
      </c>
      <c r="AM811" s="96">
        <v>6.666666666666667</v>
      </c>
      <c r="AN811" s="96">
        <v>3.3333333333333335</v>
      </c>
      <c r="AO811" s="96">
        <v>4.4444444444444446</v>
      </c>
      <c r="AP811" s="96">
        <v>5</v>
      </c>
      <c r="AQ811" s="96">
        <v>7.5</v>
      </c>
      <c r="AR811" s="96">
        <v>7.5</v>
      </c>
      <c r="AS811" s="96">
        <v>6.666666666666667</v>
      </c>
      <c r="AT811" s="96">
        <v>5.2777777777777777</v>
      </c>
      <c r="AU811" s="96">
        <v>10</v>
      </c>
      <c r="AV811" s="96">
        <v>0</v>
      </c>
      <c r="AW811" s="96">
        <v>1.6666666666666667</v>
      </c>
      <c r="AX811" s="96">
        <v>3.25</v>
      </c>
      <c r="AY811" s="96">
        <v>10</v>
      </c>
      <c r="AZ811" s="96">
        <v>6.666666666666667</v>
      </c>
      <c r="BA811" s="96">
        <v>3.3333333333333335</v>
      </c>
      <c r="BB811" s="96">
        <v>4.9880952380952381</v>
      </c>
      <c r="BC811" s="96" t="s">
        <v>1010</v>
      </c>
      <c r="BD811" s="96" t="s">
        <v>1011</v>
      </c>
      <c r="BE811" s="96" t="s">
        <v>1011</v>
      </c>
      <c r="BF811" s="96">
        <v>0</v>
      </c>
      <c r="BG811" s="96">
        <v>10</v>
      </c>
      <c r="BH811" s="96">
        <v>10</v>
      </c>
      <c r="BI811" s="96">
        <v>10</v>
      </c>
      <c r="BJ811" s="96" t="s">
        <v>1011</v>
      </c>
      <c r="BK811" s="96">
        <v>5</v>
      </c>
      <c r="BL811" s="96">
        <v>6.254899023809525</v>
      </c>
      <c r="BM811" s="96">
        <v>4.7352941176470589</v>
      </c>
      <c r="BN811" s="96">
        <v>9.4392370572207085</v>
      </c>
      <c r="BO811" s="96">
        <v>4</v>
      </c>
      <c r="BP811" s="96">
        <v>10</v>
      </c>
      <c r="BQ811" s="96">
        <v>10</v>
      </c>
      <c r="BR811" s="96">
        <v>10</v>
      </c>
      <c r="BS811" s="96">
        <v>7.0436327937169416</v>
      </c>
      <c r="BT811" s="96">
        <v>7.175226328460039</v>
      </c>
      <c r="BU811" s="96">
        <v>6.0204078932748537</v>
      </c>
      <c r="BV811" s="96">
        <v>7.8637324132553621</v>
      </c>
      <c r="BW811" s="96">
        <v>5</v>
      </c>
      <c r="BX811" s="96">
        <v>8.3333333333333339</v>
      </c>
      <c r="BY811" s="96">
        <v>4.7858144175708199</v>
      </c>
      <c r="BZ811" s="96">
        <v>8.5266032970580401</v>
      </c>
      <c r="CA811" s="96">
        <v>7.9606004483430803</v>
      </c>
      <c r="CB811" s="96">
        <v>7.3141922495126712</v>
      </c>
      <c r="CC811" s="96">
        <v>0.53658536585365857</v>
      </c>
      <c r="CD811" s="96">
        <v>5.3763338129958225</v>
      </c>
      <c r="CE811" s="96">
        <v>8.5609535146225202</v>
      </c>
      <c r="CF811" s="96">
        <v>5.4002663514804876</v>
      </c>
      <c r="CG811" s="96">
        <v>9.60762306333074</v>
      </c>
      <c r="CH811" s="96">
        <v>10</v>
      </c>
      <c r="CI811" s="96">
        <v>8.3922107323584374</v>
      </c>
      <c r="CJ811" s="96">
        <v>9.42</v>
      </c>
      <c r="CK811" s="96">
        <v>8.98</v>
      </c>
      <c r="CL811" s="96">
        <v>6.2560000000000002</v>
      </c>
      <c r="CM811" s="96">
        <v>8.2186666666666657</v>
      </c>
      <c r="CN811" s="96">
        <v>8.2783866695906436</v>
      </c>
      <c r="CO811" s="96">
        <v>8.3056666272445838</v>
      </c>
      <c r="CP811" s="96">
        <v>8.2920266484176146</v>
      </c>
      <c r="CQ811" s="96">
        <v>10</v>
      </c>
      <c r="CR811" s="96">
        <v>8.1452922056530213</v>
      </c>
      <c r="CS811" s="96">
        <v>7.5</v>
      </c>
      <c r="CT811" s="96">
        <v>0.55312820657587825</v>
      </c>
      <c r="CU811" s="96">
        <v>5.3994734707429659</v>
      </c>
      <c r="CV811" s="96">
        <v>7.9775416964568118</v>
      </c>
      <c r="CW811" s="96">
        <v>10</v>
      </c>
      <c r="CX811" s="96">
        <v>8.4212845917623529</v>
      </c>
      <c r="CY811" s="96">
        <v>7</v>
      </c>
      <c r="CZ811" s="96">
        <v>8.473761530587451</v>
      </c>
      <c r="DA811" s="96">
        <v>10</v>
      </c>
      <c r="DB811" s="96">
        <v>4.7913630575048733</v>
      </c>
      <c r="DC811" s="96">
        <v>8.4245618333333336</v>
      </c>
      <c r="DD811" s="96">
        <v>10</v>
      </c>
      <c r="DE811" s="96">
        <v>10</v>
      </c>
      <c r="DF811" s="96">
        <v>10</v>
      </c>
      <c r="DG811" s="96">
        <v>8.8693208151397016</v>
      </c>
      <c r="DH811" s="96">
        <v>6.4511233187134511</v>
      </c>
      <c r="DI811" s="96">
        <v>7.7272727272727275</v>
      </c>
      <c r="DJ811" s="96">
        <v>8.8527442148388555</v>
      </c>
      <c r="DK811" s="96">
        <v>7.7176069923419659</v>
      </c>
      <c r="DL811" s="96">
        <v>9.9806351943594276</v>
      </c>
      <c r="DM811" s="96">
        <v>9.5964642471588313</v>
      </c>
      <c r="DN811" s="96">
        <v>8.387641115780875</v>
      </c>
      <c r="DO811" s="96">
        <v>8.5769078205026759</v>
      </c>
      <c r="DP811" s="96">
        <v>7.47</v>
      </c>
      <c r="DQ811" s="99">
        <v>6.8624495119047619</v>
      </c>
      <c r="DR811" s="100">
        <v>83</v>
      </c>
      <c r="DS811" s="101">
        <v>3</v>
      </c>
      <c r="DU811" s="107" t="s">
        <v>96</v>
      </c>
      <c r="DV811" s="96">
        <v>6.254899023809525</v>
      </c>
      <c r="DW811" s="96">
        <v>7.47</v>
      </c>
    </row>
    <row r="812" spans="1:127">
      <c r="A812" s="102">
        <v>2010</v>
      </c>
      <c r="B812" s="103" t="s">
        <v>732</v>
      </c>
      <c r="C812" s="104" t="s">
        <v>65</v>
      </c>
      <c r="D812" s="103">
        <v>3.4000000000000004</v>
      </c>
      <c r="E812" s="103">
        <v>3.2247674314856001</v>
      </c>
      <c r="F812" s="103">
        <v>3.8183600442172732</v>
      </c>
      <c r="G812" s="103">
        <v>3.5</v>
      </c>
      <c r="H812" s="103">
        <v>8.9599999999999991</v>
      </c>
      <c r="I812" s="103">
        <v>5</v>
      </c>
      <c r="J812" s="103">
        <v>10</v>
      </c>
      <c r="K812" s="103">
        <v>5</v>
      </c>
      <c r="L812" s="103">
        <v>9.9663734727159152</v>
      </c>
      <c r="M812" s="103">
        <v>9.962338289441826</v>
      </c>
      <c r="N812" s="103">
        <v>7.9857423524315481</v>
      </c>
      <c r="O812" s="103">
        <v>10</v>
      </c>
      <c r="P812" s="103">
        <v>5</v>
      </c>
      <c r="Q812" s="103" t="s">
        <v>1011</v>
      </c>
      <c r="R812" s="103" t="s">
        <v>1011</v>
      </c>
      <c r="S812" s="103">
        <v>5</v>
      </c>
      <c r="T812" s="103">
        <v>6.666666666666667</v>
      </c>
      <c r="U812" s="103">
        <v>7.8708030063660717</v>
      </c>
      <c r="V812" s="103">
        <v>10</v>
      </c>
      <c r="W812" s="103">
        <v>5</v>
      </c>
      <c r="X812" s="103">
        <v>5</v>
      </c>
      <c r="Y812" s="103">
        <v>6.666666666666667</v>
      </c>
      <c r="Z812" s="103" t="s">
        <v>1010</v>
      </c>
      <c r="AA812" s="103">
        <v>5</v>
      </c>
      <c r="AB812" s="103">
        <v>6.666666666666667</v>
      </c>
      <c r="AC812" s="103">
        <v>6.0511111111111102</v>
      </c>
      <c r="AD812" s="103">
        <v>5.4638888888888895</v>
      </c>
      <c r="AE812" s="103">
        <v>5.7954166666666662</v>
      </c>
      <c r="AF812" s="103">
        <v>7.5</v>
      </c>
      <c r="AG812" s="103">
        <v>7.5</v>
      </c>
      <c r="AH812" s="103" t="s">
        <v>1010</v>
      </c>
      <c r="AI812" s="103" t="s">
        <v>1010</v>
      </c>
      <c r="AJ812" s="103" t="s">
        <v>1010</v>
      </c>
      <c r="AK812" s="103" t="s">
        <v>1010</v>
      </c>
      <c r="AL812" s="103">
        <v>3.3333333333333335</v>
      </c>
      <c r="AM812" s="103">
        <v>6.666666666666667</v>
      </c>
      <c r="AN812" s="103">
        <v>3.3333333333333335</v>
      </c>
      <c r="AO812" s="103">
        <v>4.4444444444444446</v>
      </c>
      <c r="AP812" s="103">
        <v>5</v>
      </c>
      <c r="AQ812" s="103">
        <v>7.5</v>
      </c>
      <c r="AR812" s="103">
        <v>5</v>
      </c>
      <c r="AS812" s="103">
        <v>5.833333333333333</v>
      </c>
      <c r="AT812" s="103">
        <v>6.3194444444444438</v>
      </c>
      <c r="AU812" s="103">
        <v>10</v>
      </c>
      <c r="AV812" s="103">
        <v>9.9342749982185232</v>
      </c>
      <c r="AW812" s="103">
        <v>4.333333333333333</v>
      </c>
      <c r="AX812" s="103">
        <v>4.75</v>
      </c>
      <c r="AY812" s="103">
        <v>10</v>
      </c>
      <c r="AZ812" s="103">
        <v>10</v>
      </c>
      <c r="BA812" s="103">
        <v>10</v>
      </c>
      <c r="BB812" s="103">
        <v>8.4310869045074082</v>
      </c>
      <c r="BC812" s="103" t="s">
        <v>1010</v>
      </c>
      <c r="BD812" s="103" t="s">
        <v>1011</v>
      </c>
      <c r="BE812" s="103" t="s">
        <v>1011</v>
      </c>
      <c r="BF812" s="103">
        <v>0</v>
      </c>
      <c r="BG812" s="103">
        <v>0</v>
      </c>
      <c r="BH812" s="103">
        <v>0</v>
      </c>
      <c r="BI812" s="103">
        <v>0</v>
      </c>
      <c r="BJ812" s="103" t="s">
        <v>1011</v>
      </c>
      <c r="BK812" s="103">
        <v>0</v>
      </c>
      <c r="BL812" s="103">
        <v>5.563962219820036</v>
      </c>
      <c r="BM812" s="103">
        <v>9.7941176470588225</v>
      </c>
      <c r="BN812" s="103">
        <v>9.5640326975476828</v>
      </c>
      <c r="BO812" s="103">
        <v>8</v>
      </c>
      <c r="BP812" s="103">
        <v>9</v>
      </c>
      <c r="BQ812" s="103">
        <v>9</v>
      </c>
      <c r="BR812" s="103">
        <v>9</v>
      </c>
      <c r="BS812" s="103">
        <v>9.0895375861516268</v>
      </c>
      <c r="BT812" s="103">
        <v>3.7022991476793248</v>
      </c>
      <c r="BU812" s="103">
        <v>3.7025023660337553</v>
      </c>
      <c r="BV812" s="103">
        <v>4.4420206002109701</v>
      </c>
      <c r="BW812" s="103">
        <v>4.166666666666667</v>
      </c>
      <c r="BX812" s="103">
        <v>3.333333333333333</v>
      </c>
      <c r="BY812" s="103">
        <v>1.1538127275874064</v>
      </c>
      <c r="BZ812" s="103">
        <v>3.2001926482018237</v>
      </c>
      <c r="CA812" s="103">
        <v>3.4430618481012658</v>
      </c>
      <c r="CB812" s="103">
        <v>5.3226293333333317</v>
      </c>
      <c r="CC812" s="103">
        <v>0.81481481481481477</v>
      </c>
      <c r="CD812" s="103">
        <v>3.2733732816589427</v>
      </c>
      <c r="CE812" s="103">
        <v>8.0784846898041742</v>
      </c>
      <c r="CF812" s="103">
        <v>9.4793458816318878</v>
      </c>
      <c r="CG812" s="103">
        <v>8.3746647216601708</v>
      </c>
      <c r="CH812" s="103">
        <v>0</v>
      </c>
      <c r="CI812" s="103">
        <v>6.4831238232740587</v>
      </c>
      <c r="CJ812" s="103">
        <v>5.6533333333333333</v>
      </c>
      <c r="CK812" s="103">
        <v>7.06</v>
      </c>
      <c r="CL812" s="103">
        <v>6.5307999999999993</v>
      </c>
      <c r="CM812" s="103">
        <v>6.4147111111111101</v>
      </c>
      <c r="CN812" s="103">
        <v>5.3164299451476795</v>
      </c>
      <c r="CO812" s="103">
        <v>6.1327604548849628</v>
      </c>
      <c r="CP812" s="103">
        <v>5.7245952000163207</v>
      </c>
      <c r="CQ812" s="103">
        <v>10</v>
      </c>
      <c r="CR812" s="103">
        <v>6.0097973691983126</v>
      </c>
      <c r="CS812" s="103">
        <v>0</v>
      </c>
      <c r="CT812" s="103">
        <v>0</v>
      </c>
      <c r="CU812" s="103">
        <v>2.003265789732771</v>
      </c>
      <c r="CV812" s="103">
        <v>6.0356430252150508</v>
      </c>
      <c r="CW812" s="103">
        <v>5</v>
      </c>
      <c r="CX812" s="103">
        <v>9.7901049891455774</v>
      </c>
      <c r="CY812" s="103">
        <v>10</v>
      </c>
      <c r="CZ812" s="103">
        <v>8.2633683297151919</v>
      </c>
      <c r="DA812" s="103">
        <v>5.5666666666666664</v>
      </c>
      <c r="DB812" s="103">
        <v>6.229198721518987</v>
      </c>
      <c r="DC812" s="103">
        <v>6.9355007172995773</v>
      </c>
      <c r="DD812" s="103">
        <v>10</v>
      </c>
      <c r="DE812" s="103">
        <v>1.3660621301311653</v>
      </c>
      <c r="DF812" s="103">
        <v>10</v>
      </c>
      <c r="DG812" s="103">
        <v>6.6829047059360649</v>
      </c>
      <c r="DH812" s="103">
        <v>3.400685180379746</v>
      </c>
      <c r="DI812" s="103">
        <v>5.1515151515151505</v>
      </c>
      <c r="DJ812" s="103">
        <v>9.0702492425320322</v>
      </c>
      <c r="DK812" s="103">
        <v>2.5766620274261602</v>
      </c>
      <c r="DL812" s="103">
        <v>7.3612716818162482</v>
      </c>
      <c r="DM812" s="103">
        <v>6.6147834067213074</v>
      </c>
      <c r="DN812" s="103">
        <v>5.6958611150651075</v>
      </c>
      <c r="DO812" s="103">
        <v>6.8807113835721205</v>
      </c>
      <c r="DP812" s="103">
        <v>6.35</v>
      </c>
      <c r="DQ812" s="105">
        <v>5.9569811099100178</v>
      </c>
      <c r="DR812" s="106">
        <v>126</v>
      </c>
      <c r="DS812" s="106">
        <v>4</v>
      </c>
      <c r="DU812" s="104" t="s">
        <v>65</v>
      </c>
      <c r="DV812" s="103">
        <v>5.563962219820036</v>
      </c>
      <c r="DW812" s="103">
        <v>6.35</v>
      </c>
    </row>
    <row r="813" spans="1:127">
      <c r="A813" s="95">
        <v>2010</v>
      </c>
      <c r="B813" s="96" t="s">
        <v>1012</v>
      </c>
      <c r="C813" s="107" t="s">
        <v>239</v>
      </c>
      <c r="D813" s="96" t="s">
        <v>1011</v>
      </c>
      <c r="E813" s="96" t="s">
        <v>1011</v>
      </c>
      <c r="F813" s="96" t="s">
        <v>1011</v>
      </c>
      <c r="G813" s="96">
        <v>6.9142200000000003</v>
      </c>
      <c r="H813" s="96">
        <v>5.5600000000000005</v>
      </c>
      <c r="I813" s="96">
        <v>10</v>
      </c>
      <c r="J813" s="96">
        <v>10</v>
      </c>
      <c r="K813" s="96" t="s">
        <v>1011</v>
      </c>
      <c r="L813" s="96">
        <v>10</v>
      </c>
      <c r="M813" s="96">
        <v>10</v>
      </c>
      <c r="N813" s="96">
        <v>10</v>
      </c>
      <c r="O813" s="96" t="s">
        <v>1011</v>
      </c>
      <c r="P813" s="96">
        <v>10</v>
      </c>
      <c r="Q813" s="96" t="s">
        <v>1011</v>
      </c>
      <c r="R813" s="96" t="s">
        <v>1011</v>
      </c>
      <c r="S813" s="96" t="s">
        <v>1011</v>
      </c>
      <c r="T813" s="96">
        <v>10</v>
      </c>
      <c r="U813" s="96">
        <v>8.5200000000000014</v>
      </c>
      <c r="V813" s="96">
        <v>10</v>
      </c>
      <c r="W813" s="96">
        <v>10</v>
      </c>
      <c r="X813" s="96" t="s">
        <v>1011</v>
      </c>
      <c r="Y813" s="96">
        <v>10</v>
      </c>
      <c r="Z813" s="96" t="s">
        <v>1010</v>
      </c>
      <c r="AA813" s="96" t="s">
        <v>1011</v>
      </c>
      <c r="AB813" s="96" t="s">
        <v>1011</v>
      </c>
      <c r="AC813" s="96">
        <v>9.5933333333333337</v>
      </c>
      <c r="AD813" s="96">
        <v>8.8888888888888893</v>
      </c>
      <c r="AE813" s="96">
        <v>9.2411111111111115</v>
      </c>
      <c r="AF813" s="96" t="s">
        <v>1011</v>
      </c>
      <c r="AG813" s="96" t="s">
        <v>1011</v>
      </c>
      <c r="AH813" s="96" t="s">
        <v>1010</v>
      </c>
      <c r="AI813" s="96" t="s">
        <v>1010</v>
      </c>
      <c r="AJ813" s="96" t="s">
        <v>1010</v>
      </c>
      <c r="AK813" s="96" t="s">
        <v>1010</v>
      </c>
      <c r="AL813" s="96" t="s">
        <v>1011</v>
      </c>
      <c r="AM813" s="96" t="s">
        <v>1011</v>
      </c>
      <c r="AN813" s="96" t="s">
        <v>1011</v>
      </c>
      <c r="AO813" s="96" t="s">
        <v>1011</v>
      </c>
      <c r="AP813" s="96" t="s">
        <v>1011</v>
      </c>
      <c r="AQ813" s="96" t="s">
        <v>1011</v>
      </c>
      <c r="AR813" s="96" t="s">
        <v>1011</v>
      </c>
      <c r="AS813" s="96" t="s">
        <v>1011</v>
      </c>
      <c r="AT813" s="96" t="s">
        <v>1011</v>
      </c>
      <c r="AU813" s="96">
        <v>10</v>
      </c>
      <c r="AV813" s="96">
        <v>10</v>
      </c>
      <c r="AW813" s="96">
        <v>9</v>
      </c>
      <c r="AX813" s="96">
        <v>7.5</v>
      </c>
      <c r="AY813" s="96" t="s">
        <v>1011</v>
      </c>
      <c r="AZ813" s="96" t="s">
        <v>1011</v>
      </c>
      <c r="BA813" s="96" t="s">
        <v>1011</v>
      </c>
      <c r="BB813" s="96">
        <v>9.125</v>
      </c>
      <c r="BC813" s="96" t="s">
        <v>1010</v>
      </c>
      <c r="BD813" s="96" t="s">
        <v>1011</v>
      </c>
      <c r="BE813" s="96" t="s">
        <v>1011</v>
      </c>
      <c r="BF813" s="96">
        <v>10</v>
      </c>
      <c r="BG813" s="96">
        <v>0</v>
      </c>
      <c r="BH813" s="96">
        <v>0</v>
      </c>
      <c r="BI813" s="96">
        <v>0</v>
      </c>
      <c r="BJ813" s="96" t="s">
        <v>1011</v>
      </c>
      <c r="BK813" s="96">
        <v>5</v>
      </c>
      <c r="BL813" s="96">
        <v>8.0293188888888896</v>
      </c>
      <c r="BM813" s="96">
        <v>5.5588235294117636</v>
      </c>
      <c r="BN813" s="96">
        <v>6.2269754768392369</v>
      </c>
      <c r="BO813" s="96">
        <v>7</v>
      </c>
      <c r="BP813" s="96">
        <v>7</v>
      </c>
      <c r="BQ813" s="96">
        <v>3</v>
      </c>
      <c r="BR813" s="96">
        <v>5</v>
      </c>
      <c r="BS813" s="96">
        <v>5.9464497515627501</v>
      </c>
      <c r="BT813" s="96">
        <v>8.1951151030701759</v>
      </c>
      <c r="BU813" s="96">
        <v>6.2565125548245613</v>
      </c>
      <c r="BV813" s="96">
        <v>8.0440269276315792</v>
      </c>
      <c r="BW813" s="96">
        <v>9.1999999999999993</v>
      </c>
      <c r="BX813" s="96" t="s">
        <v>1011</v>
      </c>
      <c r="BY813" s="96" t="s">
        <v>1011</v>
      </c>
      <c r="BZ813" s="96" t="s">
        <v>1011</v>
      </c>
      <c r="CA813" s="96">
        <v>8.3374073048245609</v>
      </c>
      <c r="CB813" s="96">
        <v>6.6985147653508772</v>
      </c>
      <c r="CC813" s="96">
        <v>0.87179487179487181</v>
      </c>
      <c r="CD813" s="96">
        <v>7.2893271279192913</v>
      </c>
      <c r="CE813" s="96">
        <v>9.2228299752427745</v>
      </c>
      <c r="CF813" s="96">
        <v>8.2557369352713614</v>
      </c>
      <c r="CG813" s="96">
        <v>8.8351562933762686</v>
      </c>
      <c r="CH813" s="96">
        <v>0</v>
      </c>
      <c r="CI813" s="96">
        <v>6.5784308009726011</v>
      </c>
      <c r="CJ813" s="96">
        <v>8.3533333333333317</v>
      </c>
      <c r="CK813" s="96">
        <v>7.3</v>
      </c>
      <c r="CL813" s="96">
        <v>1.736</v>
      </c>
      <c r="CM813" s="96">
        <v>5.7964444444444441</v>
      </c>
      <c r="CN813" s="96">
        <v>5.7910572324561418</v>
      </c>
      <c r="CO813" s="96" t="s">
        <v>1011</v>
      </c>
      <c r="CP813" s="96">
        <v>5.7910572324561418</v>
      </c>
      <c r="CQ813" s="96">
        <v>10</v>
      </c>
      <c r="CR813" s="96">
        <v>6.8486196337719294</v>
      </c>
      <c r="CS813" s="96">
        <v>0</v>
      </c>
      <c r="CT813" s="96">
        <v>10</v>
      </c>
      <c r="CU813" s="96">
        <v>5.6162065445906428</v>
      </c>
      <c r="CV813" s="96">
        <v>6.8009270553728074</v>
      </c>
      <c r="CW813" s="96">
        <v>8</v>
      </c>
      <c r="CX813" s="96">
        <v>0.48400218948554841</v>
      </c>
      <c r="CY813" s="96">
        <v>10</v>
      </c>
      <c r="CZ813" s="96">
        <v>6.1613340631618492</v>
      </c>
      <c r="DA813" s="96" t="s">
        <v>1011</v>
      </c>
      <c r="DB813" s="96">
        <v>4.8456932061403508</v>
      </c>
      <c r="DC813" s="96">
        <v>5.9438731228070187</v>
      </c>
      <c r="DD813" s="96" t="s">
        <v>1011</v>
      </c>
      <c r="DE813" s="96" t="s">
        <v>1011</v>
      </c>
      <c r="DF813" s="96">
        <v>10</v>
      </c>
      <c r="DG813" s="96">
        <v>6.9298554429824568</v>
      </c>
      <c r="DH813" s="96">
        <v>6.1328789144736842</v>
      </c>
      <c r="DI813" s="96">
        <v>6.0606060606060597</v>
      </c>
      <c r="DJ813" s="96" t="s">
        <v>1011</v>
      </c>
      <c r="DK813" s="96">
        <v>7.2438007268170432</v>
      </c>
      <c r="DL813" s="96" t="s">
        <v>1011</v>
      </c>
      <c r="DM813" s="96" t="s">
        <v>1011</v>
      </c>
      <c r="DN813" s="96">
        <v>6.4790952339655954</v>
      </c>
      <c r="DO813" s="96">
        <v>6.5234282467033005</v>
      </c>
      <c r="DP813" s="96">
        <v>6.63</v>
      </c>
      <c r="DQ813" s="99">
        <v>7.3296594444444452</v>
      </c>
      <c r="DR813" s="100">
        <v>55</v>
      </c>
      <c r="DS813" s="101">
        <v>2</v>
      </c>
      <c r="DU813" s="107" t="s">
        <v>239</v>
      </c>
      <c r="DV813" s="96">
        <v>8.0293188888888896</v>
      </c>
      <c r="DW813" s="96">
        <v>6.63</v>
      </c>
    </row>
    <row r="814" spans="1:127">
      <c r="A814" s="102">
        <v>2010</v>
      </c>
      <c r="B814" s="103" t="s">
        <v>693</v>
      </c>
      <c r="C814" s="104" t="s">
        <v>16</v>
      </c>
      <c r="D814" s="103">
        <v>8.4333333333333336</v>
      </c>
      <c r="E814" s="103">
        <v>6.7815029119556716</v>
      </c>
      <c r="F814" s="103">
        <v>7.1580345314131808</v>
      </c>
      <c r="G814" s="103">
        <v>7.5</v>
      </c>
      <c r="H814" s="103">
        <v>9.32</v>
      </c>
      <c r="I814" s="103">
        <v>10</v>
      </c>
      <c r="J814" s="103">
        <v>10</v>
      </c>
      <c r="K814" s="103">
        <v>10</v>
      </c>
      <c r="L814" s="103">
        <v>10</v>
      </c>
      <c r="M814" s="103">
        <v>10</v>
      </c>
      <c r="N814" s="103">
        <v>10</v>
      </c>
      <c r="O814" s="103">
        <v>9.5</v>
      </c>
      <c r="P814" s="103">
        <v>10</v>
      </c>
      <c r="Q814" s="103" t="s">
        <v>1011</v>
      </c>
      <c r="R814" s="103" t="s">
        <v>1011</v>
      </c>
      <c r="S814" s="103">
        <v>10</v>
      </c>
      <c r="T814" s="103">
        <v>9.8333333333333339</v>
      </c>
      <c r="U814" s="103">
        <v>9.7177777777777781</v>
      </c>
      <c r="V814" s="103">
        <v>10</v>
      </c>
      <c r="W814" s="103">
        <v>10</v>
      </c>
      <c r="X814" s="103">
        <v>10</v>
      </c>
      <c r="Y814" s="103">
        <v>10</v>
      </c>
      <c r="Z814" s="103" t="s">
        <v>1010</v>
      </c>
      <c r="AA814" s="103">
        <v>10</v>
      </c>
      <c r="AB814" s="103">
        <v>10</v>
      </c>
      <c r="AC814" s="103">
        <v>8.6577777777777776</v>
      </c>
      <c r="AD814" s="103">
        <v>7.0333333333333332</v>
      </c>
      <c r="AE814" s="103">
        <v>8.9227777777777781</v>
      </c>
      <c r="AF814" s="103">
        <v>10</v>
      </c>
      <c r="AG814" s="103">
        <v>10</v>
      </c>
      <c r="AH814" s="103" t="s">
        <v>1010</v>
      </c>
      <c r="AI814" s="103" t="s">
        <v>1010</v>
      </c>
      <c r="AJ814" s="103" t="s">
        <v>1010</v>
      </c>
      <c r="AK814" s="103" t="s">
        <v>1010</v>
      </c>
      <c r="AL814" s="103">
        <v>10</v>
      </c>
      <c r="AM814" s="103">
        <v>10</v>
      </c>
      <c r="AN814" s="103">
        <v>6.666666666666667</v>
      </c>
      <c r="AO814" s="103">
        <v>8.8888888888888893</v>
      </c>
      <c r="AP814" s="103">
        <v>10</v>
      </c>
      <c r="AQ814" s="103">
        <v>10</v>
      </c>
      <c r="AR814" s="103">
        <v>10</v>
      </c>
      <c r="AS814" s="103">
        <v>10</v>
      </c>
      <c r="AT814" s="103">
        <v>9.7222222222222214</v>
      </c>
      <c r="AU814" s="103">
        <v>10</v>
      </c>
      <c r="AV814" s="103">
        <v>10</v>
      </c>
      <c r="AW814" s="103">
        <v>9</v>
      </c>
      <c r="AX814" s="103">
        <v>9</v>
      </c>
      <c r="AY814" s="103">
        <v>10</v>
      </c>
      <c r="AZ814" s="103">
        <v>10</v>
      </c>
      <c r="BA814" s="103">
        <v>10</v>
      </c>
      <c r="BB814" s="103">
        <v>9.7142857142857135</v>
      </c>
      <c r="BC814" s="103" t="s">
        <v>1010</v>
      </c>
      <c r="BD814" s="103" t="s">
        <v>1011</v>
      </c>
      <c r="BE814" s="103" t="s">
        <v>1011</v>
      </c>
      <c r="BF814" s="103">
        <v>10</v>
      </c>
      <c r="BG814" s="103">
        <v>10</v>
      </c>
      <c r="BH814" s="103">
        <v>10</v>
      </c>
      <c r="BI814" s="103">
        <v>10</v>
      </c>
      <c r="BJ814" s="103" t="s">
        <v>1011</v>
      </c>
      <c r="BK814" s="103">
        <v>10</v>
      </c>
      <c r="BL814" s="103">
        <v>9.1403730158730152</v>
      </c>
      <c r="BM814" s="103">
        <v>2.5323529411764705</v>
      </c>
      <c r="BN814" s="103">
        <v>2.4277929155313362</v>
      </c>
      <c r="BO814" s="103">
        <v>10</v>
      </c>
      <c r="BP814" s="103">
        <v>2</v>
      </c>
      <c r="BQ814" s="103">
        <v>0</v>
      </c>
      <c r="BR814" s="103">
        <v>1</v>
      </c>
      <c r="BS814" s="103">
        <v>3.9900364641769519</v>
      </c>
      <c r="BT814" s="103">
        <v>7.1142439212962962</v>
      </c>
      <c r="BU814" s="103">
        <v>5.2161853842592585</v>
      </c>
      <c r="BV814" s="103">
        <v>7.278483564814815</v>
      </c>
      <c r="BW814" s="103">
        <v>10</v>
      </c>
      <c r="BX814" s="103">
        <v>8.3333333333333339</v>
      </c>
      <c r="BY814" s="103">
        <v>5.5832661283804965</v>
      </c>
      <c r="BZ814" s="103">
        <v>4.6158160869577403</v>
      </c>
      <c r="CA814" s="103">
        <v>7.6999556388888877</v>
      </c>
      <c r="CB814" s="103">
        <v>7.8727122638888893</v>
      </c>
      <c r="CC814" s="103">
        <v>0.96153846153846156</v>
      </c>
      <c r="CD814" s="103">
        <v>6.9431919068649695</v>
      </c>
      <c r="CE814" s="103">
        <v>9.3494011954284684</v>
      </c>
      <c r="CF814" s="103">
        <v>9.8653777208858831</v>
      </c>
      <c r="CG814" s="103">
        <v>9.5622767004471001</v>
      </c>
      <c r="CH814" s="103">
        <v>10</v>
      </c>
      <c r="CI814" s="103">
        <v>9.6942639041903629</v>
      </c>
      <c r="CJ814" s="103">
        <v>9.6324093333333334</v>
      </c>
      <c r="CK814" s="103">
        <v>8.98</v>
      </c>
      <c r="CL814" s="103">
        <v>6.4096000000000011</v>
      </c>
      <c r="CM814" s="103">
        <v>8.3406697777777783</v>
      </c>
      <c r="CN814" s="103">
        <v>7.6903528055555546</v>
      </c>
      <c r="CO814" s="103">
        <v>8.994303671612176</v>
      </c>
      <c r="CP814" s="103">
        <v>8.3423282385838657</v>
      </c>
      <c r="CQ814" s="103">
        <v>10</v>
      </c>
      <c r="CR814" s="103">
        <v>7.2505234953703717</v>
      </c>
      <c r="CS814" s="103">
        <v>4.6153846153846159</v>
      </c>
      <c r="CT814" s="103">
        <v>6.4162871962801891</v>
      </c>
      <c r="CU814" s="103">
        <v>6.0940651023450583</v>
      </c>
      <c r="CV814" s="103">
        <v>8.1942657796766749</v>
      </c>
      <c r="CW814" s="103">
        <v>10</v>
      </c>
      <c r="CX814" s="103">
        <v>8.808288671952619</v>
      </c>
      <c r="CY814" s="103">
        <v>10</v>
      </c>
      <c r="CZ814" s="103">
        <v>9.6027628906508724</v>
      </c>
      <c r="DA814" s="103">
        <v>8.9</v>
      </c>
      <c r="DB814" s="103">
        <v>3.1737437083333337</v>
      </c>
      <c r="DC814" s="103">
        <v>4.2254202638888891</v>
      </c>
      <c r="DD814" s="103">
        <v>8</v>
      </c>
      <c r="DE814" s="103">
        <v>10</v>
      </c>
      <c r="DF814" s="103">
        <v>10</v>
      </c>
      <c r="DG814" s="103">
        <v>7.3831939953703705</v>
      </c>
      <c r="DH814" s="103">
        <v>2.4875324907407412</v>
      </c>
      <c r="DI814" s="103">
        <v>8.3333333333333339</v>
      </c>
      <c r="DJ814" s="103">
        <v>9.7553470317329616</v>
      </c>
      <c r="DK814" s="103">
        <v>7.3703385562169306</v>
      </c>
      <c r="DL814" s="103">
        <v>8.0659323703878911</v>
      </c>
      <c r="DM814" s="103">
        <v>8.2513450710216034</v>
      </c>
      <c r="DN814" s="103">
        <v>7.3773048089055768</v>
      </c>
      <c r="DO814" s="103">
        <v>8.1210872316422726</v>
      </c>
      <c r="DP814" s="103">
        <v>7.39</v>
      </c>
      <c r="DQ814" s="105">
        <v>8.265186507936507</v>
      </c>
      <c r="DR814" s="106">
        <v>19</v>
      </c>
      <c r="DS814" s="106">
        <v>1</v>
      </c>
      <c r="DU814" s="104" t="s">
        <v>16</v>
      </c>
      <c r="DV814" s="103">
        <v>9.1403730158730152</v>
      </c>
      <c r="DW814" s="103">
        <v>7.39</v>
      </c>
    </row>
    <row r="815" spans="1:127">
      <c r="A815" s="95">
        <v>2010</v>
      </c>
      <c r="B815" s="96" t="s">
        <v>1013</v>
      </c>
      <c r="C815" s="107" t="s">
        <v>131</v>
      </c>
      <c r="D815" s="96" t="s">
        <v>1011</v>
      </c>
      <c r="E815" s="96" t="s">
        <v>1011</v>
      </c>
      <c r="F815" s="96" t="s">
        <v>1011</v>
      </c>
      <c r="G815" s="96">
        <v>5.0096179999999997</v>
      </c>
      <c r="H815" s="96">
        <v>0</v>
      </c>
      <c r="I815" s="96">
        <v>10</v>
      </c>
      <c r="J815" s="96">
        <v>10</v>
      </c>
      <c r="K815" s="96" t="s">
        <v>1011</v>
      </c>
      <c r="L815" s="96">
        <v>10</v>
      </c>
      <c r="M815" s="96">
        <v>10</v>
      </c>
      <c r="N815" s="96">
        <v>10</v>
      </c>
      <c r="O815" s="96" t="s">
        <v>1011</v>
      </c>
      <c r="P815" s="96">
        <v>10</v>
      </c>
      <c r="Q815" s="96" t="s">
        <v>1011</v>
      </c>
      <c r="R815" s="96" t="s">
        <v>1011</v>
      </c>
      <c r="S815" s="96">
        <v>10</v>
      </c>
      <c r="T815" s="96">
        <v>10</v>
      </c>
      <c r="U815" s="96">
        <v>6.666666666666667</v>
      </c>
      <c r="V815" s="96">
        <v>10</v>
      </c>
      <c r="W815" s="96">
        <v>10</v>
      </c>
      <c r="X815" s="96" t="s">
        <v>1011</v>
      </c>
      <c r="Y815" s="96">
        <v>10</v>
      </c>
      <c r="Z815" s="96" t="s">
        <v>1010</v>
      </c>
      <c r="AA815" s="96" t="s">
        <v>1011</v>
      </c>
      <c r="AB815" s="96" t="s">
        <v>1011</v>
      </c>
      <c r="AC815" s="96">
        <v>9.8888888888888893</v>
      </c>
      <c r="AD815" s="96">
        <v>8.9333333333333336</v>
      </c>
      <c r="AE815" s="96">
        <v>9.4111111111111114</v>
      </c>
      <c r="AF815" s="96" t="s">
        <v>1011</v>
      </c>
      <c r="AG815" s="96" t="s">
        <v>1011</v>
      </c>
      <c r="AH815" s="96" t="s">
        <v>1010</v>
      </c>
      <c r="AI815" s="96" t="s">
        <v>1010</v>
      </c>
      <c r="AJ815" s="96" t="s">
        <v>1010</v>
      </c>
      <c r="AK815" s="96" t="s">
        <v>1010</v>
      </c>
      <c r="AL815" s="96" t="s">
        <v>1011</v>
      </c>
      <c r="AM815" s="96" t="s">
        <v>1011</v>
      </c>
      <c r="AN815" s="96" t="s">
        <v>1011</v>
      </c>
      <c r="AO815" s="96" t="s">
        <v>1011</v>
      </c>
      <c r="AP815" s="96" t="s">
        <v>1011</v>
      </c>
      <c r="AQ815" s="96" t="s">
        <v>1011</v>
      </c>
      <c r="AR815" s="96" t="s">
        <v>1011</v>
      </c>
      <c r="AS815" s="96" t="s">
        <v>1011</v>
      </c>
      <c r="AT815" s="96" t="s">
        <v>1011</v>
      </c>
      <c r="AU815" s="96">
        <v>10</v>
      </c>
      <c r="AV815" s="96">
        <v>10</v>
      </c>
      <c r="AW815" s="96">
        <v>7.333333333333333</v>
      </c>
      <c r="AX815" s="96">
        <v>7.75</v>
      </c>
      <c r="AY815" s="96" t="s">
        <v>1011</v>
      </c>
      <c r="AZ815" s="96" t="s">
        <v>1011</v>
      </c>
      <c r="BA815" s="96" t="s">
        <v>1011</v>
      </c>
      <c r="BB815" s="96">
        <v>8.7708333333333321</v>
      </c>
      <c r="BC815" s="96" t="s">
        <v>1010</v>
      </c>
      <c r="BD815" s="96" t="s">
        <v>1011</v>
      </c>
      <c r="BE815" s="96" t="s">
        <v>1011</v>
      </c>
      <c r="BF815" s="96">
        <v>10</v>
      </c>
      <c r="BG815" s="96">
        <v>0</v>
      </c>
      <c r="BH815" s="96">
        <v>10</v>
      </c>
      <c r="BI815" s="96">
        <v>5</v>
      </c>
      <c r="BJ815" s="96" t="s">
        <v>1011</v>
      </c>
      <c r="BK815" s="96">
        <v>7.5</v>
      </c>
      <c r="BL815" s="96">
        <v>7.3793142222222219</v>
      </c>
      <c r="BM815" s="96">
        <v>6.2058823529411766</v>
      </c>
      <c r="BN815" s="96">
        <v>8.7469331673649044</v>
      </c>
      <c r="BO815" s="96">
        <v>6</v>
      </c>
      <c r="BP815" s="96" t="s">
        <v>1011</v>
      </c>
      <c r="BQ815" s="96" t="s">
        <v>1011</v>
      </c>
      <c r="BR815" s="96" t="s">
        <v>1011</v>
      </c>
      <c r="BS815" s="96">
        <v>6.9842718401020276</v>
      </c>
      <c r="BT815" s="96">
        <v>3.4276800000000001</v>
      </c>
      <c r="BU815" s="96">
        <v>3.4782025000000001</v>
      </c>
      <c r="BV815" s="96">
        <v>4.7327216666666665</v>
      </c>
      <c r="BW815" s="96">
        <v>6.3</v>
      </c>
      <c r="BX815" s="96" t="s">
        <v>1011</v>
      </c>
      <c r="BY815" s="96">
        <v>3.3290655609581936</v>
      </c>
      <c r="BZ815" s="96">
        <v>7.3211029352003472</v>
      </c>
      <c r="CA815" s="96">
        <v>3.2429383333333335</v>
      </c>
      <c r="CB815" s="96">
        <v>3.0253416666666673</v>
      </c>
      <c r="CC815" s="96">
        <v>0.83783783783783783</v>
      </c>
      <c r="CD815" s="96">
        <v>4.0038506437028953</v>
      </c>
      <c r="CE815" s="96">
        <v>9.7977130096473974</v>
      </c>
      <c r="CF815" s="96">
        <v>9.3030431931681186</v>
      </c>
      <c r="CG815" s="96">
        <v>9.8213399503721082</v>
      </c>
      <c r="CH815" s="96">
        <v>0</v>
      </c>
      <c r="CI815" s="96">
        <v>7.230524038296906</v>
      </c>
      <c r="CJ815" s="96">
        <v>6.6666666666666661</v>
      </c>
      <c r="CK815" s="96">
        <v>7.8000000000000007</v>
      </c>
      <c r="CL815" s="96">
        <v>4.984</v>
      </c>
      <c r="CM815" s="96">
        <v>6.4835555555555553</v>
      </c>
      <c r="CN815" s="96">
        <v>3.8962399999999997</v>
      </c>
      <c r="CO815" s="96">
        <v>7.0925725154293202</v>
      </c>
      <c r="CP815" s="96">
        <v>5.49440625771466</v>
      </c>
      <c r="CQ815" s="96">
        <v>10</v>
      </c>
      <c r="CR815" s="96">
        <v>5.1620925</v>
      </c>
      <c r="CS815" s="96">
        <v>0</v>
      </c>
      <c r="CT815" s="96">
        <v>5.1994051418132567</v>
      </c>
      <c r="CU815" s="96">
        <v>3.4538325472710856</v>
      </c>
      <c r="CV815" s="96">
        <v>6.3579485901353259</v>
      </c>
      <c r="CW815" s="96">
        <v>10</v>
      </c>
      <c r="CX815" s="96">
        <v>8.8503860915581996</v>
      </c>
      <c r="CY815" s="96">
        <v>10</v>
      </c>
      <c r="CZ815" s="96">
        <v>9.6167953638527326</v>
      </c>
      <c r="DA815" s="96">
        <v>7.7666666666666657</v>
      </c>
      <c r="DB815" s="96">
        <v>6.0299683333333345</v>
      </c>
      <c r="DC815" s="96">
        <v>7.1179066666666655</v>
      </c>
      <c r="DD815" s="96">
        <v>10</v>
      </c>
      <c r="DE815" s="96">
        <v>8.2732124260262339</v>
      </c>
      <c r="DF815" s="96">
        <v>10</v>
      </c>
      <c r="DG815" s="96">
        <v>8.1979590154488164</v>
      </c>
      <c r="DH815" s="96">
        <v>3.1637083333333331</v>
      </c>
      <c r="DI815" s="96">
        <v>5.7575757575757578</v>
      </c>
      <c r="DJ815" s="96">
        <v>8.0534439510888109</v>
      </c>
      <c r="DK815" s="96">
        <v>2.8361028571428575</v>
      </c>
      <c r="DL815" s="96">
        <v>9.3827750250364517</v>
      </c>
      <c r="DM815" s="96">
        <v>8.3522290092318947</v>
      </c>
      <c r="DN815" s="96">
        <v>6.2576391555681843</v>
      </c>
      <c r="DO815" s="96">
        <v>8.0241311782899114</v>
      </c>
      <c r="DP815" s="96">
        <v>6.52</v>
      </c>
      <c r="DQ815" s="99">
        <v>6.9496571111111107</v>
      </c>
      <c r="DR815" s="100">
        <v>75</v>
      </c>
      <c r="DS815" s="101">
        <v>2</v>
      </c>
      <c r="DU815" s="107" t="s">
        <v>131</v>
      </c>
      <c r="DV815" s="96">
        <v>7.3793142222222219</v>
      </c>
      <c r="DW815" s="96">
        <v>6.52</v>
      </c>
    </row>
    <row r="816" spans="1:127">
      <c r="A816" s="102">
        <v>2010</v>
      </c>
      <c r="B816" s="103" t="s">
        <v>676</v>
      </c>
      <c r="C816" s="104" t="s">
        <v>29</v>
      </c>
      <c r="D816" s="103" t="s">
        <v>1011</v>
      </c>
      <c r="E816" s="103" t="s">
        <v>1011</v>
      </c>
      <c r="F816" s="103" t="s">
        <v>1011</v>
      </c>
      <c r="G816" s="103">
        <v>4.5062600000000002</v>
      </c>
      <c r="H816" s="103">
        <v>6.6400000000000006</v>
      </c>
      <c r="I816" s="103">
        <v>5</v>
      </c>
      <c r="J816" s="103">
        <v>10</v>
      </c>
      <c r="K816" s="103">
        <v>2.5</v>
      </c>
      <c r="L816" s="103">
        <v>10</v>
      </c>
      <c r="M816" s="103">
        <v>10</v>
      </c>
      <c r="N816" s="103">
        <v>7.5</v>
      </c>
      <c r="O816" s="103">
        <v>8.2999999999999989</v>
      </c>
      <c r="P816" s="103">
        <v>10</v>
      </c>
      <c r="Q816" s="103" t="s">
        <v>1011</v>
      </c>
      <c r="R816" s="103" t="s">
        <v>1011</v>
      </c>
      <c r="S816" s="103">
        <v>5</v>
      </c>
      <c r="T816" s="103">
        <v>7.7666666666666657</v>
      </c>
      <c r="U816" s="103">
        <v>7.3022222222222224</v>
      </c>
      <c r="V816" s="103">
        <v>0</v>
      </c>
      <c r="W816" s="103">
        <v>10</v>
      </c>
      <c r="X816" s="103">
        <v>10</v>
      </c>
      <c r="Y816" s="103">
        <v>6.666666666666667</v>
      </c>
      <c r="Z816" s="103" t="s">
        <v>1010</v>
      </c>
      <c r="AA816" s="103">
        <v>7.5</v>
      </c>
      <c r="AB816" s="103">
        <v>6.666666666666667</v>
      </c>
      <c r="AC816" s="103">
        <v>9.7044444444444444</v>
      </c>
      <c r="AD816" s="103">
        <v>9.8166666666666664</v>
      </c>
      <c r="AE816" s="103">
        <v>8.4219444444444456</v>
      </c>
      <c r="AF816" s="103">
        <v>10</v>
      </c>
      <c r="AG816" s="103">
        <v>7.5</v>
      </c>
      <c r="AH816" s="103" t="s">
        <v>1010</v>
      </c>
      <c r="AI816" s="103" t="s">
        <v>1010</v>
      </c>
      <c r="AJ816" s="103" t="s">
        <v>1010</v>
      </c>
      <c r="AK816" s="103" t="s">
        <v>1010</v>
      </c>
      <c r="AL816" s="103">
        <v>6.666666666666667</v>
      </c>
      <c r="AM816" s="103">
        <v>6.666666666666667</v>
      </c>
      <c r="AN816" s="103">
        <v>10</v>
      </c>
      <c r="AO816" s="103">
        <v>7.7777777777777786</v>
      </c>
      <c r="AP816" s="103">
        <v>7.5</v>
      </c>
      <c r="AQ816" s="103">
        <v>7.5</v>
      </c>
      <c r="AR816" s="103">
        <v>7.5</v>
      </c>
      <c r="AS816" s="103">
        <v>7.5</v>
      </c>
      <c r="AT816" s="103">
        <v>8.1944444444444446</v>
      </c>
      <c r="AU816" s="103">
        <v>10</v>
      </c>
      <c r="AV816" s="103">
        <v>10</v>
      </c>
      <c r="AW816" s="103">
        <v>6.333333333333333</v>
      </c>
      <c r="AX816" s="103">
        <v>7</v>
      </c>
      <c r="AY816" s="103">
        <v>10</v>
      </c>
      <c r="AZ816" s="103">
        <v>10</v>
      </c>
      <c r="BA816" s="103">
        <v>10</v>
      </c>
      <c r="BB816" s="103">
        <v>9.0476190476190474</v>
      </c>
      <c r="BC816" s="103" t="s">
        <v>1010</v>
      </c>
      <c r="BD816" s="103" t="s">
        <v>1011</v>
      </c>
      <c r="BE816" s="103" t="s">
        <v>1011</v>
      </c>
      <c r="BF816" s="103">
        <v>0</v>
      </c>
      <c r="BG816" s="103">
        <v>10</v>
      </c>
      <c r="BH816" s="103">
        <v>10</v>
      </c>
      <c r="BI816" s="103">
        <v>10</v>
      </c>
      <c r="BJ816" s="103" t="s">
        <v>1011</v>
      </c>
      <c r="BK816" s="103">
        <v>5</v>
      </c>
      <c r="BL816" s="103">
        <v>6.6851880158730168</v>
      </c>
      <c r="BM816" s="103">
        <v>6.2735294117647058</v>
      </c>
      <c r="BN816" s="103">
        <v>9.6370572207084475</v>
      </c>
      <c r="BO816" s="103">
        <v>2</v>
      </c>
      <c r="BP816" s="103">
        <v>7</v>
      </c>
      <c r="BQ816" s="103" t="s">
        <v>1011</v>
      </c>
      <c r="BR816" s="103">
        <v>7</v>
      </c>
      <c r="BS816" s="103">
        <v>6.2276466581182888</v>
      </c>
      <c r="BT816" s="103">
        <v>3.471187</v>
      </c>
      <c r="BU816" s="103">
        <v>3.9273595119047622</v>
      </c>
      <c r="BV816" s="103">
        <v>5.5495753154761909</v>
      </c>
      <c r="BW816" s="103">
        <v>7.1</v>
      </c>
      <c r="BX816" s="103" t="s">
        <v>1011</v>
      </c>
      <c r="BY816" s="103">
        <v>1.0687469743270959</v>
      </c>
      <c r="BZ816" s="103">
        <v>3.853298900919214</v>
      </c>
      <c r="CA816" s="103">
        <v>6.0404607797619061</v>
      </c>
      <c r="CB816" s="103">
        <v>5.1716558690476191</v>
      </c>
      <c r="CC816" s="103">
        <v>0.86206896551724133</v>
      </c>
      <c r="CD816" s="103">
        <v>4.2108692995206605</v>
      </c>
      <c r="CE816" s="103">
        <v>8.7291113381515508</v>
      </c>
      <c r="CF816" s="103">
        <v>8.9457269616866881</v>
      </c>
      <c r="CG816" s="103">
        <v>9.5385286356523444</v>
      </c>
      <c r="CH816" s="103">
        <v>0</v>
      </c>
      <c r="CI816" s="103">
        <v>6.8033417338726458</v>
      </c>
      <c r="CJ816" s="103">
        <v>5.4799999999999995</v>
      </c>
      <c r="CK816" s="103">
        <v>7.62</v>
      </c>
      <c r="CL816" s="103">
        <v>7.2867999999999995</v>
      </c>
      <c r="CM816" s="103">
        <v>6.7956000000000003</v>
      </c>
      <c r="CN816" s="103">
        <v>5.0507949166666668</v>
      </c>
      <c r="CO816" s="103">
        <v>5.6511014031400286</v>
      </c>
      <c r="CP816" s="103">
        <v>5.3509481599033482</v>
      </c>
      <c r="CQ816" s="103">
        <v>10</v>
      </c>
      <c r="CR816" s="103">
        <v>5.9415525476190485</v>
      </c>
      <c r="CS816" s="103">
        <v>0.76923076923076927</v>
      </c>
      <c r="CT816" s="103">
        <v>0</v>
      </c>
      <c r="CU816" s="103">
        <v>2.2369277722832726</v>
      </c>
      <c r="CV816" s="103">
        <v>6.095868983046655</v>
      </c>
      <c r="CW816" s="103">
        <v>10</v>
      </c>
      <c r="CX816" s="103">
        <v>10</v>
      </c>
      <c r="CY816" s="103">
        <v>10</v>
      </c>
      <c r="CZ816" s="103">
        <v>10</v>
      </c>
      <c r="DA816" s="103">
        <v>6.1000000000000005</v>
      </c>
      <c r="DB816" s="103">
        <v>5.6119488392857155</v>
      </c>
      <c r="DC816" s="103">
        <v>7.419742613095238</v>
      </c>
      <c r="DD816" s="103">
        <v>8</v>
      </c>
      <c r="DE816" s="103">
        <v>7.5681074999869447</v>
      </c>
      <c r="DF816" s="103">
        <v>1</v>
      </c>
      <c r="DG816" s="103">
        <v>5.9499664920613169</v>
      </c>
      <c r="DH816" s="103">
        <v>4.1192459761904754</v>
      </c>
      <c r="DI816" s="103">
        <v>2.7272727272727275</v>
      </c>
      <c r="DJ816" s="103">
        <v>6.5776102230193692</v>
      </c>
      <c r="DK816" s="103">
        <v>3.2284474719387752</v>
      </c>
      <c r="DL816" s="103">
        <v>4.7600211936504753</v>
      </c>
      <c r="DM816" s="103">
        <v>6.9734818536912346</v>
      </c>
      <c r="DN816" s="103">
        <v>4.7310132409605083</v>
      </c>
      <c r="DO816" s="103">
        <v>6.8936599110072754</v>
      </c>
      <c r="DP816" s="103">
        <v>6.05</v>
      </c>
      <c r="DQ816" s="105">
        <v>6.3675940079365088</v>
      </c>
      <c r="DR816" s="106">
        <v>117</v>
      </c>
      <c r="DS816" s="106">
        <v>4</v>
      </c>
      <c r="DU816" s="104" t="s">
        <v>29</v>
      </c>
      <c r="DV816" s="103">
        <v>6.6851880158730168</v>
      </c>
      <c r="DW816" s="103">
        <v>6.05</v>
      </c>
    </row>
    <row r="817" spans="1:127">
      <c r="A817" s="95">
        <v>2010</v>
      </c>
      <c r="B817" s="96" t="s">
        <v>695</v>
      </c>
      <c r="C817" s="107" t="s">
        <v>1</v>
      </c>
      <c r="D817" s="96" t="s">
        <v>1011</v>
      </c>
      <c r="E817" s="96" t="s">
        <v>1011</v>
      </c>
      <c r="F817" s="96" t="s">
        <v>1011</v>
      </c>
      <c r="G817" s="96" t="s">
        <v>1011</v>
      </c>
      <c r="H817" s="96" t="s">
        <v>1011</v>
      </c>
      <c r="I817" s="96" t="s">
        <v>1011</v>
      </c>
      <c r="J817" s="96" t="s">
        <v>1011</v>
      </c>
      <c r="K817" s="96" t="s">
        <v>1011</v>
      </c>
      <c r="L817" s="96" t="s">
        <v>1011</v>
      </c>
      <c r="M817" s="96" t="s">
        <v>1011</v>
      </c>
      <c r="N817" s="96" t="s">
        <v>1011</v>
      </c>
      <c r="O817" s="96" t="s">
        <v>1011</v>
      </c>
      <c r="P817" s="96" t="s">
        <v>1011</v>
      </c>
      <c r="Q817" s="96" t="s">
        <v>1011</v>
      </c>
      <c r="R817" s="96" t="s">
        <v>1011</v>
      </c>
      <c r="S817" s="96" t="s">
        <v>1011</v>
      </c>
      <c r="T817" s="96" t="s">
        <v>1011</v>
      </c>
      <c r="U817" s="96" t="s">
        <v>1011</v>
      </c>
      <c r="V817" s="96" t="s">
        <v>1011</v>
      </c>
      <c r="W817" s="96" t="s">
        <v>1011</v>
      </c>
      <c r="X817" s="96" t="s">
        <v>1011</v>
      </c>
      <c r="Y817" s="96" t="s">
        <v>1011</v>
      </c>
      <c r="Z817" s="96" t="s">
        <v>1010</v>
      </c>
      <c r="AA817" s="96" t="s">
        <v>1011</v>
      </c>
      <c r="AB817" s="96" t="s">
        <v>1011</v>
      </c>
      <c r="AC817" s="96" t="s">
        <v>1011</v>
      </c>
      <c r="AD817" s="96" t="s">
        <v>1011</v>
      </c>
      <c r="AE817" s="96" t="s">
        <v>1011</v>
      </c>
      <c r="AF817" s="96" t="s">
        <v>1011</v>
      </c>
      <c r="AG817" s="96" t="s">
        <v>1011</v>
      </c>
      <c r="AH817" s="96" t="s">
        <v>1010</v>
      </c>
      <c r="AI817" s="96" t="s">
        <v>1010</v>
      </c>
      <c r="AJ817" s="96" t="s">
        <v>1010</v>
      </c>
      <c r="AK817" s="96" t="s">
        <v>1010</v>
      </c>
      <c r="AL817" s="96" t="s">
        <v>1011</v>
      </c>
      <c r="AM817" s="96" t="s">
        <v>1011</v>
      </c>
      <c r="AN817" s="96" t="s">
        <v>1011</v>
      </c>
      <c r="AO817" s="96" t="s">
        <v>1011</v>
      </c>
      <c r="AP817" s="96" t="s">
        <v>1011</v>
      </c>
      <c r="AQ817" s="96" t="s">
        <v>1011</v>
      </c>
      <c r="AR817" s="96" t="s">
        <v>1011</v>
      </c>
      <c r="AS817" s="96" t="s">
        <v>1011</v>
      </c>
      <c r="AT817" s="96" t="s">
        <v>1011</v>
      </c>
      <c r="AU817" s="96" t="s">
        <v>1011</v>
      </c>
      <c r="AV817" s="96" t="s">
        <v>1011</v>
      </c>
      <c r="AW817" s="96" t="s">
        <v>1011</v>
      </c>
      <c r="AX817" s="96" t="s">
        <v>1011</v>
      </c>
      <c r="AY817" s="96" t="s">
        <v>1011</v>
      </c>
      <c r="AZ817" s="96" t="s">
        <v>1011</v>
      </c>
      <c r="BA817" s="96" t="s">
        <v>1011</v>
      </c>
      <c r="BB817" s="96" t="s">
        <v>1011</v>
      </c>
      <c r="BC817" s="96" t="s">
        <v>1010</v>
      </c>
      <c r="BD817" s="96" t="s">
        <v>1011</v>
      </c>
      <c r="BE817" s="96" t="s">
        <v>1011</v>
      </c>
      <c r="BF817" s="96" t="s">
        <v>1011</v>
      </c>
      <c r="BG817" s="96" t="s">
        <v>1011</v>
      </c>
      <c r="BH817" s="96" t="s">
        <v>1011</v>
      </c>
      <c r="BI817" s="96" t="s">
        <v>1011</v>
      </c>
      <c r="BJ817" s="96" t="s">
        <v>1011</v>
      </c>
      <c r="BK817" s="96" t="s">
        <v>1011</v>
      </c>
      <c r="BL817" s="96" t="s">
        <v>1011</v>
      </c>
      <c r="BM817" s="96">
        <v>2.9411764705882355</v>
      </c>
      <c r="BN817" s="96" t="s">
        <v>1011</v>
      </c>
      <c r="BO817" s="96" t="s">
        <v>1011</v>
      </c>
      <c r="BP817" s="96" t="s">
        <v>1011</v>
      </c>
      <c r="BQ817" s="96" t="s">
        <v>1011</v>
      </c>
      <c r="BR817" s="96" t="s">
        <v>1011</v>
      </c>
      <c r="BS817" s="96" t="s">
        <v>1011</v>
      </c>
      <c r="BT817" s="96" t="s">
        <v>1011</v>
      </c>
      <c r="BU817" s="96" t="s">
        <v>1011</v>
      </c>
      <c r="BV817" s="96" t="s">
        <v>1011</v>
      </c>
      <c r="BW817" s="96" t="s">
        <v>1011</v>
      </c>
      <c r="BX817" s="96" t="s">
        <v>1011</v>
      </c>
      <c r="BY817" s="96" t="s">
        <v>1011</v>
      </c>
      <c r="BZ817" s="96" t="s">
        <v>1011</v>
      </c>
      <c r="CA817" s="96" t="s">
        <v>1011</v>
      </c>
      <c r="CB817" s="96" t="s">
        <v>1011</v>
      </c>
      <c r="CC817" s="96">
        <v>0.92307692307692313</v>
      </c>
      <c r="CD817" s="96" t="s">
        <v>1011</v>
      </c>
      <c r="CE817" s="96" t="s">
        <v>1011</v>
      </c>
      <c r="CF817" s="96" t="s">
        <v>1011</v>
      </c>
      <c r="CG817" s="96" t="s">
        <v>1011</v>
      </c>
      <c r="CH817" s="96" t="s">
        <v>1011</v>
      </c>
      <c r="CI817" s="96" t="s">
        <v>1011</v>
      </c>
      <c r="CJ817" s="96" t="s">
        <v>1011</v>
      </c>
      <c r="CK817" s="96" t="s">
        <v>1011</v>
      </c>
      <c r="CL817" s="96" t="s">
        <v>1011</v>
      </c>
      <c r="CM817" s="96" t="s">
        <v>1011</v>
      </c>
      <c r="CN817" s="96" t="s">
        <v>1011</v>
      </c>
      <c r="CO817" s="96" t="s">
        <v>1011</v>
      </c>
      <c r="CP817" s="96" t="s">
        <v>1011</v>
      </c>
      <c r="CQ817" s="96" t="s">
        <v>1011</v>
      </c>
      <c r="CR817" s="96" t="s">
        <v>1011</v>
      </c>
      <c r="CS817" s="96" t="s">
        <v>1011</v>
      </c>
      <c r="CT817" s="96" t="s">
        <v>1011</v>
      </c>
      <c r="CU817" s="96" t="s">
        <v>1011</v>
      </c>
      <c r="CV817" s="96" t="s">
        <v>1011</v>
      </c>
      <c r="CW817" s="96" t="s">
        <v>1011</v>
      </c>
      <c r="CX817" s="96">
        <v>10</v>
      </c>
      <c r="CY817" s="96" t="s">
        <v>1011</v>
      </c>
      <c r="CZ817" s="96" t="s">
        <v>1011</v>
      </c>
      <c r="DA817" s="96" t="s">
        <v>1011</v>
      </c>
      <c r="DB817" s="96" t="s">
        <v>1011</v>
      </c>
      <c r="DC817" s="96" t="s">
        <v>1011</v>
      </c>
      <c r="DD817" s="96" t="s">
        <v>1011</v>
      </c>
      <c r="DE817" s="96" t="s">
        <v>1011</v>
      </c>
      <c r="DF817" s="96" t="s">
        <v>1011</v>
      </c>
      <c r="DG817" s="96" t="s">
        <v>1011</v>
      </c>
      <c r="DH817" s="96" t="s">
        <v>1011</v>
      </c>
      <c r="DI817" s="96">
        <v>4.0909090909090908</v>
      </c>
      <c r="DJ817" s="96" t="s">
        <v>1011</v>
      </c>
      <c r="DK817" s="96" t="s">
        <v>1011</v>
      </c>
      <c r="DL817" s="96" t="s">
        <v>1011</v>
      </c>
      <c r="DM817" s="96" t="s">
        <v>1011</v>
      </c>
      <c r="DN817" s="96" t="s">
        <v>1011</v>
      </c>
      <c r="DO817" s="96" t="s">
        <v>1011</v>
      </c>
      <c r="DP817" s="96" t="s">
        <v>1011</v>
      </c>
      <c r="DQ817" s="99" t="s">
        <v>1011</v>
      </c>
      <c r="DR817" s="100" t="s">
        <v>1011</v>
      </c>
      <c r="DS817" s="101" t="s">
        <v>1027</v>
      </c>
      <c r="DU817" s="107" t="s">
        <v>1</v>
      </c>
      <c r="DV817" s="96" t="s">
        <v>1011</v>
      </c>
      <c r="DW817" s="96" t="s">
        <v>1011</v>
      </c>
    </row>
    <row r="818" spans="1:127">
      <c r="A818" s="102">
        <v>2010</v>
      </c>
      <c r="B818" s="103" t="s">
        <v>678</v>
      </c>
      <c r="C818" s="104" t="s">
        <v>59</v>
      </c>
      <c r="D818" s="103">
        <v>4.4333333333333336</v>
      </c>
      <c r="E818" s="103">
        <v>3.7894526348272652</v>
      </c>
      <c r="F818" s="103">
        <v>2.8212521267580826</v>
      </c>
      <c r="G818" s="103">
        <v>3.7</v>
      </c>
      <c r="H818" s="103">
        <v>5.84</v>
      </c>
      <c r="I818" s="103">
        <v>10</v>
      </c>
      <c r="J818" s="103">
        <v>10</v>
      </c>
      <c r="K818" s="103">
        <v>5</v>
      </c>
      <c r="L818" s="103">
        <v>10</v>
      </c>
      <c r="M818" s="103">
        <v>10</v>
      </c>
      <c r="N818" s="103">
        <v>9</v>
      </c>
      <c r="O818" s="103">
        <v>10</v>
      </c>
      <c r="P818" s="103">
        <v>10</v>
      </c>
      <c r="Q818" s="103" t="s">
        <v>1011</v>
      </c>
      <c r="R818" s="103" t="s">
        <v>1011</v>
      </c>
      <c r="S818" s="103">
        <v>10</v>
      </c>
      <c r="T818" s="103">
        <v>10</v>
      </c>
      <c r="U818" s="103">
        <v>8.2799999999999994</v>
      </c>
      <c r="V818" s="103">
        <v>10</v>
      </c>
      <c r="W818" s="103">
        <v>10</v>
      </c>
      <c r="X818" s="103">
        <v>10</v>
      </c>
      <c r="Y818" s="103">
        <v>10</v>
      </c>
      <c r="Z818" s="103" t="s">
        <v>1010</v>
      </c>
      <c r="AA818" s="103">
        <v>7.5</v>
      </c>
      <c r="AB818" s="103">
        <v>6.666666666666667</v>
      </c>
      <c r="AC818" s="103">
        <v>9.7044444444444444</v>
      </c>
      <c r="AD818" s="103">
        <v>8.9333333333333336</v>
      </c>
      <c r="AE818" s="103">
        <v>8.2011111111111106</v>
      </c>
      <c r="AF818" s="103">
        <v>10</v>
      </c>
      <c r="AG818" s="103">
        <v>5</v>
      </c>
      <c r="AH818" s="103" t="s">
        <v>1010</v>
      </c>
      <c r="AI818" s="103" t="s">
        <v>1010</v>
      </c>
      <c r="AJ818" s="103" t="s">
        <v>1010</v>
      </c>
      <c r="AK818" s="103" t="s">
        <v>1010</v>
      </c>
      <c r="AL818" s="103">
        <v>6.666666666666667</v>
      </c>
      <c r="AM818" s="103">
        <v>6.666666666666667</v>
      </c>
      <c r="AN818" s="103">
        <v>6.666666666666667</v>
      </c>
      <c r="AO818" s="103">
        <v>6.666666666666667</v>
      </c>
      <c r="AP818" s="103">
        <v>7.5</v>
      </c>
      <c r="AQ818" s="103">
        <v>7.5</v>
      </c>
      <c r="AR818" s="103">
        <v>10</v>
      </c>
      <c r="AS818" s="103">
        <v>8.3333333333333339</v>
      </c>
      <c r="AT818" s="103">
        <v>7.5</v>
      </c>
      <c r="AU818" s="103">
        <v>10</v>
      </c>
      <c r="AV818" s="103">
        <v>10</v>
      </c>
      <c r="AW818" s="103">
        <v>5.666666666666667</v>
      </c>
      <c r="AX818" s="103">
        <v>4.75</v>
      </c>
      <c r="AY818" s="103">
        <v>10</v>
      </c>
      <c r="AZ818" s="103">
        <v>10</v>
      </c>
      <c r="BA818" s="103">
        <v>10</v>
      </c>
      <c r="BB818" s="103">
        <v>8.6309523809523814</v>
      </c>
      <c r="BC818" s="103" t="s">
        <v>1010</v>
      </c>
      <c r="BD818" s="103" t="s">
        <v>1011</v>
      </c>
      <c r="BE818" s="103" t="s">
        <v>1011</v>
      </c>
      <c r="BF818" s="103">
        <v>10</v>
      </c>
      <c r="BG818" s="103">
        <v>10</v>
      </c>
      <c r="BH818" s="103">
        <v>10</v>
      </c>
      <c r="BI818" s="103">
        <v>10</v>
      </c>
      <c r="BJ818" s="103" t="s">
        <v>1011</v>
      </c>
      <c r="BK818" s="103">
        <v>10</v>
      </c>
      <c r="BL818" s="103">
        <v>7.4282063492063495</v>
      </c>
      <c r="BM818" s="103">
        <v>6.420588235294117</v>
      </c>
      <c r="BN818" s="103">
        <v>8.8365122615803813</v>
      </c>
      <c r="BO818" s="103">
        <v>0</v>
      </c>
      <c r="BP818" s="103">
        <v>10</v>
      </c>
      <c r="BQ818" s="103">
        <v>10</v>
      </c>
      <c r="BR818" s="103">
        <v>10</v>
      </c>
      <c r="BS818" s="103">
        <v>6.314275124218625</v>
      </c>
      <c r="BT818" s="103">
        <v>3.3663266194029844</v>
      </c>
      <c r="BU818" s="103">
        <v>3.19975096641791</v>
      </c>
      <c r="BV818" s="103">
        <v>2.8022721654228855</v>
      </c>
      <c r="BW818" s="103">
        <v>5</v>
      </c>
      <c r="BX818" s="103">
        <v>4.166666666666667</v>
      </c>
      <c r="BY818" s="103">
        <v>3.9933340232037384</v>
      </c>
      <c r="BZ818" s="103">
        <v>6.6834562117039056</v>
      </c>
      <c r="CA818" s="103">
        <v>2.8468428495024871</v>
      </c>
      <c r="CB818" s="103">
        <v>4.7722671517412945</v>
      </c>
      <c r="CC818" s="103">
        <v>0.88888888888888884</v>
      </c>
      <c r="CD818" s="103">
        <v>3.8649727353027892</v>
      </c>
      <c r="CE818" s="103">
        <v>7.5807030348137738</v>
      </c>
      <c r="CF818" s="103">
        <v>7.7152468752411067</v>
      </c>
      <c r="CG818" s="103">
        <v>9.4996465945952977</v>
      </c>
      <c r="CH818" s="103">
        <v>10</v>
      </c>
      <c r="CI818" s="103">
        <v>8.6988991261625443</v>
      </c>
      <c r="CJ818" s="103">
        <v>9.2379332851494542</v>
      </c>
      <c r="CK818" s="103">
        <v>7.7599999999999989</v>
      </c>
      <c r="CL818" s="103">
        <v>6.7744</v>
      </c>
      <c r="CM818" s="103">
        <v>7.9241110950498177</v>
      </c>
      <c r="CN818" s="103">
        <v>4.3805314166666669</v>
      </c>
      <c r="CO818" s="103">
        <v>7.1353705311320574</v>
      </c>
      <c r="CP818" s="103">
        <v>5.7579509738993622</v>
      </c>
      <c r="CQ818" s="103">
        <v>10</v>
      </c>
      <c r="CR818" s="103">
        <v>4.0246107524875621</v>
      </c>
      <c r="CS818" s="103">
        <v>4.6153846153846159</v>
      </c>
      <c r="CT818" s="103">
        <v>4.314400011291851</v>
      </c>
      <c r="CU818" s="103">
        <v>4.3181317930546763</v>
      </c>
      <c r="CV818" s="103">
        <v>7.0000484655009636</v>
      </c>
      <c r="CW818" s="103">
        <v>8</v>
      </c>
      <c r="CX818" s="103">
        <v>10</v>
      </c>
      <c r="CY818" s="103">
        <v>9</v>
      </c>
      <c r="CZ818" s="103">
        <v>9</v>
      </c>
      <c r="DA818" s="103">
        <v>2.2333333333333329</v>
      </c>
      <c r="DB818" s="103">
        <v>4.1231379427860695</v>
      </c>
      <c r="DC818" s="103">
        <v>5.3664621865671647</v>
      </c>
      <c r="DD818" s="103">
        <v>8</v>
      </c>
      <c r="DE818" s="103" t="s">
        <v>1011</v>
      </c>
      <c r="DF818" s="103">
        <v>3</v>
      </c>
      <c r="DG818" s="103">
        <v>4.5445866925373135</v>
      </c>
      <c r="DH818" s="103">
        <v>3.6510118843283585</v>
      </c>
      <c r="DI818" s="103">
        <v>3.1818181818181817</v>
      </c>
      <c r="DJ818" s="103">
        <v>7.4420291566496646</v>
      </c>
      <c r="DK818" s="103">
        <v>3.0529141233120112</v>
      </c>
      <c r="DL818" s="103">
        <v>6.7175473188676396</v>
      </c>
      <c r="DM818" s="103">
        <v>0</v>
      </c>
      <c r="DN818" s="103">
        <v>4.0075534441626424</v>
      </c>
      <c r="DO818" s="103">
        <v>5.850713378899985</v>
      </c>
      <c r="DP818" s="103">
        <v>6.35</v>
      </c>
      <c r="DQ818" s="105">
        <v>6.889103174603175</v>
      </c>
      <c r="DR818" s="106">
        <v>80</v>
      </c>
      <c r="DS818" s="106">
        <v>3</v>
      </c>
      <c r="DU818" s="104" t="s">
        <v>59</v>
      </c>
      <c r="DV818" s="103">
        <v>7.4282063492063495</v>
      </c>
      <c r="DW818" s="103">
        <v>6.35</v>
      </c>
    </row>
    <row r="819" spans="1:127" ht="24">
      <c r="A819" s="95">
        <v>2010</v>
      </c>
      <c r="B819" s="96" t="s">
        <v>723</v>
      </c>
      <c r="C819" s="107" t="s">
        <v>150</v>
      </c>
      <c r="D819" s="96">
        <v>7.0000000000000009</v>
      </c>
      <c r="E819" s="96">
        <v>4.9949702304935375</v>
      </c>
      <c r="F819" s="96">
        <v>6.1715393008058763</v>
      </c>
      <c r="G819" s="96">
        <v>6.1</v>
      </c>
      <c r="H819" s="96">
        <v>9.3999999999999986</v>
      </c>
      <c r="I819" s="96">
        <v>10</v>
      </c>
      <c r="J819" s="96">
        <v>10</v>
      </c>
      <c r="K819" s="96">
        <v>7.5</v>
      </c>
      <c r="L819" s="96">
        <v>9.9113510306816739</v>
      </c>
      <c r="M819" s="96">
        <v>9.6808637104540267</v>
      </c>
      <c r="N819" s="96">
        <v>9.4184429482271401</v>
      </c>
      <c r="O819" s="96">
        <v>10</v>
      </c>
      <c r="P819" s="96">
        <v>10</v>
      </c>
      <c r="Q819" s="96" t="s">
        <v>1011</v>
      </c>
      <c r="R819" s="96" t="s">
        <v>1011</v>
      </c>
      <c r="S819" s="96">
        <v>10</v>
      </c>
      <c r="T819" s="96">
        <v>10</v>
      </c>
      <c r="U819" s="96">
        <v>9.6061476494090456</v>
      </c>
      <c r="V819" s="96">
        <v>10</v>
      </c>
      <c r="W819" s="96">
        <v>5</v>
      </c>
      <c r="X819" s="96">
        <v>10</v>
      </c>
      <c r="Y819" s="96">
        <v>8.3333333333333339</v>
      </c>
      <c r="Z819" s="96" t="s">
        <v>1010</v>
      </c>
      <c r="AA819" s="96" t="s">
        <v>1011</v>
      </c>
      <c r="AB819" s="96" t="s">
        <v>1011</v>
      </c>
      <c r="AC819" s="96">
        <v>8.66</v>
      </c>
      <c r="AD819" s="96">
        <v>7.5</v>
      </c>
      <c r="AE819" s="96">
        <v>8.08</v>
      </c>
      <c r="AF819" s="96" t="s">
        <v>1011</v>
      </c>
      <c r="AG819" s="96" t="s">
        <v>1011</v>
      </c>
      <c r="AH819" s="96" t="s">
        <v>1010</v>
      </c>
      <c r="AI819" s="96" t="s">
        <v>1010</v>
      </c>
      <c r="AJ819" s="96" t="s">
        <v>1010</v>
      </c>
      <c r="AK819" s="96" t="s">
        <v>1010</v>
      </c>
      <c r="AL819" s="96" t="s">
        <v>1011</v>
      </c>
      <c r="AM819" s="96" t="s">
        <v>1011</v>
      </c>
      <c r="AN819" s="96" t="s">
        <v>1011</v>
      </c>
      <c r="AO819" s="96" t="s">
        <v>1011</v>
      </c>
      <c r="AP819" s="96" t="s">
        <v>1011</v>
      </c>
      <c r="AQ819" s="96" t="s">
        <v>1011</v>
      </c>
      <c r="AR819" s="96" t="s">
        <v>1011</v>
      </c>
      <c r="AS819" s="96" t="s">
        <v>1011</v>
      </c>
      <c r="AT819" s="96" t="s">
        <v>1011</v>
      </c>
      <c r="AU819" s="96">
        <v>10</v>
      </c>
      <c r="AV819" s="96">
        <v>10</v>
      </c>
      <c r="AW819" s="96">
        <v>7</v>
      </c>
      <c r="AX819" s="96">
        <v>4.25</v>
      </c>
      <c r="AY819" s="96" t="s">
        <v>1011</v>
      </c>
      <c r="AZ819" s="96" t="s">
        <v>1011</v>
      </c>
      <c r="BA819" s="96" t="s">
        <v>1011</v>
      </c>
      <c r="BB819" s="96">
        <v>7.8125</v>
      </c>
      <c r="BC819" s="96" t="s">
        <v>1010</v>
      </c>
      <c r="BD819" s="96" t="s">
        <v>1011</v>
      </c>
      <c r="BE819" s="96" t="s">
        <v>1011</v>
      </c>
      <c r="BF819" s="96">
        <v>10</v>
      </c>
      <c r="BG819" s="96">
        <v>10</v>
      </c>
      <c r="BH819" s="96">
        <v>10</v>
      </c>
      <c r="BI819" s="96">
        <v>10</v>
      </c>
      <c r="BJ819" s="96" t="s">
        <v>1011</v>
      </c>
      <c r="BK819" s="96">
        <v>10</v>
      </c>
      <c r="BL819" s="96">
        <v>8.2047660790189276</v>
      </c>
      <c r="BM819" s="96">
        <v>5.6411764705882348</v>
      </c>
      <c r="BN819" s="96">
        <v>5.996457765667575</v>
      </c>
      <c r="BO819" s="96">
        <v>4</v>
      </c>
      <c r="BP819" s="96">
        <v>10</v>
      </c>
      <c r="BQ819" s="96">
        <v>3</v>
      </c>
      <c r="BR819" s="96">
        <v>6.5</v>
      </c>
      <c r="BS819" s="96">
        <v>5.5344085590639525</v>
      </c>
      <c r="BT819" s="96">
        <v>3.4443616666666665</v>
      </c>
      <c r="BU819" s="96">
        <v>3.0945808333333336</v>
      </c>
      <c r="BV819" s="96">
        <v>3.217776666666667</v>
      </c>
      <c r="BW819" s="96">
        <v>4.5</v>
      </c>
      <c r="BX819" s="96" t="s">
        <v>1011</v>
      </c>
      <c r="BY819" s="96">
        <v>3.5257072997350125</v>
      </c>
      <c r="BZ819" s="96">
        <v>7.6341556051342661</v>
      </c>
      <c r="CA819" s="96">
        <v>5.4029366666666654</v>
      </c>
      <c r="CB819" s="96">
        <v>5.7588266666666668</v>
      </c>
      <c r="CC819" s="96">
        <v>0.96296296296296291</v>
      </c>
      <c r="CD819" s="96">
        <v>4.4876210797640557</v>
      </c>
      <c r="CE819" s="96">
        <v>9.8830813841427823</v>
      </c>
      <c r="CF819" s="96">
        <v>8.616520680391746</v>
      </c>
      <c r="CG819" s="96">
        <v>9.5622924295325618</v>
      </c>
      <c r="CH819" s="96">
        <v>5</v>
      </c>
      <c r="CI819" s="96">
        <v>8.2654736235167725</v>
      </c>
      <c r="CJ819" s="96">
        <v>10</v>
      </c>
      <c r="CK819" s="96">
        <v>8.6999999999999993</v>
      </c>
      <c r="CL819" s="96">
        <v>6.62</v>
      </c>
      <c r="CM819" s="96">
        <v>8.44</v>
      </c>
      <c r="CN819" s="96">
        <v>5.6586533333333335</v>
      </c>
      <c r="CO819" s="96">
        <v>7.9078505854323673</v>
      </c>
      <c r="CP819" s="96">
        <v>6.7832519593828504</v>
      </c>
      <c r="CQ819" s="96">
        <v>10</v>
      </c>
      <c r="CR819" s="96">
        <v>5.1175058333333325</v>
      </c>
      <c r="CS819" s="96">
        <v>4.6153846153846159</v>
      </c>
      <c r="CT819" s="96">
        <v>5.3100307831284335</v>
      </c>
      <c r="CU819" s="96">
        <v>5.014307077282127</v>
      </c>
      <c r="CV819" s="96">
        <v>7.559389759166244</v>
      </c>
      <c r="CW819" s="96">
        <v>10</v>
      </c>
      <c r="CX819" s="96">
        <v>7.7797275842141103</v>
      </c>
      <c r="CY819" s="96">
        <v>10</v>
      </c>
      <c r="CZ819" s="96">
        <v>9.2599091947380376</v>
      </c>
      <c r="DA819" s="96">
        <v>3.3333333333333344</v>
      </c>
      <c r="DB819" s="96">
        <v>5.8655333333333326</v>
      </c>
      <c r="DC819" s="96">
        <v>7.0301133333333334</v>
      </c>
      <c r="DD819" s="96">
        <v>10</v>
      </c>
      <c r="DE819" s="96">
        <v>7.5057512820378927</v>
      </c>
      <c r="DF819" s="96">
        <v>10</v>
      </c>
      <c r="DG819" s="96">
        <v>7.2891218803396489</v>
      </c>
      <c r="DH819" s="96">
        <v>2.9703833333333334</v>
      </c>
      <c r="DI819" s="96">
        <v>5.3030303030303019</v>
      </c>
      <c r="DJ819" s="96">
        <v>8.4443749552700371</v>
      </c>
      <c r="DK819" s="96">
        <v>4.1298845238095234</v>
      </c>
      <c r="DL819" s="96">
        <v>5.9530469690302281</v>
      </c>
      <c r="DM819" s="96">
        <v>5.2696642305840777</v>
      </c>
      <c r="DN819" s="96">
        <v>5.3450640525095841</v>
      </c>
      <c r="DO819" s="96">
        <v>7.2980317091957572</v>
      </c>
      <c r="DP819" s="96">
        <v>6.63</v>
      </c>
      <c r="DQ819" s="99">
        <v>7.4173830395094633</v>
      </c>
      <c r="DR819" s="100">
        <v>52</v>
      </c>
      <c r="DS819" s="101">
        <v>2</v>
      </c>
      <c r="DU819" s="107" t="s">
        <v>150</v>
      </c>
      <c r="DV819" s="96">
        <v>8.2047660790189276</v>
      </c>
      <c r="DW819" s="96">
        <v>6.63</v>
      </c>
    </row>
    <row r="820" spans="1:127">
      <c r="A820" s="102">
        <v>2010</v>
      </c>
      <c r="B820" s="103" t="s">
        <v>631</v>
      </c>
      <c r="C820" s="104" t="s">
        <v>105</v>
      </c>
      <c r="D820" s="103">
        <v>4.833333333333333</v>
      </c>
      <c r="E820" s="103">
        <v>6.5427171857891047</v>
      </c>
      <c r="F820" s="103">
        <v>7.1739739682245851</v>
      </c>
      <c r="G820" s="103">
        <v>6.2</v>
      </c>
      <c r="H820" s="103">
        <v>2.6400000000000006</v>
      </c>
      <c r="I820" s="103">
        <v>10</v>
      </c>
      <c r="J820" s="103">
        <v>10</v>
      </c>
      <c r="K820" s="103">
        <v>10</v>
      </c>
      <c r="L820" s="103">
        <v>10</v>
      </c>
      <c r="M820" s="103">
        <v>10</v>
      </c>
      <c r="N820" s="103">
        <v>10</v>
      </c>
      <c r="O820" s="103">
        <v>10</v>
      </c>
      <c r="P820" s="103">
        <v>10</v>
      </c>
      <c r="Q820" s="103" t="s">
        <v>1011</v>
      </c>
      <c r="R820" s="103" t="s">
        <v>1011</v>
      </c>
      <c r="S820" s="103">
        <v>5</v>
      </c>
      <c r="T820" s="103">
        <v>8.3333333333333339</v>
      </c>
      <c r="U820" s="103">
        <v>6.9911111111111124</v>
      </c>
      <c r="V820" s="103">
        <v>5</v>
      </c>
      <c r="W820" s="103">
        <v>10</v>
      </c>
      <c r="X820" s="103">
        <v>10</v>
      </c>
      <c r="Y820" s="103">
        <v>8.3333333333333339</v>
      </c>
      <c r="Z820" s="103" t="s">
        <v>1010</v>
      </c>
      <c r="AA820" s="103">
        <v>7.5</v>
      </c>
      <c r="AB820" s="103">
        <v>6.666666666666667</v>
      </c>
      <c r="AC820" s="103">
        <v>9.8888888888888893</v>
      </c>
      <c r="AD820" s="103">
        <v>8.4722222222222214</v>
      </c>
      <c r="AE820" s="103">
        <v>8.1319444444444446</v>
      </c>
      <c r="AF820" s="103">
        <v>7.5</v>
      </c>
      <c r="AG820" s="103">
        <v>7.5</v>
      </c>
      <c r="AH820" s="103" t="s">
        <v>1010</v>
      </c>
      <c r="AI820" s="103" t="s">
        <v>1010</v>
      </c>
      <c r="AJ820" s="103" t="s">
        <v>1010</v>
      </c>
      <c r="AK820" s="103" t="s">
        <v>1010</v>
      </c>
      <c r="AL820" s="103">
        <v>6.666666666666667</v>
      </c>
      <c r="AM820" s="103">
        <v>3.3333333333333335</v>
      </c>
      <c r="AN820" s="103">
        <v>6.666666666666667</v>
      </c>
      <c r="AO820" s="103">
        <v>5.5555555555555562</v>
      </c>
      <c r="AP820" s="103">
        <v>7.5</v>
      </c>
      <c r="AQ820" s="103">
        <v>5</v>
      </c>
      <c r="AR820" s="103">
        <v>7.5</v>
      </c>
      <c r="AS820" s="103">
        <v>6.666666666666667</v>
      </c>
      <c r="AT820" s="103">
        <v>6.8055555555555562</v>
      </c>
      <c r="AU820" s="103">
        <v>10</v>
      </c>
      <c r="AV820" s="103">
        <v>10</v>
      </c>
      <c r="AW820" s="103">
        <v>6.333333333333333</v>
      </c>
      <c r="AX820" s="103">
        <v>5.75</v>
      </c>
      <c r="AY820" s="103">
        <v>6.666666666666667</v>
      </c>
      <c r="AZ820" s="103">
        <v>6.666666666666667</v>
      </c>
      <c r="BA820" s="103">
        <v>10</v>
      </c>
      <c r="BB820" s="103">
        <v>7.9166666666666652</v>
      </c>
      <c r="BC820" s="103" t="s">
        <v>1010</v>
      </c>
      <c r="BD820" s="103" t="s">
        <v>1011</v>
      </c>
      <c r="BE820" s="103" t="s">
        <v>1011</v>
      </c>
      <c r="BF820" s="103">
        <v>5</v>
      </c>
      <c r="BG820" s="103">
        <v>0</v>
      </c>
      <c r="BH820" s="103">
        <v>0</v>
      </c>
      <c r="BI820" s="103">
        <v>0</v>
      </c>
      <c r="BJ820" s="103" t="s">
        <v>1011</v>
      </c>
      <c r="BK820" s="103">
        <v>2.5</v>
      </c>
      <c r="BL820" s="103">
        <v>6.6665277777777785</v>
      </c>
      <c r="BM820" s="103">
        <v>2.0294117647058818</v>
      </c>
      <c r="BN820" s="103">
        <v>7.1640326975476842</v>
      </c>
      <c r="BO820" s="103">
        <v>4</v>
      </c>
      <c r="BP820" s="103">
        <v>9</v>
      </c>
      <c r="BQ820" s="103">
        <v>9</v>
      </c>
      <c r="BR820" s="103">
        <v>9</v>
      </c>
      <c r="BS820" s="103">
        <v>5.5483611155633916</v>
      </c>
      <c r="BT820" s="103">
        <v>7.2741904403669722</v>
      </c>
      <c r="BU820" s="103">
        <v>6.3223543593272158</v>
      </c>
      <c r="BV820" s="103">
        <v>6.8604993027522934</v>
      </c>
      <c r="BW820" s="103">
        <v>10</v>
      </c>
      <c r="BX820" s="103">
        <v>5.8333333333333339</v>
      </c>
      <c r="BY820" s="103">
        <v>4.0469779031185373</v>
      </c>
      <c r="BZ820" s="103">
        <v>8.0540560136962256</v>
      </c>
      <c r="CA820" s="103">
        <v>6.4549799388379192</v>
      </c>
      <c r="CB820" s="103">
        <v>6.4126395107033627</v>
      </c>
      <c r="CC820" s="103">
        <v>0.96296296296296291</v>
      </c>
      <c r="CD820" s="103">
        <v>6.6805115895333342</v>
      </c>
      <c r="CE820" s="103">
        <v>8.3710748825429313</v>
      </c>
      <c r="CF820" s="103">
        <v>6.0803549317179861</v>
      </c>
      <c r="CG820" s="103">
        <v>8.6102246825136532</v>
      </c>
      <c r="CH820" s="103">
        <v>10</v>
      </c>
      <c r="CI820" s="103">
        <v>8.2654136241936431</v>
      </c>
      <c r="CJ820" s="103">
        <v>4.4000000000000004</v>
      </c>
      <c r="CK820" s="103">
        <v>8.4599999999999991</v>
      </c>
      <c r="CL820" s="103">
        <v>5.0720000000000001</v>
      </c>
      <c r="CM820" s="103">
        <v>5.9773333333333332</v>
      </c>
      <c r="CN820" s="103">
        <v>6.3556516544342498</v>
      </c>
      <c r="CO820" s="103">
        <v>5.2567914042733239</v>
      </c>
      <c r="CP820" s="103">
        <v>5.8062215293537864</v>
      </c>
      <c r="CQ820" s="103">
        <v>10</v>
      </c>
      <c r="CR820" s="103">
        <v>7.3680262018348621</v>
      </c>
      <c r="CS820" s="103">
        <v>5.3846153846153841</v>
      </c>
      <c r="CT820" s="103">
        <v>6.6375384789105389</v>
      </c>
      <c r="CU820" s="103">
        <v>6.4633933551202611</v>
      </c>
      <c r="CV820" s="103">
        <v>7.0617370544518447</v>
      </c>
      <c r="CW820" s="103">
        <v>8</v>
      </c>
      <c r="CX820" s="103">
        <v>7.8427463338486039</v>
      </c>
      <c r="CY820" s="103">
        <v>9</v>
      </c>
      <c r="CZ820" s="103">
        <v>8.2809154446162001</v>
      </c>
      <c r="DA820" s="103">
        <v>10</v>
      </c>
      <c r="DB820" s="103">
        <v>4.1221069999999997</v>
      </c>
      <c r="DC820" s="103">
        <v>6.2051576024464827</v>
      </c>
      <c r="DD820" s="103">
        <v>10</v>
      </c>
      <c r="DE820" s="103">
        <v>3.7835647336944387</v>
      </c>
      <c r="DF820" s="103">
        <v>10</v>
      </c>
      <c r="DG820" s="103">
        <v>7.3518048893568206</v>
      </c>
      <c r="DH820" s="103">
        <v>4.7097419633027515</v>
      </c>
      <c r="DI820" s="103">
        <v>6.6666666666666661</v>
      </c>
      <c r="DJ820" s="103">
        <v>8.0280835163480457</v>
      </c>
      <c r="DK820" s="103">
        <v>6.440640736566186</v>
      </c>
      <c r="DL820" s="103">
        <v>8.187088295269719</v>
      </c>
      <c r="DM820" s="103">
        <v>8.296182376892844</v>
      </c>
      <c r="DN820" s="103">
        <v>7.0547339258410355</v>
      </c>
      <c r="DO820" s="103">
        <v>7.5624847532713524</v>
      </c>
      <c r="DP820" s="103">
        <v>7.02</v>
      </c>
      <c r="DQ820" s="105">
        <v>6.843263888888889</v>
      </c>
      <c r="DR820" s="106">
        <v>85</v>
      </c>
      <c r="DS820" s="106">
        <v>3</v>
      </c>
      <c r="DU820" s="104" t="s">
        <v>105</v>
      </c>
      <c r="DV820" s="103">
        <v>6.6665277777777785</v>
      </c>
      <c r="DW820" s="103">
        <v>7.02</v>
      </c>
    </row>
    <row r="821" spans="1:127">
      <c r="A821" s="95">
        <v>2010</v>
      </c>
      <c r="B821" s="96" t="s">
        <v>739</v>
      </c>
      <c r="C821" s="107" t="s">
        <v>103</v>
      </c>
      <c r="D821" s="96">
        <v>6.1</v>
      </c>
      <c r="E821" s="96">
        <v>5.5462805147641792</v>
      </c>
      <c r="F821" s="96">
        <v>4.85032514366572</v>
      </c>
      <c r="G821" s="96">
        <v>5.5</v>
      </c>
      <c r="H821" s="96">
        <v>1.1200000000000003</v>
      </c>
      <c r="I821" s="96">
        <v>10</v>
      </c>
      <c r="J821" s="96">
        <v>10</v>
      </c>
      <c r="K821" s="96">
        <v>10</v>
      </c>
      <c r="L821" s="96">
        <v>10</v>
      </c>
      <c r="M821" s="96">
        <v>10</v>
      </c>
      <c r="N821" s="96">
        <v>10</v>
      </c>
      <c r="O821" s="96">
        <v>10</v>
      </c>
      <c r="P821" s="96">
        <v>10</v>
      </c>
      <c r="Q821" s="96" t="s">
        <v>1011</v>
      </c>
      <c r="R821" s="96" t="s">
        <v>1011</v>
      </c>
      <c r="S821" s="96">
        <v>10</v>
      </c>
      <c r="T821" s="96">
        <v>10</v>
      </c>
      <c r="U821" s="96">
        <v>7.04</v>
      </c>
      <c r="V821" s="96">
        <v>10</v>
      </c>
      <c r="W821" s="96">
        <v>10</v>
      </c>
      <c r="X821" s="96">
        <v>10</v>
      </c>
      <c r="Y821" s="96">
        <v>10</v>
      </c>
      <c r="Z821" s="96" t="s">
        <v>1010</v>
      </c>
      <c r="AA821" s="96">
        <v>10</v>
      </c>
      <c r="AB821" s="96">
        <v>10</v>
      </c>
      <c r="AC821" s="96">
        <v>8.6422222222222231</v>
      </c>
      <c r="AD821" s="96">
        <v>9.3999999999999986</v>
      </c>
      <c r="AE821" s="96">
        <v>9.5105555555555554</v>
      </c>
      <c r="AF821" s="96">
        <v>10</v>
      </c>
      <c r="AG821" s="96">
        <v>10</v>
      </c>
      <c r="AH821" s="96" t="s">
        <v>1010</v>
      </c>
      <c r="AI821" s="96" t="s">
        <v>1010</v>
      </c>
      <c r="AJ821" s="96" t="s">
        <v>1010</v>
      </c>
      <c r="AK821" s="96" t="s">
        <v>1010</v>
      </c>
      <c r="AL821" s="96">
        <v>6.666666666666667</v>
      </c>
      <c r="AM821" s="96">
        <v>6.666666666666667</v>
      </c>
      <c r="AN821" s="96">
        <v>10</v>
      </c>
      <c r="AO821" s="96">
        <v>7.7777777777777786</v>
      </c>
      <c r="AP821" s="96">
        <v>5</v>
      </c>
      <c r="AQ821" s="96">
        <v>7.5</v>
      </c>
      <c r="AR821" s="96">
        <v>7.5</v>
      </c>
      <c r="AS821" s="96">
        <v>6.666666666666667</v>
      </c>
      <c r="AT821" s="96">
        <v>8.6111111111111107</v>
      </c>
      <c r="AU821" s="96">
        <v>9.4918602852170935</v>
      </c>
      <c r="AV821" s="96">
        <v>10</v>
      </c>
      <c r="AW821" s="96">
        <v>5.333333333333333</v>
      </c>
      <c r="AX821" s="96">
        <v>5.25</v>
      </c>
      <c r="AY821" s="96">
        <v>10</v>
      </c>
      <c r="AZ821" s="96">
        <v>10</v>
      </c>
      <c r="BA821" s="96">
        <v>10</v>
      </c>
      <c r="BB821" s="96">
        <v>8.5821705169357756</v>
      </c>
      <c r="BC821" s="96" t="s">
        <v>1010</v>
      </c>
      <c r="BD821" s="96" t="s">
        <v>1011</v>
      </c>
      <c r="BE821" s="96" t="s">
        <v>1011</v>
      </c>
      <c r="BF821" s="96">
        <v>10</v>
      </c>
      <c r="BG821" s="96">
        <v>10</v>
      </c>
      <c r="BH821" s="96">
        <v>10</v>
      </c>
      <c r="BI821" s="96">
        <v>10</v>
      </c>
      <c r="BJ821" s="96" t="s">
        <v>1011</v>
      </c>
      <c r="BK821" s="96">
        <v>10</v>
      </c>
      <c r="BL821" s="96">
        <v>7.805383718360245</v>
      </c>
      <c r="BM821" s="96">
        <v>4.7058823529411766</v>
      </c>
      <c r="BN821" s="96">
        <v>7.2607417668244087</v>
      </c>
      <c r="BO821" s="96">
        <v>8</v>
      </c>
      <c r="BP821" s="96">
        <v>8</v>
      </c>
      <c r="BQ821" s="96">
        <v>8</v>
      </c>
      <c r="BR821" s="96">
        <v>8</v>
      </c>
      <c r="BS821" s="96">
        <v>6.9916560299413959</v>
      </c>
      <c r="BT821" s="96">
        <v>4.5609763711048164</v>
      </c>
      <c r="BU821" s="96">
        <v>4.2970117337110487</v>
      </c>
      <c r="BV821" s="96">
        <v>5.6873469254013234</v>
      </c>
      <c r="BW821" s="96">
        <v>6.6666666666666661</v>
      </c>
      <c r="BX821" s="96">
        <v>3.333333333333333</v>
      </c>
      <c r="BY821" s="96">
        <v>3.9974393365749163</v>
      </c>
      <c r="BZ821" s="96">
        <v>8.5068938920296073</v>
      </c>
      <c r="CA821" s="96">
        <v>5.4172582181303133</v>
      </c>
      <c r="CB821" s="96">
        <v>3.9698298064211528</v>
      </c>
      <c r="CC821" s="96">
        <v>0.96296296296296291</v>
      </c>
      <c r="CD821" s="96">
        <v>5.0640907057999556</v>
      </c>
      <c r="CE821" s="96">
        <v>8.5458272342359809</v>
      </c>
      <c r="CF821" s="96">
        <v>9.3306477999451882</v>
      </c>
      <c r="CG821" s="96">
        <v>8.9923366107577145</v>
      </c>
      <c r="CH821" s="96">
        <v>5</v>
      </c>
      <c r="CI821" s="96">
        <v>7.9672029112347209</v>
      </c>
      <c r="CJ821" s="96">
        <v>8.2866666666666671</v>
      </c>
      <c r="CK821" s="96">
        <v>7.26</v>
      </c>
      <c r="CL821" s="96">
        <v>6.0544000000000011</v>
      </c>
      <c r="CM821" s="96">
        <v>7.2003555555555563</v>
      </c>
      <c r="CN821" s="96">
        <v>4.9469905609065163</v>
      </c>
      <c r="CO821" s="96">
        <v>8.0130926032164531</v>
      </c>
      <c r="CP821" s="96">
        <v>6.4800415820614852</v>
      </c>
      <c r="CQ821" s="96">
        <v>9.7829811536264959</v>
      </c>
      <c r="CR821" s="96">
        <v>5.9916676822474031</v>
      </c>
      <c r="CS821" s="96">
        <v>3.0769230769230771</v>
      </c>
      <c r="CT821" s="96">
        <v>6.3056615549650115</v>
      </c>
      <c r="CU821" s="96">
        <v>5.1247507713784968</v>
      </c>
      <c r="CV821" s="96">
        <v>7.1470322656555085</v>
      </c>
      <c r="CW821" s="96">
        <v>5</v>
      </c>
      <c r="CX821" s="96">
        <v>9.1581793181563764</v>
      </c>
      <c r="CY821" s="96">
        <v>7</v>
      </c>
      <c r="CZ821" s="96">
        <v>7.0527264393854594</v>
      </c>
      <c r="DA821" s="96">
        <v>2.2333333333333329</v>
      </c>
      <c r="DB821" s="96">
        <v>3.1867753276676121</v>
      </c>
      <c r="DC821" s="96">
        <v>5.4565555080264403</v>
      </c>
      <c r="DD821" s="96">
        <v>6</v>
      </c>
      <c r="DE821" s="96">
        <v>7.1266254769076536</v>
      </c>
      <c r="DF821" s="96">
        <v>3</v>
      </c>
      <c r="DG821" s="96">
        <v>4.5005482743225071</v>
      </c>
      <c r="DH821" s="96">
        <v>1.7421730604343724</v>
      </c>
      <c r="DI821" s="96">
        <v>5.454545454545455</v>
      </c>
      <c r="DJ821" s="96">
        <v>6.6099425516878094</v>
      </c>
      <c r="DK821" s="96">
        <v>4.690542711183058</v>
      </c>
      <c r="DL821" s="96">
        <v>4.9272462442288774</v>
      </c>
      <c r="DM821" s="96">
        <v>0</v>
      </c>
      <c r="DN821" s="96">
        <v>3.9040750036799281</v>
      </c>
      <c r="DO821" s="96">
        <v>5.1524499057959652</v>
      </c>
      <c r="DP821" s="96">
        <v>6.46</v>
      </c>
      <c r="DQ821" s="99">
        <v>7.1326918591801221</v>
      </c>
      <c r="DR821" s="100">
        <v>66</v>
      </c>
      <c r="DS821" s="101">
        <v>2</v>
      </c>
      <c r="DU821" s="107" t="s">
        <v>103</v>
      </c>
      <c r="DV821" s="96">
        <v>7.805383718360245</v>
      </c>
      <c r="DW821" s="96">
        <v>6.46</v>
      </c>
    </row>
    <row r="822" spans="1:127">
      <c r="A822" s="102">
        <v>2010</v>
      </c>
      <c r="B822" s="103" t="s">
        <v>786</v>
      </c>
      <c r="C822" s="104" t="s">
        <v>1014</v>
      </c>
      <c r="D822" s="103" t="s">
        <v>1011</v>
      </c>
      <c r="E822" s="103" t="s">
        <v>1011</v>
      </c>
      <c r="F822" s="103" t="s">
        <v>1011</v>
      </c>
      <c r="G822" s="103">
        <v>6.5877169999999996</v>
      </c>
      <c r="H822" s="103">
        <v>9.2000000000000011</v>
      </c>
      <c r="I822" s="103">
        <v>10</v>
      </c>
      <c r="J822" s="103">
        <v>10</v>
      </c>
      <c r="K822" s="103" t="s">
        <v>1011</v>
      </c>
      <c r="L822" s="103">
        <v>10</v>
      </c>
      <c r="M822" s="103">
        <v>10</v>
      </c>
      <c r="N822" s="103">
        <v>10</v>
      </c>
      <c r="O822" s="103">
        <v>9</v>
      </c>
      <c r="P822" s="103">
        <v>10</v>
      </c>
      <c r="Q822" s="103" t="s">
        <v>1011</v>
      </c>
      <c r="R822" s="103" t="s">
        <v>1011</v>
      </c>
      <c r="S822" s="103">
        <v>0</v>
      </c>
      <c r="T822" s="103">
        <v>6.333333333333333</v>
      </c>
      <c r="U822" s="103">
        <v>8.5111111111111111</v>
      </c>
      <c r="V822" s="103">
        <v>5</v>
      </c>
      <c r="W822" s="103">
        <v>5</v>
      </c>
      <c r="X822" s="103">
        <v>10</v>
      </c>
      <c r="Y822" s="103">
        <v>6.666666666666667</v>
      </c>
      <c r="Z822" s="103" t="s">
        <v>1010</v>
      </c>
      <c r="AA822" s="103" t="s">
        <v>1011</v>
      </c>
      <c r="AB822" s="103" t="s">
        <v>1011</v>
      </c>
      <c r="AC822" s="103">
        <v>8.5044444444444451</v>
      </c>
      <c r="AD822" s="103">
        <v>3.8861111111111111</v>
      </c>
      <c r="AE822" s="103">
        <v>6.1952777777777781</v>
      </c>
      <c r="AF822" s="103" t="s">
        <v>1011</v>
      </c>
      <c r="AG822" s="103" t="s">
        <v>1011</v>
      </c>
      <c r="AH822" s="103" t="s">
        <v>1010</v>
      </c>
      <c r="AI822" s="103" t="s">
        <v>1010</v>
      </c>
      <c r="AJ822" s="103" t="s">
        <v>1010</v>
      </c>
      <c r="AK822" s="103" t="s">
        <v>1010</v>
      </c>
      <c r="AL822" s="103" t="s">
        <v>1011</v>
      </c>
      <c r="AM822" s="103" t="s">
        <v>1011</v>
      </c>
      <c r="AN822" s="103" t="s">
        <v>1011</v>
      </c>
      <c r="AO822" s="103" t="s">
        <v>1011</v>
      </c>
      <c r="AP822" s="103" t="s">
        <v>1011</v>
      </c>
      <c r="AQ822" s="103" t="s">
        <v>1011</v>
      </c>
      <c r="AR822" s="103" t="s">
        <v>1011</v>
      </c>
      <c r="AS822" s="103" t="s">
        <v>1011</v>
      </c>
      <c r="AT822" s="103" t="s">
        <v>1011</v>
      </c>
      <c r="AU822" s="103">
        <v>10</v>
      </c>
      <c r="AV822" s="103">
        <v>10</v>
      </c>
      <c r="AW822" s="103">
        <v>0.66666666666666663</v>
      </c>
      <c r="AX822" s="103">
        <v>3.75</v>
      </c>
      <c r="AY822" s="103" t="s">
        <v>1011</v>
      </c>
      <c r="AZ822" s="103" t="s">
        <v>1011</v>
      </c>
      <c r="BA822" s="103" t="s">
        <v>1011</v>
      </c>
      <c r="BB822" s="103">
        <v>6.104166666666667</v>
      </c>
      <c r="BC822" s="103" t="s">
        <v>1010</v>
      </c>
      <c r="BD822" s="103" t="s">
        <v>1011</v>
      </c>
      <c r="BE822" s="103" t="s">
        <v>1011</v>
      </c>
      <c r="BF822" s="103">
        <v>0</v>
      </c>
      <c r="BG822" s="103">
        <v>0</v>
      </c>
      <c r="BH822" s="103">
        <v>10</v>
      </c>
      <c r="BI822" s="103">
        <v>5</v>
      </c>
      <c r="BJ822" s="103" t="s">
        <v>1011</v>
      </c>
      <c r="BK822" s="103">
        <v>2.5</v>
      </c>
      <c r="BL822" s="103">
        <v>6.4579709166666657</v>
      </c>
      <c r="BM822" s="103">
        <v>0</v>
      </c>
      <c r="BN822" s="103" t="s">
        <v>1011</v>
      </c>
      <c r="BO822" s="103" t="s">
        <v>1011</v>
      </c>
      <c r="BP822" s="103">
        <v>10</v>
      </c>
      <c r="BQ822" s="103">
        <v>10</v>
      </c>
      <c r="BR822" s="103">
        <v>10</v>
      </c>
      <c r="BS822" s="103">
        <v>5</v>
      </c>
      <c r="BT822" s="103">
        <v>6.276264060231024</v>
      </c>
      <c r="BU822" s="103">
        <v>5.2785646134488449</v>
      </c>
      <c r="BV822" s="103">
        <v>6.0625481848184828</v>
      </c>
      <c r="BW822" s="103">
        <v>8.3333333333333339</v>
      </c>
      <c r="BX822" s="103">
        <v>8.3333333333333339</v>
      </c>
      <c r="BY822" s="103">
        <v>4.1711035257289097</v>
      </c>
      <c r="BZ822" s="103">
        <v>4.8027732576296298</v>
      </c>
      <c r="CA822" s="103">
        <v>7.0082081056105618</v>
      </c>
      <c r="CB822" s="103">
        <v>8.3813076831683162</v>
      </c>
      <c r="CC822" s="103">
        <v>0.79487179487179482</v>
      </c>
      <c r="CD822" s="103">
        <v>5.8480349384774515</v>
      </c>
      <c r="CE822" s="103">
        <v>8.8632054210547491</v>
      </c>
      <c r="CF822" s="103">
        <v>4.4522559769680852</v>
      </c>
      <c r="CG822" s="103">
        <v>9.9286261735965393</v>
      </c>
      <c r="CH822" s="103">
        <v>10</v>
      </c>
      <c r="CI822" s="103">
        <v>8.3110218929048436</v>
      </c>
      <c r="CJ822" s="103" t="s">
        <v>1011</v>
      </c>
      <c r="CK822" s="103">
        <v>9.5</v>
      </c>
      <c r="CL822" s="103">
        <v>7.8900000000000006</v>
      </c>
      <c r="CM822" s="103">
        <v>8.6950000000000003</v>
      </c>
      <c r="CN822" s="103">
        <v>6.1146256575907607</v>
      </c>
      <c r="CO822" s="103">
        <v>7.634922547782848</v>
      </c>
      <c r="CP822" s="103">
        <v>6.8747741026868043</v>
      </c>
      <c r="CQ822" s="103">
        <v>10</v>
      </c>
      <c r="CR822" s="103">
        <v>5.8913189220297042</v>
      </c>
      <c r="CS822" s="103">
        <v>6.1538461538461542</v>
      </c>
      <c r="CT822" s="103">
        <v>3.982523087346324</v>
      </c>
      <c r="CU822" s="103">
        <v>5.3425627210740601</v>
      </c>
      <c r="CV822" s="103">
        <v>7.7280842059402159</v>
      </c>
      <c r="CW822" s="103" t="s">
        <v>1011</v>
      </c>
      <c r="CX822" s="103">
        <v>9.5995995995995997</v>
      </c>
      <c r="CY822" s="103">
        <v>9</v>
      </c>
      <c r="CZ822" s="103">
        <v>9.2997997997997999</v>
      </c>
      <c r="DA822" s="103">
        <v>10</v>
      </c>
      <c r="DB822" s="103">
        <v>6.0723133589108915</v>
      </c>
      <c r="DC822" s="103">
        <v>7.9841520932343233</v>
      </c>
      <c r="DD822" s="103">
        <v>10</v>
      </c>
      <c r="DE822" s="103">
        <v>10</v>
      </c>
      <c r="DF822" s="103">
        <v>10</v>
      </c>
      <c r="DG822" s="103">
        <v>9.0094109086908691</v>
      </c>
      <c r="DH822" s="103">
        <v>4.5972988044554457</v>
      </c>
      <c r="DI822" s="103">
        <v>7.1212121212121202</v>
      </c>
      <c r="DJ822" s="103">
        <v>6.6423775833564029</v>
      </c>
      <c r="DK822" s="103">
        <v>6.8167451779820851</v>
      </c>
      <c r="DL822" s="103">
        <v>8.2532210608905601</v>
      </c>
      <c r="DM822" s="103">
        <v>8.9239046590902174</v>
      </c>
      <c r="DN822" s="103">
        <v>7.0591265678311395</v>
      </c>
      <c r="DO822" s="103">
        <v>8.4561124254406028</v>
      </c>
      <c r="DP822" s="103">
        <v>7.07</v>
      </c>
      <c r="DQ822" s="105">
        <v>6.763985458333333</v>
      </c>
      <c r="DR822" s="106">
        <v>91</v>
      </c>
      <c r="DS822" s="106">
        <v>3</v>
      </c>
      <c r="DU822" s="104" t="s">
        <v>1014</v>
      </c>
      <c r="DV822" s="103">
        <v>6.4579709166666657</v>
      </c>
      <c r="DW822" s="103">
        <v>7.07</v>
      </c>
    </row>
    <row r="823" spans="1:127">
      <c r="A823" s="95">
        <v>2010</v>
      </c>
      <c r="B823" s="96" t="s">
        <v>702</v>
      </c>
      <c r="C823" s="107" t="s">
        <v>87</v>
      </c>
      <c r="D823" s="96">
        <v>6.3</v>
      </c>
      <c r="E823" s="96">
        <v>5.6612906259097349</v>
      </c>
      <c r="F823" s="96">
        <v>3.8725544316012601</v>
      </c>
      <c r="G823" s="96">
        <v>5.3000000000000007</v>
      </c>
      <c r="H823" s="96">
        <v>9.2000000000000011</v>
      </c>
      <c r="I823" s="96">
        <v>10</v>
      </c>
      <c r="J823" s="96">
        <v>10</v>
      </c>
      <c r="K823" s="96">
        <v>10</v>
      </c>
      <c r="L823" s="96">
        <v>10</v>
      </c>
      <c r="M823" s="96">
        <v>10</v>
      </c>
      <c r="N823" s="96">
        <v>10</v>
      </c>
      <c r="O823" s="96">
        <v>10</v>
      </c>
      <c r="P823" s="96">
        <v>10</v>
      </c>
      <c r="Q823" s="96" t="s">
        <v>1011</v>
      </c>
      <c r="R823" s="96" t="s">
        <v>1011</v>
      </c>
      <c r="S823" s="96">
        <v>10</v>
      </c>
      <c r="T823" s="96">
        <v>10</v>
      </c>
      <c r="U823" s="96">
        <v>9.7333333333333343</v>
      </c>
      <c r="V823" s="96">
        <v>10</v>
      </c>
      <c r="W823" s="96">
        <v>10</v>
      </c>
      <c r="X823" s="96">
        <v>10</v>
      </c>
      <c r="Y823" s="96">
        <v>10</v>
      </c>
      <c r="Z823" s="96" t="s">
        <v>1010</v>
      </c>
      <c r="AA823" s="96">
        <v>10</v>
      </c>
      <c r="AB823" s="96">
        <v>10</v>
      </c>
      <c r="AC823" s="96">
        <v>8.3822222222222216</v>
      </c>
      <c r="AD823" s="96">
        <v>6.9444444444444446</v>
      </c>
      <c r="AE823" s="96">
        <v>8.831666666666667</v>
      </c>
      <c r="AF823" s="96">
        <v>10</v>
      </c>
      <c r="AG823" s="96">
        <v>10</v>
      </c>
      <c r="AH823" s="96" t="s">
        <v>1010</v>
      </c>
      <c r="AI823" s="96" t="s">
        <v>1010</v>
      </c>
      <c r="AJ823" s="96" t="s">
        <v>1010</v>
      </c>
      <c r="AK823" s="96" t="s">
        <v>1010</v>
      </c>
      <c r="AL823" s="96">
        <v>6.666666666666667</v>
      </c>
      <c r="AM823" s="96">
        <v>10</v>
      </c>
      <c r="AN823" s="96">
        <v>10</v>
      </c>
      <c r="AO823" s="96">
        <v>8.8888888888888893</v>
      </c>
      <c r="AP823" s="96">
        <v>7.5</v>
      </c>
      <c r="AQ823" s="96">
        <v>10</v>
      </c>
      <c r="AR823" s="96">
        <v>10</v>
      </c>
      <c r="AS823" s="96">
        <v>9.1666666666666661</v>
      </c>
      <c r="AT823" s="96">
        <v>9.5138888888888893</v>
      </c>
      <c r="AU823" s="96">
        <v>10</v>
      </c>
      <c r="AV823" s="96">
        <v>10</v>
      </c>
      <c r="AW823" s="96">
        <v>6.333333333333333</v>
      </c>
      <c r="AX823" s="96">
        <v>6.5</v>
      </c>
      <c r="AY823" s="96">
        <v>10</v>
      </c>
      <c r="AZ823" s="96">
        <v>10</v>
      </c>
      <c r="BA823" s="96">
        <v>10</v>
      </c>
      <c r="BB823" s="96">
        <v>8.9761904761904763</v>
      </c>
      <c r="BC823" s="96" t="s">
        <v>1010</v>
      </c>
      <c r="BD823" s="96" t="s">
        <v>1011</v>
      </c>
      <c r="BE823" s="96" t="s">
        <v>1011</v>
      </c>
      <c r="BF823" s="96">
        <v>10</v>
      </c>
      <c r="BG823" s="96">
        <v>10</v>
      </c>
      <c r="BH823" s="96">
        <v>10</v>
      </c>
      <c r="BI823" s="96">
        <v>10</v>
      </c>
      <c r="BJ823" s="96" t="s">
        <v>1011</v>
      </c>
      <c r="BK823" s="96">
        <v>10</v>
      </c>
      <c r="BL823" s="96">
        <v>8.490507936507937</v>
      </c>
      <c r="BM823" s="96">
        <v>5.7264705882352942</v>
      </c>
      <c r="BN823" s="96">
        <v>5.6062670299727522</v>
      </c>
      <c r="BO823" s="96">
        <v>7</v>
      </c>
      <c r="BP823" s="96">
        <v>10</v>
      </c>
      <c r="BQ823" s="96">
        <v>5</v>
      </c>
      <c r="BR823" s="96">
        <v>7.5</v>
      </c>
      <c r="BS823" s="96">
        <v>6.4581844045520116</v>
      </c>
      <c r="BT823" s="96">
        <v>3.2273432690179811</v>
      </c>
      <c r="BU823" s="96">
        <v>2.9082920957814666</v>
      </c>
      <c r="BV823" s="96">
        <v>3.8226528865836791</v>
      </c>
      <c r="BW823" s="96">
        <v>8.3333333333333339</v>
      </c>
      <c r="BX823" s="96">
        <v>4.166666666666667</v>
      </c>
      <c r="BY823" s="96">
        <v>4.7679733153289572</v>
      </c>
      <c r="BZ823" s="96">
        <v>8.7303777257568775</v>
      </c>
      <c r="CA823" s="96">
        <v>3.9880486881051174</v>
      </c>
      <c r="CB823" s="96">
        <v>4.9411195290456433</v>
      </c>
      <c r="CC823" s="96">
        <v>0.96153846153846156</v>
      </c>
      <c r="CD823" s="96">
        <v>4.8914021004072774</v>
      </c>
      <c r="CE823" s="96">
        <v>9.885687013208674</v>
      </c>
      <c r="CF823" s="96">
        <v>8.643479316233206</v>
      </c>
      <c r="CG823" s="96">
        <v>9.5121981716808772</v>
      </c>
      <c r="CH823" s="96">
        <v>10</v>
      </c>
      <c r="CI823" s="96">
        <v>9.5103411252806893</v>
      </c>
      <c r="CJ823" s="96">
        <v>9.6324093333333334</v>
      </c>
      <c r="CK823" s="96">
        <v>8.98</v>
      </c>
      <c r="CL823" s="96">
        <v>8.8371999999999993</v>
      </c>
      <c r="CM823" s="96">
        <v>9.1498697777777771</v>
      </c>
      <c r="CN823" s="96">
        <v>5.2276511936376213</v>
      </c>
      <c r="CO823" s="96">
        <v>7.3423485237547164</v>
      </c>
      <c r="CP823" s="96">
        <v>6.2849998586961693</v>
      </c>
      <c r="CQ823" s="96">
        <v>10</v>
      </c>
      <c r="CR823" s="96">
        <v>4.8859147223374828</v>
      </c>
      <c r="CS823" s="96">
        <v>7.6923076923076925</v>
      </c>
      <c r="CT823" s="96">
        <v>6.4162871962801891</v>
      </c>
      <c r="CU823" s="96">
        <v>6.3315032036417875</v>
      </c>
      <c r="CV823" s="96">
        <v>7.9415932100289339</v>
      </c>
      <c r="CW823" s="96">
        <v>10</v>
      </c>
      <c r="CX823" s="96">
        <v>8.4597172502214839</v>
      </c>
      <c r="CY823" s="96">
        <v>10</v>
      </c>
      <c r="CZ823" s="96">
        <v>9.4865724167404952</v>
      </c>
      <c r="DA823" s="96">
        <v>6.666666666666667</v>
      </c>
      <c r="DB823" s="96">
        <v>5.2306904979253108</v>
      </c>
      <c r="DC823" s="96">
        <v>6.9528214045643155</v>
      </c>
      <c r="DD823" s="96">
        <v>8</v>
      </c>
      <c r="DE823" s="96">
        <v>9.2517253846113672</v>
      </c>
      <c r="DF823" s="96">
        <v>10</v>
      </c>
      <c r="DG823" s="96">
        <v>7.6836506589612767</v>
      </c>
      <c r="DH823" s="96">
        <v>3.4193393416320883</v>
      </c>
      <c r="DI823" s="96">
        <v>6.5151515151515156</v>
      </c>
      <c r="DJ823" s="96">
        <v>9.4079457273642362</v>
      </c>
      <c r="DK823" s="96">
        <v>3.8679763485477174</v>
      </c>
      <c r="DL823" s="96">
        <v>8.3886250972199576</v>
      </c>
      <c r="DM823" s="96">
        <v>4.3953367660948803</v>
      </c>
      <c r="DN823" s="96">
        <v>5.9990624660017327</v>
      </c>
      <c r="DO823" s="96">
        <v>7.7230951805678343</v>
      </c>
      <c r="DP823" s="96">
        <v>7.3</v>
      </c>
      <c r="DQ823" s="99">
        <v>7.895253968253968</v>
      </c>
      <c r="DR823" s="100">
        <v>40</v>
      </c>
      <c r="DS823" s="101">
        <v>2</v>
      </c>
      <c r="DU823" s="107" t="s">
        <v>87</v>
      </c>
      <c r="DV823" s="96">
        <v>8.490507936507937</v>
      </c>
      <c r="DW823" s="96">
        <v>7.3</v>
      </c>
    </row>
    <row r="824" spans="1:127">
      <c r="A824" s="102">
        <v>2010</v>
      </c>
      <c r="B824" s="103" t="s">
        <v>767</v>
      </c>
      <c r="C824" s="104" t="s">
        <v>54</v>
      </c>
      <c r="D824" s="103">
        <v>4.2333333333333334</v>
      </c>
      <c r="E824" s="103">
        <v>5.8899062596520766</v>
      </c>
      <c r="F824" s="103">
        <v>4.4652524019713073</v>
      </c>
      <c r="G824" s="103">
        <v>4.9000000000000004</v>
      </c>
      <c r="H824" s="103">
        <v>6.8000000000000007</v>
      </c>
      <c r="I824" s="103">
        <v>10</v>
      </c>
      <c r="J824" s="103">
        <v>10</v>
      </c>
      <c r="K824" s="103">
        <v>7.5</v>
      </c>
      <c r="L824" s="103">
        <v>10</v>
      </c>
      <c r="M824" s="103">
        <v>10</v>
      </c>
      <c r="N824" s="103">
        <v>9.5</v>
      </c>
      <c r="O824" s="103">
        <v>2.2999999999999998</v>
      </c>
      <c r="P824" s="103">
        <v>10</v>
      </c>
      <c r="Q824" s="103" t="s">
        <v>1011</v>
      </c>
      <c r="R824" s="103" t="s">
        <v>1011</v>
      </c>
      <c r="S824" s="103">
        <v>5</v>
      </c>
      <c r="T824" s="103">
        <v>5.7666666666666666</v>
      </c>
      <c r="U824" s="103">
        <v>7.3555555555555552</v>
      </c>
      <c r="V824" s="103">
        <v>10</v>
      </c>
      <c r="W824" s="103">
        <v>10</v>
      </c>
      <c r="X824" s="103">
        <v>10</v>
      </c>
      <c r="Y824" s="103">
        <v>10</v>
      </c>
      <c r="Z824" s="103" t="s">
        <v>1010</v>
      </c>
      <c r="AA824" s="103">
        <v>5</v>
      </c>
      <c r="AB824" s="103">
        <v>10</v>
      </c>
      <c r="AC824" s="103">
        <v>9.4066666666666663</v>
      </c>
      <c r="AD824" s="103">
        <v>9.2611111111111111</v>
      </c>
      <c r="AE824" s="103">
        <v>8.4169444444444448</v>
      </c>
      <c r="AF824" s="103">
        <v>7.5</v>
      </c>
      <c r="AG824" s="103">
        <v>7.5</v>
      </c>
      <c r="AH824" s="103" t="s">
        <v>1010</v>
      </c>
      <c r="AI824" s="103" t="s">
        <v>1010</v>
      </c>
      <c r="AJ824" s="103" t="s">
        <v>1010</v>
      </c>
      <c r="AK824" s="103" t="s">
        <v>1010</v>
      </c>
      <c r="AL824" s="103">
        <v>3.3333333333333335</v>
      </c>
      <c r="AM824" s="103">
        <v>6.666666666666667</v>
      </c>
      <c r="AN824" s="103">
        <v>6.666666666666667</v>
      </c>
      <c r="AO824" s="103">
        <v>5.5555555555555562</v>
      </c>
      <c r="AP824" s="103">
        <v>10</v>
      </c>
      <c r="AQ824" s="103">
        <v>10</v>
      </c>
      <c r="AR824" s="103">
        <v>10</v>
      </c>
      <c r="AS824" s="103">
        <v>10</v>
      </c>
      <c r="AT824" s="103">
        <v>7.6388888888888893</v>
      </c>
      <c r="AU824" s="103">
        <v>10</v>
      </c>
      <c r="AV824" s="103">
        <v>10</v>
      </c>
      <c r="AW824" s="103">
        <v>5.666666666666667</v>
      </c>
      <c r="AX824" s="103">
        <v>6.25</v>
      </c>
      <c r="AY824" s="103">
        <v>10</v>
      </c>
      <c r="AZ824" s="103">
        <v>10</v>
      </c>
      <c r="BA824" s="103">
        <v>10</v>
      </c>
      <c r="BB824" s="103">
        <v>8.8452380952380967</v>
      </c>
      <c r="BC824" s="103" t="s">
        <v>1010</v>
      </c>
      <c r="BD824" s="103" t="s">
        <v>1011</v>
      </c>
      <c r="BE824" s="103" t="s">
        <v>1011</v>
      </c>
      <c r="BF824" s="103">
        <v>5</v>
      </c>
      <c r="BG824" s="103">
        <v>10</v>
      </c>
      <c r="BH824" s="103">
        <v>10</v>
      </c>
      <c r="BI824" s="103">
        <v>10</v>
      </c>
      <c r="BJ824" s="103" t="s">
        <v>1011</v>
      </c>
      <c r="BK824" s="103">
        <v>7.5</v>
      </c>
      <c r="BL824" s="103">
        <v>7.3039960317460322</v>
      </c>
      <c r="BM824" s="103">
        <v>4.5</v>
      </c>
      <c r="BN824" s="103">
        <v>9.9564032697547695</v>
      </c>
      <c r="BO824" s="103">
        <v>0</v>
      </c>
      <c r="BP824" s="103" t="s">
        <v>1011</v>
      </c>
      <c r="BQ824" s="103" t="s">
        <v>1011</v>
      </c>
      <c r="BR824" s="103" t="s">
        <v>1011</v>
      </c>
      <c r="BS824" s="103">
        <v>4.8188010899182565</v>
      </c>
      <c r="BT824" s="103">
        <v>2.5847648459915611</v>
      </c>
      <c r="BU824" s="103">
        <v>3.5833484050632913</v>
      </c>
      <c r="BV824" s="103">
        <v>5.4874623881856541</v>
      </c>
      <c r="BW824" s="103">
        <v>4.166666666666667</v>
      </c>
      <c r="BX824" s="103">
        <v>5.8333333333333339</v>
      </c>
      <c r="BY824" s="103">
        <v>2.1391951531836493</v>
      </c>
      <c r="BZ824" s="103">
        <v>4.6774411506931024</v>
      </c>
      <c r="CA824" s="103">
        <v>4.402886080168777</v>
      </c>
      <c r="CB824" s="103">
        <v>6.1183629472573839</v>
      </c>
      <c r="CC824" s="103">
        <v>0.96296296296296291</v>
      </c>
      <c r="CD824" s="103">
        <v>4.2523733157176986</v>
      </c>
      <c r="CE824" s="103">
        <v>8.4082998497172099</v>
      </c>
      <c r="CF824" s="103">
        <v>9.2377551493982129</v>
      </c>
      <c r="CG824" s="103">
        <v>9.8471538530648282</v>
      </c>
      <c r="CH824" s="103">
        <v>0</v>
      </c>
      <c r="CI824" s="103">
        <v>6.8733022130450623</v>
      </c>
      <c r="CJ824" s="103">
        <v>6.6266666666666669</v>
      </c>
      <c r="CK824" s="103">
        <v>7.62</v>
      </c>
      <c r="CL824" s="103">
        <v>7.2867999999999995</v>
      </c>
      <c r="CM824" s="103">
        <v>7.1778222222222219</v>
      </c>
      <c r="CN824" s="103">
        <v>5.9311049535864981</v>
      </c>
      <c r="CO824" s="103">
        <v>3.6672802584972111</v>
      </c>
      <c r="CP824" s="103">
        <v>4.7991926060418546</v>
      </c>
      <c r="CQ824" s="103">
        <v>10</v>
      </c>
      <c r="CR824" s="103">
        <v>6.0581013670886081</v>
      </c>
      <c r="CS824" s="103">
        <v>0.76923076923076927</v>
      </c>
      <c r="CT824" s="103">
        <v>0</v>
      </c>
      <c r="CU824" s="103">
        <v>2.2757773787731259</v>
      </c>
      <c r="CV824" s="103">
        <v>6.0631980517592998</v>
      </c>
      <c r="CW824" s="103">
        <v>10</v>
      </c>
      <c r="CX824" s="103">
        <v>8.1442421857496363</v>
      </c>
      <c r="CY824" s="103">
        <v>10</v>
      </c>
      <c r="CZ824" s="103">
        <v>9.381414061916546</v>
      </c>
      <c r="DA824" s="103">
        <v>7.7666666666666657</v>
      </c>
      <c r="DB824" s="103">
        <v>5.9416138459915624</v>
      </c>
      <c r="DC824" s="103">
        <v>6.9374587468354445</v>
      </c>
      <c r="DD824" s="103">
        <v>8</v>
      </c>
      <c r="DE824" s="103">
        <v>7.9422448076812611</v>
      </c>
      <c r="DF824" s="103">
        <v>10</v>
      </c>
      <c r="DG824" s="103">
        <v>7.7646640111958227</v>
      </c>
      <c r="DH824" s="103">
        <v>4.2334710232067518</v>
      </c>
      <c r="DI824" s="103">
        <v>3.7878787878787881</v>
      </c>
      <c r="DJ824" s="103">
        <v>7.8588586345711766</v>
      </c>
      <c r="DK824" s="103">
        <v>3.5140067408077167</v>
      </c>
      <c r="DL824" s="103">
        <v>8.6968618515274017</v>
      </c>
      <c r="DM824" s="103">
        <v>6.9734818536912346</v>
      </c>
      <c r="DN824" s="103">
        <v>5.8440931486138448</v>
      </c>
      <c r="DO824" s="103">
        <v>7.6633904072420718</v>
      </c>
      <c r="DP824" s="103">
        <v>5.93</v>
      </c>
      <c r="DQ824" s="105">
        <v>6.6169980158730155</v>
      </c>
      <c r="DR824" s="106">
        <v>100</v>
      </c>
      <c r="DS824" s="106">
        <v>3</v>
      </c>
      <c r="DU824" s="104" t="s">
        <v>54</v>
      </c>
      <c r="DV824" s="103">
        <v>7.3039960317460322</v>
      </c>
      <c r="DW824" s="103">
        <v>5.93</v>
      </c>
    </row>
    <row r="825" spans="1:127">
      <c r="A825" s="95">
        <v>2010</v>
      </c>
      <c r="B825" s="96" t="s">
        <v>687</v>
      </c>
      <c r="C825" s="107" t="s">
        <v>102</v>
      </c>
      <c r="D825" s="96" t="s">
        <v>1011</v>
      </c>
      <c r="E825" s="96" t="s">
        <v>1011</v>
      </c>
      <c r="F825" s="96" t="s">
        <v>1011</v>
      </c>
      <c r="G825" s="96">
        <v>3.8804620000000001</v>
      </c>
      <c r="H825" s="96">
        <v>6.8000000000000007</v>
      </c>
      <c r="I825" s="96">
        <v>5</v>
      </c>
      <c r="J825" s="96">
        <v>4.030597559997247</v>
      </c>
      <c r="K825" s="96">
        <v>2.5</v>
      </c>
      <c r="L825" s="96">
        <v>9.4433077982596778</v>
      </c>
      <c r="M825" s="96">
        <v>8.6877969530406673</v>
      </c>
      <c r="N825" s="96">
        <v>5.9323404622595186</v>
      </c>
      <c r="O825" s="96">
        <v>10</v>
      </c>
      <c r="P825" s="96">
        <v>10</v>
      </c>
      <c r="Q825" s="96" t="s">
        <v>1011</v>
      </c>
      <c r="R825" s="96" t="s">
        <v>1011</v>
      </c>
      <c r="S825" s="96">
        <v>5</v>
      </c>
      <c r="T825" s="96">
        <v>8.3333333333333339</v>
      </c>
      <c r="U825" s="96">
        <v>7.0218912651976169</v>
      </c>
      <c r="V825" s="96">
        <v>10</v>
      </c>
      <c r="W825" s="96">
        <v>5</v>
      </c>
      <c r="X825" s="96">
        <v>10</v>
      </c>
      <c r="Y825" s="96">
        <v>8.3333333333333339</v>
      </c>
      <c r="Z825" s="96" t="s">
        <v>1010</v>
      </c>
      <c r="AA825" s="96" t="s">
        <v>1011</v>
      </c>
      <c r="AB825" s="96" t="s">
        <v>1011</v>
      </c>
      <c r="AC825" s="96">
        <v>9.0044444444444434</v>
      </c>
      <c r="AD825" s="96">
        <v>6.5722222222222211</v>
      </c>
      <c r="AE825" s="96">
        <v>7.7883333333333322</v>
      </c>
      <c r="AF825" s="96" t="s">
        <v>1011</v>
      </c>
      <c r="AG825" s="96" t="s">
        <v>1011</v>
      </c>
      <c r="AH825" s="96" t="s">
        <v>1010</v>
      </c>
      <c r="AI825" s="96" t="s">
        <v>1010</v>
      </c>
      <c r="AJ825" s="96" t="s">
        <v>1010</v>
      </c>
      <c r="AK825" s="96" t="s">
        <v>1010</v>
      </c>
      <c r="AL825" s="96" t="s">
        <v>1011</v>
      </c>
      <c r="AM825" s="96" t="s">
        <v>1011</v>
      </c>
      <c r="AN825" s="96" t="s">
        <v>1011</v>
      </c>
      <c r="AO825" s="96" t="s">
        <v>1011</v>
      </c>
      <c r="AP825" s="96" t="s">
        <v>1011</v>
      </c>
      <c r="AQ825" s="96" t="s">
        <v>1011</v>
      </c>
      <c r="AR825" s="96" t="s">
        <v>1011</v>
      </c>
      <c r="AS825" s="96" t="s">
        <v>1011</v>
      </c>
      <c r="AT825" s="96" t="s">
        <v>1011</v>
      </c>
      <c r="AU825" s="96">
        <v>10</v>
      </c>
      <c r="AV825" s="96">
        <v>8.8593498522287728</v>
      </c>
      <c r="AW825" s="96">
        <v>2.6666666666666665</v>
      </c>
      <c r="AX825" s="96">
        <v>2.5</v>
      </c>
      <c r="AY825" s="96" t="s">
        <v>1011</v>
      </c>
      <c r="AZ825" s="96" t="s">
        <v>1011</v>
      </c>
      <c r="BA825" s="96" t="s">
        <v>1011</v>
      </c>
      <c r="BB825" s="96">
        <v>6.0065041297238606</v>
      </c>
      <c r="BC825" s="96" t="s">
        <v>1010</v>
      </c>
      <c r="BD825" s="96" t="s">
        <v>1011</v>
      </c>
      <c r="BE825" s="96" t="s">
        <v>1011</v>
      </c>
      <c r="BF825" s="96">
        <v>10</v>
      </c>
      <c r="BG825" s="96">
        <v>0</v>
      </c>
      <c r="BH825" s="96">
        <v>0</v>
      </c>
      <c r="BI825" s="96">
        <v>0</v>
      </c>
      <c r="BJ825" s="96" t="s">
        <v>1011</v>
      </c>
      <c r="BK825" s="96">
        <v>5</v>
      </c>
      <c r="BL825" s="96">
        <v>6.1166096658482196</v>
      </c>
      <c r="BM825" s="96">
        <v>3.5</v>
      </c>
      <c r="BN825" s="96">
        <v>9.7258535936595862</v>
      </c>
      <c r="BO825" s="96">
        <v>0</v>
      </c>
      <c r="BP825" s="96" t="s">
        <v>1011</v>
      </c>
      <c r="BQ825" s="96" t="s">
        <v>1011</v>
      </c>
      <c r="BR825" s="96" t="s">
        <v>1011</v>
      </c>
      <c r="BS825" s="96">
        <v>4.4086178645531957</v>
      </c>
      <c r="BT825" s="96">
        <v>1.1433481014492752</v>
      </c>
      <c r="BU825" s="96">
        <v>2.6377898550724637</v>
      </c>
      <c r="BV825" s="96">
        <v>2.8400149420289855</v>
      </c>
      <c r="BW825" s="96">
        <v>2.2000000000000002</v>
      </c>
      <c r="BX825" s="96" t="s">
        <v>1011</v>
      </c>
      <c r="BY825" s="96">
        <v>2.654615660108592</v>
      </c>
      <c r="BZ825" s="96">
        <v>6.382688746891243</v>
      </c>
      <c r="CA825" s="96">
        <v>1.9904401449275357</v>
      </c>
      <c r="CB825" s="96">
        <v>4.0092640000000008</v>
      </c>
      <c r="CC825" s="96">
        <v>0.86206896551724133</v>
      </c>
      <c r="CD825" s="96">
        <v>2.7765963757021921</v>
      </c>
      <c r="CE825" s="96">
        <v>7.4784226632935171</v>
      </c>
      <c r="CF825" s="96">
        <v>6.8287971192737515</v>
      </c>
      <c r="CG825" s="96">
        <v>8.7197501951600245</v>
      </c>
      <c r="CH825" s="96">
        <v>5</v>
      </c>
      <c r="CI825" s="96">
        <v>7.0067424944318235</v>
      </c>
      <c r="CJ825" s="96">
        <v>1.1298811317520598</v>
      </c>
      <c r="CK825" s="96">
        <v>7.5</v>
      </c>
      <c r="CL825" s="96">
        <v>5.3000000000000007</v>
      </c>
      <c r="CM825" s="96">
        <v>4.64329371058402</v>
      </c>
      <c r="CN825" s="96">
        <v>4.0790766231884064</v>
      </c>
      <c r="CO825" s="96">
        <v>3.8581183076867682</v>
      </c>
      <c r="CP825" s="96">
        <v>3.9685974654375871</v>
      </c>
      <c r="CQ825" s="96">
        <v>10</v>
      </c>
      <c r="CR825" s="96">
        <v>3.4943360072463769</v>
      </c>
      <c r="CS825" s="96">
        <v>0</v>
      </c>
      <c r="CT825" s="96">
        <v>0</v>
      </c>
      <c r="CU825" s="96">
        <v>1.1647786690821256</v>
      </c>
      <c r="CV825" s="96">
        <v>4.9441674612759332</v>
      </c>
      <c r="CW825" s="96">
        <v>5</v>
      </c>
      <c r="CX825" s="96">
        <v>7.7957957957957946</v>
      </c>
      <c r="CY825" s="96">
        <v>10</v>
      </c>
      <c r="CZ825" s="96">
        <v>7.5985985985985982</v>
      </c>
      <c r="DA825" s="96">
        <v>10</v>
      </c>
      <c r="DB825" s="96">
        <v>4.7661759275362323</v>
      </c>
      <c r="DC825" s="96">
        <v>8.2415252463768116</v>
      </c>
      <c r="DD825" s="96">
        <v>6</v>
      </c>
      <c r="DE825" s="96">
        <v>7.7551761538341033</v>
      </c>
      <c r="DF825" s="96">
        <v>10</v>
      </c>
      <c r="DG825" s="96">
        <v>7.7938128879578583</v>
      </c>
      <c r="DH825" s="96">
        <v>3.8155118115942028</v>
      </c>
      <c r="DI825" s="96">
        <v>4.2424242424242422</v>
      </c>
      <c r="DJ825" s="96">
        <v>8.3248469554706066</v>
      </c>
      <c r="DK825" s="96">
        <v>2.6030865113871635</v>
      </c>
      <c r="DL825" s="96">
        <v>3.7176180330821813</v>
      </c>
      <c r="DM825" s="96">
        <v>6.9286445478199941</v>
      </c>
      <c r="DN825" s="96">
        <v>4.9386886836297323</v>
      </c>
      <c r="DO825" s="96">
        <v>6.777033390062063</v>
      </c>
      <c r="DP825" s="96">
        <v>5.18</v>
      </c>
      <c r="DQ825" s="99">
        <v>5.6483048329241097</v>
      </c>
      <c r="DR825" s="100">
        <v>138</v>
      </c>
      <c r="DS825" s="101">
        <v>4</v>
      </c>
      <c r="DU825" s="107" t="s">
        <v>102</v>
      </c>
      <c r="DV825" s="96">
        <v>6.1166096658482196</v>
      </c>
      <c r="DW825" s="96">
        <v>5.18</v>
      </c>
    </row>
    <row r="826" spans="1:127">
      <c r="A826" s="102">
        <v>2010</v>
      </c>
      <c r="B826" s="103" t="s">
        <v>714</v>
      </c>
      <c r="C826" s="104" t="s">
        <v>106</v>
      </c>
      <c r="D826" s="103">
        <v>3.8000000000000007</v>
      </c>
      <c r="E826" s="103">
        <v>3.7437709495704272</v>
      </c>
      <c r="F826" s="103">
        <v>3.965153189454826</v>
      </c>
      <c r="G826" s="103">
        <v>3.8</v>
      </c>
      <c r="H826" s="103">
        <v>7.4</v>
      </c>
      <c r="I826" s="103">
        <v>10</v>
      </c>
      <c r="J826" s="103">
        <v>10</v>
      </c>
      <c r="K826" s="103">
        <v>7.5</v>
      </c>
      <c r="L826" s="103">
        <v>10</v>
      </c>
      <c r="M826" s="103">
        <v>10</v>
      </c>
      <c r="N826" s="103">
        <v>9.5</v>
      </c>
      <c r="O826" s="103">
        <v>10</v>
      </c>
      <c r="P826" s="103">
        <v>10</v>
      </c>
      <c r="Q826" s="103" t="s">
        <v>1011</v>
      </c>
      <c r="R826" s="103" t="s">
        <v>1011</v>
      </c>
      <c r="S826" s="103">
        <v>10</v>
      </c>
      <c r="T826" s="103">
        <v>10</v>
      </c>
      <c r="U826" s="103">
        <v>8.9666666666666668</v>
      </c>
      <c r="V826" s="103">
        <v>10</v>
      </c>
      <c r="W826" s="103">
        <v>10</v>
      </c>
      <c r="X826" s="103">
        <v>10</v>
      </c>
      <c r="Y826" s="103">
        <v>10</v>
      </c>
      <c r="Z826" s="103" t="s">
        <v>1010</v>
      </c>
      <c r="AA826" s="103">
        <v>7.5</v>
      </c>
      <c r="AB826" s="103">
        <v>3.3333333333333335</v>
      </c>
      <c r="AC826" s="103">
        <v>9.5933333333333337</v>
      </c>
      <c r="AD826" s="103">
        <v>9.1666666666666661</v>
      </c>
      <c r="AE826" s="103">
        <v>7.3983333333333334</v>
      </c>
      <c r="AF826" s="103">
        <v>7.5</v>
      </c>
      <c r="AG826" s="103">
        <v>7.5</v>
      </c>
      <c r="AH826" s="103" t="s">
        <v>1010</v>
      </c>
      <c r="AI826" s="103" t="s">
        <v>1010</v>
      </c>
      <c r="AJ826" s="103" t="s">
        <v>1010</v>
      </c>
      <c r="AK826" s="103" t="s">
        <v>1010</v>
      </c>
      <c r="AL826" s="103">
        <v>10</v>
      </c>
      <c r="AM826" s="103">
        <v>6.666666666666667</v>
      </c>
      <c r="AN826" s="103">
        <v>10</v>
      </c>
      <c r="AO826" s="103">
        <v>8.8888888888888893</v>
      </c>
      <c r="AP826" s="103">
        <v>7.5</v>
      </c>
      <c r="AQ826" s="103">
        <v>7.5</v>
      </c>
      <c r="AR826" s="103">
        <v>7.5</v>
      </c>
      <c r="AS826" s="103">
        <v>7.5</v>
      </c>
      <c r="AT826" s="103">
        <v>7.8472222222222223</v>
      </c>
      <c r="AU826" s="103">
        <v>10</v>
      </c>
      <c r="AV826" s="103">
        <v>10</v>
      </c>
      <c r="AW826" s="103">
        <v>3</v>
      </c>
      <c r="AX826" s="103">
        <v>4.25</v>
      </c>
      <c r="AY826" s="103">
        <v>10</v>
      </c>
      <c r="AZ826" s="103">
        <v>10</v>
      </c>
      <c r="BA826" s="103">
        <v>10</v>
      </c>
      <c r="BB826" s="103">
        <v>8.1785714285714288</v>
      </c>
      <c r="BC826" s="103" t="s">
        <v>1010</v>
      </c>
      <c r="BD826" s="103" t="s">
        <v>1011</v>
      </c>
      <c r="BE826" s="103" t="s">
        <v>1011</v>
      </c>
      <c r="BF826" s="103">
        <v>10</v>
      </c>
      <c r="BG826" s="103">
        <v>10</v>
      </c>
      <c r="BH826" s="103">
        <v>10</v>
      </c>
      <c r="BI826" s="103">
        <v>10</v>
      </c>
      <c r="BJ826" s="103" t="s">
        <v>1011</v>
      </c>
      <c r="BK826" s="103">
        <v>10</v>
      </c>
      <c r="BL826" s="103">
        <v>7.5340793650793643</v>
      </c>
      <c r="BM826" s="103">
        <v>9.6352941176470583</v>
      </c>
      <c r="BN826" s="103">
        <v>9.893460490463216</v>
      </c>
      <c r="BO826" s="103">
        <v>2</v>
      </c>
      <c r="BP826" s="103">
        <v>10</v>
      </c>
      <c r="BQ826" s="103">
        <v>10</v>
      </c>
      <c r="BR826" s="103">
        <v>10</v>
      </c>
      <c r="BS826" s="103">
        <v>7.882188652027569</v>
      </c>
      <c r="BT826" s="103">
        <v>3.4610853268156427</v>
      </c>
      <c r="BU826" s="103">
        <v>4.8818019269087527</v>
      </c>
      <c r="BV826" s="103">
        <v>4.6254878054003727</v>
      </c>
      <c r="BW826" s="103">
        <v>4.7</v>
      </c>
      <c r="BX826" s="103" t="s">
        <v>1011</v>
      </c>
      <c r="BY826" s="103">
        <v>2.4425286688369758</v>
      </c>
      <c r="BZ826" s="103">
        <v>7.528184380084932</v>
      </c>
      <c r="CA826" s="103">
        <v>3.9691327364990685</v>
      </c>
      <c r="CB826" s="103">
        <v>5.3116793547486054</v>
      </c>
      <c r="CC826" s="103">
        <v>1</v>
      </c>
      <c r="CD826" s="103">
        <v>4.6149875249117933</v>
      </c>
      <c r="CE826" s="103">
        <v>9.4271864672460577</v>
      </c>
      <c r="CF826" s="103">
        <v>8.4305681179296563</v>
      </c>
      <c r="CG826" s="103">
        <v>9.2007539840914774</v>
      </c>
      <c r="CH826" s="103">
        <v>10</v>
      </c>
      <c r="CI826" s="103">
        <v>9.2646271423167974</v>
      </c>
      <c r="CJ826" s="103">
        <v>8.5533333333333346</v>
      </c>
      <c r="CK826" s="103" t="s">
        <v>1011</v>
      </c>
      <c r="CL826" s="103" t="s">
        <v>1011</v>
      </c>
      <c r="CM826" s="103">
        <v>8.5533333333333346</v>
      </c>
      <c r="CN826" s="103">
        <v>5.4832134599627569</v>
      </c>
      <c r="CO826" s="103">
        <v>6.6965094950898596</v>
      </c>
      <c r="CP826" s="103">
        <v>6.0898614775263082</v>
      </c>
      <c r="CQ826" s="103">
        <v>10</v>
      </c>
      <c r="CR826" s="103">
        <v>6.2093726233705766</v>
      </c>
      <c r="CS826" s="103">
        <v>7</v>
      </c>
      <c r="CT826" s="103">
        <v>0.33187692394552604</v>
      </c>
      <c r="CU826" s="103">
        <v>4.5137498491053671</v>
      </c>
      <c r="CV826" s="103">
        <v>7.2892361649912525</v>
      </c>
      <c r="CW826" s="103" t="s">
        <v>1011</v>
      </c>
      <c r="CX826" s="103">
        <v>7.2944618078411825</v>
      </c>
      <c r="CY826" s="103" t="s">
        <v>1011</v>
      </c>
      <c r="CZ826" s="103">
        <v>7.2944618078411825</v>
      </c>
      <c r="DA826" s="103">
        <v>5.5666666666666664</v>
      </c>
      <c r="DB826" s="103">
        <v>5.4425231201117308</v>
      </c>
      <c r="DC826" s="103">
        <v>6.488990044692736</v>
      </c>
      <c r="DD826" s="103">
        <v>10</v>
      </c>
      <c r="DE826" s="103">
        <v>6.2997409129133572</v>
      </c>
      <c r="DF826" s="103">
        <v>5</v>
      </c>
      <c r="DG826" s="103">
        <v>6.4663201240640822</v>
      </c>
      <c r="DH826" s="103">
        <v>4.4210456219739296</v>
      </c>
      <c r="DI826" s="103">
        <v>4.3939393939393927</v>
      </c>
      <c r="DJ826" s="103">
        <v>6.0236378995191586</v>
      </c>
      <c r="DK826" s="103">
        <v>3.4515387420856607</v>
      </c>
      <c r="DL826" s="103">
        <v>4.9265223262610052</v>
      </c>
      <c r="DM826" s="103">
        <v>8.0607865210688274</v>
      </c>
      <c r="DN826" s="103">
        <v>5.2129117508079954</v>
      </c>
      <c r="DO826" s="103">
        <v>6.3245645609044203</v>
      </c>
      <c r="DP826" s="103">
        <v>7.08</v>
      </c>
      <c r="DQ826" s="105">
        <v>7.3070396825396822</v>
      </c>
      <c r="DR826" s="106">
        <v>56</v>
      </c>
      <c r="DS826" s="106">
        <v>2</v>
      </c>
      <c r="DU826" s="104" t="s">
        <v>106</v>
      </c>
      <c r="DV826" s="103">
        <v>7.5340793650793643</v>
      </c>
      <c r="DW826" s="103">
        <v>7.08</v>
      </c>
    </row>
    <row r="827" spans="1:127">
      <c r="A827" s="95">
        <v>2010</v>
      </c>
      <c r="B827" s="96" t="s">
        <v>683</v>
      </c>
      <c r="C827" s="107" t="s">
        <v>112</v>
      </c>
      <c r="D827" s="96">
        <v>3.5333333333333332</v>
      </c>
      <c r="E827" s="96">
        <v>3.4594980055639333</v>
      </c>
      <c r="F827" s="96">
        <v>3.1706423282054148</v>
      </c>
      <c r="G827" s="96">
        <v>3.4000000000000004</v>
      </c>
      <c r="H827" s="96">
        <v>6.9599999999999991</v>
      </c>
      <c r="I827" s="96">
        <v>10</v>
      </c>
      <c r="J827" s="96">
        <v>10</v>
      </c>
      <c r="K827" s="96">
        <v>5</v>
      </c>
      <c r="L827" s="96">
        <v>9.9149611660810635</v>
      </c>
      <c r="M827" s="96">
        <v>9.9795906798594558</v>
      </c>
      <c r="N827" s="96">
        <v>8.9789103691881031</v>
      </c>
      <c r="O827" s="96">
        <v>8</v>
      </c>
      <c r="P827" s="96">
        <v>10</v>
      </c>
      <c r="Q827" s="96" t="s">
        <v>1011</v>
      </c>
      <c r="R827" s="96" t="s">
        <v>1011</v>
      </c>
      <c r="S827" s="96">
        <v>5</v>
      </c>
      <c r="T827" s="96">
        <v>7.666666666666667</v>
      </c>
      <c r="U827" s="96">
        <v>7.8685256786182558</v>
      </c>
      <c r="V827" s="96">
        <v>0</v>
      </c>
      <c r="W827" s="96">
        <v>0</v>
      </c>
      <c r="X827" s="96">
        <v>5</v>
      </c>
      <c r="Y827" s="96">
        <v>1.6666666666666667</v>
      </c>
      <c r="Z827" s="96" t="s">
        <v>1010</v>
      </c>
      <c r="AA827" s="96">
        <v>7.5</v>
      </c>
      <c r="AB827" s="96">
        <v>10</v>
      </c>
      <c r="AC827" s="96">
        <v>8.9066666666666663</v>
      </c>
      <c r="AD827" s="96">
        <v>8.0111111111111111</v>
      </c>
      <c r="AE827" s="96">
        <v>8.6044444444444448</v>
      </c>
      <c r="AF827" s="96">
        <v>7.5</v>
      </c>
      <c r="AG827" s="96">
        <v>7.5</v>
      </c>
      <c r="AH827" s="96" t="s">
        <v>1010</v>
      </c>
      <c r="AI827" s="96" t="s">
        <v>1010</v>
      </c>
      <c r="AJ827" s="96" t="s">
        <v>1010</v>
      </c>
      <c r="AK827" s="96" t="s">
        <v>1010</v>
      </c>
      <c r="AL827" s="96">
        <v>6.666666666666667</v>
      </c>
      <c r="AM827" s="96">
        <v>10</v>
      </c>
      <c r="AN827" s="96">
        <v>6.666666666666667</v>
      </c>
      <c r="AO827" s="96">
        <v>7.7777777777777786</v>
      </c>
      <c r="AP827" s="96">
        <v>7.5</v>
      </c>
      <c r="AQ827" s="96">
        <v>7.5</v>
      </c>
      <c r="AR827" s="96">
        <v>10</v>
      </c>
      <c r="AS827" s="96">
        <v>8.3333333333333339</v>
      </c>
      <c r="AT827" s="96">
        <v>7.7777777777777786</v>
      </c>
      <c r="AU827" s="96">
        <v>4.9926128521100761</v>
      </c>
      <c r="AV827" s="96">
        <v>10</v>
      </c>
      <c r="AW827" s="96">
        <v>3</v>
      </c>
      <c r="AX827" s="96">
        <v>3.75</v>
      </c>
      <c r="AY827" s="96">
        <v>10</v>
      </c>
      <c r="AZ827" s="96">
        <v>10</v>
      </c>
      <c r="BA827" s="96">
        <v>10</v>
      </c>
      <c r="BB827" s="96">
        <v>7.3918018360157252</v>
      </c>
      <c r="BC827" s="96" t="s">
        <v>1010</v>
      </c>
      <c r="BD827" s="96" t="s">
        <v>1011</v>
      </c>
      <c r="BE827" s="96" t="s">
        <v>1011</v>
      </c>
      <c r="BF827" s="96">
        <v>5</v>
      </c>
      <c r="BG827" s="96">
        <v>0</v>
      </c>
      <c r="BH827" s="96">
        <v>0</v>
      </c>
      <c r="BI827" s="96">
        <v>0</v>
      </c>
      <c r="BJ827" s="96" t="s">
        <v>1011</v>
      </c>
      <c r="BK827" s="96">
        <v>2.5</v>
      </c>
      <c r="BL827" s="96">
        <v>5.6112004921450263</v>
      </c>
      <c r="BM827" s="96">
        <v>7.8235294117647056</v>
      </c>
      <c r="BN827" s="96">
        <v>9.5671001560576325</v>
      </c>
      <c r="BO827" s="96">
        <v>10</v>
      </c>
      <c r="BP827" s="96">
        <v>5</v>
      </c>
      <c r="BQ827" s="96">
        <v>4</v>
      </c>
      <c r="BR827" s="96">
        <v>4.5</v>
      </c>
      <c r="BS827" s="96">
        <v>7.9726573919555843</v>
      </c>
      <c r="BT827" s="96">
        <v>2.8649330173160177</v>
      </c>
      <c r="BU827" s="96">
        <v>3.8330948284632038</v>
      </c>
      <c r="BV827" s="96">
        <v>4.3803073517316022</v>
      </c>
      <c r="BW827" s="96">
        <v>5.8333333333333339</v>
      </c>
      <c r="BX827" s="96">
        <v>3.333333333333333</v>
      </c>
      <c r="BY827" s="96">
        <v>2.1685256414782481</v>
      </c>
      <c r="BZ827" s="96">
        <v>3.2423709131741152</v>
      </c>
      <c r="CA827" s="96">
        <v>4.500643216450217</v>
      </c>
      <c r="CB827" s="96">
        <v>5.8517480844155845</v>
      </c>
      <c r="CC827" s="96">
        <v>0.75862068965517238</v>
      </c>
      <c r="CD827" s="96">
        <v>3.5180512944530244</v>
      </c>
      <c r="CE827" s="96">
        <v>8.3240324907638392</v>
      </c>
      <c r="CF827" s="96">
        <v>8.8775601384056131</v>
      </c>
      <c r="CG827" s="96">
        <v>9.7449239075152807</v>
      </c>
      <c r="CH827" s="96">
        <v>0</v>
      </c>
      <c r="CI827" s="96">
        <v>6.7366291341711833</v>
      </c>
      <c r="CJ827" s="96">
        <v>3.84</v>
      </c>
      <c r="CK827" s="96">
        <v>6.44</v>
      </c>
      <c r="CL827" s="96">
        <v>6.2263999999999999</v>
      </c>
      <c r="CM827" s="96">
        <v>5.5021333333333331</v>
      </c>
      <c r="CN827" s="96">
        <v>6.4644589199134206</v>
      </c>
      <c r="CO827" s="96">
        <v>6.6751104872384905</v>
      </c>
      <c r="CP827" s="96">
        <v>6.5697847035759551</v>
      </c>
      <c r="CQ827" s="96">
        <v>10</v>
      </c>
      <c r="CR827" s="96">
        <v>6.1941069480519477</v>
      </c>
      <c r="CS827" s="96">
        <v>1.5384615384615385</v>
      </c>
      <c r="CT827" s="96">
        <v>0</v>
      </c>
      <c r="CU827" s="96">
        <v>2.5775228288378287</v>
      </c>
      <c r="CV827" s="96">
        <v>6.1623602164367792</v>
      </c>
      <c r="CW827" s="96">
        <v>5</v>
      </c>
      <c r="CX827" s="96">
        <v>8.501501501501501</v>
      </c>
      <c r="CY827" s="96">
        <v>9</v>
      </c>
      <c r="CZ827" s="96">
        <v>7.5005005005005003</v>
      </c>
      <c r="DA827" s="96">
        <v>7.2333333333333325</v>
      </c>
      <c r="DB827" s="96">
        <v>6.3222646612554101</v>
      </c>
      <c r="DC827" s="96">
        <v>6.4330452164502159</v>
      </c>
      <c r="DD827" s="96">
        <v>8</v>
      </c>
      <c r="DE827" s="96">
        <v>7.3810388461397869</v>
      </c>
      <c r="DF827" s="96">
        <v>10</v>
      </c>
      <c r="DG827" s="96">
        <v>7.5616136761964574</v>
      </c>
      <c r="DH827" s="96">
        <v>3.3887586536796537</v>
      </c>
      <c r="DI827" s="96">
        <v>3.1818181818181817</v>
      </c>
      <c r="DJ827" s="96">
        <v>8.4421614818373971</v>
      </c>
      <c r="DK827" s="96">
        <v>3.3024952540197896</v>
      </c>
      <c r="DL827" s="96">
        <v>6.5379511991883383</v>
      </c>
      <c r="DM827" s="96">
        <v>2.6691004900521027</v>
      </c>
      <c r="DN827" s="96">
        <v>4.5870475434325773</v>
      </c>
      <c r="DO827" s="96">
        <v>6.5497205733765114</v>
      </c>
      <c r="DP827" s="96">
        <v>6.19</v>
      </c>
      <c r="DQ827" s="99">
        <v>5.9006002460725133</v>
      </c>
      <c r="DR827" s="100">
        <v>127</v>
      </c>
      <c r="DS827" s="101">
        <v>4</v>
      </c>
      <c r="DU827" s="107" t="s">
        <v>112</v>
      </c>
      <c r="DV827" s="96">
        <v>5.6112004921450263</v>
      </c>
      <c r="DW827" s="96">
        <v>6.19</v>
      </c>
    </row>
    <row r="828" spans="1:127">
      <c r="A828" s="102">
        <v>2010</v>
      </c>
      <c r="B828" s="103" t="s">
        <v>661</v>
      </c>
      <c r="C828" s="104" t="s">
        <v>27</v>
      </c>
      <c r="D828" s="103">
        <v>8.3000000000000007</v>
      </c>
      <c r="E828" s="103">
        <v>7.2313955460199262</v>
      </c>
      <c r="F828" s="103">
        <v>7.4838631946403575</v>
      </c>
      <c r="G828" s="103">
        <v>7.7</v>
      </c>
      <c r="H828" s="103">
        <v>9.4400000000000013</v>
      </c>
      <c r="I828" s="103">
        <v>10</v>
      </c>
      <c r="J828" s="103">
        <v>10</v>
      </c>
      <c r="K828" s="103">
        <v>10</v>
      </c>
      <c r="L828" s="103">
        <v>10</v>
      </c>
      <c r="M828" s="103">
        <v>10</v>
      </c>
      <c r="N828" s="103">
        <v>10</v>
      </c>
      <c r="O828" s="103">
        <v>9.5</v>
      </c>
      <c r="P828" s="103">
        <v>10</v>
      </c>
      <c r="Q828" s="103" t="s">
        <v>1011</v>
      </c>
      <c r="R828" s="103" t="s">
        <v>1011</v>
      </c>
      <c r="S828" s="103">
        <v>10</v>
      </c>
      <c r="T828" s="103">
        <v>9.8333333333333339</v>
      </c>
      <c r="U828" s="103">
        <v>9.7577777777777772</v>
      </c>
      <c r="V828" s="103">
        <v>10</v>
      </c>
      <c r="W828" s="103">
        <v>10</v>
      </c>
      <c r="X828" s="103">
        <v>10</v>
      </c>
      <c r="Y828" s="103">
        <v>10</v>
      </c>
      <c r="Z828" s="103" t="s">
        <v>1010</v>
      </c>
      <c r="AA828" s="103">
        <v>10</v>
      </c>
      <c r="AB828" s="103">
        <v>10</v>
      </c>
      <c r="AC828" s="103">
        <v>9.6666666666666661</v>
      </c>
      <c r="AD828" s="103">
        <v>9.3055555555555554</v>
      </c>
      <c r="AE828" s="103">
        <v>9.7430555555555554</v>
      </c>
      <c r="AF828" s="103">
        <v>10</v>
      </c>
      <c r="AG828" s="103">
        <v>10</v>
      </c>
      <c r="AH828" s="103" t="s">
        <v>1010</v>
      </c>
      <c r="AI828" s="103" t="s">
        <v>1010</v>
      </c>
      <c r="AJ828" s="103" t="s">
        <v>1010</v>
      </c>
      <c r="AK828" s="103" t="s">
        <v>1010</v>
      </c>
      <c r="AL828" s="103">
        <v>10</v>
      </c>
      <c r="AM828" s="103">
        <v>10</v>
      </c>
      <c r="AN828" s="103">
        <v>10</v>
      </c>
      <c r="AO828" s="103">
        <v>10</v>
      </c>
      <c r="AP828" s="103">
        <v>10</v>
      </c>
      <c r="AQ828" s="103">
        <v>10</v>
      </c>
      <c r="AR828" s="103">
        <v>10</v>
      </c>
      <c r="AS828" s="103">
        <v>10</v>
      </c>
      <c r="AT828" s="103">
        <v>10</v>
      </c>
      <c r="AU828" s="103">
        <v>10</v>
      </c>
      <c r="AV828" s="103">
        <v>10</v>
      </c>
      <c r="AW828" s="103">
        <v>8.3333333333333339</v>
      </c>
      <c r="AX828" s="103">
        <v>8</v>
      </c>
      <c r="AY828" s="103">
        <v>10</v>
      </c>
      <c r="AZ828" s="103">
        <v>10</v>
      </c>
      <c r="BA828" s="103">
        <v>10</v>
      </c>
      <c r="BB828" s="103">
        <v>9.4761904761904781</v>
      </c>
      <c r="BC828" s="103" t="s">
        <v>1010</v>
      </c>
      <c r="BD828" s="103" t="s">
        <v>1011</v>
      </c>
      <c r="BE828" s="103" t="s">
        <v>1011</v>
      </c>
      <c r="BF828" s="103">
        <v>10</v>
      </c>
      <c r="BG828" s="103">
        <v>10</v>
      </c>
      <c r="BH828" s="103">
        <v>10</v>
      </c>
      <c r="BI828" s="103">
        <v>10</v>
      </c>
      <c r="BJ828" s="103" t="s">
        <v>1011</v>
      </c>
      <c r="BK828" s="103">
        <v>10</v>
      </c>
      <c r="BL828" s="103">
        <v>9.286369047619047</v>
      </c>
      <c r="BM828" s="103">
        <v>3.7294117647058824</v>
      </c>
      <c r="BN828" s="103">
        <v>6.9416893732970033</v>
      </c>
      <c r="BO828" s="103">
        <v>7</v>
      </c>
      <c r="BP828" s="103">
        <v>6</v>
      </c>
      <c r="BQ828" s="103">
        <v>6</v>
      </c>
      <c r="BR828" s="103">
        <v>6</v>
      </c>
      <c r="BS828" s="103">
        <v>5.9177752845007214</v>
      </c>
      <c r="BT828" s="103">
        <v>8.8833242677304955</v>
      </c>
      <c r="BU828" s="103">
        <v>7.0842198891843982</v>
      </c>
      <c r="BV828" s="103">
        <v>8.3238353262411344</v>
      </c>
      <c r="BW828" s="103">
        <v>10</v>
      </c>
      <c r="BX828" s="103">
        <v>9.1666666666666661</v>
      </c>
      <c r="BY828" s="103">
        <v>4.8138966337700211</v>
      </c>
      <c r="BZ828" s="103">
        <v>9.0870327355121141</v>
      </c>
      <c r="CA828" s="103">
        <v>8.8514736507092202</v>
      </c>
      <c r="CB828" s="103">
        <v>7.1932459663120563</v>
      </c>
      <c r="CC828" s="103">
        <v>1</v>
      </c>
      <c r="CD828" s="103">
        <v>8.1559661262362351</v>
      </c>
      <c r="CE828" s="103">
        <v>9.5450154703476482</v>
      </c>
      <c r="CF828" s="103">
        <v>8.6385689365079301</v>
      </c>
      <c r="CG828" s="103">
        <v>9.644625691814749</v>
      </c>
      <c r="CH828" s="103">
        <v>10</v>
      </c>
      <c r="CI828" s="103">
        <v>9.4570525246675814</v>
      </c>
      <c r="CJ828" s="103">
        <v>9.7666666666666675</v>
      </c>
      <c r="CK828" s="103">
        <v>9.26</v>
      </c>
      <c r="CL828" s="103">
        <v>2.7331999999999996</v>
      </c>
      <c r="CM828" s="103">
        <v>7.2532888888888891</v>
      </c>
      <c r="CN828" s="103">
        <v>6.2597797712765955</v>
      </c>
      <c r="CO828" s="103">
        <v>8.8908146753008488</v>
      </c>
      <c r="CP828" s="103">
        <v>7.5752972232887217</v>
      </c>
      <c r="CQ828" s="103">
        <v>10</v>
      </c>
      <c r="CR828" s="103">
        <v>7.0700939858156024</v>
      </c>
      <c r="CS828" s="103">
        <v>6.9230769230769234</v>
      </c>
      <c r="CT828" s="103">
        <v>5.5610201413811424</v>
      </c>
      <c r="CU828" s="103">
        <v>6.5180636834245567</v>
      </c>
      <c r="CV828" s="103">
        <v>7.8366624489005421</v>
      </c>
      <c r="CW828" s="103">
        <v>10</v>
      </c>
      <c r="CX828" s="103">
        <v>9.0829315153889265</v>
      </c>
      <c r="CY828" s="103">
        <v>9</v>
      </c>
      <c r="CZ828" s="103">
        <v>9.3609771717963088</v>
      </c>
      <c r="DA828" s="103">
        <v>8.9</v>
      </c>
      <c r="DB828" s="103">
        <v>6.4743582145390066</v>
      </c>
      <c r="DC828" s="103">
        <v>7.4323033953900719</v>
      </c>
      <c r="DD828" s="103">
        <v>10</v>
      </c>
      <c r="DE828" s="103">
        <v>8.2732124260262339</v>
      </c>
      <c r="DF828" s="103">
        <v>10</v>
      </c>
      <c r="DG828" s="103">
        <v>8.5133123393258856</v>
      </c>
      <c r="DH828" s="103">
        <v>4.2151315939716314</v>
      </c>
      <c r="DI828" s="103">
        <v>9.0909090909090917</v>
      </c>
      <c r="DJ828" s="103">
        <v>9.8357155542523458</v>
      </c>
      <c r="DK828" s="103">
        <v>8.1307367236575487</v>
      </c>
      <c r="DL828" s="103">
        <v>9.6250313137290284</v>
      </c>
      <c r="DM828" s="103">
        <v>8.5315782327168588</v>
      </c>
      <c r="DN828" s="103">
        <v>8.2381837515394185</v>
      </c>
      <c r="DO828" s="103">
        <v>8.7041577542205371</v>
      </c>
      <c r="DP828" s="103">
        <v>8.01</v>
      </c>
      <c r="DQ828" s="105">
        <v>8.6481845238095225</v>
      </c>
      <c r="DR828" s="106">
        <v>4</v>
      </c>
      <c r="DS828" s="106">
        <v>1</v>
      </c>
      <c r="DU828" s="104" t="s">
        <v>27</v>
      </c>
      <c r="DV828" s="103">
        <v>9.286369047619047</v>
      </c>
      <c r="DW828" s="103">
        <v>8.01</v>
      </c>
    </row>
    <row r="829" spans="1:127">
      <c r="A829" s="95">
        <v>2010</v>
      </c>
      <c r="B829" s="96" t="s">
        <v>765</v>
      </c>
      <c r="C829" s="107" t="s">
        <v>222</v>
      </c>
      <c r="D829" s="96" t="s">
        <v>1011</v>
      </c>
      <c r="E829" s="96" t="s">
        <v>1011</v>
      </c>
      <c r="F829" s="96" t="s">
        <v>1011</v>
      </c>
      <c r="G829" s="96">
        <v>6.0707529999999998</v>
      </c>
      <c r="H829" s="96">
        <v>5.7200000000000006</v>
      </c>
      <c r="I829" s="96">
        <v>10</v>
      </c>
      <c r="J829" s="96">
        <v>10</v>
      </c>
      <c r="K829" s="96" t="s">
        <v>1011</v>
      </c>
      <c r="L829" s="96">
        <v>10</v>
      </c>
      <c r="M829" s="96">
        <v>10</v>
      </c>
      <c r="N829" s="96">
        <v>10</v>
      </c>
      <c r="O829" s="96">
        <v>10</v>
      </c>
      <c r="P829" s="96">
        <v>10</v>
      </c>
      <c r="Q829" s="96" t="s">
        <v>1011</v>
      </c>
      <c r="R829" s="96" t="s">
        <v>1011</v>
      </c>
      <c r="S829" s="96" t="s">
        <v>1011</v>
      </c>
      <c r="T829" s="96">
        <v>10</v>
      </c>
      <c r="U829" s="96">
        <v>8.5733333333333324</v>
      </c>
      <c r="V829" s="96">
        <v>10</v>
      </c>
      <c r="W829" s="96">
        <v>10</v>
      </c>
      <c r="X829" s="96">
        <v>10</v>
      </c>
      <c r="Y829" s="96">
        <v>10</v>
      </c>
      <c r="Z829" s="96" t="s">
        <v>1010</v>
      </c>
      <c r="AA829" s="96" t="s">
        <v>1011</v>
      </c>
      <c r="AB829" s="96" t="s">
        <v>1011</v>
      </c>
      <c r="AC829" s="96">
        <v>7.7555555555555555</v>
      </c>
      <c r="AD829" s="96">
        <v>7.219444444444445</v>
      </c>
      <c r="AE829" s="96">
        <v>7.4875000000000007</v>
      </c>
      <c r="AF829" s="96" t="s">
        <v>1011</v>
      </c>
      <c r="AG829" s="96" t="s">
        <v>1011</v>
      </c>
      <c r="AH829" s="96" t="s">
        <v>1010</v>
      </c>
      <c r="AI829" s="96" t="s">
        <v>1010</v>
      </c>
      <c r="AJ829" s="96" t="s">
        <v>1010</v>
      </c>
      <c r="AK829" s="96" t="s">
        <v>1010</v>
      </c>
      <c r="AL829" s="96" t="s">
        <v>1011</v>
      </c>
      <c r="AM829" s="96" t="s">
        <v>1011</v>
      </c>
      <c r="AN829" s="96" t="s">
        <v>1011</v>
      </c>
      <c r="AO829" s="96" t="s">
        <v>1011</v>
      </c>
      <c r="AP829" s="96" t="s">
        <v>1011</v>
      </c>
      <c r="AQ829" s="96" t="s">
        <v>1011</v>
      </c>
      <c r="AR829" s="96" t="s">
        <v>1011</v>
      </c>
      <c r="AS829" s="96" t="s">
        <v>1011</v>
      </c>
      <c r="AT829" s="96" t="s">
        <v>1011</v>
      </c>
      <c r="AU829" s="96">
        <v>10</v>
      </c>
      <c r="AV829" s="96">
        <v>10</v>
      </c>
      <c r="AW829" s="96">
        <v>8</v>
      </c>
      <c r="AX829" s="96">
        <v>7.75</v>
      </c>
      <c r="AY829" s="96" t="s">
        <v>1011</v>
      </c>
      <c r="AZ829" s="96" t="s">
        <v>1011</v>
      </c>
      <c r="BA829" s="96" t="s">
        <v>1011</v>
      </c>
      <c r="BB829" s="96">
        <v>8.9375</v>
      </c>
      <c r="BC829" s="96" t="s">
        <v>1010</v>
      </c>
      <c r="BD829" s="96" t="s">
        <v>1011</v>
      </c>
      <c r="BE829" s="96" t="s">
        <v>1011</v>
      </c>
      <c r="BF829" s="96" t="s">
        <v>1011</v>
      </c>
      <c r="BG829" s="96">
        <v>10</v>
      </c>
      <c r="BH829" s="96">
        <v>10</v>
      </c>
      <c r="BI829" s="96">
        <v>10</v>
      </c>
      <c r="BJ829" s="96" t="s">
        <v>1011</v>
      </c>
      <c r="BK829" s="96">
        <v>10</v>
      </c>
      <c r="BL829" s="96">
        <v>8.2141465833333314</v>
      </c>
      <c r="BM829" s="96">
        <v>3.3235294117647065</v>
      </c>
      <c r="BN829" s="96">
        <v>9.3381471389645778</v>
      </c>
      <c r="BO829" s="96">
        <v>4</v>
      </c>
      <c r="BP829" s="96">
        <v>7</v>
      </c>
      <c r="BQ829" s="96">
        <v>3</v>
      </c>
      <c r="BR829" s="96">
        <v>5</v>
      </c>
      <c r="BS829" s="96">
        <v>5.4154191376823206</v>
      </c>
      <c r="BT829" s="96">
        <v>5.2696611922398597</v>
      </c>
      <c r="BU829" s="96">
        <v>4.3682169153439157</v>
      </c>
      <c r="BV829" s="96">
        <v>4.6616208465608473</v>
      </c>
      <c r="BW829" s="96">
        <v>8.5</v>
      </c>
      <c r="BX829" s="96" t="s">
        <v>1011</v>
      </c>
      <c r="BY829" s="96">
        <v>6.058581632518373</v>
      </c>
      <c r="BZ829" s="96">
        <v>8.1321498123172997</v>
      </c>
      <c r="CA829" s="96">
        <v>5.7905489135802455</v>
      </c>
      <c r="CB829" s="96">
        <v>5.3594551005291002</v>
      </c>
      <c r="CC829" s="96">
        <v>1</v>
      </c>
      <c r="CD829" s="96">
        <v>6.0175293016362055</v>
      </c>
      <c r="CE829" s="96">
        <v>9.4659333464257305</v>
      </c>
      <c r="CF829" s="96">
        <v>9.5775056886905539</v>
      </c>
      <c r="CG829" s="96">
        <v>9.5842670581872618</v>
      </c>
      <c r="CH829" s="96">
        <v>0</v>
      </c>
      <c r="CI829" s="96">
        <v>7.156926523325887</v>
      </c>
      <c r="CJ829" s="96">
        <v>7.0200000000000005</v>
      </c>
      <c r="CK829" s="96">
        <v>7.9599999999999991</v>
      </c>
      <c r="CL829" s="96">
        <v>4.8184000000000005</v>
      </c>
      <c r="CM829" s="96">
        <v>6.5994666666666673</v>
      </c>
      <c r="CN829" s="96">
        <v>4.8627466525573189</v>
      </c>
      <c r="CO829" s="96">
        <v>7.4475905415388013</v>
      </c>
      <c r="CP829" s="96">
        <v>6.1551685970480605</v>
      </c>
      <c r="CQ829" s="96">
        <v>10</v>
      </c>
      <c r="CR829" s="96">
        <v>6.0967581807760141</v>
      </c>
      <c r="CS829" s="96">
        <v>2.5</v>
      </c>
      <c r="CT829" s="96">
        <v>1.770010261042811</v>
      </c>
      <c r="CU829" s="96">
        <v>3.455589480606275</v>
      </c>
      <c r="CV829" s="96">
        <v>6.5525561860802508</v>
      </c>
      <c r="CW829" s="96" t="s">
        <v>1011</v>
      </c>
      <c r="CX829" s="96">
        <v>7.6422594440114189</v>
      </c>
      <c r="CY829" s="96">
        <v>10</v>
      </c>
      <c r="CZ829" s="96">
        <v>8.8211297220057094</v>
      </c>
      <c r="DA829" s="96">
        <v>5</v>
      </c>
      <c r="DB829" s="96">
        <v>3.9531290405643738</v>
      </c>
      <c r="DC829" s="96">
        <v>7.3333367777777783</v>
      </c>
      <c r="DD829" s="96">
        <v>8</v>
      </c>
      <c r="DE829" s="96">
        <v>2.5172538461136771</v>
      </c>
      <c r="DF829" s="96">
        <v>1</v>
      </c>
      <c r="DG829" s="96">
        <v>4.6339532774093044</v>
      </c>
      <c r="DH829" s="96">
        <v>4.3273344603174602</v>
      </c>
      <c r="DI829" s="96">
        <v>5</v>
      </c>
      <c r="DJ829" s="96">
        <v>9.341380795907428</v>
      </c>
      <c r="DK829" s="96">
        <v>6.0418611093474421</v>
      </c>
      <c r="DL829" s="96">
        <v>7.9817312340067037</v>
      </c>
      <c r="DM829" s="96">
        <v>7.9150652769872956</v>
      </c>
      <c r="DN829" s="96">
        <v>6.7678954794277217</v>
      </c>
      <c r="DO829" s="96">
        <v>6.7409928262809116</v>
      </c>
      <c r="DP829" s="96">
        <v>6.38</v>
      </c>
      <c r="DQ829" s="99">
        <v>7.2970732916666652</v>
      </c>
      <c r="DR829" s="100">
        <v>57</v>
      </c>
      <c r="DS829" s="101">
        <v>2</v>
      </c>
      <c r="DU829" s="107" t="s">
        <v>222</v>
      </c>
      <c r="DV829" s="96">
        <v>8.2141465833333314</v>
      </c>
      <c r="DW829" s="96">
        <v>6.38</v>
      </c>
    </row>
    <row r="830" spans="1:127" ht="24">
      <c r="A830" s="102">
        <v>2010</v>
      </c>
      <c r="B830" s="103" t="s">
        <v>625</v>
      </c>
      <c r="C830" s="104" t="s">
        <v>175</v>
      </c>
      <c r="D830" s="103" t="s">
        <v>1011</v>
      </c>
      <c r="E830" s="103" t="s">
        <v>1011</v>
      </c>
      <c r="F830" s="103" t="s">
        <v>1011</v>
      </c>
      <c r="G830" s="103">
        <v>3.7308150000000002</v>
      </c>
      <c r="H830" s="103">
        <v>5.28</v>
      </c>
      <c r="I830" s="103">
        <v>5</v>
      </c>
      <c r="J830" s="103">
        <v>10</v>
      </c>
      <c r="K830" s="103">
        <v>0</v>
      </c>
      <c r="L830" s="103">
        <v>6.5159837199493182</v>
      </c>
      <c r="M830" s="103">
        <v>8.9547951159847941</v>
      </c>
      <c r="N830" s="103">
        <v>6.0941557671868223</v>
      </c>
      <c r="O830" s="103">
        <v>6</v>
      </c>
      <c r="P830" s="103">
        <v>10</v>
      </c>
      <c r="Q830" s="103" t="s">
        <v>1011</v>
      </c>
      <c r="R830" s="103" t="s">
        <v>1011</v>
      </c>
      <c r="S830" s="103">
        <v>5</v>
      </c>
      <c r="T830" s="103">
        <v>7</v>
      </c>
      <c r="U830" s="103">
        <v>6.1247185890622733</v>
      </c>
      <c r="V830" s="103">
        <v>0</v>
      </c>
      <c r="W830" s="103">
        <v>5</v>
      </c>
      <c r="X830" s="103">
        <v>10</v>
      </c>
      <c r="Y830" s="103">
        <v>5</v>
      </c>
      <c r="Z830" s="103" t="s">
        <v>1010</v>
      </c>
      <c r="AA830" s="103">
        <v>7.5</v>
      </c>
      <c r="AB830" s="103">
        <v>10</v>
      </c>
      <c r="AC830" s="103">
        <v>8.3733333333333331</v>
      </c>
      <c r="AD830" s="103">
        <v>5.6000000000000005</v>
      </c>
      <c r="AE830" s="103">
        <v>7.8683333333333341</v>
      </c>
      <c r="AF830" s="103">
        <v>7.5</v>
      </c>
      <c r="AG830" s="103">
        <v>7.5</v>
      </c>
      <c r="AH830" s="103" t="s">
        <v>1010</v>
      </c>
      <c r="AI830" s="103" t="s">
        <v>1010</v>
      </c>
      <c r="AJ830" s="103" t="s">
        <v>1010</v>
      </c>
      <c r="AK830" s="103" t="s">
        <v>1010</v>
      </c>
      <c r="AL830" s="103">
        <v>3.3333333333333335</v>
      </c>
      <c r="AM830" s="103">
        <v>10</v>
      </c>
      <c r="AN830" s="103">
        <v>0</v>
      </c>
      <c r="AO830" s="103">
        <v>4.4444444444444446</v>
      </c>
      <c r="AP830" s="103">
        <v>7.5</v>
      </c>
      <c r="AQ830" s="103">
        <v>7.5</v>
      </c>
      <c r="AR830" s="103">
        <v>10</v>
      </c>
      <c r="AS830" s="103">
        <v>8.3333333333333339</v>
      </c>
      <c r="AT830" s="103">
        <v>6.9444444444444446</v>
      </c>
      <c r="AU830" s="103">
        <v>10</v>
      </c>
      <c r="AV830" s="103">
        <v>10</v>
      </c>
      <c r="AW830" s="103">
        <v>3.6666666666666665</v>
      </c>
      <c r="AX830" s="103">
        <v>4.25</v>
      </c>
      <c r="AY830" s="103">
        <v>10</v>
      </c>
      <c r="AZ830" s="103">
        <v>6.666666666666667</v>
      </c>
      <c r="BA830" s="103">
        <v>10</v>
      </c>
      <c r="BB830" s="103">
        <v>7.7976190476190483</v>
      </c>
      <c r="BC830" s="103" t="s">
        <v>1010</v>
      </c>
      <c r="BD830" s="103" t="s">
        <v>1011</v>
      </c>
      <c r="BE830" s="103" t="s">
        <v>1011</v>
      </c>
      <c r="BF830" s="103">
        <v>0</v>
      </c>
      <c r="BG830" s="103">
        <v>10</v>
      </c>
      <c r="BH830" s="103">
        <v>10</v>
      </c>
      <c r="BI830" s="103">
        <v>10</v>
      </c>
      <c r="BJ830" s="103" t="s">
        <v>1011</v>
      </c>
      <c r="BK830" s="103">
        <v>5</v>
      </c>
      <c r="BL830" s="103">
        <v>5.7249230798052508</v>
      </c>
      <c r="BM830" s="103">
        <v>9.3235294117647065</v>
      </c>
      <c r="BN830" s="103">
        <v>9.6509536784741137</v>
      </c>
      <c r="BO830" s="103">
        <v>2</v>
      </c>
      <c r="BP830" s="103">
        <v>5</v>
      </c>
      <c r="BQ830" s="103" t="s">
        <v>1011</v>
      </c>
      <c r="BR830" s="103">
        <v>5</v>
      </c>
      <c r="BS830" s="103">
        <v>6.493620772559705</v>
      </c>
      <c r="BT830" s="103" t="s">
        <v>1011</v>
      </c>
      <c r="BU830" s="103">
        <v>3.3</v>
      </c>
      <c r="BV830" s="103" t="s">
        <v>1011</v>
      </c>
      <c r="BW830" s="103">
        <v>0.6</v>
      </c>
      <c r="BX830" s="103" t="s">
        <v>1011</v>
      </c>
      <c r="BY830" s="103">
        <v>0.50817146895919785</v>
      </c>
      <c r="BZ830" s="103">
        <v>4.9667335779201895</v>
      </c>
      <c r="CA830" s="103" t="s">
        <v>1011</v>
      </c>
      <c r="CB830" s="103" t="s">
        <v>1011</v>
      </c>
      <c r="CC830" s="103">
        <v>0.69230769230769229</v>
      </c>
      <c r="CD830" s="103">
        <v>1.9831529906860244</v>
      </c>
      <c r="CE830" s="103">
        <v>8.6874439317053884</v>
      </c>
      <c r="CF830" s="103">
        <v>9.3912900063217304</v>
      </c>
      <c r="CG830" s="103">
        <v>9.7013532431170102</v>
      </c>
      <c r="CH830" s="103">
        <v>0</v>
      </c>
      <c r="CI830" s="103">
        <v>6.9450217952860331</v>
      </c>
      <c r="CJ830" s="103">
        <v>5.6133333333333333</v>
      </c>
      <c r="CK830" s="103">
        <v>6.44</v>
      </c>
      <c r="CL830" s="103">
        <v>6.2263999999999999</v>
      </c>
      <c r="CM830" s="103">
        <v>6.0932444444444442</v>
      </c>
      <c r="CN830" s="103" t="s">
        <v>1011</v>
      </c>
      <c r="CO830" s="103">
        <v>1.7655491023143539</v>
      </c>
      <c r="CP830" s="103">
        <v>1.7655491023143539</v>
      </c>
      <c r="CQ830" s="103">
        <v>10</v>
      </c>
      <c r="CR830" s="103" t="s">
        <v>1011</v>
      </c>
      <c r="CS830" s="103">
        <v>1.5384615384615385</v>
      </c>
      <c r="CT830" s="103">
        <v>0</v>
      </c>
      <c r="CU830" s="103">
        <v>0.76923076923076927</v>
      </c>
      <c r="CV830" s="103">
        <v>4.6570060789973917</v>
      </c>
      <c r="CW830" s="103">
        <v>5</v>
      </c>
      <c r="CX830" s="103">
        <v>8.3033033033033039</v>
      </c>
      <c r="CY830" s="103">
        <v>9</v>
      </c>
      <c r="CZ830" s="103">
        <v>7.4344344344344337</v>
      </c>
      <c r="DA830" s="103">
        <v>2.7666666666666671</v>
      </c>
      <c r="DB830" s="103" t="s">
        <v>1011</v>
      </c>
      <c r="DC830" s="103" t="s">
        <v>1011</v>
      </c>
      <c r="DD830" s="103">
        <v>4</v>
      </c>
      <c r="DE830" s="103">
        <v>7.0069015384454705</v>
      </c>
      <c r="DF830" s="103">
        <v>0</v>
      </c>
      <c r="DG830" s="103">
        <v>3.4433920512780345</v>
      </c>
      <c r="DH830" s="103" t="s">
        <v>1011</v>
      </c>
      <c r="DI830" s="103">
        <v>0.15151515151515099</v>
      </c>
      <c r="DJ830" s="103">
        <v>5.9992871893750701</v>
      </c>
      <c r="DK830" s="103" t="s">
        <v>1011</v>
      </c>
      <c r="DL830" s="103">
        <v>7.4051977330952017</v>
      </c>
      <c r="DM830" s="103">
        <v>4.3504994602236389</v>
      </c>
      <c r="DN830" s="103">
        <v>4.4766248835522653</v>
      </c>
      <c r="DO830" s="103">
        <v>5.1181504564215778</v>
      </c>
      <c r="DP830" s="103">
        <v>5.04</v>
      </c>
      <c r="DQ830" s="105">
        <v>5.382461539902625</v>
      </c>
      <c r="DR830" s="106">
        <v>147</v>
      </c>
      <c r="DS830" s="106">
        <v>4</v>
      </c>
      <c r="DU830" s="104" t="s">
        <v>175</v>
      </c>
      <c r="DV830" s="103">
        <v>5.7249230798052508</v>
      </c>
      <c r="DW830" s="103">
        <v>5.04</v>
      </c>
    </row>
    <row r="831" spans="1:127">
      <c r="A831" s="95">
        <v>2010</v>
      </c>
      <c r="B831" s="96" t="s">
        <v>653</v>
      </c>
      <c r="C831" s="107" t="s">
        <v>15</v>
      </c>
      <c r="D831" s="96" t="s">
        <v>1011</v>
      </c>
      <c r="E831" s="96" t="s">
        <v>1011</v>
      </c>
      <c r="F831" s="96" t="s">
        <v>1011</v>
      </c>
      <c r="G831" s="96">
        <v>3.4587289999999999</v>
      </c>
      <c r="H831" s="96">
        <v>7.08</v>
      </c>
      <c r="I831" s="96">
        <v>10</v>
      </c>
      <c r="J831" s="96">
        <v>9.2709245904404867</v>
      </c>
      <c r="K831" s="96">
        <v>2.5</v>
      </c>
      <c r="L831" s="96">
        <v>10</v>
      </c>
      <c r="M831" s="96">
        <v>10</v>
      </c>
      <c r="N831" s="96">
        <v>8.354184918088098</v>
      </c>
      <c r="O831" s="96">
        <v>6.4</v>
      </c>
      <c r="P831" s="96">
        <v>10</v>
      </c>
      <c r="Q831" s="96" t="s">
        <v>1011</v>
      </c>
      <c r="R831" s="96" t="s">
        <v>1011</v>
      </c>
      <c r="S831" s="96">
        <v>0</v>
      </c>
      <c r="T831" s="96">
        <v>5.4666666666666659</v>
      </c>
      <c r="U831" s="96">
        <v>6.966950528251588</v>
      </c>
      <c r="V831" s="96">
        <v>0</v>
      </c>
      <c r="W831" s="96">
        <v>5</v>
      </c>
      <c r="X831" s="96">
        <v>10</v>
      </c>
      <c r="Y831" s="96">
        <v>5</v>
      </c>
      <c r="Z831" s="96" t="s">
        <v>1010</v>
      </c>
      <c r="AA831" s="96">
        <v>7.5</v>
      </c>
      <c r="AB831" s="96">
        <v>10</v>
      </c>
      <c r="AC831" s="96">
        <v>8.7777777777777786</v>
      </c>
      <c r="AD831" s="96">
        <v>8.1000000000000014</v>
      </c>
      <c r="AE831" s="96">
        <v>8.594444444444445</v>
      </c>
      <c r="AF831" s="96">
        <v>7.5</v>
      </c>
      <c r="AG831" s="96">
        <v>5</v>
      </c>
      <c r="AH831" s="96" t="s">
        <v>1010</v>
      </c>
      <c r="AI831" s="96" t="s">
        <v>1010</v>
      </c>
      <c r="AJ831" s="96" t="s">
        <v>1010</v>
      </c>
      <c r="AK831" s="96" t="s">
        <v>1010</v>
      </c>
      <c r="AL831" s="96">
        <v>3.3333333333333335</v>
      </c>
      <c r="AM831" s="96">
        <v>10</v>
      </c>
      <c r="AN831" s="96">
        <v>3.3333333333333335</v>
      </c>
      <c r="AO831" s="96">
        <v>5.5555555555555562</v>
      </c>
      <c r="AP831" s="96">
        <v>7.5</v>
      </c>
      <c r="AQ831" s="96">
        <v>7.5</v>
      </c>
      <c r="AR831" s="96">
        <v>7.5</v>
      </c>
      <c r="AS831" s="96">
        <v>7.5</v>
      </c>
      <c r="AT831" s="96">
        <v>6.3888888888888893</v>
      </c>
      <c r="AU831" s="96">
        <v>10</v>
      </c>
      <c r="AV831" s="96">
        <v>10</v>
      </c>
      <c r="AW831" s="96">
        <v>2.3333333333333335</v>
      </c>
      <c r="AX831" s="96">
        <v>2.25</v>
      </c>
      <c r="AY831" s="96">
        <v>6.666666666666667</v>
      </c>
      <c r="AZ831" s="96">
        <v>6.666666666666667</v>
      </c>
      <c r="BA831" s="96">
        <v>10</v>
      </c>
      <c r="BB831" s="96">
        <v>6.8452380952380949</v>
      </c>
      <c r="BC831" s="96" t="s">
        <v>1010</v>
      </c>
      <c r="BD831" s="96" t="s">
        <v>1011</v>
      </c>
      <c r="BE831" s="96" t="s">
        <v>1011</v>
      </c>
      <c r="BF831" s="96">
        <v>0</v>
      </c>
      <c r="BG831" s="96">
        <v>10</v>
      </c>
      <c r="BH831" s="96">
        <v>10</v>
      </c>
      <c r="BI831" s="96">
        <v>10</v>
      </c>
      <c r="BJ831" s="96" t="s">
        <v>1011</v>
      </c>
      <c r="BK831" s="96">
        <v>5</v>
      </c>
      <c r="BL831" s="96">
        <v>5.7892770249200405</v>
      </c>
      <c r="BM831" s="96">
        <v>8.4588235294117649</v>
      </c>
      <c r="BN831" s="96">
        <v>9.9182561307901924</v>
      </c>
      <c r="BO831" s="96">
        <v>6</v>
      </c>
      <c r="BP831" s="96" t="s">
        <v>1011</v>
      </c>
      <c r="BQ831" s="96" t="s">
        <v>1011</v>
      </c>
      <c r="BR831" s="96" t="s">
        <v>1011</v>
      </c>
      <c r="BS831" s="96">
        <v>8.1256932200673191</v>
      </c>
      <c r="BT831" s="96">
        <v>2.67217378600823</v>
      </c>
      <c r="BU831" s="96">
        <v>3.1835125144032927</v>
      </c>
      <c r="BV831" s="96">
        <v>2.6116753909465036</v>
      </c>
      <c r="BW831" s="96">
        <v>2.2000000000000002</v>
      </c>
      <c r="BX831" s="96" t="s">
        <v>1011</v>
      </c>
      <c r="BY831" s="96">
        <v>2.223210768574162</v>
      </c>
      <c r="BZ831" s="96">
        <v>4.1684335503189365</v>
      </c>
      <c r="CA831" s="96">
        <v>2.7437474362139924</v>
      </c>
      <c r="CB831" s="96">
        <v>4.8292384170096021</v>
      </c>
      <c r="CC831" s="96">
        <v>0.7931034482758621</v>
      </c>
      <c r="CD831" s="96">
        <v>2.7604818467687187</v>
      </c>
      <c r="CE831" s="96">
        <v>9.4350209601779866</v>
      </c>
      <c r="CF831" s="96">
        <v>6.1676386687647042</v>
      </c>
      <c r="CG831" s="96">
        <v>9.5839999999999996</v>
      </c>
      <c r="CH831" s="96">
        <v>0</v>
      </c>
      <c r="CI831" s="96">
        <v>6.2966649072356731</v>
      </c>
      <c r="CJ831" s="96" t="s">
        <v>1011</v>
      </c>
      <c r="CK831" s="96">
        <v>6.42</v>
      </c>
      <c r="CL831" s="96">
        <v>6.2051999999999996</v>
      </c>
      <c r="CM831" s="96">
        <v>6.3125999999999998</v>
      </c>
      <c r="CN831" s="96">
        <v>4.0925482235939654</v>
      </c>
      <c r="CO831" s="96">
        <v>0</v>
      </c>
      <c r="CP831" s="96">
        <v>2.0462741117969827</v>
      </c>
      <c r="CQ831" s="96">
        <v>10</v>
      </c>
      <c r="CR831" s="96">
        <v>3.7638296508916325</v>
      </c>
      <c r="CS831" s="96">
        <v>1.5384615384615385</v>
      </c>
      <c r="CT831" s="96">
        <v>0</v>
      </c>
      <c r="CU831" s="96">
        <v>1.7674303964510569</v>
      </c>
      <c r="CV831" s="96">
        <v>5.0315761270620101</v>
      </c>
      <c r="CW831" s="96">
        <v>2</v>
      </c>
      <c r="CX831" s="96">
        <v>7.1041041041041026</v>
      </c>
      <c r="CY831" s="96">
        <v>9</v>
      </c>
      <c r="CZ831" s="96">
        <v>6.0347013680347006</v>
      </c>
      <c r="DA831" s="96">
        <v>5</v>
      </c>
      <c r="DB831" s="96">
        <v>5.2277191989026059</v>
      </c>
      <c r="DC831" s="96">
        <v>6.7753608340192049</v>
      </c>
      <c r="DD831" s="96">
        <v>8</v>
      </c>
      <c r="DE831" s="96">
        <v>7.9422448076812611</v>
      </c>
      <c r="DF831" s="96">
        <v>3</v>
      </c>
      <c r="DG831" s="96">
        <v>5.9908874734338449</v>
      </c>
      <c r="DH831" s="96">
        <v>2.69767551303155</v>
      </c>
      <c r="DI831" s="96">
        <v>3.1818181818181817</v>
      </c>
      <c r="DJ831" s="96">
        <v>4.5656458572808178</v>
      </c>
      <c r="DK831" s="96">
        <v>2.2414553666470707</v>
      </c>
      <c r="DL831" s="96">
        <v>3.4076494317589527</v>
      </c>
      <c r="DM831" s="96">
        <v>1.7947730255629037</v>
      </c>
      <c r="DN831" s="96">
        <v>2.981502896016579</v>
      </c>
      <c r="DO831" s="96">
        <v>5.0023639124950412</v>
      </c>
      <c r="DP831" s="96">
        <v>5.44</v>
      </c>
      <c r="DQ831" s="99">
        <v>5.6146385124600204</v>
      </c>
      <c r="DR831" s="100">
        <v>140</v>
      </c>
      <c r="DS831" s="101">
        <v>4</v>
      </c>
      <c r="DU831" s="107" t="s">
        <v>15</v>
      </c>
      <c r="DV831" s="96">
        <v>5.7892770249200405</v>
      </c>
      <c r="DW831" s="96">
        <v>5.44</v>
      </c>
    </row>
    <row r="832" spans="1:127">
      <c r="A832" s="102">
        <v>2010</v>
      </c>
      <c r="B832" s="103" t="s">
        <v>618</v>
      </c>
      <c r="C832" s="104" t="s">
        <v>86</v>
      </c>
      <c r="D832" s="103">
        <v>7.5666666666666673</v>
      </c>
      <c r="E832" s="103">
        <v>6.6010828442133853</v>
      </c>
      <c r="F832" s="103">
        <v>6.0245590980259758</v>
      </c>
      <c r="G832" s="103">
        <v>6.7</v>
      </c>
      <c r="H832" s="103">
        <v>8.7200000000000006</v>
      </c>
      <c r="I832" s="103">
        <v>10</v>
      </c>
      <c r="J832" s="103">
        <v>9.1761485107648557</v>
      </c>
      <c r="K832" s="103">
        <v>10</v>
      </c>
      <c r="L832" s="103">
        <v>10</v>
      </c>
      <c r="M832" s="103">
        <v>9.9883134482760223</v>
      </c>
      <c r="N832" s="103">
        <v>9.8328923918081763</v>
      </c>
      <c r="O832" s="103" t="s">
        <v>1011</v>
      </c>
      <c r="P832" s="103">
        <v>10</v>
      </c>
      <c r="Q832" s="103" t="s">
        <v>1011</v>
      </c>
      <c r="R832" s="103" t="s">
        <v>1011</v>
      </c>
      <c r="S832" s="103">
        <v>10</v>
      </c>
      <c r="T832" s="103">
        <v>10</v>
      </c>
      <c r="U832" s="103">
        <v>9.5176307972693923</v>
      </c>
      <c r="V832" s="103">
        <v>10</v>
      </c>
      <c r="W832" s="103">
        <v>10</v>
      </c>
      <c r="X832" s="103">
        <v>10</v>
      </c>
      <c r="Y832" s="103">
        <v>10</v>
      </c>
      <c r="Z832" s="103" t="s">
        <v>1010</v>
      </c>
      <c r="AA832" s="103">
        <v>10</v>
      </c>
      <c r="AB832" s="103">
        <v>10</v>
      </c>
      <c r="AC832" s="103">
        <v>7.7266666666666666</v>
      </c>
      <c r="AD832" s="103">
        <v>5.8305555555555557</v>
      </c>
      <c r="AE832" s="103">
        <v>8.3893055555555556</v>
      </c>
      <c r="AF832" s="103">
        <v>10</v>
      </c>
      <c r="AG832" s="103">
        <v>7.5</v>
      </c>
      <c r="AH832" s="103" t="s">
        <v>1010</v>
      </c>
      <c r="AI832" s="103" t="s">
        <v>1010</v>
      </c>
      <c r="AJ832" s="103" t="s">
        <v>1010</v>
      </c>
      <c r="AK832" s="103" t="s">
        <v>1010</v>
      </c>
      <c r="AL832" s="103">
        <v>6.666666666666667</v>
      </c>
      <c r="AM832" s="103">
        <v>10</v>
      </c>
      <c r="AN832" s="103">
        <v>6.666666666666667</v>
      </c>
      <c r="AO832" s="103">
        <v>7.7777777777777786</v>
      </c>
      <c r="AP832" s="103">
        <v>10</v>
      </c>
      <c r="AQ832" s="103">
        <v>10</v>
      </c>
      <c r="AR832" s="103">
        <v>10</v>
      </c>
      <c r="AS832" s="103">
        <v>10</v>
      </c>
      <c r="AT832" s="103">
        <v>8.8194444444444446</v>
      </c>
      <c r="AU832" s="103">
        <v>10</v>
      </c>
      <c r="AV832" s="103">
        <v>10</v>
      </c>
      <c r="AW832" s="103">
        <v>7.333333333333333</v>
      </c>
      <c r="AX832" s="103">
        <v>6.75</v>
      </c>
      <c r="AY832" s="103">
        <v>10</v>
      </c>
      <c r="AZ832" s="103">
        <v>10</v>
      </c>
      <c r="BA832" s="103">
        <v>10</v>
      </c>
      <c r="BB832" s="103">
        <v>9.1547619047619033</v>
      </c>
      <c r="BC832" s="103" t="s">
        <v>1010</v>
      </c>
      <c r="BD832" s="103" t="s">
        <v>1011</v>
      </c>
      <c r="BE832" s="103" t="s">
        <v>1011</v>
      </c>
      <c r="BF832" s="103">
        <v>0</v>
      </c>
      <c r="BG832" s="103">
        <v>10</v>
      </c>
      <c r="BH832" s="103">
        <v>10</v>
      </c>
      <c r="BI832" s="103">
        <v>10</v>
      </c>
      <c r="BJ832" s="103" t="s">
        <v>1011</v>
      </c>
      <c r="BK832" s="103">
        <v>5</v>
      </c>
      <c r="BL832" s="103">
        <v>8.1907588897935391</v>
      </c>
      <c r="BM832" s="103">
        <v>6.735294117647058</v>
      </c>
      <c r="BN832" s="103">
        <v>7.902724795640327</v>
      </c>
      <c r="BO832" s="103">
        <v>10</v>
      </c>
      <c r="BP832" s="103">
        <v>7</v>
      </c>
      <c r="BQ832" s="103">
        <v>7</v>
      </c>
      <c r="BR832" s="103">
        <v>7</v>
      </c>
      <c r="BS832" s="103">
        <v>7.9095047283218465</v>
      </c>
      <c r="BT832" s="103">
        <v>7.4456500503144651</v>
      </c>
      <c r="BU832" s="103">
        <v>6.1897635754716998</v>
      </c>
      <c r="BV832" s="103">
        <v>6.7278707610062893</v>
      </c>
      <c r="BW832" s="103">
        <v>7.5</v>
      </c>
      <c r="BX832" s="103">
        <v>7.5</v>
      </c>
      <c r="BY832" s="103">
        <v>5.1093791448805099</v>
      </c>
      <c r="BZ832" s="103">
        <v>8.9867990292555682</v>
      </c>
      <c r="CA832" s="103">
        <v>8.7073879433962276</v>
      </c>
      <c r="CB832" s="103">
        <v>6.3464312515723265</v>
      </c>
      <c r="CC832" s="103">
        <v>0.89655172413793105</v>
      </c>
      <c r="CD832" s="103">
        <v>6.7973764302190416</v>
      </c>
      <c r="CE832" s="103">
        <v>8.3681087456655199</v>
      </c>
      <c r="CF832" s="103">
        <v>7.6827550552947752</v>
      </c>
      <c r="CG832" s="103">
        <v>9.7180070498237985</v>
      </c>
      <c r="CH832" s="103">
        <v>10</v>
      </c>
      <c r="CI832" s="103">
        <v>8.9422177126960225</v>
      </c>
      <c r="CJ832" s="103">
        <v>9.7666666666666675</v>
      </c>
      <c r="CK832" s="103">
        <v>8.8000000000000007</v>
      </c>
      <c r="CL832" s="103">
        <v>9.831999999999999</v>
      </c>
      <c r="CM832" s="103">
        <v>9.466222222222223</v>
      </c>
      <c r="CN832" s="103">
        <v>8.3978287798742137</v>
      </c>
      <c r="CO832" s="103">
        <v>7.1550165175106697</v>
      </c>
      <c r="CP832" s="103">
        <v>7.7764226486924422</v>
      </c>
      <c r="CQ832" s="103">
        <v>10</v>
      </c>
      <c r="CR832" s="103">
        <v>7.89426834591195</v>
      </c>
      <c r="CS832" s="103">
        <v>3.8461538461538463</v>
      </c>
      <c r="CT832" s="103">
        <v>5.5312820657587825</v>
      </c>
      <c r="CU832" s="103">
        <v>5.757234752608194</v>
      </c>
      <c r="CV832" s="103">
        <v>8.2499699058807145</v>
      </c>
      <c r="CW832" s="103">
        <v>8</v>
      </c>
      <c r="CX832" s="103">
        <v>9.8231366682741665</v>
      </c>
      <c r="CY832" s="103">
        <v>9</v>
      </c>
      <c r="CZ832" s="103">
        <v>8.9410455560913888</v>
      </c>
      <c r="DA832" s="103">
        <v>6.666666666666667</v>
      </c>
      <c r="DB832" s="103">
        <v>3.9243209937106922</v>
      </c>
      <c r="DC832" s="103">
        <v>7.5731282075471693</v>
      </c>
      <c r="DD832" s="103">
        <v>10</v>
      </c>
      <c r="DE832" s="103">
        <v>8.2732124260262339</v>
      </c>
      <c r="DF832" s="103">
        <v>1</v>
      </c>
      <c r="DG832" s="103">
        <v>6.2395547156584605</v>
      </c>
      <c r="DH832" s="103">
        <v>4.4058442201257861</v>
      </c>
      <c r="DI832" s="103">
        <v>8.3333333333333339</v>
      </c>
      <c r="DJ832" s="103">
        <v>9.7223115015080968</v>
      </c>
      <c r="DK832" s="103">
        <v>7.6077788769092534</v>
      </c>
      <c r="DL832" s="103">
        <v>8.2483614961925102</v>
      </c>
      <c r="DM832" s="103">
        <v>6.4578528361719645</v>
      </c>
      <c r="DN832" s="103">
        <v>7.4625803773734916</v>
      </c>
      <c r="DO832" s="103">
        <v>7.5477268830411139</v>
      </c>
      <c r="DP832" s="103">
        <v>7.89</v>
      </c>
      <c r="DQ832" s="105">
        <v>8.0403794448967698</v>
      </c>
      <c r="DR832" s="106">
        <v>32</v>
      </c>
      <c r="DS832" s="106">
        <v>1</v>
      </c>
      <c r="DU832" s="104" t="s">
        <v>86</v>
      </c>
      <c r="DV832" s="103">
        <v>8.1907588897935391</v>
      </c>
      <c r="DW832" s="103">
        <v>7.89</v>
      </c>
    </row>
    <row r="833" spans="1:127">
      <c r="A833" s="95">
        <v>2010</v>
      </c>
      <c r="B833" s="96" t="s">
        <v>758</v>
      </c>
      <c r="C833" s="107" t="s">
        <v>68</v>
      </c>
      <c r="D833" s="96">
        <v>4.3</v>
      </c>
      <c r="E833" s="96">
        <v>4.3065421038355947</v>
      </c>
      <c r="F833" s="96">
        <v>5.4335053432729179</v>
      </c>
      <c r="G833" s="96">
        <v>4.6999999999999993</v>
      </c>
      <c r="H833" s="96">
        <v>9.6</v>
      </c>
      <c r="I833" s="96">
        <v>0</v>
      </c>
      <c r="J833" s="96">
        <v>10</v>
      </c>
      <c r="K833" s="96">
        <v>5</v>
      </c>
      <c r="L833" s="96">
        <v>9.9982557190611292</v>
      </c>
      <c r="M833" s="96">
        <v>9.9979068628733554</v>
      </c>
      <c r="N833" s="96">
        <v>6.9992325163868969</v>
      </c>
      <c r="O833" s="96">
        <v>10</v>
      </c>
      <c r="P833" s="96">
        <v>0</v>
      </c>
      <c r="Q833" s="96" t="s">
        <v>1011</v>
      </c>
      <c r="R833" s="96" t="s">
        <v>1011</v>
      </c>
      <c r="S833" s="96">
        <v>10</v>
      </c>
      <c r="T833" s="96">
        <v>6.666666666666667</v>
      </c>
      <c r="U833" s="96">
        <v>7.7552997276845224</v>
      </c>
      <c r="V833" s="96">
        <v>0</v>
      </c>
      <c r="W833" s="96">
        <v>0</v>
      </c>
      <c r="X833" s="96">
        <v>10</v>
      </c>
      <c r="Y833" s="96">
        <v>3.3333333333333335</v>
      </c>
      <c r="Z833" s="96" t="s">
        <v>1010</v>
      </c>
      <c r="AA833" s="96">
        <v>0</v>
      </c>
      <c r="AB833" s="96">
        <v>0</v>
      </c>
      <c r="AC833" s="96">
        <v>8.4955555555555566</v>
      </c>
      <c r="AD833" s="96">
        <v>7.7333333333333334</v>
      </c>
      <c r="AE833" s="96">
        <v>4.0572222222222223</v>
      </c>
      <c r="AF833" s="96">
        <v>2.5</v>
      </c>
      <c r="AG833" s="96">
        <v>0</v>
      </c>
      <c r="AH833" s="96" t="s">
        <v>1010</v>
      </c>
      <c r="AI833" s="96" t="s">
        <v>1010</v>
      </c>
      <c r="AJ833" s="96" t="s">
        <v>1010</v>
      </c>
      <c r="AK833" s="96" t="s">
        <v>1010</v>
      </c>
      <c r="AL833" s="96">
        <v>0</v>
      </c>
      <c r="AM833" s="96">
        <v>0</v>
      </c>
      <c r="AN833" s="96">
        <v>0</v>
      </c>
      <c r="AO833" s="96">
        <v>0</v>
      </c>
      <c r="AP833" s="96">
        <v>0</v>
      </c>
      <c r="AQ833" s="96">
        <v>2.5</v>
      </c>
      <c r="AR833" s="96">
        <v>5</v>
      </c>
      <c r="AS833" s="96">
        <v>2.5</v>
      </c>
      <c r="AT833" s="96">
        <v>1.25</v>
      </c>
      <c r="AU833" s="96">
        <v>10</v>
      </c>
      <c r="AV833" s="96">
        <v>9.7458333489072704</v>
      </c>
      <c r="AW833" s="96">
        <v>0.33333333333333331</v>
      </c>
      <c r="AX833" s="96">
        <v>1.5</v>
      </c>
      <c r="AY833" s="96">
        <v>6.666666666666667</v>
      </c>
      <c r="AZ833" s="96">
        <v>3.3333333333333335</v>
      </c>
      <c r="BA833" s="96">
        <v>0</v>
      </c>
      <c r="BB833" s="96">
        <v>4.5113095260343714</v>
      </c>
      <c r="BC833" s="96" t="s">
        <v>1010</v>
      </c>
      <c r="BD833" s="96" t="s">
        <v>1011</v>
      </c>
      <c r="BE833" s="96" t="s">
        <v>1011</v>
      </c>
      <c r="BF833" s="96">
        <v>10</v>
      </c>
      <c r="BG833" s="96">
        <v>10</v>
      </c>
      <c r="BH833" s="96">
        <v>10</v>
      </c>
      <c r="BI833" s="96">
        <v>10</v>
      </c>
      <c r="BJ833" s="96" t="s">
        <v>1011</v>
      </c>
      <c r="BK833" s="96">
        <v>10</v>
      </c>
      <c r="BL833" s="96">
        <v>5.4290114400801235</v>
      </c>
      <c r="BM833" s="96">
        <v>3.6294117647058819</v>
      </c>
      <c r="BN833" s="96">
        <v>8.2942779291553137</v>
      </c>
      <c r="BO833" s="96">
        <v>0</v>
      </c>
      <c r="BP833" s="96">
        <v>6</v>
      </c>
      <c r="BQ833" s="96">
        <v>6</v>
      </c>
      <c r="BR833" s="96">
        <v>6</v>
      </c>
      <c r="BS833" s="96">
        <v>4.4809224234652989</v>
      </c>
      <c r="BT833" s="96">
        <v>4.8888752144808745</v>
      </c>
      <c r="BU833" s="96">
        <v>5.2107363936703095</v>
      </c>
      <c r="BV833" s="96">
        <v>6.7361224239526409</v>
      </c>
      <c r="BW833" s="96">
        <v>5</v>
      </c>
      <c r="BX833" s="96">
        <v>6.6666666666666661</v>
      </c>
      <c r="BY833" s="96">
        <v>6.730396634610603</v>
      </c>
      <c r="BZ833" s="96">
        <v>8.2685616584879877</v>
      </c>
      <c r="CA833" s="96">
        <v>5.9528699453551912</v>
      </c>
      <c r="CB833" s="96">
        <v>6.7726750418943524</v>
      </c>
      <c r="CC833" s="96">
        <v>0.96296296296296291</v>
      </c>
      <c r="CD833" s="96">
        <v>6.1317405573935959</v>
      </c>
      <c r="CE833" s="96">
        <v>8.5725923377048474</v>
      </c>
      <c r="CF833" s="96">
        <v>8.6316186603776437</v>
      </c>
      <c r="CG833" s="96">
        <v>9.3370908142352462</v>
      </c>
      <c r="CH833" s="96">
        <v>5</v>
      </c>
      <c r="CI833" s="96">
        <v>7.8853254530794343</v>
      </c>
      <c r="CJ833" s="96">
        <v>9.3466666666666658</v>
      </c>
      <c r="CK833" s="96">
        <v>8.08</v>
      </c>
      <c r="CL833" s="96">
        <v>6.9664000000000001</v>
      </c>
      <c r="CM833" s="96">
        <v>8.1310222222222226</v>
      </c>
      <c r="CN833" s="96">
        <v>5.8625760118397086</v>
      </c>
      <c r="CO833" s="96">
        <v>6.9052405091852744</v>
      </c>
      <c r="CP833" s="96">
        <v>6.3839082605124915</v>
      </c>
      <c r="CQ833" s="96">
        <v>10</v>
      </c>
      <c r="CR833" s="96">
        <v>6.3482229332877953</v>
      </c>
      <c r="CS833" s="96">
        <v>0</v>
      </c>
      <c r="CT833" s="96">
        <v>0.22125128263035224</v>
      </c>
      <c r="CU833" s="96">
        <v>2.1898247386393828</v>
      </c>
      <c r="CV833" s="96">
        <v>6.6761888053435241</v>
      </c>
      <c r="CW833" s="96">
        <v>2</v>
      </c>
      <c r="CX833" s="96">
        <v>9.2802802802802784</v>
      </c>
      <c r="CY833" s="96">
        <v>9</v>
      </c>
      <c r="CZ833" s="96">
        <v>6.7600934267600934</v>
      </c>
      <c r="DA833" s="96">
        <v>8.9</v>
      </c>
      <c r="DB833" s="96">
        <v>5.4481540141165752</v>
      </c>
      <c r="DC833" s="96">
        <v>7.096391212204006</v>
      </c>
      <c r="DD833" s="96">
        <v>10</v>
      </c>
      <c r="DE833" s="96">
        <v>2.5172538461136771</v>
      </c>
      <c r="DF833" s="96">
        <v>0</v>
      </c>
      <c r="DG833" s="96">
        <v>5.6602998454057101</v>
      </c>
      <c r="DH833" s="96">
        <v>4.8902599030054645</v>
      </c>
      <c r="DI833" s="96">
        <v>5.1515151515151505</v>
      </c>
      <c r="DJ833" s="96">
        <v>8.4174449234296898</v>
      </c>
      <c r="DK833" s="96">
        <v>5.1123065924408007</v>
      </c>
      <c r="DL833" s="96">
        <v>5.0426000127846438</v>
      </c>
      <c r="DM833" s="96">
        <v>5.5386880658115247</v>
      </c>
      <c r="DN833" s="96">
        <v>5.692135774831212</v>
      </c>
      <c r="DO833" s="96">
        <v>6.0375096823323382</v>
      </c>
      <c r="DP833" s="96">
        <v>6.24</v>
      </c>
      <c r="DQ833" s="99">
        <v>5.8345057200400614</v>
      </c>
      <c r="DR833" s="100">
        <v>132</v>
      </c>
      <c r="DS833" s="101">
        <v>4</v>
      </c>
      <c r="DU833" s="107" t="s">
        <v>68</v>
      </c>
      <c r="DV833" s="96">
        <v>5.4290114400801235</v>
      </c>
      <c r="DW833" s="96">
        <v>6.24</v>
      </c>
    </row>
    <row r="834" spans="1:127">
      <c r="A834" s="102">
        <v>2010</v>
      </c>
      <c r="B834" s="103" t="s">
        <v>704</v>
      </c>
      <c r="C834" s="104" t="s">
        <v>122</v>
      </c>
      <c r="D834" s="103">
        <v>4.5999999999999996</v>
      </c>
      <c r="E834" s="103">
        <v>5.3452783513136239</v>
      </c>
      <c r="F834" s="103">
        <v>4.315201644016633</v>
      </c>
      <c r="G834" s="103">
        <v>4.8</v>
      </c>
      <c r="H834" s="103">
        <v>0</v>
      </c>
      <c r="I834" s="103">
        <v>0</v>
      </c>
      <c r="J834" s="103">
        <v>10</v>
      </c>
      <c r="K834" s="103">
        <v>2.5</v>
      </c>
      <c r="L834" s="103">
        <v>9.5967873252514977</v>
      </c>
      <c r="M834" s="103">
        <v>9.3908608520763686</v>
      </c>
      <c r="N834" s="103">
        <v>6.2975296354655734</v>
      </c>
      <c r="O834" s="103">
        <v>10</v>
      </c>
      <c r="P834" s="103">
        <v>10</v>
      </c>
      <c r="Q834" s="103" t="s">
        <v>1011</v>
      </c>
      <c r="R834" s="103" t="s">
        <v>1011</v>
      </c>
      <c r="S834" s="103">
        <v>10</v>
      </c>
      <c r="T834" s="103">
        <v>10</v>
      </c>
      <c r="U834" s="103">
        <v>5.4325098784885242</v>
      </c>
      <c r="V834" s="103">
        <v>10</v>
      </c>
      <c r="W834" s="103">
        <v>10</v>
      </c>
      <c r="X834" s="103">
        <v>10</v>
      </c>
      <c r="Y834" s="103">
        <v>10</v>
      </c>
      <c r="Z834" s="103" t="s">
        <v>1010</v>
      </c>
      <c r="AA834" s="103">
        <v>10</v>
      </c>
      <c r="AB834" s="103">
        <v>6.666666666666667</v>
      </c>
      <c r="AC834" s="103">
        <v>9.1866666666666656</v>
      </c>
      <c r="AD834" s="103">
        <v>6.1111111111111116</v>
      </c>
      <c r="AE834" s="103">
        <v>7.9911111111111106</v>
      </c>
      <c r="AF834" s="103">
        <v>7.5</v>
      </c>
      <c r="AG834" s="103">
        <v>7.5</v>
      </c>
      <c r="AH834" s="103" t="s">
        <v>1010</v>
      </c>
      <c r="AI834" s="103" t="s">
        <v>1010</v>
      </c>
      <c r="AJ834" s="103" t="s">
        <v>1010</v>
      </c>
      <c r="AK834" s="103" t="s">
        <v>1010</v>
      </c>
      <c r="AL834" s="103">
        <v>10</v>
      </c>
      <c r="AM834" s="103">
        <v>3.3333333333333335</v>
      </c>
      <c r="AN834" s="103">
        <v>10</v>
      </c>
      <c r="AO834" s="103">
        <v>7.7777777777777786</v>
      </c>
      <c r="AP834" s="103">
        <v>10</v>
      </c>
      <c r="AQ834" s="103">
        <v>7.5</v>
      </c>
      <c r="AR834" s="103">
        <v>10</v>
      </c>
      <c r="AS834" s="103">
        <v>9.1666666666666661</v>
      </c>
      <c r="AT834" s="103">
        <v>7.9861111111111107</v>
      </c>
      <c r="AU834" s="103">
        <v>10</v>
      </c>
      <c r="AV834" s="103">
        <v>10</v>
      </c>
      <c r="AW834" s="103">
        <v>6</v>
      </c>
      <c r="AX834" s="103">
        <v>3</v>
      </c>
      <c r="AY834" s="103">
        <v>10</v>
      </c>
      <c r="AZ834" s="103">
        <v>10</v>
      </c>
      <c r="BA834" s="103">
        <v>10</v>
      </c>
      <c r="BB834" s="103">
        <v>8.4285714285714288</v>
      </c>
      <c r="BC834" s="103" t="s">
        <v>1010</v>
      </c>
      <c r="BD834" s="103" t="s">
        <v>1011</v>
      </c>
      <c r="BE834" s="103" t="s">
        <v>1011</v>
      </c>
      <c r="BF834" s="103">
        <v>10</v>
      </c>
      <c r="BG834" s="103">
        <v>10</v>
      </c>
      <c r="BH834" s="103">
        <v>10</v>
      </c>
      <c r="BI834" s="103">
        <v>10</v>
      </c>
      <c r="BJ834" s="103" t="s">
        <v>1011</v>
      </c>
      <c r="BK834" s="103">
        <v>10</v>
      </c>
      <c r="BL834" s="103">
        <v>6.9987068347014967</v>
      </c>
      <c r="BM834" s="103">
        <v>5.5294117647058822</v>
      </c>
      <c r="BN834" s="103">
        <v>8.1016348773841962</v>
      </c>
      <c r="BO834" s="103">
        <v>6</v>
      </c>
      <c r="BP834" s="103">
        <v>7</v>
      </c>
      <c r="BQ834" s="103">
        <v>3</v>
      </c>
      <c r="BR834" s="103">
        <v>5</v>
      </c>
      <c r="BS834" s="103">
        <v>6.1577616605225192</v>
      </c>
      <c r="BT834" s="103">
        <v>4.17298779066265</v>
      </c>
      <c r="BU834" s="103">
        <v>3.9264268727409632</v>
      </c>
      <c r="BV834" s="103">
        <v>4.8548888955823282</v>
      </c>
      <c r="BW834" s="103">
        <v>3.333333333333333</v>
      </c>
      <c r="BX834" s="103">
        <v>3.333333333333333</v>
      </c>
      <c r="BY834" s="103">
        <v>2.0895360134508176</v>
      </c>
      <c r="BZ834" s="103">
        <v>9.0590889630408284</v>
      </c>
      <c r="CA834" s="103">
        <v>5.5566782334337352</v>
      </c>
      <c r="CB834" s="103">
        <v>2.9261200597389552</v>
      </c>
      <c r="CC834" s="103">
        <v>0.96296296296296291</v>
      </c>
      <c r="CD834" s="103">
        <v>4.2806108132753051</v>
      </c>
      <c r="CE834" s="103">
        <v>8.9658630155364261</v>
      </c>
      <c r="CF834" s="103">
        <v>9.3010513605154053</v>
      </c>
      <c r="CG834" s="103">
        <v>9.5443559683432628</v>
      </c>
      <c r="CH834" s="103">
        <v>5</v>
      </c>
      <c r="CI834" s="103">
        <v>8.2028175860987727</v>
      </c>
      <c r="CJ834" s="103">
        <v>7.9733333333333336</v>
      </c>
      <c r="CK834" s="103">
        <v>7.5</v>
      </c>
      <c r="CL834" s="103">
        <v>6.45</v>
      </c>
      <c r="CM834" s="103">
        <v>7.307777777777777</v>
      </c>
      <c r="CN834" s="103">
        <v>4.9441956265060245</v>
      </c>
      <c r="CO834" s="103">
        <v>8.1790256016091298</v>
      </c>
      <c r="CP834" s="103">
        <v>6.5616106140575772</v>
      </c>
      <c r="CQ834" s="103">
        <v>9.0231362467866347</v>
      </c>
      <c r="CR834" s="103">
        <v>6.0296746834839361</v>
      </c>
      <c r="CS834" s="103">
        <v>0.76923076923076927</v>
      </c>
      <c r="CT834" s="103">
        <v>7.8544205333774721</v>
      </c>
      <c r="CU834" s="103">
        <v>4.8844419953640594</v>
      </c>
      <c r="CV834" s="103">
        <v>6.9442416584965123</v>
      </c>
      <c r="CW834" s="103">
        <v>8</v>
      </c>
      <c r="CX834" s="103">
        <v>7.4620038157234969</v>
      </c>
      <c r="CY834" s="103">
        <v>10</v>
      </c>
      <c r="CZ834" s="103">
        <v>8.4873346052411662</v>
      </c>
      <c r="DA834" s="103">
        <v>8.9</v>
      </c>
      <c r="DB834" s="103">
        <v>4.9062901275100401</v>
      </c>
      <c r="DC834" s="103">
        <v>6.9212702931726913</v>
      </c>
      <c r="DD834" s="103">
        <v>10</v>
      </c>
      <c r="DE834" s="103">
        <v>4.8196372780786989</v>
      </c>
      <c r="DF834" s="103">
        <v>0</v>
      </c>
      <c r="DG834" s="103">
        <v>5.9245329497935719</v>
      </c>
      <c r="DH834" s="103">
        <v>3.1662064984939757</v>
      </c>
      <c r="DI834" s="103">
        <v>7.878787878787878</v>
      </c>
      <c r="DJ834" s="103">
        <v>9.4677328276372101</v>
      </c>
      <c r="DK834" s="103">
        <v>4.1205207209552492</v>
      </c>
      <c r="DL834" s="103">
        <v>9.3866605017205593</v>
      </c>
      <c r="DM834" s="103">
        <v>7.8365999917126237</v>
      </c>
      <c r="DN834" s="103">
        <v>6.9760847365512495</v>
      </c>
      <c r="DO834" s="103">
        <v>7.1293174305286628</v>
      </c>
      <c r="DP834" s="103">
        <v>6.54</v>
      </c>
      <c r="DQ834" s="105">
        <v>6.7693534173507484</v>
      </c>
      <c r="DR834" s="106">
        <v>89</v>
      </c>
      <c r="DS834" s="106">
        <v>3</v>
      </c>
      <c r="DU834" s="104" t="s">
        <v>122</v>
      </c>
      <c r="DV834" s="103">
        <v>6.9987068347014967</v>
      </c>
      <c r="DW834" s="103">
        <v>6.54</v>
      </c>
    </row>
    <row r="835" spans="1:127" ht="24">
      <c r="A835" s="95">
        <v>2010</v>
      </c>
      <c r="B835" s="96" t="s">
        <v>686</v>
      </c>
      <c r="C835" s="107" t="s">
        <v>1015</v>
      </c>
      <c r="D835" s="96" t="s">
        <v>1011</v>
      </c>
      <c r="E835" s="96" t="s">
        <v>1011</v>
      </c>
      <c r="F835" s="96" t="s">
        <v>1011</v>
      </c>
      <c r="G835" s="96">
        <v>3.3090820000000001</v>
      </c>
      <c r="H835" s="96">
        <v>0</v>
      </c>
      <c r="I835" s="96">
        <v>5</v>
      </c>
      <c r="J835" s="96">
        <v>10</v>
      </c>
      <c r="K835" s="96">
        <v>0</v>
      </c>
      <c r="L835" s="96">
        <v>9.4037313833126195</v>
      </c>
      <c r="M835" s="96">
        <v>9.9636175081343286</v>
      </c>
      <c r="N835" s="96">
        <v>6.8734697782893885</v>
      </c>
      <c r="O835" s="96">
        <v>9.5</v>
      </c>
      <c r="P835" s="96">
        <v>10</v>
      </c>
      <c r="Q835" s="96" t="s">
        <v>1011</v>
      </c>
      <c r="R835" s="96" t="s">
        <v>1011</v>
      </c>
      <c r="S835" s="96">
        <v>10</v>
      </c>
      <c r="T835" s="96">
        <v>9.8333333333333339</v>
      </c>
      <c r="U835" s="96">
        <v>5.5689343705409078</v>
      </c>
      <c r="V835" s="96">
        <v>0</v>
      </c>
      <c r="W835" s="96">
        <v>0</v>
      </c>
      <c r="X835" s="96">
        <v>10</v>
      </c>
      <c r="Y835" s="96">
        <v>3.3333333333333335</v>
      </c>
      <c r="Z835" s="96" t="s">
        <v>1010</v>
      </c>
      <c r="AA835" s="96">
        <v>10</v>
      </c>
      <c r="AB835" s="96">
        <v>10</v>
      </c>
      <c r="AC835" s="96">
        <v>8.3288888888888888</v>
      </c>
      <c r="AD835" s="96">
        <v>5.9722222222222223</v>
      </c>
      <c r="AE835" s="96">
        <v>8.575277777777778</v>
      </c>
      <c r="AF835" s="96">
        <v>7.5</v>
      </c>
      <c r="AG835" s="96">
        <v>5</v>
      </c>
      <c r="AH835" s="96" t="s">
        <v>1010</v>
      </c>
      <c r="AI835" s="96" t="s">
        <v>1010</v>
      </c>
      <c r="AJ835" s="96" t="s">
        <v>1010</v>
      </c>
      <c r="AK835" s="96" t="s">
        <v>1010</v>
      </c>
      <c r="AL835" s="96">
        <v>6.666666666666667</v>
      </c>
      <c r="AM835" s="96">
        <v>6.666666666666667</v>
      </c>
      <c r="AN835" s="96">
        <v>0</v>
      </c>
      <c r="AO835" s="96">
        <v>4.4444444444444446</v>
      </c>
      <c r="AP835" s="96">
        <v>7.5</v>
      </c>
      <c r="AQ835" s="96">
        <v>7.5</v>
      </c>
      <c r="AR835" s="96">
        <v>7.5</v>
      </c>
      <c r="AS835" s="96">
        <v>7.5</v>
      </c>
      <c r="AT835" s="96">
        <v>6.1111111111111107</v>
      </c>
      <c r="AU835" s="96">
        <v>10</v>
      </c>
      <c r="AV835" s="96">
        <v>10</v>
      </c>
      <c r="AW835" s="96">
        <v>1.6666666666666667</v>
      </c>
      <c r="AX835" s="96">
        <v>2</v>
      </c>
      <c r="AY835" s="96">
        <v>10</v>
      </c>
      <c r="AZ835" s="96">
        <v>10</v>
      </c>
      <c r="BA835" s="96">
        <v>10</v>
      </c>
      <c r="BB835" s="96">
        <v>7.666666666666667</v>
      </c>
      <c r="BC835" s="96" t="s">
        <v>1010</v>
      </c>
      <c r="BD835" s="96" t="s">
        <v>1011</v>
      </c>
      <c r="BE835" s="96" t="s">
        <v>1011</v>
      </c>
      <c r="BF835" s="96">
        <v>5</v>
      </c>
      <c r="BG835" s="96">
        <v>10</v>
      </c>
      <c r="BH835" s="96">
        <v>10</v>
      </c>
      <c r="BI835" s="96">
        <v>10</v>
      </c>
      <c r="BJ835" s="96" t="s">
        <v>1011</v>
      </c>
      <c r="BK835" s="96">
        <v>7.5</v>
      </c>
      <c r="BL835" s="96">
        <v>5.5381429815241159</v>
      </c>
      <c r="BM835" s="96">
        <v>7.9705882352941178</v>
      </c>
      <c r="BN835" s="96">
        <v>8.8504087193460492</v>
      </c>
      <c r="BO835" s="96">
        <v>2</v>
      </c>
      <c r="BP835" s="96">
        <v>3</v>
      </c>
      <c r="BQ835" s="96">
        <v>2</v>
      </c>
      <c r="BR835" s="96">
        <v>2.5</v>
      </c>
      <c r="BS835" s="96">
        <v>5.3302492386600413</v>
      </c>
      <c r="BT835" s="96" t="s">
        <v>1011</v>
      </c>
      <c r="BU835" s="96">
        <v>2.7</v>
      </c>
      <c r="BV835" s="96" t="s">
        <v>1011</v>
      </c>
      <c r="BW835" s="96">
        <v>3.333333333333333</v>
      </c>
      <c r="BX835" s="96">
        <v>1.6666666666666665</v>
      </c>
      <c r="BY835" s="96">
        <v>0.86741549368793325</v>
      </c>
      <c r="BZ835" s="96">
        <v>6.7442047618605603</v>
      </c>
      <c r="CA835" s="96" t="s">
        <v>1011</v>
      </c>
      <c r="CB835" s="96" t="s">
        <v>1011</v>
      </c>
      <c r="CC835" s="96">
        <v>0.68965517241379315</v>
      </c>
      <c r="CD835" s="96">
        <v>2.5871358362823313</v>
      </c>
      <c r="CE835" s="96">
        <v>5.5458938053617013</v>
      </c>
      <c r="CF835" s="96">
        <v>7.4148724731676028</v>
      </c>
      <c r="CG835" s="96">
        <v>8.58</v>
      </c>
      <c r="CH835" s="96">
        <v>10</v>
      </c>
      <c r="CI835" s="96">
        <v>7.885191569632326</v>
      </c>
      <c r="CJ835" s="96">
        <v>7.7866666666666662</v>
      </c>
      <c r="CK835" s="96">
        <v>7.8000000000000007</v>
      </c>
      <c r="CL835" s="96">
        <v>7.6239999999999997</v>
      </c>
      <c r="CM835" s="96">
        <v>7.7368888888888883</v>
      </c>
      <c r="CN835" s="96" t="s">
        <v>1011</v>
      </c>
      <c r="CO835" s="96">
        <v>2.5415351995601752</v>
      </c>
      <c r="CP835" s="96">
        <v>2.5415351995601752</v>
      </c>
      <c r="CQ835" s="96">
        <v>10</v>
      </c>
      <c r="CR835" s="96" t="s">
        <v>1011</v>
      </c>
      <c r="CS835" s="96">
        <v>0.76923076923076927</v>
      </c>
      <c r="CT835" s="96">
        <v>0</v>
      </c>
      <c r="CU835" s="96">
        <v>0.38461538461538464</v>
      </c>
      <c r="CV835" s="96">
        <v>5.1657598682661119</v>
      </c>
      <c r="CW835" s="96">
        <v>0</v>
      </c>
      <c r="CX835" s="96">
        <v>10</v>
      </c>
      <c r="CY835" s="96">
        <v>9</v>
      </c>
      <c r="CZ835" s="96">
        <v>6.333333333333333</v>
      </c>
      <c r="DA835" s="96">
        <v>1.6666666666666656</v>
      </c>
      <c r="DB835" s="96" t="s">
        <v>1011</v>
      </c>
      <c r="DC835" s="96" t="s">
        <v>1011</v>
      </c>
      <c r="DD835" s="96">
        <v>8</v>
      </c>
      <c r="DE835" s="96">
        <v>10</v>
      </c>
      <c r="DF835" s="96">
        <v>3</v>
      </c>
      <c r="DG835" s="96">
        <v>5.6666666666666661</v>
      </c>
      <c r="DH835" s="96" t="s">
        <v>1011</v>
      </c>
      <c r="DI835" s="96">
        <v>0.90909090909090862</v>
      </c>
      <c r="DJ835" s="96">
        <v>4.5855920937786596</v>
      </c>
      <c r="DK835" s="96" t="s">
        <v>1011</v>
      </c>
      <c r="DL835" s="96">
        <v>5.9876481251848315</v>
      </c>
      <c r="DM835" s="96">
        <v>6.2336663068157598</v>
      </c>
      <c r="DN835" s="96">
        <v>4.4289993587175402</v>
      </c>
      <c r="DO835" s="96">
        <v>5.4763331195725131</v>
      </c>
      <c r="DP835" s="96">
        <v>5.29</v>
      </c>
      <c r="DQ835" s="99">
        <v>5.4140714907620584</v>
      </c>
      <c r="DR835" s="100">
        <v>146</v>
      </c>
      <c r="DS835" s="101">
        <v>4</v>
      </c>
      <c r="DU835" s="107" t="s">
        <v>1015</v>
      </c>
      <c r="DV835" s="96">
        <v>5.5381429815241159</v>
      </c>
      <c r="DW835" s="96">
        <v>5.29</v>
      </c>
    </row>
    <row r="836" spans="1:127">
      <c r="A836" s="102">
        <v>2010</v>
      </c>
      <c r="B836" s="103" t="s">
        <v>638</v>
      </c>
      <c r="C836" s="104" t="s">
        <v>1016</v>
      </c>
      <c r="D836" s="103" t="s">
        <v>1011</v>
      </c>
      <c r="E836" s="103" t="s">
        <v>1011</v>
      </c>
      <c r="F836" s="103" t="s">
        <v>1011</v>
      </c>
      <c r="G836" s="103">
        <v>3.9348800000000002</v>
      </c>
      <c r="H836" s="103">
        <v>5</v>
      </c>
      <c r="I836" s="103">
        <v>10</v>
      </c>
      <c r="J836" s="103">
        <v>10</v>
      </c>
      <c r="K836" s="103">
        <v>5</v>
      </c>
      <c r="L836" s="103">
        <v>10</v>
      </c>
      <c r="M836" s="103">
        <v>10</v>
      </c>
      <c r="N836" s="103">
        <v>9</v>
      </c>
      <c r="O836" s="103">
        <v>9</v>
      </c>
      <c r="P836" s="103">
        <v>10</v>
      </c>
      <c r="Q836" s="103" t="s">
        <v>1011</v>
      </c>
      <c r="R836" s="103" t="s">
        <v>1011</v>
      </c>
      <c r="S836" s="103">
        <v>5</v>
      </c>
      <c r="T836" s="103">
        <v>8</v>
      </c>
      <c r="U836" s="103">
        <v>7.333333333333333</v>
      </c>
      <c r="V836" s="103">
        <v>10</v>
      </c>
      <c r="W836" s="103">
        <v>5</v>
      </c>
      <c r="X836" s="103">
        <v>10</v>
      </c>
      <c r="Y836" s="103">
        <v>8.3333333333333339</v>
      </c>
      <c r="Z836" s="103" t="s">
        <v>1010</v>
      </c>
      <c r="AA836" s="103">
        <v>10</v>
      </c>
      <c r="AB836" s="103">
        <v>6.666666666666667</v>
      </c>
      <c r="AC836" s="103">
        <v>8.5844444444444452</v>
      </c>
      <c r="AD836" s="103">
        <v>7.3611111111111116</v>
      </c>
      <c r="AE836" s="103">
        <v>8.1530555555555573</v>
      </c>
      <c r="AF836" s="103">
        <v>7.5</v>
      </c>
      <c r="AG836" s="103">
        <v>5</v>
      </c>
      <c r="AH836" s="103" t="s">
        <v>1010</v>
      </c>
      <c r="AI836" s="103" t="s">
        <v>1010</v>
      </c>
      <c r="AJ836" s="103" t="s">
        <v>1010</v>
      </c>
      <c r="AK836" s="103" t="s">
        <v>1010</v>
      </c>
      <c r="AL836" s="103">
        <v>3.3333333333333335</v>
      </c>
      <c r="AM836" s="103">
        <v>3.3333333333333335</v>
      </c>
      <c r="AN836" s="103">
        <v>0</v>
      </c>
      <c r="AO836" s="103">
        <v>2.2222222222222223</v>
      </c>
      <c r="AP836" s="103">
        <v>7.5</v>
      </c>
      <c r="AQ836" s="103">
        <v>10</v>
      </c>
      <c r="AR836" s="103">
        <v>7.5</v>
      </c>
      <c r="AS836" s="103">
        <v>8.3333333333333339</v>
      </c>
      <c r="AT836" s="103">
        <v>5.7638888888888893</v>
      </c>
      <c r="AU836" s="103">
        <v>10</v>
      </c>
      <c r="AV836" s="103">
        <v>10</v>
      </c>
      <c r="AW836" s="103">
        <v>4.666666666666667</v>
      </c>
      <c r="AX836" s="103">
        <v>4.75</v>
      </c>
      <c r="AY836" s="103">
        <v>10</v>
      </c>
      <c r="AZ836" s="103">
        <v>6.666666666666667</v>
      </c>
      <c r="BA836" s="103">
        <v>10</v>
      </c>
      <c r="BB836" s="103">
        <v>8.0119047619047628</v>
      </c>
      <c r="BC836" s="103" t="s">
        <v>1010</v>
      </c>
      <c r="BD836" s="103" t="s">
        <v>1011</v>
      </c>
      <c r="BE836" s="103" t="s">
        <v>1011</v>
      </c>
      <c r="BF836" s="103">
        <v>5</v>
      </c>
      <c r="BG836" s="103">
        <v>10</v>
      </c>
      <c r="BH836" s="103">
        <v>10</v>
      </c>
      <c r="BI836" s="103">
        <v>10</v>
      </c>
      <c r="BJ836" s="103" t="s">
        <v>1011</v>
      </c>
      <c r="BK836" s="103">
        <v>7.5</v>
      </c>
      <c r="BL836" s="103">
        <v>6.5932715873015875</v>
      </c>
      <c r="BM836" s="103">
        <v>5.5058823529411764</v>
      </c>
      <c r="BN836" s="103">
        <v>10</v>
      </c>
      <c r="BO836" s="103">
        <v>2</v>
      </c>
      <c r="BP836" s="103">
        <v>4</v>
      </c>
      <c r="BQ836" s="103">
        <v>3</v>
      </c>
      <c r="BR836" s="103">
        <v>3.5</v>
      </c>
      <c r="BS836" s="103">
        <v>5.2514705882352946</v>
      </c>
      <c r="BT836" s="103" t="s">
        <v>1011</v>
      </c>
      <c r="BU836" s="103">
        <v>3.6</v>
      </c>
      <c r="BV836" s="103" t="s">
        <v>1011</v>
      </c>
      <c r="BW836" s="103">
        <v>0</v>
      </c>
      <c r="BX836" s="103">
        <v>3.333333333333333</v>
      </c>
      <c r="BY836" s="103">
        <v>3.0117382035638616</v>
      </c>
      <c r="BZ836" s="103">
        <v>3.9605419378986699</v>
      </c>
      <c r="CA836" s="103" t="s">
        <v>1011</v>
      </c>
      <c r="CB836" s="103" t="s">
        <v>1011</v>
      </c>
      <c r="CC836" s="103">
        <v>0.7931034482758621</v>
      </c>
      <c r="CD836" s="103">
        <v>2.493420347204776</v>
      </c>
      <c r="CE836" s="103">
        <v>7.5611527297467473</v>
      </c>
      <c r="CF836" s="103">
        <v>2.2068179355846924</v>
      </c>
      <c r="CG836" s="103">
        <v>9</v>
      </c>
      <c r="CH836" s="103">
        <v>0</v>
      </c>
      <c r="CI836" s="103">
        <v>4.6919926663328599</v>
      </c>
      <c r="CJ836" s="103">
        <v>9.4133333333333322</v>
      </c>
      <c r="CK836" s="103">
        <v>6.42</v>
      </c>
      <c r="CL836" s="103">
        <v>6.2051999999999996</v>
      </c>
      <c r="CM836" s="103">
        <v>7.3461777777777781</v>
      </c>
      <c r="CN836" s="103" t="s">
        <v>1011</v>
      </c>
      <c r="CO836" s="103">
        <v>2.1009211420452218</v>
      </c>
      <c r="CP836" s="103">
        <v>2.1009211420452218</v>
      </c>
      <c r="CQ836" s="103">
        <v>10</v>
      </c>
      <c r="CR836" s="103" t="s">
        <v>1011</v>
      </c>
      <c r="CS836" s="103">
        <v>1.5384615384615385</v>
      </c>
      <c r="CT836" s="103">
        <v>0</v>
      </c>
      <c r="CU836" s="103">
        <v>0.76923076923076927</v>
      </c>
      <c r="CV836" s="103">
        <v>5.0540824222634422</v>
      </c>
      <c r="CW836" s="103">
        <v>0</v>
      </c>
      <c r="CX836" s="103">
        <v>10</v>
      </c>
      <c r="CY836" s="103">
        <v>9</v>
      </c>
      <c r="CZ836" s="103">
        <v>6.333333333333333</v>
      </c>
      <c r="DA836" s="103">
        <v>2.2333333333333329</v>
      </c>
      <c r="DB836" s="103" t="s">
        <v>1011</v>
      </c>
      <c r="DC836" s="103" t="s">
        <v>1011</v>
      </c>
      <c r="DD836" s="103">
        <v>6</v>
      </c>
      <c r="DE836" s="103">
        <v>7.6803486922952402</v>
      </c>
      <c r="DF836" s="103">
        <v>10</v>
      </c>
      <c r="DG836" s="103">
        <v>6.4784205064071436</v>
      </c>
      <c r="DH836" s="103" t="s">
        <v>1011</v>
      </c>
      <c r="DI836" s="103">
        <v>0.75757575757575757</v>
      </c>
      <c r="DJ836" s="103">
        <v>5.4831783308181299</v>
      </c>
      <c r="DK836" s="103" t="s">
        <v>1011</v>
      </c>
      <c r="DL836" s="103">
        <v>7.6001923917495056</v>
      </c>
      <c r="DM836" s="103">
        <v>3.207148160506994</v>
      </c>
      <c r="DN836" s="103">
        <v>4.2620236601625967</v>
      </c>
      <c r="DO836" s="103">
        <v>5.6912591666343575</v>
      </c>
      <c r="DP836" s="103">
        <v>4.6399999999999997</v>
      </c>
      <c r="DQ836" s="105">
        <v>5.6166357936507936</v>
      </c>
      <c r="DR836" s="106">
        <v>139</v>
      </c>
      <c r="DS836" s="106">
        <v>4</v>
      </c>
      <c r="DU836" s="104" t="s">
        <v>1016</v>
      </c>
      <c r="DV836" s="103">
        <v>6.5932715873015875</v>
      </c>
      <c r="DW836" s="103">
        <v>4.6399999999999997</v>
      </c>
    </row>
    <row r="837" spans="1:127">
      <c r="A837" s="95">
        <v>2010</v>
      </c>
      <c r="B837" s="96" t="s">
        <v>755</v>
      </c>
      <c r="C837" s="107" t="s">
        <v>93</v>
      </c>
      <c r="D837" s="96" t="s">
        <v>1011</v>
      </c>
      <c r="E837" s="96" t="s">
        <v>1011</v>
      </c>
      <c r="F837" s="96" t="s">
        <v>1011</v>
      </c>
      <c r="G837" s="96">
        <v>6.1659839999999999</v>
      </c>
      <c r="H837" s="96">
        <v>5.4799999999999995</v>
      </c>
      <c r="I837" s="96">
        <v>10</v>
      </c>
      <c r="J837" s="96">
        <v>10</v>
      </c>
      <c r="K837" s="96">
        <v>10</v>
      </c>
      <c r="L837" s="96">
        <v>10</v>
      </c>
      <c r="M837" s="96">
        <v>10</v>
      </c>
      <c r="N837" s="96">
        <v>10</v>
      </c>
      <c r="O837" s="96">
        <v>10</v>
      </c>
      <c r="P837" s="96">
        <v>10</v>
      </c>
      <c r="Q837" s="96" t="s">
        <v>1011</v>
      </c>
      <c r="R837" s="96" t="s">
        <v>1011</v>
      </c>
      <c r="S837" s="96">
        <v>10</v>
      </c>
      <c r="T837" s="96">
        <v>10</v>
      </c>
      <c r="U837" s="96">
        <v>8.4933333333333341</v>
      </c>
      <c r="V837" s="96">
        <v>5</v>
      </c>
      <c r="W837" s="96">
        <v>5</v>
      </c>
      <c r="X837" s="96">
        <v>10</v>
      </c>
      <c r="Y837" s="96">
        <v>6.666666666666667</v>
      </c>
      <c r="Z837" s="96" t="s">
        <v>1010</v>
      </c>
      <c r="AA837" s="96" t="s">
        <v>1011</v>
      </c>
      <c r="AB837" s="96" t="s">
        <v>1011</v>
      </c>
      <c r="AC837" s="96">
        <v>9.8888888888888893</v>
      </c>
      <c r="AD837" s="96">
        <v>9.3500000000000014</v>
      </c>
      <c r="AE837" s="96">
        <v>9.6194444444444454</v>
      </c>
      <c r="AF837" s="96" t="s">
        <v>1011</v>
      </c>
      <c r="AG837" s="96" t="s">
        <v>1011</v>
      </c>
      <c r="AH837" s="96" t="s">
        <v>1010</v>
      </c>
      <c r="AI837" s="96" t="s">
        <v>1010</v>
      </c>
      <c r="AJ837" s="96" t="s">
        <v>1010</v>
      </c>
      <c r="AK837" s="96" t="s">
        <v>1010</v>
      </c>
      <c r="AL837" s="96" t="s">
        <v>1011</v>
      </c>
      <c r="AM837" s="96" t="s">
        <v>1011</v>
      </c>
      <c r="AN837" s="96" t="s">
        <v>1011</v>
      </c>
      <c r="AO837" s="96" t="s">
        <v>1011</v>
      </c>
      <c r="AP837" s="96" t="s">
        <v>1011</v>
      </c>
      <c r="AQ837" s="96" t="s">
        <v>1011</v>
      </c>
      <c r="AR837" s="96" t="s">
        <v>1011</v>
      </c>
      <c r="AS837" s="96" t="s">
        <v>1011</v>
      </c>
      <c r="AT837" s="96" t="s">
        <v>1011</v>
      </c>
      <c r="AU837" s="96">
        <v>10</v>
      </c>
      <c r="AV837" s="96">
        <v>10</v>
      </c>
      <c r="AW837" s="96">
        <v>8.3333333333333339</v>
      </c>
      <c r="AX837" s="96">
        <v>8.25</v>
      </c>
      <c r="AY837" s="96" t="s">
        <v>1011</v>
      </c>
      <c r="AZ837" s="96" t="s">
        <v>1011</v>
      </c>
      <c r="BA837" s="96" t="s">
        <v>1011</v>
      </c>
      <c r="BB837" s="96">
        <v>9.1458333333333339</v>
      </c>
      <c r="BC837" s="96" t="s">
        <v>1010</v>
      </c>
      <c r="BD837" s="96" t="s">
        <v>1011</v>
      </c>
      <c r="BE837" s="96" t="s">
        <v>1011</v>
      </c>
      <c r="BF837" s="96">
        <v>10</v>
      </c>
      <c r="BG837" s="96">
        <v>10</v>
      </c>
      <c r="BH837" s="96">
        <v>10</v>
      </c>
      <c r="BI837" s="96">
        <v>10</v>
      </c>
      <c r="BJ837" s="96" t="s">
        <v>1011</v>
      </c>
      <c r="BK837" s="96">
        <v>10</v>
      </c>
      <c r="BL837" s="96">
        <v>8.0938223888888885</v>
      </c>
      <c r="BM837" s="96">
        <v>5.485294117647058</v>
      </c>
      <c r="BN837" s="96">
        <v>9.4196185286103535</v>
      </c>
      <c r="BO837" s="96">
        <v>10</v>
      </c>
      <c r="BP837" s="96">
        <v>9</v>
      </c>
      <c r="BQ837" s="96">
        <v>4</v>
      </c>
      <c r="BR837" s="96">
        <v>6.5</v>
      </c>
      <c r="BS837" s="96">
        <v>7.8512281615643529</v>
      </c>
      <c r="BT837" s="96">
        <v>6.4589395390070923</v>
      </c>
      <c r="BU837" s="96">
        <v>4.7304347836879428</v>
      </c>
      <c r="BV837" s="96">
        <v>5.5069466382978716</v>
      </c>
      <c r="BW837" s="96">
        <v>10</v>
      </c>
      <c r="BX837" s="96">
        <v>5.8333333333333339</v>
      </c>
      <c r="BY837" s="96">
        <v>3.5235015684103317</v>
      </c>
      <c r="BZ837" s="96">
        <v>8.5043970433795408</v>
      </c>
      <c r="CA837" s="96">
        <v>6.1271831702127653</v>
      </c>
      <c r="CB837" s="96">
        <v>4.2755419007092197</v>
      </c>
      <c r="CC837" s="96">
        <v>0.92592592592592593</v>
      </c>
      <c r="CD837" s="96">
        <v>5.8805235695596334</v>
      </c>
      <c r="CE837" s="96">
        <v>8.7549222740430608</v>
      </c>
      <c r="CF837" s="96">
        <v>9.3577182465068791</v>
      </c>
      <c r="CG837" s="96">
        <v>8.8679538697515827</v>
      </c>
      <c r="CH837" s="96">
        <v>5</v>
      </c>
      <c r="CI837" s="96">
        <v>7.9951485975753798</v>
      </c>
      <c r="CJ837" s="96">
        <v>9.1666666666666661</v>
      </c>
      <c r="CK837" s="96">
        <v>8.92</v>
      </c>
      <c r="CL837" s="96">
        <v>6.3495999999999997</v>
      </c>
      <c r="CM837" s="96">
        <v>8.145422222222221</v>
      </c>
      <c r="CN837" s="96">
        <v>5.2896432907801429</v>
      </c>
      <c r="CO837" s="96">
        <v>8.1379806073791485</v>
      </c>
      <c r="CP837" s="96">
        <v>6.7138119490796457</v>
      </c>
      <c r="CQ837" s="96">
        <v>10</v>
      </c>
      <c r="CR837" s="96">
        <v>7.1224078510638282</v>
      </c>
      <c r="CS837" s="96">
        <v>6.9230769230769234</v>
      </c>
      <c r="CT837" s="96">
        <v>9.1819282291595812</v>
      </c>
      <c r="CU837" s="96">
        <v>7.7424710011001112</v>
      </c>
      <c r="CV837" s="96">
        <v>8.1504262931004945</v>
      </c>
      <c r="CW837" s="96">
        <v>5</v>
      </c>
      <c r="CX837" s="96">
        <v>7.4175605429641926</v>
      </c>
      <c r="CY837" s="96">
        <v>9</v>
      </c>
      <c r="CZ837" s="96">
        <v>7.1391868476547309</v>
      </c>
      <c r="DA837" s="96">
        <v>2.2333333333333329</v>
      </c>
      <c r="DB837" s="96">
        <v>5.3434112127659574</v>
      </c>
      <c r="DC837" s="96">
        <v>6.0404546950354607</v>
      </c>
      <c r="DD837" s="96">
        <v>8</v>
      </c>
      <c r="DE837" s="96">
        <v>5.6583626711516715</v>
      </c>
      <c r="DF837" s="96">
        <v>10</v>
      </c>
      <c r="DG837" s="96">
        <v>6.2125936520477367</v>
      </c>
      <c r="DH837" s="96">
        <v>3.4479071702127655</v>
      </c>
      <c r="DI837" s="96">
        <v>5.7575757575757578</v>
      </c>
      <c r="DJ837" s="96">
        <v>7.9624085168861543</v>
      </c>
      <c r="DK837" s="96">
        <v>5.3577076241134742</v>
      </c>
      <c r="DL837" s="96">
        <v>7.5552575124721866</v>
      </c>
      <c r="DM837" s="96">
        <v>7.2425056889186816</v>
      </c>
      <c r="DN837" s="96">
        <v>6.22056037836317</v>
      </c>
      <c r="DO837" s="96">
        <v>6.5241136260218795</v>
      </c>
      <c r="DP837" s="96">
        <v>7.28</v>
      </c>
      <c r="DQ837" s="99">
        <v>7.6869111944444448</v>
      </c>
      <c r="DR837" s="100">
        <v>46</v>
      </c>
      <c r="DS837" s="101">
        <v>2</v>
      </c>
      <c r="DU837" s="107" t="s">
        <v>93</v>
      </c>
      <c r="DV837" s="96">
        <v>8.0938223888888885</v>
      </c>
      <c r="DW837" s="96">
        <v>7.28</v>
      </c>
    </row>
    <row r="838" spans="1:127">
      <c r="A838" s="102">
        <v>2010</v>
      </c>
      <c r="B838" s="103" t="s">
        <v>742</v>
      </c>
      <c r="C838" s="104" t="s">
        <v>269</v>
      </c>
      <c r="D838" s="103">
        <v>2.7333333333333338</v>
      </c>
      <c r="E838" s="103">
        <v>5.0922796466900708</v>
      </c>
      <c r="F838" s="103">
        <v>3.7202476381334497</v>
      </c>
      <c r="G838" s="103">
        <v>3.8</v>
      </c>
      <c r="H838" s="103">
        <v>4.5600000000000005</v>
      </c>
      <c r="I838" s="103">
        <v>5</v>
      </c>
      <c r="J838" s="103">
        <v>10</v>
      </c>
      <c r="K838" s="103">
        <v>2.5</v>
      </c>
      <c r="L838" s="103">
        <v>9.8311193074540562</v>
      </c>
      <c r="M838" s="103">
        <v>9.8682730598141628</v>
      </c>
      <c r="N838" s="103">
        <v>7.4398784734536436</v>
      </c>
      <c r="O838" s="103">
        <v>5.5</v>
      </c>
      <c r="P838" s="103">
        <v>10</v>
      </c>
      <c r="Q838" s="103" t="s">
        <v>1011</v>
      </c>
      <c r="R838" s="103" t="s">
        <v>1011</v>
      </c>
      <c r="S838" s="103">
        <v>5</v>
      </c>
      <c r="T838" s="103">
        <v>6.833333333333333</v>
      </c>
      <c r="U838" s="103">
        <v>6.2777372689289921</v>
      </c>
      <c r="V838" s="103">
        <v>0</v>
      </c>
      <c r="W838" s="103">
        <v>10</v>
      </c>
      <c r="X838" s="103">
        <v>10</v>
      </c>
      <c r="Y838" s="103">
        <v>6.666666666666667</v>
      </c>
      <c r="Z838" s="103" t="s">
        <v>1010</v>
      </c>
      <c r="AA838" s="103">
        <v>7.5</v>
      </c>
      <c r="AB838" s="103">
        <v>6.666666666666667</v>
      </c>
      <c r="AC838" s="103">
        <v>8.1111111111111107</v>
      </c>
      <c r="AD838" s="103">
        <v>7.7277777777777779</v>
      </c>
      <c r="AE838" s="103">
        <v>7.5013888888888891</v>
      </c>
      <c r="AF838" s="103">
        <v>5</v>
      </c>
      <c r="AG838" s="103">
        <v>5</v>
      </c>
      <c r="AH838" s="103" t="s">
        <v>1010</v>
      </c>
      <c r="AI838" s="103" t="s">
        <v>1010</v>
      </c>
      <c r="AJ838" s="103" t="s">
        <v>1010</v>
      </c>
      <c r="AK838" s="103" t="s">
        <v>1010</v>
      </c>
      <c r="AL838" s="103">
        <v>6.666666666666667</v>
      </c>
      <c r="AM838" s="103">
        <v>3.3333333333333335</v>
      </c>
      <c r="AN838" s="103">
        <v>3.3333333333333335</v>
      </c>
      <c r="AO838" s="103">
        <v>4.4444444444444446</v>
      </c>
      <c r="AP838" s="103">
        <v>5</v>
      </c>
      <c r="AQ838" s="103">
        <v>7.5</v>
      </c>
      <c r="AR838" s="103">
        <v>7.5</v>
      </c>
      <c r="AS838" s="103">
        <v>6.666666666666667</v>
      </c>
      <c r="AT838" s="103">
        <v>5.2777777777777777</v>
      </c>
      <c r="AU838" s="103">
        <v>10</v>
      </c>
      <c r="AV838" s="103">
        <v>10</v>
      </c>
      <c r="AW838" s="103">
        <v>3</v>
      </c>
      <c r="AX838" s="103">
        <v>3</v>
      </c>
      <c r="AY838" s="103">
        <v>10</v>
      </c>
      <c r="AZ838" s="103">
        <v>10</v>
      </c>
      <c r="BA838" s="103">
        <v>10</v>
      </c>
      <c r="BB838" s="103">
        <v>8</v>
      </c>
      <c r="BC838" s="103" t="s">
        <v>1010</v>
      </c>
      <c r="BD838" s="103" t="s">
        <v>1011</v>
      </c>
      <c r="BE838" s="103" t="s">
        <v>1011</v>
      </c>
      <c r="BF838" s="103">
        <v>0</v>
      </c>
      <c r="BG838" s="103">
        <v>10</v>
      </c>
      <c r="BH838" s="103">
        <v>10</v>
      </c>
      <c r="BI838" s="103">
        <v>10</v>
      </c>
      <c r="BJ838" s="103" t="s">
        <v>1011</v>
      </c>
      <c r="BK838" s="103">
        <v>5</v>
      </c>
      <c r="BL838" s="103">
        <v>5.7640176505655827</v>
      </c>
      <c r="BM838" s="103">
        <v>7.2470588235294118</v>
      </c>
      <c r="BN838" s="103">
        <v>9.6588555858310627</v>
      </c>
      <c r="BO838" s="103">
        <v>6</v>
      </c>
      <c r="BP838" s="103">
        <v>3</v>
      </c>
      <c r="BQ838" s="103">
        <v>2</v>
      </c>
      <c r="BR838" s="103">
        <v>2.5</v>
      </c>
      <c r="BS838" s="103">
        <v>6.3514786023401184</v>
      </c>
      <c r="BT838" s="103">
        <v>1.3258245211062591</v>
      </c>
      <c r="BU838" s="103">
        <v>2.8650975276564776</v>
      </c>
      <c r="BV838" s="103">
        <v>3.544123334061136</v>
      </c>
      <c r="BW838" s="103">
        <v>2.5</v>
      </c>
      <c r="BX838" s="103">
        <v>4.166666666666667</v>
      </c>
      <c r="BY838" s="103">
        <v>2.4662557778893337</v>
      </c>
      <c r="BZ838" s="103">
        <v>4.2591610772025028</v>
      </c>
      <c r="CA838" s="103">
        <v>2.3470133129548763</v>
      </c>
      <c r="CB838" s="103">
        <v>3.0903650174672492</v>
      </c>
      <c r="CC838" s="103">
        <v>0.7931034482758621</v>
      </c>
      <c r="CD838" s="103">
        <v>2.6462727513797586</v>
      </c>
      <c r="CE838" s="103">
        <v>7.8132813704534287</v>
      </c>
      <c r="CF838" s="103">
        <v>8.7532179993175934</v>
      </c>
      <c r="CG838" s="103">
        <v>9.6648669176998432</v>
      </c>
      <c r="CH838" s="103">
        <v>0</v>
      </c>
      <c r="CI838" s="103">
        <v>6.5578415718677165</v>
      </c>
      <c r="CJ838" s="103">
        <v>4.8800000000000008</v>
      </c>
      <c r="CK838" s="103">
        <v>7.62</v>
      </c>
      <c r="CL838" s="103">
        <v>7.2867999999999995</v>
      </c>
      <c r="CM838" s="103">
        <v>6.5956000000000001</v>
      </c>
      <c r="CN838" s="103">
        <v>5.1529747634643375</v>
      </c>
      <c r="CO838" s="103">
        <v>5.8205404444782189</v>
      </c>
      <c r="CP838" s="103">
        <v>5.4867576039712782</v>
      </c>
      <c r="CQ838" s="103">
        <v>10</v>
      </c>
      <c r="CR838" s="103">
        <v>6.9133010283842804</v>
      </c>
      <c r="CS838" s="103">
        <v>0.76923076923076927</v>
      </c>
      <c r="CT838" s="103">
        <v>2.3231384676186893</v>
      </c>
      <c r="CU838" s="103">
        <v>3.3352234217445798</v>
      </c>
      <c r="CV838" s="103">
        <v>6.3543952564289645</v>
      </c>
      <c r="CW838" s="103">
        <v>8</v>
      </c>
      <c r="CX838" s="103">
        <v>9.5764826720314176</v>
      </c>
      <c r="CY838" s="103">
        <v>10</v>
      </c>
      <c r="CZ838" s="103">
        <v>9.1921608906771386</v>
      </c>
      <c r="DA838" s="103">
        <v>6.666666666666667</v>
      </c>
      <c r="DB838" s="103">
        <v>5.9913322569141192</v>
      </c>
      <c r="DC838" s="103">
        <v>7.4355792096069884</v>
      </c>
      <c r="DD838" s="103">
        <v>6</v>
      </c>
      <c r="DE838" s="103">
        <v>7.5681074999869447</v>
      </c>
      <c r="DF838" s="103">
        <v>1</v>
      </c>
      <c r="DG838" s="103">
        <v>5.77694760552912</v>
      </c>
      <c r="DH838" s="103">
        <v>3.5302268944687043</v>
      </c>
      <c r="DI838" s="103">
        <v>3.1818181818181817</v>
      </c>
      <c r="DJ838" s="103">
        <v>6.9255677528410695</v>
      </c>
      <c r="DK838" s="103">
        <v>2.4545540900395091</v>
      </c>
      <c r="DL838" s="103">
        <v>4.6293540004496032</v>
      </c>
      <c r="DM838" s="103">
        <v>6.9734818536912346</v>
      </c>
      <c r="DN838" s="103">
        <v>4.6158337955513842</v>
      </c>
      <c r="DO838" s="103">
        <v>6.5283140972525473</v>
      </c>
      <c r="DP838" s="103">
        <v>5.69</v>
      </c>
      <c r="DQ838" s="105">
        <v>5.7270088252827911</v>
      </c>
      <c r="DR838" s="106">
        <v>135</v>
      </c>
      <c r="DS838" s="106">
        <v>4</v>
      </c>
      <c r="DU838" s="104" t="s">
        <v>269</v>
      </c>
      <c r="DV838" s="103">
        <v>5.7640176505655827</v>
      </c>
      <c r="DW838" s="103">
        <v>5.69</v>
      </c>
    </row>
    <row r="839" spans="1:127">
      <c r="A839" s="95">
        <v>2010</v>
      </c>
      <c r="B839" s="96" t="s">
        <v>643</v>
      </c>
      <c r="C839" s="107" t="s">
        <v>63</v>
      </c>
      <c r="D839" s="96">
        <v>6.3</v>
      </c>
      <c r="E839" s="96">
        <v>5.1203930555860486</v>
      </c>
      <c r="F839" s="96">
        <v>5.2729957159174043</v>
      </c>
      <c r="G839" s="96">
        <v>5.6000000000000005</v>
      </c>
      <c r="H839" s="96">
        <v>9.4400000000000013</v>
      </c>
      <c r="I839" s="96">
        <v>10</v>
      </c>
      <c r="J839" s="96">
        <v>10</v>
      </c>
      <c r="K839" s="96">
        <v>10</v>
      </c>
      <c r="L839" s="96">
        <v>10</v>
      </c>
      <c r="M839" s="96">
        <v>10</v>
      </c>
      <c r="N839" s="96">
        <v>10</v>
      </c>
      <c r="O839" s="96">
        <v>10</v>
      </c>
      <c r="P839" s="96">
        <v>10</v>
      </c>
      <c r="Q839" s="96" t="s">
        <v>1011</v>
      </c>
      <c r="R839" s="96" t="s">
        <v>1011</v>
      </c>
      <c r="S839" s="96">
        <v>10</v>
      </c>
      <c r="T839" s="96">
        <v>10</v>
      </c>
      <c r="U839" s="96">
        <v>9.8133333333333344</v>
      </c>
      <c r="V839" s="96">
        <v>10</v>
      </c>
      <c r="W839" s="96">
        <v>5</v>
      </c>
      <c r="X839" s="96">
        <v>10</v>
      </c>
      <c r="Y839" s="96">
        <v>8.3333333333333339</v>
      </c>
      <c r="Z839" s="96" t="s">
        <v>1010</v>
      </c>
      <c r="AA839" s="96" t="s">
        <v>1011</v>
      </c>
      <c r="AB839" s="96" t="s">
        <v>1011</v>
      </c>
      <c r="AC839" s="96">
        <v>9.5844444444444434</v>
      </c>
      <c r="AD839" s="96">
        <v>6.1111111111111116</v>
      </c>
      <c r="AE839" s="96">
        <v>7.8477777777777771</v>
      </c>
      <c r="AF839" s="96" t="s">
        <v>1011</v>
      </c>
      <c r="AG839" s="96" t="s">
        <v>1011</v>
      </c>
      <c r="AH839" s="96" t="s">
        <v>1010</v>
      </c>
      <c r="AI839" s="96" t="s">
        <v>1010</v>
      </c>
      <c r="AJ839" s="96" t="s">
        <v>1010</v>
      </c>
      <c r="AK839" s="96" t="s">
        <v>1010</v>
      </c>
      <c r="AL839" s="96" t="s">
        <v>1011</v>
      </c>
      <c r="AM839" s="96" t="s">
        <v>1011</v>
      </c>
      <c r="AN839" s="96" t="s">
        <v>1011</v>
      </c>
      <c r="AO839" s="96" t="s">
        <v>1011</v>
      </c>
      <c r="AP839" s="96" t="s">
        <v>1011</v>
      </c>
      <c r="AQ839" s="96" t="s">
        <v>1011</v>
      </c>
      <c r="AR839" s="96" t="s">
        <v>1011</v>
      </c>
      <c r="AS839" s="96" t="s">
        <v>1011</v>
      </c>
      <c r="AT839" s="96" t="s">
        <v>1011</v>
      </c>
      <c r="AU839" s="96">
        <v>10</v>
      </c>
      <c r="AV839" s="96">
        <v>10</v>
      </c>
      <c r="AW839" s="96">
        <v>7</v>
      </c>
      <c r="AX839" s="96">
        <v>5.75</v>
      </c>
      <c r="AY839" s="96" t="s">
        <v>1011</v>
      </c>
      <c r="AZ839" s="96" t="s">
        <v>1011</v>
      </c>
      <c r="BA839" s="96" t="s">
        <v>1011</v>
      </c>
      <c r="BB839" s="96">
        <v>8.1875</v>
      </c>
      <c r="BC839" s="96" t="s">
        <v>1010</v>
      </c>
      <c r="BD839" s="96" t="s">
        <v>1011</v>
      </c>
      <c r="BE839" s="96" t="s">
        <v>1011</v>
      </c>
      <c r="BF839" s="96">
        <v>10</v>
      </c>
      <c r="BG839" s="96">
        <v>10</v>
      </c>
      <c r="BH839" s="96">
        <v>10</v>
      </c>
      <c r="BI839" s="96">
        <v>10</v>
      </c>
      <c r="BJ839" s="96" t="s">
        <v>1011</v>
      </c>
      <c r="BK839" s="96">
        <v>10</v>
      </c>
      <c r="BL839" s="96">
        <v>8.1494097222222219</v>
      </c>
      <c r="BM839" s="96">
        <v>4.3235294117647056</v>
      </c>
      <c r="BN839" s="96">
        <v>4.7880108991825612</v>
      </c>
      <c r="BO839" s="96">
        <v>8</v>
      </c>
      <c r="BP839" s="96">
        <v>3</v>
      </c>
      <c r="BQ839" s="96">
        <v>0</v>
      </c>
      <c r="BR839" s="96">
        <v>1.5</v>
      </c>
      <c r="BS839" s="96">
        <v>4.6528850777368165</v>
      </c>
      <c r="BT839" s="96">
        <v>3.4236667500000002</v>
      </c>
      <c r="BU839" s="96">
        <v>2.8055611666666671</v>
      </c>
      <c r="BV839" s="96">
        <v>4.8801968333333328</v>
      </c>
      <c r="BW839" s="96">
        <v>8.3333333333333339</v>
      </c>
      <c r="BX839" s="96">
        <v>7.5</v>
      </c>
      <c r="BY839" s="96">
        <v>5.39819511864295</v>
      </c>
      <c r="BZ839" s="96">
        <v>6.3909231143340985</v>
      </c>
      <c r="CA839" s="96">
        <v>6.158259833333334</v>
      </c>
      <c r="CB839" s="96">
        <v>6.9659933333333335</v>
      </c>
      <c r="CC839" s="96">
        <v>0.96296296296296291</v>
      </c>
      <c r="CD839" s="96">
        <v>5.655092309871983</v>
      </c>
      <c r="CE839" s="96">
        <v>9.6443607667488873</v>
      </c>
      <c r="CF839" s="96">
        <v>9.2338636710171169</v>
      </c>
      <c r="CG839" s="96">
        <v>9.7903867003976011</v>
      </c>
      <c r="CH839" s="96">
        <v>5</v>
      </c>
      <c r="CI839" s="96">
        <v>8.4171527845409013</v>
      </c>
      <c r="CJ839" s="96">
        <v>9.52</v>
      </c>
      <c r="CK839" s="96">
        <v>9.0400000000000009</v>
      </c>
      <c r="CL839" s="96">
        <v>7.6383999999999999</v>
      </c>
      <c r="CM839" s="96">
        <v>8.732800000000001</v>
      </c>
      <c r="CN839" s="96">
        <v>5.6287423333333333</v>
      </c>
      <c r="CO839" s="96">
        <v>7.4886355357687826</v>
      </c>
      <c r="CP839" s="96">
        <v>6.5586889345510579</v>
      </c>
      <c r="CQ839" s="96">
        <v>10</v>
      </c>
      <c r="CR839" s="96">
        <v>4.4351579999999995</v>
      </c>
      <c r="CS839" s="96">
        <v>4.6153846153846159</v>
      </c>
      <c r="CT839" s="96">
        <v>6.6375384789105389</v>
      </c>
      <c r="CU839" s="96">
        <v>5.2293603647650508</v>
      </c>
      <c r="CV839" s="96">
        <v>7.630212324829027</v>
      </c>
      <c r="CW839" s="96">
        <v>10</v>
      </c>
      <c r="CX839" s="96">
        <v>7.8507528090305012</v>
      </c>
      <c r="CY839" s="96">
        <v>9</v>
      </c>
      <c r="CZ839" s="96">
        <v>8.950250936343501</v>
      </c>
      <c r="DA839" s="96">
        <v>2.2333333333333329</v>
      </c>
      <c r="DB839" s="96">
        <v>3.6572518333333344</v>
      </c>
      <c r="DC839" s="96">
        <v>6.9158410833333352</v>
      </c>
      <c r="DD839" s="96">
        <v>8</v>
      </c>
      <c r="DE839" s="96">
        <v>7.5057512820378944</v>
      </c>
      <c r="DF839" s="96">
        <v>10</v>
      </c>
      <c r="DG839" s="96">
        <v>6.3853629220063155</v>
      </c>
      <c r="DH839" s="96">
        <v>2.0528769999999996</v>
      </c>
      <c r="DI839" s="96">
        <v>6.2121212121212128</v>
      </c>
      <c r="DJ839" s="96">
        <v>9.640302594156708</v>
      </c>
      <c r="DK839" s="96">
        <v>4.3316065952380951</v>
      </c>
      <c r="DL839" s="96">
        <v>4.6786753381212396</v>
      </c>
      <c r="DM839" s="96">
        <v>7.8029720123091924</v>
      </c>
      <c r="DN839" s="96">
        <v>5.7864257919910749</v>
      </c>
      <c r="DO839" s="96">
        <v>7.0406798834469635</v>
      </c>
      <c r="DP839" s="96">
        <v>6.68</v>
      </c>
      <c r="DQ839" s="99">
        <v>7.4147048611111108</v>
      </c>
      <c r="DR839" s="100">
        <v>53</v>
      </c>
      <c r="DS839" s="101">
        <v>2</v>
      </c>
      <c r="DU839" s="107" t="s">
        <v>63</v>
      </c>
      <c r="DV839" s="96">
        <v>8.1494097222222219</v>
      </c>
      <c r="DW839" s="96">
        <v>6.68</v>
      </c>
    </row>
    <row r="840" spans="1:127">
      <c r="A840" s="102">
        <v>2010</v>
      </c>
      <c r="B840" s="103" t="s">
        <v>609</v>
      </c>
      <c r="C840" s="104" t="s">
        <v>132</v>
      </c>
      <c r="D840" s="103" t="s">
        <v>1011</v>
      </c>
      <c r="E840" s="103" t="s">
        <v>1011</v>
      </c>
      <c r="F840" s="103" t="s">
        <v>1011</v>
      </c>
      <c r="G840" s="103">
        <v>7.1182840000000001</v>
      </c>
      <c r="H840" s="103">
        <v>9.7199999999999989</v>
      </c>
      <c r="I840" s="103">
        <v>10</v>
      </c>
      <c r="J840" s="103">
        <v>10</v>
      </c>
      <c r="K840" s="103">
        <v>7.5</v>
      </c>
      <c r="L840" s="103">
        <v>10</v>
      </c>
      <c r="M840" s="103">
        <v>10</v>
      </c>
      <c r="N840" s="103">
        <v>9.5</v>
      </c>
      <c r="O840" s="103">
        <v>10</v>
      </c>
      <c r="P840" s="103">
        <v>10</v>
      </c>
      <c r="Q840" s="103" t="s">
        <v>1011</v>
      </c>
      <c r="R840" s="103" t="s">
        <v>1011</v>
      </c>
      <c r="S840" s="103" t="s">
        <v>1011</v>
      </c>
      <c r="T840" s="103">
        <v>10</v>
      </c>
      <c r="U840" s="103">
        <v>9.74</v>
      </c>
      <c r="V840" s="103">
        <v>10</v>
      </c>
      <c r="W840" s="103">
        <v>10</v>
      </c>
      <c r="X840" s="103">
        <v>10</v>
      </c>
      <c r="Y840" s="103">
        <v>10</v>
      </c>
      <c r="Z840" s="103" t="s">
        <v>1010</v>
      </c>
      <c r="AA840" s="103">
        <v>10</v>
      </c>
      <c r="AB840" s="103">
        <v>10</v>
      </c>
      <c r="AC840" s="103">
        <v>8.5777777777777775</v>
      </c>
      <c r="AD840" s="103">
        <v>7.8277777777777775</v>
      </c>
      <c r="AE840" s="103">
        <v>9.1013888888888879</v>
      </c>
      <c r="AF840" s="103">
        <v>10</v>
      </c>
      <c r="AG840" s="103">
        <v>10</v>
      </c>
      <c r="AH840" s="103" t="s">
        <v>1010</v>
      </c>
      <c r="AI840" s="103" t="s">
        <v>1010</v>
      </c>
      <c r="AJ840" s="103" t="s">
        <v>1010</v>
      </c>
      <c r="AK840" s="103" t="s">
        <v>1010</v>
      </c>
      <c r="AL840" s="103">
        <v>10</v>
      </c>
      <c r="AM840" s="103">
        <v>10</v>
      </c>
      <c r="AN840" s="103">
        <v>10</v>
      </c>
      <c r="AO840" s="103">
        <v>10</v>
      </c>
      <c r="AP840" s="103">
        <v>10</v>
      </c>
      <c r="AQ840" s="103">
        <v>0</v>
      </c>
      <c r="AR840" s="103">
        <v>10</v>
      </c>
      <c r="AS840" s="103">
        <v>6.666666666666667</v>
      </c>
      <c r="AT840" s="103">
        <v>9.1666666666666661</v>
      </c>
      <c r="AU840" s="103">
        <v>10</v>
      </c>
      <c r="AV840" s="103">
        <v>10</v>
      </c>
      <c r="AW840" s="103">
        <v>8.3333333333333339</v>
      </c>
      <c r="AX840" s="103">
        <v>7.75</v>
      </c>
      <c r="AY840" s="103">
        <v>10</v>
      </c>
      <c r="AZ840" s="103">
        <v>10</v>
      </c>
      <c r="BA840" s="103">
        <v>10</v>
      </c>
      <c r="BB840" s="103">
        <v>9.4404761904761916</v>
      </c>
      <c r="BC840" s="103" t="s">
        <v>1010</v>
      </c>
      <c r="BD840" s="103" t="s">
        <v>1011</v>
      </c>
      <c r="BE840" s="103" t="s">
        <v>1011</v>
      </c>
      <c r="BF840" s="103">
        <v>10</v>
      </c>
      <c r="BG840" s="103">
        <v>10</v>
      </c>
      <c r="BH840" s="103">
        <v>10</v>
      </c>
      <c r="BI840" s="103">
        <v>10</v>
      </c>
      <c r="BJ840" s="103" t="s">
        <v>1011</v>
      </c>
      <c r="BK840" s="103">
        <v>10</v>
      </c>
      <c r="BL840" s="103">
        <v>8.9854241746031747</v>
      </c>
      <c r="BM840" s="103">
        <v>5.1794117647058826</v>
      </c>
      <c r="BN840" s="103">
        <v>6.1280653950953674</v>
      </c>
      <c r="BO840" s="103">
        <v>10</v>
      </c>
      <c r="BP840" s="103">
        <v>8</v>
      </c>
      <c r="BQ840" s="103">
        <v>7</v>
      </c>
      <c r="BR840" s="103">
        <v>7.5</v>
      </c>
      <c r="BS840" s="103">
        <v>7.2018692899503129</v>
      </c>
      <c r="BT840" s="103">
        <v>7.148169996563575</v>
      </c>
      <c r="BU840" s="103">
        <v>6.0690730141752587</v>
      </c>
      <c r="BV840" s="103">
        <v>7.3585890008591068</v>
      </c>
      <c r="BW840" s="103">
        <v>8.3333333333333339</v>
      </c>
      <c r="BX840" s="103">
        <v>8.3333333333333339</v>
      </c>
      <c r="BY840" s="103">
        <v>4.0035154618077957</v>
      </c>
      <c r="BZ840" s="103">
        <v>5.8205062812797514</v>
      </c>
      <c r="CA840" s="103">
        <v>7.0830946494845373</v>
      </c>
      <c r="CB840" s="103">
        <v>7.8109162525773188</v>
      </c>
      <c r="CC840" s="103">
        <v>0.89743589743589747</v>
      </c>
      <c r="CD840" s="103">
        <v>6.5314520198470607</v>
      </c>
      <c r="CE840" s="103">
        <v>9.0312687998012855</v>
      </c>
      <c r="CF840" s="103">
        <v>9.1864778360121484</v>
      </c>
      <c r="CG840" s="103">
        <v>9.5237483274495158</v>
      </c>
      <c r="CH840" s="103">
        <v>10</v>
      </c>
      <c r="CI840" s="103">
        <v>9.4353737408157379</v>
      </c>
      <c r="CJ840" s="103">
        <v>9.6324093333333334</v>
      </c>
      <c r="CK840" s="103">
        <v>8.98</v>
      </c>
      <c r="CL840" s="103">
        <v>6.4096000000000011</v>
      </c>
      <c r="CM840" s="103">
        <v>8.3406697777777783</v>
      </c>
      <c r="CN840" s="103">
        <v>6.7346386881443312</v>
      </c>
      <c r="CO840" s="103">
        <v>9.2654786877889421</v>
      </c>
      <c r="CP840" s="103">
        <v>8.0000586879666358</v>
      </c>
      <c r="CQ840" s="103">
        <v>10</v>
      </c>
      <c r="CR840" s="103">
        <v>6.3725591262886603</v>
      </c>
      <c r="CS840" s="103">
        <v>6.1538461538461542</v>
      </c>
      <c r="CT840" s="103">
        <v>6.4162871962801891</v>
      </c>
      <c r="CU840" s="103">
        <v>6.3142308254716681</v>
      </c>
      <c r="CV840" s="103">
        <v>8.1637398228040201</v>
      </c>
      <c r="CW840" s="103">
        <v>10</v>
      </c>
      <c r="CX840" s="103">
        <v>6.3859655325038878</v>
      </c>
      <c r="CY840" s="103">
        <v>10</v>
      </c>
      <c r="CZ840" s="103">
        <v>8.7953218441679635</v>
      </c>
      <c r="DA840" s="103">
        <v>6.666666666666667</v>
      </c>
      <c r="DB840" s="103">
        <v>4.7817104664948458</v>
      </c>
      <c r="DC840" s="103">
        <v>5.5866104467353939</v>
      </c>
      <c r="DD840" s="103">
        <v>10</v>
      </c>
      <c r="DE840" s="103">
        <v>10</v>
      </c>
      <c r="DF840" s="103">
        <v>0</v>
      </c>
      <c r="DG840" s="103">
        <v>6.1724979299828178</v>
      </c>
      <c r="DH840" s="103">
        <v>4.8827679510309281</v>
      </c>
      <c r="DI840" s="103">
        <v>8.1818181818181817</v>
      </c>
      <c r="DJ840" s="103">
        <v>9.60625924372291</v>
      </c>
      <c r="DK840" s="103">
        <v>6.2910913160284725</v>
      </c>
      <c r="DL840" s="103">
        <v>4.9140347413152154</v>
      </c>
      <c r="DM840" s="103">
        <v>8.3298103562962744</v>
      </c>
      <c r="DN840" s="103">
        <v>7.0342969650353284</v>
      </c>
      <c r="DO840" s="103">
        <v>7.3340389130620371</v>
      </c>
      <c r="DP840" s="103">
        <v>7.73</v>
      </c>
      <c r="DQ840" s="105">
        <v>8.3577120873015875</v>
      </c>
      <c r="DR840" s="106">
        <v>13</v>
      </c>
      <c r="DS840" s="106">
        <v>1</v>
      </c>
      <c r="DU840" s="104" t="s">
        <v>132</v>
      </c>
      <c r="DV840" s="103">
        <v>8.9854241746031747</v>
      </c>
      <c r="DW840" s="103">
        <v>7.73</v>
      </c>
    </row>
    <row r="841" spans="1:127">
      <c r="A841" s="95">
        <v>2010</v>
      </c>
      <c r="B841" s="96" t="s">
        <v>667</v>
      </c>
      <c r="C841" s="107" t="s">
        <v>61</v>
      </c>
      <c r="D841" s="96">
        <v>8.3333333333333339</v>
      </c>
      <c r="E841" s="96">
        <v>6.4719473244890739</v>
      </c>
      <c r="F841" s="96">
        <v>6.9610902694768608</v>
      </c>
      <c r="G841" s="96">
        <v>7.3</v>
      </c>
      <c r="H841" s="96">
        <v>9.6</v>
      </c>
      <c r="I841" s="96">
        <v>10</v>
      </c>
      <c r="J841" s="96">
        <v>10</v>
      </c>
      <c r="K841" s="96">
        <v>7.5</v>
      </c>
      <c r="L841" s="96">
        <v>10</v>
      </c>
      <c r="M841" s="96">
        <v>10</v>
      </c>
      <c r="N841" s="96">
        <v>9.5</v>
      </c>
      <c r="O841" s="96">
        <v>10</v>
      </c>
      <c r="P841" s="96">
        <v>10</v>
      </c>
      <c r="Q841" s="96" t="s">
        <v>1011</v>
      </c>
      <c r="R841" s="96" t="s">
        <v>1011</v>
      </c>
      <c r="S841" s="96">
        <v>10</v>
      </c>
      <c r="T841" s="96">
        <v>10</v>
      </c>
      <c r="U841" s="96">
        <v>9.7000000000000011</v>
      </c>
      <c r="V841" s="96">
        <v>10</v>
      </c>
      <c r="W841" s="96">
        <v>10</v>
      </c>
      <c r="X841" s="96" t="s">
        <v>1011</v>
      </c>
      <c r="Y841" s="96">
        <v>10</v>
      </c>
      <c r="Z841" s="96" t="s">
        <v>1010</v>
      </c>
      <c r="AA841" s="96">
        <v>10</v>
      </c>
      <c r="AB841" s="96">
        <v>10</v>
      </c>
      <c r="AC841" s="96">
        <v>8.7488888888888887</v>
      </c>
      <c r="AD841" s="96">
        <v>7.9166666666666661</v>
      </c>
      <c r="AE841" s="96">
        <v>9.1663888888888891</v>
      </c>
      <c r="AF841" s="96">
        <v>10</v>
      </c>
      <c r="AG841" s="96">
        <v>10</v>
      </c>
      <c r="AH841" s="96" t="s">
        <v>1010</v>
      </c>
      <c r="AI841" s="96" t="s">
        <v>1010</v>
      </c>
      <c r="AJ841" s="96" t="s">
        <v>1010</v>
      </c>
      <c r="AK841" s="96" t="s">
        <v>1010</v>
      </c>
      <c r="AL841" s="96">
        <v>10</v>
      </c>
      <c r="AM841" s="96">
        <v>10</v>
      </c>
      <c r="AN841" s="96">
        <v>10</v>
      </c>
      <c r="AO841" s="96">
        <v>10</v>
      </c>
      <c r="AP841" s="96">
        <v>10</v>
      </c>
      <c r="AQ841" s="96">
        <v>10</v>
      </c>
      <c r="AR841" s="96">
        <v>10</v>
      </c>
      <c r="AS841" s="96">
        <v>10</v>
      </c>
      <c r="AT841" s="96">
        <v>10</v>
      </c>
      <c r="AU841" s="96">
        <v>10</v>
      </c>
      <c r="AV841" s="96">
        <v>10</v>
      </c>
      <c r="AW841" s="96">
        <v>8.6666666666666661</v>
      </c>
      <c r="AX841" s="96">
        <v>8</v>
      </c>
      <c r="AY841" s="96">
        <v>10</v>
      </c>
      <c r="AZ841" s="96">
        <v>10</v>
      </c>
      <c r="BA841" s="96">
        <v>10</v>
      </c>
      <c r="BB841" s="96">
        <v>9.5238095238095219</v>
      </c>
      <c r="BC841" s="96" t="s">
        <v>1010</v>
      </c>
      <c r="BD841" s="96" t="s">
        <v>1011</v>
      </c>
      <c r="BE841" s="96" t="s">
        <v>1011</v>
      </c>
      <c r="BF841" s="96">
        <v>10</v>
      </c>
      <c r="BG841" s="96">
        <v>10</v>
      </c>
      <c r="BH841" s="96">
        <v>10</v>
      </c>
      <c r="BI841" s="96">
        <v>10</v>
      </c>
      <c r="BJ841" s="96" t="s">
        <v>1011</v>
      </c>
      <c r="BK841" s="96">
        <v>10</v>
      </c>
      <c r="BL841" s="96">
        <v>9.1190198412698411</v>
      </c>
      <c r="BM841" s="96">
        <v>2.9294117647058826</v>
      </c>
      <c r="BN841" s="96">
        <v>2.9089918256130791</v>
      </c>
      <c r="BO841" s="96">
        <v>8</v>
      </c>
      <c r="BP841" s="96">
        <v>10</v>
      </c>
      <c r="BQ841" s="96">
        <v>4</v>
      </c>
      <c r="BR841" s="96">
        <v>7</v>
      </c>
      <c r="BS841" s="96">
        <v>5.2096008975797403</v>
      </c>
      <c r="BT841" s="96">
        <v>4.507832225108225</v>
      </c>
      <c r="BU841" s="96">
        <v>3.1576231839826843</v>
      </c>
      <c r="BV841" s="96">
        <v>5.1443170822510833</v>
      </c>
      <c r="BW841" s="96">
        <v>10</v>
      </c>
      <c r="BX841" s="96">
        <v>8.3333333333333339</v>
      </c>
      <c r="BY841" s="96">
        <v>3.8547577401624116</v>
      </c>
      <c r="BZ841" s="96">
        <v>8.5413853508293638</v>
      </c>
      <c r="CA841" s="96">
        <v>4.3796061168831173</v>
      </c>
      <c r="CB841" s="96">
        <v>7.5032374415584426</v>
      </c>
      <c r="CC841" s="96">
        <v>0.96296296296296291</v>
      </c>
      <c r="CD841" s="96">
        <v>6.0439730475879809</v>
      </c>
      <c r="CE841" s="96">
        <v>8.8003347588702656</v>
      </c>
      <c r="CF841" s="96">
        <v>9.2790177855300584</v>
      </c>
      <c r="CG841" s="96">
        <v>9.7182564151212265</v>
      </c>
      <c r="CH841" s="96">
        <v>10</v>
      </c>
      <c r="CI841" s="96">
        <v>9.4494022398803867</v>
      </c>
      <c r="CJ841" s="96">
        <v>9.6324093333333334</v>
      </c>
      <c r="CK841" s="96">
        <v>8.98</v>
      </c>
      <c r="CL841" s="96">
        <v>6.4096000000000011</v>
      </c>
      <c r="CM841" s="96">
        <v>8.3406697777777783</v>
      </c>
      <c r="CN841" s="96">
        <v>7.2880112121212139</v>
      </c>
      <c r="CO841" s="96">
        <v>7.4903885572415376</v>
      </c>
      <c r="CP841" s="96">
        <v>7.3891998846813758</v>
      </c>
      <c r="CQ841" s="96">
        <v>10</v>
      </c>
      <c r="CR841" s="96">
        <v>6.8029740021645013</v>
      </c>
      <c r="CS841" s="96">
        <v>3.0769230769230771</v>
      </c>
      <c r="CT841" s="96">
        <v>6.4162871962801891</v>
      </c>
      <c r="CU841" s="96">
        <v>5.4320614251225896</v>
      </c>
      <c r="CV841" s="96">
        <v>7.7904827718954364</v>
      </c>
      <c r="CW841" s="96">
        <v>10</v>
      </c>
      <c r="CX841" s="96">
        <v>7.9763084876614272</v>
      </c>
      <c r="CY841" s="96">
        <v>10</v>
      </c>
      <c r="CZ841" s="96">
        <v>9.3254361625538085</v>
      </c>
      <c r="DA841" s="96">
        <v>6.666666666666667</v>
      </c>
      <c r="DB841" s="96">
        <v>3.587256038961038</v>
      </c>
      <c r="DC841" s="96">
        <v>6.9723713809523815</v>
      </c>
      <c r="DD841" s="96">
        <v>10</v>
      </c>
      <c r="DE841" s="96">
        <v>7.7551761538341033</v>
      </c>
      <c r="DF841" s="96">
        <v>10</v>
      </c>
      <c r="DG841" s="96">
        <v>7.4969117067356983</v>
      </c>
      <c r="DH841" s="96">
        <v>2.7022506277056273</v>
      </c>
      <c r="DI841" s="96">
        <v>7.4242424242424239</v>
      </c>
      <c r="DJ841" s="96">
        <v>9.1707819505594248</v>
      </c>
      <c r="DK841" s="96">
        <v>4.1566935905998763</v>
      </c>
      <c r="DL841" s="96">
        <v>8.9426033221339054</v>
      </c>
      <c r="DM841" s="96">
        <v>3.7564051574296959</v>
      </c>
      <c r="DN841" s="96">
        <v>6.025496178778492</v>
      </c>
      <c r="DO841" s="96">
        <v>7.6159480160226671</v>
      </c>
      <c r="DP841" s="96">
        <v>7.22</v>
      </c>
      <c r="DQ841" s="99">
        <v>8.1695099206349209</v>
      </c>
      <c r="DR841" s="100">
        <v>25</v>
      </c>
      <c r="DS841" s="101">
        <v>1</v>
      </c>
      <c r="DU841" s="107" t="s">
        <v>61</v>
      </c>
      <c r="DV841" s="96">
        <v>9.1190198412698411</v>
      </c>
      <c r="DW841" s="96">
        <v>7.22</v>
      </c>
    </row>
    <row r="842" spans="1:127">
      <c r="A842" s="102">
        <v>2010</v>
      </c>
      <c r="B842" s="103" t="s">
        <v>656</v>
      </c>
      <c r="C842" s="104" t="s">
        <v>22</v>
      </c>
      <c r="D842" s="103">
        <v>9.3666666666666671</v>
      </c>
      <c r="E842" s="103">
        <v>7.860079504814018</v>
      </c>
      <c r="F842" s="103">
        <v>8.7198480408055996</v>
      </c>
      <c r="G842" s="103">
        <v>8.6</v>
      </c>
      <c r="H842" s="103">
        <v>9.68</v>
      </c>
      <c r="I842" s="103">
        <v>10</v>
      </c>
      <c r="J842" s="103">
        <v>10</v>
      </c>
      <c r="K842" s="103">
        <v>10</v>
      </c>
      <c r="L842" s="103">
        <v>10</v>
      </c>
      <c r="M842" s="103">
        <v>9.9639489134472896</v>
      </c>
      <c r="N842" s="103">
        <v>9.9927897826894583</v>
      </c>
      <c r="O842" s="103">
        <v>9.5</v>
      </c>
      <c r="P842" s="103">
        <v>10</v>
      </c>
      <c r="Q842" s="103" t="s">
        <v>1011</v>
      </c>
      <c r="R842" s="103" t="s">
        <v>1011</v>
      </c>
      <c r="S842" s="103">
        <v>10</v>
      </c>
      <c r="T842" s="103">
        <v>9.8333333333333339</v>
      </c>
      <c r="U842" s="103">
        <v>9.8353743720075979</v>
      </c>
      <c r="V842" s="103">
        <v>10</v>
      </c>
      <c r="W842" s="103">
        <v>10</v>
      </c>
      <c r="X842" s="103">
        <v>10</v>
      </c>
      <c r="Y842" s="103">
        <v>10</v>
      </c>
      <c r="Z842" s="103" t="s">
        <v>1010</v>
      </c>
      <c r="AA842" s="103">
        <v>10</v>
      </c>
      <c r="AB842" s="103">
        <v>10</v>
      </c>
      <c r="AC842" s="103">
        <v>8.948888888888888</v>
      </c>
      <c r="AD842" s="103">
        <v>8.3333333333333339</v>
      </c>
      <c r="AE842" s="103">
        <v>9.3205555555555559</v>
      </c>
      <c r="AF842" s="103">
        <v>10</v>
      </c>
      <c r="AG842" s="103">
        <v>10</v>
      </c>
      <c r="AH842" s="103" t="s">
        <v>1010</v>
      </c>
      <c r="AI842" s="103" t="s">
        <v>1010</v>
      </c>
      <c r="AJ842" s="103" t="s">
        <v>1010</v>
      </c>
      <c r="AK842" s="103" t="s">
        <v>1010</v>
      </c>
      <c r="AL842" s="103">
        <v>10</v>
      </c>
      <c r="AM842" s="103">
        <v>10</v>
      </c>
      <c r="AN842" s="103">
        <v>10</v>
      </c>
      <c r="AO842" s="103">
        <v>10</v>
      </c>
      <c r="AP842" s="103">
        <v>10</v>
      </c>
      <c r="AQ842" s="103">
        <v>10</v>
      </c>
      <c r="AR842" s="103">
        <v>10</v>
      </c>
      <c r="AS842" s="103">
        <v>10</v>
      </c>
      <c r="AT842" s="103">
        <v>10</v>
      </c>
      <c r="AU842" s="103">
        <v>10</v>
      </c>
      <c r="AV842" s="103">
        <v>10</v>
      </c>
      <c r="AW842" s="103">
        <v>9.3333333333333339</v>
      </c>
      <c r="AX842" s="103">
        <v>8.5</v>
      </c>
      <c r="AY842" s="103">
        <v>10</v>
      </c>
      <c r="AZ842" s="103">
        <v>10</v>
      </c>
      <c r="BA842" s="103">
        <v>10</v>
      </c>
      <c r="BB842" s="103">
        <v>9.6904761904761916</v>
      </c>
      <c r="BC842" s="103" t="s">
        <v>1010</v>
      </c>
      <c r="BD842" s="103" t="s">
        <v>1011</v>
      </c>
      <c r="BE842" s="103" t="s">
        <v>1011</v>
      </c>
      <c r="BF842" s="103">
        <v>10</v>
      </c>
      <c r="BG842" s="103">
        <v>10</v>
      </c>
      <c r="BH842" s="103">
        <v>10</v>
      </c>
      <c r="BI842" s="103">
        <v>10</v>
      </c>
      <c r="BJ842" s="103" t="s">
        <v>1011</v>
      </c>
      <c r="BK842" s="103">
        <v>10</v>
      </c>
      <c r="BL842" s="103">
        <v>9.509946767605074</v>
      </c>
      <c r="BM842" s="103">
        <v>1.0294117647058822</v>
      </c>
      <c r="BN842" s="103">
        <v>3.3899182561307906</v>
      </c>
      <c r="BO842" s="103">
        <v>8</v>
      </c>
      <c r="BP842" s="103">
        <v>3</v>
      </c>
      <c r="BQ842" s="103">
        <v>2</v>
      </c>
      <c r="BR842" s="103">
        <v>2.5</v>
      </c>
      <c r="BS842" s="103">
        <v>3.7298325052091683</v>
      </c>
      <c r="BT842" s="103">
        <v>9.2550309264705888</v>
      </c>
      <c r="BU842" s="103">
        <v>7.2361129681372542</v>
      </c>
      <c r="BV842" s="103">
        <v>8.416141612745097</v>
      </c>
      <c r="BW842" s="103">
        <v>10</v>
      </c>
      <c r="BX842" s="103">
        <v>10</v>
      </c>
      <c r="BY842" s="103">
        <v>5.9589636494979112</v>
      </c>
      <c r="BZ842" s="103">
        <v>9.5003854577456064</v>
      </c>
      <c r="CA842" s="103">
        <v>8.8942013235294102</v>
      </c>
      <c r="CB842" s="103">
        <v>8.7265060490196067</v>
      </c>
      <c r="CC842" s="103">
        <v>1</v>
      </c>
      <c r="CD842" s="103">
        <v>8.6652602207939413</v>
      </c>
      <c r="CE842" s="103">
        <v>9.4835268129542492</v>
      </c>
      <c r="CF842" s="103">
        <v>9.3598157452732362</v>
      </c>
      <c r="CG842" s="103">
        <v>9.5404539757693723</v>
      </c>
      <c r="CH842" s="103">
        <v>10</v>
      </c>
      <c r="CI842" s="103">
        <v>9.5959491334992144</v>
      </c>
      <c r="CJ842" s="103">
        <v>9.6324093333333334</v>
      </c>
      <c r="CK842" s="103">
        <v>8.98</v>
      </c>
      <c r="CL842" s="103">
        <v>6.4096000000000011</v>
      </c>
      <c r="CM842" s="103">
        <v>8.3406697777777783</v>
      </c>
      <c r="CN842" s="103">
        <v>7.0528734852941177</v>
      </c>
      <c r="CO842" s="103">
        <v>9.4331647076543739</v>
      </c>
      <c r="CP842" s="103">
        <v>8.2430190964742458</v>
      </c>
      <c r="CQ842" s="103">
        <v>10</v>
      </c>
      <c r="CR842" s="103">
        <v>6.7911996605392151</v>
      </c>
      <c r="CS842" s="103">
        <v>7.6923076923076925</v>
      </c>
      <c r="CT842" s="103">
        <v>6.3395629611745017</v>
      </c>
      <c r="CU842" s="103">
        <v>6.9410234380071358</v>
      </c>
      <c r="CV842" s="103">
        <v>8.3811780780647904</v>
      </c>
      <c r="CW842" s="103">
        <v>10</v>
      </c>
      <c r="CX842" s="103">
        <v>8.9826196637056306</v>
      </c>
      <c r="CY842" s="103">
        <v>10</v>
      </c>
      <c r="CZ842" s="103">
        <v>9.6608732212352102</v>
      </c>
      <c r="DA842" s="103">
        <v>10</v>
      </c>
      <c r="DB842" s="103">
        <v>8.5106808480392147</v>
      </c>
      <c r="DC842" s="103">
        <v>5.2766357794117633</v>
      </c>
      <c r="DD842" s="103">
        <v>8</v>
      </c>
      <c r="DE842" s="103">
        <v>10</v>
      </c>
      <c r="DF842" s="103">
        <v>3</v>
      </c>
      <c r="DG842" s="103">
        <v>7.4645527712418298</v>
      </c>
      <c r="DH842" s="103">
        <v>5.0325547058823528</v>
      </c>
      <c r="DI842" s="103">
        <v>7.5757575757575761</v>
      </c>
      <c r="DJ842" s="103">
        <v>9.725938349829498</v>
      </c>
      <c r="DK842" s="103">
        <v>9.1534311876750696</v>
      </c>
      <c r="DL842" s="103">
        <v>9.7200204633280336</v>
      </c>
      <c r="DM842" s="103">
        <v>8.4867409268456164</v>
      </c>
      <c r="DN842" s="103">
        <v>8.2824072015530259</v>
      </c>
      <c r="DO842" s="103">
        <v>8.4692777313433556</v>
      </c>
      <c r="DP842" s="103">
        <v>7.77</v>
      </c>
      <c r="DQ842" s="105">
        <v>8.6399733838025377</v>
      </c>
      <c r="DR842" s="106">
        <v>7</v>
      </c>
      <c r="DS842" s="106">
        <v>1</v>
      </c>
      <c r="DU842" s="104" t="s">
        <v>22</v>
      </c>
      <c r="DV842" s="103">
        <v>9.509946767605074</v>
      </c>
      <c r="DW842" s="103">
        <v>7.77</v>
      </c>
    </row>
    <row r="843" spans="1:127">
      <c r="A843" s="95">
        <v>2010</v>
      </c>
      <c r="B843" s="96" t="s">
        <v>649</v>
      </c>
      <c r="C843" s="107" t="s">
        <v>144</v>
      </c>
      <c r="D843" s="96">
        <v>5.6000000000000005</v>
      </c>
      <c r="E843" s="96">
        <v>5.1137240010371867</v>
      </c>
      <c r="F843" s="96">
        <v>4.7147212527304534</v>
      </c>
      <c r="G843" s="96">
        <v>5.0999999999999996</v>
      </c>
      <c r="H843" s="96">
        <v>0.12000000000000027</v>
      </c>
      <c r="I843" s="96">
        <v>10</v>
      </c>
      <c r="J843" s="96">
        <v>10</v>
      </c>
      <c r="K843" s="96">
        <v>7.5</v>
      </c>
      <c r="L843" s="96">
        <v>10</v>
      </c>
      <c r="M843" s="96">
        <v>10</v>
      </c>
      <c r="N843" s="96">
        <v>9.5</v>
      </c>
      <c r="O843" s="96">
        <v>10</v>
      </c>
      <c r="P843" s="96">
        <v>10</v>
      </c>
      <c r="Q843" s="96" t="s">
        <v>1011</v>
      </c>
      <c r="R843" s="96" t="s">
        <v>1011</v>
      </c>
      <c r="S843" s="96">
        <v>10</v>
      </c>
      <c r="T843" s="96">
        <v>10</v>
      </c>
      <c r="U843" s="96">
        <v>6.54</v>
      </c>
      <c r="V843" s="96">
        <v>5</v>
      </c>
      <c r="W843" s="96">
        <v>5</v>
      </c>
      <c r="X843" s="96">
        <v>10</v>
      </c>
      <c r="Y843" s="96">
        <v>6.666666666666667</v>
      </c>
      <c r="Z843" s="96" t="s">
        <v>1010</v>
      </c>
      <c r="AA843" s="96">
        <v>2.5</v>
      </c>
      <c r="AB843" s="96">
        <v>10</v>
      </c>
      <c r="AC843" s="96">
        <v>9.7044444444444444</v>
      </c>
      <c r="AD843" s="96">
        <v>8.3333333333333339</v>
      </c>
      <c r="AE843" s="96">
        <v>7.6344444444444441</v>
      </c>
      <c r="AF843" s="96">
        <v>7.5</v>
      </c>
      <c r="AG843" s="96">
        <v>7.5</v>
      </c>
      <c r="AH843" s="96" t="s">
        <v>1010</v>
      </c>
      <c r="AI843" s="96" t="s">
        <v>1010</v>
      </c>
      <c r="AJ843" s="96" t="s">
        <v>1010</v>
      </c>
      <c r="AK843" s="96" t="s">
        <v>1010</v>
      </c>
      <c r="AL843" s="96">
        <v>0</v>
      </c>
      <c r="AM843" s="96">
        <v>6.666666666666667</v>
      </c>
      <c r="AN843" s="96">
        <v>3.3333333333333335</v>
      </c>
      <c r="AO843" s="96">
        <v>3.3333333333333335</v>
      </c>
      <c r="AP843" s="96">
        <v>10</v>
      </c>
      <c r="AQ843" s="96">
        <v>10</v>
      </c>
      <c r="AR843" s="96">
        <v>10</v>
      </c>
      <c r="AS843" s="96">
        <v>10</v>
      </c>
      <c r="AT843" s="96">
        <v>7.083333333333333</v>
      </c>
      <c r="AU843" s="96">
        <v>10</v>
      </c>
      <c r="AV843" s="96">
        <v>10</v>
      </c>
      <c r="AW843" s="96">
        <v>7.666666666666667</v>
      </c>
      <c r="AX843" s="96">
        <v>5</v>
      </c>
      <c r="AY843" s="96">
        <v>10</v>
      </c>
      <c r="AZ843" s="96">
        <v>10</v>
      </c>
      <c r="BA843" s="96">
        <v>10</v>
      </c>
      <c r="BB843" s="96">
        <v>8.9523809523809526</v>
      </c>
      <c r="BC843" s="96" t="s">
        <v>1010</v>
      </c>
      <c r="BD843" s="96" t="s">
        <v>1011</v>
      </c>
      <c r="BE843" s="96" t="s">
        <v>1011</v>
      </c>
      <c r="BF843" s="96">
        <v>10</v>
      </c>
      <c r="BG843" s="96">
        <v>10</v>
      </c>
      <c r="BH843" s="96">
        <v>10</v>
      </c>
      <c r="BI843" s="96">
        <v>10</v>
      </c>
      <c r="BJ843" s="96" t="s">
        <v>1011</v>
      </c>
      <c r="BK843" s="96">
        <v>10</v>
      </c>
      <c r="BL843" s="96">
        <v>6.9436825396825395</v>
      </c>
      <c r="BM843" s="96">
        <v>8.352941176470587</v>
      </c>
      <c r="BN843" s="96">
        <v>9.3836512261580385</v>
      </c>
      <c r="BO843" s="96">
        <v>6</v>
      </c>
      <c r="BP843" s="96">
        <v>9</v>
      </c>
      <c r="BQ843" s="96">
        <v>7</v>
      </c>
      <c r="BR843" s="96">
        <v>8</v>
      </c>
      <c r="BS843" s="96">
        <v>7.9341481006571559</v>
      </c>
      <c r="BT843" s="96">
        <v>2.8207755463917521</v>
      </c>
      <c r="BU843" s="96">
        <v>3.4114436280068725</v>
      </c>
      <c r="BV843" s="96">
        <v>4.7934797199312706</v>
      </c>
      <c r="BW843" s="96">
        <v>5</v>
      </c>
      <c r="BX843" s="96">
        <v>4.166666666666667</v>
      </c>
      <c r="BY843" s="96">
        <v>4.5127442747434419</v>
      </c>
      <c r="BZ843" s="96">
        <v>7.6498141724842972</v>
      </c>
      <c r="CA843" s="96">
        <v>1.6152576666666665</v>
      </c>
      <c r="CB843" s="96">
        <v>4.0510148814432982</v>
      </c>
      <c r="CC843" s="96">
        <v>1</v>
      </c>
      <c r="CD843" s="96">
        <v>4.2245773951482519</v>
      </c>
      <c r="CE843" s="96">
        <v>9.2557541964701429</v>
      </c>
      <c r="CF843" s="96">
        <v>8.9661459016580736</v>
      </c>
      <c r="CG843" s="96">
        <v>8.7340135597077104</v>
      </c>
      <c r="CH843" s="96">
        <v>10</v>
      </c>
      <c r="CI843" s="96">
        <v>9.2389784144589822</v>
      </c>
      <c r="CJ843" s="96">
        <v>8.5666666666666664</v>
      </c>
      <c r="CK843" s="96">
        <v>8.58</v>
      </c>
      <c r="CL843" s="96">
        <v>6.4479999999999995</v>
      </c>
      <c r="CM843" s="96">
        <v>7.8648888888888893</v>
      </c>
      <c r="CN843" s="96">
        <v>4.7906249089347082</v>
      </c>
      <c r="CO843" s="96">
        <v>8.8694156674494788</v>
      </c>
      <c r="CP843" s="96">
        <v>6.8300202881920935</v>
      </c>
      <c r="CQ843" s="96">
        <v>10</v>
      </c>
      <c r="CR843" s="96">
        <v>6.8083276305841913</v>
      </c>
      <c r="CS843" s="96">
        <v>5.3846153846153841</v>
      </c>
      <c r="CT843" s="96">
        <v>6.3056615549650115</v>
      </c>
      <c r="CU843" s="96">
        <v>6.1662015233881959</v>
      </c>
      <c r="CV843" s="96">
        <v>7.7152776751172949</v>
      </c>
      <c r="CW843" s="96">
        <v>5</v>
      </c>
      <c r="CX843" s="96">
        <v>8.5223486143105216</v>
      </c>
      <c r="CY843" s="96">
        <v>10</v>
      </c>
      <c r="CZ843" s="96">
        <v>7.8407828714368408</v>
      </c>
      <c r="DA843" s="96">
        <v>5.5666666666666664</v>
      </c>
      <c r="DB843" s="96">
        <v>4.7655559123711333</v>
      </c>
      <c r="DC843" s="96">
        <v>7.263809221649483</v>
      </c>
      <c r="DD843" s="96">
        <v>8</v>
      </c>
      <c r="DE843" s="96">
        <v>2.7788883270187927</v>
      </c>
      <c r="DF843" s="96">
        <v>10</v>
      </c>
      <c r="DG843" s="96">
        <v>6.3958200212843463</v>
      </c>
      <c r="DH843" s="96">
        <v>3.119862689003436</v>
      </c>
      <c r="DI843" s="96">
        <v>5.454545454545455</v>
      </c>
      <c r="DJ843" s="96">
        <v>9.0178922594021298</v>
      </c>
      <c r="DK843" s="96">
        <v>3.3073894491899849</v>
      </c>
      <c r="DL843" s="96">
        <v>7.2475887803248238</v>
      </c>
      <c r="DM843" s="96">
        <v>6.3681782244294816</v>
      </c>
      <c r="DN843" s="96">
        <v>5.7525761428158857</v>
      </c>
      <c r="DO843" s="96">
        <v>6.6630596785123579</v>
      </c>
      <c r="DP843" s="96">
        <v>7.16</v>
      </c>
      <c r="DQ843" s="99">
        <v>7.0518412698412698</v>
      </c>
      <c r="DR843" s="100">
        <v>70</v>
      </c>
      <c r="DS843" s="101">
        <v>2</v>
      </c>
      <c r="DU843" s="107" t="s">
        <v>144</v>
      </c>
      <c r="DV843" s="96">
        <v>6.9436825396825395</v>
      </c>
      <c r="DW843" s="96">
        <v>7.16</v>
      </c>
    </row>
    <row r="844" spans="1:127">
      <c r="A844" s="102">
        <v>2010</v>
      </c>
      <c r="B844" s="103" t="s">
        <v>679</v>
      </c>
      <c r="C844" s="104" t="s">
        <v>111</v>
      </c>
      <c r="D844" s="103">
        <v>5.2666666666666675</v>
      </c>
      <c r="E844" s="103">
        <v>4.2449727715429759</v>
      </c>
      <c r="F844" s="103">
        <v>4.3640309328367879</v>
      </c>
      <c r="G844" s="103">
        <v>4.6000000000000005</v>
      </c>
      <c r="H844" s="103">
        <v>2.9599999999999991</v>
      </c>
      <c r="I844" s="103">
        <v>10</v>
      </c>
      <c r="J844" s="103">
        <v>10</v>
      </c>
      <c r="K844" s="103">
        <v>5</v>
      </c>
      <c r="L844" s="103">
        <v>10</v>
      </c>
      <c r="M844" s="103">
        <v>10</v>
      </c>
      <c r="N844" s="103">
        <v>9</v>
      </c>
      <c r="O844" s="103">
        <v>10</v>
      </c>
      <c r="P844" s="103">
        <v>10</v>
      </c>
      <c r="Q844" s="103" t="s">
        <v>1011</v>
      </c>
      <c r="R844" s="103" t="s">
        <v>1011</v>
      </c>
      <c r="S844" s="103">
        <v>10</v>
      </c>
      <c r="T844" s="103">
        <v>10</v>
      </c>
      <c r="U844" s="103">
        <v>7.32</v>
      </c>
      <c r="V844" s="103">
        <v>10</v>
      </c>
      <c r="W844" s="103">
        <v>10</v>
      </c>
      <c r="X844" s="103">
        <v>10</v>
      </c>
      <c r="Y844" s="103">
        <v>10</v>
      </c>
      <c r="Z844" s="103" t="s">
        <v>1010</v>
      </c>
      <c r="AA844" s="103">
        <v>10</v>
      </c>
      <c r="AB844" s="103">
        <v>6.666666666666667</v>
      </c>
      <c r="AC844" s="103">
        <v>9.8888888888888893</v>
      </c>
      <c r="AD844" s="103">
        <v>8.3333333333333339</v>
      </c>
      <c r="AE844" s="103">
        <v>8.7222222222222232</v>
      </c>
      <c r="AF844" s="103">
        <v>10</v>
      </c>
      <c r="AG844" s="103">
        <v>10</v>
      </c>
      <c r="AH844" s="103" t="s">
        <v>1010</v>
      </c>
      <c r="AI844" s="103" t="s">
        <v>1010</v>
      </c>
      <c r="AJ844" s="103" t="s">
        <v>1010</v>
      </c>
      <c r="AK844" s="103" t="s">
        <v>1010</v>
      </c>
      <c r="AL844" s="103">
        <v>6.666666666666667</v>
      </c>
      <c r="AM844" s="103">
        <v>0</v>
      </c>
      <c r="AN844" s="103">
        <v>6.666666666666667</v>
      </c>
      <c r="AO844" s="103">
        <v>4.4444444444444446</v>
      </c>
      <c r="AP844" s="103">
        <v>7.5</v>
      </c>
      <c r="AQ844" s="103">
        <v>0</v>
      </c>
      <c r="AR844" s="103">
        <v>10</v>
      </c>
      <c r="AS844" s="103">
        <v>5.833333333333333</v>
      </c>
      <c r="AT844" s="103">
        <v>7.5694444444444438</v>
      </c>
      <c r="AU844" s="103">
        <v>10</v>
      </c>
      <c r="AV844" s="103">
        <v>10</v>
      </c>
      <c r="AW844" s="103">
        <v>4.333333333333333</v>
      </c>
      <c r="AX844" s="103">
        <v>4.25</v>
      </c>
      <c r="AY844" s="103">
        <v>10</v>
      </c>
      <c r="AZ844" s="103">
        <v>10</v>
      </c>
      <c r="BA844" s="103">
        <v>10</v>
      </c>
      <c r="BB844" s="103">
        <v>8.3690476190476186</v>
      </c>
      <c r="BC844" s="103" t="s">
        <v>1010</v>
      </c>
      <c r="BD844" s="103" t="s">
        <v>1011</v>
      </c>
      <c r="BE844" s="103" t="s">
        <v>1011</v>
      </c>
      <c r="BF844" s="103">
        <v>10</v>
      </c>
      <c r="BG844" s="103">
        <v>10</v>
      </c>
      <c r="BH844" s="103">
        <v>10</v>
      </c>
      <c r="BI844" s="103">
        <v>10</v>
      </c>
      <c r="BJ844" s="103" t="s">
        <v>1011</v>
      </c>
      <c r="BK844" s="103">
        <v>10</v>
      </c>
      <c r="BL844" s="103">
        <v>7.4460714285714289</v>
      </c>
      <c r="BM844" s="103">
        <v>7.4205882352941179</v>
      </c>
      <c r="BN844" s="103">
        <v>9.5912806539509532</v>
      </c>
      <c r="BO844" s="103">
        <v>0</v>
      </c>
      <c r="BP844" s="103">
        <v>7</v>
      </c>
      <c r="BQ844" s="103">
        <v>4</v>
      </c>
      <c r="BR844" s="103">
        <v>5.5</v>
      </c>
      <c r="BS844" s="103">
        <v>5.627967222311268</v>
      </c>
      <c r="BT844" s="103">
        <v>2.1735683265306127</v>
      </c>
      <c r="BU844" s="103">
        <v>2.4127138681972786</v>
      </c>
      <c r="BV844" s="103">
        <v>3.6813585867346936</v>
      </c>
      <c r="BW844" s="103">
        <v>2.5</v>
      </c>
      <c r="BX844" s="103">
        <v>4.166666666666667</v>
      </c>
      <c r="BY844" s="103">
        <v>4.3805108172025591</v>
      </c>
      <c r="BZ844" s="103">
        <v>9.00731860181968</v>
      </c>
      <c r="CA844" s="103">
        <v>3.5661379217687079</v>
      </c>
      <c r="CB844" s="103">
        <v>3.8354366207482986</v>
      </c>
      <c r="CC844" s="103">
        <v>0.88888888888888884</v>
      </c>
      <c r="CD844" s="103">
        <v>3.7487845306442247</v>
      </c>
      <c r="CE844" s="103">
        <v>7.4780331368478326</v>
      </c>
      <c r="CF844" s="103">
        <v>8.7498458046440515</v>
      </c>
      <c r="CG844" s="103">
        <v>9.2887752388458154</v>
      </c>
      <c r="CH844" s="103">
        <v>0</v>
      </c>
      <c r="CI844" s="103">
        <v>6.3791635450844248</v>
      </c>
      <c r="CJ844" s="103">
        <v>6.5333333333333341</v>
      </c>
      <c r="CK844" s="103">
        <v>7.7599999999999989</v>
      </c>
      <c r="CL844" s="103">
        <v>4.8032000000000004</v>
      </c>
      <c r="CM844" s="103">
        <v>6.3655111111111111</v>
      </c>
      <c r="CN844" s="103">
        <v>3.4251950119047621</v>
      </c>
      <c r="CO844" s="103">
        <v>6.9266395170366426</v>
      </c>
      <c r="CP844" s="103">
        <v>5.1759172644707023</v>
      </c>
      <c r="CQ844" s="103">
        <v>10</v>
      </c>
      <c r="CR844" s="103">
        <v>4.011712281462585</v>
      </c>
      <c r="CS844" s="103">
        <v>3.8461538461538463</v>
      </c>
      <c r="CT844" s="103">
        <v>10</v>
      </c>
      <c r="CU844" s="103">
        <v>5.9526220425388106</v>
      </c>
      <c r="CV844" s="103">
        <v>6.8735126045301556</v>
      </c>
      <c r="CW844" s="103">
        <v>8</v>
      </c>
      <c r="CX844" s="103">
        <v>9.908724890355046</v>
      </c>
      <c r="CY844" s="103">
        <v>10</v>
      </c>
      <c r="CZ844" s="103">
        <v>9.3029082967850147</v>
      </c>
      <c r="DA844" s="103">
        <v>5.5666666666666664</v>
      </c>
      <c r="DB844" s="103">
        <v>3.2079127380952381</v>
      </c>
      <c r="DC844" s="103">
        <v>5.4666144642857137</v>
      </c>
      <c r="DD844" s="103">
        <v>8</v>
      </c>
      <c r="DE844" s="103">
        <v>0.64656730764209613</v>
      </c>
      <c r="DF844" s="103">
        <v>3</v>
      </c>
      <c r="DG844" s="103">
        <v>4.31462686278162</v>
      </c>
      <c r="DH844" s="103">
        <v>3.2335780884353742</v>
      </c>
      <c r="DI844" s="103">
        <v>4.545454545454545</v>
      </c>
      <c r="DJ844" s="103">
        <v>7.8904480579884408</v>
      </c>
      <c r="DK844" s="103">
        <v>3.7762732397959184</v>
      </c>
      <c r="DL844" s="103">
        <v>8.4988147262433635</v>
      </c>
      <c r="DM844" s="103">
        <v>2.6691004900521027</v>
      </c>
      <c r="DN844" s="103">
        <v>5.1022781913282911</v>
      </c>
      <c r="DO844" s="103">
        <v>6.2399377836316425</v>
      </c>
      <c r="DP844" s="103">
        <v>5.77</v>
      </c>
      <c r="DQ844" s="105">
        <v>6.6080357142857142</v>
      </c>
      <c r="DR844" s="106">
        <v>101</v>
      </c>
      <c r="DS844" s="106">
        <v>3</v>
      </c>
      <c r="DU844" s="104" t="s">
        <v>111</v>
      </c>
      <c r="DV844" s="103">
        <v>7.4460714285714289</v>
      </c>
      <c r="DW844" s="103">
        <v>5.77</v>
      </c>
    </row>
    <row r="845" spans="1:127">
      <c r="A845" s="95">
        <v>2010</v>
      </c>
      <c r="B845" s="96" t="s">
        <v>647</v>
      </c>
      <c r="C845" s="107" t="s">
        <v>109</v>
      </c>
      <c r="D845" s="96">
        <v>3.3000000000000003</v>
      </c>
      <c r="E845" s="96">
        <v>4.6527639702120736</v>
      </c>
      <c r="F845" s="96">
        <v>4.5341480119170861</v>
      </c>
      <c r="G845" s="96">
        <v>4.2</v>
      </c>
      <c r="H845" s="96">
        <v>9.0400000000000009</v>
      </c>
      <c r="I845" s="96">
        <v>10</v>
      </c>
      <c r="J845" s="96">
        <v>10</v>
      </c>
      <c r="K845" s="96">
        <v>5</v>
      </c>
      <c r="L845" s="96">
        <v>10</v>
      </c>
      <c r="M845" s="96">
        <v>10</v>
      </c>
      <c r="N845" s="96">
        <v>9</v>
      </c>
      <c r="O845" s="96">
        <v>0.99999999999999978</v>
      </c>
      <c r="P845" s="96">
        <v>5</v>
      </c>
      <c r="Q845" s="96" t="s">
        <v>1011</v>
      </c>
      <c r="R845" s="96" t="s">
        <v>1011</v>
      </c>
      <c r="S845" s="96">
        <v>5</v>
      </c>
      <c r="T845" s="96">
        <v>3.6666666666666665</v>
      </c>
      <c r="U845" s="96">
        <v>7.235555555555556</v>
      </c>
      <c r="V845" s="96">
        <v>10</v>
      </c>
      <c r="W845" s="96">
        <v>0</v>
      </c>
      <c r="X845" s="96">
        <v>10</v>
      </c>
      <c r="Y845" s="96">
        <v>6.666666666666667</v>
      </c>
      <c r="Z845" s="96" t="s">
        <v>1010</v>
      </c>
      <c r="AA845" s="96">
        <v>5</v>
      </c>
      <c r="AB845" s="96">
        <v>3.3333333333333335</v>
      </c>
      <c r="AC845" s="96">
        <v>8.9088888888888889</v>
      </c>
      <c r="AD845" s="96">
        <v>9.7222222222222214</v>
      </c>
      <c r="AE845" s="96">
        <v>6.7411111111111115</v>
      </c>
      <c r="AF845" s="96">
        <v>2.5</v>
      </c>
      <c r="AG845" s="96">
        <v>2.5</v>
      </c>
      <c r="AH845" s="96" t="s">
        <v>1010</v>
      </c>
      <c r="AI845" s="96" t="s">
        <v>1010</v>
      </c>
      <c r="AJ845" s="96" t="s">
        <v>1010</v>
      </c>
      <c r="AK845" s="96" t="s">
        <v>1010</v>
      </c>
      <c r="AL845" s="96">
        <v>3.3333333333333335</v>
      </c>
      <c r="AM845" s="96">
        <v>6.666666666666667</v>
      </c>
      <c r="AN845" s="96">
        <v>3.3333333333333335</v>
      </c>
      <c r="AO845" s="96">
        <v>4.4444444444444446</v>
      </c>
      <c r="AP845" s="96">
        <v>2.5</v>
      </c>
      <c r="AQ845" s="96">
        <v>5</v>
      </c>
      <c r="AR845" s="96">
        <v>7.5</v>
      </c>
      <c r="AS845" s="96">
        <v>5</v>
      </c>
      <c r="AT845" s="96">
        <v>3.6111111111111112</v>
      </c>
      <c r="AU845" s="96">
        <v>10</v>
      </c>
      <c r="AV845" s="96">
        <v>9.8811046886770253</v>
      </c>
      <c r="AW845" s="96">
        <v>2.3333333333333335</v>
      </c>
      <c r="AX845" s="96">
        <v>4</v>
      </c>
      <c r="AY845" s="96">
        <v>6.666666666666667</v>
      </c>
      <c r="AZ845" s="96">
        <v>6.666666666666667</v>
      </c>
      <c r="BA845" s="96">
        <v>3.3333333333333335</v>
      </c>
      <c r="BB845" s="96">
        <v>6.1258720983824322</v>
      </c>
      <c r="BC845" s="96" t="s">
        <v>1010</v>
      </c>
      <c r="BD845" s="96" t="s">
        <v>1011</v>
      </c>
      <c r="BE845" s="96" t="s">
        <v>1011</v>
      </c>
      <c r="BF845" s="96">
        <v>5</v>
      </c>
      <c r="BG845" s="96">
        <v>0</v>
      </c>
      <c r="BH845" s="96" t="s">
        <v>1028</v>
      </c>
      <c r="BI845" s="96">
        <v>0</v>
      </c>
      <c r="BJ845" s="96" t="s">
        <v>1011</v>
      </c>
      <c r="BK845" s="96">
        <v>2.5</v>
      </c>
      <c r="BL845" s="96">
        <v>5.4233649876160213</v>
      </c>
      <c r="BM845" s="96">
        <v>7.9411764705882346</v>
      </c>
      <c r="BN845" s="96">
        <v>6.8746594005449602</v>
      </c>
      <c r="BO845" s="96">
        <v>4</v>
      </c>
      <c r="BP845" s="96">
        <v>10</v>
      </c>
      <c r="BQ845" s="96">
        <v>5</v>
      </c>
      <c r="BR845" s="96">
        <v>7.5</v>
      </c>
      <c r="BS845" s="96">
        <v>6.5789589677832989</v>
      </c>
      <c r="BT845" s="96">
        <v>6.2768730285947729</v>
      </c>
      <c r="BU845" s="96">
        <v>4.2405224906045751</v>
      </c>
      <c r="BV845" s="96">
        <v>5.2100846919934654</v>
      </c>
      <c r="BW845" s="96">
        <v>4.166666666666667</v>
      </c>
      <c r="BX845" s="96">
        <v>5.8333333333333339</v>
      </c>
      <c r="BY845" s="96">
        <v>3.4080551889856241</v>
      </c>
      <c r="BZ845" s="96">
        <v>8.3762859106947349</v>
      </c>
      <c r="CA845" s="96">
        <v>4.8179092066993467</v>
      </c>
      <c r="CB845" s="96">
        <v>4.8448290187908496</v>
      </c>
      <c r="CC845" s="96">
        <v>0.7407407407407407</v>
      </c>
      <c r="CD845" s="96">
        <v>4.5621487617470748</v>
      </c>
      <c r="CE845" s="96">
        <v>8.3061176795547311</v>
      </c>
      <c r="CF845" s="96">
        <v>9.1917828147112495</v>
      </c>
      <c r="CG845" s="96">
        <v>7.7469623469363995</v>
      </c>
      <c r="CH845" s="96">
        <v>10</v>
      </c>
      <c r="CI845" s="96">
        <v>8.8112157103005941</v>
      </c>
      <c r="CJ845" s="96">
        <v>8.2866666666666671</v>
      </c>
      <c r="CK845" s="96">
        <v>6.6000000000000005</v>
      </c>
      <c r="CL845" s="96">
        <v>0</v>
      </c>
      <c r="CM845" s="96">
        <v>4.9622222222222225</v>
      </c>
      <c r="CN845" s="96">
        <v>5.0868667622549015</v>
      </c>
      <c r="CO845" s="96">
        <v>8.4091556235559146</v>
      </c>
      <c r="CP845" s="96">
        <v>6.7480111929054081</v>
      </c>
      <c r="CQ845" s="96">
        <v>10</v>
      </c>
      <c r="CR845" s="96">
        <v>5.2948181846405227</v>
      </c>
      <c r="CS845" s="96">
        <v>4.6153846153846159</v>
      </c>
      <c r="CT845" s="96">
        <v>0.77437948920623056</v>
      </c>
      <c r="CU845" s="96">
        <v>3.5615274297437902</v>
      </c>
      <c r="CV845" s="96">
        <v>6.3179402112178558</v>
      </c>
      <c r="CW845" s="96">
        <v>2</v>
      </c>
      <c r="CX845" s="96">
        <v>5.6921002420290012</v>
      </c>
      <c r="CY845" s="96">
        <v>10</v>
      </c>
      <c r="CZ845" s="96">
        <v>5.8973667473429998</v>
      </c>
      <c r="DA845" s="96">
        <v>10</v>
      </c>
      <c r="DB845" s="96">
        <v>4.4741636421568627</v>
      </c>
      <c r="DC845" s="96">
        <v>6.9116369419934642</v>
      </c>
      <c r="DD845" s="96">
        <v>8</v>
      </c>
      <c r="DE845" s="96">
        <v>0.64656730764209613</v>
      </c>
      <c r="DF845" s="96">
        <v>0</v>
      </c>
      <c r="DG845" s="96">
        <v>5.0053946486320706</v>
      </c>
      <c r="DH845" s="96">
        <v>3.3232129959150329</v>
      </c>
      <c r="DI845" s="96">
        <v>3.3333333333333326</v>
      </c>
      <c r="DJ845" s="96">
        <v>9.7170592686396855</v>
      </c>
      <c r="DK845" s="96">
        <v>4.3569683621615312</v>
      </c>
      <c r="DL845" s="96">
        <v>7.0824835183807746</v>
      </c>
      <c r="DM845" s="96">
        <v>5.1463616394381662</v>
      </c>
      <c r="DN845" s="96">
        <v>5.4932365196447543</v>
      </c>
      <c r="DO845" s="96">
        <v>5.465332638539941</v>
      </c>
      <c r="DP845" s="96">
        <v>6.35</v>
      </c>
      <c r="DQ845" s="99">
        <v>5.88668249380801</v>
      </c>
      <c r="DR845" s="100">
        <v>128</v>
      </c>
      <c r="DS845" s="101">
        <v>4</v>
      </c>
      <c r="DU845" s="107" t="s">
        <v>109</v>
      </c>
      <c r="DV845" s="96">
        <v>5.4233649876160213</v>
      </c>
      <c r="DW845" s="96">
        <v>6.35</v>
      </c>
    </row>
    <row r="846" spans="1:127">
      <c r="A846" s="102">
        <v>2010</v>
      </c>
      <c r="B846" s="103" t="s">
        <v>633</v>
      </c>
      <c r="C846" s="104" t="s">
        <v>129</v>
      </c>
      <c r="D846" s="103">
        <v>4.4000000000000004</v>
      </c>
      <c r="E846" s="103">
        <v>4.9208337673934146</v>
      </c>
      <c r="F846" s="103">
        <v>2.4922651996829699</v>
      </c>
      <c r="G846" s="103">
        <v>3.9000000000000004</v>
      </c>
      <c r="H846" s="103">
        <v>0</v>
      </c>
      <c r="I846" s="103">
        <v>10</v>
      </c>
      <c r="J846" s="103">
        <v>10</v>
      </c>
      <c r="K846" s="103">
        <v>7.5</v>
      </c>
      <c r="L846" s="103">
        <v>10</v>
      </c>
      <c r="M846" s="103">
        <v>10</v>
      </c>
      <c r="N846" s="103">
        <v>9.5</v>
      </c>
      <c r="O846" s="103">
        <v>10</v>
      </c>
      <c r="P846" s="103">
        <v>10</v>
      </c>
      <c r="Q846" s="103" t="s">
        <v>1011</v>
      </c>
      <c r="R846" s="103" t="s">
        <v>1011</v>
      </c>
      <c r="S846" s="103">
        <v>10</v>
      </c>
      <c r="T846" s="103">
        <v>10</v>
      </c>
      <c r="U846" s="103">
        <v>6.5</v>
      </c>
      <c r="V846" s="103">
        <v>10</v>
      </c>
      <c r="W846" s="103">
        <v>10</v>
      </c>
      <c r="X846" s="103">
        <v>10</v>
      </c>
      <c r="Y846" s="103">
        <v>10</v>
      </c>
      <c r="Z846" s="103" t="s">
        <v>1010</v>
      </c>
      <c r="AA846" s="103" t="s">
        <v>1011</v>
      </c>
      <c r="AB846" s="103" t="s">
        <v>1011</v>
      </c>
      <c r="AC846" s="103">
        <v>10</v>
      </c>
      <c r="AD846" s="103">
        <v>8.0111111111111111</v>
      </c>
      <c r="AE846" s="103">
        <v>9.0055555555555564</v>
      </c>
      <c r="AF846" s="103" t="s">
        <v>1011</v>
      </c>
      <c r="AG846" s="103" t="s">
        <v>1011</v>
      </c>
      <c r="AH846" s="103" t="s">
        <v>1010</v>
      </c>
      <c r="AI846" s="103" t="s">
        <v>1010</v>
      </c>
      <c r="AJ846" s="103" t="s">
        <v>1010</v>
      </c>
      <c r="AK846" s="103" t="s">
        <v>1010</v>
      </c>
      <c r="AL846" s="103" t="s">
        <v>1011</v>
      </c>
      <c r="AM846" s="103" t="s">
        <v>1011</v>
      </c>
      <c r="AN846" s="103" t="s">
        <v>1011</v>
      </c>
      <c r="AO846" s="103" t="s">
        <v>1011</v>
      </c>
      <c r="AP846" s="103" t="s">
        <v>1011</v>
      </c>
      <c r="AQ846" s="103" t="s">
        <v>1011</v>
      </c>
      <c r="AR846" s="103" t="s">
        <v>1011</v>
      </c>
      <c r="AS846" s="103" t="s">
        <v>1011</v>
      </c>
      <c r="AT846" s="103" t="s">
        <v>1011</v>
      </c>
      <c r="AU846" s="103">
        <v>10</v>
      </c>
      <c r="AV846" s="103">
        <v>10</v>
      </c>
      <c r="AW846" s="103">
        <v>6.333333333333333</v>
      </c>
      <c r="AX846" s="103">
        <v>5.75</v>
      </c>
      <c r="AY846" s="103" t="s">
        <v>1011</v>
      </c>
      <c r="AZ846" s="103" t="s">
        <v>1011</v>
      </c>
      <c r="BA846" s="103" t="s">
        <v>1011</v>
      </c>
      <c r="BB846" s="103">
        <v>8.0208333333333321</v>
      </c>
      <c r="BC846" s="103" t="s">
        <v>1010</v>
      </c>
      <c r="BD846" s="103" t="s">
        <v>1011</v>
      </c>
      <c r="BE846" s="103" t="s">
        <v>1011</v>
      </c>
      <c r="BF846" s="103">
        <v>10</v>
      </c>
      <c r="BG846" s="103">
        <v>10</v>
      </c>
      <c r="BH846" s="103">
        <v>10</v>
      </c>
      <c r="BI846" s="103">
        <v>10</v>
      </c>
      <c r="BJ846" s="103" t="s">
        <v>1011</v>
      </c>
      <c r="BK846" s="103">
        <v>10</v>
      </c>
      <c r="BL846" s="103">
        <v>7.2282986111111116</v>
      </c>
      <c r="BM846" s="103">
        <v>8.6882352941176464</v>
      </c>
      <c r="BN846" s="103">
        <v>9.1596730245231601</v>
      </c>
      <c r="BO846" s="103">
        <v>8</v>
      </c>
      <c r="BP846" s="103">
        <v>8</v>
      </c>
      <c r="BQ846" s="103">
        <v>8</v>
      </c>
      <c r="BR846" s="103">
        <v>8</v>
      </c>
      <c r="BS846" s="103">
        <v>8.4619770796602012</v>
      </c>
      <c r="BT846" s="103">
        <v>3.1358065000000002</v>
      </c>
      <c r="BU846" s="103">
        <v>3.1396440238095238</v>
      </c>
      <c r="BV846" s="103">
        <v>4.604009904761905</v>
      </c>
      <c r="BW846" s="103">
        <v>4.166666666666667</v>
      </c>
      <c r="BX846" s="103">
        <v>2.5</v>
      </c>
      <c r="BY846" s="103">
        <v>3.8333839552871751</v>
      </c>
      <c r="BZ846" s="103">
        <v>8.1978920597740892</v>
      </c>
      <c r="CA846" s="103">
        <v>3.5703096309523819</v>
      </c>
      <c r="CB846" s="103">
        <v>1.4209205952380954</v>
      </c>
      <c r="CC846" s="103">
        <v>1</v>
      </c>
      <c r="CD846" s="103">
        <v>3.8409592596099813</v>
      </c>
      <c r="CE846" s="103">
        <v>8.3946585872688306</v>
      </c>
      <c r="CF846" s="103">
        <v>8.8500846204268804</v>
      </c>
      <c r="CG846" s="103">
        <v>9.7641328462528172</v>
      </c>
      <c r="CH846" s="103">
        <v>10</v>
      </c>
      <c r="CI846" s="103">
        <v>9.2522190134871316</v>
      </c>
      <c r="CJ846" s="103">
        <v>9</v>
      </c>
      <c r="CK846" s="103">
        <v>8.82</v>
      </c>
      <c r="CL846" s="103">
        <v>6.6960000000000006</v>
      </c>
      <c r="CM846" s="103">
        <v>8.1720000000000006</v>
      </c>
      <c r="CN846" s="103">
        <v>5.5124795833333327</v>
      </c>
      <c r="CO846" s="103">
        <v>8.3663576078531783</v>
      </c>
      <c r="CP846" s="103">
        <v>6.9394185955932555</v>
      </c>
      <c r="CQ846" s="103">
        <v>10</v>
      </c>
      <c r="CR846" s="103">
        <v>6.1040911845238091</v>
      </c>
      <c r="CS846" s="103">
        <v>4.6153846153846159</v>
      </c>
      <c r="CT846" s="103">
        <v>3.3187692394552695</v>
      </c>
      <c r="CU846" s="103">
        <v>4.6794150131212318</v>
      </c>
      <c r="CV846" s="103">
        <v>7.4477084021786224</v>
      </c>
      <c r="CW846" s="103">
        <v>8</v>
      </c>
      <c r="CX846" s="103">
        <v>7.5496883773947161</v>
      </c>
      <c r="CY846" s="103">
        <v>10</v>
      </c>
      <c r="CZ846" s="103">
        <v>8.5165627924649048</v>
      </c>
      <c r="DA846" s="103">
        <v>6.666666666666667</v>
      </c>
      <c r="DB846" s="103">
        <v>5.8102718571428582</v>
      </c>
      <c r="DC846" s="103">
        <v>7.7542724761904758</v>
      </c>
      <c r="DD846" s="103">
        <v>6</v>
      </c>
      <c r="DE846" s="103">
        <v>2.5994818258267136</v>
      </c>
      <c r="DF846" s="103">
        <v>10</v>
      </c>
      <c r="DG846" s="103">
        <v>6.4717821376377858</v>
      </c>
      <c r="DH846" s="103">
        <v>3.9322719642857145</v>
      </c>
      <c r="DI846" s="103">
        <v>5.3030303030303019</v>
      </c>
      <c r="DJ846" s="103">
        <v>8.9721320580699953</v>
      </c>
      <c r="DK846" s="103">
        <v>4.2889948639455779</v>
      </c>
      <c r="DL846" s="103">
        <v>8.0541185360416172</v>
      </c>
      <c r="DM846" s="103">
        <v>6.413015530300723</v>
      </c>
      <c r="DN846" s="103">
        <v>6.1605938759456551</v>
      </c>
      <c r="DO846" s="103">
        <v>7.0496462686827819</v>
      </c>
      <c r="DP846" s="103">
        <v>7.21</v>
      </c>
      <c r="DQ846" s="105">
        <v>7.2191493055555558</v>
      </c>
      <c r="DR846" s="106">
        <v>62</v>
      </c>
      <c r="DS846" s="106">
        <v>2</v>
      </c>
      <c r="DU846" s="104" t="s">
        <v>129</v>
      </c>
      <c r="DV846" s="103">
        <v>7.2282986111111116</v>
      </c>
      <c r="DW846" s="103">
        <v>7.21</v>
      </c>
    </row>
    <row r="847" spans="1:127">
      <c r="A847" s="95">
        <v>2010</v>
      </c>
      <c r="B847" s="96" t="s">
        <v>694</v>
      </c>
      <c r="C847" s="107" t="s">
        <v>46</v>
      </c>
      <c r="D847" s="96">
        <v>8.0333333333333332</v>
      </c>
      <c r="E847" s="96">
        <v>7.0721140291144122</v>
      </c>
      <c r="F847" s="96">
        <v>7.4817648470638627</v>
      </c>
      <c r="G847" s="96">
        <v>7.5</v>
      </c>
      <c r="H847" s="96">
        <v>7.84</v>
      </c>
      <c r="I847" s="96">
        <v>10</v>
      </c>
      <c r="J847" s="96">
        <v>10</v>
      </c>
      <c r="K847" s="96">
        <v>10</v>
      </c>
      <c r="L847" s="96">
        <v>10</v>
      </c>
      <c r="M847" s="96">
        <v>10</v>
      </c>
      <c r="N847" s="96">
        <v>10</v>
      </c>
      <c r="O847" s="96">
        <v>10</v>
      </c>
      <c r="P847" s="96">
        <v>10</v>
      </c>
      <c r="Q847" s="96" t="s">
        <v>1011</v>
      </c>
      <c r="R847" s="96" t="s">
        <v>1011</v>
      </c>
      <c r="S847" s="96">
        <v>10</v>
      </c>
      <c r="T847" s="96">
        <v>10</v>
      </c>
      <c r="U847" s="96">
        <v>9.2799999999999994</v>
      </c>
      <c r="V847" s="96">
        <v>10</v>
      </c>
      <c r="W847" s="96">
        <v>10</v>
      </c>
      <c r="X847" s="96">
        <v>10</v>
      </c>
      <c r="Y847" s="96">
        <v>10</v>
      </c>
      <c r="Z847" s="96" t="s">
        <v>1010</v>
      </c>
      <c r="AA847" s="96">
        <v>10</v>
      </c>
      <c r="AB847" s="96">
        <v>10</v>
      </c>
      <c r="AC847" s="96">
        <v>9.4444444444444446</v>
      </c>
      <c r="AD847" s="96">
        <v>7.9166666666666661</v>
      </c>
      <c r="AE847" s="96">
        <v>9.3402777777777768</v>
      </c>
      <c r="AF847" s="96">
        <v>10</v>
      </c>
      <c r="AG847" s="96">
        <v>10</v>
      </c>
      <c r="AH847" s="96" t="s">
        <v>1010</v>
      </c>
      <c r="AI847" s="96" t="s">
        <v>1010</v>
      </c>
      <c r="AJ847" s="96" t="s">
        <v>1010</v>
      </c>
      <c r="AK847" s="96" t="s">
        <v>1010</v>
      </c>
      <c r="AL847" s="96">
        <v>10</v>
      </c>
      <c r="AM847" s="96">
        <v>10</v>
      </c>
      <c r="AN847" s="96">
        <v>10</v>
      </c>
      <c r="AO847" s="96">
        <v>10</v>
      </c>
      <c r="AP847" s="96">
        <v>10</v>
      </c>
      <c r="AQ847" s="96">
        <v>10</v>
      </c>
      <c r="AR847" s="96">
        <v>10</v>
      </c>
      <c r="AS847" s="96">
        <v>10</v>
      </c>
      <c r="AT847" s="96">
        <v>10</v>
      </c>
      <c r="AU847" s="96">
        <v>10</v>
      </c>
      <c r="AV847" s="96">
        <v>10</v>
      </c>
      <c r="AW847" s="96">
        <v>8.3333333333333339</v>
      </c>
      <c r="AX847" s="96">
        <v>8.5</v>
      </c>
      <c r="AY847" s="96">
        <v>10</v>
      </c>
      <c r="AZ847" s="96">
        <v>10</v>
      </c>
      <c r="BA847" s="96">
        <v>10</v>
      </c>
      <c r="BB847" s="96">
        <v>9.5476190476190492</v>
      </c>
      <c r="BC847" s="96" t="s">
        <v>1010</v>
      </c>
      <c r="BD847" s="96" t="s">
        <v>1011</v>
      </c>
      <c r="BE847" s="96" t="s">
        <v>1011</v>
      </c>
      <c r="BF847" s="96">
        <v>10</v>
      </c>
      <c r="BG847" s="96">
        <v>10</v>
      </c>
      <c r="BH847" s="96">
        <v>10</v>
      </c>
      <c r="BI847" s="96">
        <v>10</v>
      </c>
      <c r="BJ847" s="96" t="s">
        <v>1011</v>
      </c>
      <c r="BK847" s="96">
        <v>10</v>
      </c>
      <c r="BL847" s="96">
        <v>9.0837896825396829</v>
      </c>
      <c r="BM847" s="96">
        <v>3.5029411764705882</v>
      </c>
      <c r="BN847" s="96">
        <v>6.7446866485013626</v>
      </c>
      <c r="BO847" s="96">
        <v>7</v>
      </c>
      <c r="BP847" s="96">
        <v>9</v>
      </c>
      <c r="BQ847" s="96">
        <v>4</v>
      </c>
      <c r="BR847" s="96">
        <v>6.5</v>
      </c>
      <c r="BS847" s="96">
        <v>5.9369069562429875</v>
      </c>
      <c r="BT847" s="96">
        <v>7.5137837916666674</v>
      </c>
      <c r="BU847" s="96">
        <v>5.5195713958333332</v>
      </c>
      <c r="BV847" s="96">
        <v>7.1730605416666684</v>
      </c>
      <c r="BW847" s="96">
        <v>8.3333333333333339</v>
      </c>
      <c r="BX847" s="96">
        <v>6.6666666666666661</v>
      </c>
      <c r="BY847" s="96">
        <v>5.9066785016963905</v>
      </c>
      <c r="BZ847" s="96">
        <v>9.5283292302168938</v>
      </c>
      <c r="CA847" s="96">
        <v>7.5196439861111122</v>
      </c>
      <c r="CB847" s="96">
        <v>7.475039027777779</v>
      </c>
      <c r="CC847" s="96">
        <v>1</v>
      </c>
      <c r="CD847" s="96">
        <v>7.2929007194409827</v>
      </c>
      <c r="CE847" s="96">
        <v>9.980144539436635</v>
      </c>
      <c r="CF847" s="96">
        <v>8.3502695439243588</v>
      </c>
      <c r="CG847" s="96">
        <v>9.4051869580569445</v>
      </c>
      <c r="CH847" s="96">
        <v>10</v>
      </c>
      <c r="CI847" s="96">
        <v>9.4339002603544841</v>
      </c>
      <c r="CJ847" s="96">
        <v>9.6324093333333334</v>
      </c>
      <c r="CK847" s="96">
        <v>8.98</v>
      </c>
      <c r="CL847" s="96">
        <v>6.4096000000000011</v>
      </c>
      <c r="CM847" s="96">
        <v>8.3406697777777783</v>
      </c>
      <c r="CN847" s="96">
        <v>7.5636893749999992</v>
      </c>
      <c r="CO847" s="96">
        <v>9.4331647076543739</v>
      </c>
      <c r="CP847" s="96">
        <v>8.4984270413271865</v>
      </c>
      <c r="CQ847" s="96">
        <v>10</v>
      </c>
      <c r="CR847" s="96">
        <v>7.0360435555555556</v>
      </c>
      <c r="CS847" s="96">
        <v>6.9230769230769234</v>
      </c>
      <c r="CT847" s="96">
        <v>6.4162871962801891</v>
      </c>
      <c r="CU847" s="96">
        <v>6.7918025583042221</v>
      </c>
      <c r="CV847" s="96">
        <v>8.4077248443522965</v>
      </c>
      <c r="CW847" s="96">
        <v>10</v>
      </c>
      <c r="CX847" s="96">
        <v>9.9875374104131218</v>
      </c>
      <c r="CY847" s="96">
        <v>10</v>
      </c>
      <c r="CZ847" s="96">
        <v>9.99584580347104</v>
      </c>
      <c r="DA847" s="96">
        <v>5</v>
      </c>
      <c r="DB847" s="96">
        <v>5.8656635555555559</v>
      </c>
      <c r="DC847" s="96">
        <v>8.3218663888888891</v>
      </c>
      <c r="DD847" s="96">
        <v>4</v>
      </c>
      <c r="DE847" s="96">
        <v>9.2517253846113672</v>
      </c>
      <c r="DF847" s="96">
        <v>3</v>
      </c>
      <c r="DG847" s="96">
        <v>5.9065425548426349</v>
      </c>
      <c r="DH847" s="96">
        <v>5.5505282222222228</v>
      </c>
      <c r="DI847" s="96">
        <v>8.9393939393939394</v>
      </c>
      <c r="DJ847" s="96">
        <v>9.6769808786244766</v>
      </c>
      <c r="DK847" s="96">
        <v>6.9764405992063487</v>
      </c>
      <c r="DL847" s="96">
        <v>8.4733199036591476</v>
      </c>
      <c r="DM847" s="96">
        <v>9.0472072502361307</v>
      </c>
      <c r="DN847" s="96">
        <v>8.110645132223711</v>
      </c>
      <c r="DO847" s="96">
        <v>8.0043444968457962</v>
      </c>
      <c r="DP847" s="96">
        <v>7.82</v>
      </c>
      <c r="DQ847" s="99">
        <v>8.4518948412698407</v>
      </c>
      <c r="DR847" s="100">
        <v>10</v>
      </c>
      <c r="DS847" s="101">
        <v>1</v>
      </c>
      <c r="DU847" s="107" t="s">
        <v>46</v>
      </c>
      <c r="DV847" s="96">
        <v>9.0837896825396829</v>
      </c>
      <c r="DW847" s="96">
        <v>7.82</v>
      </c>
    </row>
    <row r="848" spans="1:127">
      <c r="A848" s="102">
        <v>2010</v>
      </c>
      <c r="B848" s="103" t="s">
        <v>728</v>
      </c>
      <c r="C848" s="104" t="s">
        <v>45</v>
      </c>
      <c r="D848" s="103">
        <v>3.9999999999999996</v>
      </c>
      <c r="E848" s="103">
        <v>4.5503186328219831</v>
      </c>
      <c r="F848" s="103">
        <v>4.9222093992779206</v>
      </c>
      <c r="G848" s="103">
        <v>4.5</v>
      </c>
      <c r="H848" s="103">
        <v>5.2</v>
      </c>
      <c r="I848" s="103">
        <v>5</v>
      </c>
      <c r="J848" s="103">
        <v>10</v>
      </c>
      <c r="K848" s="103">
        <v>5</v>
      </c>
      <c r="L848" s="103">
        <v>9.9678519418610563</v>
      </c>
      <c r="M848" s="103">
        <v>9.9517779127915844</v>
      </c>
      <c r="N848" s="103">
        <v>7.9839259709305281</v>
      </c>
      <c r="O848" s="103">
        <v>1.9999999999999996</v>
      </c>
      <c r="P848" s="103">
        <v>10</v>
      </c>
      <c r="Q848" s="103" t="s">
        <v>1011</v>
      </c>
      <c r="R848" s="103" t="s">
        <v>1011</v>
      </c>
      <c r="S848" s="103">
        <v>5</v>
      </c>
      <c r="T848" s="103">
        <v>5.666666666666667</v>
      </c>
      <c r="U848" s="103">
        <v>6.2835308791990654</v>
      </c>
      <c r="V848" s="103">
        <v>5</v>
      </c>
      <c r="W848" s="103">
        <v>10</v>
      </c>
      <c r="X848" s="103">
        <v>10</v>
      </c>
      <c r="Y848" s="103">
        <v>8.3333333333333339</v>
      </c>
      <c r="Z848" s="103" t="s">
        <v>1010</v>
      </c>
      <c r="AA848" s="103">
        <v>7.5</v>
      </c>
      <c r="AB848" s="103">
        <v>6.666666666666667</v>
      </c>
      <c r="AC848" s="103">
        <v>8.8711111111111105</v>
      </c>
      <c r="AD848" s="103">
        <v>5.5555555555555554</v>
      </c>
      <c r="AE848" s="103">
        <v>7.1483333333333334</v>
      </c>
      <c r="AF848" s="103">
        <v>2.5</v>
      </c>
      <c r="AG848" s="103">
        <v>2.5</v>
      </c>
      <c r="AH848" s="103" t="s">
        <v>1010</v>
      </c>
      <c r="AI848" s="103" t="s">
        <v>1010</v>
      </c>
      <c r="AJ848" s="103" t="s">
        <v>1010</v>
      </c>
      <c r="AK848" s="103" t="s">
        <v>1010</v>
      </c>
      <c r="AL848" s="103">
        <v>0</v>
      </c>
      <c r="AM848" s="103">
        <v>0</v>
      </c>
      <c r="AN848" s="103">
        <v>3.3333333333333335</v>
      </c>
      <c r="AO848" s="103">
        <v>1.1111111111111112</v>
      </c>
      <c r="AP848" s="103">
        <v>0</v>
      </c>
      <c r="AQ848" s="103">
        <v>2.5</v>
      </c>
      <c r="AR848" s="103">
        <v>7.5</v>
      </c>
      <c r="AS848" s="103">
        <v>3.3333333333333335</v>
      </c>
      <c r="AT848" s="103">
        <v>2.3611111111111112</v>
      </c>
      <c r="AU848" s="103">
        <v>10</v>
      </c>
      <c r="AV848" s="103">
        <v>9.5439135433391016</v>
      </c>
      <c r="AW848" s="103">
        <v>1</v>
      </c>
      <c r="AX848" s="103">
        <v>1.75</v>
      </c>
      <c r="AY848" s="103">
        <v>6.666666666666667</v>
      </c>
      <c r="AZ848" s="103">
        <v>6.666666666666667</v>
      </c>
      <c r="BA848" s="103">
        <v>0</v>
      </c>
      <c r="BB848" s="103">
        <v>5.0896066966674907</v>
      </c>
      <c r="BC848" s="103" t="s">
        <v>1010</v>
      </c>
      <c r="BD848" s="103" t="s">
        <v>1011</v>
      </c>
      <c r="BE848" s="103" t="s">
        <v>1011</v>
      </c>
      <c r="BF848" s="103">
        <v>5</v>
      </c>
      <c r="BG848" s="103">
        <v>0</v>
      </c>
      <c r="BH848" s="103">
        <v>0</v>
      </c>
      <c r="BI848" s="103">
        <v>0</v>
      </c>
      <c r="BJ848" s="103" t="s">
        <v>1011</v>
      </c>
      <c r="BK848" s="103">
        <v>2.5</v>
      </c>
      <c r="BL848" s="103">
        <v>5.239121167244293</v>
      </c>
      <c r="BM848" s="103">
        <v>8.0294117647058822</v>
      </c>
      <c r="BN848" s="103">
        <v>8.4463215258855602</v>
      </c>
      <c r="BO848" s="103">
        <v>0</v>
      </c>
      <c r="BP848" s="103">
        <v>7</v>
      </c>
      <c r="BQ848" s="103" t="s">
        <v>1011</v>
      </c>
      <c r="BR848" s="103">
        <v>7</v>
      </c>
      <c r="BS848" s="103">
        <v>5.8689333226478606</v>
      </c>
      <c r="BT848" s="103">
        <v>3.527704947916666</v>
      </c>
      <c r="BU848" s="103">
        <v>4.4736491041666664</v>
      </c>
      <c r="BV848" s="103">
        <v>5.7265792291666671</v>
      </c>
      <c r="BW848" s="103">
        <v>1.6666666666666665</v>
      </c>
      <c r="BX848" s="103">
        <v>7.5</v>
      </c>
      <c r="BY848" s="103">
        <v>4.8684801915367375</v>
      </c>
      <c r="BZ848" s="103">
        <v>8.5348376645008948</v>
      </c>
      <c r="CA848" s="103">
        <v>5.2128003229166664</v>
      </c>
      <c r="CB848" s="103">
        <v>7.4736754479166656</v>
      </c>
      <c r="CC848" s="103">
        <v>0.96296296296296291</v>
      </c>
      <c r="CD848" s="103">
        <v>5.3419194639171703</v>
      </c>
      <c r="CE848" s="103">
        <v>7.4012281996995544</v>
      </c>
      <c r="CF848" s="103">
        <v>5.8011836488932511</v>
      </c>
      <c r="CG848" s="103">
        <v>8.3726117738337695</v>
      </c>
      <c r="CH848" s="103">
        <v>0</v>
      </c>
      <c r="CI848" s="103">
        <v>5.3937559056066444</v>
      </c>
      <c r="CJ848" s="103">
        <v>3.4400000000000004</v>
      </c>
      <c r="CK848" s="103">
        <v>6.54</v>
      </c>
      <c r="CL848" s="103">
        <v>5.3635999999999999</v>
      </c>
      <c r="CM848" s="103">
        <v>5.1145333333333332</v>
      </c>
      <c r="CN848" s="103">
        <v>4.2834768506944449</v>
      </c>
      <c r="CO848" s="103">
        <v>3.8956572589712386</v>
      </c>
      <c r="CP848" s="103">
        <v>4.089567054832842</v>
      </c>
      <c r="CQ848" s="103">
        <v>10</v>
      </c>
      <c r="CR848" s="103">
        <v>4.7341087447916657</v>
      </c>
      <c r="CS848" s="103">
        <v>0</v>
      </c>
      <c r="CT848" s="103">
        <v>0.22125128263035224</v>
      </c>
      <c r="CU848" s="103">
        <v>1.6517866758073394</v>
      </c>
      <c r="CV848" s="103">
        <v>5.2139717659933789</v>
      </c>
      <c r="CW848" s="103">
        <v>2</v>
      </c>
      <c r="CX848" s="103">
        <v>7.5517448514858145</v>
      </c>
      <c r="CY848" s="103">
        <v>5</v>
      </c>
      <c r="CZ848" s="103">
        <v>4.8505816171619385</v>
      </c>
      <c r="DA848" s="103">
        <v>6.666666666666667</v>
      </c>
      <c r="DB848" s="103">
        <v>4.807224333333334</v>
      </c>
      <c r="DC848" s="103">
        <v>6.9651502847222222</v>
      </c>
      <c r="DD848" s="103">
        <v>10</v>
      </c>
      <c r="DE848" s="103">
        <v>7.0397927303306851</v>
      </c>
      <c r="DF848" s="103">
        <v>10</v>
      </c>
      <c r="DG848" s="103">
        <v>7.5798056691754851</v>
      </c>
      <c r="DH848" s="103">
        <v>4.2869991875000002</v>
      </c>
      <c r="DI848" s="103">
        <v>3.3333333333333326</v>
      </c>
      <c r="DJ848" s="103">
        <v>8.4840148508012927</v>
      </c>
      <c r="DK848" s="103">
        <v>4.2790749305555558</v>
      </c>
      <c r="DL848" s="103">
        <v>8.1638216866106568</v>
      </c>
      <c r="DM848" s="103">
        <v>7.7805533593735721</v>
      </c>
      <c r="DN848" s="103">
        <v>6.0546328913624015</v>
      </c>
      <c r="DO848" s="103">
        <v>6.161673392566609</v>
      </c>
      <c r="DP848" s="103">
        <v>5.6</v>
      </c>
      <c r="DQ848" s="105">
        <v>5.4195605836221468</v>
      </c>
      <c r="DR848" s="106">
        <v>145</v>
      </c>
      <c r="DS848" s="106">
        <v>4</v>
      </c>
      <c r="DU848" s="104" t="s">
        <v>45</v>
      </c>
      <c r="DV848" s="103">
        <v>5.239121167244293</v>
      </c>
      <c r="DW848" s="103">
        <v>5.6</v>
      </c>
    </row>
    <row r="849" spans="1:127">
      <c r="A849" s="95">
        <v>2010</v>
      </c>
      <c r="B849" s="96" t="s">
        <v>1017</v>
      </c>
      <c r="C849" s="107" t="s">
        <v>245</v>
      </c>
      <c r="D849" s="96" t="s">
        <v>1011</v>
      </c>
      <c r="E849" s="96" t="s">
        <v>1011</v>
      </c>
      <c r="F849" s="96" t="s">
        <v>1011</v>
      </c>
      <c r="G849" s="96">
        <v>4.3430080000000002</v>
      </c>
      <c r="H849" s="96">
        <v>8.4</v>
      </c>
      <c r="I849" s="96">
        <v>10</v>
      </c>
      <c r="J849" s="96">
        <v>0</v>
      </c>
      <c r="K849" s="96" t="s">
        <v>1011</v>
      </c>
      <c r="L849" s="96">
        <v>10</v>
      </c>
      <c r="M849" s="96">
        <v>10</v>
      </c>
      <c r="N849" s="96">
        <v>7.5</v>
      </c>
      <c r="O849" s="96">
        <v>10</v>
      </c>
      <c r="P849" s="96">
        <v>10</v>
      </c>
      <c r="Q849" s="96" t="s">
        <v>1011</v>
      </c>
      <c r="R849" s="96" t="s">
        <v>1011</v>
      </c>
      <c r="S849" s="96">
        <v>10</v>
      </c>
      <c r="T849" s="96">
        <v>10</v>
      </c>
      <c r="U849" s="96">
        <v>8.6333333333333329</v>
      </c>
      <c r="V849" s="96">
        <v>10</v>
      </c>
      <c r="W849" s="96">
        <v>5</v>
      </c>
      <c r="X849" s="96">
        <v>10</v>
      </c>
      <c r="Y849" s="96">
        <v>8.3333333333333339</v>
      </c>
      <c r="Z849" s="96" t="s">
        <v>1010</v>
      </c>
      <c r="AA849" s="96" t="s">
        <v>1011</v>
      </c>
      <c r="AB849" s="96" t="s">
        <v>1011</v>
      </c>
      <c r="AC849" s="96">
        <v>8.0222222222222221</v>
      </c>
      <c r="AD849" s="96">
        <v>6.5694444444444446</v>
      </c>
      <c r="AE849" s="96">
        <v>7.2958333333333334</v>
      </c>
      <c r="AF849" s="96" t="s">
        <v>1011</v>
      </c>
      <c r="AG849" s="96" t="s">
        <v>1011</v>
      </c>
      <c r="AH849" s="96" t="s">
        <v>1010</v>
      </c>
      <c r="AI849" s="96" t="s">
        <v>1010</v>
      </c>
      <c r="AJ849" s="96" t="s">
        <v>1010</v>
      </c>
      <c r="AK849" s="96" t="s">
        <v>1010</v>
      </c>
      <c r="AL849" s="96" t="s">
        <v>1011</v>
      </c>
      <c r="AM849" s="96" t="s">
        <v>1011</v>
      </c>
      <c r="AN849" s="96" t="s">
        <v>1011</v>
      </c>
      <c r="AO849" s="96" t="s">
        <v>1011</v>
      </c>
      <c r="AP849" s="96" t="s">
        <v>1011</v>
      </c>
      <c r="AQ849" s="96" t="s">
        <v>1011</v>
      </c>
      <c r="AR849" s="96" t="s">
        <v>1011</v>
      </c>
      <c r="AS849" s="96" t="s">
        <v>1011</v>
      </c>
      <c r="AT849" s="96" t="s">
        <v>1011</v>
      </c>
      <c r="AU849" s="96">
        <v>10</v>
      </c>
      <c r="AV849" s="96">
        <v>10</v>
      </c>
      <c r="AW849" s="96">
        <v>4</v>
      </c>
      <c r="AX849" s="96">
        <v>3.25</v>
      </c>
      <c r="AY849" s="96" t="s">
        <v>1011</v>
      </c>
      <c r="AZ849" s="96" t="s">
        <v>1011</v>
      </c>
      <c r="BA849" s="96" t="s">
        <v>1011</v>
      </c>
      <c r="BB849" s="96">
        <v>6.8125</v>
      </c>
      <c r="BC849" s="96" t="s">
        <v>1010</v>
      </c>
      <c r="BD849" s="96" t="s">
        <v>1011</v>
      </c>
      <c r="BE849" s="96" t="s">
        <v>1011</v>
      </c>
      <c r="BF849" s="96">
        <v>10</v>
      </c>
      <c r="BG849" s="96">
        <v>10</v>
      </c>
      <c r="BH849" s="96">
        <v>10</v>
      </c>
      <c r="BI849" s="96">
        <v>10</v>
      </c>
      <c r="BJ849" s="96" t="s">
        <v>1011</v>
      </c>
      <c r="BK849" s="96">
        <v>10</v>
      </c>
      <c r="BL849" s="96">
        <v>7.2992936666666672</v>
      </c>
      <c r="BM849" s="96">
        <v>6.3382352941176467</v>
      </c>
      <c r="BN849" s="96">
        <v>8.6866485013623969</v>
      </c>
      <c r="BO849" s="96">
        <v>8</v>
      </c>
      <c r="BP849" s="96">
        <v>7</v>
      </c>
      <c r="BQ849" s="96">
        <v>7</v>
      </c>
      <c r="BR849" s="96">
        <v>7</v>
      </c>
      <c r="BS849" s="96">
        <v>7.5062209488700109</v>
      </c>
      <c r="BT849" s="96" t="s">
        <v>1011</v>
      </c>
      <c r="BU849" s="96">
        <v>4</v>
      </c>
      <c r="BV849" s="96" t="s">
        <v>1011</v>
      </c>
      <c r="BW849" s="96">
        <v>5.9</v>
      </c>
      <c r="BX849" s="96" t="s">
        <v>1011</v>
      </c>
      <c r="BY849" s="96">
        <v>5.1090616599483472</v>
      </c>
      <c r="BZ849" s="96">
        <v>8.0574293759250004</v>
      </c>
      <c r="CA849" s="96" t="s">
        <v>1011</v>
      </c>
      <c r="CB849" s="96" t="s">
        <v>1011</v>
      </c>
      <c r="CC849" s="96">
        <v>0.92592592592592593</v>
      </c>
      <c r="CD849" s="96">
        <v>5.5530441382658058</v>
      </c>
      <c r="CE849" s="96">
        <v>9.149357298395115</v>
      </c>
      <c r="CF849" s="96">
        <v>8.6257907842558463</v>
      </c>
      <c r="CG849" s="96">
        <v>8.8918975213497227</v>
      </c>
      <c r="CH849" s="96">
        <v>0</v>
      </c>
      <c r="CI849" s="96">
        <v>6.666761401000171</v>
      </c>
      <c r="CJ849" s="96">
        <v>7.7333333333333334</v>
      </c>
      <c r="CK849" s="96">
        <v>7.62</v>
      </c>
      <c r="CL849" s="96">
        <v>0</v>
      </c>
      <c r="CM849" s="96">
        <v>5.1177777777777775</v>
      </c>
      <c r="CN849" s="96" t="s">
        <v>1011</v>
      </c>
      <c r="CO849" s="96">
        <v>6.8838415013339063</v>
      </c>
      <c r="CP849" s="96">
        <v>6.8838415013339063</v>
      </c>
      <c r="CQ849" s="96">
        <v>10</v>
      </c>
      <c r="CR849" s="96" t="s">
        <v>1011</v>
      </c>
      <c r="CS849" s="96">
        <v>0</v>
      </c>
      <c r="CT849" s="96">
        <v>8.9606769465292295</v>
      </c>
      <c r="CU849" s="96">
        <v>4.4803384732646148</v>
      </c>
      <c r="CV849" s="96">
        <v>6.620489438094074</v>
      </c>
      <c r="CW849" s="96">
        <v>10</v>
      </c>
      <c r="CX849" s="96">
        <v>4.728273771469893</v>
      </c>
      <c r="CY849" s="96">
        <v>9</v>
      </c>
      <c r="CZ849" s="96">
        <v>7.9094245904899649</v>
      </c>
      <c r="DA849" s="96">
        <v>7.7666666666666657</v>
      </c>
      <c r="DB849" s="96" t="s">
        <v>1011</v>
      </c>
      <c r="DC849" s="96" t="s">
        <v>1011</v>
      </c>
      <c r="DD849" s="96">
        <v>10</v>
      </c>
      <c r="DE849" s="96">
        <v>8.2732124260262339</v>
      </c>
      <c r="DF849" s="96">
        <v>10</v>
      </c>
      <c r="DG849" s="96">
        <v>9.0099697731732249</v>
      </c>
      <c r="DH849" s="96" t="s">
        <v>1011</v>
      </c>
      <c r="DI849" s="96">
        <v>7.1212121212121202</v>
      </c>
      <c r="DJ849" s="96">
        <v>8.2955939749293695</v>
      </c>
      <c r="DK849" s="96" t="s">
        <v>1011</v>
      </c>
      <c r="DL849" s="96">
        <v>8.4217407484482774</v>
      </c>
      <c r="DM849" s="96">
        <v>8.1728797857469306</v>
      </c>
      <c r="DN849" s="96">
        <v>8.0028566575841733</v>
      </c>
      <c r="DO849" s="96">
        <v>8.3074170070824547</v>
      </c>
      <c r="DP849" s="96">
        <v>6.93</v>
      </c>
      <c r="DQ849" s="99">
        <v>7.1146468333333335</v>
      </c>
      <c r="DR849" s="100">
        <v>67</v>
      </c>
      <c r="DS849" s="101">
        <v>2</v>
      </c>
      <c r="DU849" s="107" t="s">
        <v>245</v>
      </c>
      <c r="DV849" s="96">
        <v>7.2992936666666672</v>
      </c>
      <c r="DW849" s="96">
        <v>6.93</v>
      </c>
    </row>
    <row r="850" spans="1:127">
      <c r="A850" s="102">
        <v>2010</v>
      </c>
      <c r="B850" s="103" t="s">
        <v>657</v>
      </c>
      <c r="C850" s="104" t="s">
        <v>9</v>
      </c>
      <c r="D850" s="103">
        <v>9.6666666666666661</v>
      </c>
      <c r="E850" s="103">
        <v>7.8844386724111288</v>
      </c>
      <c r="F850" s="103">
        <v>8.6739846113270005</v>
      </c>
      <c r="G850" s="103">
        <v>8.6999999999999993</v>
      </c>
      <c r="H850" s="103">
        <v>9.120000000000001</v>
      </c>
      <c r="I850" s="103">
        <v>10</v>
      </c>
      <c r="J850" s="103">
        <v>10</v>
      </c>
      <c r="K850" s="103">
        <v>10</v>
      </c>
      <c r="L850" s="103">
        <v>10</v>
      </c>
      <c r="M850" s="103">
        <v>10</v>
      </c>
      <c r="N850" s="103">
        <v>10</v>
      </c>
      <c r="O850" s="103">
        <v>10</v>
      </c>
      <c r="P850" s="103">
        <v>10</v>
      </c>
      <c r="Q850" s="103" t="s">
        <v>1011</v>
      </c>
      <c r="R850" s="103" t="s">
        <v>1011</v>
      </c>
      <c r="S850" s="103">
        <v>10</v>
      </c>
      <c r="T850" s="103">
        <v>10</v>
      </c>
      <c r="U850" s="103">
        <v>9.706666666666667</v>
      </c>
      <c r="V850" s="103">
        <v>10</v>
      </c>
      <c r="W850" s="103">
        <v>10</v>
      </c>
      <c r="X850" s="103">
        <v>10</v>
      </c>
      <c r="Y850" s="103">
        <v>10</v>
      </c>
      <c r="Z850" s="103" t="s">
        <v>1010</v>
      </c>
      <c r="AA850" s="103">
        <v>10</v>
      </c>
      <c r="AB850" s="103">
        <v>10</v>
      </c>
      <c r="AC850" s="103">
        <v>8.8933333333333326</v>
      </c>
      <c r="AD850" s="103">
        <v>8.8388888888888886</v>
      </c>
      <c r="AE850" s="103">
        <v>9.4330555555555549</v>
      </c>
      <c r="AF850" s="103">
        <v>10</v>
      </c>
      <c r="AG850" s="103">
        <v>10</v>
      </c>
      <c r="AH850" s="103" t="s">
        <v>1010</v>
      </c>
      <c r="AI850" s="103" t="s">
        <v>1010</v>
      </c>
      <c r="AJ850" s="103" t="s">
        <v>1010</v>
      </c>
      <c r="AK850" s="103" t="s">
        <v>1010</v>
      </c>
      <c r="AL850" s="103">
        <v>10</v>
      </c>
      <c r="AM850" s="103">
        <v>10</v>
      </c>
      <c r="AN850" s="103">
        <v>10</v>
      </c>
      <c r="AO850" s="103">
        <v>10</v>
      </c>
      <c r="AP850" s="103">
        <v>10</v>
      </c>
      <c r="AQ850" s="103">
        <v>10</v>
      </c>
      <c r="AR850" s="103">
        <v>10</v>
      </c>
      <c r="AS850" s="103">
        <v>10</v>
      </c>
      <c r="AT850" s="103">
        <v>10</v>
      </c>
      <c r="AU850" s="103">
        <v>10</v>
      </c>
      <c r="AV850" s="103">
        <v>10</v>
      </c>
      <c r="AW850" s="103">
        <v>9</v>
      </c>
      <c r="AX850" s="103">
        <v>9.25</v>
      </c>
      <c r="AY850" s="103">
        <v>10</v>
      </c>
      <c r="AZ850" s="103">
        <v>10</v>
      </c>
      <c r="BA850" s="103">
        <v>10</v>
      </c>
      <c r="BB850" s="103">
        <v>9.75</v>
      </c>
      <c r="BC850" s="103" t="s">
        <v>1010</v>
      </c>
      <c r="BD850" s="103" t="s">
        <v>1011</v>
      </c>
      <c r="BE850" s="103" t="s">
        <v>1011</v>
      </c>
      <c r="BF850" s="103">
        <v>10</v>
      </c>
      <c r="BG850" s="103">
        <v>10</v>
      </c>
      <c r="BH850" s="103">
        <v>10</v>
      </c>
      <c r="BI850" s="103">
        <v>10</v>
      </c>
      <c r="BJ850" s="103" t="s">
        <v>1011</v>
      </c>
      <c r="BK850" s="103">
        <v>10</v>
      </c>
      <c r="BL850" s="103">
        <v>9.5199722222222221</v>
      </c>
      <c r="BM850" s="103">
        <v>2.7147058823529413</v>
      </c>
      <c r="BN850" s="103">
        <v>3.7234332425068124</v>
      </c>
      <c r="BO850" s="103">
        <v>8</v>
      </c>
      <c r="BP850" s="103">
        <v>4</v>
      </c>
      <c r="BQ850" s="103">
        <v>3</v>
      </c>
      <c r="BR850" s="103">
        <v>3.5</v>
      </c>
      <c r="BS850" s="103">
        <v>4.4845347812149381</v>
      </c>
      <c r="BT850" s="103">
        <v>9.0212168161764694</v>
      </c>
      <c r="BU850" s="103">
        <v>7.9195890796568618</v>
      </c>
      <c r="BV850" s="103">
        <v>9.077048539215685</v>
      </c>
      <c r="BW850" s="103">
        <v>10</v>
      </c>
      <c r="BX850" s="103">
        <v>10</v>
      </c>
      <c r="BY850" s="103">
        <v>6.8303511064232403</v>
      </c>
      <c r="BZ850" s="103">
        <v>8.4205657259656785</v>
      </c>
      <c r="CA850" s="103">
        <v>9.5062695269607858</v>
      </c>
      <c r="CB850" s="103">
        <v>8.8655331887254896</v>
      </c>
      <c r="CC850" s="103">
        <v>1</v>
      </c>
      <c r="CD850" s="103">
        <v>8.8489526647915788</v>
      </c>
      <c r="CE850" s="103">
        <v>9.1099038852995697</v>
      </c>
      <c r="CF850" s="103">
        <v>9.6016315427975591</v>
      </c>
      <c r="CG850" s="103">
        <v>9.756960467620301</v>
      </c>
      <c r="CH850" s="103">
        <v>10</v>
      </c>
      <c r="CI850" s="103">
        <v>9.6171239739293579</v>
      </c>
      <c r="CJ850" s="103">
        <v>9.6324093333333334</v>
      </c>
      <c r="CK850" s="103">
        <v>8.98</v>
      </c>
      <c r="CL850" s="103">
        <v>6.4096000000000011</v>
      </c>
      <c r="CM850" s="103">
        <v>8.3406697777777783</v>
      </c>
      <c r="CN850" s="103">
        <v>8.4662037818627454</v>
      </c>
      <c r="CO850" s="103">
        <v>8.994303671612176</v>
      </c>
      <c r="CP850" s="103">
        <v>8.7302537267374607</v>
      </c>
      <c r="CQ850" s="103">
        <v>10</v>
      </c>
      <c r="CR850" s="103">
        <v>6.8340963039215685</v>
      </c>
      <c r="CS850" s="103">
        <v>3.0769230769230771</v>
      </c>
      <c r="CT850" s="103">
        <v>6.4162871962801891</v>
      </c>
      <c r="CU850" s="103">
        <v>5.4424355257082793</v>
      </c>
      <c r="CV850" s="103">
        <v>8.1283397575558798</v>
      </c>
      <c r="CW850" s="103">
        <v>10</v>
      </c>
      <c r="CX850" s="103">
        <v>8.9348805557799782</v>
      </c>
      <c r="CY850" s="103">
        <v>10</v>
      </c>
      <c r="CZ850" s="103">
        <v>9.6449601852599915</v>
      </c>
      <c r="DA850" s="103">
        <v>3.9</v>
      </c>
      <c r="DB850" s="103">
        <v>4.9904858357843134</v>
      </c>
      <c r="DC850" s="103">
        <v>3.8826428406862741</v>
      </c>
      <c r="DD850" s="103">
        <v>8</v>
      </c>
      <c r="DE850" s="103">
        <v>10</v>
      </c>
      <c r="DF850" s="103">
        <v>3</v>
      </c>
      <c r="DG850" s="103">
        <v>5.6288547794117649</v>
      </c>
      <c r="DH850" s="103">
        <v>5.6203215661764681</v>
      </c>
      <c r="DI850" s="103">
        <v>7.5757575757575761</v>
      </c>
      <c r="DJ850" s="103">
        <v>9.517331049817507</v>
      </c>
      <c r="DK850" s="103">
        <v>8.8186546067927161</v>
      </c>
      <c r="DL850" s="103">
        <v>9.7227611383421859</v>
      </c>
      <c r="DM850" s="103">
        <v>8.9575326384936478</v>
      </c>
      <c r="DN850" s="103">
        <v>8.3687264292300156</v>
      </c>
      <c r="DO850" s="103">
        <v>7.880847131300591</v>
      </c>
      <c r="DP850" s="103">
        <v>7.79</v>
      </c>
      <c r="DQ850" s="105">
        <v>8.6549861111111106</v>
      </c>
      <c r="DR850" s="106">
        <v>4</v>
      </c>
      <c r="DS850" s="106">
        <v>1</v>
      </c>
      <c r="DU850" s="104" t="s">
        <v>9</v>
      </c>
      <c r="DV850" s="103">
        <v>9.5199722222222221</v>
      </c>
      <c r="DW850" s="103">
        <v>7.79</v>
      </c>
    </row>
    <row r="851" spans="1:127">
      <c r="A851" s="95">
        <v>2010</v>
      </c>
      <c r="B851" s="96" t="s">
        <v>664</v>
      </c>
      <c r="C851" s="107" t="s">
        <v>36</v>
      </c>
      <c r="D851" s="96">
        <v>7.3666666666666671</v>
      </c>
      <c r="E851" s="96">
        <v>6.8357906496912673</v>
      </c>
      <c r="F851" s="96">
        <v>6.8780257928593871</v>
      </c>
      <c r="G851" s="96">
        <v>7</v>
      </c>
      <c r="H851" s="96">
        <v>9.5599999999999987</v>
      </c>
      <c r="I851" s="96">
        <v>10</v>
      </c>
      <c r="J851" s="96">
        <v>10</v>
      </c>
      <c r="K851" s="96">
        <v>7.5</v>
      </c>
      <c r="L851" s="96">
        <v>10</v>
      </c>
      <c r="M851" s="96">
        <v>10</v>
      </c>
      <c r="N851" s="96">
        <v>9.5</v>
      </c>
      <c r="O851" s="96">
        <v>9.5</v>
      </c>
      <c r="P851" s="96">
        <v>10</v>
      </c>
      <c r="Q851" s="96" t="s">
        <v>1011</v>
      </c>
      <c r="R851" s="96" t="s">
        <v>1011</v>
      </c>
      <c r="S851" s="96">
        <v>10</v>
      </c>
      <c r="T851" s="96">
        <v>9.8333333333333339</v>
      </c>
      <c r="U851" s="96">
        <v>9.6311111111111103</v>
      </c>
      <c r="V851" s="96">
        <v>5</v>
      </c>
      <c r="W851" s="96">
        <v>10</v>
      </c>
      <c r="X851" s="96">
        <v>10</v>
      </c>
      <c r="Y851" s="96">
        <v>8.3333333333333339</v>
      </c>
      <c r="Z851" s="96" t="s">
        <v>1010</v>
      </c>
      <c r="AA851" s="96">
        <v>10</v>
      </c>
      <c r="AB851" s="96">
        <v>10</v>
      </c>
      <c r="AC851" s="96">
        <v>9.2888888888888879</v>
      </c>
      <c r="AD851" s="96">
        <v>7.594444444444445</v>
      </c>
      <c r="AE851" s="96">
        <v>9.2208333333333332</v>
      </c>
      <c r="AF851" s="96">
        <v>10</v>
      </c>
      <c r="AG851" s="96">
        <v>10</v>
      </c>
      <c r="AH851" s="96" t="s">
        <v>1010</v>
      </c>
      <c r="AI851" s="96" t="s">
        <v>1010</v>
      </c>
      <c r="AJ851" s="96" t="s">
        <v>1010</v>
      </c>
      <c r="AK851" s="96" t="s">
        <v>1010</v>
      </c>
      <c r="AL851" s="96">
        <v>10</v>
      </c>
      <c r="AM851" s="96">
        <v>10</v>
      </c>
      <c r="AN851" s="96">
        <v>6.666666666666667</v>
      </c>
      <c r="AO851" s="96">
        <v>8.8888888888888893</v>
      </c>
      <c r="AP851" s="96">
        <v>10</v>
      </c>
      <c r="AQ851" s="96">
        <v>10</v>
      </c>
      <c r="AR851" s="96">
        <v>10</v>
      </c>
      <c r="AS851" s="96">
        <v>10</v>
      </c>
      <c r="AT851" s="96">
        <v>9.7222222222222214</v>
      </c>
      <c r="AU851" s="96">
        <v>10</v>
      </c>
      <c r="AV851" s="96">
        <v>10</v>
      </c>
      <c r="AW851" s="96">
        <v>8</v>
      </c>
      <c r="AX851" s="96">
        <v>7.5</v>
      </c>
      <c r="AY851" s="96">
        <v>10</v>
      </c>
      <c r="AZ851" s="96">
        <v>10</v>
      </c>
      <c r="BA851" s="96">
        <v>10</v>
      </c>
      <c r="BB851" s="96">
        <v>9.3571428571428577</v>
      </c>
      <c r="BC851" s="96" t="s">
        <v>1010</v>
      </c>
      <c r="BD851" s="96" t="s">
        <v>1011</v>
      </c>
      <c r="BE851" s="96" t="s">
        <v>1011</v>
      </c>
      <c r="BF851" s="96">
        <v>10</v>
      </c>
      <c r="BG851" s="96">
        <v>10</v>
      </c>
      <c r="BH851" s="96">
        <v>10</v>
      </c>
      <c r="BI851" s="96">
        <v>10</v>
      </c>
      <c r="BJ851" s="96" t="s">
        <v>1011</v>
      </c>
      <c r="BK851" s="96">
        <v>10</v>
      </c>
      <c r="BL851" s="96">
        <v>8.8211309523809529</v>
      </c>
      <c r="BM851" s="96">
        <v>2.9647058823529404</v>
      </c>
      <c r="BN851" s="96">
        <v>2.6675749318801096</v>
      </c>
      <c r="BO851" s="96">
        <v>8</v>
      </c>
      <c r="BP851" s="96">
        <v>6</v>
      </c>
      <c r="BQ851" s="96">
        <v>4</v>
      </c>
      <c r="BR851" s="96">
        <v>5</v>
      </c>
      <c r="BS851" s="96">
        <v>4.6580702035582622</v>
      </c>
      <c r="BT851" s="96">
        <v>6.4989592222222239</v>
      </c>
      <c r="BU851" s="96">
        <v>6.3755586075949378</v>
      </c>
      <c r="BV851" s="96">
        <v>8.2461858593530248</v>
      </c>
      <c r="BW851" s="96">
        <v>9.1666666666666661</v>
      </c>
      <c r="BX851" s="96">
        <v>8.3333333333333339</v>
      </c>
      <c r="BY851" s="96">
        <v>6.9128327455907783</v>
      </c>
      <c r="BZ851" s="96">
        <v>6.8798064404955683</v>
      </c>
      <c r="CA851" s="96">
        <v>7.3286827946554158</v>
      </c>
      <c r="CB851" s="96">
        <v>7.1517918354430385</v>
      </c>
      <c r="CC851" s="96">
        <v>0.96296296296296291</v>
      </c>
      <c r="CD851" s="96">
        <v>7.2950047896786305</v>
      </c>
      <c r="CE851" s="96">
        <v>9.3536676871338074</v>
      </c>
      <c r="CF851" s="96">
        <v>9.6147215682786182</v>
      </c>
      <c r="CG851" s="96">
        <v>9.6940721235446112</v>
      </c>
      <c r="CH851" s="96">
        <v>10</v>
      </c>
      <c r="CI851" s="96">
        <v>9.6656153447392583</v>
      </c>
      <c r="CJ851" s="96">
        <v>9.6324093333333334</v>
      </c>
      <c r="CK851" s="96">
        <v>8.98</v>
      </c>
      <c r="CL851" s="96">
        <v>6.4096000000000011</v>
      </c>
      <c r="CM851" s="96">
        <v>8.3406697777777783</v>
      </c>
      <c r="CN851" s="96">
        <v>6.6395296990154709</v>
      </c>
      <c r="CO851" s="96">
        <v>8.7231286554354135</v>
      </c>
      <c r="CP851" s="96">
        <v>7.6813291772254422</v>
      </c>
      <c r="CQ851" s="96">
        <v>10</v>
      </c>
      <c r="CR851" s="96">
        <v>7.1795539985935299</v>
      </c>
      <c r="CS851" s="96">
        <v>5.3846153846153841</v>
      </c>
      <c r="CT851" s="96">
        <v>6.4162871962801891</v>
      </c>
      <c r="CU851" s="96">
        <v>6.3268188598297002</v>
      </c>
      <c r="CV851" s="96">
        <v>8.0872044537082299</v>
      </c>
      <c r="CW851" s="96">
        <v>10</v>
      </c>
      <c r="CX851" s="96">
        <v>6.6298289196051226</v>
      </c>
      <c r="CY851" s="96">
        <v>10</v>
      </c>
      <c r="CZ851" s="96">
        <v>8.8766096398683754</v>
      </c>
      <c r="DA851" s="96">
        <v>3.3333333333333344</v>
      </c>
      <c r="DB851" s="96">
        <v>2.7570160787623066</v>
      </c>
      <c r="DC851" s="96">
        <v>7.0250843881856539</v>
      </c>
      <c r="DD851" s="96">
        <v>4</v>
      </c>
      <c r="DE851" s="96">
        <v>8.5034507692227361</v>
      </c>
      <c r="DF851" s="96">
        <v>10</v>
      </c>
      <c r="DG851" s="96">
        <v>5.9364807615840052</v>
      </c>
      <c r="DH851" s="96">
        <v>2.7386459057665258</v>
      </c>
      <c r="DI851" s="96">
        <v>8.3333333333333339</v>
      </c>
      <c r="DJ851" s="96">
        <v>9.7664302576027637</v>
      </c>
      <c r="DK851" s="96">
        <v>7.1553268927064497</v>
      </c>
      <c r="DL851" s="96">
        <v>7.8936121134988442</v>
      </c>
      <c r="DM851" s="96">
        <v>8.5203689062490486</v>
      </c>
      <c r="DN851" s="96">
        <v>7.4012862348594943</v>
      </c>
      <c r="DO851" s="96">
        <v>7.4047922121039589</v>
      </c>
      <c r="DP851" s="96">
        <v>7.42</v>
      </c>
      <c r="DQ851" s="99">
        <v>8.1205654761904764</v>
      </c>
      <c r="DR851" s="100">
        <v>27</v>
      </c>
      <c r="DS851" s="101">
        <v>1</v>
      </c>
      <c r="DU851" s="107" t="s">
        <v>36</v>
      </c>
      <c r="DV851" s="96">
        <v>8.8211309523809529</v>
      </c>
      <c r="DW851" s="96">
        <v>7.42</v>
      </c>
    </row>
    <row r="852" spans="1:127">
      <c r="A852" s="102">
        <v>2010</v>
      </c>
      <c r="B852" s="103" t="s">
        <v>726</v>
      </c>
      <c r="C852" s="104" t="s">
        <v>71</v>
      </c>
      <c r="D852" s="103" t="s">
        <v>1011</v>
      </c>
      <c r="E852" s="103" t="s">
        <v>1011</v>
      </c>
      <c r="F852" s="103" t="s">
        <v>1011</v>
      </c>
      <c r="G852" s="103">
        <v>4.8055539999999999</v>
      </c>
      <c r="H852" s="103">
        <v>6.36</v>
      </c>
      <c r="I852" s="103">
        <v>10</v>
      </c>
      <c r="J852" s="103">
        <v>10</v>
      </c>
      <c r="K852" s="103">
        <v>5</v>
      </c>
      <c r="L852" s="103">
        <v>10</v>
      </c>
      <c r="M852" s="103">
        <v>10</v>
      </c>
      <c r="N852" s="103">
        <v>9</v>
      </c>
      <c r="O852" s="103">
        <v>10</v>
      </c>
      <c r="P852" s="103">
        <v>10</v>
      </c>
      <c r="Q852" s="103" t="s">
        <v>1011</v>
      </c>
      <c r="R852" s="103" t="s">
        <v>1011</v>
      </c>
      <c r="S852" s="103">
        <v>0</v>
      </c>
      <c r="T852" s="103">
        <v>6.666666666666667</v>
      </c>
      <c r="U852" s="103">
        <v>7.3422222222222224</v>
      </c>
      <c r="V852" s="103">
        <v>0</v>
      </c>
      <c r="W852" s="103">
        <v>5</v>
      </c>
      <c r="X852" s="103">
        <v>5</v>
      </c>
      <c r="Y852" s="103">
        <v>3.3333333333333335</v>
      </c>
      <c r="Z852" s="103" t="s">
        <v>1010</v>
      </c>
      <c r="AA852" s="103">
        <v>10</v>
      </c>
      <c r="AB852" s="103">
        <v>6.666666666666667</v>
      </c>
      <c r="AC852" s="103">
        <v>7.9555555555555557</v>
      </c>
      <c r="AD852" s="103">
        <v>8.1000000000000014</v>
      </c>
      <c r="AE852" s="103">
        <v>8.1805555555555571</v>
      </c>
      <c r="AF852" s="103">
        <v>5</v>
      </c>
      <c r="AG852" s="103">
        <v>5</v>
      </c>
      <c r="AH852" s="103" t="s">
        <v>1010</v>
      </c>
      <c r="AI852" s="103" t="s">
        <v>1010</v>
      </c>
      <c r="AJ852" s="103" t="s">
        <v>1010</v>
      </c>
      <c r="AK852" s="103" t="s">
        <v>1010</v>
      </c>
      <c r="AL852" s="103">
        <v>3.3333333333333335</v>
      </c>
      <c r="AM852" s="103">
        <v>6.666666666666667</v>
      </c>
      <c r="AN852" s="103">
        <v>3.3333333333333335</v>
      </c>
      <c r="AO852" s="103">
        <v>4.4444444444444446</v>
      </c>
      <c r="AP852" s="103">
        <v>7.5</v>
      </c>
      <c r="AQ852" s="103">
        <v>10</v>
      </c>
      <c r="AR852" s="103">
        <v>10</v>
      </c>
      <c r="AS852" s="103">
        <v>9.1666666666666661</v>
      </c>
      <c r="AT852" s="103">
        <v>5.9027777777777777</v>
      </c>
      <c r="AU852" s="103">
        <v>10</v>
      </c>
      <c r="AV852" s="103">
        <v>10</v>
      </c>
      <c r="AW852" s="103">
        <v>2</v>
      </c>
      <c r="AX852" s="103">
        <v>4.25</v>
      </c>
      <c r="AY852" s="103">
        <v>10</v>
      </c>
      <c r="AZ852" s="103">
        <v>6.666666666666667</v>
      </c>
      <c r="BA852" s="103">
        <v>10</v>
      </c>
      <c r="BB852" s="103">
        <v>7.5595238095238093</v>
      </c>
      <c r="BC852" s="103" t="s">
        <v>1010</v>
      </c>
      <c r="BD852" s="103" t="s">
        <v>1011</v>
      </c>
      <c r="BE852" s="103" t="s">
        <v>1011</v>
      </c>
      <c r="BF852" s="103">
        <v>0</v>
      </c>
      <c r="BG852" s="103">
        <v>10</v>
      </c>
      <c r="BH852" s="103">
        <v>10</v>
      </c>
      <c r="BI852" s="103">
        <v>10</v>
      </c>
      <c r="BJ852" s="103" t="s">
        <v>1011</v>
      </c>
      <c r="BK852" s="103">
        <v>5</v>
      </c>
      <c r="BL852" s="103">
        <v>6.0345631031746034</v>
      </c>
      <c r="BM852" s="103">
        <v>2.7764705882352949</v>
      </c>
      <c r="BN852" s="103">
        <v>9.8092643051771109</v>
      </c>
      <c r="BO852" s="103">
        <v>4</v>
      </c>
      <c r="BP852" s="103">
        <v>5</v>
      </c>
      <c r="BQ852" s="103">
        <v>2</v>
      </c>
      <c r="BR852" s="103">
        <v>3.5</v>
      </c>
      <c r="BS852" s="103">
        <v>5.0214337233531019</v>
      </c>
      <c r="BT852" s="103" t="s">
        <v>1011</v>
      </c>
      <c r="BU852" s="103">
        <v>4.7</v>
      </c>
      <c r="BV852" s="103" t="s">
        <v>1011</v>
      </c>
      <c r="BW852" s="103">
        <v>3.333333333333333</v>
      </c>
      <c r="BX852" s="103">
        <v>5</v>
      </c>
      <c r="BY852" s="103">
        <v>2.9158890451224018</v>
      </c>
      <c r="BZ852" s="103">
        <v>5.8114617463012168</v>
      </c>
      <c r="CA852" s="103" t="s">
        <v>1011</v>
      </c>
      <c r="CB852" s="103" t="s">
        <v>1011</v>
      </c>
      <c r="CC852" s="103">
        <v>0.75862068965517238</v>
      </c>
      <c r="CD852" s="103">
        <v>3.8268789322848433</v>
      </c>
      <c r="CE852" s="103">
        <v>8.8131718775912518</v>
      </c>
      <c r="CF852" s="103">
        <v>4.0872494792583147</v>
      </c>
      <c r="CG852" s="103">
        <v>9.7076911945591338</v>
      </c>
      <c r="CH852" s="103">
        <v>0</v>
      </c>
      <c r="CI852" s="103">
        <v>5.6520281378521755</v>
      </c>
      <c r="CJ852" s="103" t="s">
        <v>1011</v>
      </c>
      <c r="CK852" s="103">
        <v>6.44</v>
      </c>
      <c r="CL852" s="103">
        <v>6.1551999999999998</v>
      </c>
      <c r="CM852" s="103">
        <v>6.2976000000000001</v>
      </c>
      <c r="CN852" s="103" t="s">
        <v>1011</v>
      </c>
      <c r="CO852" s="103">
        <v>7.1139715232806893</v>
      </c>
      <c r="CP852" s="103">
        <v>7.1139715232806893</v>
      </c>
      <c r="CQ852" s="103">
        <v>10</v>
      </c>
      <c r="CR852" s="103" t="s">
        <v>1011</v>
      </c>
      <c r="CS852" s="103">
        <v>1.5384615384615385</v>
      </c>
      <c r="CT852" s="103">
        <v>0</v>
      </c>
      <c r="CU852" s="103">
        <v>0.76923076923076927</v>
      </c>
      <c r="CV852" s="103">
        <v>6.0452005731278646</v>
      </c>
      <c r="CW852" s="103">
        <v>5</v>
      </c>
      <c r="CX852" s="103">
        <v>7.2859859859859863</v>
      </c>
      <c r="CY852" s="103">
        <v>9</v>
      </c>
      <c r="CZ852" s="103">
        <v>7.0953286619953291</v>
      </c>
      <c r="DA852" s="103">
        <v>8.3333333333333339</v>
      </c>
      <c r="DB852" s="103" t="s">
        <v>1011</v>
      </c>
      <c r="DC852" s="103" t="s">
        <v>1011</v>
      </c>
      <c r="DD852" s="103">
        <v>8</v>
      </c>
      <c r="DE852" s="103">
        <v>8.5034507692227361</v>
      </c>
      <c r="DF852" s="103">
        <v>10</v>
      </c>
      <c r="DG852" s="103">
        <v>8.7091960256390184</v>
      </c>
      <c r="DH852" s="103" t="s">
        <v>1011</v>
      </c>
      <c r="DI852" s="103">
        <v>2.878787878787878</v>
      </c>
      <c r="DJ852" s="103">
        <v>7.8747615365777017</v>
      </c>
      <c r="DK852" s="103" t="s">
        <v>1011</v>
      </c>
      <c r="DL852" s="103">
        <v>7.6019744061336452</v>
      </c>
      <c r="DM852" s="103">
        <v>4.5298486837086029</v>
      </c>
      <c r="DN852" s="103">
        <v>5.7213431263019574</v>
      </c>
      <c r="DO852" s="103">
        <v>7.1752892713121019</v>
      </c>
      <c r="DP852" s="103">
        <v>5.54</v>
      </c>
      <c r="DQ852" s="105">
        <v>5.7872815515873022</v>
      </c>
      <c r="DR852" s="106">
        <v>134</v>
      </c>
      <c r="DS852" s="106">
        <v>4</v>
      </c>
      <c r="DU852" s="104" t="s">
        <v>71</v>
      </c>
      <c r="DV852" s="103">
        <v>6.0345631031746034</v>
      </c>
      <c r="DW852" s="103">
        <v>5.54</v>
      </c>
    </row>
    <row r="853" spans="1:127">
      <c r="A853" s="95">
        <v>2010</v>
      </c>
      <c r="B853" s="96" t="s">
        <v>650</v>
      </c>
      <c r="C853" s="107" t="s">
        <v>1018</v>
      </c>
      <c r="D853" s="96" t="s">
        <v>1011</v>
      </c>
      <c r="E853" s="96" t="s">
        <v>1011</v>
      </c>
      <c r="F853" s="96" t="s">
        <v>1011</v>
      </c>
      <c r="G853" s="96">
        <v>4.8055539999999999</v>
      </c>
      <c r="H853" s="96">
        <v>5.9200000000000008</v>
      </c>
      <c r="I853" s="96">
        <v>5</v>
      </c>
      <c r="J853" s="96">
        <v>10</v>
      </c>
      <c r="K853" s="96">
        <v>7.5</v>
      </c>
      <c r="L853" s="96">
        <v>10</v>
      </c>
      <c r="M853" s="96">
        <v>10</v>
      </c>
      <c r="N853" s="96">
        <v>8.5</v>
      </c>
      <c r="O853" s="96">
        <v>3.0000000000000004</v>
      </c>
      <c r="P853" s="96">
        <v>10</v>
      </c>
      <c r="Q853" s="96" t="s">
        <v>1011</v>
      </c>
      <c r="R853" s="96" t="s">
        <v>1011</v>
      </c>
      <c r="S853" s="96">
        <v>5</v>
      </c>
      <c r="T853" s="96">
        <v>6</v>
      </c>
      <c r="U853" s="96">
        <v>6.8066666666666675</v>
      </c>
      <c r="V853" s="96">
        <v>10</v>
      </c>
      <c r="W853" s="96">
        <v>5</v>
      </c>
      <c r="X853" s="96">
        <v>10</v>
      </c>
      <c r="Y853" s="96">
        <v>8.3333333333333339</v>
      </c>
      <c r="Z853" s="96" t="s">
        <v>1010</v>
      </c>
      <c r="AA853" s="96" t="s">
        <v>1011</v>
      </c>
      <c r="AB853" s="96" t="s">
        <v>1011</v>
      </c>
      <c r="AC853" s="96">
        <v>9.1844444444444449</v>
      </c>
      <c r="AD853" s="96">
        <v>8.3777777777777764</v>
      </c>
      <c r="AE853" s="96">
        <v>8.7811111111111106</v>
      </c>
      <c r="AF853" s="96" t="s">
        <v>1011</v>
      </c>
      <c r="AG853" s="96" t="s">
        <v>1011</v>
      </c>
      <c r="AH853" s="96" t="s">
        <v>1010</v>
      </c>
      <c r="AI853" s="96" t="s">
        <v>1010</v>
      </c>
      <c r="AJ853" s="96" t="s">
        <v>1010</v>
      </c>
      <c r="AK853" s="96" t="s">
        <v>1010</v>
      </c>
      <c r="AL853" s="96" t="s">
        <v>1011</v>
      </c>
      <c r="AM853" s="96" t="s">
        <v>1011</v>
      </c>
      <c r="AN853" s="96" t="s">
        <v>1011</v>
      </c>
      <c r="AO853" s="96" t="s">
        <v>1011</v>
      </c>
      <c r="AP853" s="96" t="s">
        <v>1011</v>
      </c>
      <c r="AQ853" s="96" t="s">
        <v>1011</v>
      </c>
      <c r="AR853" s="96" t="s">
        <v>1011</v>
      </c>
      <c r="AS853" s="96" t="s">
        <v>1011</v>
      </c>
      <c r="AT853" s="96" t="s">
        <v>1011</v>
      </c>
      <c r="AU853" s="96">
        <v>10</v>
      </c>
      <c r="AV853" s="96">
        <v>4.0903549273734177</v>
      </c>
      <c r="AW853" s="96">
        <v>1.3333333333333333</v>
      </c>
      <c r="AX853" s="96">
        <v>1.25</v>
      </c>
      <c r="AY853" s="96" t="s">
        <v>1011</v>
      </c>
      <c r="AZ853" s="96" t="s">
        <v>1011</v>
      </c>
      <c r="BA853" s="96" t="s">
        <v>1011</v>
      </c>
      <c r="BB853" s="96">
        <v>4.1684220651766886</v>
      </c>
      <c r="BC853" s="96" t="s">
        <v>1010</v>
      </c>
      <c r="BD853" s="96" t="s">
        <v>1011</v>
      </c>
      <c r="BE853" s="96" t="s">
        <v>1011</v>
      </c>
      <c r="BF853" s="96">
        <v>0</v>
      </c>
      <c r="BG853" s="96">
        <v>0</v>
      </c>
      <c r="BH853" s="96">
        <v>0</v>
      </c>
      <c r="BI853" s="96">
        <v>0</v>
      </c>
      <c r="BJ853" s="96" t="s">
        <v>1011</v>
      </c>
      <c r="BK853" s="96">
        <v>0</v>
      </c>
      <c r="BL853" s="96">
        <v>5.5634134803693085</v>
      </c>
      <c r="BM853" s="96">
        <v>8.7058823529411775</v>
      </c>
      <c r="BN853" s="96">
        <v>9.5795100498072721</v>
      </c>
      <c r="BO853" s="96">
        <v>4</v>
      </c>
      <c r="BP853" s="96" t="s">
        <v>1011</v>
      </c>
      <c r="BQ853" s="96" t="s">
        <v>1011</v>
      </c>
      <c r="BR853" s="96" t="s">
        <v>1011</v>
      </c>
      <c r="BS853" s="96">
        <v>7.4284641342494835</v>
      </c>
      <c r="BT853" s="96">
        <v>5.7500940165745851</v>
      </c>
      <c r="BU853" s="96">
        <v>5.9833506813996324</v>
      </c>
      <c r="BV853" s="96">
        <v>6.8205679097605874</v>
      </c>
      <c r="BW853" s="96">
        <v>3.333333333333333</v>
      </c>
      <c r="BX853" s="96">
        <v>5.8333333333333339</v>
      </c>
      <c r="BY853" s="96">
        <v>4.8909751252890317</v>
      </c>
      <c r="BZ853" s="96">
        <v>6.2215737983919883</v>
      </c>
      <c r="CA853" s="96">
        <v>6.4433083130755051</v>
      </c>
      <c r="CB853" s="96">
        <v>6.9296787605893186</v>
      </c>
      <c r="CC853" s="96">
        <v>0.94871794871794868</v>
      </c>
      <c r="CD853" s="96">
        <v>5.6519549297048375</v>
      </c>
      <c r="CE853" s="96">
        <v>8.9122141129308687</v>
      </c>
      <c r="CF853" s="96">
        <v>8.7854698422652291</v>
      </c>
      <c r="CG853" s="96">
        <v>8.9904937473343303</v>
      </c>
      <c r="CH853" s="96">
        <v>5</v>
      </c>
      <c r="CI853" s="96">
        <v>7.922044425632607</v>
      </c>
      <c r="CJ853" s="96">
        <v>5.24</v>
      </c>
      <c r="CK853" s="96">
        <v>7.1999999999999993</v>
      </c>
      <c r="CL853" s="96">
        <v>6.976</v>
      </c>
      <c r="CM853" s="96">
        <v>6.4720000000000004</v>
      </c>
      <c r="CN853" s="96">
        <v>6.1237909263351753</v>
      </c>
      <c r="CO853" s="96">
        <v>6.9248864955638858</v>
      </c>
      <c r="CP853" s="96">
        <v>6.5243387109495306</v>
      </c>
      <c r="CQ853" s="96">
        <v>10</v>
      </c>
      <c r="CR853" s="96">
        <v>6.6113390561694292</v>
      </c>
      <c r="CS853" s="96">
        <v>7.6923076923076925</v>
      </c>
      <c r="CT853" s="96">
        <v>6.7481641202257157</v>
      </c>
      <c r="CU853" s="96">
        <v>7.0172702895676125</v>
      </c>
      <c r="CV853" s="96">
        <v>7.5034022501292856</v>
      </c>
      <c r="CW853" s="96">
        <v>10</v>
      </c>
      <c r="CX853" s="96">
        <v>7.8847859605140433</v>
      </c>
      <c r="CY853" s="96">
        <v>9</v>
      </c>
      <c r="CZ853" s="96">
        <v>8.9615953201713481</v>
      </c>
      <c r="DA853" s="96">
        <v>10</v>
      </c>
      <c r="DB853" s="96">
        <v>5.6628693296500918</v>
      </c>
      <c r="DC853" s="96">
        <v>6.9235758637200728</v>
      </c>
      <c r="DD853" s="96">
        <v>6</v>
      </c>
      <c r="DE853" s="96">
        <v>10</v>
      </c>
      <c r="DF853" s="96">
        <v>10</v>
      </c>
      <c r="DG853" s="96">
        <v>8.0977408655616951</v>
      </c>
      <c r="DH853" s="96">
        <v>5.6196992707182325</v>
      </c>
      <c r="DI853" s="96">
        <v>3.939393939393939</v>
      </c>
      <c r="DJ853" s="96">
        <v>6.9705832505944985</v>
      </c>
      <c r="DK853" s="96">
        <v>5.7140758810839261</v>
      </c>
      <c r="DL853" s="96">
        <v>8.2379954977819807</v>
      </c>
      <c r="DM853" s="96">
        <v>5.7852932481033488</v>
      </c>
      <c r="DN853" s="96">
        <v>6.0445068479459882</v>
      </c>
      <c r="DO853" s="96">
        <v>7.701281011226345</v>
      </c>
      <c r="DP853" s="96">
        <v>7.24</v>
      </c>
      <c r="DQ853" s="99">
        <v>6.4017067401846539</v>
      </c>
      <c r="DR853" s="100">
        <v>114</v>
      </c>
      <c r="DS853" s="101">
        <v>3</v>
      </c>
      <c r="DU853" s="107" t="s">
        <v>1018</v>
      </c>
      <c r="DV853" s="96">
        <v>5.5634134803693085</v>
      </c>
      <c r="DW853" s="96">
        <v>7.24</v>
      </c>
    </row>
    <row r="854" spans="1:127">
      <c r="A854" s="102">
        <v>2010</v>
      </c>
      <c r="B854" s="103" t="s">
        <v>773</v>
      </c>
      <c r="C854" s="104" t="s">
        <v>67</v>
      </c>
      <c r="D854" s="103">
        <v>5.333333333333333</v>
      </c>
      <c r="E854" s="103">
        <v>6.1401069581892118</v>
      </c>
      <c r="F854" s="103">
        <v>6.5725908630084664</v>
      </c>
      <c r="G854" s="103">
        <v>6</v>
      </c>
      <c r="H854" s="103">
        <v>8.2799999999999994</v>
      </c>
      <c r="I854" s="103">
        <v>5</v>
      </c>
      <c r="J854" s="103">
        <v>10</v>
      </c>
      <c r="K854" s="103">
        <v>2.5</v>
      </c>
      <c r="L854" s="103">
        <v>9.700562941669661</v>
      </c>
      <c r="M854" s="103">
        <v>9.371182177506288</v>
      </c>
      <c r="N854" s="103">
        <v>7.3143490238351889</v>
      </c>
      <c r="O854" s="103">
        <v>10</v>
      </c>
      <c r="P854" s="103">
        <v>10</v>
      </c>
      <c r="Q854" s="103" t="s">
        <v>1011</v>
      </c>
      <c r="R854" s="103" t="s">
        <v>1011</v>
      </c>
      <c r="S854" s="103">
        <v>10</v>
      </c>
      <c r="T854" s="103">
        <v>10</v>
      </c>
      <c r="U854" s="103">
        <v>8.5314496746117303</v>
      </c>
      <c r="V854" s="103">
        <v>10</v>
      </c>
      <c r="W854" s="103">
        <v>10</v>
      </c>
      <c r="X854" s="103">
        <v>10</v>
      </c>
      <c r="Y854" s="103">
        <v>10</v>
      </c>
      <c r="Z854" s="103" t="s">
        <v>1010</v>
      </c>
      <c r="AA854" s="103" t="s">
        <v>1011</v>
      </c>
      <c r="AB854" s="103" t="s">
        <v>1011</v>
      </c>
      <c r="AC854" s="103">
        <v>9.6955555555555542</v>
      </c>
      <c r="AD854" s="103">
        <v>7.5444444444444443</v>
      </c>
      <c r="AE854" s="103">
        <v>8.6199999999999992</v>
      </c>
      <c r="AF854" s="103" t="s">
        <v>1011</v>
      </c>
      <c r="AG854" s="103" t="s">
        <v>1011</v>
      </c>
      <c r="AH854" s="103" t="s">
        <v>1010</v>
      </c>
      <c r="AI854" s="103" t="s">
        <v>1010</v>
      </c>
      <c r="AJ854" s="103" t="s">
        <v>1010</v>
      </c>
      <c r="AK854" s="103" t="s">
        <v>1010</v>
      </c>
      <c r="AL854" s="103" t="s">
        <v>1011</v>
      </c>
      <c r="AM854" s="103" t="s">
        <v>1011</v>
      </c>
      <c r="AN854" s="103" t="s">
        <v>1011</v>
      </c>
      <c r="AO854" s="103" t="s">
        <v>1011</v>
      </c>
      <c r="AP854" s="103" t="s">
        <v>1011</v>
      </c>
      <c r="AQ854" s="103" t="s">
        <v>1011</v>
      </c>
      <c r="AR854" s="103" t="s">
        <v>1011</v>
      </c>
      <c r="AS854" s="103" t="s">
        <v>1011</v>
      </c>
      <c r="AT854" s="103" t="s">
        <v>1011</v>
      </c>
      <c r="AU854" s="103">
        <v>10</v>
      </c>
      <c r="AV854" s="103">
        <v>10</v>
      </c>
      <c r="AW854" s="103">
        <v>5.333333333333333</v>
      </c>
      <c r="AX854" s="103">
        <v>4.5</v>
      </c>
      <c r="AY854" s="103" t="s">
        <v>1011</v>
      </c>
      <c r="AZ854" s="103" t="s">
        <v>1011</v>
      </c>
      <c r="BA854" s="103" t="s">
        <v>1011</v>
      </c>
      <c r="BB854" s="103">
        <v>7.458333333333333</v>
      </c>
      <c r="BC854" s="103" t="s">
        <v>1010</v>
      </c>
      <c r="BD854" s="103" t="s">
        <v>1011</v>
      </c>
      <c r="BE854" s="103" t="s">
        <v>1011</v>
      </c>
      <c r="BF854" s="103">
        <v>10</v>
      </c>
      <c r="BG854" s="103">
        <v>10</v>
      </c>
      <c r="BH854" s="103">
        <v>10</v>
      </c>
      <c r="BI854" s="103">
        <v>10</v>
      </c>
      <c r="BJ854" s="103" t="s">
        <v>1011</v>
      </c>
      <c r="BK854" s="103">
        <v>10</v>
      </c>
      <c r="BL854" s="103">
        <v>8.1426540853195988</v>
      </c>
      <c r="BM854" s="103">
        <v>5.4529411764705884</v>
      </c>
      <c r="BN854" s="103">
        <v>6.9068161075499876</v>
      </c>
      <c r="BO854" s="103">
        <v>4</v>
      </c>
      <c r="BP854" s="103">
        <v>10</v>
      </c>
      <c r="BQ854" s="103">
        <v>10</v>
      </c>
      <c r="BR854" s="103">
        <v>10</v>
      </c>
      <c r="BS854" s="103">
        <v>6.5899393210051436</v>
      </c>
      <c r="BT854" s="103">
        <v>3.6346067996453906</v>
      </c>
      <c r="BU854" s="103">
        <v>3.7798650208333333</v>
      </c>
      <c r="BV854" s="103">
        <v>3.7149432030141849</v>
      </c>
      <c r="BW854" s="103">
        <v>4.5</v>
      </c>
      <c r="BX854" s="103" t="s">
        <v>1011</v>
      </c>
      <c r="BY854" s="103">
        <v>6.499992718547162</v>
      </c>
      <c r="BZ854" s="103">
        <v>9.9293304012861014</v>
      </c>
      <c r="CA854" s="103">
        <v>6.6262648492907807</v>
      </c>
      <c r="CB854" s="103">
        <v>7.0176873953900696</v>
      </c>
      <c r="CC854" s="103">
        <v>1</v>
      </c>
      <c r="CD854" s="103">
        <v>5.7128362985008785</v>
      </c>
      <c r="CE854" s="103">
        <v>8.6633107719317195</v>
      </c>
      <c r="CF854" s="103">
        <v>7.9728737208030314</v>
      </c>
      <c r="CG854" s="103">
        <v>8.5801159666242999</v>
      </c>
      <c r="CH854" s="103">
        <v>10</v>
      </c>
      <c r="CI854" s="103">
        <v>8.8040751148397618</v>
      </c>
      <c r="CJ854" s="103">
        <v>9.74</v>
      </c>
      <c r="CK854" s="103">
        <v>9.74</v>
      </c>
      <c r="CL854" s="103">
        <v>7.9876000000000005</v>
      </c>
      <c r="CM854" s="103">
        <v>9.1558666666666664</v>
      </c>
      <c r="CN854" s="103">
        <v>6.5002754468085113</v>
      </c>
      <c r="CO854" s="103">
        <v>8.5143976413399987</v>
      </c>
      <c r="CP854" s="103">
        <v>7.5073365440742545</v>
      </c>
      <c r="CQ854" s="103">
        <v>10</v>
      </c>
      <c r="CR854" s="103">
        <v>5.8401643781028385</v>
      </c>
      <c r="CS854" s="103">
        <v>7.6923076923076925</v>
      </c>
      <c r="CT854" s="103">
        <v>8.2969230986381763</v>
      </c>
      <c r="CU854" s="103">
        <v>7.2764650563495694</v>
      </c>
      <c r="CV854" s="103">
        <v>8.4849170667726224</v>
      </c>
      <c r="CW854" s="103">
        <v>10</v>
      </c>
      <c r="CX854" s="103">
        <v>6.1039370932556629</v>
      </c>
      <c r="CY854" s="103">
        <v>10</v>
      </c>
      <c r="CZ854" s="103">
        <v>8.7013123644185537</v>
      </c>
      <c r="DA854" s="103">
        <v>10</v>
      </c>
      <c r="DB854" s="103">
        <v>6.7377706356382969</v>
      </c>
      <c r="DC854" s="103">
        <v>7.4598612721631206</v>
      </c>
      <c r="DD854" s="103">
        <v>10</v>
      </c>
      <c r="DE854" s="103">
        <v>9.2517253846113672</v>
      </c>
      <c r="DF854" s="103">
        <v>1</v>
      </c>
      <c r="DG854" s="103">
        <v>7.4082262154021317</v>
      </c>
      <c r="DH854" s="103">
        <v>5.8911076879432613</v>
      </c>
      <c r="DI854" s="103">
        <v>7.878787878787878</v>
      </c>
      <c r="DJ854" s="103">
        <v>9.89079773355048</v>
      </c>
      <c r="DK854" s="103">
        <v>6.4409900517983791</v>
      </c>
      <c r="DL854" s="103">
        <v>9.6762225273213307</v>
      </c>
      <c r="DM854" s="103">
        <v>5.6619906569574372</v>
      </c>
      <c r="DN854" s="103">
        <v>7.5733160893931277</v>
      </c>
      <c r="DO854" s="103">
        <v>7.8942848897379383</v>
      </c>
      <c r="DP854" s="103">
        <v>7.5</v>
      </c>
      <c r="DQ854" s="105">
        <v>7.8213270426597994</v>
      </c>
      <c r="DR854" s="106">
        <v>42</v>
      </c>
      <c r="DS854" s="106">
        <v>2</v>
      </c>
      <c r="DU854" s="104" t="s">
        <v>67</v>
      </c>
      <c r="DV854" s="103">
        <v>8.1426540853195988</v>
      </c>
      <c r="DW854" s="103">
        <v>7.5</v>
      </c>
    </row>
    <row r="855" spans="1:127">
      <c r="A855" s="95">
        <v>2010</v>
      </c>
      <c r="B855" s="96" t="s">
        <v>690</v>
      </c>
      <c r="C855" s="107" t="s">
        <v>34</v>
      </c>
      <c r="D855" s="96">
        <v>8.1333333333333346</v>
      </c>
      <c r="E855" s="96">
        <v>7.9997998504833667</v>
      </c>
      <c r="F855" s="96">
        <v>7.6079168786827562</v>
      </c>
      <c r="G855" s="96">
        <v>7.9</v>
      </c>
      <c r="H855" s="96">
        <v>9.68</v>
      </c>
      <c r="I855" s="96">
        <v>10</v>
      </c>
      <c r="J855" s="96">
        <v>10</v>
      </c>
      <c r="K855" s="96">
        <v>10</v>
      </c>
      <c r="L855" s="96">
        <v>10</v>
      </c>
      <c r="M855" s="96">
        <v>10</v>
      </c>
      <c r="N855" s="96">
        <v>10</v>
      </c>
      <c r="O855" s="96">
        <v>9.5</v>
      </c>
      <c r="P855" s="96">
        <v>10</v>
      </c>
      <c r="Q855" s="96" t="s">
        <v>1011</v>
      </c>
      <c r="R855" s="96" t="s">
        <v>1011</v>
      </c>
      <c r="S855" s="96">
        <v>10</v>
      </c>
      <c r="T855" s="96">
        <v>9.8333333333333339</v>
      </c>
      <c r="U855" s="96">
        <v>9.8377777777777791</v>
      </c>
      <c r="V855" s="96">
        <v>10</v>
      </c>
      <c r="W855" s="96">
        <v>10</v>
      </c>
      <c r="X855" s="96">
        <v>10</v>
      </c>
      <c r="Y855" s="96">
        <v>10</v>
      </c>
      <c r="Z855" s="96" t="s">
        <v>1010</v>
      </c>
      <c r="AA855" s="96">
        <v>7.5</v>
      </c>
      <c r="AB855" s="96">
        <v>10</v>
      </c>
      <c r="AC855" s="96">
        <v>8.5266666666666673</v>
      </c>
      <c r="AD855" s="96">
        <v>6.1083333333333334</v>
      </c>
      <c r="AE855" s="96">
        <v>8.0337499999999995</v>
      </c>
      <c r="AF855" s="96">
        <v>10</v>
      </c>
      <c r="AG855" s="96">
        <v>10</v>
      </c>
      <c r="AH855" s="96" t="s">
        <v>1010</v>
      </c>
      <c r="AI855" s="96" t="s">
        <v>1010</v>
      </c>
      <c r="AJ855" s="96" t="s">
        <v>1010</v>
      </c>
      <c r="AK855" s="96" t="s">
        <v>1010</v>
      </c>
      <c r="AL855" s="96">
        <v>10</v>
      </c>
      <c r="AM855" s="96">
        <v>10</v>
      </c>
      <c r="AN855" s="96">
        <v>10</v>
      </c>
      <c r="AO855" s="96">
        <v>10</v>
      </c>
      <c r="AP855" s="96">
        <v>10</v>
      </c>
      <c r="AQ855" s="96">
        <v>10</v>
      </c>
      <c r="AR855" s="96">
        <v>10</v>
      </c>
      <c r="AS855" s="96">
        <v>10</v>
      </c>
      <c r="AT855" s="96">
        <v>10</v>
      </c>
      <c r="AU855" s="96">
        <v>10</v>
      </c>
      <c r="AV855" s="96">
        <v>10</v>
      </c>
      <c r="AW855" s="96">
        <v>8</v>
      </c>
      <c r="AX855" s="96">
        <v>8.25</v>
      </c>
      <c r="AY855" s="96">
        <v>10</v>
      </c>
      <c r="AZ855" s="96">
        <v>10</v>
      </c>
      <c r="BA855" s="96">
        <v>6.666666666666667</v>
      </c>
      <c r="BB855" s="96">
        <v>8.9880952380952372</v>
      </c>
      <c r="BC855" s="96" t="s">
        <v>1010</v>
      </c>
      <c r="BD855" s="96" t="s">
        <v>1011</v>
      </c>
      <c r="BE855" s="96" t="s">
        <v>1011</v>
      </c>
      <c r="BF855" s="96">
        <v>10</v>
      </c>
      <c r="BG855" s="96">
        <v>10</v>
      </c>
      <c r="BH855" s="96">
        <v>10</v>
      </c>
      <c r="BI855" s="96">
        <v>10</v>
      </c>
      <c r="BJ855" s="96" t="s">
        <v>1011</v>
      </c>
      <c r="BK855" s="96">
        <v>10</v>
      </c>
      <c r="BL855" s="96">
        <v>9.1366289682539694</v>
      </c>
      <c r="BM855" s="96">
        <v>4.2441176470588236</v>
      </c>
      <c r="BN855" s="96">
        <v>2.5858310626703003</v>
      </c>
      <c r="BO855" s="96">
        <v>10</v>
      </c>
      <c r="BP855" s="96">
        <v>5</v>
      </c>
      <c r="BQ855" s="96">
        <v>5</v>
      </c>
      <c r="BR855" s="96">
        <v>5</v>
      </c>
      <c r="BS855" s="96">
        <v>5.4574871774322808</v>
      </c>
      <c r="BT855" s="96">
        <v>8.8904502085889572</v>
      </c>
      <c r="BU855" s="96">
        <v>6.6100414386503061</v>
      </c>
      <c r="BV855" s="96">
        <v>7.8764370572597144</v>
      </c>
      <c r="BW855" s="96">
        <v>10</v>
      </c>
      <c r="BX855" s="96">
        <v>8.3333333333333339</v>
      </c>
      <c r="BY855" s="96">
        <v>6.6203216220298371</v>
      </c>
      <c r="BZ855" s="96">
        <v>7.5347320664134019</v>
      </c>
      <c r="CA855" s="96">
        <v>8.1478569795501024</v>
      </c>
      <c r="CB855" s="96">
        <v>7.7169226564417173</v>
      </c>
      <c r="CC855" s="96">
        <v>1</v>
      </c>
      <c r="CD855" s="96">
        <v>7.9700105958074863</v>
      </c>
      <c r="CE855" s="96">
        <v>8.8628725057305644</v>
      </c>
      <c r="CF855" s="96">
        <v>9.7325912316862713</v>
      </c>
      <c r="CG855" s="96">
        <v>9.772514802119165</v>
      </c>
      <c r="CH855" s="96">
        <v>10</v>
      </c>
      <c r="CI855" s="96">
        <v>9.5919946348839993</v>
      </c>
      <c r="CJ855" s="96">
        <v>9.6324093333333334</v>
      </c>
      <c r="CK855" s="96">
        <v>8.98</v>
      </c>
      <c r="CL855" s="96">
        <v>6.4096000000000011</v>
      </c>
      <c r="CM855" s="96">
        <v>8.3406697777777783</v>
      </c>
      <c r="CN855" s="96">
        <v>6.2101404212678926</v>
      </c>
      <c r="CO855" s="96">
        <v>9.1405906836262432</v>
      </c>
      <c r="CP855" s="96">
        <v>7.6753655524470679</v>
      </c>
      <c r="CQ855" s="96">
        <v>10</v>
      </c>
      <c r="CR855" s="96">
        <v>6.3859813578732094</v>
      </c>
      <c r="CS855" s="96">
        <v>3.8461538461538463</v>
      </c>
      <c r="CT855" s="96">
        <v>6.4162871962801891</v>
      </c>
      <c r="CU855" s="96">
        <v>5.5494741334357487</v>
      </c>
      <c r="CV855" s="96">
        <v>7.8913773659151483</v>
      </c>
      <c r="CW855" s="96">
        <v>5</v>
      </c>
      <c r="CX855" s="96">
        <v>8.7831831039188302</v>
      </c>
      <c r="CY855" s="96">
        <v>10</v>
      </c>
      <c r="CZ855" s="96">
        <v>7.927727701306277</v>
      </c>
      <c r="DA855" s="96">
        <v>6.666666666666667</v>
      </c>
      <c r="DB855" s="96">
        <v>3.0069945521472379</v>
      </c>
      <c r="DC855" s="96">
        <v>3.4512131799591002</v>
      </c>
      <c r="DD855" s="96">
        <v>8</v>
      </c>
      <c r="DE855" s="96">
        <v>6.2586269230568394</v>
      </c>
      <c r="DF855" s="96">
        <v>5</v>
      </c>
      <c r="DG855" s="96">
        <v>5.3972502203049748</v>
      </c>
      <c r="DH855" s="96">
        <v>3.4162857382413088</v>
      </c>
      <c r="DI855" s="96">
        <v>8.9393939393939394</v>
      </c>
      <c r="DJ855" s="96">
        <v>9.4714314792518319</v>
      </c>
      <c r="DK855" s="96">
        <v>7.7773405360794623</v>
      </c>
      <c r="DL855" s="96">
        <v>9.2476084282205573</v>
      </c>
      <c r="DM855" s="96">
        <v>7.522738850613937</v>
      </c>
      <c r="DN855" s="96">
        <v>7.72913316196684</v>
      </c>
      <c r="DO855" s="96">
        <v>7.0180370278593642</v>
      </c>
      <c r="DP855" s="96">
        <v>7.59</v>
      </c>
      <c r="DQ855" s="99">
        <v>8.3633144841269846</v>
      </c>
      <c r="DR855" s="100">
        <v>13</v>
      </c>
      <c r="DS855" s="101">
        <v>1</v>
      </c>
      <c r="DU855" s="107" t="s">
        <v>34</v>
      </c>
      <c r="DV855" s="96">
        <v>9.1366289682539694</v>
      </c>
      <c r="DW855" s="96">
        <v>7.59</v>
      </c>
    </row>
    <row r="856" spans="1:127">
      <c r="A856" s="102">
        <v>2010</v>
      </c>
      <c r="B856" s="103" t="s">
        <v>620</v>
      </c>
      <c r="C856" s="104" t="s">
        <v>101</v>
      </c>
      <c r="D856" s="103">
        <v>5.8</v>
      </c>
      <c r="E856" s="103">
        <v>6.0508590163421996</v>
      </c>
      <c r="F856" s="103">
        <v>4.4911223561998099</v>
      </c>
      <c r="G856" s="103">
        <v>5.4</v>
      </c>
      <c r="H856" s="103">
        <v>7.5599999999999987</v>
      </c>
      <c r="I856" s="103">
        <v>10</v>
      </c>
      <c r="J856" s="103">
        <v>10</v>
      </c>
      <c r="K856" s="103">
        <v>7.5</v>
      </c>
      <c r="L856" s="103">
        <v>10</v>
      </c>
      <c r="M856" s="103">
        <v>10</v>
      </c>
      <c r="N856" s="103">
        <v>9.5</v>
      </c>
      <c r="O856" s="103">
        <v>8</v>
      </c>
      <c r="P856" s="103">
        <v>10</v>
      </c>
      <c r="Q856" s="103" t="s">
        <v>1011</v>
      </c>
      <c r="R856" s="103" t="s">
        <v>1011</v>
      </c>
      <c r="S856" s="103">
        <v>5</v>
      </c>
      <c r="T856" s="103">
        <v>7.666666666666667</v>
      </c>
      <c r="U856" s="103">
        <v>8.2422222222222228</v>
      </c>
      <c r="V856" s="103">
        <v>10</v>
      </c>
      <c r="W856" s="103">
        <v>10</v>
      </c>
      <c r="X856" s="103">
        <v>10</v>
      </c>
      <c r="Y856" s="103">
        <v>10</v>
      </c>
      <c r="Z856" s="103" t="s">
        <v>1010</v>
      </c>
      <c r="AA856" s="103">
        <v>7.5</v>
      </c>
      <c r="AB856" s="103">
        <v>6.666666666666667</v>
      </c>
      <c r="AC856" s="103">
        <v>7.5666666666666673</v>
      </c>
      <c r="AD856" s="103">
        <v>6.7111111111111112</v>
      </c>
      <c r="AE856" s="103">
        <v>7.1111111111111116</v>
      </c>
      <c r="AF856" s="103">
        <v>10</v>
      </c>
      <c r="AG856" s="103">
        <v>10</v>
      </c>
      <c r="AH856" s="103" t="s">
        <v>1010</v>
      </c>
      <c r="AI856" s="103" t="s">
        <v>1010</v>
      </c>
      <c r="AJ856" s="103" t="s">
        <v>1010</v>
      </c>
      <c r="AK856" s="103" t="s">
        <v>1010</v>
      </c>
      <c r="AL856" s="103">
        <v>6.666666666666667</v>
      </c>
      <c r="AM856" s="103">
        <v>6.666666666666667</v>
      </c>
      <c r="AN856" s="103">
        <v>10</v>
      </c>
      <c r="AO856" s="103">
        <v>7.7777777777777786</v>
      </c>
      <c r="AP856" s="103">
        <v>7.5</v>
      </c>
      <c r="AQ856" s="103">
        <v>7.5</v>
      </c>
      <c r="AR856" s="103">
        <v>10</v>
      </c>
      <c r="AS856" s="103">
        <v>8.3333333333333339</v>
      </c>
      <c r="AT856" s="103">
        <v>9.0277777777777786</v>
      </c>
      <c r="AU856" s="103">
        <v>10</v>
      </c>
      <c r="AV856" s="103">
        <v>10</v>
      </c>
      <c r="AW856" s="103">
        <v>7.333333333333333</v>
      </c>
      <c r="AX856" s="103">
        <v>7.75</v>
      </c>
      <c r="AY856" s="103">
        <v>10</v>
      </c>
      <c r="AZ856" s="103">
        <v>10</v>
      </c>
      <c r="BA856" s="103">
        <v>10</v>
      </c>
      <c r="BB856" s="103">
        <v>9.2976190476190474</v>
      </c>
      <c r="BC856" s="103" t="s">
        <v>1010</v>
      </c>
      <c r="BD856" s="103" t="s">
        <v>1011</v>
      </c>
      <c r="BE856" s="103" t="s">
        <v>1011</v>
      </c>
      <c r="BF856" s="103">
        <v>5</v>
      </c>
      <c r="BG856" s="103">
        <v>0</v>
      </c>
      <c r="BH856" s="103">
        <v>10</v>
      </c>
      <c r="BI856" s="103">
        <v>5</v>
      </c>
      <c r="BJ856" s="103" t="s">
        <v>1011</v>
      </c>
      <c r="BK856" s="103">
        <v>5</v>
      </c>
      <c r="BL856" s="103">
        <v>7.4542063492063502</v>
      </c>
      <c r="BM856" s="103">
        <v>8.5294117647058822</v>
      </c>
      <c r="BN856" s="103">
        <v>9.6517711171662128</v>
      </c>
      <c r="BO856" s="103">
        <v>4</v>
      </c>
      <c r="BP856" s="103">
        <v>9</v>
      </c>
      <c r="BQ856" s="103">
        <v>5</v>
      </c>
      <c r="BR856" s="103">
        <v>7</v>
      </c>
      <c r="BS856" s="103">
        <v>7.2952957204680242</v>
      </c>
      <c r="BT856" s="103">
        <v>5.1189626094674558</v>
      </c>
      <c r="BU856" s="103">
        <v>4.9850352450690343</v>
      </c>
      <c r="BV856" s="103">
        <v>5.0288044852071012</v>
      </c>
      <c r="BW856" s="103">
        <v>5</v>
      </c>
      <c r="BX856" s="103">
        <v>4.166666666666667</v>
      </c>
      <c r="BY856" s="103">
        <v>5.3968871711942707</v>
      </c>
      <c r="BZ856" s="103">
        <v>9.1273280591476862</v>
      </c>
      <c r="CA856" s="103">
        <v>5.8323007209072975</v>
      </c>
      <c r="CB856" s="103">
        <v>5.5728699753451671</v>
      </c>
      <c r="CC856" s="103">
        <v>0.96551724137931039</v>
      </c>
      <c r="CD856" s="103">
        <v>5.4847600214200511</v>
      </c>
      <c r="CE856" s="103">
        <v>6.1512671844274402</v>
      </c>
      <c r="CF856" s="103">
        <v>9.5023550338035037</v>
      </c>
      <c r="CG856" s="103">
        <v>7.8584863756258203</v>
      </c>
      <c r="CH856" s="103">
        <v>5</v>
      </c>
      <c r="CI856" s="103">
        <v>7.1280271484641906</v>
      </c>
      <c r="CJ856" s="103">
        <v>6.8599999999999994</v>
      </c>
      <c r="CK856" s="103">
        <v>7.4</v>
      </c>
      <c r="CL856" s="103">
        <v>7.1920000000000002</v>
      </c>
      <c r="CM856" s="103">
        <v>7.1506666666666661</v>
      </c>
      <c r="CN856" s="103">
        <v>6.5240513984220918</v>
      </c>
      <c r="CO856" s="103">
        <v>6.7607065186439641</v>
      </c>
      <c r="CP856" s="103">
        <v>6.642378958533028</v>
      </c>
      <c r="CQ856" s="103">
        <v>10</v>
      </c>
      <c r="CR856" s="103">
        <v>6.6229967618343188</v>
      </c>
      <c r="CS856" s="103">
        <v>3.8461538461538463</v>
      </c>
      <c r="CT856" s="103">
        <v>1.5487589784124587</v>
      </c>
      <c r="CU856" s="103">
        <v>4.0059698621335409</v>
      </c>
      <c r="CV856" s="103">
        <v>6.9497538718333089</v>
      </c>
      <c r="CW856" s="103">
        <v>8</v>
      </c>
      <c r="CX856" s="103">
        <v>5.2415370160687136</v>
      </c>
      <c r="CY856" s="103">
        <v>10</v>
      </c>
      <c r="CZ856" s="103">
        <v>7.7471790053562373</v>
      </c>
      <c r="DA856" s="103">
        <v>10</v>
      </c>
      <c r="DB856" s="103">
        <v>5.2752509467455608</v>
      </c>
      <c r="DC856" s="103">
        <v>5.8316934871794865</v>
      </c>
      <c r="DD856" s="103">
        <v>8</v>
      </c>
      <c r="DE856" s="103">
        <v>0</v>
      </c>
      <c r="DF856" s="103">
        <v>10</v>
      </c>
      <c r="DG856" s="103">
        <v>6.5178240723208418</v>
      </c>
      <c r="DH856" s="103">
        <v>4.3186994309664701</v>
      </c>
      <c r="DI856" s="103">
        <v>6.5151515151515156</v>
      </c>
      <c r="DJ856" s="103">
        <v>9.4160426191239655</v>
      </c>
      <c r="DK856" s="103">
        <v>3.9795635817131583</v>
      </c>
      <c r="DL856" s="103">
        <v>6.3495165759105072</v>
      </c>
      <c r="DM856" s="103">
        <v>7.4891108712105057</v>
      </c>
      <c r="DN856" s="103">
        <v>6.3446807656793531</v>
      </c>
      <c r="DO856" s="103">
        <v>6.8698946144521438</v>
      </c>
      <c r="DP856" s="103">
        <v>6.75</v>
      </c>
      <c r="DQ856" s="105">
        <v>7.1021031746031751</v>
      </c>
      <c r="DR856" s="106">
        <v>68</v>
      </c>
      <c r="DS856" s="106">
        <v>2</v>
      </c>
      <c r="DU856" s="104" t="s">
        <v>101</v>
      </c>
      <c r="DV856" s="103">
        <v>7.4542063492063502</v>
      </c>
      <c r="DW856" s="103">
        <v>6.75</v>
      </c>
    </row>
    <row r="857" spans="1:127">
      <c r="A857" s="95">
        <v>2010</v>
      </c>
      <c r="B857" s="96" t="s">
        <v>644</v>
      </c>
      <c r="C857" s="107" t="s">
        <v>123</v>
      </c>
      <c r="D857" s="96">
        <v>7.166666666666667</v>
      </c>
      <c r="E857" s="96">
        <v>6.1411792385161732</v>
      </c>
      <c r="F857" s="96">
        <v>5.0289852362113132</v>
      </c>
      <c r="G857" s="96">
        <v>6.1</v>
      </c>
      <c r="H857" s="96">
        <v>9.36</v>
      </c>
      <c r="I857" s="96">
        <v>10</v>
      </c>
      <c r="J857" s="96">
        <v>10</v>
      </c>
      <c r="K857" s="96">
        <v>7.5</v>
      </c>
      <c r="L857" s="96">
        <v>9.8821676116235064</v>
      </c>
      <c r="M857" s="96">
        <v>9.9116257087176294</v>
      </c>
      <c r="N857" s="96">
        <v>9.4587586640682275</v>
      </c>
      <c r="O857" s="96">
        <v>10</v>
      </c>
      <c r="P857" s="96">
        <v>10</v>
      </c>
      <c r="Q857" s="96" t="s">
        <v>1011</v>
      </c>
      <c r="R857" s="96" t="s">
        <v>1011</v>
      </c>
      <c r="S857" s="96">
        <v>10</v>
      </c>
      <c r="T857" s="96">
        <v>10</v>
      </c>
      <c r="U857" s="96">
        <v>9.6062528880227429</v>
      </c>
      <c r="V857" s="96">
        <v>10</v>
      </c>
      <c r="W857" s="96">
        <v>10</v>
      </c>
      <c r="X857" s="96">
        <v>10</v>
      </c>
      <c r="Y857" s="96">
        <v>10</v>
      </c>
      <c r="Z857" s="96" t="s">
        <v>1010</v>
      </c>
      <c r="AA857" s="96">
        <v>10</v>
      </c>
      <c r="AB857" s="96">
        <v>10</v>
      </c>
      <c r="AC857" s="96">
        <v>8.6288888888888895</v>
      </c>
      <c r="AD857" s="96">
        <v>8.844444444444445</v>
      </c>
      <c r="AE857" s="96">
        <v>9.3683333333333323</v>
      </c>
      <c r="AF857" s="96">
        <v>10</v>
      </c>
      <c r="AG857" s="96">
        <v>10</v>
      </c>
      <c r="AH857" s="96" t="s">
        <v>1010</v>
      </c>
      <c r="AI857" s="96" t="s">
        <v>1010</v>
      </c>
      <c r="AJ857" s="96" t="s">
        <v>1010</v>
      </c>
      <c r="AK857" s="96" t="s">
        <v>1010</v>
      </c>
      <c r="AL857" s="96">
        <v>10</v>
      </c>
      <c r="AM857" s="96">
        <v>10</v>
      </c>
      <c r="AN857" s="96">
        <v>10</v>
      </c>
      <c r="AO857" s="96">
        <v>10</v>
      </c>
      <c r="AP857" s="96">
        <v>10</v>
      </c>
      <c r="AQ857" s="96">
        <v>10</v>
      </c>
      <c r="AR857" s="96">
        <v>10</v>
      </c>
      <c r="AS857" s="96">
        <v>10</v>
      </c>
      <c r="AT857" s="96">
        <v>10</v>
      </c>
      <c r="AU857" s="96">
        <v>1.0082785879868272</v>
      </c>
      <c r="AV857" s="96">
        <v>10</v>
      </c>
      <c r="AW857" s="96">
        <v>7</v>
      </c>
      <c r="AX857" s="96">
        <v>6.25</v>
      </c>
      <c r="AY857" s="96">
        <v>10</v>
      </c>
      <c r="AZ857" s="96">
        <v>10</v>
      </c>
      <c r="BA857" s="96">
        <v>10</v>
      </c>
      <c r="BB857" s="96">
        <v>7.7511826554266898</v>
      </c>
      <c r="BC857" s="96" t="s">
        <v>1010</v>
      </c>
      <c r="BD857" s="96" t="s">
        <v>1011</v>
      </c>
      <c r="BE857" s="96" t="s">
        <v>1011</v>
      </c>
      <c r="BF857" s="96">
        <v>10</v>
      </c>
      <c r="BG857" s="96">
        <v>10</v>
      </c>
      <c r="BH857" s="96">
        <v>10</v>
      </c>
      <c r="BI857" s="96">
        <v>10</v>
      </c>
      <c r="BJ857" s="96" t="s">
        <v>1011</v>
      </c>
      <c r="BK857" s="96">
        <v>10</v>
      </c>
      <c r="BL857" s="96">
        <v>8.6385148208816886</v>
      </c>
      <c r="BM857" s="96">
        <v>4.8235294117647056</v>
      </c>
      <c r="BN857" s="96">
        <v>4.0517711171662132</v>
      </c>
      <c r="BO857" s="96">
        <v>8</v>
      </c>
      <c r="BP857" s="96">
        <v>6</v>
      </c>
      <c r="BQ857" s="96">
        <v>6</v>
      </c>
      <c r="BR857" s="96">
        <v>6</v>
      </c>
      <c r="BS857" s="96">
        <v>5.7188251322327295</v>
      </c>
      <c r="BT857" s="96">
        <v>3.8884502206439397</v>
      </c>
      <c r="BU857" s="96">
        <v>2.9791037315340914</v>
      </c>
      <c r="BV857" s="96">
        <v>5.7710299763257566</v>
      </c>
      <c r="BW857" s="96">
        <v>8.3333333333333339</v>
      </c>
      <c r="BX857" s="96">
        <v>7.5</v>
      </c>
      <c r="BY857" s="96">
        <v>4.1250379664653813</v>
      </c>
      <c r="BZ857" s="96">
        <v>5.7152788777230716</v>
      </c>
      <c r="CA857" s="96">
        <v>5.0277560388257578</v>
      </c>
      <c r="CB857" s="96">
        <v>6.2649795397727281</v>
      </c>
      <c r="CC857" s="96">
        <v>1</v>
      </c>
      <c r="CD857" s="96">
        <v>5.5116632982915625</v>
      </c>
      <c r="CE857" s="96">
        <v>9.9868021125803352</v>
      </c>
      <c r="CF857" s="96">
        <v>9.6156790744437757</v>
      </c>
      <c r="CG857" s="96">
        <v>9.0576666666665631</v>
      </c>
      <c r="CH857" s="96">
        <v>10</v>
      </c>
      <c r="CI857" s="96">
        <v>9.6650369634226685</v>
      </c>
      <c r="CJ857" s="96">
        <v>9.6324093333333334</v>
      </c>
      <c r="CK857" s="96">
        <v>8.98</v>
      </c>
      <c r="CL857" s="96">
        <v>6.4096000000000011</v>
      </c>
      <c r="CM857" s="96">
        <v>8.3406697777777783</v>
      </c>
      <c r="CN857" s="96">
        <v>6.8184863702651519</v>
      </c>
      <c r="CO857" s="96">
        <v>6.9266395170366426</v>
      </c>
      <c r="CP857" s="96">
        <v>6.8725629436508973</v>
      </c>
      <c r="CQ857" s="96">
        <v>10</v>
      </c>
      <c r="CR857" s="96">
        <v>4.888813439867425</v>
      </c>
      <c r="CS857" s="96">
        <v>3.8461538461538463</v>
      </c>
      <c r="CT857" s="96">
        <v>6.4162871962801891</v>
      </c>
      <c r="CU857" s="96">
        <v>5.0504181607671539</v>
      </c>
      <c r="CV857" s="96">
        <v>7.5659127205489574</v>
      </c>
      <c r="CW857" s="96">
        <v>8</v>
      </c>
      <c r="CX857" s="96">
        <v>0</v>
      </c>
      <c r="CY857" s="96">
        <v>10</v>
      </c>
      <c r="CZ857" s="96">
        <v>6</v>
      </c>
      <c r="DA857" s="96">
        <v>5.5666666666666664</v>
      </c>
      <c r="DB857" s="96">
        <v>3.2701868295454544</v>
      </c>
      <c r="DC857" s="96">
        <v>3.5106143125</v>
      </c>
      <c r="DD857" s="96">
        <v>4</v>
      </c>
      <c r="DE857" s="96">
        <v>7.7551761538341033</v>
      </c>
      <c r="DF857" s="96">
        <v>3</v>
      </c>
      <c r="DG857" s="96">
        <v>4.5171073270910371</v>
      </c>
      <c r="DH857" s="96">
        <v>2.2442641695075758</v>
      </c>
      <c r="DI857" s="96">
        <v>6.5151515151515156</v>
      </c>
      <c r="DJ857" s="96">
        <v>9.3939451573337447</v>
      </c>
      <c r="DK857" s="96">
        <v>3.7664920086580094</v>
      </c>
      <c r="DL857" s="96">
        <v>8.1567840753558087</v>
      </c>
      <c r="DM857" s="96">
        <v>7.4891108712105057</v>
      </c>
      <c r="DN857" s="96">
        <v>6.2609579662028594</v>
      </c>
      <c r="DO857" s="96">
        <v>5.5926884310979652</v>
      </c>
      <c r="DP857" s="96">
        <v>6.81</v>
      </c>
      <c r="DQ857" s="99">
        <v>7.7242574104408437</v>
      </c>
      <c r="DR857" s="100">
        <v>45</v>
      </c>
      <c r="DS857" s="101">
        <v>2</v>
      </c>
      <c r="DU857" s="107" t="s">
        <v>123</v>
      </c>
      <c r="DV857" s="96">
        <v>8.6385148208816886</v>
      </c>
      <c r="DW857" s="96">
        <v>6.81</v>
      </c>
    </row>
    <row r="858" spans="1:127">
      <c r="A858" s="102">
        <v>2010</v>
      </c>
      <c r="B858" s="103" t="s">
        <v>710</v>
      </c>
      <c r="C858" s="104" t="s">
        <v>139</v>
      </c>
      <c r="D858" s="103">
        <v>5.8666666666666671</v>
      </c>
      <c r="E858" s="103">
        <v>4.0830938020456742</v>
      </c>
      <c r="F858" s="103">
        <v>3.7400057772961492</v>
      </c>
      <c r="G858" s="103">
        <v>4.6000000000000005</v>
      </c>
      <c r="H858" s="103">
        <v>0</v>
      </c>
      <c r="I858" s="103">
        <v>10</v>
      </c>
      <c r="J858" s="103">
        <v>10</v>
      </c>
      <c r="K858" s="103">
        <v>5</v>
      </c>
      <c r="L858" s="103">
        <v>10</v>
      </c>
      <c r="M858" s="103">
        <v>10</v>
      </c>
      <c r="N858" s="103">
        <v>9</v>
      </c>
      <c r="O858" s="103">
        <v>10</v>
      </c>
      <c r="P858" s="103">
        <v>10</v>
      </c>
      <c r="Q858" s="103" t="s">
        <v>1011</v>
      </c>
      <c r="R858" s="103" t="s">
        <v>1011</v>
      </c>
      <c r="S858" s="103">
        <v>10</v>
      </c>
      <c r="T858" s="103">
        <v>10</v>
      </c>
      <c r="U858" s="103">
        <v>6.333333333333333</v>
      </c>
      <c r="V858" s="103">
        <v>10</v>
      </c>
      <c r="W858" s="103">
        <v>10</v>
      </c>
      <c r="X858" s="103">
        <v>10</v>
      </c>
      <c r="Y858" s="103">
        <v>10</v>
      </c>
      <c r="Z858" s="103" t="s">
        <v>1010</v>
      </c>
      <c r="AA858" s="103">
        <v>7.5</v>
      </c>
      <c r="AB858" s="103">
        <v>6.666666666666667</v>
      </c>
      <c r="AC858" s="103">
        <v>9.2222222222222232</v>
      </c>
      <c r="AD858" s="103">
        <v>9.3500000000000014</v>
      </c>
      <c r="AE858" s="103">
        <v>8.1847222222222236</v>
      </c>
      <c r="AF858" s="103">
        <v>10</v>
      </c>
      <c r="AG858" s="103">
        <v>10</v>
      </c>
      <c r="AH858" s="103" t="s">
        <v>1010</v>
      </c>
      <c r="AI858" s="103" t="s">
        <v>1010</v>
      </c>
      <c r="AJ858" s="103" t="s">
        <v>1010</v>
      </c>
      <c r="AK858" s="103" t="s">
        <v>1010</v>
      </c>
      <c r="AL858" s="103">
        <v>6.666666666666667</v>
      </c>
      <c r="AM858" s="103">
        <v>6.666666666666667</v>
      </c>
      <c r="AN858" s="103">
        <v>6.666666666666667</v>
      </c>
      <c r="AO858" s="103">
        <v>6.666666666666667</v>
      </c>
      <c r="AP858" s="103">
        <v>7.5</v>
      </c>
      <c r="AQ858" s="103">
        <v>7.5</v>
      </c>
      <c r="AR858" s="103">
        <v>10</v>
      </c>
      <c r="AS858" s="103">
        <v>8.3333333333333339</v>
      </c>
      <c r="AT858" s="103">
        <v>8.75</v>
      </c>
      <c r="AU858" s="103">
        <v>10</v>
      </c>
      <c r="AV858" s="103">
        <v>10</v>
      </c>
      <c r="AW858" s="103">
        <v>4.666666666666667</v>
      </c>
      <c r="AX858" s="103">
        <v>3.75</v>
      </c>
      <c r="AY858" s="103">
        <v>10</v>
      </c>
      <c r="AZ858" s="103">
        <v>10</v>
      </c>
      <c r="BA858" s="103">
        <v>10</v>
      </c>
      <c r="BB858" s="103">
        <v>8.3452380952380967</v>
      </c>
      <c r="BC858" s="103" t="s">
        <v>1010</v>
      </c>
      <c r="BD858" s="103" t="s">
        <v>1011</v>
      </c>
      <c r="BE858" s="103" t="s">
        <v>1011</v>
      </c>
      <c r="BF858" s="103">
        <v>10</v>
      </c>
      <c r="BG858" s="103">
        <v>10</v>
      </c>
      <c r="BH858" s="103">
        <v>10</v>
      </c>
      <c r="BI858" s="103">
        <v>10</v>
      </c>
      <c r="BJ858" s="103" t="s">
        <v>1011</v>
      </c>
      <c r="BK858" s="103">
        <v>10</v>
      </c>
      <c r="BL858" s="103">
        <v>7.2613293650793658</v>
      </c>
      <c r="BM858" s="103">
        <v>8.6088235294117652</v>
      </c>
      <c r="BN858" s="103">
        <v>9.8828337874659393</v>
      </c>
      <c r="BO858" s="103">
        <v>7</v>
      </c>
      <c r="BP858" s="103">
        <v>7</v>
      </c>
      <c r="BQ858" s="103">
        <v>4</v>
      </c>
      <c r="BR858" s="103">
        <v>5.5</v>
      </c>
      <c r="BS858" s="103">
        <v>7.7479143292194266</v>
      </c>
      <c r="BT858" s="103">
        <v>2.7452571145833327</v>
      </c>
      <c r="BU858" s="103">
        <v>3.1294271666666664</v>
      </c>
      <c r="BV858" s="103">
        <v>4.3082913124999997</v>
      </c>
      <c r="BW858" s="103">
        <v>6.6666666666666661</v>
      </c>
      <c r="BX858" s="103">
        <v>2.5</v>
      </c>
      <c r="BY858" s="103">
        <v>3.3898268132869869</v>
      </c>
      <c r="BZ858" s="103">
        <v>9.2694774241111624</v>
      </c>
      <c r="CA858" s="103">
        <v>2.1373349791666665</v>
      </c>
      <c r="CB858" s="103">
        <v>1.1803130624999998</v>
      </c>
      <c r="CC858" s="103">
        <v>0.96296296296296291</v>
      </c>
      <c r="CD858" s="103">
        <v>3.8524887049228775</v>
      </c>
      <c r="CE858" s="103">
        <v>9.1441616578488691</v>
      </c>
      <c r="CF858" s="103">
        <v>9.1087749281616901</v>
      </c>
      <c r="CG858" s="103">
        <v>9.2280981803335429</v>
      </c>
      <c r="CH858" s="103">
        <v>10</v>
      </c>
      <c r="CI858" s="103">
        <v>9.3702586915860255</v>
      </c>
      <c r="CJ858" s="103">
        <v>9.1666666666666661</v>
      </c>
      <c r="CK858" s="103">
        <v>8.8800000000000008</v>
      </c>
      <c r="CL858" s="103">
        <v>7.5808000000000009</v>
      </c>
      <c r="CM858" s="103">
        <v>8.5424888888888884</v>
      </c>
      <c r="CN858" s="103">
        <v>5.6172176666666651</v>
      </c>
      <c r="CO858" s="103">
        <v>7.6777205634855843</v>
      </c>
      <c r="CP858" s="103">
        <v>6.6474691150761247</v>
      </c>
      <c r="CQ858" s="103">
        <v>10</v>
      </c>
      <c r="CR858" s="103">
        <v>5.8404390052083333</v>
      </c>
      <c r="CS858" s="103">
        <v>8.4615384615384617</v>
      </c>
      <c r="CT858" s="103">
        <v>7.965046174692648</v>
      </c>
      <c r="CU858" s="103">
        <v>7.4223412138131479</v>
      </c>
      <c r="CV858" s="103">
        <v>8.1530748044445396</v>
      </c>
      <c r="CW858" s="103">
        <v>10</v>
      </c>
      <c r="CX858" s="103">
        <v>7.3544291197326412</v>
      </c>
      <c r="CY858" s="103">
        <v>10</v>
      </c>
      <c r="CZ858" s="103">
        <v>9.1181430399108816</v>
      </c>
      <c r="DA858" s="103">
        <v>5.5666666666666664</v>
      </c>
      <c r="DB858" s="103">
        <v>5.1775332291666665</v>
      </c>
      <c r="DC858" s="103">
        <v>7.061128291666666</v>
      </c>
      <c r="DD858" s="103">
        <v>6</v>
      </c>
      <c r="DE858" s="103">
        <v>1.2701294871326225</v>
      </c>
      <c r="DF858" s="103">
        <v>3</v>
      </c>
      <c r="DG858" s="103">
        <v>4.6792429457721036</v>
      </c>
      <c r="DH858" s="103">
        <v>4.3347361250000001</v>
      </c>
      <c r="DI858" s="103">
        <v>6.5151515151515156</v>
      </c>
      <c r="DJ858" s="103">
        <v>8.1907933555913548</v>
      </c>
      <c r="DK858" s="103">
        <v>4.1776413928571428</v>
      </c>
      <c r="DL858" s="103">
        <v>7.2478280177392378</v>
      </c>
      <c r="DM858" s="103">
        <v>6.1439916950732778</v>
      </c>
      <c r="DN858" s="103">
        <v>6.1016903502354216</v>
      </c>
      <c r="DO858" s="103">
        <v>6.6330254453061359</v>
      </c>
      <c r="DP858" s="103">
        <v>7.15</v>
      </c>
      <c r="DQ858" s="105">
        <v>7.2056646825396831</v>
      </c>
      <c r="DR858" s="106">
        <v>63</v>
      </c>
      <c r="DS858" s="106">
        <v>2</v>
      </c>
      <c r="DU858" s="104" t="s">
        <v>139</v>
      </c>
      <c r="DV858" s="103">
        <v>7.2613293650793658</v>
      </c>
      <c r="DW858" s="103">
        <v>7.15</v>
      </c>
    </row>
    <row r="859" spans="1:127">
      <c r="A859" s="95">
        <v>2010</v>
      </c>
      <c r="B859" s="96" t="s">
        <v>750</v>
      </c>
      <c r="C859" s="107" t="s">
        <v>30</v>
      </c>
      <c r="D859" s="96" t="s">
        <v>1011</v>
      </c>
      <c r="E859" s="96" t="s">
        <v>1011</v>
      </c>
      <c r="F859" s="96" t="s">
        <v>1011</v>
      </c>
      <c r="G859" s="96" t="s">
        <v>1011</v>
      </c>
      <c r="H859" s="96" t="s">
        <v>1011</v>
      </c>
      <c r="I859" s="96" t="s">
        <v>1011</v>
      </c>
      <c r="J859" s="96" t="s">
        <v>1011</v>
      </c>
      <c r="K859" s="96" t="s">
        <v>1011</v>
      </c>
      <c r="L859" s="96" t="s">
        <v>1011</v>
      </c>
      <c r="M859" s="96" t="s">
        <v>1011</v>
      </c>
      <c r="N859" s="96" t="s">
        <v>1011</v>
      </c>
      <c r="O859" s="96" t="s">
        <v>1011</v>
      </c>
      <c r="P859" s="96" t="s">
        <v>1011</v>
      </c>
      <c r="Q859" s="96" t="s">
        <v>1011</v>
      </c>
      <c r="R859" s="96" t="s">
        <v>1011</v>
      </c>
      <c r="S859" s="96" t="s">
        <v>1011</v>
      </c>
      <c r="T859" s="96" t="s">
        <v>1011</v>
      </c>
      <c r="U859" s="96" t="s">
        <v>1011</v>
      </c>
      <c r="V859" s="96" t="s">
        <v>1011</v>
      </c>
      <c r="W859" s="96" t="s">
        <v>1011</v>
      </c>
      <c r="X859" s="96" t="s">
        <v>1011</v>
      </c>
      <c r="Y859" s="96" t="s">
        <v>1011</v>
      </c>
      <c r="Z859" s="96" t="s">
        <v>1010</v>
      </c>
      <c r="AA859" s="96" t="s">
        <v>1011</v>
      </c>
      <c r="AB859" s="96" t="s">
        <v>1011</v>
      </c>
      <c r="AC859" s="96" t="s">
        <v>1011</v>
      </c>
      <c r="AD859" s="96" t="s">
        <v>1011</v>
      </c>
      <c r="AE859" s="96" t="s">
        <v>1011</v>
      </c>
      <c r="AF859" s="96" t="s">
        <v>1011</v>
      </c>
      <c r="AG859" s="96" t="s">
        <v>1011</v>
      </c>
      <c r="AH859" s="96" t="s">
        <v>1010</v>
      </c>
      <c r="AI859" s="96" t="s">
        <v>1010</v>
      </c>
      <c r="AJ859" s="96" t="s">
        <v>1010</v>
      </c>
      <c r="AK859" s="96" t="s">
        <v>1010</v>
      </c>
      <c r="AL859" s="96" t="s">
        <v>1011</v>
      </c>
      <c r="AM859" s="96" t="s">
        <v>1011</v>
      </c>
      <c r="AN859" s="96" t="s">
        <v>1011</v>
      </c>
      <c r="AO859" s="96" t="s">
        <v>1011</v>
      </c>
      <c r="AP859" s="96" t="s">
        <v>1011</v>
      </c>
      <c r="AQ859" s="96" t="s">
        <v>1011</v>
      </c>
      <c r="AR859" s="96" t="s">
        <v>1011</v>
      </c>
      <c r="AS859" s="96" t="s">
        <v>1011</v>
      </c>
      <c r="AT859" s="96" t="s">
        <v>1011</v>
      </c>
      <c r="AU859" s="96" t="s">
        <v>1011</v>
      </c>
      <c r="AV859" s="96" t="s">
        <v>1011</v>
      </c>
      <c r="AW859" s="96" t="s">
        <v>1011</v>
      </c>
      <c r="AX859" s="96" t="s">
        <v>1011</v>
      </c>
      <c r="AY859" s="96" t="s">
        <v>1011</v>
      </c>
      <c r="AZ859" s="96" t="s">
        <v>1011</v>
      </c>
      <c r="BA859" s="96" t="s">
        <v>1011</v>
      </c>
      <c r="BB859" s="96" t="s">
        <v>1011</v>
      </c>
      <c r="BC859" s="96" t="s">
        <v>1010</v>
      </c>
      <c r="BD859" s="96" t="s">
        <v>1011</v>
      </c>
      <c r="BE859" s="96" t="s">
        <v>1011</v>
      </c>
      <c r="BF859" s="96" t="s">
        <v>1011</v>
      </c>
      <c r="BG859" s="96" t="s">
        <v>1011</v>
      </c>
      <c r="BH859" s="96" t="s">
        <v>1011</v>
      </c>
      <c r="BI859" s="96" t="s">
        <v>1011</v>
      </c>
      <c r="BJ859" s="96" t="s">
        <v>1011</v>
      </c>
      <c r="BK859" s="96" t="s">
        <v>1011</v>
      </c>
      <c r="BL859" s="96" t="s">
        <v>1011</v>
      </c>
      <c r="BM859" s="96">
        <v>7.2352941176470598</v>
      </c>
      <c r="BN859" s="96" t="s">
        <v>1011</v>
      </c>
      <c r="BO859" s="96" t="s">
        <v>1011</v>
      </c>
      <c r="BP859" s="96" t="s">
        <v>1011</v>
      </c>
      <c r="BQ859" s="96" t="s">
        <v>1011</v>
      </c>
      <c r="BR859" s="96" t="s">
        <v>1011</v>
      </c>
      <c r="BS859" s="96" t="s">
        <v>1011</v>
      </c>
      <c r="BT859" s="96" t="s">
        <v>1011</v>
      </c>
      <c r="BU859" s="96" t="s">
        <v>1011</v>
      </c>
      <c r="BV859" s="96" t="s">
        <v>1011</v>
      </c>
      <c r="BW859" s="96" t="s">
        <v>1011</v>
      </c>
      <c r="BX859" s="96" t="s">
        <v>1011</v>
      </c>
      <c r="BY859" s="96" t="s">
        <v>1011</v>
      </c>
      <c r="BZ859" s="96" t="s">
        <v>1011</v>
      </c>
      <c r="CA859" s="96" t="s">
        <v>1011</v>
      </c>
      <c r="CB859" s="96" t="s">
        <v>1011</v>
      </c>
      <c r="CC859" s="96">
        <v>0.75862068965517238</v>
      </c>
      <c r="CD859" s="96" t="s">
        <v>1011</v>
      </c>
      <c r="CE859" s="96" t="s">
        <v>1011</v>
      </c>
      <c r="CF859" s="96" t="s">
        <v>1011</v>
      </c>
      <c r="CG859" s="96" t="s">
        <v>1011</v>
      </c>
      <c r="CH859" s="96" t="s">
        <v>1011</v>
      </c>
      <c r="CI859" s="96" t="s">
        <v>1011</v>
      </c>
      <c r="CJ859" s="96" t="s">
        <v>1011</v>
      </c>
      <c r="CK859" s="96" t="s">
        <v>1011</v>
      </c>
      <c r="CL859" s="96" t="s">
        <v>1011</v>
      </c>
      <c r="CM859" s="96" t="s">
        <v>1011</v>
      </c>
      <c r="CN859" s="96" t="s">
        <v>1011</v>
      </c>
      <c r="CO859" s="96" t="s">
        <v>1011</v>
      </c>
      <c r="CP859" s="96" t="s">
        <v>1011</v>
      </c>
      <c r="CQ859" s="96" t="s">
        <v>1011</v>
      </c>
      <c r="CR859" s="96" t="s">
        <v>1011</v>
      </c>
      <c r="CS859" s="96" t="s">
        <v>1011</v>
      </c>
      <c r="CT859" s="96" t="s">
        <v>1011</v>
      </c>
      <c r="CU859" s="96" t="s">
        <v>1011</v>
      </c>
      <c r="CV859" s="96" t="s">
        <v>1011</v>
      </c>
      <c r="CW859" s="96" t="s">
        <v>1011</v>
      </c>
      <c r="CX859" s="96" t="s">
        <v>1011</v>
      </c>
      <c r="CY859" s="96" t="s">
        <v>1011</v>
      </c>
      <c r="CZ859" s="96" t="s">
        <v>1011</v>
      </c>
      <c r="DA859" s="96" t="s">
        <v>1011</v>
      </c>
      <c r="DB859" s="96" t="s">
        <v>1011</v>
      </c>
      <c r="DC859" s="96" t="s">
        <v>1011</v>
      </c>
      <c r="DD859" s="96" t="s">
        <v>1011</v>
      </c>
      <c r="DE859" s="96" t="s">
        <v>1011</v>
      </c>
      <c r="DF859" s="96" t="s">
        <v>1011</v>
      </c>
      <c r="DG859" s="96" t="s">
        <v>1011</v>
      </c>
      <c r="DH859" s="96" t="s">
        <v>1011</v>
      </c>
      <c r="DI859" s="96">
        <v>2.4242424242424239</v>
      </c>
      <c r="DJ859" s="96" t="s">
        <v>1011</v>
      </c>
      <c r="DK859" s="96" t="s">
        <v>1011</v>
      </c>
      <c r="DL859" s="96" t="s">
        <v>1011</v>
      </c>
      <c r="DM859" s="96" t="s">
        <v>1011</v>
      </c>
      <c r="DN859" s="96" t="s">
        <v>1011</v>
      </c>
      <c r="DO859" s="96" t="s">
        <v>1011</v>
      </c>
      <c r="DP859" s="96" t="s">
        <v>1011</v>
      </c>
      <c r="DQ859" s="99" t="s">
        <v>1011</v>
      </c>
      <c r="DR859" s="100" t="s">
        <v>1011</v>
      </c>
      <c r="DS859" s="101" t="s">
        <v>1027</v>
      </c>
      <c r="DU859" s="107" t="s">
        <v>30</v>
      </c>
      <c r="DV859" s="96" t="s">
        <v>1011</v>
      </c>
      <c r="DW859" s="96" t="s">
        <v>1011</v>
      </c>
    </row>
    <row r="860" spans="1:127">
      <c r="A860" s="102">
        <v>2010</v>
      </c>
      <c r="B860" s="103" t="s">
        <v>688</v>
      </c>
      <c r="C860" s="104" t="s">
        <v>226</v>
      </c>
      <c r="D860" s="103" t="s">
        <v>1011</v>
      </c>
      <c r="E860" s="103" t="s">
        <v>1011</v>
      </c>
      <c r="F860" s="103" t="s">
        <v>1011</v>
      </c>
      <c r="G860" s="103">
        <v>3.6627939999999999</v>
      </c>
      <c r="H860" s="103">
        <v>6.6400000000000006</v>
      </c>
      <c r="I860" s="103">
        <v>10</v>
      </c>
      <c r="J860" s="103">
        <v>10</v>
      </c>
      <c r="K860" s="103">
        <v>2.5</v>
      </c>
      <c r="L860" s="103">
        <v>10</v>
      </c>
      <c r="M860" s="103">
        <v>10</v>
      </c>
      <c r="N860" s="103">
        <v>8.5</v>
      </c>
      <c r="O860" s="103">
        <v>5</v>
      </c>
      <c r="P860" s="103">
        <v>10</v>
      </c>
      <c r="Q860" s="103" t="s">
        <v>1011</v>
      </c>
      <c r="R860" s="103" t="s">
        <v>1011</v>
      </c>
      <c r="S860" s="103">
        <v>0</v>
      </c>
      <c r="T860" s="103">
        <v>5</v>
      </c>
      <c r="U860" s="103">
        <v>6.7133333333333338</v>
      </c>
      <c r="V860" s="103">
        <v>10</v>
      </c>
      <c r="W860" s="103">
        <v>10</v>
      </c>
      <c r="X860" s="103" t="s">
        <v>1011</v>
      </c>
      <c r="Y860" s="103">
        <v>10</v>
      </c>
      <c r="Z860" s="103" t="s">
        <v>1010</v>
      </c>
      <c r="AA860" s="103" t="s">
        <v>1011</v>
      </c>
      <c r="AB860" s="103" t="s">
        <v>1011</v>
      </c>
      <c r="AC860" s="103">
        <v>9.3511111111111109</v>
      </c>
      <c r="AD860" s="103">
        <v>7.1722222222222225</v>
      </c>
      <c r="AE860" s="103">
        <v>8.2616666666666667</v>
      </c>
      <c r="AF860" s="103" t="s">
        <v>1011</v>
      </c>
      <c r="AG860" s="103" t="s">
        <v>1011</v>
      </c>
      <c r="AH860" s="103" t="s">
        <v>1010</v>
      </c>
      <c r="AI860" s="103" t="s">
        <v>1010</v>
      </c>
      <c r="AJ860" s="103" t="s">
        <v>1010</v>
      </c>
      <c r="AK860" s="103" t="s">
        <v>1010</v>
      </c>
      <c r="AL860" s="103" t="s">
        <v>1011</v>
      </c>
      <c r="AM860" s="103" t="s">
        <v>1011</v>
      </c>
      <c r="AN860" s="103" t="s">
        <v>1011</v>
      </c>
      <c r="AO860" s="103" t="s">
        <v>1011</v>
      </c>
      <c r="AP860" s="103" t="s">
        <v>1011</v>
      </c>
      <c r="AQ860" s="103" t="s">
        <v>1011</v>
      </c>
      <c r="AR860" s="103" t="s">
        <v>1011</v>
      </c>
      <c r="AS860" s="103" t="s">
        <v>1011</v>
      </c>
      <c r="AT860" s="103" t="s">
        <v>1011</v>
      </c>
      <c r="AU860" s="103">
        <v>10</v>
      </c>
      <c r="AV860" s="103">
        <v>10</v>
      </c>
      <c r="AW860" s="103">
        <v>5</v>
      </c>
      <c r="AX860" s="103">
        <v>3.75</v>
      </c>
      <c r="AY860" s="103" t="s">
        <v>1011</v>
      </c>
      <c r="AZ860" s="103" t="s">
        <v>1011</v>
      </c>
      <c r="BA860" s="103" t="s">
        <v>1011</v>
      </c>
      <c r="BB860" s="103">
        <v>7.1875</v>
      </c>
      <c r="BC860" s="103" t="s">
        <v>1010</v>
      </c>
      <c r="BD860" s="103" t="s">
        <v>1011</v>
      </c>
      <c r="BE860" s="103" t="s">
        <v>1011</v>
      </c>
      <c r="BF860" s="103">
        <v>0</v>
      </c>
      <c r="BG860" s="103">
        <v>10</v>
      </c>
      <c r="BH860" s="103">
        <v>10</v>
      </c>
      <c r="BI860" s="103">
        <v>10</v>
      </c>
      <c r="BJ860" s="103" t="s">
        <v>1011</v>
      </c>
      <c r="BK860" s="103">
        <v>5</v>
      </c>
      <c r="BL860" s="103">
        <v>6.400177666666667</v>
      </c>
      <c r="BM860" s="103">
        <v>7.6499999999999986</v>
      </c>
      <c r="BN860" s="103" t="s">
        <v>1011</v>
      </c>
      <c r="BO860" s="103">
        <v>0</v>
      </c>
      <c r="BP860" s="103" t="s">
        <v>1011</v>
      </c>
      <c r="BQ860" s="103" t="s">
        <v>1011</v>
      </c>
      <c r="BR860" s="103" t="s">
        <v>1011</v>
      </c>
      <c r="BS860" s="103">
        <v>3.8249999999999993</v>
      </c>
      <c r="BT860" s="103" t="s">
        <v>1011</v>
      </c>
      <c r="BU860" s="103">
        <v>3.2</v>
      </c>
      <c r="BV860" s="103" t="s">
        <v>1011</v>
      </c>
      <c r="BW860" s="103">
        <v>0.83333333333333326</v>
      </c>
      <c r="BX860" s="103">
        <v>4.166666666666667</v>
      </c>
      <c r="BY860" s="103">
        <v>3.4809686917801761</v>
      </c>
      <c r="BZ860" s="103">
        <v>2.546821011312324</v>
      </c>
      <c r="CA860" s="103" t="s">
        <v>1011</v>
      </c>
      <c r="CB860" s="103" t="s">
        <v>1011</v>
      </c>
      <c r="CC860" s="103">
        <v>0.79487179487179482</v>
      </c>
      <c r="CD860" s="103">
        <v>2.5537058441448082</v>
      </c>
      <c r="CE860" s="103">
        <v>7.4008053689439235</v>
      </c>
      <c r="CF860" s="103">
        <v>8.161110226757021</v>
      </c>
      <c r="CG860" s="103">
        <v>9.4964297196566214</v>
      </c>
      <c r="CH860" s="103">
        <v>0</v>
      </c>
      <c r="CI860" s="103">
        <v>6.2645863288393917</v>
      </c>
      <c r="CJ860" s="103" t="s">
        <v>1011</v>
      </c>
      <c r="CK860" s="103">
        <v>7.62</v>
      </c>
      <c r="CL860" s="103">
        <v>7.2867999999999995</v>
      </c>
      <c r="CM860" s="103">
        <v>7.4534000000000002</v>
      </c>
      <c r="CN860" s="103" t="s">
        <v>1011</v>
      </c>
      <c r="CO860" s="103">
        <v>6.8624424934825372</v>
      </c>
      <c r="CP860" s="103">
        <v>6.8624424934825372</v>
      </c>
      <c r="CQ860" s="103">
        <v>10</v>
      </c>
      <c r="CR860" s="103" t="s">
        <v>1011</v>
      </c>
      <c r="CS860" s="103">
        <v>0.76923076923076927</v>
      </c>
      <c r="CT860" s="103">
        <v>0</v>
      </c>
      <c r="CU860" s="103">
        <v>0.38461538461538464</v>
      </c>
      <c r="CV860" s="103">
        <v>6.1751144695244804</v>
      </c>
      <c r="CW860" s="103">
        <v>10</v>
      </c>
      <c r="CX860" s="103">
        <v>7.4879879879879887</v>
      </c>
      <c r="CY860" s="103">
        <v>10</v>
      </c>
      <c r="CZ860" s="103">
        <v>9.1626626626626635</v>
      </c>
      <c r="DA860" s="103">
        <v>3.3333333333333344</v>
      </c>
      <c r="DB860" s="103" t="s">
        <v>1011</v>
      </c>
      <c r="DC860" s="103" t="s">
        <v>1011</v>
      </c>
      <c r="DD860" s="103">
        <v>8</v>
      </c>
      <c r="DE860" s="103">
        <v>2.5172538461136771</v>
      </c>
      <c r="DF860" s="103">
        <v>0</v>
      </c>
      <c r="DG860" s="103">
        <v>3.4626467948617528</v>
      </c>
      <c r="DH860" s="103" t="s">
        <v>1011</v>
      </c>
      <c r="DI860" s="103">
        <v>5</v>
      </c>
      <c r="DJ860" s="103">
        <v>7.8815915259179574</v>
      </c>
      <c r="DK860" s="103" t="s">
        <v>1011</v>
      </c>
      <c r="DL860" s="103">
        <v>6.277648027617774</v>
      </c>
      <c r="DM860" s="103">
        <v>7.6684600946954697</v>
      </c>
      <c r="DN860" s="103">
        <v>6.7069249120578007</v>
      </c>
      <c r="DO860" s="103">
        <v>6.444078123194072</v>
      </c>
      <c r="DP860" s="103">
        <v>5.05</v>
      </c>
      <c r="DQ860" s="105">
        <v>5.7250888333333334</v>
      </c>
      <c r="DR860" s="106">
        <v>135</v>
      </c>
      <c r="DS860" s="106">
        <v>4</v>
      </c>
      <c r="DU860" s="104" t="s">
        <v>226</v>
      </c>
      <c r="DV860" s="103">
        <v>6.400177666666667</v>
      </c>
      <c r="DW860" s="103">
        <v>5.05</v>
      </c>
    </row>
    <row r="861" spans="1:127">
      <c r="A861" s="95">
        <v>2010</v>
      </c>
      <c r="B861" s="96" t="s">
        <v>774</v>
      </c>
      <c r="C861" s="107" t="s">
        <v>188</v>
      </c>
      <c r="D861" s="96" t="s">
        <v>1011</v>
      </c>
      <c r="E861" s="96" t="s">
        <v>1011</v>
      </c>
      <c r="F861" s="96" t="s">
        <v>1011</v>
      </c>
      <c r="G861" s="96">
        <v>4.8463669999999999</v>
      </c>
      <c r="H861" s="96">
        <v>2.88</v>
      </c>
      <c r="I861" s="96">
        <v>10</v>
      </c>
      <c r="J861" s="96">
        <v>10</v>
      </c>
      <c r="K861" s="96">
        <v>7.5</v>
      </c>
      <c r="L861" s="96">
        <v>10</v>
      </c>
      <c r="M861" s="96">
        <v>10</v>
      </c>
      <c r="N861" s="96">
        <v>9.5</v>
      </c>
      <c r="O861" s="96" t="s">
        <v>1011</v>
      </c>
      <c r="P861" s="96">
        <v>10</v>
      </c>
      <c r="Q861" s="96" t="s">
        <v>1011</v>
      </c>
      <c r="R861" s="96" t="s">
        <v>1011</v>
      </c>
      <c r="S861" s="96">
        <v>10</v>
      </c>
      <c r="T861" s="96">
        <v>10</v>
      </c>
      <c r="U861" s="96">
        <v>7.46</v>
      </c>
      <c r="V861" s="96">
        <v>10</v>
      </c>
      <c r="W861" s="96">
        <v>10</v>
      </c>
      <c r="X861" s="96">
        <v>10</v>
      </c>
      <c r="Y861" s="96">
        <v>10</v>
      </c>
      <c r="Z861" s="96" t="s">
        <v>1010</v>
      </c>
      <c r="AA861" s="96" t="s">
        <v>1011</v>
      </c>
      <c r="AB861" s="96" t="s">
        <v>1011</v>
      </c>
      <c r="AC861" s="96">
        <v>9.3711111111111105</v>
      </c>
      <c r="AD861" s="96">
        <v>9.8166666666666664</v>
      </c>
      <c r="AE861" s="96">
        <v>9.5938888888888876</v>
      </c>
      <c r="AF861" s="96" t="s">
        <v>1011</v>
      </c>
      <c r="AG861" s="96" t="s">
        <v>1011</v>
      </c>
      <c r="AH861" s="96" t="s">
        <v>1010</v>
      </c>
      <c r="AI861" s="96" t="s">
        <v>1010</v>
      </c>
      <c r="AJ861" s="96" t="s">
        <v>1010</v>
      </c>
      <c r="AK861" s="96" t="s">
        <v>1010</v>
      </c>
      <c r="AL861" s="96" t="s">
        <v>1011</v>
      </c>
      <c r="AM861" s="96" t="s">
        <v>1011</v>
      </c>
      <c r="AN861" s="96" t="s">
        <v>1011</v>
      </c>
      <c r="AO861" s="96" t="s">
        <v>1011</v>
      </c>
      <c r="AP861" s="96" t="s">
        <v>1011</v>
      </c>
      <c r="AQ861" s="96" t="s">
        <v>1011</v>
      </c>
      <c r="AR861" s="96" t="s">
        <v>1011</v>
      </c>
      <c r="AS861" s="96" t="s">
        <v>1011</v>
      </c>
      <c r="AT861" s="96" t="s">
        <v>1011</v>
      </c>
      <c r="AU861" s="96">
        <v>10</v>
      </c>
      <c r="AV861" s="96">
        <v>10</v>
      </c>
      <c r="AW861" s="96">
        <v>7.666666666666667</v>
      </c>
      <c r="AX861" s="96">
        <v>6.75</v>
      </c>
      <c r="AY861" s="96" t="s">
        <v>1011</v>
      </c>
      <c r="AZ861" s="96" t="s">
        <v>1011</v>
      </c>
      <c r="BA861" s="96" t="s">
        <v>1011</v>
      </c>
      <c r="BB861" s="96">
        <v>8.6041666666666679</v>
      </c>
      <c r="BC861" s="96" t="s">
        <v>1010</v>
      </c>
      <c r="BD861" s="96" t="s">
        <v>1011</v>
      </c>
      <c r="BE861" s="96" t="s">
        <v>1011</v>
      </c>
      <c r="BF861" s="96" t="s">
        <v>1011</v>
      </c>
      <c r="BG861" s="96">
        <v>0</v>
      </c>
      <c r="BH861" s="96">
        <v>10</v>
      </c>
      <c r="BI861" s="96">
        <v>5</v>
      </c>
      <c r="BJ861" s="96" t="s">
        <v>1011</v>
      </c>
      <c r="BK861" s="96">
        <v>5</v>
      </c>
      <c r="BL861" s="96">
        <v>7.2263486944444448</v>
      </c>
      <c r="BM861" s="96">
        <v>7.25</v>
      </c>
      <c r="BN861" s="96" t="s">
        <v>1011</v>
      </c>
      <c r="BO861" s="96">
        <v>0</v>
      </c>
      <c r="BP861" s="96">
        <v>7</v>
      </c>
      <c r="BQ861" s="96">
        <v>4</v>
      </c>
      <c r="BR861" s="96">
        <v>5.5</v>
      </c>
      <c r="BS861" s="96">
        <v>4.25</v>
      </c>
      <c r="BT861" s="96">
        <v>3.7746307254901961</v>
      </c>
      <c r="BU861" s="96">
        <v>3.749223877450981</v>
      </c>
      <c r="BV861" s="96">
        <v>4.4241817843137259</v>
      </c>
      <c r="BW861" s="96">
        <v>6.6666666666666661</v>
      </c>
      <c r="BX861" s="96">
        <v>2.5</v>
      </c>
      <c r="BY861" s="96">
        <v>4.5547883085876251</v>
      </c>
      <c r="BZ861" s="96">
        <v>7.0704854965374713</v>
      </c>
      <c r="CA861" s="96">
        <v>3.6918616274509808</v>
      </c>
      <c r="CB861" s="96">
        <v>3.5422895196078441</v>
      </c>
      <c r="CC861" s="96">
        <v>0.92307692307692313</v>
      </c>
      <c r="CD861" s="96">
        <v>4.2707401715924664</v>
      </c>
      <c r="CE861" s="96">
        <v>8.442170445881958</v>
      </c>
      <c r="CF861" s="96">
        <v>8.8134169637260342</v>
      </c>
      <c r="CG861" s="96">
        <v>9.5826666666666735</v>
      </c>
      <c r="CH861" s="96">
        <v>5</v>
      </c>
      <c r="CI861" s="96">
        <v>7.9595635190686664</v>
      </c>
      <c r="CJ861" s="96" t="s">
        <v>1011</v>
      </c>
      <c r="CK861" s="96">
        <v>7.82</v>
      </c>
      <c r="CL861" s="96">
        <v>5.1168000000000005</v>
      </c>
      <c r="CM861" s="96">
        <v>6.4684000000000008</v>
      </c>
      <c r="CN861" s="96">
        <v>5.4949105098039217</v>
      </c>
      <c r="CO861" s="96">
        <v>7.197814533213406</v>
      </c>
      <c r="CP861" s="96">
        <v>6.3463625215086639</v>
      </c>
      <c r="CQ861" s="96">
        <v>10</v>
      </c>
      <c r="CR861" s="96">
        <v>5.3582308088235298</v>
      </c>
      <c r="CS861" s="96">
        <v>6.6666666666666661</v>
      </c>
      <c r="CT861" s="96">
        <v>3.6506461634007978</v>
      </c>
      <c r="CU861" s="96">
        <v>5.2251812129636646</v>
      </c>
      <c r="CV861" s="96">
        <v>7.0099859336180828</v>
      </c>
      <c r="CW861" s="96">
        <v>10</v>
      </c>
      <c r="CX861" s="96">
        <v>6.2892892892892878</v>
      </c>
      <c r="CY861" s="96">
        <v>9</v>
      </c>
      <c r="CZ861" s="96">
        <v>8.4297630964297614</v>
      </c>
      <c r="DA861" s="96">
        <v>10</v>
      </c>
      <c r="DB861" s="96">
        <v>6.3092207549019621</v>
      </c>
      <c r="DC861" s="96">
        <v>6.7894012549019624</v>
      </c>
      <c r="DD861" s="96">
        <v>10</v>
      </c>
      <c r="DE861" s="96">
        <v>5.6830310650655829</v>
      </c>
      <c r="DF861" s="96">
        <v>10</v>
      </c>
      <c r="DG861" s="96">
        <v>8.1302755124782511</v>
      </c>
      <c r="DH861" s="96">
        <v>4.2925538823529417</v>
      </c>
      <c r="DI861" s="96">
        <v>5.454545454545455</v>
      </c>
      <c r="DJ861" s="96">
        <v>9.0142049710871461</v>
      </c>
      <c r="DK861" s="96">
        <v>3.5380004061624653</v>
      </c>
      <c r="DL861" s="96">
        <v>7.7070984072828566</v>
      </c>
      <c r="DM861" s="96">
        <v>7.0519471389659074</v>
      </c>
      <c r="DN861" s="96">
        <v>6.1763917100661283</v>
      </c>
      <c r="DO861" s="96">
        <v>7.5788101063247133</v>
      </c>
      <c r="DP861" s="96">
        <v>6.21</v>
      </c>
      <c r="DQ861" s="99">
        <v>6.718174347222222</v>
      </c>
      <c r="DR861" s="100">
        <v>94</v>
      </c>
      <c r="DS861" s="101">
        <v>3</v>
      </c>
      <c r="DU861" s="107" t="s">
        <v>188</v>
      </c>
      <c r="DV861" s="96">
        <v>7.2263486944444448</v>
      </c>
      <c r="DW861" s="96">
        <v>6.21</v>
      </c>
    </row>
    <row r="862" spans="1:127">
      <c r="A862" s="102">
        <v>2010</v>
      </c>
      <c r="B862" s="103" t="s">
        <v>763</v>
      </c>
      <c r="C862" s="104" t="s">
        <v>100</v>
      </c>
      <c r="D862" s="103" t="s">
        <v>1011</v>
      </c>
      <c r="E862" s="103" t="s">
        <v>1011</v>
      </c>
      <c r="F862" s="103" t="s">
        <v>1011</v>
      </c>
      <c r="G862" s="103">
        <v>3.6491889999999998</v>
      </c>
      <c r="H862" s="103">
        <v>7.2799999999999994</v>
      </c>
      <c r="I862" s="103">
        <v>10</v>
      </c>
      <c r="J862" s="103">
        <v>10</v>
      </c>
      <c r="K862" s="103">
        <v>5</v>
      </c>
      <c r="L862" s="103">
        <v>10</v>
      </c>
      <c r="M862" s="103">
        <v>10</v>
      </c>
      <c r="N862" s="103">
        <v>9</v>
      </c>
      <c r="O862" s="103">
        <v>10</v>
      </c>
      <c r="P862" s="103">
        <v>10</v>
      </c>
      <c r="Q862" s="103" t="s">
        <v>1011</v>
      </c>
      <c r="R862" s="103" t="s">
        <v>1011</v>
      </c>
      <c r="S862" s="103">
        <v>5</v>
      </c>
      <c r="T862" s="103">
        <v>8.3333333333333339</v>
      </c>
      <c r="U862" s="103">
        <v>8.2044444444444462</v>
      </c>
      <c r="V862" s="103">
        <v>10</v>
      </c>
      <c r="W862" s="103">
        <v>10</v>
      </c>
      <c r="X862" s="103">
        <v>10</v>
      </c>
      <c r="Y862" s="103">
        <v>10</v>
      </c>
      <c r="Z862" s="103" t="s">
        <v>1010</v>
      </c>
      <c r="AA862" s="103">
        <v>5</v>
      </c>
      <c r="AB862" s="103">
        <v>3.3333333333333335</v>
      </c>
      <c r="AC862" s="103">
        <v>9.6</v>
      </c>
      <c r="AD862" s="103">
        <v>9.0277777777777786</v>
      </c>
      <c r="AE862" s="103">
        <v>6.740277777777778</v>
      </c>
      <c r="AF862" s="103">
        <v>10</v>
      </c>
      <c r="AG862" s="103">
        <v>10</v>
      </c>
      <c r="AH862" s="103" t="s">
        <v>1010</v>
      </c>
      <c r="AI862" s="103" t="s">
        <v>1010</v>
      </c>
      <c r="AJ862" s="103" t="s">
        <v>1010</v>
      </c>
      <c r="AK862" s="103" t="s">
        <v>1010</v>
      </c>
      <c r="AL862" s="103">
        <v>3.3333333333333335</v>
      </c>
      <c r="AM862" s="103">
        <v>3.3333333333333335</v>
      </c>
      <c r="AN862" s="103">
        <v>3.3333333333333335</v>
      </c>
      <c r="AO862" s="103">
        <v>3.3333333333333335</v>
      </c>
      <c r="AP862" s="103">
        <v>5</v>
      </c>
      <c r="AQ862" s="103">
        <v>5</v>
      </c>
      <c r="AR862" s="103">
        <v>7.5</v>
      </c>
      <c r="AS862" s="103">
        <v>5.833333333333333</v>
      </c>
      <c r="AT862" s="103">
        <v>7.2916666666666661</v>
      </c>
      <c r="AU862" s="103">
        <v>10</v>
      </c>
      <c r="AV862" s="103">
        <v>10</v>
      </c>
      <c r="AW862" s="103">
        <v>5.333333333333333</v>
      </c>
      <c r="AX862" s="103">
        <v>5.75</v>
      </c>
      <c r="AY862" s="103">
        <v>10</v>
      </c>
      <c r="AZ862" s="103">
        <v>10</v>
      </c>
      <c r="BA862" s="103">
        <v>10</v>
      </c>
      <c r="BB862" s="103">
        <v>8.7261904761904763</v>
      </c>
      <c r="BC862" s="103" t="s">
        <v>1010</v>
      </c>
      <c r="BD862" s="103" t="s">
        <v>1011</v>
      </c>
      <c r="BE862" s="103" t="s">
        <v>1011</v>
      </c>
      <c r="BF862" s="103">
        <v>5</v>
      </c>
      <c r="BG862" s="103">
        <v>10</v>
      </c>
      <c r="BH862" s="103">
        <v>10</v>
      </c>
      <c r="BI862" s="103">
        <v>10</v>
      </c>
      <c r="BJ862" s="103" t="s">
        <v>1011</v>
      </c>
      <c r="BK862" s="103">
        <v>7.5</v>
      </c>
      <c r="BL862" s="103">
        <v>6.9892218531746035</v>
      </c>
      <c r="BM862" s="103">
        <v>9.9529411764705884</v>
      </c>
      <c r="BN862" s="103">
        <v>9.9168937329700277</v>
      </c>
      <c r="BO862" s="103">
        <v>2</v>
      </c>
      <c r="BP862" s="103">
        <v>8</v>
      </c>
      <c r="BQ862" s="103" t="s">
        <v>1011</v>
      </c>
      <c r="BR862" s="103">
        <v>8</v>
      </c>
      <c r="BS862" s="103">
        <v>7.467458727360154</v>
      </c>
      <c r="BT862" s="103">
        <v>1.228475</v>
      </c>
      <c r="BU862" s="103">
        <v>1.8256616666666665</v>
      </c>
      <c r="BV862" s="103">
        <v>1.9578500000000001</v>
      </c>
      <c r="BW862" s="103">
        <v>0</v>
      </c>
      <c r="BX862" s="103">
        <v>2.5</v>
      </c>
      <c r="BY862" s="103">
        <v>3.8819002785096952</v>
      </c>
      <c r="BZ862" s="103">
        <v>2.8305058339259292</v>
      </c>
      <c r="CA862" s="103">
        <v>2.6411933333333333</v>
      </c>
      <c r="CB862" s="103">
        <v>2.2592033333333337</v>
      </c>
      <c r="CC862" s="103">
        <v>0.89189189189189189</v>
      </c>
      <c r="CD862" s="103">
        <v>2.0101130048105516</v>
      </c>
      <c r="CE862" s="103">
        <v>6.4632909160334817</v>
      </c>
      <c r="CF862" s="103">
        <v>6.7811149304214453</v>
      </c>
      <c r="CG862" s="103">
        <v>8.8606977953200854</v>
      </c>
      <c r="CH862" s="103">
        <v>10</v>
      </c>
      <c r="CI862" s="103">
        <v>8.0262759104437542</v>
      </c>
      <c r="CJ862" s="103" t="s">
        <v>1011</v>
      </c>
      <c r="CK862" s="103">
        <v>9.0599999999999987</v>
      </c>
      <c r="CL862" s="103">
        <v>7.7439999999999998</v>
      </c>
      <c r="CM862" s="103">
        <v>8.4019999999999992</v>
      </c>
      <c r="CN862" s="103">
        <v>4.1489216666666664</v>
      </c>
      <c r="CO862" s="103">
        <v>5.4620163754232269</v>
      </c>
      <c r="CP862" s="103">
        <v>4.8054690210449467</v>
      </c>
      <c r="CQ862" s="103">
        <v>10</v>
      </c>
      <c r="CR862" s="103">
        <v>3.3215308333333335</v>
      </c>
      <c r="CS862" s="103">
        <v>9.2307692307692317</v>
      </c>
      <c r="CT862" s="103">
        <v>0</v>
      </c>
      <c r="CU862" s="103">
        <v>4.1841000213675219</v>
      </c>
      <c r="CV862" s="103">
        <v>6.8478922606031176</v>
      </c>
      <c r="CW862" s="103" t="s">
        <v>1011</v>
      </c>
      <c r="CX862" s="103">
        <v>8.3337337337337338</v>
      </c>
      <c r="CY862" s="103">
        <v>8</v>
      </c>
      <c r="CZ862" s="103">
        <v>8.1668668668668669</v>
      </c>
      <c r="DA862" s="103">
        <v>6.666666666666667</v>
      </c>
      <c r="DB862" s="103">
        <v>5.0922150000000013</v>
      </c>
      <c r="DC862" s="103">
        <v>7.4649416666666655</v>
      </c>
      <c r="DD862" s="103">
        <v>10</v>
      </c>
      <c r="DE862" s="103">
        <v>10</v>
      </c>
      <c r="DF862" s="103">
        <v>10</v>
      </c>
      <c r="DG862" s="103">
        <v>8.2039705555555553</v>
      </c>
      <c r="DH862" s="103">
        <v>2.6955683333333336</v>
      </c>
      <c r="DI862" s="103">
        <v>2.2727272727272729</v>
      </c>
      <c r="DJ862" s="103">
        <v>3.2901023703646786</v>
      </c>
      <c r="DK862" s="103">
        <v>2.4943166666666667</v>
      </c>
      <c r="DL862" s="103">
        <v>3.616411783904891</v>
      </c>
      <c r="DM862" s="103">
        <v>7.9374839299229158</v>
      </c>
      <c r="DN862" s="103">
        <v>3.7177683928199596</v>
      </c>
      <c r="DO862" s="103">
        <v>6.6962019384141271</v>
      </c>
      <c r="DP862" s="103">
        <v>6.21</v>
      </c>
      <c r="DQ862" s="105">
        <v>6.5996109265873013</v>
      </c>
      <c r="DR862" s="106">
        <v>102</v>
      </c>
      <c r="DS862" s="106">
        <v>3</v>
      </c>
      <c r="DU862" s="104" t="s">
        <v>100</v>
      </c>
      <c r="DV862" s="103">
        <v>6.9892218531746035</v>
      </c>
      <c r="DW862" s="103">
        <v>6.21</v>
      </c>
    </row>
    <row r="863" spans="1:127">
      <c r="A863" s="95">
        <v>2010</v>
      </c>
      <c r="B863" s="96" t="s">
        <v>680</v>
      </c>
      <c r="C863" s="107" t="s">
        <v>143</v>
      </c>
      <c r="D863" s="96" t="s">
        <v>1011</v>
      </c>
      <c r="E863" s="96" t="s">
        <v>1011</v>
      </c>
      <c r="F863" s="96" t="s">
        <v>1011</v>
      </c>
      <c r="G863" s="96">
        <v>4.3021959999999995</v>
      </c>
      <c r="H863" s="96">
        <v>0</v>
      </c>
      <c r="I863" s="96">
        <v>5</v>
      </c>
      <c r="J863" s="96">
        <v>10</v>
      </c>
      <c r="K863" s="96">
        <v>5</v>
      </c>
      <c r="L863" s="96">
        <v>10</v>
      </c>
      <c r="M863" s="96">
        <v>10</v>
      </c>
      <c r="N863" s="96">
        <v>8</v>
      </c>
      <c r="O863" s="96">
        <v>10</v>
      </c>
      <c r="P863" s="96">
        <v>10</v>
      </c>
      <c r="Q863" s="96" t="s">
        <v>1011</v>
      </c>
      <c r="R863" s="96" t="s">
        <v>1011</v>
      </c>
      <c r="S863" s="96">
        <v>10</v>
      </c>
      <c r="T863" s="96">
        <v>10</v>
      </c>
      <c r="U863" s="96">
        <v>6</v>
      </c>
      <c r="V863" s="96">
        <v>10</v>
      </c>
      <c r="W863" s="96">
        <v>10</v>
      </c>
      <c r="X863" s="96">
        <v>10</v>
      </c>
      <c r="Y863" s="96">
        <v>10</v>
      </c>
      <c r="Z863" s="96" t="s">
        <v>1010</v>
      </c>
      <c r="AA863" s="96">
        <v>7.5</v>
      </c>
      <c r="AB863" s="96">
        <v>6.666666666666667</v>
      </c>
      <c r="AC863" s="96">
        <v>9.1488888888888891</v>
      </c>
      <c r="AD863" s="96">
        <v>9.1222222222222236</v>
      </c>
      <c r="AE863" s="96">
        <v>8.1094444444444456</v>
      </c>
      <c r="AF863" s="96">
        <v>7.5</v>
      </c>
      <c r="AG863" s="96">
        <v>7.5</v>
      </c>
      <c r="AH863" s="96" t="s">
        <v>1010</v>
      </c>
      <c r="AI863" s="96" t="s">
        <v>1010</v>
      </c>
      <c r="AJ863" s="96" t="s">
        <v>1010</v>
      </c>
      <c r="AK863" s="96" t="s">
        <v>1010</v>
      </c>
      <c r="AL863" s="96">
        <v>3.3333333333333335</v>
      </c>
      <c r="AM863" s="96">
        <v>6.666666666666667</v>
      </c>
      <c r="AN863" s="96">
        <v>6.666666666666667</v>
      </c>
      <c r="AO863" s="96">
        <v>5.5555555555555562</v>
      </c>
      <c r="AP863" s="96">
        <v>7.5</v>
      </c>
      <c r="AQ863" s="96">
        <v>7.5</v>
      </c>
      <c r="AR863" s="96">
        <v>7.5</v>
      </c>
      <c r="AS863" s="96">
        <v>7.5</v>
      </c>
      <c r="AT863" s="96">
        <v>7.0138888888888893</v>
      </c>
      <c r="AU863" s="96">
        <v>0</v>
      </c>
      <c r="AV863" s="96">
        <v>10</v>
      </c>
      <c r="AW863" s="96">
        <v>4.666666666666667</v>
      </c>
      <c r="AX863" s="96">
        <v>2.5</v>
      </c>
      <c r="AY863" s="96">
        <v>10</v>
      </c>
      <c r="AZ863" s="96">
        <v>10</v>
      </c>
      <c r="BA863" s="96">
        <v>6.666666666666667</v>
      </c>
      <c r="BB863" s="96">
        <v>6.2619047619047619</v>
      </c>
      <c r="BC863" s="96" t="s">
        <v>1010</v>
      </c>
      <c r="BD863" s="96" t="s">
        <v>1011</v>
      </c>
      <c r="BE863" s="96" t="s">
        <v>1011</v>
      </c>
      <c r="BF863" s="96">
        <v>5</v>
      </c>
      <c r="BG863" s="96">
        <v>10</v>
      </c>
      <c r="BH863" s="96">
        <v>10</v>
      </c>
      <c r="BI863" s="96">
        <v>10</v>
      </c>
      <c r="BJ863" s="96" t="s">
        <v>1011</v>
      </c>
      <c r="BK863" s="96">
        <v>7.5</v>
      </c>
      <c r="BL863" s="96">
        <v>6.4640728095238087</v>
      </c>
      <c r="BM863" s="96">
        <v>6.3411764705882341</v>
      </c>
      <c r="BN863" s="96">
        <v>10</v>
      </c>
      <c r="BO863" s="96">
        <v>8</v>
      </c>
      <c r="BP863" s="96">
        <v>9</v>
      </c>
      <c r="BQ863" s="96">
        <v>8</v>
      </c>
      <c r="BR863" s="96">
        <v>8.5</v>
      </c>
      <c r="BS863" s="96">
        <v>8.2102941176470594</v>
      </c>
      <c r="BT863" s="96">
        <v>4.3303027237569065</v>
      </c>
      <c r="BU863" s="96">
        <v>4.0576124871086563</v>
      </c>
      <c r="BV863" s="96">
        <v>4.553765119705341</v>
      </c>
      <c r="BW863" s="96">
        <v>5.8333333333333339</v>
      </c>
      <c r="BX863" s="96">
        <v>2.5</v>
      </c>
      <c r="BY863" s="96">
        <v>2.8612039180264883</v>
      </c>
      <c r="BZ863" s="96">
        <v>7.6916634851482009</v>
      </c>
      <c r="CA863" s="96">
        <v>4.3426542302025783</v>
      </c>
      <c r="CB863" s="96">
        <v>2.4364733443830566</v>
      </c>
      <c r="CC863" s="96">
        <v>0.89655172413793105</v>
      </c>
      <c r="CD863" s="96">
        <v>4.0677882668420517</v>
      </c>
      <c r="CE863" s="96">
        <v>9.1957670447276172</v>
      </c>
      <c r="CF863" s="96">
        <v>9.1501556218876399</v>
      </c>
      <c r="CG863" s="96">
        <v>9.0598900141047523</v>
      </c>
      <c r="CH863" s="96">
        <v>10</v>
      </c>
      <c r="CI863" s="96">
        <v>9.3514531701800028</v>
      </c>
      <c r="CJ863" s="96">
        <v>9.3866666666666667</v>
      </c>
      <c r="CK863" s="96">
        <v>8.9</v>
      </c>
      <c r="CL863" s="96">
        <v>7.0432000000000006</v>
      </c>
      <c r="CM863" s="96">
        <v>8.4432888888888886</v>
      </c>
      <c r="CN863" s="96">
        <v>5.3922720313075514</v>
      </c>
      <c r="CO863" s="96">
        <v>7.2816575431461228</v>
      </c>
      <c r="CP863" s="96">
        <v>6.3369647872268366</v>
      </c>
      <c r="CQ863" s="96">
        <v>10</v>
      </c>
      <c r="CR863" s="96">
        <v>6.1822889521178634</v>
      </c>
      <c r="CS863" s="96">
        <v>2.3076923076923079</v>
      </c>
      <c r="CT863" s="96">
        <v>7.6331692507471232</v>
      </c>
      <c r="CU863" s="96">
        <v>5.3743835035190983</v>
      </c>
      <c r="CV863" s="96">
        <v>7.5386592949087063</v>
      </c>
      <c r="CW863" s="96">
        <v>10</v>
      </c>
      <c r="CX863" s="96">
        <v>8.2998253335670746</v>
      </c>
      <c r="CY863" s="96">
        <v>9</v>
      </c>
      <c r="CZ863" s="96">
        <v>9.0999417778556921</v>
      </c>
      <c r="DA863" s="96">
        <v>0</v>
      </c>
      <c r="DB863" s="96">
        <v>4.1352090957642735</v>
      </c>
      <c r="DC863" s="96">
        <v>5.766169662983426</v>
      </c>
      <c r="DD863" s="96">
        <v>8</v>
      </c>
      <c r="DE863" s="96">
        <v>2.5172538461136771</v>
      </c>
      <c r="DF863" s="96">
        <v>10</v>
      </c>
      <c r="DG863" s="96">
        <v>5.0697721008102299</v>
      </c>
      <c r="DH863" s="96">
        <v>4.0963356850828729</v>
      </c>
      <c r="DI863" s="96">
        <v>5</v>
      </c>
      <c r="DJ863" s="96">
        <v>9.0054755316197124</v>
      </c>
      <c r="DK863" s="96">
        <v>4.1034945961589058</v>
      </c>
      <c r="DL863" s="96">
        <v>8.8258231803471219</v>
      </c>
      <c r="DM863" s="96">
        <v>7.4891108712105057</v>
      </c>
      <c r="DN863" s="96">
        <v>6.420039977403186</v>
      </c>
      <c r="DO863" s="96">
        <v>6.8632512853563696</v>
      </c>
      <c r="DP863" s="96">
        <v>7.21</v>
      </c>
      <c r="DQ863" s="99">
        <v>6.8370364047619043</v>
      </c>
      <c r="DR863" s="100">
        <v>85</v>
      </c>
      <c r="DS863" s="101">
        <v>3</v>
      </c>
      <c r="DU863" s="107" t="s">
        <v>143</v>
      </c>
      <c r="DV863" s="96">
        <v>6.4640728095238087</v>
      </c>
      <c r="DW863" s="96">
        <v>7.21</v>
      </c>
    </row>
    <row r="864" spans="1:127">
      <c r="A864" s="102">
        <v>2010</v>
      </c>
      <c r="B864" s="103" t="s">
        <v>736</v>
      </c>
      <c r="C864" s="104" t="s">
        <v>39</v>
      </c>
      <c r="D864" s="103">
        <v>7.9333333333333336</v>
      </c>
      <c r="E864" s="103">
        <v>7.0554187151178933</v>
      </c>
      <c r="F864" s="103">
        <v>7.6096427273421323</v>
      </c>
      <c r="G864" s="103">
        <v>7.5</v>
      </c>
      <c r="H864" s="103">
        <v>9.8000000000000007</v>
      </c>
      <c r="I864" s="103" t="s">
        <v>1011</v>
      </c>
      <c r="J864" s="103">
        <v>10</v>
      </c>
      <c r="K864" s="103" t="s">
        <v>1011</v>
      </c>
      <c r="L864" s="103">
        <v>10</v>
      </c>
      <c r="M864" s="103">
        <v>10</v>
      </c>
      <c r="N864" s="103">
        <v>10</v>
      </c>
      <c r="O864" s="103">
        <v>10</v>
      </c>
      <c r="P864" s="103">
        <v>7.5</v>
      </c>
      <c r="Q864" s="103" t="s">
        <v>1011</v>
      </c>
      <c r="R864" s="103" t="s">
        <v>1011</v>
      </c>
      <c r="S864" s="103">
        <v>10</v>
      </c>
      <c r="T864" s="103">
        <v>9.1666666666666661</v>
      </c>
      <c r="U864" s="103">
        <v>9.6555555555555568</v>
      </c>
      <c r="V864" s="103" t="s">
        <v>1011</v>
      </c>
      <c r="W864" s="103" t="s">
        <v>1011</v>
      </c>
      <c r="X864" s="103">
        <v>10</v>
      </c>
      <c r="Y864" s="103">
        <v>10</v>
      </c>
      <c r="Z864" s="103" t="s">
        <v>1010</v>
      </c>
      <c r="AA864" s="103">
        <v>10</v>
      </c>
      <c r="AB864" s="103">
        <v>10</v>
      </c>
      <c r="AC864" s="103">
        <v>9.4066666666666663</v>
      </c>
      <c r="AD864" s="103">
        <v>7.6388888888888884</v>
      </c>
      <c r="AE864" s="103">
        <v>9.261388888888888</v>
      </c>
      <c r="AF864" s="103">
        <v>10</v>
      </c>
      <c r="AG864" s="103">
        <v>10</v>
      </c>
      <c r="AH864" s="103" t="s">
        <v>1010</v>
      </c>
      <c r="AI864" s="103" t="s">
        <v>1010</v>
      </c>
      <c r="AJ864" s="103" t="s">
        <v>1010</v>
      </c>
      <c r="AK864" s="103" t="s">
        <v>1010</v>
      </c>
      <c r="AL864" s="103">
        <v>6.666666666666667</v>
      </c>
      <c r="AM864" s="103">
        <v>10</v>
      </c>
      <c r="AN864" s="103">
        <v>10</v>
      </c>
      <c r="AO864" s="103">
        <v>8.8888888888888893</v>
      </c>
      <c r="AP864" s="103">
        <v>7.5</v>
      </c>
      <c r="AQ864" s="103">
        <v>10</v>
      </c>
      <c r="AR864" s="103">
        <v>10</v>
      </c>
      <c r="AS864" s="103">
        <v>9.1666666666666661</v>
      </c>
      <c r="AT864" s="103">
        <v>9.5138888888888893</v>
      </c>
      <c r="AU864" s="103">
        <v>10</v>
      </c>
      <c r="AV864" s="103">
        <v>10</v>
      </c>
      <c r="AW864" s="103">
        <v>6.333333333333333</v>
      </c>
      <c r="AX864" s="103">
        <v>7</v>
      </c>
      <c r="AY864" s="103">
        <v>10</v>
      </c>
      <c r="AZ864" s="103">
        <v>10</v>
      </c>
      <c r="BA864" s="103">
        <v>10</v>
      </c>
      <c r="BB864" s="103">
        <v>9.0476190476190474</v>
      </c>
      <c r="BC864" s="103" t="s">
        <v>1010</v>
      </c>
      <c r="BD864" s="103" t="s">
        <v>1011</v>
      </c>
      <c r="BE864" s="103" t="s">
        <v>1011</v>
      </c>
      <c r="BF864" s="103">
        <v>10</v>
      </c>
      <c r="BG864" s="103" t="s">
        <v>1011</v>
      </c>
      <c r="BH864" s="103" t="s">
        <v>1011</v>
      </c>
      <c r="BI864" s="103" t="s">
        <v>1011</v>
      </c>
      <c r="BJ864" s="103" t="s">
        <v>1011</v>
      </c>
      <c r="BK864" s="103">
        <v>10</v>
      </c>
      <c r="BL864" s="103">
        <v>9.0711785714285718</v>
      </c>
      <c r="BM864" s="103">
        <v>8.0558823529411772</v>
      </c>
      <c r="BN864" s="103">
        <v>9.4771117166212537</v>
      </c>
      <c r="BO864" s="103">
        <v>8</v>
      </c>
      <c r="BP864" s="103">
        <v>10</v>
      </c>
      <c r="BQ864" s="103">
        <v>10</v>
      </c>
      <c r="BR864" s="103">
        <v>10</v>
      </c>
      <c r="BS864" s="103">
        <v>8.8832485173906086</v>
      </c>
      <c r="BT864" s="103">
        <v>8.4676931935483868</v>
      </c>
      <c r="BU864" s="103">
        <v>7.6970971989247303</v>
      </c>
      <c r="BV864" s="103">
        <v>8.5405689462365597</v>
      </c>
      <c r="BW864" s="103">
        <v>8.3333333333333339</v>
      </c>
      <c r="BX864" s="103">
        <v>8.3333333333333339</v>
      </c>
      <c r="BY864" s="103">
        <v>7.0662977471844322</v>
      </c>
      <c r="BZ864" s="103">
        <v>7.9719113773967516</v>
      </c>
      <c r="CA864" s="103">
        <v>8.7099339677419341</v>
      </c>
      <c r="CB864" s="103">
        <v>8.512912172043011</v>
      </c>
      <c r="CC864" s="103">
        <v>1</v>
      </c>
      <c r="CD864" s="103">
        <v>8.1814534744158305</v>
      </c>
      <c r="CE864" s="103">
        <v>8.2059646928510368</v>
      </c>
      <c r="CF864" s="103">
        <v>9.5027641136498247</v>
      </c>
      <c r="CG864" s="103">
        <v>9.5325203252032367</v>
      </c>
      <c r="CH864" s="103">
        <v>10</v>
      </c>
      <c r="CI864" s="103">
        <v>9.3103122829260236</v>
      </c>
      <c r="CJ864" s="103">
        <v>9.9866666666666664</v>
      </c>
      <c r="CK864" s="103">
        <v>10</v>
      </c>
      <c r="CL864" s="103">
        <v>10</v>
      </c>
      <c r="CM864" s="103">
        <v>9.9955555555555549</v>
      </c>
      <c r="CN864" s="103">
        <v>8.2529461182795707</v>
      </c>
      <c r="CO864" s="103">
        <v>9.4331647076543739</v>
      </c>
      <c r="CP864" s="103">
        <v>8.8430554129669723</v>
      </c>
      <c r="CQ864" s="103">
        <v>10</v>
      </c>
      <c r="CR864" s="103">
        <v>8.1863859569892483</v>
      </c>
      <c r="CS864" s="103">
        <v>7.6923076923076925</v>
      </c>
      <c r="CT864" s="103">
        <v>10</v>
      </c>
      <c r="CU864" s="103">
        <v>8.6262312164323145</v>
      </c>
      <c r="CV864" s="103">
        <v>9.36621054623871</v>
      </c>
      <c r="CW864" s="103">
        <v>10</v>
      </c>
      <c r="CX864" s="103">
        <v>10</v>
      </c>
      <c r="CY864" s="103">
        <v>10</v>
      </c>
      <c r="CZ864" s="103">
        <v>10</v>
      </c>
      <c r="DA864" s="103">
        <v>10</v>
      </c>
      <c r="DB864" s="103">
        <v>7.7845891505376343</v>
      </c>
      <c r="DC864" s="103">
        <v>8.4602719139784952</v>
      </c>
      <c r="DD864" s="103">
        <v>10</v>
      </c>
      <c r="DE864" s="103">
        <v>9.4992316035476083</v>
      </c>
      <c r="DF864" s="103">
        <v>10</v>
      </c>
      <c r="DG864" s="103">
        <v>9.2906821113439566</v>
      </c>
      <c r="DH864" s="103">
        <v>6.7020650215053754</v>
      </c>
      <c r="DI864" s="103">
        <v>9.5454545454545467</v>
      </c>
      <c r="DJ864" s="103">
        <v>9.8839919194282775</v>
      </c>
      <c r="DK864" s="103">
        <v>8.0910283471582183</v>
      </c>
      <c r="DL864" s="103">
        <v>9.7947649935108032</v>
      </c>
      <c r="DM864" s="103">
        <v>9.1032538825751814</v>
      </c>
      <c r="DN864" s="103">
        <v>8.8534264516054009</v>
      </c>
      <c r="DO864" s="103">
        <v>9.3813695209831192</v>
      </c>
      <c r="DP864" s="103">
        <v>9.02</v>
      </c>
      <c r="DQ864" s="105">
        <v>9.0455892857142857</v>
      </c>
      <c r="DR864" s="106">
        <v>1</v>
      </c>
      <c r="DS864" s="106">
        <v>1</v>
      </c>
      <c r="DU864" s="104" t="s">
        <v>39</v>
      </c>
      <c r="DV864" s="103">
        <v>9.0711785714285718</v>
      </c>
      <c r="DW864" s="103">
        <v>9.02</v>
      </c>
    </row>
    <row r="865" spans="1:127">
      <c r="A865" s="95">
        <v>2010</v>
      </c>
      <c r="B865" s="96" t="s">
        <v>632</v>
      </c>
      <c r="C865" s="107" t="s">
        <v>78</v>
      </c>
      <c r="D865" s="96">
        <v>7.4333333333333327</v>
      </c>
      <c r="E865" s="96">
        <v>5.5082067566457926</v>
      </c>
      <c r="F865" s="96">
        <v>6.3894858720457091</v>
      </c>
      <c r="G865" s="96">
        <v>6.4</v>
      </c>
      <c r="H865" s="96">
        <v>9.48</v>
      </c>
      <c r="I865" s="96">
        <v>10</v>
      </c>
      <c r="J865" s="96">
        <v>10</v>
      </c>
      <c r="K865" s="96">
        <v>7.5</v>
      </c>
      <c r="L865" s="96">
        <v>10</v>
      </c>
      <c r="M865" s="96">
        <v>10</v>
      </c>
      <c r="N865" s="96">
        <v>9.5</v>
      </c>
      <c r="O865" s="96">
        <v>9.5</v>
      </c>
      <c r="P865" s="96">
        <v>10</v>
      </c>
      <c r="Q865" s="96" t="s">
        <v>1011</v>
      </c>
      <c r="R865" s="96" t="s">
        <v>1011</v>
      </c>
      <c r="S865" s="96">
        <v>10</v>
      </c>
      <c r="T865" s="96">
        <v>9.8333333333333339</v>
      </c>
      <c r="U865" s="96">
        <v>9.6044444444444448</v>
      </c>
      <c r="V865" s="96">
        <v>10</v>
      </c>
      <c r="W865" s="96">
        <v>10</v>
      </c>
      <c r="X865" s="96">
        <v>10</v>
      </c>
      <c r="Y865" s="96">
        <v>10</v>
      </c>
      <c r="Z865" s="96" t="s">
        <v>1010</v>
      </c>
      <c r="AA865" s="96">
        <v>10</v>
      </c>
      <c r="AB865" s="96">
        <v>10</v>
      </c>
      <c r="AC865" s="96">
        <v>9.8000000000000007</v>
      </c>
      <c r="AD865" s="96">
        <v>9.3500000000000014</v>
      </c>
      <c r="AE865" s="96">
        <v>9.7875000000000014</v>
      </c>
      <c r="AF865" s="96">
        <v>10</v>
      </c>
      <c r="AG865" s="96">
        <v>10</v>
      </c>
      <c r="AH865" s="96" t="s">
        <v>1010</v>
      </c>
      <c r="AI865" s="96" t="s">
        <v>1010</v>
      </c>
      <c r="AJ865" s="96" t="s">
        <v>1010</v>
      </c>
      <c r="AK865" s="96" t="s">
        <v>1010</v>
      </c>
      <c r="AL865" s="96">
        <v>10</v>
      </c>
      <c r="AM865" s="96">
        <v>10</v>
      </c>
      <c r="AN865" s="96">
        <v>10</v>
      </c>
      <c r="AO865" s="96">
        <v>10</v>
      </c>
      <c r="AP865" s="96">
        <v>10</v>
      </c>
      <c r="AQ865" s="96">
        <v>10</v>
      </c>
      <c r="AR865" s="96">
        <v>10</v>
      </c>
      <c r="AS865" s="96">
        <v>10</v>
      </c>
      <c r="AT865" s="96">
        <v>10</v>
      </c>
      <c r="AU865" s="96">
        <v>10</v>
      </c>
      <c r="AV865" s="96">
        <v>10</v>
      </c>
      <c r="AW865" s="96">
        <v>6.666666666666667</v>
      </c>
      <c r="AX865" s="96">
        <v>7.25</v>
      </c>
      <c r="AY865" s="96">
        <v>10</v>
      </c>
      <c r="AZ865" s="96">
        <v>10</v>
      </c>
      <c r="BA865" s="96">
        <v>10</v>
      </c>
      <c r="BB865" s="96">
        <v>9.1309523809523814</v>
      </c>
      <c r="BC865" s="96" t="s">
        <v>1010</v>
      </c>
      <c r="BD865" s="96" t="s">
        <v>1011</v>
      </c>
      <c r="BE865" s="96" t="s">
        <v>1011</v>
      </c>
      <c r="BF865" s="96">
        <v>10</v>
      </c>
      <c r="BG865" s="96">
        <v>10</v>
      </c>
      <c r="BH865" s="96">
        <v>10</v>
      </c>
      <c r="BI865" s="96">
        <v>10</v>
      </c>
      <c r="BJ865" s="96" t="s">
        <v>1011</v>
      </c>
      <c r="BK865" s="96">
        <v>10</v>
      </c>
      <c r="BL865" s="96">
        <v>8.892956349206349</v>
      </c>
      <c r="BM865" s="96">
        <v>3.2147058823529413</v>
      </c>
      <c r="BN865" s="96">
        <v>4.5455040871934607</v>
      </c>
      <c r="BO865" s="96">
        <v>8</v>
      </c>
      <c r="BP865" s="96">
        <v>7</v>
      </c>
      <c r="BQ865" s="96">
        <v>1</v>
      </c>
      <c r="BR865" s="96">
        <v>4</v>
      </c>
      <c r="BS865" s="96">
        <v>4.9400524923866005</v>
      </c>
      <c r="BT865" s="96">
        <v>4.8678192430025451</v>
      </c>
      <c r="BU865" s="96">
        <v>3.4157308301526714</v>
      </c>
      <c r="BV865" s="96">
        <v>5.5422529707379145</v>
      </c>
      <c r="BW865" s="96">
        <v>10</v>
      </c>
      <c r="BX865" s="96">
        <v>6.6666666666666661</v>
      </c>
      <c r="BY865" s="96">
        <v>6.5763284439572072</v>
      </c>
      <c r="BZ865" s="96">
        <v>8.0351567762034755</v>
      </c>
      <c r="CA865" s="96">
        <v>5.4122313206106876</v>
      </c>
      <c r="CB865" s="96">
        <v>6.5249111412213736</v>
      </c>
      <c r="CC865" s="96">
        <v>0.96296296296296291</v>
      </c>
      <c r="CD865" s="96">
        <v>6.2205311971302146</v>
      </c>
      <c r="CE865" s="96">
        <v>9.7628744285021281</v>
      </c>
      <c r="CF865" s="96">
        <v>9.5968900755619817</v>
      </c>
      <c r="CG865" s="96">
        <v>9.0239122207714217</v>
      </c>
      <c r="CH865" s="96">
        <v>10</v>
      </c>
      <c r="CI865" s="96">
        <v>9.5959191812088829</v>
      </c>
      <c r="CJ865" s="96">
        <v>9.6324093333333334</v>
      </c>
      <c r="CK865" s="96">
        <v>8.98</v>
      </c>
      <c r="CL865" s="96">
        <v>6.4096000000000011</v>
      </c>
      <c r="CM865" s="96">
        <v>8.3406697777777783</v>
      </c>
      <c r="CN865" s="96">
        <v>7.617203072519084</v>
      </c>
      <c r="CO865" s="96">
        <v>7.6991195713369525</v>
      </c>
      <c r="CP865" s="96">
        <v>7.6581613219280182</v>
      </c>
      <c r="CQ865" s="96">
        <v>10</v>
      </c>
      <c r="CR865" s="96">
        <v>7.1560883625954208</v>
      </c>
      <c r="CS865" s="96">
        <v>3.8461538461538463</v>
      </c>
      <c r="CT865" s="96">
        <v>6.4162871962801891</v>
      </c>
      <c r="CU865" s="96">
        <v>5.8061764683431525</v>
      </c>
      <c r="CV865" s="96">
        <v>7.9512518920122375</v>
      </c>
      <c r="CW865" s="96">
        <v>10</v>
      </c>
      <c r="CX865" s="96">
        <v>8.3579483597217337</v>
      </c>
      <c r="CY865" s="96">
        <v>10</v>
      </c>
      <c r="CZ865" s="96">
        <v>9.4526494532405767</v>
      </c>
      <c r="DA865" s="96">
        <v>7.2333333333333325</v>
      </c>
      <c r="DB865" s="96">
        <v>5.2867731768447834</v>
      </c>
      <c r="DC865" s="96">
        <v>7.3800611374045797</v>
      </c>
      <c r="DD865" s="96">
        <v>6</v>
      </c>
      <c r="DE865" s="96">
        <v>7.7551761538341033</v>
      </c>
      <c r="DF865" s="96">
        <v>10</v>
      </c>
      <c r="DG865" s="96">
        <v>7.2758906335694675</v>
      </c>
      <c r="DH865" s="96">
        <v>2.2305959707379142</v>
      </c>
      <c r="DI865" s="96">
        <v>7.4242424242424239</v>
      </c>
      <c r="DJ865" s="96">
        <v>9.7602984988129151</v>
      </c>
      <c r="DK865" s="96">
        <v>4.840165009814613</v>
      </c>
      <c r="DL865" s="96">
        <v>9.245487740635749</v>
      </c>
      <c r="DM865" s="96">
        <v>6.8950165684165636</v>
      </c>
      <c r="DN865" s="96">
        <v>6.7326343687766963</v>
      </c>
      <c r="DO865" s="96">
        <v>7.8203914851955796</v>
      </c>
      <c r="DP865" s="96">
        <v>7.31</v>
      </c>
      <c r="DQ865" s="99">
        <v>8.1014781746031748</v>
      </c>
      <c r="DR865" s="100">
        <v>28</v>
      </c>
      <c r="DS865" s="101">
        <v>1</v>
      </c>
      <c r="DU865" s="107" t="s">
        <v>78</v>
      </c>
      <c r="DV865" s="96">
        <v>8.892956349206349</v>
      </c>
      <c r="DW865" s="96">
        <v>7.31</v>
      </c>
    </row>
    <row r="866" spans="1:127">
      <c r="A866" s="102">
        <v>2010</v>
      </c>
      <c r="B866" s="103" t="s">
        <v>662</v>
      </c>
      <c r="C866" s="104" t="s">
        <v>4</v>
      </c>
      <c r="D866" s="103" t="s">
        <v>1011</v>
      </c>
      <c r="E866" s="103" t="s">
        <v>1011</v>
      </c>
      <c r="F866" s="103" t="s">
        <v>1011</v>
      </c>
      <c r="G866" s="103">
        <v>7.7984989999999996</v>
      </c>
      <c r="H866" s="103">
        <v>9.76</v>
      </c>
      <c r="I866" s="103">
        <v>10</v>
      </c>
      <c r="J866" s="103">
        <v>10</v>
      </c>
      <c r="K866" s="103">
        <v>10</v>
      </c>
      <c r="L866" s="103">
        <v>10</v>
      </c>
      <c r="M866" s="103">
        <v>10</v>
      </c>
      <c r="N866" s="103">
        <v>10</v>
      </c>
      <c r="O866" s="103" t="s">
        <v>1011</v>
      </c>
      <c r="P866" s="103">
        <v>10</v>
      </c>
      <c r="Q866" s="103" t="s">
        <v>1011</v>
      </c>
      <c r="R866" s="103" t="s">
        <v>1011</v>
      </c>
      <c r="S866" s="103">
        <v>10</v>
      </c>
      <c r="T866" s="103">
        <v>10</v>
      </c>
      <c r="U866" s="103">
        <v>9.92</v>
      </c>
      <c r="V866" s="103">
        <v>10</v>
      </c>
      <c r="W866" s="103">
        <v>10</v>
      </c>
      <c r="X866" s="103">
        <v>10</v>
      </c>
      <c r="Y866" s="103">
        <v>10</v>
      </c>
      <c r="Z866" s="103" t="s">
        <v>1010</v>
      </c>
      <c r="AA866" s="103" t="s">
        <v>1011</v>
      </c>
      <c r="AB866" s="103" t="s">
        <v>1011</v>
      </c>
      <c r="AC866" s="103">
        <v>8.6955555555555559</v>
      </c>
      <c r="AD866" s="103">
        <v>8.3333333333333339</v>
      </c>
      <c r="AE866" s="103">
        <v>8.5144444444444449</v>
      </c>
      <c r="AF866" s="103" t="s">
        <v>1011</v>
      </c>
      <c r="AG866" s="103" t="s">
        <v>1011</v>
      </c>
      <c r="AH866" s="103" t="s">
        <v>1010</v>
      </c>
      <c r="AI866" s="103" t="s">
        <v>1010</v>
      </c>
      <c r="AJ866" s="103" t="s">
        <v>1010</v>
      </c>
      <c r="AK866" s="103" t="s">
        <v>1010</v>
      </c>
      <c r="AL866" s="103" t="s">
        <v>1011</v>
      </c>
      <c r="AM866" s="103" t="s">
        <v>1011</v>
      </c>
      <c r="AN866" s="103" t="s">
        <v>1011</v>
      </c>
      <c r="AO866" s="103" t="s">
        <v>1011</v>
      </c>
      <c r="AP866" s="103" t="s">
        <v>1011</v>
      </c>
      <c r="AQ866" s="103" t="s">
        <v>1011</v>
      </c>
      <c r="AR866" s="103" t="s">
        <v>1011</v>
      </c>
      <c r="AS866" s="103" t="s">
        <v>1011</v>
      </c>
      <c r="AT866" s="103" t="s">
        <v>1011</v>
      </c>
      <c r="AU866" s="103">
        <v>10</v>
      </c>
      <c r="AV866" s="103">
        <v>10</v>
      </c>
      <c r="AW866" s="103">
        <v>9.6666666666666661</v>
      </c>
      <c r="AX866" s="103">
        <v>8.75</v>
      </c>
      <c r="AY866" s="103" t="s">
        <v>1011</v>
      </c>
      <c r="AZ866" s="103" t="s">
        <v>1011</v>
      </c>
      <c r="BA866" s="103" t="s">
        <v>1011</v>
      </c>
      <c r="BB866" s="103">
        <v>9.6041666666666661</v>
      </c>
      <c r="BC866" s="103" t="s">
        <v>1010</v>
      </c>
      <c r="BD866" s="103" t="s">
        <v>1011</v>
      </c>
      <c r="BE866" s="103" t="s">
        <v>1011</v>
      </c>
      <c r="BF866" s="103">
        <v>10</v>
      </c>
      <c r="BG866" s="103">
        <v>10</v>
      </c>
      <c r="BH866" s="103">
        <v>10</v>
      </c>
      <c r="BI866" s="103">
        <v>10</v>
      </c>
      <c r="BJ866" s="103" t="s">
        <v>1011</v>
      </c>
      <c r="BK866" s="103">
        <v>10</v>
      </c>
      <c r="BL866" s="103">
        <v>9.1944511388888888</v>
      </c>
      <c r="BM866" s="103">
        <v>1.8823529411764703</v>
      </c>
      <c r="BN866" s="103">
        <v>7.4239782016348776</v>
      </c>
      <c r="BO866" s="103">
        <v>7</v>
      </c>
      <c r="BP866" s="103">
        <v>4</v>
      </c>
      <c r="BQ866" s="103">
        <v>2</v>
      </c>
      <c r="BR866" s="103">
        <v>3</v>
      </c>
      <c r="BS866" s="103">
        <v>4.8265827857028372</v>
      </c>
      <c r="BT866" s="103">
        <v>8.046525445255476</v>
      </c>
      <c r="BU866" s="103">
        <v>6.2956035766423373</v>
      </c>
      <c r="BV866" s="103">
        <v>6.9617719440389303</v>
      </c>
      <c r="BW866" s="103">
        <v>10</v>
      </c>
      <c r="BX866" s="103">
        <v>10</v>
      </c>
      <c r="BY866" s="103">
        <v>6.8237035729352051</v>
      </c>
      <c r="BZ866" s="103">
        <v>9.1354960805475134</v>
      </c>
      <c r="CA866" s="103">
        <v>8.7883965450121657</v>
      </c>
      <c r="CB866" s="103">
        <v>8.9386762846715353</v>
      </c>
      <c r="CC866" s="103">
        <v>1</v>
      </c>
      <c r="CD866" s="103">
        <v>8.3322414943447942</v>
      </c>
      <c r="CE866" s="103">
        <v>5.7823826673215217</v>
      </c>
      <c r="CF866" s="103">
        <v>8.9964719296294238</v>
      </c>
      <c r="CG866" s="103">
        <v>8.9206990465585285</v>
      </c>
      <c r="CH866" s="103">
        <v>0</v>
      </c>
      <c r="CI866" s="103">
        <v>5.9248884108773687</v>
      </c>
      <c r="CJ866" s="103">
        <v>9.7466666666666661</v>
      </c>
      <c r="CK866" s="103">
        <v>8.8800000000000008</v>
      </c>
      <c r="CL866" s="103">
        <v>0.90559999999999974</v>
      </c>
      <c r="CM866" s="103">
        <v>6.510755555555555</v>
      </c>
      <c r="CN866" s="103">
        <v>4.7318495450121656</v>
      </c>
      <c r="CO866" s="103">
        <v>7.6973665498641974</v>
      </c>
      <c r="CP866" s="103">
        <v>6.2146080474381815</v>
      </c>
      <c r="CQ866" s="103">
        <v>9.4790844514601442</v>
      </c>
      <c r="CR866" s="103">
        <v>3.4726946472019469</v>
      </c>
      <c r="CS866" s="103">
        <v>0.76923076923076927</v>
      </c>
      <c r="CT866" s="103">
        <v>6.4162871962801891</v>
      </c>
      <c r="CU866" s="103">
        <v>3.5527375375709682</v>
      </c>
      <c r="CV866" s="103">
        <v>6.4392963980062126</v>
      </c>
      <c r="CW866" s="103">
        <v>5</v>
      </c>
      <c r="CX866" s="103">
        <v>0</v>
      </c>
      <c r="CY866" s="103">
        <v>9</v>
      </c>
      <c r="CZ866" s="103">
        <v>4.666666666666667</v>
      </c>
      <c r="DA866" s="103">
        <v>5.5666666666666664</v>
      </c>
      <c r="DB866" s="103">
        <v>7.2348726958637464</v>
      </c>
      <c r="DC866" s="103">
        <v>5.5089671021897821</v>
      </c>
      <c r="DD866" s="103">
        <v>8</v>
      </c>
      <c r="DE866" s="103">
        <v>10</v>
      </c>
      <c r="DF866" s="103">
        <v>10</v>
      </c>
      <c r="DG866" s="103">
        <v>7.7184177441200319</v>
      </c>
      <c r="DH866" s="103">
        <v>5.2445651046228727</v>
      </c>
      <c r="DI866" s="103">
        <v>7.7272727272727275</v>
      </c>
      <c r="DJ866" s="103">
        <v>9.7639435243667503</v>
      </c>
      <c r="DK866" s="103">
        <v>8.2779488338547118</v>
      </c>
      <c r="DL866" s="103">
        <v>9.6754986093534576</v>
      </c>
      <c r="DM866" s="103">
        <v>8.4306942945065657</v>
      </c>
      <c r="DN866" s="103">
        <v>8.1866538489961815</v>
      </c>
      <c r="DO866" s="103">
        <v>6.8572460865942944</v>
      </c>
      <c r="DP866" s="103">
        <v>6.48</v>
      </c>
      <c r="DQ866" s="105">
        <v>7.8372255694444446</v>
      </c>
      <c r="DR866" s="106">
        <v>41</v>
      </c>
      <c r="DS866" s="106">
        <v>2</v>
      </c>
      <c r="DU866" s="104" t="s">
        <v>4</v>
      </c>
      <c r="DV866" s="103">
        <v>9.1944511388888888</v>
      </c>
      <c r="DW866" s="103">
        <v>6.48</v>
      </c>
    </row>
    <row r="867" spans="1:127">
      <c r="A867" s="95">
        <v>2010</v>
      </c>
      <c r="B867" s="96" t="s">
        <v>740</v>
      </c>
      <c r="C867" s="107" t="s">
        <v>85</v>
      </c>
      <c r="D867" s="96">
        <v>4.1333333333333329</v>
      </c>
      <c r="E867" s="96">
        <v>4.4613487474779037</v>
      </c>
      <c r="F867" s="96">
        <v>4.39657076566803</v>
      </c>
      <c r="G867" s="96">
        <v>4.3</v>
      </c>
      <c r="H867" s="96">
        <v>8.6</v>
      </c>
      <c r="I867" s="96">
        <v>0</v>
      </c>
      <c r="J867" s="96">
        <v>10</v>
      </c>
      <c r="K867" s="96">
        <v>5</v>
      </c>
      <c r="L867" s="96">
        <v>9.7792502281141989</v>
      </c>
      <c r="M867" s="96">
        <v>9.8900878447749854</v>
      </c>
      <c r="N867" s="96">
        <v>6.9338676145778377</v>
      </c>
      <c r="O867" s="96">
        <v>10</v>
      </c>
      <c r="P867" s="96">
        <v>2.5</v>
      </c>
      <c r="Q867" s="96" t="s">
        <v>1011</v>
      </c>
      <c r="R867" s="96" t="s">
        <v>1011</v>
      </c>
      <c r="S867" s="96">
        <v>5</v>
      </c>
      <c r="T867" s="96">
        <v>5.833333333333333</v>
      </c>
      <c r="U867" s="96">
        <v>7.1224003159703893</v>
      </c>
      <c r="V867" s="96">
        <v>10</v>
      </c>
      <c r="W867" s="96">
        <v>5</v>
      </c>
      <c r="X867" s="96">
        <v>5</v>
      </c>
      <c r="Y867" s="96">
        <v>6.666666666666667</v>
      </c>
      <c r="Z867" s="96" t="s">
        <v>1010</v>
      </c>
      <c r="AA867" s="96">
        <v>10</v>
      </c>
      <c r="AB867" s="96">
        <v>10</v>
      </c>
      <c r="AC867" s="96">
        <v>9.3711111111111105</v>
      </c>
      <c r="AD867" s="96">
        <v>5.7388888888888889</v>
      </c>
      <c r="AE867" s="96">
        <v>8.7774999999999999</v>
      </c>
      <c r="AF867" s="96">
        <v>10</v>
      </c>
      <c r="AG867" s="96">
        <v>7.5</v>
      </c>
      <c r="AH867" s="96" t="s">
        <v>1010</v>
      </c>
      <c r="AI867" s="96" t="s">
        <v>1010</v>
      </c>
      <c r="AJ867" s="96" t="s">
        <v>1010</v>
      </c>
      <c r="AK867" s="96" t="s">
        <v>1010</v>
      </c>
      <c r="AL867" s="96">
        <v>10</v>
      </c>
      <c r="AM867" s="96">
        <v>6.666666666666667</v>
      </c>
      <c r="AN867" s="96">
        <v>6.666666666666667</v>
      </c>
      <c r="AO867" s="96">
        <v>7.7777777777777786</v>
      </c>
      <c r="AP867" s="96">
        <v>10</v>
      </c>
      <c r="AQ867" s="96">
        <v>10</v>
      </c>
      <c r="AR867" s="96">
        <v>10</v>
      </c>
      <c r="AS867" s="96">
        <v>10</v>
      </c>
      <c r="AT867" s="96">
        <v>8.8194444444444446</v>
      </c>
      <c r="AU867" s="96">
        <v>9.9187639572812749</v>
      </c>
      <c r="AV867" s="96">
        <v>10</v>
      </c>
      <c r="AW867" s="96">
        <v>7</v>
      </c>
      <c r="AX867" s="96">
        <v>5.75</v>
      </c>
      <c r="AY867" s="96">
        <v>10</v>
      </c>
      <c r="AZ867" s="96">
        <v>6.666666666666667</v>
      </c>
      <c r="BA867" s="96">
        <v>10</v>
      </c>
      <c r="BB867" s="96">
        <v>8.4764900891354191</v>
      </c>
      <c r="BC867" s="96" t="s">
        <v>1010</v>
      </c>
      <c r="BD867" s="96" t="s">
        <v>1011</v>
      </c>
      <c r="BE867" s="96" t="s">
        <v>1011</v>
      </c>
      <c r="BF867" s="96">
        <v>0</v>
      </c>
      <c r="BG867" s="96">
        <v>10</v>
      </c>
      <c r="BH867" s="96">
        <v>10</v>
      </c>
      <c r="BI867" s="96">
        <v>10</v>
      </c>
      <c r="BJ867" s="96" t="s">
        <v>1011</v>
      </c>
      <c r="BK867" s="96">
        <v>5</v>
      </c>
      <c r="BL867" s="96">
        <v>6.6296101990172511</v>
      </c>
      <c r="BM867" s="96">
        <v>6.764705882352942</v>
      </c>
      <c r="BN867" s="96">
        <v>8.9692575745692498</v>
      </c>
      <c r="BO867" s="96">
        <v>6</v>
      </c>
      <c r="BP867" s="96">
        <v>7</v>
      </c>
      <c r="BQ867" s="96">
        <v>7</v>
      </c>
      <c r="BR867" s="96">
        <v>7</v>
      </c>
      <c r="BS867" s="96">
        <v>7.1834908642305475</v>
      </c>
      <c r="BT867" s="96">
        <v>5.5732020911680902</v>
      </c>
      <c r="BU867" s="96">
        <v>4.694261405982906</v>
      </c>
      <c r="BV867" s="96">
        <v>5.4877578584995259</v>
      </c>
      <c r="BW867" s="96">
        <v>6.6666666666666661</v>
      </c>
      <c r="BX867" s="96">
        <v>6.6666666666666661</v>
      </c>
      <c r="BY867" s="96">
        <v>2.5938544077797991</v>
      </c>
      <c r="BZ867" s="96">
        <v>6.7688415181461004</v>
      </c>
      <c r="CA867" s="96">
        <v>5.1458348095916442</v>
      </c>
      <c r="CB867" s="96">
        <v>6.3590349392212717</v>
      </c>
      <c r="CC867" s="96">
        <v>0.96296296296296291</v>
      </c>
      <c r="CD867" s="96">
        <v>5.4478896692948595</v>
      </c>
      <c r="CE867" s="96">
        <v>8.9308506259303186</v>
      </c>
      <c r="CF867" s="96">
        <v>9.1326942371893853</v>
      </c>
      <c r="CG867" s="96">
        <v>7.6015406162464805</v>
      </c>
      <c r="CH867" s="96">
        <v>0</v>
      </c>
      <c r="CI867" s="96">
        <v>6.4162713698415459</v>
      </c>
      <c r="CJ867" s="96">
        <v>7.666666666666667</v>
      </c>
      <c r="CK867" s="96">
        <v>7.48</v>
      </c>
      <c r="CL867" s="96">
        <v>4.0039999999999996</v>
      </c>
      <c r="CM867" s="96">
        <v>6.3835555555555556</v>
      </c>
      <c r="CN867" s="96">
        <v>5.3345469040835702</v>
      </c>
      <c r="CO867" s="96">
        <v>7.5742315671742553</v>
      </c>
      <c r="CP867" s="96">
        <v>6.4543892356289128</v>
      </c>
      <c r="CQ867" s="96">
        <v>10</v>
      </c>
      <c r="CR867" s="96">
        <v>6.1251913138651473</v>
      </c>
      <c r="CS867" s="96">
        <v>0</v>
      </c>
      <c r="CT867" s="96">
        <v>0.33187692394552604</v>
      </c>
      <c r="CU867" s="96">
        <v>2.1523560792702243</v>
      </c>
      <c r="CV867" s="96">
        <v>6.2475752176136732</v>
      </c>
      <c r="CW867" s="96">
        <v>2</v>
      </c>
      <c r="CX867" s="96">
        <v>9.0006819923965242</v>
      </c>
      <c r="CY867" s="96">
        <v>9</v>
      </c>
      <c r="CZ867" s="96">
        <v>6.6668939974655075</v>
      </c>
      <c r="DA867" s="96">
        <v>10</v>
      </c>
      <c r="DB867" s="96">
        <v>4.976473698955366</v>
      </c>
      <c r="DC867" s="96">
        <v>7.0246666310541315</v>
      </c>
      <c r="DD867" s="96">
        <v>10</v>
      </c>
      <c r="DE867" s="96">
        <v>6.2997409129133572</v>
      </c>
      <c r="DF867" s="96">
        <v>10</v>
      </c>
      <c r="DG867" s="96">
        <v>8.0501468738204753</v>
      </c>
      <c r="DH867" s="96">
        <v>3.289137871794872</v>
      </c>
      <c r="DI867" s="96">
        <v>4.545454545454545</v>
      </c>
      <c r="DJ867" s="96">
        <v>8.0894482250688906</v>
      </c>
      <c r="DK867" s="96">
        <v>3.9190655473477141</v>
      </c>
      <c r="DL867" s="96">
        <v>4.2642180052358718</v>
      </c>
      <c r="DM867" s="96">
        <v>7.1528310771761996</v>
      </c>
      <c r="DN867" s="96">
        <v>5.2100258786796818</v>
      </c>
      <c r="DO867" s="96">
        <v>6.6423555833218879</v>
      </c>
      <c r="DP867" s="96">
        <v>6.39</v>
      </c>
      <c r="DQ867" s="99">
        <v>6.5098050995086254</v>
      </c>
      <c r="DR867" s="100">
        <v>110</v>
      </c>
      <c r="DS867" s="101">
        <v>3</v>
      </c>
      <c r="DU867" s="107" t="s">
        <v>85</v>
      </c>
      <c r="DV867" s="96">
        <v>6.6296101990172511</v>
      </c>
      <c r="DW867" s="96">
        <v>6.39</v>
      </c>
    </row>
    <row r="868" spans="1:127">
      <c r="A868" s="102">
        <v>2010</v>
      </c>
      <c r="B868" s="103" t="s">
        <v>724</v>
      </c>
      <c r="C868" s="104" t="s">
        <v>24</v>
      </c>
      <c r="D868" s="103">
        <v>4.4666666666666659</v>
      </c>
      <c r="E868" s="103">
        <v>4.9487716783948414</v>
      </c>
      <c r="F868" s="103">
        <v>4.4654498758171526</v>
      </c>
      <c r="G868" s="103">
        <v>4.6000000000000005</v>
      </c>
      <c r="H868" s="103">
        <v>9.8400000000000016</v>
      </c>
      <c r="I868" s="103">
        <v>10</v>
      </c>
      <c r="J868" s="103">
        <v>8.6530549512937878</v>
      </c>
      <c r="K868" s="103">
        <v>7.5</v>
      </c>
      <c r="L868" s="103">
        <v>10</v>
      </c>
      <c r="M868" s="103">
        <v>9.9949973097407803</v>
      </c>
      <c r="N868" s="103">
        <v>9.2296104522069147</v>
      </c>
      <c r="O868" s="103">
        <v>9</v>
      </c>
      <c r="P868" s="103">
        <v>10</v>
      </c>
      <c r="Q868" s="103" t="s">
        <v>1011</v>
      </c>
      <c r="R868" s="103" t="s">
        <v>1011</v>
      </c>
      <c r="S868" s="103">
        <v>5</v>
      </c>
      <c r="T868" s="103">
        <v>8</v>
      </c>
      <c r="U868" s="103">
        <v>9.0232034840689721</v>
      </c>
      <c r="V868" s="103">
        <v>10</v>
      </c>
      <c r="W868" s="103">
        <v>10</v>
      </c>
      <c r="X868" s="103">
        <v>5</v>
      </c>
      <c r="Y868" s="103">
        <v>8.3333333333333339</v>
      </c>
      <c r="Z868" s="103" t="s">
        <v>1010</v>
      </c>
      <c r="AA868" s="103">
        <v>5</v>
      </c>
      <c r="AB868" s="103">
        <v>3.3333333333333335</v>
      </c>
      <c r="AC868" s="103">
        <v>5.9222222222222225</v>
      </c>
      <c r="AD868" s="103">
        <v>6.2472222222222218</v>
      </c>
      <c r="AE868" s="103">
        <v>5.125694444444445</v>
      </c>
      <c r="AF868" s="103">
        <v>7.5</v>
      </c>
      <c r="AG868" s="103">
        <v>7.5</v>
      </c>
      <c r="AH868" s="103" t="s">
        <v>1010</v>
      </c>
      <c r="AI868" s="103" t="s">
        <v>1010</v>
      </c>
      <c r="AJ868" s="103" t="s">
        <v>1010</v>
      </c>
      <c r="AK868" s="103" t="s">
        <v>1010</v>
      </c>
      <c r="AL868" s="103">
        <v>6.666666666666667</v>
      </c>
      <c r="AM868" s="103">
        <v>6.666666666666667</v>
      </c>
      <c r="AN868" s="103">
        <v>10</v>
      </c>
      <c r="AO868" s="103">
        <v>7.7777777777777786</v>
      </c>
      <c r="AP868" s="103">
        <v>7.5</v>
      </c>
      <c r="AQ868" s="103">
        <v>7.5</v>
      </c>
      <c r="AR868" s="103">
        <v>10</v>
      </c>
      <c r="AS868" s="103">
        <v>8.3333333333333339</v>
      </c>
      <c r="AT868" s="103">
        <v>7.7777777777777786</v>
      </c>
      <c r="AU868" s="103">
        <v>8.7630096491473548</v>
      </c>
      <c r="AV868" s="103">
        <v>9.9587669883049124</v>
      </c>
      <c r="AW868" s="103">
        <v>4</v>
      </c>
      <c r="AX868" s="103">
        <v>5</v>
      </c>
      <c r="AY868" s="103">
        <v>10</v>
      </c>
      <c r="AZ868" s="103">
        <v>10</v>
      </c>
      <c r="BA868" s="103">
        <v>10</v>
      </c>
      <c r="BB868" s="103">
        <v>8.2459680910646096</v>
      </c>
      <c r="BC868" s="103" t="s">
        <v>1010</v>
      </c>
      <c r="BD868" s="103" t="s">
        <v>1011</v>
      </c>
      <c r="BE868" s="103" t="s">
        <v>1011</v>
      </c>
      <c r="BF868" s="103">
        <v>5</v>
      </c>
      <c r="BG868" s="103" t="s">
        <v>1011</v>
      </c>
      <c r="BH868" s="103">
        <v>10</v>
      </c>
      <c r="BI868" s="103">
        <v>10</v>
      </c>
      <c r="BJ868" s="103" t="s">
        <v>1011</v>
      </c>
      <c r="BK868" s="103">
        <v>7.5</v>
      </c>
      <c r="BL868" s="103">
        <v>7.1040782356792604</v>
      </c>
      <c r="BM868" s="103">
        <v>7.7205882352941178</v>
      </c>
      <c r="BN868" s="103">
        <v>9.3615803814713878</v>
      </c>
      <c r="BO868" s="103">
        <v>7</v>
      </c>
      <c r="BP868" s="103">
        <v>8</v>
      </c>
      <c r="BQ868" s="103">
        <v>7</v>
      </c>
      <c r="BR868" s="103">
        <v>7.5</v>
      </c>
      <c r="BS868" s="103">
        <v>7.8955421541913768</v>
      </c>
      <c r="BT868" s="103">
        <v>4.3322827500000001</v>
      </c>
      <c r="BU868" s="103">
        <v>4.5290950416666673</v>
      </c>
      <c r="BV868" s="103">
        <v>4.9422024999999996</v>
      </c>
      <c r="BW868" s="103">
        <v>4.166666666666667</v>
      </c>
      <c r="BX868" s="103">
        <v>5</v>
      </c>
      <c r="BY868" s="103">
        <v>1.1688725607021042</v>
      </c>
      <c r="BZ868" s="103">
        <v>6.0341354124928062</v>
      </c>
      <c r="CA868" s="103">
        <v>4.5645807500000002</v>
      </c>
      <c r="CB868" s="103">
        <v>5.5736370833333337</v>
      </c>
      <c r="CC868" s="103">
        <v>0.89655172413793105</v>
      </c>
      <c r="CD868" s="103">
        <v>4.2473773985965266</v>
      </c>
      <c r="CE868" s="103">
        <v>8.659917726405304</v>
      </c>
      <c r="CF868" s="103">
        <v>8.3177030598068988</v>
      </c>
      <c r="CG868" s="103">
        <v>8.9734490200906176</v>
      </c>
      <c r="CH868" s="103">
        <v>10</v>
      </c>
      <c r="CI868" s="103">
        <v>8.9877674515757047</v>
      </c>
      <c r="CJ868" s="103">
        <v>9.48</v>
      </c>
      <c r="CK868" s="103">
        <v>8.64</v>
      </c>
      <c r="CL868" s="103">
        <v>5.5391999999999992</v>
      </c>
      <c r="CM868" s="103">
        <v>7.8863999999999992</v>
      </c>
      <c r="CN868" s="103">
        <v>5.5254748333333339</v>
      </c>
      <c r="CO868" s="103">
        <v>7.0532805426720948</v>
      </c>
      <c r="CP868" s="103">
        <v>6.2893776880027144</v>
      </c>
      <c r="CQ868" s="103">
        <v>10</v>
      </c>
      <c r="CR868" s="103">
        <v>5.9792405000000004</v>
      </c>
      <c r="CS868" s="103">
        <v>1.5384615384615385</v>
      </c>
      <c r="CT868" s="103">
        <v>1.2168820544669328</v>
      </c>
      <c r="CU868" s="103">
        <v>2.9115280309761573</v>
      </c>
      <c r="CV868" s="103">
        <v>6.7718264297447179</v>
      </c>
      <c r="CW868" s="103">
        <v>5</v>
      </c>
      <c r="CX868" s="103">
        <v>9.4631574815336847</v>
      </c>
      <c r="CY868" s="103">
        <v>10</v>
      </c>
      <c r="CZ868" s="103">
        <v>8.1543858271778955</v>
      </c>
      <c r="DA868" s="103">
        <v>2.2333333333333329</v>
      </c>
      <c r="DB868" s="103">
        <v>5.2785858333333344</v>
      </c>
      <c r="DC868" s="103">
        <v>5.4709534166666671</v>
      </c>
      <c r="DD868" s="103">
        <v>10</v>
      </c>
      <c r="DE868" s="103">
        <v>0</v>
      </c>
      <c r="DF868" s="103">
        <v>5</v>
      </c>
      <c r="DG868" s="103">
        <v>4.6638120972222223</v>
      </c>
      <c r="DH868" s="103">
        <v>4.2797936666666665</v>
      </c>
      <c r="DI868" s="103">
        <v>5.454545454545455</v>
      </c>
      <c r="DJ868" s="103">
        <v>8.2184481049809985</v>
      </c>
      <c r="DK868" s="103">
        <v>3.950032535714286</v>
      </c>
      <c r="DL868" s="103">
        <v>8.1518214790696888</v>
      </c>
      <c r="DM868" s="103">
        <v>7.0183191595624761</v>
      </c>
      <c r="DN868" s="103">
        <v>6.1788267334232616</v>
      </c>
      <c r="DO868" s="103">
        <v>6.3323415526077929</v>
      </c>
      <c r="DP868" s="103">
        <v>6.85</v>
      </c>
      <c r="DQ868" s="105">
        <v>6.97703911783963</v>
      </c>
      <c r="DR868" s="106">
        <v>74</v>
      </c>
      <c r="DS868" s="106">
        <v>2</v>
      </c>
      <c r="DU868" s="104" t="s">
        <v>24</v>
      </c>
      <c r="DV868" s="103">
        <v>7.1040782356792604</v>
      </c>
      <c r="DW868" s="103">
        <v>6.85</v>
      </c>
    </row>
    <row r="869" spans="1:127">
      <c r="A869" s="95">
        <v>2010</v>
      </c>
      <c r="B869" s="96" t="s">
        <v>748</v>
      </c>
      <c r="C869" s="107" t="s">
        <v>134</v>
      </c>
      <c r="D869" s="96">
        <v>2.2000000000000002</v>
      </c>
      <c r="E869" s="96">
        <v>6.2400339041280439</v>
      </c>
      <c r="F869" s="96">
        <v>4.4997929490185484</v>
      </c>
      <c r="G869" s="96">
        <v>4.3</v>
      </c>
      <c r="H869" s="96">
        <v>8.36</v>
      </c>
      <c r="I869" s="96">
        <v>0</v>
      </c>
      <c r="J869" s="96">
        <v>10</v>
      </c>
      <c r="K869" s="96">
        <v>2.5</v>
      </c>
      <c r="L869" s="96">
        <v>9.4908095402825747</v>
      </c>
      <c r="M869" s="96">
        <v>8.7860538951515572</v>
      </c>
      <c r="N869" s="96">
        <v>6.1553726870868264</v>
      </c>
      <c r="O869" s="96">
        <v>10</v>
      </c>
      <c r="P869" s="96">
        <v>7.5</v>
      </c>
      <c r="Q869" s="96" t="s">
        <v>1011</v>
      </c>
      <c r="R869" s="96" t="s">
        <v>1011</v>
      </c>
      <c r="S869" s="96">
        <v>5</v>
      </c>
      <c r="T869" s="96">
        <v>7.5</v>
      </c>
      <c r="U869" s="96">
        <v>7.338457562362275</v>
      </c>
      <c r="V869" s="96">
        <v>5</v>
      </c>
      <c r="W869" s="96">
        <v>0</v>
      </c>
      <c r="X869" s="96">
        <v>5</v>
      </c>
      <c r="Y869" s="96">
        <v>3.3333333333333335</v>
      </c>
      <c r="Z869" s="96" t="s">
        <v>1010</v>
      </c>
      <c r="AA869" s="96" t="s">
        <v>1011</v>
      </c>
      <c r="AB869" s="96" t="s">
        <v>1011</v>
      </c>
      <c r="AC869" s="96">
        <v>6.2622222222222224</v>
      </c>
      <c r="AD869" s="96">
        <v>3.7472222222222227</v>
      </c>
      <c r="AE869" s="96">
        <v>5.0047222222222221</v>
      </c>
      <c r="AF869" s="96" t="s">
        <v>1011</v>
      </c>
      <c r="AG869" s="96" t="s">
        <v>1011</v>
      </c>
      <c r="AH869" s="96" t="s">
        <v>1010</v>
      </c>
      <c r="AI869" s="96" t="s">
        <v>1010</v>
      </c>
      <c r="AJ869" s="96" t="s">
        <v>1010</v>
      </c>
      <c r="AK869" s="96" t="s">
        <v>1010</v>
      </c>
      <c r="AL869" s="96" t="s">
        <v>1011</v>
      </c>
      <c r="AM869" s="96" t="s">
        <v>1011</v>
      </c>
      <c r="AN869" s="96" t="s">
        <v>1011</v>
      </c>
      <c r="AO869" s="96" t="s">
        <v>1011</v>
      </c>
      <c r="AP869" s="96" t="s">
        <v>1011</v>
      </c>
      <c r="AQ869" s="96" t="s">
        <v>1011</v>
      </c>
      <c r="AR869" s="96" t="s">
        <v>1011</v>
      </c>
      <c r="AS869" s="96" t="s">
        <v>1011</v>
      </c>
      <c r="AT869" s="96" t="s">
        <v>1011</v>
      </c>
      <c r="AU869" s="96">
        <v>10</v>
      </c>
      <c r="AV869" s="96">
        <v>5.4403734891996063</v>
      </c>
      <c r="AW869" s="96">
        <v>0</v>
      </c>
      <c r="AX869" s="96">
        <v>0.75</v>
      </c>
      <c r="AY869" s="96" t="s">
        <v>1011</v>
      </c>
      <c r="AZ869" s="96" t="s">
        <v>1011</v>
      </c>
      <c r="BA869" s="96" t="s">
        <v>1011</v>
      </c>
      <c r="BB869" s="96">
        <v>4.047593372299902</v>
      </c>
      <c r="BC869" s="96" t="s">
        <v>1010</v>
      </c>
      <c r="BD869" s="96" t="s">
        <v>1011</v>
      </c>
      <c r="BE869" s="96" t="s">
        <v>1011</v>
      </c>
      <c r="BF869" s="96">
        <v>0</v>
      </c>
      <c r="BG869" s="96">
        <v>0</v>
      </c>
      <c r="BH869" s="96">
        <v>0</v>
      </c>
      <c r="BI869" s="96">
        <v>0</v>
      </c>
      <c r="BJ869" s="96" t="s">
        <v>1011</v>
      </c>
      <c r="BK869" s="96">
        <v>0</v>
      </c>
      <c r="BL869" s="96">
        <v>4.4578205065725012</v>
      </c>
      <c r="BM869" s="96">
        <v>5.711764705882354</v>
      </c>
      <c r="BN869" s="96">
        <v>7.9891008174386924</v>
      </c>
      <c r="BO869" s="96">
        <v>6</v>
      </c>
      <c r="BP869" s="96">
        <v>7</v>
      </c>
      <c r="BQ869" s="96">
        <v>7</v>
      </c>
      <c r="BR869" s="96">
        <v>7</v>
      </c>
      <c r="BS869" s="96">
        <v>6.6752163808302614</v>
      </c>
      <c r="BT869" s="96">
        <v>4.6944665101010106</v>
      </c>
      <c r="BU869" s="96">
        <v>3.758835217171717</v>
      </c>
      <c r="BV869" s="96">
        <v>5.630340473581974</v>
      </c>
      <c r="BW869" s="96">
        <v>8.3333333333333339</v>
      </c>
      <c r="BX869" s="96">
        <v>6.6666666666666661</v>
      </c>
      <c r="BY869" s="96">
        <v>5.6257990050106521</v>
      </c>
      <c r="BZ869" s="96">
        <v>5.8681594587794708</v>
      </c>
      <c r="CA869" s="96">
        <v>5.768125962703964</v>
      </c>
      <c r="CB869" s="96">
        <v>5.695586325951826</v>
      </c>
      <c r="CC869" s="96">
        <v>0.51724137931034486</v>
      </c>
      <c r="CD869" s="96">
        <v>4.3866240803548404</v>
      </c>
      <c r="CE869" s="96">
        <v>9.7965682868809409</v>
      </c>
      <c r="CF869" s="96">
        <v>6.9367888625271519</v>
      </c>
      <c r="CG869" s="96">
        <v>7.9725705657845793</v>
      </c>
      <c r="CH869" s="96">
        <v>10</v>
      </c>
      <c r="CI869" s="96">
        <v>8.676481928798168</v>
      </c>
      <c r="CJ869" s="96">
        <v>7.52</v>
      </c>
      <c r="CK869" s="96">
        <v>4.8</v>
      </c>
      <c r="CL869" s="96">
        <v>0</v>
      </c>
      <c r="CM869" s="96">
        <v>4.1066666666666665</v>
      </c>
      <c r="CN869" s="96">
        <v>4.0524821429681426</v>
      </c>
      <c r="CO869" s="96">
        <v>6.0703164528036133</v>
      </c>
      <c r="CP869" s="96">
        <v>5.0613992978858775</v>
      </c>
      <c r="CQ869" s="96">
        <v>10</v>
      </c>
      <c r="CR869" s="96">
        <v>3.1117930751748251</v>
      </c>
      <c r="CS869" s="96">
        <v>0</v>
      </c>
      <c r="CT869" s="96">
        <v>0</v>
      </c>
      <c r="CU869" s="96">
        <v>1.0372643583916084</v>
      </c>
      <c r="CV869" s="96">
        <v>5.0513325807360374</v>
      </c>
      <c r="CW869" s="96">
        <v>0</v>
      </c>
      <c r="CX869" s="96">
        <v>8.9249249249249232</v>
      </c>
      <c r="CY869" s="96">
        <v>4</v>
      </c>
      <c r="CZ869" s="96">
        <v>4.308308308308308</v>
      </c>
      <c r="DA869" s="96">
        <v>7.7666666666666657</v>
      </c>
      <c r="DB869" s="96">
        <v>4.393633134809634</v>
      </c>
      <c r="DC869" s="96">
        <v>4.1128044017094023</v>
      </c>
      <c r="DD869" s="96">
        <v>8</v>
      </c>
      <c r="DE869" s="96">
        <v>2.5172538461136771</v>
      </c>
      <c r="DF869" s="96">
        <v>1</v>
      </c>
      <c r="DG869" s="96">
        <v>4.6317263415498964</v>
      </c>
      <c r="DH869" s="96">
        <v>3.0419735982905989</v>
      </c>
      <c r="DI869" s="96">
        <v>3.0303030303030303</v>
      </c>
      <c r="DJ869" s="96">
        <v>9.7016558262282313</v>
      </c>
      <c r="DK869" s="96">
        <v>4.7091635160395162</v>
      </c>
      <c r="DL869" s="96">
        <v>5.0559396309705562</v>
      </c>
      <c r="DM869" s="96">
        <v>6.1439916950732778</v>
      </c>
      <c r="DN869" s="96">
        <v>5.2805045494842018</v>
      </c>
      <c r="DO869" s="96">
        <v>4.740179733114136</v>
      </c>
      <c r="DP869" s="96">
        <v>5.91</v>
      </c>
      <c r="DQ869" s="99">
        <v>5.1839102532862507</v>
      </c>
      <c r="DR869" s="100">
        <v>148</v>
      </c>
      <c r="DS869" s="101">
        <v>4</v>
      </c>
      <c r="DU869" s="107" t="s">
        <v>134</v>
      </c>
      <c r="DV869" s="96">
        <v>4.4578205065725012</v>
      </c>
      <c r="DW869" s="96">
        <v>5.91</v>
      </c>
    </row>
    <row r="870" spans="1:127">
      <c r="A870" s="102">
        <v>2010</v>
      </c>
      <c r="B870" s="103" t="s">
        <v>641</v>
      </c>
      <c r="C870" s="104" t="s">
        <v>32</v>
      </c>
      <c r="D870" s="103" t="s">
        <v>1011</v>
      </c>
      <c r="E870" s="103" t="s">
        <v>1011</v>
      </c>
      <c r="F870" s="103" t="s">
        <v>1011</v>
      </c>
      <c r="G870" s="103">
        <v>7.8937290000000004</v>
      </c>
      <c r="H870" s="103">
        <v>9.5200000000000014</v>
      </c>
      <c r="I870" s="103">
        <v>10</v>
      </c>
      <c r="J870" s="103">
        <v>0</v>
      </c>
      <c r="K870" s="103">
        <v>7.5</v>
      </c>
      <c r="L870" s="103">
        <v>10</v>
      </c>
      <c r="M870" s="103">
        <v>9.6424066390783398</v>
      </c>
      <c r="N870" s="103">
        <v>7.4284813278156676</v>
      </c>
      <c r="O870" s="103">
        <v>10</v>
      </c>
      <c r="P870" s="103">
        <v>10</v>
      </c>
      <c r="Q870" s="103" t="s">
        <v>1011</v>
      </c>
      <c r="R870" s="103" t="s">
        <v>1011</v>
      </c>
      <c r="S870" s="103">
        <v>10</v>
      </c>
      <c r="T870" s="103">
        <v>10</v>
      </c>
      <c r="U870" s="103">
        <v>8.9828271092718897</v>
      </c>
      <c r="V870" s="103">
        <v>10</v>
      </c>
      <c r="W870" s="103">
        <v>10</v>
      </c>
      <c r="X870" s="103">
        <v>10</v>
      </c>
      <c r="Y870" s="103">
        <v>10</v>
      </c>
      <c r="Z870" s="103" t="s">
        <v>1010</v>
      </c>
      <c r="AA870" s="103">
        <v>10</v>
      </c>
      <c r="AB870" s="103">
        <v>10</v>
      </c>
      <c r="AC870" s="103">
        <v>6.7999999999999989</v>
      </c>
      <c r="AD870" s="103">
        <v>4.9972222222222227</v>
      </c>
      <c r="AE870" s="103">
        <v>7.9493055555555552</v>
      </c>
      <c r="AF870" s="103">
        <v>10</v>
      </c>
      <c r="AG870" s="103">
        <v>10</v>
      </c>
      <c r="AH870" s="103" t="s">
        <v>1010</v>
      </c>
      <c r="AI870" s="103" t="s">
        <v>1010</v>
      </c>
      <c r="AJ870" s="103" t="s">
        <v>1010</v>
      </c>
      <c r="AK870" s="103" t="s">
        <v>1010</v>
      </c>
      <c r="AL870" s="103">
        <v>10</v>
      </c>
      <c r="AM870" s="103">
        <v>10</v>
      </c>
      <c r="AN870" s="103">
        <v>10</v>
      </c>
      <c r="AO870" s="103">
        <v>10</v>
      </c>
      <c r="AP870" s="103">
        <v>10</v>
      </c>
      <c r="AQ870" s="103">
        <v>10</v>
      </c>
      <c r="AR870" s="103">
        <v>10</v>
      </c>
      <c r="AS870" s="103">
        <v>10</v>
      </c>
      <c r="AT870" s="103">
        <v>10</v>
      </c>
      <c r="AU870" s="103">
        <v>10</v>
      </c>
      <c r="AV870" s="103">
        <v>10</v>
      </c>
      <c r="AW870" s="103">
        <v>8.3333333333333339</v>
      </c>
      <c r="AX870" s="103">
        <v>8.5</v>
      </c>
      <c r="AY870" s="103">
        <v>10</v>
      </c>
      <c r="AZ870" s="103">
        <v>10</v>
      </c>
      <c r="BA870" s="103">
        <v>10</v>
      </c>
      <c r="BB870" s="103">
        <v>9.5476190476190492</v>
      </c>
      <c r="BC870" s="103" t="s">
        <v>1010</v>
      </c>
      <c r="BD870" s="103" t="s">
        <v>1011</v>
      </c>
      <c r="BE870" s="103" t="s">
        <v>1011</v>
      </c>
      <c r="BF870" s="103">
        <v>10</v>
      </c>
      <c r="BG870" s="103">
        <v>10</v>
      </c>
      <c r="BH870" s="103">
        <v>10</v>
      </c>
      <c r="BI870" s="103">
        <v>10</v>
      </c>
      <c r="BJ870" s="103" t="s">
        <v>1011</v>
      </c>
      <c r="BK870" s="103">
        <v>10</v>
      </c>
      <c r="BL870" s="103">
        <v>8.9688314876354323</v>
      </c>
      <c r="BM870" s="103">
        <v>3.4117647058823537</v>
      </c>
      <c r="BN870" s="103">
        <v>5.2678474114441425</v>
      </c>
      <c r="BO870" s="103">
        <v>7</v>
      </c>
      <c r="BP870" s="103">
        <v>5</v>
      </c>
      <c r="BQ870" s="103">
        <v>3</v>
      </c>
      <c r="BR870" s="103">
        <v>4</v>
      </c>
      <c r="BS870" s="103">
        <v>4.9199030293316239</v>
      </c>
      <c r="BT870" s="103">
        <v>8.7768428178694169</v>
      </c>
      <c r="BU870" s="103">
        <v>5.8064498041237114</v>
      </c>
      <c r="BV870" s="103">
        <v>8.3131501546391764</v>
      </c>
      <c r="BW870" s="103">
        <v>10</v>
      </c>
      <c r="BX870" s="103">
        <v>10</v>
      </c>
      <c r="BY870" s="103">
        <v>3.9314807390292321</v>
      </c>
      <c r="BZ870" s="103">
        <v>7.1452059329297679</v>
      </c>
      <c r="CA870" s="103">
        <v>8.3868479484536085</v>
      </c>
      <c r="CB870" s="103">
        <v>7.7857011030927845</v>
      </c>
      <c r="CC870" s="103">
        <v>1</v>
      </c>
      <c r="CD870" s="103">
        <v>7.7939642777930782</v>
      </c>
      <c r="CE870" s="103">
        <v>9.2257468870729156</v>
      </c>
      <c r="CF870" s="103">
        <v>8.8888711569003132</v>
      </c>
      <c r="CG870" s="103">
        <v>9.8107667210439473</v>
      </c>
      <c r="CH870" s="103">
        <v>10</v>
      </c>
      <c r="CI870" s="103">
        <v>9.4813461912542945</v>
      </c>
      <c r="CJ870" s="103">
        <v>9.6324093333333334</v>
      </c>
      <c r="CK870" s="103">
        <v>8.98</v>
      </c>
      <c r="CL870" s="103">
        <v>6.4096000000000011</v>
      </c>
      <c r="CM870" s="103">
        <v>8.3406697777777783</v>
      </c>
      <c r="CN870" s="103">
        <v>7.8758926804123721</v>
      </c>
      <c r="CO870" s="103">
        <v>8.8283706732194993</v>
      </c>
      <c r="CP870" s="103">
        <v>8.3521316768159366</v>
      </c>
      <c r="CQ870" s="103">
        <v>10</v>
      </c>
      <c r="CR870" s="103">
        <v>8.3690478865979383</v>
      </c>
      <c r="CS870" s="103">
        <v>8.4615384615384617</v>
      </c>
      <c r="CT870" s="103">
        <v>8.7394256638988779</v>
      </c>
      <c r="CU870" s="103">
        <v>8.523337337345092</v>
      </c>
      <c r="CV870" s="103">
        <v>8.8040346979847008</v>
      </c>
      <c r="CW870" s="103">
        <v>8</v>
      </c>
      <c r="CX870" s="103">
        <v>0</v>
      </c>
      <c r="CY870" s="103">
        <v>10</v>
      </c>
      <c r="CZ870" s="103">
        <v>6</v>
      </c>
      <c r="DA870" s="103">
        <v>8.9</v>
      </c>
      <c r="DB870" s="103">
        <v>4.5629969896907223</v>
      </c>
      <c r="DC870" s="103">
        <v>5.0580284158075619</v>
      </c>
      <c r="DD870" s="103">
        <v>10</v>
      </c>
      <c r="DE870" s="103">
        <v>9.1296990627172221</v>
      </c>
      <c r="DF870" s="103">
        <v>10</v>
      </c>
      <c r="DG870" s="103">
        <v>7.9417874113692513</v>
      </c>
      <c r="DH870" s="103">
        <v>4.0103966494845364</v>
      </c>
      <c r="DI870" s="103">
        <v>9.2424242424242422</v>
      </c>
      <c r="DJ870" s="103">
        <v>9.5795832991276679</v>
      </c>
      <c r="DK870" s="103">
        <v>7.9030567324496799</v>
      </c>
      <c r="DL870" s="103">
        <v>8.5598289997702928</v>
      </c>
      <c r="DM870" s="103">
        <v>9.148091188446422</v>
      </c>
      <c r="DN870" s="103">
        <v>8.0738968519504741</v>
      </c>
      <c r="DO870" s="103">
        <v>7.3385614211065757</v>
      </c>
      <c r="DP870" s="103">
        <v>7.67</v>
      </c>
      <c r="DQ870" s="105">
        <v>8.3194157438177161</v>
      </c>
      <c r="DR870" s="106">
        <v>18</v>
      </c>
      <c r="DS870" s="106">
        <v>1</v>
      </c>
      <c r="DU870" s="104" t="s">
        <v>32</v>
      </c>
      <c r="DV870" s="103">
        <v>8.9688314876354323</v>
      </c>
      <c r="DW870" s="103">
        <v>7.67</v>
      </c>
    </row>
    <row r="871" spans="1:127">
      <c r="A871" s="95">
        <v>2010</v>
      </c>
      <c r="B871" s="96" t="s">
        <v>754</v>
      </c>
      <c r="C871" s="107" t="s">
        <v>19</v>
      </c>
      <c r="D871" s="96" t="s">
        <v>1011</v>
      </c>
      <c r="E871" s="96" t="s">
        <v>1011</v>
      </c>
      <c r="F871" s="96" t="s">
        <v>1011</v>
      </c>
      <c r="G871" s="96">
        <v>6.6965509999999995</v>
      </c>
      <c r="H871" s="96">
        <v>9.2000000000000011</v>
      </c>
      <c r="I871" s="96">
        <v>10</v>
      </c>
      <c r="J871" s="96">
        <v>10</v>
      </c>
      <c r="K871" s="96">
        <v>5</v>
      </c>
      <c r="L871" s="96">
        <v>9.8251045000612134</v>
      </c>
      <c r="M871" s="96">
        <v>9.5540164751560948</v>
      </c>
      <c r="N871" s="96">
        <v>8.875824195043462</v>
      </c>
      <c r="O871" s="96">
        <v>9.5</v>
      </c>
      <c r="P871" s="96">
        <v>10</v>
      </c>
      <c r="Q871" s="96" t="s">
        <v>1011</v>
      </c>
      <c r="R871" s="96" t="s">
        <v>1011</v>
      </c>
      <c r="S871" s="96">
        <v>10</v>
      </c>
      <c r="T871" s="96">
        <v>9.8333333333333339</v>
      </c>
      <c r="U871" s="96">
        <v>9.3030525094589311</v>
      </c>
      <c r="V871" s="96">
        <v>0</v>
      </c>
      <c r="W871" s="96">
        <v>10</v>
      </c>
      <c r="X871" s="96">
        <v>10</v>
      </c>
      <c r="Y871" s="96">
        <v>6.666666666666667</v>
      </c>
      <c r="Z871" s="96" t="s">
        <v>1010</v>
      </c>
      <c r="AA871" s="96">
        <v>10</v>
      </c>
      <c r="AB871" s="96">
        <v>10</v>
      </c>
      <c r="AC871" s="96">
        <v>9.3333333333333339</v>
      </c>
      <c r="AD871" s="96">
        <v>9.6277777777777764</v>
      </c>
      <c r="AE871" s="96">
        <v>9.7402777777777771</v>
      </c>
      <c r="AF871" s="96">
        <v>10</v>
      </c>
      <c r="AG871" s="96">
        <v>10</v>
      </c>
      <c r="AH871" s="96" t="s">
        <v>1010</v>
      </c>
      <c r="AI871" s="96" t="s">
        <v>1010</v>
      </c>
      <c r="AJ871" s="96" t="s">
        <v>1010</v>
      </c>
      <c r="AK871" s="96" t="s">
        <v>1010</v>
      </c>
      <c r="AL871" s="96">
        <v>10</v>
      </c>
      <c r="AM871" s="96">
        <v>10</v>
      </c>
      <c r="AN871" s="96">
        <v>10</v>
      </c>
      <c r="AO871" s="96">
        <v>10</v>
      </c>
      <c r="AP871" s="96">
        <v>7.5</v>
      </c>
      <c r="AQ871" s="96">
        <v>10</v>
      </c>
      <c r="AR871" s="96">
        <v>7.5</v>
      </c>
      <c r="AS871" s="96">
        <v>8.3333333333333339</v>
      </c>
      <c r="AT871" s="96">
        <v>9.5833333333333339</v>
      </c>
      <c r="AU871" s="96">
        <v>10</v>
      </c>
      <c r="AV871" s="96">
        <v>10</v>
      </c>
      <c r="AW871" s="96">
        <v>7.666666666666667</v>
      </c>
      <c r="AX871" s="96">
        <v>6.25</v>
      </c>
      <c r="AY871" s="96">
        <v>10</v>
      </c>
      <c r="AZ871" s="96">
        <v>10</v>
      </c>
      <c r="BA871" s="96">
        <v>10</v>
      </c>
      <c r="BB871" s="96">
        <v>9.1309523809523814</v>
      </c>
      <c r="BC871" s="96" t="s">
        <v>1010</v>
      </c>
      <c r="BD871" s="96" t="s">
        <v>1011</v>
      </c>
      <c r="BE871" s="96" t="s">
        <v>1011</v>
      </c>
      <c r="BF871" s="96" t="s">
        <v>1011</v>
      </c>
      <c r="BG871" s="96">
        <v>10</v>
      </c>
      <c r="BH871" s="96">
        <v>10</v>
      </c>
      <c r="BI871" s="96">
        <v>10</v>
      </c>
      <c r="BJ871" s="96" t="s">
        <v>1011</v>
      </c>
      <c r="BK871" s="96">
        <v>10</v>
      </c>
      <c r="BL871" s="96">
        <v>8.5120238932377479</v>
      </c>
      <c r="BM871" s="96">
        <v>3.4117647058823537</v>
      </c>
      <c r="BN871" s="96">
        <v>7.2604904632152589</v>
      </c>
      <c r="BO871" s="96">
        <v>10</v>
      </c>
      <c r="BP871" s="96">
        <v>5</v>
      </c>
      <c r="BQ871" s="96">
        <v>3</v>
      </c>
      <c r="BR871" s="96">
        <v>4</v>
      </c>
      <c r="BS871" s="96">
        <v>6.1680637922744026</v>
      </c>
      <c r="BT871" s="96">
        <v>8.6346870060386482</v>
      </c>
      <c r="BU871" s="96">
        <v>5.1925495863526585</v>
      </c>
      <c r="BV871" s="96">
        <v>7.1450051533816437</v>
      </c>
      <c r="BW871" s="96">
        <v>4.166666666666667</v>
      </c>
      <c r="BX871" s="96">
        <v>8.3333333333333339</v>
      </c>
      <c r="BY871" s="96">
        <v>3.4627403160815384</v>
      </c>
      <c r="BZ871" s="96">
        <v>5.63495361462404</v>
      </c>
      <c r="CA871" s="96">
        <v>6.0240874710144929</v>
      </c>
      <c r="CB871" s="96">
        <v>6.8258008188405803</v>
      </c>
      <c r="CC871" s="96">
        <v>0.96296296296296291</v>
      </c>
      <c r="CD871" s="96">
        <v>6.0437256588800015</v>
      </c>
      <c r="CE871" s="96">
        <v>7.1763866717611249</v>
      </c>
      <c r="CF871" s="96">
        <v>9.1984295795520374</v>
      </c>
      <c r="CG871" s="96">
        <v>9.4614081780789867</v>
      </c>
      <c r="CH871" s="96">
        <v>10</v>
      </c>
      <c r="CI871" s="96">
        <v>8.9590561073480366</v>
      </c>
      <c r="CJ871" s="96">
        <v>9.6933333333333334</v>
      </c>
      <c r="CK871" s="96">
        <v>8.7200000000000006</v>
      </c>
      <c r="CL871" s="96">
        <v>3.786</v>
      </c>
      <c r="CM871" s="96">
        <v>7.3997777777777785</v>
      </c>
      <c r="CN871" s="96">
        <v>7.3612572379227057</v>
      </c>
      <c r="CO871" s="96">
        <v>8.7017296475840453</v>
      </c>
      <c r="CP871" s="96">
        <v>8.0314934427533764</v>
      </c>
      <c r="CQ871" s="96">
        <v>10</v>
      </c>
      <c r="CR871" s="96">
        <v>7.1380249559178752</v>
      </c>
      <c r="CS871" s="96">
        <v>7.6923076923076925</v>
      </c>
      <c r="CT871" s="96">
        <v>7.6331692507471232</v>
      </c>
      <c r="CU871" s="96">
        <v>7.4878339663242306</v>
      </c>
      <c r="CV871" s="96">
        <v>8.2297762967138457</v>
      </c>
      <c r="CW871" s="96">
        <v>10</v>
      </c>
      <c r="CX871" s="96">
        <v>7.7972936343570947</v>
      </c>
      <c r="CY871" s="96">
        <v>10</v>
      </c>
      <c r="CZ871" s="96">
        <v>9.2657645447856982</v>
      </c>
      <c r="DA871" s="96">
        <v>8.9</v>
      </c>
      <c r="DB871" s="96">
        <v>5.071420292270532</v>
      </c>
      <c r="DC871" s="96">
        <v>7.2110201980676338</v>
      </c>
      <c r="DD871" s="96">
        <v>8</v>
      </c>
      <c r="DE871" s="96">
        <v>2.5172538461136771</v>
      </c>
      <c r="DF871" s="96">
        <v>0</v>
      </c>
      <c r="DG871" s="96">
        <v>5.2832823894086403</v>
      </c>
      <c r="DH871" s="96">
        <v>3.8065862149758463</v>
      </c>
      <c r="DI871" s="96">
        <v>8.1818181818181817</v>
      </c>
      <c r="DJ871" s="96">
        <v>8.8652182664780881</v>
      </c>
      <c r="DK871" s="96">
        <v>7.21337850862664</v>
      </c>
      <c r="DL871" s="96">
        <v>7.2971001121706065</v>
      </c>
      <c r="DM871" s="96">
        <v>7.3658082800645932</v>
      </c>
      <c r="DN871" s="96">
        <v>7.1216515940223255</v>
      </c>
      <c r="DO871" s="96">
        <v>7.2235661760722216</v>
      </c>
      <c r="DP871" s="96">
        <v>7.32</v>
      </c>
      <c r="DQ871" s="99">
        <v>7.9160119466188741</v>
      </c>
      <c r="DR871" s="100">
        <v>39</v>
      </c>
      <c r="DS871" s="101">
        <v>2</v>
      </c>
      <c r="DU871" s="107" t="s">
        <v>19</v>
      </c>
      <c r="DV871" s="96">
        <v>8.5120238932377479</v>
      </c>
      <c r="DW871" s="96">
        <v>7.32</v>
      </c>
    </row>
    <row r="872" spans="1:127">
      <c r="A872" s="102">
        <v>2010</v>
      </c>
      <c r="B872" s="103" t="s">
        <v>756</v>
      </c>
      <c r="C872" s="104" t="s">
        <v>62</v>
      </c>
      <c r="D872" s="103">
        <v>7.7999999999999989</v>
      </c>
      <c r="E872" s="103">
        <v>5.5880161359125555</v>
      </c>
      <c r="F872" s="103">
        <v>6.7294239904447455</v>
      </c>
      <c r="G872" s="103">
        <v>6.7</v>
      </c>
      <c r="H872" s="103">
        <v>9.64</v>
      </c>
      <c r="I872" s="103">
        <v>10</v>
      </c>
      <c r="J872" s="103">
        <v>9.8481715220486059</v>
      </c>
      <c r="K872" s="103">
        <v>10</v>
      </c>
      <c r="L872" s="103">
        <v>10</v>
      </c>
      <c r="M872" s="103">
        <v>9.9900799202954662</v>
      </c>
      <c r="N872" s="103">
        <v>9.9676502884688141</v>
      </c>
      <c r="O872" s="103">
        <v>9.5</v>
      </c>
      <c r="P872" s="103">
        <v>10</v>
      </c>
      <c r="Q872" s="103" t="s">
        <v>1011</v>
      </c>
      <c r="R872" s="103" t="s">
        <v>1011</v>
      </c>
      <c r="S872" s="103">
        <v>10</v>
      </c>
      <c r="T872" s="103">
        <v>9.8333333333333339</v>
      </c>
      <c r="U872" s="103">
        <v>9.8136612072673817</v>
      </c>
      <c r="V872" s="103">
        <v>10</v>
      </c>
      <c r="W872" s="103">
        <v>10</v>
      </c>
      <c r="X872" s="103">
        <v>10</v>
      </c>
      <c r="Y872" s="103">
        <v>10</v>
      </c>
      <c r="Z872" s="103" t="s">
        <v>1010</v>
      </c>
      <c r="AA872" s="103">
        <v>10</v>
      </c>
      <c r="AB872" s="103">
        <v>10</v>
      </c>
      <c r="AC872" s="103">
        <v>6.9888888888888889</v>
      </c>
      <c r="AD872" s="103">
        <v>4.905555555555555</v>
      </c>
      <c r="AE872" s="103">
        <v>7.9736111111111105</v>
      </c>
      <c r="AF872" s="103">
        <v>10</v>
      </c>
      <c r="AG872" s="103">
        <v>10</v>
      </c>
      <c r="AH872" s="103" t="s">
        <v>1010</v>
      </c>
      <c r="AI872" s="103" t="s">
        <v>1010</v>
      </c>
      <c r="AJ872" s="103" t="s">
        <v>1010</v>
      </c>
      <c r="AK872" s="103" t="s">
        <v>1010</v>
      </c>
      <c r="AL872" s="103">
        <v>10</v>
      </c>
      <c r="AM872" s="103">
        <v>10</v>
      </c>
      <c r="AN872" s="103">
        <v>10</v>
      </c>
      <c r="AO872" s="103">
        <v>10</v>
      </c>
      <c r="AP872" s="103">
        <v>10</v>
      </c>
      <c r="AQ872" s="103">
        <v>10</v>
      </c>
      <c r="AR872" s="103">
        <v>10</v>
      </c>
      <c r="AS872" s="103">
        <v>10</v>
      </c>
      <c r="AT872" s="103">
        <v>10</v>
      </c>
      <c r="AU872" s="103">
        <v>10</v>
      </c>
      <c r="AV872" s="103">
        <v>10</v>
      </c>
      <c r="AW872" s="103">
        <v>6.333333333333333</v>
      </c>
      <c r="AX872" s="103">
        <v>6.75</v>
      </c>
      <c r="AY872" s="103">
        <v>10</v>
      </c>
      <c r="AZ872" s="103">
        <v>10</v>
      </c>
      <c r="BA872" s="103">
        <v>10</v>
      </c>
      <c r="BB872" s="103">
        <v>9.011904761904761</v>
      </c>
      <c r="BC872" s="103" t="s">
        <v>1010</v>
      </c>
      <c r="BD872" s="103" t="s">
        <v>1011</v>
      </c>
      <c r="BE872" s="103" t="s">
        <v>1011</v>
      </c>
      <c r="BF872" s="103">
        <v>10</v>
      </c>
      <c r="BG872" s="103">
        <v>10</v>
      </c>
      <c r="BH872" s="103">
        <v>10</v>
      </c>
      <c r="BI872" s="103">
        <v>10</v>
      </c>
      <c r="BJ872" s="103" t="s">
        <v>1011</v>
      </c>
      <c r="BK872" s="103">
        <v>10</v>
      </c>
      <c r="BL872" s="103">
        <v>8.8269668891184327</v>
      </c>
      <c r="BM872" s="103">
        <v>4.3823529411764701</v>
      </c>
      <c r="BN872" s="103">
        <v>3.5569482288828342</v>
      </c>
      <c r="BO872" s="103">
        <v>10</v>
      </c>
      <c r="BP872" s="103">
        <v>5</v>
      </c>
      <c r="BQ872" s="103">
        <v>1</v>
      </c>
      <c r="BR872" s="103">
        <v>3</v>
      </c>
      <c r="BS872" s="103">
        <v>5.2348252925148255</v>
      </c>
      <c r="BT872" s="103">
        <v>4.9873380952380959</v>
      </c>
      <c r="BU872" s="103">
        <v>2.7333879487179491</v>
      </c>
      <c r="BV872" s="103">
        <v>5.4164111043956042</v>
      </c>
      <c r="BW872" s="103">
        <v>10</v>
      </c>
      <c r="BX872" s="103">
        <v>6.6666666666666661</v>
      </c>
      <c r="BY872" s="103">
        <v>3.1832385553690905</v>
      </c>
      <c r="BZ872" s="103">
        <v>8.0105200199179354</v>
      </c>
      <c r="CA872" s="103">
        <v>6.7657087435897445</v>
      </c>
      <c r="CB872" s="103">
        <v>5.7643377435897438</v>
      </c>
      <c r="CC872" s="103">
        <v>1</v>
      </c>
      <c r="CD872" s="103">
        <v>5.9475120974983131</v>
      </c>
      <c r="CE872" s="103">
        <v>9.331432263235051</v>
      </c>
      <c r="CF872" s="103">
        <v>9.6299211285687534</v>
      </c>
      <c r="CG872" s="103">
        <v>9.6920213216010449</v>
      </c>
      <c r="CH872" s="103">
        <v>10</v>
      </c>
      <c r="CI872" s="103">
        <v>9.6633436783512128</v>
      </c>
      <c r="CJ872" s="103">
        <v>9.6324093333333334</v>
      </c>
      <c r="CK872" s="103">
        <v>8.98</v>
      </c>
      <c r="CL872" s="103">
        <v>6.4096000000000011</v>
      </c>
      <c r="CM872" s="103">
        <v>8.3406697777777783</v>
      </c>
      <c r="CN872" s="103">
        <v>6.4063547692307701</v>
      </c>
      <c r="CO872" s="103">
        <v>7.3637475316060845</v>
      </c>
      <c r="CP872" s="103">
        <v>6.8850511504184269</v>
      </c>
      <c r="CQ872" s="103">
        <v>10</v>
      </c>
      <c r="CR872" s="103">
        <v>4.9655209688644693</v>
      </c>
      <c r="CS872" s="103">
        <v>6.9230769230769234</v>
      </c>
      <c r="CT872" s="103">
        <v>6.4162871962801891</v>
      </c>
      <c r="CU872" s="103">
        <v>6.1016283627405272</v>
      </c>
      <c r="CV872" s="103">
        <v>7.8318373227341826</v>
      </c>
      <c r="CW872" s="103">
        <v>10</v>
      </c>
      <c r="CX872" s="103">
        <v>7.8096888222423502</v>
      </c>
      <c r="CY872" s="103">
        <v>10</v>
      </c>
      <c r="CZ872" s="103">
        <v>9.269896274080784</v>
      </c>
      <c r="DA872" s="103">
        <v>3.9</v>
      </c>
      <c r="DB872" s="103">
        <v>3.2587651666666666</v>
      </c>
      <c r="DC872" s="103">
        <v>3.7039874725274728</v>
      </c>
      <c r="DD872" s="103">
        <v>8</v>
      </c>
      <c r="DE872" s="103">
        <v>10</v>
      </c>
      <c r="DF872" s="103">
        <v>10</v>
      </c>
      <c r="DG872" s="103">
        <v>6.4771254398656906</v>
      </c>
      <c r="DH872" s="103">
        <v>1.8065846739926741</v>
      </c>
      <c r="DI872" s="103">
        <v>7.1212121212121202</v>
      </c>
      <c r="DJ872" s="103">
        <v>9.5842623985507824</v>
      </c>
      <c r="DK872" s="103">
        <v>4.5064291862899006</v>
      </c>
      <c r="DL872" s="103">
        <v>6.4610465145293112</v>
      </c>
      <c r="DM872" s="103">
        <v>6.8053419566740816</v>
      </c>
      <c r="DN872" s="103">
        <v>6.0474794752081449</v>
      </c>
      <c r="DO872" s="103">
        <v>7.2648337297182062</v>
      </c>
      <c r="DP872" s="103">
        <v>7.19</v>
      </c>
      <c r="DQ872" s="105">
        <v>8.0084834445592161</v>
      </c>
      <c r="DR872" s="106">
        <v>35</v>
      </c>
      <c r="DS872" s="106">
        <v>1</v>
      </c>
      <c r="DU872" s="104" t="s">
        <v>62</v>
      </c>
      <c r="DV872" s="103">
        <v>8.8269668891184327</v>
      </c>
      <c r="DW872" s="103">
        <v>7.19</v>
      </c>
    </row>
    <row r="873" spans="1:127">
      <c r="A873" s="95">
        <v>2010</v>
      </c>
      <c r="B873" s="96" t="s">
        <v>645</v>
      </c>
      <c r="C873" s="107" t="s">
        <v>142</v>
      </c>
      <c r="D873" s="96">
        <v>4.4333333333333336</v>
      </c>
      <c r="E873" s="96">
        <v>5.0720362405380719</v>
      </c>
      <c r="F873" s="96">
        <v>4.1809107977975684</v>
      </c>
      <c r="G873" s="96">
        <v>4.6000000000000005</v>
      </c>
      <c r="H873" s="96">
        <v>0</v>
      </c>
      <c r="I873" s="96">
        <v>10</v>
      </c>
      <c r="J873" s="96">
        <v>10</v>
      </c>
      <c r="K873" s="96">
        <v>5</v>
      </c>
      <c r="L873" s="96">
        <v>10</v>
      </c>
      <c r="M873" s="96">
        <v>10</v>
      </c>
      <c r="N873" s="96">
        <v>9</v>
      </c>
      <c r="O873" s="96">
        <v>10</v>
      </c>
      <c r="P873" s="96">
        <v>10</v>
      </c>
      <c r="Q873" s="96" t="s">
        <v>1011</v>
      </c>
      <c r="R873" s="96" t="s">
        <v>1011</v>
      </c>
      <c r="S873" s="96">
        <v>10</v>
      </c>
      <c r="T873" s="96">
        <v>10</v>
      </c>
      <c r="U873" s="96">
        <v>6.333333333333333</v>
      </c>
      <c r="V873" s="96">
        <v>10</v>
      </c>
      <c r="W873" s="96">
        <v>10</v>
      </c>
      <c r="X873" s="96">
        <v>10</v>
      </c>
      <c r="Y873" s="96">
        <v>10</v>
      </c>
      <c r="Z873" s="96" t="s">
        <v>1010</v>
      </c>
      <c r="AA873" s="96" t="s">
        <v>1011</v>
      </c>
      <c r="AB873" s="96" t="s">
        <v>1011</v>
      </c>
      <c r="AC873" s="96">
        <v>9.5933333333333337</v>
      </c>
      <c r="AD873" s="96">
        <v>8.8888888888888893</v>
      </c>
      <c r="AE873" s="96">
        <v>9.2411111111111115</v>
      </c>
      <c r="AF873" s="96" t="s">
        <v>1011</v>
      </c>
      <c r="AG873" s="96" t="s">
        <v>1011</v>
      </c>
      <c r="AH873" s="96" t="s">
        <v>1010</v>
      </c>
      <c r="AI873" s="96" t="s">
        <v>1010</v>
      </c>
      <c r="AJ873" s="96" t="s">
        <v>1010</v>
      </c>
      <c r="AK873" s="96" t="s">
        <v>1010</v>
      </c>
      <c r="AL873" s="96" t="s">
        <v>1011</v>
      </c>
      <c r="AM873" s="96" t="s">
        <v>1011</v>
      </c>
      <c r="AN873" s="96" t="s">
        <v>1011</v>
      </c>
      <c r="AO873" s="96" t="s">
        <v>1011</v>
      </c>
      <c r="AP873" s="96" t="s">
        <v>1011</v>
      </c>
      <c r="AQ873" s="96" t="s">
        <v>1011</v>
      </c>
      <c r="AR873" s="96" t="s">
        <v>1011</v>
      </c>
      <c r="AS873" s="96" t="s">
        <v>1011</v>
      </c>
      <c r="AT873" s="96" t="s">
        <v>1011</v>
      </c>
      <c r="AU873" s="96">
        <v>10</v>
      </c>
      <c r="AV873" s="96">
        <v>10</v>
      </c>
      <c r="AW873" s="96">
        <v>9</v>
      </c>
      <c r="AX873" s="96">
        <v>7.75</v>
      </c>
      <c r="AY873" s="96" t="s">
        <v>1011</v>
      </c>
      <c r="AZ873" s="96" t="s">
        <v>1011</v>
      </c>
      <c r="BA873" s="96" t="s">
        <v>1011</v>
      </c>
      <c r="BB873" s="96">
        <v>9.1875</v>
      </c>
      <c r="BC873" s="96" t="s">
        <v>1010</v>
      </c>
      <c r="BD873" s="96" t="s">
        <v>1011</v>
      </c>
      <c r="BE873" s="96" t="s">
        <v>1011</v>
      </c>
      <c r="BF873" s="96">
        <v>10</v>
      </c>
      <c r="BG873" s="96">
        <v>0</v>
      </c>
      <c r="BH873" s="96">
        <v>10</v>
      </c>
      <c r="BI873" s="96">
        <v>5</v>
      </c>
      <c r="BJ873" s="96" t="s">
        <v>1011</v>
      </c>
      <c r="BK873" s="96">
        <v>7.5</v>
      </c>
      <c r="BL873" s="96">
        <v>7.2244097222222221</v>
      </c>
      <c r="BM873" s="96">
        <v>6.7323529411764707</v>
      </c>
      <c r="BN873" s="96">
        <v>9.7588555858310642</v>
      </c>
      <c r="BO873" s="96">
        <v>7</v>
      </c>
      <c r="BP873" s="96">
        <v>8</v>
      </c>
      <c r="BQ873" s="96">
        <v>6</v>
      </c>
      <c r="BR873" s="96">
        <v>7</v>
      </c>
      <c r="BS873" s="96">
        <v>7.6228021317518841</v>
      </c>
      <c r="BT873" s="96">
        <v>5.7241284025423731</v>
      </c>
      <c r="BU873" s="96">
        <v>3.9730178573446331</v>
      </c>
      <c r="BV873" s="96">
        <v>5.5191122485875699</v>
      </c>
      <c r="BW873" s="96">
        <v>10</v>
      </c>
      <c r="BX873" s="96">
        <v>3.333333333333333</v>
      </c>
      <c r="BY873" s="96">
        <v>2.7575631871040325</v>
      </c>
      <c r="BZ873" s="96">
        <v>6.8353939331385698</v>
      </c>
      <c r="CA873" s="96">
        <v>4.2261973474576271</v>
      </c>
      <c r="CB873" s="96">
        <v>1.5293395932203389</v>
      </c>
      <c r="CC873" s="96">
        <v>0.92592592592592593</v>
      </c>
      <c r="CD873" s="96">
        <v>4.6969145410326769</v>
      </c>
      <c r="CE873" s="96">
        <v>8.1822211828913378</v>
      </c>
      <c r="CF873" s="96">
        <v>6.2406563470961469</v>
      </c>
      <c r="CG873" s="96">
        <v>7.4780983529960992</v>
      </c>
      <c r="CH873" s="96">
        <v>10</v>
      </c>
      <c r="CI873" s="96">
        <v>7.975243970745896</v>
      </c>
      <c r="CJ873" s="96">
        <v>8.2466666666666679</v>
      </c>
      <c r="CK873" s="96">
        <v>8.5</v>
      </c>
      <c r="CL873" s="96">
        <v>5.7399999999999993</v>
      </c>
      <c r="CM873" s="96">
        <v>7.4955555555555557</v>
      </c>
      <c r="CN873" s="96">
        <v>5.9952141115819213</v>
      </c>
      <c r="CO873" s="96">
        <v>7.0301285133479716</v>
      </c>
      <c r="CP873" s="96">
        <v>6.5126713124649465</v>
      </c>
      <c r="CQ873" s="96">
        <v>10</v>
      </c>
      <c r="CR873" s="96">
        <v>6.5463533382768357</v>
      </c>
      <c r="CS873" s="96">
        <v>0</v>
      </c>
      <c r="CT873" s="96">
        <v>7.8544205333774721</v>
      </c>
      <c r="CU873" s="96">
        <v>4.8002579572181032</v>
      </c>
      <c r="CV873" s="96">
        <v>7.2021212063096511</v>
      </c>
      <c r="CW873" s="96">
        <v>10</v>
      </c>
      <c r="CX873" s="96">
        <v>5.6994733342763695</v>
      </c>
      <c r="CY873" s="96">
        <v>9</v>
      </c>
      <c r="CZ873" s="96">
        <v>8.2331577780921226</v>
      </c>
      <c r="DA873" s="96">
        <v>8.9</v>
      </c>
      <c r="DB873" s="96">
        <v>4.8632844237288149</v>
      </c>
      <c r="DC873" s="96">
        <v>6.5224819463276837</v>
      </c>
      <c r="DD873" s="96">
        <v>10</v>
      </c>
      <c r="DE873" s="96">
        <v>6.5464248520524659</v>
      </c>
      <c r="DF873" s="96">
        <v>10</v>
      </c>
      <c r="DG873" s="96">
        <v>7.8053652036848282</v>
      </c>
      <c r="DH873" s="96">
        <v>2.6785387132768363</v>
      </c>
      <c r="DI873" s="96">
        <v>5.9090909090909083</v>
      </c>
      <c r="DJ873" s="96">
        <v>9.7002521234607642</v>
      </c>
      <c r="DK873" s="96">
        <v>4.4909383813559325</v>
      </c>
      <c r="DL873" s="96">
        <v>8.1427483197375672</v>
      </c>
      <c r="DM873" s="96">
        <v>5.3593388423265607</v>
      </c>
      <c r="DN873" s="96">
        <v>6.0468178815414282</v>
      </c>
      <c r="DO873" s="96">
        <v>7.3617802877727927</v>
      </c>
      <c r="DP873" s="96">
        <v>6.97</v>
      </c>
      <c r="DQ873" s="99">
        <v>7.0972048611111109</v>
      </c>
      <c r="DR873" s="100">
        <v>68</v>
      </c>
      <c r="DS873" s="101">
        <v>2</v>
      </c>
      <c r="DU873" s="107" t="s">
        <v>142</v>
      </c>
      <c r="DV873" s="96">
        <v>7.2244097222222221</v>
      </c>
      <c r="DW873" s="96">
        <v>6.97</v>
      </c>
    </row>
    <row r="874" spans="1:127">
      <c r="A874" s="102">
        <v>2010</v>
      </c>
      <c r="B874" s="103" t="s">
        <v>629</v>
      </c>
      <c r="C874" s="104" t="s">
        <v>47</v>
      </c>
      <c r="D874" s="103">
        <v>7.3</v>
      </c>
      <c r="E874" s="103">
        <v>7.7049915541808032</v>
      </c>
      <c r="F874" s="103">
        <v>6.7786770500056583</v>
      </c>
      <c r="G874" s="103">
        <v>7.3</v>
      </c>
      <c r="H874" s="103">
        <v>9.8400000000000016</v>
      </c>
      <c r="I874" s="103">
        <v>10</v>
      </c>
      <c r="J874" s="103">
        <v>10</v>
      </c>
      <c r="K874" s="103">
        <v>10</v>
      </c>
      <c r="L874" s="103">
        <v>10</v>
      </c>
      <c r="M874" s="103">
        <v>10</v>
      </c>
      <c r="N874" s="103">
        <v>10</v>
      </c>
      <c r="O874" s="103">
        <v>10</v>
      </c>
      <c r="P874" s="103">
        <v>10</v>
      </c>
      <c r="Q874" s="103" t="s">
        <v>1011</v>
      </c>
      <c r="R874" s="103" t="s">
        <v>1011</v>
      </c>
      <c r="S874" s="103">
        <v>10</v>
      </c>
      <c r="T874" s="103">
        <v>10</v>
      </c>
      <c r="U874" s="103">
        <v>9.9466666666666672</v>
      </c>
      <c r="V874" s="103">
        <v>10</v>
      </c>
      <c r="W874" s="103">
        <v>10</v>
      </c>
      <c r="X874" s="103">
        <v>10</v>
      </c>
      <c r="Y874" s="103">
        <v>10</v>
      </c>
      <c r="Z874" s="103" t="s">
        <v>1010</v>
      </c>
      <c r="AA874" s="103">
        <v>5</v>
      </c>
      <c r="AB874" s="103">
        <v>6.666666666666667</v>
      </c>
      <c r="AC874" s="103">
        <v>8.76</v>
      </c>
      <c r="AD874" s="103">
        <v>8.8888888888888893</v>
      </c>
      <c r="AE874" s="103">
        <v>7.3288888888888897</v>
      </c>
      <c r="AF874" s="103">
        <v>10</v>
      </c>
      <c r="AG874" s="103">
        <v>10</v>
      </c>
      <c r="AH874" s="103" t="s">
        <v>1010</v>
      </c>
      <c r="AI874" s="103" t="s">
        <v>1010</v>
      </c>
      <c r="AJ874" s="103" t="s">
        <v>1010</v>
      </c>
      <c r="AK874" s="103" t="s">
        <v>1010</v>
      </c>
      <c r="AL874" s="103">
        <v>3.3333333333333335</v>
      </c>
      <c r="AM874" s="103">
        <v>10</v>
      </c>
      <c r="AN874" s="103">
        <v>6.666666666666667</v>
      </c>
      <c r="AO874" s="103">
        <v>6.666666666666667</v>
      </c>
      <c r="AP874" s="103">
        <v>5</v>
      </c>
      <c r="AQ874" s="103">
        <v>5</v>
      </c>
      <c r="AR874" s="103">
        <v>5</v>
      </c>
      <c r="AS874" s="103">
        <v>5</v>
      </c>
      <c r="AT874" s="103">
        <v>7.916666666666667</v>
      </c>
      <c r="AU874" s="103">
        <v>10</v>
      </c>
      <c r="AV874" s="103">
        <v>10</v>
      </c>
      <c r="AW874" s="103">
        <v>9.3333333333333339</v>
      </c>
      <c r="AX874" s="103">
        <v>6.75</v>
      </c>
      <c r="AY874" s="103">
        <v>10</v>
      </c>
      <c r="AZ874" s="103">
        <v>10</v>
      </c>
      <c r="BA874" s="103">
        <v>10</v>
      </c>
      <c r="BB874" s="103">
        <v>9.4404761904761916</v>
      </c>
      <c r="BC874" s="103" t="s">
        <v>1010</v>
      </c>
      <c r="BD874" s="103" t="s">
        <v>1011</v>
      </c>
      <c r="BE874" s="103" t="s">
        <v>1011</v>
      </c>
      <c r="BF874" s="103">
        <v>10</v>
      </c>
      <c r="BG874" s="103">
        <v>10</v>
      </c>
      <c r="BH874" s="103">
        <v>10</v>
      </c>
      <c r="BI874" s="103">
        <v>10</v>
      </c>
      <c r="BJ874" s="103" t="s">
        <v>1011</v>
      </c>
      <c r="BK874" s="103">
        <v>10</v>
      </c>
      <c r="BL874" s="103">
        <v>8.7802698412698419</v>
      </c>
      <c r="BM874" s="103">
        <v>4.2647058823529411</v>
      </c>
      <c r="BN874" s="103">
        <v>3.9457765667574933</v>
      </c>
      <c r="BO874" s="103">
        <v>8</v>
      </c>
      <c r="BP874" s="103">
        <v>5</v>
      </c>
      <c r="BQ874" s="103">
        <v>5</v>
      </c>
      <c r="BR874" s="103">
        <v>5</v>
      </c>
      <c r="BS874" s="103">
        <v>5.3026206122776092</v>
      </c>
      <c r="BT874" s="103">
        <v>8.0478958563458871</v>
      </c>
      <c r="BU874" s="103">
        <v>5.919492315899582</v>
      </c>
      <c r="BV874" s="103">
        <v>7.814345319386331</v>
      </c>
      <c r="BW874" s="103">
        <v>8.3333333333333339</v>
      </c>
      <c r="BX874" s="103">
        <v>8.3333333333333339</v>
      </c>
      <c r="BY874" s="103">
        <v>5.7950098375393679</v>
      </c>
      <c r="BZ874" s="103">
        <v>7.8617566225829636</v>
      </c>
      <c r="CA874" s="103">
        <v>8.0984699037656895</v>
      </c>
      <c r="CB874" s="103">
        <v>7.4502106164574613</v>
      </c>
      <c r="CC874" s="103">
        <v>0.96551724137931039</v>
      </c>
      <c r="CD874" s="103">
        <v>7.3874890553691674</v>
      </c>
      <c r="CE874" s="103">
        <v>9.933245313953174</v>
      </c>
      <c r="CF874" s="103">
        <v>9.7575909229503104</v>
      </c>
      <c r="CG874" s="103">
        <v>9.8560436832961873</v>
      </c>
      <c r="CH874" s="103">
        <v>10</v>
      </c>
      <c r="CI874" s="103">
        <v>9.8867199800499179</v>
      </c>
      <c r="CJ874" s="103">
        <v>9.6266666666666669</v>
      </c>
      <c r="CK874" s="103">
        <v>9.120000000000001</v>
      </c>
      <c r="CL874" s="103">
        <v>2.6607999999999987</v>
      </c>
      <c r="CM874" s="103">
        <v>7.135822222222223</v>
      </c>
      <c r="CN874" s="103">
        <v>5.155824013947</v>
      </c>
      <c r="CO874" s="103">
        <v>8.6392856455026958</v>
      </c>
      <c r="CP874" s="103">
        <v>6.8975548297248483</v>
      </c>
      <c r="CQ874" s="103">
        <v>10</v>
      </c>
      <c r="CR874" s="103">
        <v>5.7769825083682003</v>
      </c>
      <c r="CS874" s="103">
        <v>3.8461538461538463</v>
      </c>
      <c r="CT874" s="103">
        <v>6.7481641202257157</v>
      </c>
      <c r="CU874" s="103">
        <v>5.4571001582492542</v>
      </c>
      <c r="CV874" s="103">
        <v>7.3726193025490812</v>
      </c>
      <c r="CW874" s="103">
        <v>8</v>
      </c>
      <c r="CX874" s="103">
        <v>7.127193295087741</v>
      </c>
      <c r="CY874" s="103">
        <v>10</v>
      </c>
      <c r="CZ874" s="103">
        <v>8.3757310983625803</v>
      </c>
      <c r="DA874" s="103">
        <v>8.9</v>
      </c>
      <c r="DB874" s="103">
        <v>2.9658386917712694</v>
      </c>
      <c r="DC874" s="103">
        <v>7.9571927503486739</v>
      </c>
      <c r="DD874" s="103">
        <v>10</v>
      </c>
      <c r="DE874" s="103">
        <v>10</v>
      </c>
      <c r="DF874" s="103">
        <v>10</v>
      </c>
      <c r="DG874" s="103">
        <v>8.3038385736866562</v>
      </c>
      <c r="DH874" s="103">
        <v>3.6623214337517433</v>
      </c>
      <c r="DI874" s="103">
        <v>8.6363636363636349</v>
      </c>
      <c r="DJ874" s="103">
        <v>9.1848362734903617</v>
      </c>
      <c r="DK874" s="103">
        <v>8.0551050051803141</v>
      </c>
      <c r="DL874" s="103">
        <v>7.7209048139416856</v>
      </c>
      <c r="DM874" s="103">
        <v>6.3009222656226207</v>
      </c>
      <c r="DN874" s="103">
        <v>7.2600755713917264</v>
      </c>
      <c r="DO874" s="103">
        <v>7.9798817478136543</v>
      </c>
      <c r="DP874" s="103">
        <v>7.59</v>
      </c>
      <c r="DQ874" s="105">
        <v>8.1851349206349209</v>
      </c>
      <c r="DR874" s="106">
        <v>23</v>
      </c>
      <c r="DS874" s="106">
        <v>1</v>
      </c>
      <c r="DU874" s="104" t="s">
        <v>47</v>
      </c>
      <c r="DV874" s="103">
        <v>8.7802698412698419</v>
      </c>
      <c r="DW874" s="103">
        <v>7.59</v>
      </c>
    </row>
    <row r="875" spans="1:127">
      <c r="A875" s="95">
        <v>2010</v>
      </c>
      <c r="B875" s="96" t="s">
        <v>612</v>
      </c>
      <c r="C875" s="107" t="s">
        <v>125</v>
      </c>
      <c r="D875" s="96">
        <v>4.2333333333333334</v>
      </c>
      <c r="E875" s="96">
        <v>6.4531352171191916</v>
      </c>
      <c r="F875" s="96">
        <v>5.166635347751817</v>
      </c>
      <c r="G875" s="96">
        <v>5.3000000000000007</v>
      </c>
      <c r="H875" s="96">
        <v>9.32</v>
      </c>
      <c r="I875" s="96">
        <v>10</v>
      </c>
      <c r="J875" s="96">
        <v>10</v>
      </c>
      <c r="K875" s="96">
        <v>10</v>
      </c>
      <c r="L875" s="96">
        <v>9.9448762471749088</v>
      </c>
      <c r="M875" s="96">
        <v>9.867702993219778</v>
      </c>
      <c r="N875" s="96">
        <v>9.9625158480789384</v>
      </c>
      <c r="O875" s="96">
        <v>9.5</v>
      </c>
      <c r="P875" s="96">
        <v>5</v>
      </c>
      <c r="Q875" s="96" t="s">
        <v>1011</v>
      </c>
      <c r="R875" s="96" t="s">
        <v>1011</v>
      </c>
      <c r="S875" s="96">
        <v>5</v>
      </c>
      <c r="T875" s="96">
        <v>6.5</v>
      </c>
      <c r="U875" s="96">
        <v>8.5941719493596462</v>
      </c>
      <c r="V875" s="96">
        <v>10</v>
      </c>
      <c r="W875" s="96">
        <v>0</v>
      </c>
      <c r="X875" s="96">
        <v>5</v>
      </c>
      <c r="Y875" s="96">
        <v>5</v>
      </c>
      <c r="Z875" s="96" t="s">
        <v>1010</v>
      </c>
      <c r="AA875" s="96">
        <v>2.5</v>
      </c>
      <c r="AB875" s="96">
        <v>0</v>
      </c>
      <c r="AC875" s="96">
        <v>7.3666666666666671</v>
      </c>
      <c r="AD875" s="96">
        <v>4.2555555555555555</v>
      </c>
      <c r="AE875" s="96">
        <v>3.5305555555555559</v>
      </c>
      <c r="AF875" s="96">
        <v>2.5</v>
      </c>
      <c r="AG875" s="96">
        <v>2.5</v>
      </c>
      <c r="AH875" s="96" t="s">
        <v>1010</v>
      </c>
      <c r="AI875" s="96" t="s">
        <v>1010</v>
      </c>
      <c r="AJ875" s="96" t="s">
        <v>1010</v>
      </c>
      <c r="AK875" s="96" t="s">
        <v>1010</v>
      </c>
      <c r="AL875" s="96">
        <v>0</v>
      </c>
      <c r="AM875" s="96">
        <v>3.3333333333333335</v>
      </c>
      <c r="AN875" s="96">
        <v>0</v>
      </c>
      <c r="AO875" s="96">
        <v>1.1111111111111112</v>
      </c>
      <c r="AP875" s="96">
        <v>0</v>
      </c>
      <c r="AQ875" s="96">
        <v>7.5</v>
      </c>
      <c r="AR875" s="96">
        <v>5</v>
      </c>
      <c r="AS875" s="96">
        <v>4.166666666666667</v>
      </c>
      <c r="AT875" s="96">
        <v>2.5694444444444446</v>
      </c>
      <c r="AU875" s="96">
        <v>10</v>
      </c>
      <c r="AV875" s="96">
        <v>10</v>
      </c>
      <c r="AW875" s="96">
        <v>3.3333333333333335</v>
      </c>
      <c r="AX875" s="96">
        <v>4</v>
      </c>
      <c r="AY875" s="96">
        <v>10</v>
      </c>
      <c r="AZ875" s="96">
        <v>10</v>
      </c>
      <c r="BA875" s="96">
        <v>6.666666666666667</v>
      </c>
      <c r="BB875" s="96">
        <v>7.7142857142857135</v>
      </c>
      <c r="BC875" s="96" t="s">
        <v>1010</v>
      </c>
      <c r="BD875" s="96" t="s">
        <v>1011</v>
      </c>
      <c r="BE875" s="96" t="s">
        <v>1011</v>
      </c>
      <c r="BF875" s="96">
        <v>0</v>
      </c>
      <c r="BG875" s="96">
        <v>10</v>
      </c>
      <c r="BH875" s="96">
        <v>10</v>
      </c>
      <c r="BI875" s="96">
        <v>10</v>
      </c>
      <c r="BJ875" s="96" t="s">
        <v>1011</v>
      </c>
      <c r="BK875" s="96">
        <v>5</v>
      </c>
      <c r="BL875" s="96">
        <v>5.854971558768483</v>
      </c>
      <c r="BM875" s="96">
        <v>5.5294117647058822</v>
      </c>
      <c r="BN875" s="96">
        <v>8.3506811989100811</v>
      </c>
      <c r="BO875" s="96">
        <v>8</v>
      </c>
      <c r="BP875" s="96">
        <v>10</v>
      </c>
      <c r="BQ875" s="96">
        <v>5</v>
      </c>
      <c r="BR875" s="96">
        <v>7.5</v>
      </c>
      <c r="BS875" s="96">
        <v>7.3450232409039913</v>
      </c>
      <c r="BT875" s="96">
        <v>5.5900881164021152</v>
      </c>
      <c r="BU875" s="96">
        <v>4.7395417579365073</v>
      </c>
      <c r="BV875" s="96">
        <v>6.9778691216931223</v>
      </c>
      <c r="BW875" s="96">
        <v>8.3333333333333339</v>
      </c>
      <c r="BX875" s="96">
        <v>6.6666666666666661</v>
      </c>
      <c r="BY875" s="96">
        <v>3.3762867136766057</v>
      </c>
      <c r="BZ875" s="96">
        <v>7.1377817330225932</v>
      </c>
      <c r="CA875" s="96">
        <v>7.638525500000001</v>
      </c>
      <c r="CB875" s="96">
        <v>7.7277030370370383</v>
      </c>
      <c r="CC875" s="96">
        <v>0.48275862068965519</v>
      </c>
      <c r="CD875" s="96">
        <v>4.7932475615517678</v>
      </c>
      <c r="CE875" s="96">
        <v>9.4564479644563946</v>
      </c>
      <c r="CF875" s="96">
        <v>8.0433810931710763</v>
      </c>
      <c r="CG875" s="96">
        <v>8.9972116713474328</v>
      </c>
      <c r="CH875" s="96">
        <v>10</v>
      </c>
      <c r="CI875" s="96">
        <v>9.1242601822437273</v>
      </c>
      <c r="CJ875" s="96">
        <v>9.1333333333333329</v>
      </c>
      <c r="CK875" s="96">
        <v>8</v>
      </c>
      <c r="CL875" s="96">
        <v>3.7200000000000006</v>
      </c>
      <c r="CM875" s="96">
        <v>6.9511111111111106</v>
      </c>
      <c r="CN875" s="96">
        <v>5.6092012830687832</v>
      </c>
      <c r="CO875" s="96">
        <v>8.1379806073791485</v>
      </c>
      <c r="CP875" s="96">
        <v>6.8735909452239659</v>
      </c>
      <c r="CQ875" s="96">
        <v>10</v>
      </c>
      <c r="CR875" s="96">
        <v>6.2839183174603157</v>
      </c>
      <c r="CS875" s="96">
        <v>6.9230769230769234</v>
      </c>
      <c r="CT875" s="96">
        <v>10</v>
      </c>
      <c r="CU875" s="96">
        <v>7.7356650801790794</v>
      </c>
      <c r="CV875" s="96">
        <v>7.890091784128539</v>
      </c>
      <c r="CW875" s="96">
        <v>10</v>
      </c>
      <c r="CX875" s="96">
        <v>6.7030798715308615</v>
      </c>
      <c r="CY875" s="96">
        <v>10</v>
      </c>
      <c r="CZ875" s="96">
        <v>8.9010266238436202</v>
      </c>
      <c r="DA875" s="96">
        <v>8.9</v>
      </c>
      <c r="DB875" s="96">
        <v>4.1075266560846559</v>
      </c>
      <c r="DC875" s="96">
        <v>7.4350704232804219</v>
      </c>
      <c r="DD875" s="96">
        <v>10</v>
      </c>
      <c r="DE875" s="96">
        <v>10</v>
      </c>
      <c r="DF875" s="96">
        <v>10</v>
      </c>
      <c r="DG875" s="96">
        <v>8.4070995132275126</v>
      </c>
      <c r="DH875" s="96">
        <v>3.7943376455026456</v>
      </c>
      <c r="DI875" s="96">
        <v>5.3030303030303019</v>
      </c>
      <c r="DJ875" s="96">
        <v>9.4697895435711121</v>
      </c>
      <c r="DK875" s="96">
        <v>5.4382795253212395</v>
      </c>
      <c r="DL875" s="96">
        <v>8.8112444862529742</v>
      </c>
      <c r="DM875" s="96">
        <v>8.6997181297340127</v>
      </c>
      <c r="DN875" s="96">
        <v>6.9193999389020462</v>
      </c>
      <c r="DO875" s="96">
        <v>8.075842025324393</v>
      </c>
      <c r="DP875" s="96">
        <v>7.45</v>
      </c>
      <c r="DQ875" s="99">
        <v>6.6524857793842411</v>
      </c>
      <c r="DR875" s="100">
        <v>97</v>
      </c>
      <c r="DS875" s="101">
        <v>3</v>
      </c>
      <c r="DU875" s="107" t="s">
        <v>125</v>
      </c>
      <c r="DV875" s="96">
        <v>5.854971558768483</v>
      </c>
      <c r="DW875" s="96">
        <v>7.45</v>
      </c>
    </row>
    <row r="876" spans="1:127">
      <c r="A876" s="102">
        <v>2010</v>
      </c>
      <c r="B876" s="103" t="s">
        <v>731</v>
      </c>
      <c r="C876" s="104" t="s">
        <v>56</v>
      </c>
      <c r="D876" s="103">
        <v>4.2333333333333334</v>
      </c>
      <c r="E876" s="103">
        <v>4.8573719765780181</v>
      </c>
      <c r="F876" s="103">
        <v>4.5671159942887121</v>
      </c>
      <c r="G876" s="103">
        <v>4.6000000000000005</v>
      </c>
      <c r="H876" s="103">
        <v>6.5200000000000005</v>
      </c>
      <c r="I876" s="103">
        <v>10</v>
      </c>
      <c r="J876" s="103">
        <v>10</v>
      </c>
      <c r="K876" s="103">
        <v>7.5</v>
      </c>
      <c r="L876" s="103">
        <v>10</v>
      </c>
      <c r="M876" s="103">
        <v>10</v>
      </c>
      <c r="N876" s="103">
        <v>9.5</v>
      </c>
      <c r="O876" s="103">
        <v>10</v>
      </c>
      <c r="P876" s="103">
        <v>10</v>
      </c>
      <c r="Q876" s="103" t="s">
        <v>1011</v>
      </c>
      <c r="R876" s="103" t="s">
        <v>1011</v>
      </c>
      <c r="S876" s="103">
        <v>10</v>
      </c>
      <c r="T876" s="103">
        <v>10</v>
      </c>
      <c r="U876" s="103">
        <v>8.6733333333333338</v>
      </c>
      <c r="V876" s="103">
        <v>5</v>
      </c>
      <c r="W876" s="103">
        <v>5</v>
      </c>
      <c r="X876" s="103">
        <v>10</v>
      </c>
      <c r="Y876" s="103">
        <v>6.666666666666667</v>
      </c>
      <c r="Z876" s="103" t="s">
        <v>1010</v>
      </c>
      <c r="AA876" s="103">
        <v>7.5</v>
      </c>
      <c r="AB876" s="103">
        <v>6.666666666666667</v>
      </c>
      <c r="AC876" s="103">
        <v>8.4866666666666664</v>
      </c>
      <c r="AD876" s="103">
        <v>6.9416666666666664</v>
      </c>
      <c r="AE876" s="103">
        <v>7.3987500000000006</v>
      </c>
      <c r="AF876" s="103">
        <v>2.5</v>
      </c>
      <c r="AG876" s="103">
        <v>5</v>
      </c>
      <c r="AH876" s="103" t="s">
        <v>1010</v>
      </c>
      <c r="AI876" s="103" t="s">
        <v>1010</v>
      </c>
      <c r="AJ876" s="103" t="s">
        <v>1010</v>
      </c>
      <c r="AK876" s="103" t="s">
        <v>1010</v>
      </c>
      <c r="AL876" s="103">
        <v>3.3333333333333335</v>
      </c>
      <c r="AM876" s="103">
        <v>6.666666666666667</v>
      </c>
      <c r="AN876" s="103">
        <v>3.3333333333333335</v>
      </c>
      <c r="AO876" s="103">
        <v>4.4444444444444446</v>
      </c>
      <c r="AP876" s="103">
        <v>5</v>
      </c>
      <c r="AQ876" s="103">
        <v>7.5</v>
      </c>
      <c r="AR876" s="103">
        <v>10</v>
      </c>
      <c r="AS876" s="103">
        <v>7.5</v>
      </c>
      <c r="AT876" s="103">
        <v>4.8611111111111107</v>
      </c>
      <c r="AU876" s="103">
        <v>10</v>
      </c>
      <c r="AV876" s="103">
        <v>9.387314255892246</v>
      </c>
      <c r="AW876" s="103">
        <v>0.66666666666666663</v>
      </c>
      <c r="AX876" s="103">
        <v>2.75</v>
      </c>
      <c r="AY876" s="103">
        <v>6.666666666666667</v>
      </c>
      <c r="AZ876" s="103">
        <v>6.666666666666667</v>
      </c>
      <c r="BA876" s="103">
        <v>10</v>
      </c>
      <c r="BB876" s="103">
        <v>6.5910448936988928</v>
      </c>
      <c r="BC876" s="103" t="s">
        <v>1010</v>
      </c>
      <c r="BD876" s="103" t="s">
        <v>1011</v>
      </c>
      <c r="BE876" s="103" t="s">
        <v>1011</v>
      </c>
      <c r="BF876" s="103">
        <v>10</v>
      </c>
      <c r="BG876" s="103">
        <v>10</v>
      </c>
      <c r="BH876" s="103">
        <v>10</v>
      </c>
      <c r="BI876" s="103">
        <v>10</v>
      </c>
      <c r="BJ876" s="103" t="s">
        <v>1011</v>
      </c>
      <c r="BK876" s="103">
        <v>10</v>
      </c>
      <c r="BL876" s="103">
        <v>6.8700906004810012</v>
      </c>
      <c r="BM876" s="103">
        <v>6.4794117647058824</v>
      </c>
      <c r="BN876" s="103">
        <v>8.8852861035422332</v>
      </c>
      <c r="BO876" s="103">
        <v>7</v>
      </c>
      <c r="BP876" s="103">
        <v>10</v>
      </c>
      <c r="BQ876" s="103">
        <v>8</v>
      </c>
      <c r="BR876" s="103">
        <v>9</v>
      </c>
      <c r="BS876" s="103">
        <v>7.8411744670620287</v>
      </c>
      <c r="BT876" s="103">
        <v>2.8954866666666668</v>
      </c>
      <c r="BU876" s="103">
        <v>3.760344166666667</v>
      </c>
      <c r="BV876" s="103">
        <v>4.2924333333333333</v>
      </c>
      <c r="BW876" s="103">
        <v>8.3333333333333339</v>
      </c>
      <c r="BX876" s="103">
        <v>6.6666666666666661</v>
      </c>
      <c r="BY876" s="103">
        <v>6.1886818110324286</v>
      </c>
      <c r="BZ876" s="103">
        <v>9.2111593765615467</v>
      </c>
      <c r="CA876" s="103">
        <v>3.8401700000000001</v>
      </c>
      <c r="CB876" s="103">
        <v>5.7684033333333327</v>
      </c>
      <c r="CC876" s="103">
        <v>0.96296296296296291</v>
      </c>
      <c r="CD876" s="103">
        <v>5.5570040544083961</v>
      </c>
      <c r="CE876" s="103">
        <v>7.2015060197398952</v>
      </c>
      <c r="CF876" s="103">
        <v>7.2007049652997468</v>
      </c>
      <c r="CG876" s="103">
        <v>8.5768372806330255</v>
      </c>
      <c r="CH876" s="103">
        <v>10</v>
      </c>
      <c r="CI876" s="103">
        <v>8.2447620664181667</v>
      </c>
      <c r="CJ876" s="103">
        <v>6.4600000000000009</v>
      </c>
      <c r="CK876" s="103">
        <v>8.16</v>
      </c>
      <c r="CL876" s="103">
        <v>5.4736000000000011</v>
      </c>
      <c r="CM876" s="103">
        <v>6.6978666666666671</v>
      </c>
      <c r="CN876" s="103">
        <v>4.9419166666666667</v>
      </c>
      <c r="CO876" s="103">
        <v>1.1284718709563675</v>
      </c>
      <c r="CP876" s="103">
        <v>3.0351942688115172</v>
      </c>
      <c r="CQ876" s="103">
        <v>10</v>
      </c>
      <c r="CR876" s="103">
        <v>5.3823041666666667</v>
      </c>
      <c r="CS876" s="103">
        <v>2.3076923076923079</v>
      </c>
      <c r="CT876" s="103">
        <v>0</v>
      </c>
      <c r="CU876" s="103">
        <v>2.5633321581196582</v>
      </c>
      <c r="CV876" s="103">
        <v>5.5740982733994606</v>
      </c>
      <c r="CW876" s="103">
        <v>8</v>
      </c>
      <c r="CX876" s="103">
        <v>8.7592592592592595</v>
      </c>
      <c r="CY876" s="103">
        <v>10</v>
      </c>
      <c r="CZ876" s="103">
        <v>8.9197530864197532</v>
      </c>
      <c r="DA876" s="103">
        <v>10</v>
      </c>
      <c r="DB876" s="103">
        <v>5.6987200000000007</v>
      </c>
      <c r="DC876" s="103">
        <v>7.5320333333333336</v>
      </c>
      <c r="DD876" s="103">
        <v>10</v>
      </c>
      <c r="DE876" s="103">
        <v>9.2517253846113672</v>
      </c>
      <c r="DF876" s="103">
        <v>0</v>
      </c>
      <c r="DG876" s="103">
        <v>7.0804131196574511</v>
      </c>
      <c r="DH876" s="103">
        <v>3.8478433333333335</v>
      </c>
      <c r="DI876" s="103">
        <v>6.5151515151515156</v>
      </c>
      <c r="DJ876" s="103">
        <v>9.3832823214894301</v>
      </c>
      <c r="DK876" s="103">
        <v>3.8098138095238099</v>
      </c>
      <c r="DL876" s="103">
        <v>7.6679817533335992</v>
      </c>
      <c r="DM876" s="103">
        <v>7.8926466240516744</v>
      </c>
      <c r="DN876" s="103">
        <v>6.5194532261472267</v>
      </c>
      <c r="DO876" s="103">
        <v>7.5065398107414767</v>
      </c>
      <c r="DP876" s="103">
        <v>6.94</v>
      </c>
      <c r="DQ876" s="105">
        <v>6.9050453002405003</v>
      </c>
      <c r="DR876" s="106">
        <v>77</v>
      </c>
      <c r="DS876" s="106">
        <v>3</v>
      </c>
      <c r="DU876" s="104" t="s">
        <v>56</v>
      </c>
      <c r="DV876" s="103">
        <v>6.8700906004810012</v>
      </c>
      <c r="DW876" s="103">
        <v>6.94</v>
      </c>
    </row>
    <row r="877" spans="1:127">
      <c r="A877" s="95">
        <v>2010</v>
      </c>
      <c r="B877" s="96" t="s">
        <v>733</v>
      </c>
      <c r="C877" s="107" t="s">
        <v>74</v>
      </c>
      <c r="D877" s="96">
        <v>4.0999999999999996</v>
      </c>
      <c r="E877" s="96">
        <v>4.7368029386929091</v>
      </c>
      <c r="F877" s="96">
        <v>3.9798685956025581</v>
      </c>
      <c r="G877" s="96">
        <v>4.3</v>
      </c>
      <c r="H877" s="96">
        <v>7.8000000000000007</v>
      </c>
      <c r="I877" s="96">
        <v>10</v>
      </c>
      <c r="J877" s="96">
        <v>10</v>
      </c>
      <c r="K877" s="96">
        <v>2.5</v>
      </c>
      <c r="L877" s="96">
        <v>9.8436703515868587</v>
      </c>
      <c r="M877" s="96">
        <v>9.2150606074413925</v>
      </c>
      <c r="N877" s="96">
        <v>8.3117461918056499</v>
      </c>
      <c r="O877" s="96">
        <v>6</v>
      </c>
      <c r="P877" s="96">
        <v>10</v>
      </c>
      <c r="Q877" s="96" t="s">
        <v>1011</v>
      </c>
      <c r="R877" s="96" t="s">
        <v>1011</v>
      </c>
      <c r="S877" s="96">
        <v>5</v>
      </c>
      <c r="T877" s="96">
        <v>7</v>
      </c>
      <c r="U877" s="96">
        <v>7.7039153972685499</v>
      </c>
      <c r="V877" s="96">
        <v>0</v>
      </c>
      <c r="W877" s="96">
        <v>5</v>
      </c>
      <c r="X877" s="96">
        <v>10</v>
      </c>
      <c r="Y877" s="96">
        <v>5</v>
      </c>
      <c r="Z877" s="96" t="s">
        <v>1010</v>
      </c>
      <c r="AA877" s="96">
        <v>10</v>
      </c>
      <c r="AB877" s="96">
        <v>10</v>
      </c>
      <c r="AC877" s="96">
        <v>6.8733333333333331</v>
      </c>
      <c r="AD877" s="96">
        <v>5.8305555555555557</v>
      </c>
      <c r="AE877" s="96">
        <v>8.1759722222222226</v>
      </c>
      <c r="AF877" s="96">
        <v>10</v>
      </c>
      <c r="AG877" s="96">
        <v>7.5</v>
      </c>
      <c r="AH877" s="96" t="s">
        <v>1010</v>
      </c>
      <c r="AI877" s="96" t="s">
        <v>1010</v>
      </c>
      <c r="AJ877" s="96" t="s">
        <v>1010</v>
      </c>
      <c r="AK877" s="96" t="s">
        <v>1010</v>
      </c>
      <c r="AL877" s="96">
        <v>6.666666666666667</v>
      </c>
      <c r="AM877" s="96">
        <v>6.666666666666667</v>
      </c>
      <c r="AN877" s="96">
        <v>10</v>
      </c>
      <c r="AO877" s="96">
        <v>7.7777777777777786</v>
      </c>
      <c r="AP877" s="96">
        <v>7.5</v>
      </c>
      <c r="AQ877" s="96">
        <v>7.5</v>
      </c>
      <c r="AR877" s="96">
        <v>10</v>
      </c>
      <c r="AS877" s="96">
        <v>8.3333333333333339</v>
      </c>
      <c r="AT877" s="96">
        <v>8.4027777777777786</v>
      </c>
      <c r="AU877" s="96">
        <v>10</v>
      </c>
      <c r="AV877" s="96">
        <v>10</v>
      </c>
      <c r="AW877" s="96">
        <v>3.6666666666666665</v>
      </c>
      <c r="AX877" s="96">
        <v>5.5</v>
      </c>
      <c r="AY877" s="96">
        <v>10</v>
      </c>
      <c r="AZ877" s="96">
        <v>10</v>
      </c>
      <c r="BA877" s="96">
        <v>10</v>
      </c>
      <c r="BB877" s="96">
        <v>8.4523809523809526</v>
      </c>
      <c r="BC877" s="96" t="s">
        <v>1010</v>
      </c>
      <c r="BD877" s="96" t="s">
        <v>1011</v>
      </c>
      <c r="BE877" s="96" t="s">
        <v>1011</v>
      </c>
      <c r="BF877" s="96">
        <v>5</v>
      </c>
      <c r="BG877" s="96">
        <v>0</v>
      </c>
      <c r="BH877" s="96">
        <v>10</v>
      </c>
      <c r="BI877" s="96">
        <v>5</v>
      </c>
      <c r="BJ877" s="96" t="s">
        <v>1011</v>
      </c>
      <c r="BK877" s="96">
        <v>5</v>
      </c>
      <c r="BL877" s="96">
        <v>6.504091944555233</v>
      </c>
      <c r="BM877" s="96">
        <v>7.2058823529411766</v>
      </c>
      <c r="BN877" s="96">
        <v>9.7893732970027241</v>
      </c>
      <c r="BO877" s="96">
        <v>6</v>
      </c>
      <c r="BP877" s="96">
        <v>8</v>
      </c>
      <c r="BQ877" s="96">
        <v>8</v>
      </c>
      <c r="BR877" s="96">
        <v>8</v>
      </c>
      <c r="BS877" s="96">
        <v>7.748813912485975</v>
      </c>
      <c r="BT877" s="96">
        <v>3.2368601056910569</v>
      </c>
      <c r="BU877" s="96">
        <v>4.0993290914634155</v>
      </c>
      <c r="BV877" s="96">
        <v>4.4187866341463415</v>
      </c>
      <c r="BW877" s="96">
        <v>6.6666666666666661</v>
      </c>
      <c r="BX877" s="96">
        <v>3.333333333333333</v>
      </c>
      <c r="BY877" s="96">
        <v>4.0922662516952748</v>
      </c>
      <c r="BZ877" s="96">
        <v>7.3769904801429211</v>
      </c>
      <c r="CA877" s="96">
        <v>3.683306678861789</v>
      </c>
      <c r="CB877" s="96">
        <v>4.1185931504065039</v>
      </c>
      <c r="CC877" s="96">
        <v>0.77777777777777779</v>
      </c>
      <c r="CD877" s="96">
        <v>4.0519636930772647</v>
      </c>
      <c r="CE877" s="96">
        <v>7.3773428359651971</v>
      </c>
      <c r="CF877" s="96">
        <v>8.3804330253358099</v>
      </c>
      <c r="CG877" s="96">
        <v>9.2077222217692487</v>
      </c>
      <c r="CH877" s="96">
        <v>10</v>
      </c>
      <c r="CI877" s="96">
        <v>8.7413745207675646</v>
      </c>
      <c r="CJ877" s="96">
        <v>7.7999999999999989</v>
      </c>
      <c r="CK877" s="96">
        <v>7.5</v>
      </c>
      <c r="CL877" s="96">
        <v>5.3000000000000007</v>
      </c>
      <c r="CM877" s="96">
        <v>6.8666666666666671</v>
      </c>
      <c r="CN877" s="96">
        <v>5.5191126666666666</v>
      </c>
      <c r="CO877" s="96">
        <v>6.4860254595216889</v>
      </c>
      <c r="CP877" s="96">
        <v>6.0025690630941781</v>
      </c>
      <c r="CQ877" s="96">
        <v>10</v>
      </c>
      <c r="CR877" s="96">
        <v>6.1744131199186993</v>
      </c>
      <c r="CS877" s="96">
        <v>3.8461538461538463</v>
      </c>
      <c r="CT877" s="96">
        <v>3.540020522085622</v>
      </c>
      <c r="CU877" s="96">
        <v>4.5201958293860551</v>
      </c>
      <c r="CV877" s="96">
        <v>6.8473578897867249</v>
      </c>
      <c r="CW877" s="96">
        <v>10</v>
      </c>
      <c r="CX877" s="96">
        <v>6.4369757715074281</v>
      </c>
      <c r="CY877" s="96">
        <v>9</v>
      </c>
      <c r="CZ877" s="96">
        <v>8.4789919238358085</v>
      </c>
      <c r="DA877" s="96">
        <v>7.7666666666666657</v>
      </c>
      <c r="DB877" s="96">
        <v>6.6913584593495958</v>
      </c>
      <c r="DC877" s="96">
        <v>6.6461032357723582</v>
      </c>
      <c r="DD877" s="96">
        <v>8</v>
      </c>
      <c r="DE877" s="96">
        <v>6.2997409129133572</v>
      </c>
      <c r="DF877" s="96">
        <v>10</v>
      </c>
      <c r="DG877" s="96">
        <v>7.5673115457836628</v>
      </c>
      <c r="DH877" s="96">
        <v>3.3696565284552848</v>
      </c>
      <c r="DI877" s="96">
        <v>4.6969696969696964</v>
      </c>
      <c r="DJ877" s="96">
        <v>8.5463856427587039</v>
      </c>
      <c r="DK877" s="96">
        <v>3.0083963263646929</v>
      </c>
      <c r="DL877" s="96">
        <v>8.5895633996232092</v>
      </c>
      <c r="DM877" s="96">
        <v>5.5947346981505754</v>
      </c>
      <c r="DN877" s="96">
        <v>5.6342843820536936</v>
      </c>
      <c r="DO877" s="96">
        <v>7.2268626172243877</v>
      </c>
      <c r="DP877" s="96">
        <v>6.92</v>
      </c>
      <c r="DQ877" s="99">
        <v>6.7120459722776165</v>
      </c>
      <c r="DR877" s="100">
        <v>95</v>
      </c>
      <c r="DS877" s="101">
        <v>3</v>
      </c>
      <c r="DU877" s="107" t="s">
        <v>74</v>
      </c>
      <c r="DV877" s="96">
        <v>6.504091944555233</v>
      </c>
      <c r="DW877" s="96">
        <v>6.92</v>
      </c>
    </row>
    <row r="878" spans="1:127">
      <c r="A878" s="102">
        <v>2010</v>
      </c>
      <c r="B878" s="103" t="s">
        <v>669</v>
      </c>
      <c r="C878" s="104" t="s">
        <v>1019</v>
      </c>
      <c r="D878" s="103">
        <v>7.7333333333333334</v>
      </c>
      <c r="E878" s="103">
        <v>7.1686028093969067</v>
      </c>
      <c r="F878" s="103">
        <v>7.558376706796901</v>
      </c>
      <c r="G878" s="103">
        <v>7.5</v>
      </c>
      <c r="H878" s="103">
        <v>9.64</v>
      </c>
      <c r="I878" s="103">
        <v>10</v>
      </c>
      <c r="J878" s="103">
        <v>10</v>
      </c>
      <c r="K878" s="103">
        <v>7.5</v>
      </c>
      <c r="L878" s="103">
        <v>10</v>
      </c>
      <c r="M878" s="103">
        <v>10</v>
      </c>
      <c r="N878" s="103">
        <v>9.5</v>
      </c>
      <c r="O878" s="103" t="s">
        <v>1011</v>
      </c>
      <c r="P878" s="103">
        <v>10</v>
      </c>
      <c r="Q878" s="103" t="s">
        <v>1011</v>
      </c>
      <c r="R878" s="103" t="s">
        <v>1011</v>
      </c>
      <c r="S878" s="103">
        <v>10</v>
      </c>
      <c r="T878" s="103">
        <v>10</v>
      </c>
      <c r="U878" s="103">
        <v>9.7133333333333329</v>
      </c>
      <c r="V878" s="103">
        <v>10</v>
      </c>
      <c r="W878" s="103">
        <v>5</v>
      </c>
      <c r="X878" s="103">
        <v>10</v>
      </c>
      <c r="Y878" s="103">
        <v>8.3333333333333339</v>
      </c>
      <c r="Z878" s="103" t="s">
        <v>1010</v>
      </c>
      <c r="AA878" s="103">
        <v>10</v>
      </c>
      <c r="AB878" s="103">
        <v>10</v>
      </c>
      <c r="AC878" s="103">
        <v>9.344444444444445</v>
      </c>
      <c r="AD878" s="103">
        <v>7.7277777777777779</v>
      </c>
      <c r="AE878" s="103">
        <v>9.2680555555555557</v>
      </c>
      <c r="AF878" s="103">
        <v>10</v>
      </c>
      <c r="AG878" s="103">
        <v>10</v>
      </c>
      <c r="AH878" s="103" t="s">
        <v>1010</v>
      </c>
      <c r="AI878" s="103" t="s">
        <v>1010</v>
      </c>
      <c r="AJ878" s="103" t="s">
        <v>1010</v>
      </c>
      <c r="AK878" s="103" t="s">
        <v>1010</v>
      </c>
      <c r="AL878" s="103">
        <v>10</v>
      </c>
      <c r="AM878" s="103">
        <v>6.666666666666667</v>
      </c>
      <c r="AN878" s="103">
        <v>6.666666666666667</v>
      </c>
      <c r="AO878" s="103">
        <v>7.7777777777777786</v>
      </c>
      <c r="AP878" s="103">
        <v>10</v>
      </c>
      <c r="AQ878" s="103">
        <v>10</v>
      </c>
      <c r="AR878" s="103">
        <v>10</v>
      </c>
      <c r="AS878" s="103">
        <v>10</v>
      </c>
      <c r="AT878" s="103">
        <v>9.4444444444444446</v>
      </c>
      <c r="AU878" s="103">
        <v>10</v>
      </c>
      <c r="AV878" s="103">
        <v>10</v>
      </c>
      <c r="AW878" s="103">
        <v>7</v>
      </c>
      <c r="AX878" s="103">
        <v>6.5</v>
      </c>
      <c r="AY878" s="103">
        <v>10</v>
      </c>
      <c r="AZ878" s="103">
        <v>10</v>
      </c>
      <c r="BA878" s="103">
        <v>6.666666666666667</v>
      </c>
      <c r="BB878" s="103">
        <v>8.5952380952380949</v>
      </c>
      <c r="BC878" s="103" t="s">
        <v>1010</v>
      </c>
      <c r="BD878" s="103" t="s">
        <v>1011</v>
      </c>
      <c r="BE878" s="103" t="s">
        <v>1011</v>
      </c>
      <c r="BF878" s="103">
        <v>10</v>
      </c>
      <c r="BG878" s="103">
        <v>10</v>
      </c>
      <c r="BH878" s="103">
        <v>10</v>
      </c>
      <c r="BI878" s="103">
        <v>10</v>
      </c>
      <c r="BJ878" s="103" t="s">
        <v>1011</v>
      </c>
      <c r="BK878" s="103">
        <v>10</v>
      </c>
      <c r="BL878" s="103">
        <v>8.8674404761904757</v>
      </c>
      <c r="BM878" s="103">
        <v>5.1294117647058819</v>
      </c>
      <c r="BN878" s="103">
        <v>8.2760217983651234</v>
      </c>
      <c r="BO878" s="103">
        <v>8</v>
      </c>
      <c r="BP878" s="103">
        <v>6</v>
      </c>
      <c r="BQ878" s="103">
        <v>6</v>
      </c>
      <c r="BR878" s="103">
        <v>6</v>
      </c>
      <c r="BS878" s="103">
        <v>6.8513583907677518</v>
      </c>
      <c r="BT878" s="103">
        <v>4.5927491666666667</v>
      </c>
      <c r="BU878" s="103">
        <v>3.7095388425925933</v>
      </c>
      <c r="BV878" s="103">
        <v>5.9205410833333314</v>
      </c>
      <c r="BW878" s="103">
        <v>6.6666666666666661</v>
      </c>
      <c r="BX878" s="103">
        <v>8.3333333333333339</v>
      </c>
      <c r="BY878" s="103">
        <v>8.1054167313359891</v>
      </c>
      <c r="BZ878" s="103">
        <v>8.1156810774315886</v>
      </c>
      <c r="CA878" s="103">
        <v>6.4949620925925924</v>
      </c>
      <c r="CB878" s="103">
        <v>6.5737485185185172</v>
      </c>
      <c r="CC878" s="103">
        <v>0.96296296296296291</v>
      </c>
      <c r="CD878" s="103">
        <v>6.3810077945699133</v>
      </c>
      <c r="CE878" s="103">
        <v>9.5710689527640866</v>
      </c>
      <c r="CF878" s="103">
        <v>9.3226406342018429</v>
      </c>
      <c r="CG878" s="103">
        <v>9.4148936170212743</v>
      </c>
      <c r="CH878" s="103">
        <v>10</v>
      </c>
      <c r="CI878" s="103">
        <v>9.5771508009968009</v>
      </c>
      <c r="CJ878" s="103">
        <v>9.3533333333333317</v>
      </c>
      <c r="CK878" s="103">
        <v>7.58</v>
      </c>
      <c r="CL878" s="103">
        <v>0</v>
      </c>
      <c r="CM878" s="103">
        <v>5.644444444444443</v>
      </c>
      <c r="CN878" s="103">
        <v>4.8150399999999998</v>
      </c>
      <c r="CO878" s="103">
        <v>9.1405906836262432</v>
      </c>
      <c r="CP878" s="103">
        <v>6.9778153418131215</v>
      </c>
      <c r="CQ878" s="103">
        <v>10</v>
      </c>
      <c r="CR878" s="103">
        <v>5.5987285555555557</v>
      </c>
      <c r="CS878" s="103">
        <v>7.6923076923076925</v>
      </c>
      <c r="CT878" s="103">
        <v>10</v>
      </c>
      <c r="CU878" s="103">
        <v>7.7636787492877488</v>
      </c>
      <c r="CV878" s="103">
        <v>7.5964846338863286</v>
      </c>
      <c r="CW878" s="103">
        <v>8</v>
      </c>
      <c r="CX878" s="103">
        <v>10</v>
      </c>
      <c r="CY878" s="103">
        <v>10</v>
      </c>
      <c r="CZ878" s="103">
        <v>9.3333333333333339</v>
      </c>
      <c r="DA878" s="103">
        <v>6.666666666666667</v>
      </c>
      <c r="DB878" s="103">
        <v>3.7586009074074074</v>
      </c>
      <c r="DC878" s="103">
        <v>7.1136000555555556</v>
      </c>
      <c r="DD878" s="103">
        <v>8</v>
      </c>
      <c r="DE878" s="103">
        <v>2.5172538461136771</v>
      </c>
      <c r="DF878" s="103">
        <v>0</v>
      </c>
      <c r="DG878" s="103">
        <v>4.6760202459572175</v>
      </c>
      <c r="DH878" s="103">
        <v>2.7260159537037039</v>
      </c>
      <c r="DI878" s="103">
        <v>9.2424242424242422</v>
      </c>
      <c r="DJ878" s="103">
        <v>9.6225190770082563</v>
      </c>
      <c r="DK878" s="103">
        <v>5.2155758042328051</v>
      </c>
      <c r="DL878" s="103">
        <v>9.856121303885466</v>
      </c>
      <c r="DM878" s="103">
        <v>7.4779015447426955</v>
      </c>
      <c r="DN878" s="103">
        <v>7.3567596543328619</v>
      </c>
      <c r="DO878" s="103">
        <v>7.1220377445411378</v>
      </c>
      <c r="DP878" s="103">
        <v>7.51</v>
      </c>
      <c r="DQ878" s="105">
        <v>8.1887202380952377</v>
      </c>
      <c r="DR878" s="106">
        <v>23</v>
      </c>
      <c r="DS878" s="106">
        <v>1</v>
      </c>
      <c r="DU878" s="104" t="s">
        <v>1019</v>
      </c>
      <c r="DV878" s="103">
        <v>8.8674404761904757</v>
      </c>
      <c r="DW878" s="103">
        <v>7.51</v>
      </c>
    </row>
    <row r="879" spans="1:127">
      <c r="A879" s="95">
        <v>2010</v>
      </c>
      <c r="B879" s="96" t="s">
        <v>608</v>
      </c>
      <c r="C879" s="107" t="s">
        <v>79</v>
      </c>
      <c r="D879" s="96" t="s">
        <v>1011</v>
      </c>
      <c r="E879" s="96" t="s">
        <v>1011</v>
      </c>
      <c r="F879" s="96" t="s">
        <v>1011</v>
      </c>
      <c r="G879" s="96">
        <v>6.2340049999999998</v>
      </c>
      <c r="H879" s="96">
        <v>9.8400000000000016</v>
      </c>
      <c r="I879" s="96">
        <v>10</v>
      </c>
      <c r="J879" s="96">
        <v>10</v>
      </c>
      <c r="K879" s="96">
        <v>7.5</v>
      </c>
      <c r="L879" s="96">
        <v>10</v>
      </c>
      <c r="M879" s="96">
        <v>10</v>
      </c>
      <c r="N879" s="96">
        <v>9.5</v>
      </c>
      <c r="O879" s="96">
        <v>10</v>
      </c>
      <c r="P879" s="96">
        <v>5</v>
      </c>
      <c r="Q879" s="96" t="s">
        <v>1011</v>
      </c>
      <c r="R879" s="96" t="s">
        <v>1011</v>
      </c>
      <c r="S879" s="96">
        <v>5</v>
      </c>
      <c r="T879" s="96">
        <v>6.666666666666667</v>
      </c>
      <c r="U879" s="96">
        <v>8.6688888888888904</v>
      </c>
      <c r="V879" s="96">
        <v>10</v>
      </c>
      <c r="W879" s="96">
        <v>0</v>
      </c>
      <c r="X879" s="96">
        <v>5</v>
      </c>
      <c r="Y879" s="96">
        <v>5</v>
      </c>
      <c r="Z879" s="96" t="s">
        <v>1010</v>
      </c>
      <c r="AA879" s="96">
        <v>5</v>
      </c>
      <c r="AB879" s="96">
        <v>3.3333333333333335</v>
      </c>
      <c r="AC879" s="96">
        <v>8.6111111111111107</v>
      </c>
      <c r="AD879" s="96">
        <v>9.1666666666666661</v>
      </c>
      <c r="AE879" s="96">
        <v>6.5277777777777768</v>
      </c>
      <c r="AF879" s="96">
        <v>7.5</v>
      </c>
      <c r="AG879" s="96">
        <v>5</v>
      </c>
      <c r="AH879" s="96" t="s">
        <v>1010</v>
      </c>
      <c r="AI879" s="96" t="s">
        <v>1010</v>
      </c>
      <c r="AJ879" s="96" t="s">
        <v>1010</v>
      </c>
      <c r="AK879" s="96" t="s">
        <v>1010</v>
      </c>
      <c r="AL879" s="96">
        <v>3.3333333333333335</v>
      </c>
      <c r="AM879" s="96">
        <v>3.3333333333333335</v>
      </c>
      <c r="AN879" s="96">
        <v>3.3333333333333335</v>
      </c>
      <c r="AO879" s="96">
        <v>3.3333333333333335</v>
      </c>
      <c r="AP879" s="96">
        <v>0</v>
      </c>
      <c r="AQ879" s="96">
        <v>5</v>
      </c>
      <c r="AR879" s="96">
        <v>5</v>
      </c>
      <c r="AS879" s="96">
        <v>3.3333333333333335</v>
      </c>
      <c r="AT879" s="96">
        <v>4.791666666666667</v>
      </c>
      <c r="AU879" s="96">
        <v>10</v>
      </c>
      <c r="AV879" s="96">
        <v>6.6645353047263871</v>
      </c>
      <c r="AW879" s="96">
        <v>3.6666666666666665</v>
      </c>
      <c r="AX879" s="96">
        <v>4.5</v>
      </c>
      <c r="AY879" s="96">
        <v>6.666666666666667</v>
      </c>
      <c r="AZ879" s="96">
        <v>6.666666666666667</v>
      </c>
      <c r="BA879" s="96">
        <v>6.666666666666667</v>
      </c>
      <c r="BB879" s="96">
        <v>6.404457424484721</v>
      </c>
      <c r="BC879" s="96" t="s">
        <v>1010</v>
      </c>
      <c r="BD879" s="96" t="s">
        <v>1011</v>
      </c>
      <c r="BE879" s="96" t="s">
        <v>1011</v>
      </c>
      <c r="BF879" s="96">
        <v>0</v>
      </c>
      <c r="BG879" s="96">
        <v>0</v>
      </c>
      <c r="BH879" s="96">
        <v>10</v>
      </c>
      <c r="BI879" s="96">
        <v>5</v>
      </c>
      <c r="BJ879" s="96" t="s">
        <v>1011</v>
      </c>
      <c r="BK879" s="96">
        <v>2.5</v>
      </c>
      <c r="BL879" s="96">
        <v>6.2481136591151394</v>
      </c>
      <c r="BM879" s="96">
        <v>0.67647058823529327</v>
      </c>
      <c r="BN879" s="96">
        <v>7.0435207798529209</v>
      </c>
      <c r="BO879" s="96">
        <v>7</v>
      </c>
      <c r="BP879" s="96">
        <v>10</v>
      </c>
      <c r="BQ879" s="96">
        <v>10</v>
      </c>
      <c r="BR879" s="96">
        <v>10</v>
      </c>
      <c r="BS879" s="96">
        <v>6.179997842022054</v>
      </c>
      <c r="BT879" s="96">
        <v>6.8813470330188675</v>
      </c>
      <c r="BU879" s="96">
        <v>5.0570603238993712</v>
      </c>
      <c r="BV879" s="96">
        <v>6.6289907515723279</v>
      </c>
      <c r="BW879" s="96">
        <v>8.3333333333333339</v>
      </c>
      <c r="BX879" s="96">
        <v>8.3333333333333339</v>
      </c>
      <c r="BY879" s="96">
        <v>5.0567067236222139</v>
      </c>
      <c r="BZ879" s="96">
        <v>8.9473802191987062</v>
      </c>
      <c r="CA879" s="96">
        <v>6.6600589764150939</v>
      </c>
      <c r="CB879" s="96">
        <v>7.9603918883647804</v>
      </c>
      <c r="CC879" s="96">
        <v>0.59259259259259256</v>
      </c>
      <c r="CD879" s="96">
        <v>5.6500409692563682</v>
      </c>
      <c r="CE879" s="96">
        <v>9.0661479692909719</v>
      </c>
      <c r="CF879" s="96">
        <v>4.0013065853152181</v>
      </c>
      <c r="CG879" s="96">
        <v>9.1959798994975319</v>
      </c>
      <c r="CH879" s="96">
        <v>10</v>
      </c>
      <c r="CI879" s="96">
        <v>8.0658586135259309</v>
      </c>
      <c r="CJ879" s="96">
        <v>9.5266666666666673</v>
      </c>
      <c r="CK879" s="96">
        <v>9.0599999999999987</v>
      </c>
      <c r="CL879" s="96">
        <v>7.9319999999999986</v>
      </c>
      <c r="CM879" s="96">
        <v>8.8395555555555543</v>
      </c>
      <c r="CN879" s="96">
        <v>6.9024026540880499</v>
      </c>
      <c r="CO879" s="96">
        <v>7.6366755692556039</v>
      </c>
      <c r="CP879" s="96">
        <v>7.2695391116718273</v>
      </c>
      <c r="CQ879" s="96">
        <v>10</v>
      </c>
      <c r="CR879" s="96">
        <v>3.6042605974842772</v>
      </c>
      <c r="CS879" s="96">
        <v>5</v>
      </c>
      <c r="CT879" s="96">
        <v>4.0931487286615003</v>
      </c>
      <c r="CU879" s="96">
        <v>4.2324697753819258</v>
      </c>
      <c r="CV879" s="96">
        <v>7.5853911106523269</v>
      </c>
      <c r="CW879" s="96">
        <v>10</v>
      </c>
      <c r="CX879" s="96">
        <v>10</v>
      </c>
      <c r="CY879" s="96">
        <v>5</v>
      </c>
      <c r="CZ879" s="96">
        <v>8.3333333333333339</v>
      </c>
      <c r="DA879" s="96">
        <v>10</v>
      </c>
      <c r="DB879" s="96">
        <v>4.8285713899371068</v>
      </c>
      <c r="DC879" s="96">
        <v>7.7628076808176107</v>
      </c>
      <c r="DD879" s="96">
        <v>6</v>
      </c>
      <c r="DE879" s="96">
        <v>4.3879403845852574</v>
      </c>
      <c r="DF879" s="96">
        <v>10</v>
      </c>
      <c r="DG879" s="96">
        <v>7.1632199092233293</v>
      </c>
      <c r="DH879" s="96">
        <v>2.7243120738993714</v>
      </c>
      <c r="DI879" s="96">
        <v>3.3333333333333326</v>
      </c>
      <c r="DJ879" s="96">
        <v>8.7274694388659757</v>
      </c>
      <c r="DK879" s="96">
        <v>5.3677232542677453</v>
      </c>
      <c r="DL879" s="96">
        <v>8.57875569642394</v>
      </c>
      <c r="DM879" s="96">
        <v>8.6772994767983906</v>
      </c>
      <c r="DN879" s="96">
        <v>6.2348155455981251</v>
      </c>
      <c r="DO879" s="96">
        <v>7.2437895960515961</v>
      </c>
      <c r="DP879" s="96">
        <v>6.95</v>
      </c>
      <c r="DQ879" s="99">
        <v>6.5990568295575702</v>
      </c>
      <c r="DR879" s="100">
        <v>102</v>
      </c>
      <c r="DS879" s="101">
        <v>3</v>
      </c>
      <c r="DU879" s="107" t="s">
        <v>79</v>
      </c>
      <c r="DV879" s="96">
        <v>6.2481136591151394</v>
      </c>
      <c r="DW879" s="96">
        <v>6.95</v>
      </c>
    </row>
    <row r="880" spans="1:127">
      <c r="A880" s="102">
        <v>2010</v>
      </c>
      <c r="B880" s="103" t="s">
        <v>711</v>
      </c>
      <c r="C880" s="104" t="s">
        <v>287</v>
      </c>
      <c r="D880" s="103">
        <v>3.8666666666666671</v>
      </c>
      <c r="E880" s="103">
        <v>4.5811291802248917</v>
      </c>
      <c r="F880" s="103">
        <v>3.5108674601507914</v>
      </c>
      <c r="G880" s="103">
        <v>4</v>
      </c>
      <c r="H880" s="103">
        <v>1.9599999999999995</v>
      </c>
      <c r="I880" s="103">
        <v>10</v>
      </c>
      <c r="J880" s="103">
        <v>10</v>
      </c>
      <c r="K880" s="103">
        <v>2.5</v>
      </c>
      <c r="L880" s="103">
        <v>10</v>
      </c>
      <c r="M880" s="103">
        <v>9.8531544264762569</v>
      </c>
      <c r="N880" s="103">
        <v>8.4706308852952521</v>
      </c>
      <c r="O880" s="103">
        <v>10</v>
      </c>
      <c r="P880" s="103">
        <v>10</v>
      </c>
      <c r="Q880" s="103" t="s">
        <v>1011</v>
      </c>
      <c r="R880" s="103" t="s">
        <v>1011</v>
      </c>
      <c r="S880" s="103">
        <v>5</v>
      </c>
      <c r="T880" s="103">
        <v>8.3333333333333339</v>
      </c>
      <c r="U880" s="103">
        <v>6.254654739542862</v>
      </c>
      <c r="V880" s="103">
        <v>5</v>
      </c>
      <c r="W880" s="103">
        <v>5</v>
      </c>
      <c r="X880" s="103">
        <v>10</v>
      </c>
      <c r="Y880" s="103">
        <v>6.666666666666667</v>
      </c>
      <c r="Z880" s="103" t="s">
        <v>1010</v>
      </c>
      <c r="AA880" s="103" t="s">
        <v>1011</v>
      </c>
      <c r="AB880" s="103" t="s">
        <v>1011</v>
      </c>
      <c r="AC880" s="103">
        <v>8.5</v>
      </c>
      <c r="AD880" s="103">
        <v>4.95</v>
      </c>
      <c r="AE880" s="103">
        <v>6.7249999999999996</v>
      </c>
      <c r="AF880" s="103" t="s">
        <v>1011</v>
      </c>
      <c r="AG880" s="103" t="s">
        <v>1011</v>
      </c>
      <c r="AH880" s="103" t="s">
        <v>1010</v>
      </c>
      <c r="AI880" s="103" t="s">
        <v>1010</v>
      </c>
      <c r="AJ880" s="103" t="s">
        <v>1010</v>
      </c>
      <c r="AK880" s="103" t="s">
        <v>1010</v>
      </c>
      <c r="AL880" s="103" t="s">
        <v>1011</v>
      </c>
      <c r="AM880" s="103" t="s">
        <v>1011</v>
      </c>
      <c r="AN880" s="103" t="s">
        <v>1011</v>
      </c>
      <c r="AO880" s="103" t="s">
        <v>1011</v>
      </c>
      <c r="AP880" s="103" t="s">
        <v>1011</v>
      </c>
      <c r="AQ880" s="103" t="s">
        <v>1011</v>
      </c>
      <c r="AR880" s="103" t="s">
        <v>1011</v>
      </c>
      <c r="AS880" s="103" t="s">
        <v>1011</v>
      </c>
      <c r="AT880" s="103" t="s">
        <v>1011</v>
      </c>
      <c r="AU880" s="103">
        <v>10</v>
      </c>
      <c r="AV880" s="103">
        <v>6.3288606619064227</v>
      </c>
      <c r="AW880" s="103">
        <v>3</v>
      </c>
      <c r="AX880" s="103">
        <v>2.75</v>
      </c>
      <c r="AY880" s="103" t="s">
        <v>1011</v>
      </c>
      <c r="AZ880" s="103" t="s">
        <v>1011</v>
      </c>
      <c r="BA880" s="103" t="s">
        <v>1011</v>
      </c>
      <c r="BB880" s="103">
        <v>5.5197151654766055</v>
      </c>
      <c r="BC880" s="103" t="s">
        <v>1010</v>
      </c>
      <c r="BD880" s="103" t="s">
        <v>1011</v>
      </c>
      <c r="BE880" s="103" t="s">
        <v>1011</v>
      </c>
      <c r="BF880" s="103">
        <v>10</v>
      </c>
      <c r="BG880" s="103">
        <v>10</v>
      </c>
      <c r="BH880" s="103">
        <v>10</v>
      </c>
      <c r="BI880" s="103">
        <v>10</v>
      </c>
      <c r="BJ880" s="103" t="s">
        <v>1011</v>
      </c>
      <c r="BK880" s="103">
        <v>10</v>
      </c>
      <c r="BL880" s="103">
        <v>6.177586413903625</v>
      </c>
      <c r="BM880" s="103">
        <v>6.3411764705882341</v>
      </c>
      <c r="BN880" s="103">
        <v>8.6177111716621262</v>
      </c>
      <c r="BO880" s="103">
        <v>6</v>
      </c>
      <c r="BP880" s="103">
        <v>10</v>
      </c>
      <c r="BQ880" s="103">
        <v>7</v>
      </c>
      <c r="BR880" s="103">
        <v>8.5</v>
      </c>
      <c r="BS880" s="103">
        <v>7.3647219105625901</v>
      </c>
      <c r="BT880" s="103">
        <v>1.515441033707865</v>
      </c>
      <c r="BU880" s="103">
        <v>2.6181139382022476</v>
      </c>
      <c r="BV880" s="103">
        <v>2.3655016432584266</v>
      </c>
      <c r="BW880" s="103">
        <v>3.8</v>
      </c>
      <c r="BX880" s="103" t="s">
        <v>1011</v>
      </c>
      <c r="BY880" s="103">
        <v>6.7430885125269331</v>
      </c>
      <c r="BZ880" s="103">
        <v>9.1823390905115509</v>
      </c>
      <c r="CA880" s="103">
        <v>2.9291455889513101</v>
      </c>
      <c r="CB880" s="103">
        <v>5.9864949625468169</v>
      </c>
      <c r="CC880" s="103">
        <v>0.96296296296296291</v>
      </c>
      <c r="CD880" s="103">
        <v>4.3111727148017884</v>
      </c>
      <c r="CE880" s="103">
        <v>7.1951548591793513</v>
      </c>
      <c r="CF880" s="103">
        <v>7.2224999582433282</v>
      </c>
      <c r="CG880" s="103">
        <v>8.4064555488405706</v>
      </c>
      <c r="CH880" s="103">
        <v>10</v>
      </c>
      <c r="CI880" s="103">
        <v>8.2060275915658121</v>
      </c>
      <c r="CJ880" s="103">
        <v>9.0133333333333336</v>
      </c>
      <c r="CK880" s="103">
        <v>9.0799999999999983</v>
      </c>
      <c r="CL880" s="103">
        <v>7.9760000000000009</v>
      </c>
      <c r="CM880" s="103">
        <v>8.6897777777777776</v>
      </c>
      <c r="CN880" s="103">
        <v>4.4722337696629211</v>
      </c>
      <c r="CO880" s="103">
        <v>0.50403185014287843</v>
      </c>
      <c r="CP880" s="103">
        <v>2.4881328099028996</v>
      </c>
      <c r="CQ880" s="103">
        <v>10</v>
      </c>
      <c r="CR880" s="103">
        <v>3.8029685079588016</v>
      </c>
      <c r="CS880" s="103">
        <v>3.0769230769230771</v>
      </c>
      <c r="CT880" s="103">
        <v>6.1950359136498365</v>
      </c>
      <c r="CU880" s="103">
        <v>4.3583091661772384</v>
      </c>
      <c r="CV880" s="103">
        <v>6.3840549384644794</v>
      </c>
      <c r="CW880" s="103">
        <v>8</v>
      </c>
      <c r="CX880" s="103">
        <v>7.5687588891825435</v>
      </c>
      <c r="CY880" s="103">
        <v>8</v>
      </c>
      <c r="CZ880" s="103">
        <v>7.8562529630608475</v>
      </c>
      <c r="DA880" s="103">
        <v>5</v>
      </c>
      <c r="DB880" s="103">
        <v>6.5473644447565551</v>
      </c>
      <c r="DC880" s="103">
        <v>8.4327382574906373</v>
      </c>
      <c r="DD880" s="103">
        <v>10</v>
      </c>
      <c r="DE880" s="103">
        <v>7.7551761538341033</v>
      </c>
      <c r="DF880" s="103">
        <v>1</v>
      </c>
      <c r="DG880" s="103">
        <v>6.4558798093468823</v>
      </c>
      <c r="DH880" s="103">
        <v>3.4497407818352062</v>
      </c>
      <c r="DI880" s="103">
        <v>4.6969696969696964</v>
      </c>
      <c r="DJ880" s="103">
        <v>9.6430690510152619</v>
      </c>
      <c r="DK880" s="103">
        <v>2.4528093800160513</v>
      </c>
      <c r="DL880" s="103">
        <v>8.2924963074989702</v>
      </c>
      <c r="DM880" s="103">
        <v>7.6460414417598503</v>
      </c>
      <c r="DN880" s="103">
        <v>6.0301877765158389</v>
      </c>
      <c r="DO880" s="103">
        <v>6.780773516307856</v>
      </c>
      <c r="DP880" s="103">
        <v>6.61</v>
      </c>
      <c r="DQ880" s="105">
        <v>6.3937932069518126</v>
      </c>
      <c r="DR880" s="106">
        <v>116</v>
      </c>
      <c r="DS880" s="106">
        <v>4</v>
      </c>
      <c r="DU880" s="104" t="s">
        <v>287</v>
      </c>
      <c r="DV880" s="103">
        <v>6.177586413903625</v>
      </c>
      <c r="DW880" s="103">
        <v>6.61</v>
      </c>
    </row>
    <row r="881" spans="1:127">
      <c r="A881" s="95">
        <v>2010</v>
      </c>
      <c r="B881" s="96" t="s">
        <v>775</v>
      </c>
      <c r="C881" s="107" t="s">
        <v>187</v>
      </c>
      <c r="D881" s="96" t="s">
        <v>1011</v>
      </c>
      <c r="E881" s="96" t="s">
        <v>1011</v>
      </c>
      <c r="F881" s="96" t="s">
        <v>1011</v>
      </c>
      <c r="G881" s="96" t="s">
        <v>1011</v>
      </c>
      <c r="H881" s="96" t="s">
        <v>1011</v>
      </c>
      <c r="I881" s="96" t="s">
        <v>1011</v>
      </c>
      <c r="J881" s="96" t="s">
        <v>1011</v>
      </c>
      <c r="K881" s="96" t="s">
        <v>1011</v>
      </c>
      <c r="L881" s="96" t="s">
        <v>1011</v>
      </c>
      <c r="M881" s="96" t="s">
        <v>1011</v>
      </c>
      <c r="N881" s="96" t="s">
        <v>1011</v>
      </c>
      <c r="O881" s="96" t="s">
        <v>1011</v>
      </c>
      <c r="P881" s="96" t="s">
        <v>1011</v>
      </c>
      <c r="Q881" s="96" t="s">
        <v>1011</v>
      </c>
      <c r="R881" s="96" t="s">
        <v>1011</v>
      </c>
      <c r="S881" s="96" t="s">
        <v>1011</v>
      </c>
      <c r="T881" s="96" t="s">
        <v>1011</v>
      </c>
      <c r="U881" s="96" t="s">
        <v>1011</v>
      </c>
      <c r="V881" s="96" t="s">
        <v>1011</v>
      </c>
      <c r="W881" s="96" t="s">
        <v>1011</v>
      </c>
      <c r="X881" s="96" t="s">
        <v>1011</v>
      </c>
      <c r="Y881" s="96" t="s">
        <v>1011</v>
      </c>
      <c r="Z881" s="96" t="s">
        <v>1010</v>
      </c>
      <c r="AA881" s="96" t="s">
        <v>1011</v>
      </c>
      <c r="AB881" s="96" t="s">
        <v>1011</v>
      </c>
      <c r="AC881" s="96" t="s">
        <v>1011</v>
      </c>
      <c r="AD881" s="96" t="s">
        <v>1011</v>
      </c>
      <c r="AE881" s="96" t="s">
        <v>1011</v>
      </c>
      <c r="AF881" s="96" t="s">
        <v>1011</v>
      </c>
      <c r="AG881" s="96" t="s">
        <v>1011</v>
      </c>
      <c r="AH881" s="96" t="s">
        <v>1010</v>
      </c>
      <c r="AI881" s="96" t="s">
        <v>1010</v>
      </c>
      <c r="AJ881" s="96" t="s">
        <v>1010</v>
      </c>
      <c r="AK881" s="96" t="s">
        <v>1010</v>
      </c>
      <c r="AL881" s="96" t="s">
        <v>1011</v>
      </c>
      <c r="AM881" s="96" t="s">
        <v>1011</v>
      </c>
      <c r="AN881" s="96" t="s">
        <v>1011</v>
      </c>
      <c r="AO881" s="96" t="s">
        <v>1011</v>
      </c>
      <c r="AP881" s="96" t="s">
        <v>1011</v>
      </c>
      <c r="AQ881" s="96" t="s">
        <v>1011</v>
      </c>
      <c r="AR881" s="96" t="s">
        <v>1011</v>
      </c>
      <c r="AS881" s="96" t="s">
        <v>1011</v>
      </c>
      <c r="AT881" s="96" t="s">
        <v>1011</v>
      </c>
      <c r="AU881" s="96" t="s">
        <v>1011</v>
      </c>
      <c r="AV881" s="96" t="s">
        <v>1011</v>
      </c>
      <c r="AW881" s="96" t="s">
        <v>1011</v>
      </c>
      <c r="AX881" s="96" t="s">
        <v>1011</v>
      </c>
      <c r="AY881" s="96" t="s">
        <v>1011</v>
      </c>
      <c r="AZ881" s="96" t="s">
        <v>1011</v>
      </c>
      <c r="BA881" s="96" t="s">
        <v>1011</v>
      </c>
      <c r="BB881" s="96" t="s">
        <v>1011</v>
      </c>
      <c r="BC881" s="96" t="s">
        <v>1010</v>
      </c>
      <c r="BD881" s="96" t="s">
        <v>1011</v>
      </c>
      <c r="BE881" s="96" t="s">
        <v>1011</v>
      </c>
      <c r="BF881" s="96" t="s">
        <v>1011</v>
      </c>
      <c r="BG881" s="96" t="s">
        <v>1011</v>
      </c>
      <c r="BH881" s="96" t="s">
        <v>1011</v>
      </c>
      <c r="BI881" s="96" t="s">
        <v>1011</v>
      </c>
      <c r="BJ881" s="96" t="s">
        <v>1011</v>
      </c>
      <c r="BK881" s="96" t="s">
        <v>1011</v>
      </c>
      <c r="BL881" s="96" t="s">
        <v>1011</v>
      </c>
      <c r="BM881" s="96" t="s">
        <v>1011</v>
      </c>
      <c r="BN881" s="96" t="s">
        <v>1011</v>
      </c>
      <c r="BO881" s="96" t="s">
        <v>1011</v>
      </c>
      <c r="BP881" s="96" t="s">
        <v>1011</v>
      </c>
      <c r="BQ881" s="96" t="s">
        <v>1011</v>
      </c>
      <c r="BR881" s="96" t="s">
        <v>1011</v>
      </c>
      <c r="BS881" s="96" t="s">
        <v>1011</v>
      </c>
      <c r="BT881" s="96" t="s">
        <v>1011</v>
      </c>
      <c r="BU881" s="96" t="s">
        <v>1011</v>
      </c>
      <c r="BV881" s="96" t="s">
        <v>1011</v>
      </c>
      <c r="BW881" s="96" t="s">
        <v>1011</v>
      </c>
      <c r="BX881" s="96" t="s">
        <v>1011</v>
      </c>
      <c r="BY881" s="96" t="s">
        <v>1011</v>
      </c>
      <c r="BZ881" s="96" t="s">
        <v>1011</v>
      </c>
      <c r="CA881" s="96" t="s">
        <v>1011</v>
      </c>
      <c r="CB881" s="96" t="s">
        <v>1011</v>
      </c>
      <c r="CC881" s="96">
        <v>1</v>
      </c>
      <c r="CD881" s="96" t="s">
        <v>1011</v>
      </c>
      <c r="CE881" s="96" t="s">
        <v>1011</v>
      </c>
      <c r="CF881" s="96" t="s">
        <v>1011</v>
      </c>
      <c r="CG881" s="96" t="s">
        <v>1011</v>
      </c>
      <c r="CH881" s="96" t="s">
        <v>1011</v>
      </c>
      <c r="CI881" s="96" t="s">
        <v>1011</v>
      </c>
      <c r="CJ881" s="96" t="s">
        <v>1011</v>
      </c>
      <c r="CK881" s="96" t="s">
        <v>1011</v>
      </c>
      <c r="CL881" s="96" t="s">
        <v>1011</v>
      </c>
      <c r="CM881" s="96" t="s">
        <v>1011</v>
      </c>
      <c r="CN881" s="96" t="s">
        <v>1011</v>
      </c>
      <c r="CO881" s="96" t="s">
        <v>1011</v>
      </c>
      <c r="CP881" s="96" t="s">
        <v>1011</v>
      </c>
      <c r="CQ881" s="96" t="s">
        <v>1011</v>
      </c>
      <c r="CR881" s="96" t="s">
        <v>1011</v>
      </c>
      <c r="CS881" s="96" t="s">
        <v>1011</v>
      </c>
      <c r="CT881" s="96" t="s">
        <v>1011</v>
      </c>
      <c r="CU881" s="96" t="s">
        <v>1011</v>
      </c>
      <c r="CV881" s="96" t="s">
        <v>1011</v>
      </c>
      <c r="CW881" s="96" t="s">
        <v>1011</v>
      </c>
      <c r="CX881" s="96" t="s">
        <v>1011</v>
      </c>
      <c r="CY881" s="96" t="s">
        <v>1011</v>
      </c>
      <c r="CZ881" s="96" t="s">
        <v>1011</v>
      </c>
      <c r="DA881" s="96" t="s">
        <v>1011</v>
      </c>
      <c r="DB881" s="96" t="s">
        <v>1011</v>
      </c>
      <c r="DC881" s="96" t="s">
        <v>1011</v>
      </c>
      <c r="DD881" s="96" t="s">
        <v>1011</v>
      </c>
      <c r="DE881" s="96" t="s">
        <v>1011</v>
      </c>
      <c r="DF881" s="96" t="s">
        <v>1011</v>
      </c>
      <c r="DG881" s="96" t="s">
        <v>1011</v>
      </c>
      <c r="DH881" s="96" t="s">
        <v>1011</v>
      </c>
      <c r="DI881" s="96">
        <v>3.3333333333333326</v>
      </c>
      <c r="DJ881" s="96" t="s">
        <v>1011</v>
      </c>
      <c r="DK881" s="96" t="s">
        <v>1011</v>
      </c>
      <c r="DL881" s="96" t="s">
        <v>1011</v>
      </c>
      <c r="DM881" s="96" t="s">
        <v>1011</v>
      </c>
      <c r="DN881" s="96" t="s">
        <v>1011</v>
      </c>
      <c r="DO881" s="96" t="s">
        <v>1011</v>
      </c>
      <c r="DP881" s="96" t="s">
        <v>1011</v>
      </c>
      <c r="DQ881" s="99" t="s">
        <v>1011</v>
      </c>
      <c r="DR881" s="100" t="s">
        <v>1011</v>
      </c>
      <c r="DS881" s="101" t="s">
        <v>1027</v>
      </c>
      <c r="DU881" s="107" t="s">
        <v>187</v>
      </c>
      <c r="DV881" s="96" t="s">
        <v>1011</v>
      </c>
      <c r="DW881" s="96" t="s">
        <v>1011</v>
      </c>
    </row>
    <row r="882" spans="1:127">
      <c r="A882" s="102">
        <v>2010</v>
      </c>
      <c r="B882" s="103" t="s">
        <v>718</v>
      </c>
      <c r="C882" s="104" t="s">
        <v>40</v>
      </c>
      <c r="D882" s="103" t="s">
        <v>1011</v>
      </c>
      <c r="E882" s="103" t="s">
        <v>1011</v>
      </c>
      <c r="F882" s="103" t="s">
        <v>1011</v>
      </c>
      <c r="G882" s="103">
        <v>6.5741119999999995</v>
      </c>
      <c r="H882" s="103">
        <v>8.68</v>
      </c>
      <c r="I882" s="103">
        <v>10</v>
      </c>
      <c r="J882" s="103">
        <v>10</v>
      </c>
      <c r="K882" s="103">
        <v>10</v>
      </c>
      <c r="L882" s="103">
        <v>10</v>
      </c>
      <c r="M882" s="103">
        <v>10</v>
      </c>
      <c r="N882" s="103">
        <v>10</v>
      </c>
      <c r="O882" s="103">
        <v>10</v>
      </c>
      <c r="P882" s="103">
        <v>10</v>
      </c>
      <c r="Q882" s="103" t="s">
        <v>1011</v>
      </c>
      <c r="R882" s="103" t="s">
        <v>1011</v>
      </c>
      <c r="S882" s="103">
        <v>10</v>
      </c>
      <c r="T882" s="103">
        <v>10</v>
      </c>
      <c r="U882" s="103">
        <v>9.56</v>
      </c>
      <c r="V882" s="103">
        <v>10</v>
      </c>
      <c r="W882" s="103">
        <v>10</v>
      </c>
      <c r="X882" s="103">
        <v>10</v>
      </c>
      <c r="Y882" s="103">
        <v>10</v>
      </c>
      <c r="Z882" s="103" t="s">
        <v>1010</v>
      </c>
      <c r="AA882" s="103">
        <v>7.5</v>
      </c>
      <c r="AB882" s="103">
        <v>10</v>
      </c>
      <c r="AC882" s="103">
        <v>8.0822222222222209</v>
      </c>
      <c r="AD882" s="103">
        <v>6.4305555555555554</v>
      </c>
      <c r="AE882" s="103">
        <v>8.0031944444444445</v>
      </c>
      <c r="AF882" s="103">
        <v>10</v>
      </c>
      <c r="AG882" s="103">
        <v>7.5</v>
      </c>
      <c r="AH882" s="103" t="s">
        <v>1010</v>
      </c>
      <c r="AI882" s="103" t="s">
        <v>1010</v>
      </c>
      <c r="AJ882" s="103" t="s">
        <v>1010</v>
      </c>
      <c r="AK882" s="103" t="s">
        <v>1010</v>
      </c>
      <c r="AL882" s="103">
        <v>10</v>
      </c>
      <c r="AM882" s="103">
        <v>10</v>
      </c>
      <c r="AN882" s="103">
        <v>6.666666666666667</v>
      </c>
      <c r="AO882" s="103">
        <v>8.8888888888888893</v>
      </c>
      <c r="AP882" s="103">
        <v>10</v>
      </c>
      <c r="AQ882" s="103">
        <v>10</v>
      </c>
      <c r="AR882" s="103">
        <v>10</v>
      </c>
      <c r="AS882" s="103">
        <v>10</v>
      </c>
      <c r="AT882" s="103">
        <v>9.0972222222222214</v>
      </c>
      <c r="AU882" s="103">
        <v>10</v>
      </c>
      <c r="AV882" s="103">
        <v>10</v>
      </c>
      <c r="AW882" s="103">
        <v>8</v>
      </c>
      <c r="AX882" s="103">
        <v>7.25</v>
      </c>
      <c r="AY882" s="103">
        <v>10</v>
      </c>
      <c r="AZ882" s="103">
        <v>10</v>
      </c>
      <c r="BA882" s="103">
        <v>10</v>
      </c>
      <c r="BB882" s="103">
        <v>9.3214285714285712</v>
      </c>
      <c r="BC882" s="103" t="s">
        <v>1010</v>
      </c>
      <c r="BD882" s="103" t="s">
        <v>1011</v>
      </c>
      <c r="BE882" s="103" t="s">
        <v>1011</v>
      </c>
      <c r="BF882" s="103">
        <v>10</v>
      </c>
      <c r="BG882" s="103">
        <v>10</v>
      </c>
      <c r="BH882" s="103">
        <v>10</v>
      </c>
      <c r="BI882" s="103">
        <v>10</v>
      </c>
      <c r="BJ882" s="103" t="s">
        <v>1011</v>
      </c>
      <c r="BK882" s="103">
        <v>10</v>
      </c>
      <c r="BL882" s="103">
        <v>8.6757125238095245</v>
      </c>
      <c r="BM882" s="103">
        <v>5.1764705882352944</v>
      </c>
      <c r="BN882" s="103">
        <v>3.9073569482288835</v>
      </c>
      <c r="BO882" s="103">
        <v>7</v>
      </c>
      <c r="BP882" s="103">
        <v>8</v>
      </c>
      <c r="BQ882" s="103">
        <v>3</v>
      </c>
      <c r="BR882" s="103">
        <v>5.5</v>
      </c>
      <c r="BS882" s="103">
        <v>5.3959568841160443</v>
      </c>
      <c r="BT882" s="103">
        <v>4.6828419076433123</v>
      </c>
      <c r="BU882" s="103">
        <v>3.4391608301486207</v>
      </c>
      <c r="BV882" s="103">
        <v>5.2161641475583878</v>
      </c>
      <c r="BW882" s="103">
        <v>8.3333333333333339</v>
      </c>
      <c r="BX882" s="103">
        <v>8.3333333333333339</v>
      </c>
      <c r="BY882" s="103">
        <v>6.2801093936531949</v>
      </c>
      <c r="BZ882" s="103">
        <v>9.0023912505625745</v>
      </c>
      <c r="CA882" s="103">
        <v>5.3404618184713382</v>
      </c>
      <c r="CB882" s="103">
        <v>6.9819326263269632</v>
      </c>
      <c r="CC882" s="103">
        <v>1</v>
      </c>
      <c r="CD882" s="103">
        <v>6.4010809601145624</v>
      </c>
      <c r="CE882" s="103">
        <v>9.2287583399937141</v>
      </c>
      <c r="CF882" s="103">
        <v>6.7190502952563662</v>
      </c>
      <c r="CG882" s="103">
        <v>9.7823501427212882</v>
      </c>
      <c r="CH882" s="103">
        <v>10</v>
      </c>
      <c r="CI882" s="103">
        <v>8.9325396944928421</v>
      </c>
      <c r="CJ882" s="103">
        <v>9.6324093333333334</v>
      </c>
      <c r="CK882" s="103">
        <v>8.98</v>
      </c>
      <c r="CL882" s="103">
        <v>6.4096000000000011</v>
      </c>
      <c r="CM882" s="103">
        <v>8.3406697777777783</v>
      </c>
      <c r="CN882" s="103">
        <v>6.331195049893843</v>
      </c>
      <c r="CO882" s="103">
        <v>8.6392856455026958</v>
      </c>
      <c r="CP882" s="103">
        <v>7.4852403476982694</v>
      </c>
      <c r="CQ882" s="103">
        <v>10</v>
      </c>
      <c r="CR882" s="103">
        <v>5.7681237542462842</v>
      </c>
      <c r="CS882" s="103">
        <v>6.9230769230769234</v>
      </c>
      <c r="CT882" s="103">
        <v>6.4162871962801891</v>
      </c>
      <c r="CU882" s="103">
        <v>6.3691626245344652</v>
      </c>
      <c r="CV882" s="103">
        <v>8.0487681875026293</v>
      </c>
      <c r="CW882" s="103">
        <v>8</v>
      </c>
      <c r="CX882" s="103">
        <v>7.7195004339413043</v>
      </c>
      <c r="CY882" s="103">
        <v>10</v>
      </c>
      <c r="CZ882" s="103">
        <v>8.5731668113137687</v>
      </c>
      <c r="DA882" s="103">
        <v>2.2333333333333329</v>
      </c>
      <c r="DB882" s="103">
        <v>5.2780384490445851</v>
      </c>
      <c r="DC882" s="103">
        <v>7.0017444129511688</v>
      </c>
      <c r="DD882" s="103">
        <v>8</v>
      </c>
      <c r="DE882" s="103">
        <v>7.7551761538341033</v>
      </c>
      <c r="DF882" s="103">
        <v>10</v>
      </c>
      <c r="DG882" s="103">
        <v>6.7113820581938652</v>
      </c>
      <c r="DH882" s="103">
        <v>3.7989153375796176</v>
      </c>
      <c r="DI882" s="103">
        <v>8.787878787878789</v>
      </c>
      <c r="DJ882" s="103">
        <v>9.4604238788348987</v>
      </c>
      <c r="DK882" s="103">
        <v>4.9288894002123138</v>
      </c>
      <c r="DL882" s="103">
        <v>7.5376227559464892</v>
      </c>
      <c r="DM882" s="103">
        <v>6.7492953243350309</v>
      </c>
      <c r="DN882" s="103">
        <v>6.877170914131189</v>
      </c>
      <c r="DO882" s="103">
        <v>7.3872399278796079</v>
      </c>
      <c r="DP882" s="103">
        <v>7.23</v>
      </c>
      <c r="DQ882" s="105">
        <v>7.9528562619047625</v>
      </c>
      <c r="DR882" s="106">
        <v>37</v>
      </c>
      <c r="DS882" s="106">
        <v>1</v>
      </c>
      <c r="DU882" s="104" t="s">
        <v>40</v>
      </c>
      <c r="DV882" s="103">
        <v>8.6757125238095245</v>
      </c>
      <c r="DW882" s="103">
        <v>7.23</v>
      </c>
    </row>
    <row r="883" spans="1:127">
      <c r="A883" s="95">
        <v>2010</v>
      </c>
      <c r="B883" s="96" t="s">
        <v>712</v>
      </c>
      <c r="C883" s="107" t="s">
        <v>118</v>
      </c>
      <c r="D883" s="96">
        <v>6.4333333333333336</v>
      </c>
      <c r="E883" s="96">
        <v>4.5435128645138478</v>
      </c>
      <c r="F883" s="96">
        <v>4.8649375434284128</v>
      </c>
      <c r="G883" s="96">
        <v>5.3000000000000007</v>
      </c>
      <c r="H883" s="96">
        <v>9.120000000000001</v>
      </c>
      <c r="I883" s="96">
        <v>10</v>
      </c>
      <c r="J883" s="96">
        <v>10</v>
      </c>
      <c r="K883" s="96">
        <v>2.5</v>
      </c>
      <c r="L883" s="96">
        <v>9.8423060034656409</v>
      </c>
      <c r="M883" s="96">
        <v>9.7161508062381543</v>
      </c>
      <c r="N883" s="96">
        <v>8.4116913619407576</v>
      </c>
      <c r="O883" s="96">
        <v>10</v>
      </c>
      <c r="P883" s="96">
        <v>10</v>
      </c>
      <c r="Q883" s="96" t="s">
        <v>1011</v>
      </c>
      <c r="R883" s="96" t="s">
        <v>1011</v>
      </c>
      <c r="S883" s="96">
        <v>5</v>
      </c>
      <c r="T883" s="96">
        <v>8.3333333333333339</v>
      </c>
      <c r="U883" s="96">
        <v>8.6216748984246987</v>
      </c>
      <c r="V883" s="96">
        <v>5</v>
      </c>
      <c r="W883" s="96">
        <v>5</v>
      </c>
      <c r="X883" s="96">
        <v>5</v>
      </c>
      <c r="Y883" s="96">
        <v>5</v>
      </c>
      <c r="Z883" s="96" t="s">
        <v>1010</v>
      </c>
      <c r="AA883" s="96">
        <v>7.5</v>
      </c>
      <c r="AB883" s="96">
        <v>6.666666666666667</v>
      </c>
      <c r="AC883" s="96">
        <v>8.9733333333333327</v>
      </c>
      <c r="AD883" s="96">
        <v>7.9611111111111112</v>
      </c>
      <c r="AE883" s="96">
        <v>7.7752777777777782</v>
      </c>
      <c r="AF883" s="96">
        <v>10</v>
      </c>
      <c r="AG883" s="96">
        <v>10</v>
      </c>
      <c r="AH883" s="96" t="s">
        <v>1010</v>
      </c>
      <c r="AI883" s="96" t="s">
        <v>1010</v>
      </c>
      <c r="AJ883" s="96" t="s">
        <v>1010</v>
      </c>
      <c r="AK883" s="96" t="s">
        <v>1010</v>
      </c>
      <c r="AL883" s="96">
        <v>6.666666666666667</v>
      </c>
      <c r="AM883" s="96">
        <v>6.666666666666667</v>
      </c>
      <c r="AN883" s="96">
        <v>6.666666666666667</v>
      </c>
      <c r="AO883" s="96">
        <v>6.666666666666667</v>
      </c>
      <c r="AP883" s="96">
        <v>10</v>
      </c>
      <c r="AQ883" s="96">
        <v>5</v>
      </c>
      <c r="AR883" s="96">
        <v>7.5</v>
      </c>
      <c r="AS883" s="96">
        <v>7.5</v>
      </c>
      <c r="AT883" s="96">
        <v>8.5416666666666679</v>
      </c>
      <c r="AU883" s="96">
        <v>0</v>
      </c>
      <c r="AV883" s="96">
        <v>10</v>
      </c>
      <c r="AW883" s="96">
        <v>4</v>
      </c>
      <c r="AX883" s="96">
        <v>4.75</v>
      </c>
      <c r="AY883" s="96">
        <v>10</v>
      </c>
      <c r="AZ883" s="96">
        <v>10</v>
      </c>
      <c r="BA883" s="96">
        <v>6.666666666666667</v>
      </c>
      <c r="BB883" s="96">
        <v>6.4880952380952381</v>
      </c>
      <c r="BC883" s="96" t="s">
        <v>1010</v>
      </c>
      <c r="BD883" s="96" t="s">
        <v>1011</v>
      </c>
      <c r="BE883" s="96" t="s">
        <v>1011</v>
      </c>
      <c r="BF883" s="96">
        <v>5</v>
      </c>
      <c r="BG883" s="96">
        <v>0</v>
      </c>
      <c r="BH883" s="96">
        <v>0</v>
      </c>
      <c r="BI883" s="96">
        <v>0</v>
      </c>
      <c r="BJ883" s="96" t="s">
        <v>1011</v>
      </c>
      <c r="BK883" s="96">
        <v>2.5</v>
      </c>
      <c r="BL883" s="96">
        <v>6.5109226928601434</v>
      </c>
      <c r="BM883" s="96">
        <v>8.1558823529411768</v>
      </c>
      <c r="BN883" s="96">
        <v>8.7256130790190731</v>
      </c>
      <c r="BO883" s="96">
        <v>10</v>
      </c>
      <c r="BP883" s="96">
        <v>10</v>
      </c>
      <c r="BQ883" s="96" t="s">
        <v>1011</v>
      </c>
      <c r="BR883" s="96">
        <v>10</v>
      </c>
      <c r="BS883" s="96">
        <v>9.2203738579900616</v>
      </c>
      <c r="BT883" s="96">
        <v>2.4790956760124607</v>
      </c>
      <c r="BU883" s="96">
        <v>2.9420150724299061</v>
      </c>
      <c r="BV883" s="96">
        <v>5.761008101246107</v>
      </c>
      <c r="BW883" s="96">
        <v>3.333333333333333</v>
      </c>
      <c r="BX883" s="96">
        <v>6.6666666666666661</v>
      </c>
      <c r="BY883" s="96">
        <v>3.159425560996787</v>
      </c>
      <c r="BZ883" s="96">
        <v>7.6209938864343023</v>
      </c>
      <c r="CA883" s="96">
        <v>3.9429278411214952</v>
      </c>
      <c r="CB883" s="96">
        <v>6.24795299376947</v>
      </c>
      <c r="CC883" s="96">
        <v>0.77777777777777779</v>
      </c>
      <c r="CD883" s="96">
        <v>4.1633006550133853</v>
      </c>
      <c r="CE883" s="96">
        <v>9.347594046678056</v>
      </c>
      <c r="CF883" s="96">
        <v>8.7802649853773058</v>
      </c>
      <c r="CG883" s="96">
        <v>9.2020317071971149</v>
      </c>
      <c r="CH883" s="96">
        <v>10</v>
      </c>
      <c r="CI883" s="96">
        <v>9.3324726848131192</v>
      </c>
      <c r="CJ883" s="96">
        <v>8.6666666666666679</v>
      </c>
      <c r="CK883" s="96">
        <v>8.740000000000002</v>
      </c>
      <c r="CL883" s="96">
        <v>3.8759999999999999</v>
      </c>
      <c r="CM883" s="96">
        <v>7.094222222222224</v>
      </c>
      <c r="CN883" s="96">
        <v>5.8047363551401867</v>
      </c>
      <c r="CO883" s="96">
        <v>6.3218454826017645</v>
      </c>
      <c r="CP883" s="96">
        <v>6.063290918870976</v>
      </c>
      <c r="CQ883" s="96">
        <v>10</v>
      </c>
      <c r="CR883" s="96">
        <v>5.7928976292834893</v>
      </c>
      <c r="CS883" s="96">
        <v>1.5384615384615385</v>
      </c>
      <c r="CT883" s="96">
        <v>9.0713025878444036</v>
      </c>
      <c r="CU883" s="96">
        <v>5.4675539185298101</v>
      </c>
      <c r="CV883" s="96">
        <v>7.1562667649057525</v>
      </c>
      <c r="CW883" s="96" t="s">
        <v>1011</v>
      </c>
      <c r="CX883" s="96">
        <v>0</v>
      </c>
      <c r="CY883" s="96">
        <v>10</v>
      </c>
      <c r="CZ883" s="96">
        <v>5</v>
      </c>
      <c r="DA883" s="96">
        <v>5.5666666666666664</v>
      </c>
      <c r="DB883" s="96">
        <v>5.251134624610593</v>
      </c>
      <c r="DC883" s="96">
        <v>7.8198745763239863</v>
      </c>
      <c r="DD883" s="96">
        <v>10</v>
      </c>
      <c r="DE883" s="96">
        <v>10</v>
      </c>
      <c r="DF883" s="96">
        <v>10</v>
      </c>
      <c r="DG883" s="96">
        <v>8.1062793112668743</v>
      </c>
      <c r="DH883" s="96">
        <v>3.3481106495327095</v>
      </c>
      <c r="DI883" s="96">
        <v>2.878787878787878</v>
      </c>
      <c r="DJ883" s="96">
        <v>8.8912705701800405</v>
      </c>
      <c r="DK883" s="96">
        <v>2.9038202325322651</v>
      </c>
      <c r="DL883" s="96">
        <v>6.9221097058625238</v>
      </c>
      <c r="DM883" s="96">
        <v>7.9823212357941564</v>
      </c>
      <c r="DN883" s="96">
        <v>5.4877367121149279</v>
      </c>
      <c r="DO883" s="96">
        <v>6.1980053411272671</v>
      </c>
      <c r="DP883" s="96">
        <v>7.21</v>
      </c>
      <c r="DQ883" s="99">
        <v>6.8604613464300712</v>
      </c>
      <c r="DR883" s="100">
        <v>83</v>
      </c>
      <c r="DS883" s="101">
        <v>3</v>
      </c>
      <c r="DU883" s="107" t="s">
        <v>118</v>
      </c>
      <c r="DV883" s="96">
        <v>6.5109226928601434</v>
      </c>
      <c r="DW883" s="96">
        <v>7.21</v>
      </c>
    </row>
    <row r="884" spans="1:127">
      <c r="A884" s="102">
        <v>2010</v>
      </c>
      <c r="B884" s="103" t="s">
        <v>613</v>
      </c>
      <c r="C884" s="104" t="s">
        <v>176</v>
      </c>
      <c r="D884" s="103" t="s">
        <v>1011</v>
      </c>
      <c r="E884" s="103" t="s">
        <v>1011</v>
      </c>
      <c r="F884" s="103" t="s">
        <v>1011</v>
      </c>
      <c r="G884" s="103">
        <v>5.0912449999999998</v>
      </c>
      <c r="H884" s="103">
        <v>0</v>
      </c>
      <c r="I884" s="103">
        <v>10</v>
      </c>
      <c r="J884" s="103">
        <v>10</v>
      </c>
      <c r="K884" s="103">
        <v>7.5</v>
      </c>
      <c r="L884" s="103">
        <v>10</v>
      </c>
      <c r="M884" s="103">
        <v>10</v>
      </c>
      <c r="N884" s="103">
        <v>9.5</v>
      </c>
      <c r="O884" s="103">
        <v>5</v>
      </c>
      <c r="P884" s="103">
        <v>10</v>
      </c>
      <c r="Q884" s="103" t="s">
        <v>1011</v>
      </c>
      <c r="R884" s="103" t="s">
        <v>1011</v>
      </c>
      <c r="S884" s="103">
        <v>0</v>
      </c>
      <c r="T884" s="103">
        <v>5</v>
      </c>
      <c r="U884" s="103">
        <v>4.833333333333333</v>
      </c>
      <c r="V884" s="103">
        <v>10</v>
      </c>
      <c r="W884" s="103">
        <v>10</v>
      </c>
      <c r="X884" s="103">
        <v>5</v>
      </c>
      <c r="Y884" s="103">
        <v>8.3333333333333339</v>
      </c>
      <c r="Z884" s="103" t="s">
        <v>1010</v>
      </c>
      <c r="AA884" s="103" t="s">
        <v>1011</v>
      </c>
      <c r="AB884" s="103" t="s">
        <v>1011</v>
      </c>
      <c r="AC884" s="103">
        <v>8.0444444444444443</v>
      </c>
      <c r="AD884" s="103">
        <v>6.2944444444444443</v>
      </c>
      <c r="AE884" s="103">
        <v>7.1694444444444443</v>
      </c>
      <c r="AF884" s="103" t="s">
        <v>1011</v>
      </c>
      <c r="AG884" s="103" t="s">
        <v>1011</v>
      </c>
      <c r="AH884" s="103" t="s">
        <v>1010</v>
      </c>
      <c r="AI884" s="103" t="s">
        <v>1010</v>
      </c>
      <c r="AJ884" s="103" t="s">
        <v>1010</v>
      </c>
      <c r="AK884" s="103" t="s">
        <v>1010</v>
      </c>
      <c r="AL884" s="103" t="s">
        <v>1011</v>
      </c>
      <c r="AM884" s="103" t="s">
        <v>1011</v>
      </c>
      <c r="AN884" s="103" t="s">
        <v>1011</v>
      </c>
      <c r="AO884" s="103" t="s">
        <v>1011</v>
      </c>
      <c r="AP884" s="103" t="s">
        <v>1011</v>
      </c>
      <c r="AQ884" s="103" t="s">
        <v>1011</v>
      </c>
      <c r="AR884" s="103" t="s">
        <v>1011</v>
      </c>
      <c r="AS884" s="103" t="s">
        <v>1011</v>
      </c>
      <c r="AT884" s="103" t="s">
        <v>1011</v>
      </c>
      <c r="AU884" s="103">
        <v>10</v>
      </c>
      <c r="AV884" s="103">
        <v>10</v>
      </c>
      <c r="AW884" s="103">
        <v>5.333333333333333</v>
      </c>
      <c r="AX884" s="103">
        <v>5.25</v>
      </c>
      <c r="AY884" s="103" t="s">
        <v>1011</v>
      </c>
      <c r="AZ884" s="103" t="s">
        <v>1011</v>
      </c>
      <c r="BA884" s="103" t="s">
        <v>1011</v>
      </c>
      <c r="BB884" s="103">
        <v>7.645833333333333</v>
      </c>
      <c r="BC884" s="103" t="s">
        <v>1010</v>
      </c>
      <c r="BD884" s="103" t="s">
        <v>1011</v>
      </c>
      <c r="BE884" s="103" t="s">
        <v>1011</v>
      </c>
      <c r="BF884" s="103">
        <v>0</v>
      </c>
      <c r="BG884" s="103">
        <v>0</v>
      </c>
      <c r="BH884" s="103">
        <v>10</v>
      </c>
      <c r="BI884" s="103">
        <v>5</v>
      </c>
      <c r="BJ884" s="103" t="s">
        <v>1011</v>
      </c>
      <c r="BK884" s="103">
        <v>2.5</v>
      </c>
      <c r="BL884" s="103">
        <v>5.6872209722222218</v>
      </c>
      <c r="BM884" s="103">
        <v>3.8235294117647056</v>
      </c>
      <c r="BN884" s="103">
        <v>8.7142929566608949</v>
      </c>
      <c r="BO884" s="103">
        <v>2</v>
      </c>
      <c r="BP884" s="103" t="s">
        <v>1011</v>
      </c>
      <c r="BQ884" s="103" t="s">
        <v>1011</v>
      </c>
      <c r="BR884" s="103" t="s">
        <v>1011</v>
      </c>
      <c r="BS884" s="103">
        <v>4.8459407894752005</v>
      </c>
      <c r="BT884" s="103">
        <v>3.1302028048780484</v>
      </c>
      <c r="BU884" s="103">
        <v>3.3556625582655828</v>
      </c>
      <c r="BV884" s="103">
        <v>4.078023306233062</v>
      </c>
      <c r="BW884" s="103">
        <v>7.6</v>
      </c>
      <c r="BX884" s="103" t="s">
        <v>1011</v>
      </c>
      <c r="BY884" s="103">
        <v>3.815155579588537</v>
      </c>
      <c r="BZ884" s="103">
        <v>5.4614871149605015</v>
      </c>
      <c r="CA884" s="103">
        <v>3.9349357750677512</v>
      </c>
      <c r="CB884" s="103">
        <v>4.4946167642276427</v>
      </c>
      <c r="CC884" s="103">
        <v>0.92592592592592593</v>
      </c>
      <c r="CD884" s="103">
        <v>4.3176952846469874</v>
      </c>
      <c r="CE884" s="103">
        <v>8.0753375184619198</v>
      </c>
      <c r="CF884" s="103">
        <v>8.9989299326202765</v>
      </c>
      <c r="CG884" s="103">
        <v>9.2844026549196847</v>
      </c>
      <c r="CH884" s="103">
        <v>5</v>
      </c>
      <c r="CI884" s="103">
        <v>7.8396675265004703</v>
      </c>
      <c r="CJ884" s="103">
        <v>0</v>
      </c>
      <c r="CK884" s="103">
        <v>8.48</v>
      </c>
      <c r="CL884" s="103">
        <v>5.5311999999999992</v>
      </c>
      <c r="CM884" s="103">
        <v>4.6703999999999999</v>
      </c>
      <c r="CN884" s="103">
        <v>4.813836108401083</v>
      </c>
      <c r="CO884" s="103">
        <v>5.3799263869632661</v>
      </c>
      <c r="CP884" s="103">
        <v>5.096881247682175</v>
      </c>
      <c r="CQ884" s="103">
        <v>10</v>
      </c>
      <c r="CR884" s="103">
        <v>6.2358408441734419</v>
      </c>
      <c r="CS884" s="103">
        <v>2.3076923076923079</v>
      </c>
      <c r="CT884" s="103">
        <v>6.3056615549650115</v>
      </c>
      <c r="CU884" s="103">
        <v>4.9497315689435872</v>
      </c>
      <c r="CV884" s="103">
        <v>6.1792532041564403</v>
      </c>
      <c r="CW884" s="103">
        <v>10</v>
      </c>
      <c r="CX884" s="103">
        <v>10</v>
      </c>
      <c r="CY884" s="103">
        <v>10</v>
      </c>
      <c r="CZ884" s="103">
        <v>10</v>
      </c>
      <c r="DA884" s="103">
        <v>7.7666666666666657</v>
      </c>
      <c r="DB884" s="103">
        <v>4.3434059837398369</v>
      </c>
      <c r="DC884" s="103">
        <v>6.1208817696476956</v>
      </c>
      <c r="DD884" s="103">
        <v>8</v>
      </c>
      <c r="DE884" s="103">
        <v>6.5464248520524659</v>
      </c>
      <c r="DF884" s="103" t="s">
        <v>1011</v>
      </c>
      <c r="DG884" s="103">
        <v>6.5554758544213332</v>
      </c>
      <c r="DH884" s="103">
        <v>3.4183722222222217</v>
      </c>
      <c r="DI884" s="103">
        <v>5.454545454545455</v>
      </c>
      <c r="DJ884" s="103">
        <v>8.4210583459751671</v>
      </c>
      <c r="DK884" s="103">
        <v>3.5612757568718547</v>
      </c>
      <c r="DL884" s="103">
        <v>3.1201660169287249</v>
      </c>
      <c r="DM884" s="103">
        <v>6.3681782244294816</v>
      </c>
      <c r="DN884" s="103">
        <v>5.0572660034954842</v>
      </c>
      <c r="DO884" s="103">
        <v>7.2042472859722722</v>
      </c>
      <c r="DP884" s="103">
        <v>6.08</v>
      </c>
      <c r="DQ884" s="105">
        <v>5.8836104861111114</v>
      </c>
      <c r="DR884" s="106">
        <v>130</v>
      </c>
      <c r="DS884" s="106">
        <v>4</v>
      </c>
      <c r="DU884" s="104" t="s">
        <v>176</v>
      </c>
      <c r="DV884" s="103">
        <v>5.6872209722222218</v>
      </c>
      <c r="DW884" s="103">
        <v>6.08</v>
      </c>
    </row>
    <row r="885" spans="1:127">
      <c r="A885" s="95">
        <v>2010</v>
      </c>
      <c r="B885" s="96" t="s">
        <v>705</v>
      </c>
      <c r="C885" s="107" t="s">
        <v>145</v>
      </c>
      <c r="D885" s="96" t="s">
        <v>1011</v>
      </c>
      <c r="E885" s="96" t="s">
        <v>1011</v>
      </c>
      <c r="F885" s="96" t="s">
        <v>1011</v>
      </c>
      <c r="G885" s="96" t="s">
        <v>1011</v>
      </c>
      <c r="H885" s="96" t="s">
        <v>1011</v>
      </c>
      <c r="I885" s="96" t="s">
        <v>1011</v>
      </c>
      <c r="J885" s="96" t="s">
        <v>1011</v>
      </c>
      <c r="K885" s="96" t="s">
        <v>1011</v>
      </c>
      <c r="L885" s="96" t="s">
        <v>1011</v>
      </c>
      <c r="M885" s="96" t="s">
        <v>1011</v>
      </c>
      <c r="N885" s="96" t="s">
        <v>1011</v>
      </c>
      <c r="O885" s="96" t="s">
        <v>1011</v>
      </c>
      <c r="P885" s="96" t="s">
        <v>1011</v>
      </c>
      <c r="Q885" s="96" t="s">
        <v>1011</v>
      </c>
      <c r="R885" s="96" t="s">
        <v>1011</v>
      </c>
      <c r="S885" s="96" t="s">
        <v>1011</v>
      </c>
      <c r="T885" s="96" t="s">
        <v>1011</v>
      </c>
      <c r="U885" s="96" t="s">
        <v>1011</v>
      </c>
      <c r="V885" s="96" t="s">
        <v>1011</v>
      </c>
      <c r="W885" s="96" t="s">
        <v>1011</v>
      </c>
      <c r="X885" s="96" t="s">
        <v>1011</v>
      </c>
      <c r="Y885" s="96" t="s">
        <v>1011</v>
      </c>
      <c r="Z885" s="96" t="s">
        <v>1010</v>
      </c>
      <c r="AA885" s="96" t="s">
        <v>1011</v>
      </c>
      <c r="AB885" s="96" t="s">
        <v>1011</v>
      </c>
      <c r="AC885" s="96" t="s">
        <v>1011</v>
      </c>
      <c r="AD885" s="96" t="s">
        <v>1011</v>
      </c>
      <c r="AE885" s="96" t="s">
        <v>1011</v>
      </c>
      <c r="AF885" s="96" t="s">
        <v>1011</v>
      </c>
      <c r="AG885" s="96" t="s">
        <v>1011</v>
      </c>
      <c r="AH885" s="96" t="s">
        <v>1010</v>
      </c>
      <c r="AI885" s="96" t="s">
        <v>1010</v>
      </c>
      <c r="AJ885" s="96" t="s">
        <v>1010</v>
      </c>
      <c r="AK885" s="96" t="s">
        <v>1010</v>
      </c>
      <c r="AL885" s="96" t="s">
        <v>1011</v>
      </c>
      <c r="AM885" s="96" t="s">
        <v>1011</v>
      </c>
      <c r="AN885" s="96" t="s">
        <v>1011</v>
      </c>
      <c r="AO885" s="96" t="s">
        <v>1011</v>
      </c>
      <c r="AP885" s="96" t="s">
        <v>1011</v>
      </c>
      <c r="AQ885" s="96" t="s">
        <v>1011</v>
      </c>
      <c r="AR885" s="96" t="s">
        <v>1011</v>
      </c>
      <c r="AS885" s="96" t="s">
        <v>1011</v>
      </c>
      <c r="AT885" s="96" t="s">
        <v>1011</v>
      </c>
      <c r="AU885" s="96" t="s">
        <v>1011</v>
      </c>
      <c r="AV885" s="96" t="s">
        <v>1011</v>
      </c>
      <c r="AW885" s="96" t="s">
        <v>1011</v>
      </c>
      <c r="AX885" s="96" t="s">
        <v>1011</v>
      </c>
      <c r="AY885" s="96" t="s">
        <v>1011</v>
      </c>
      <c r="AZ885" s="96" t="s">
        <v>1011</v>
      </c>
      <c r="BA885" s="96" t="s">
        <v>1011</v>
      </c>
      <c r="BB885" s="96" t="s">
        <v>1011</v>
      </c>
      <c r="BC885" s="96" t="s">
        <v>1010</v>
      </c>
      <c r="BD885" s="96" t="s">
        <v>1011</v>
      </c>
      <c r="BE885" s="96" t="s">
        <v>1011</v>
      </c>
      <c r="BF885" s="96" t="s">
        <v>1011</v>
      </c>
      <c r="BG885" s="96" t="s">
        <v>1011</v>
      </c>
      <c r="BH885" s="96" t="s">
        <v>1011</v>
      </c>
      <c r="BI885" s="96" t="s">
        <v>1011</v>
      </c>
      <c r="BJ885" s="96" t="s">
        <v>1011</v>
      </c>
      <c r="BK885" s="96" t="s">
        <v>1011</v>
      </c>
      <c r="BL885" s="96" t="s">
        <v>1011</v>
      </c>
      <c r="BM885" s="96" t="s">
        <v>1011</v>
      </c>
      <c r="BN885" s="96" t="s">
        <v>1011</v>
      </c>
      <c r="BO885" s="96" t="s">
        <v>1011</v>
      </c>
      <c r="BP885" s="96" t="s">
        <v>1011</v>
      </c>
      <c r="BQ885" s="96" t="s">
        <v>1011</v>
      </c>
      <c r="BR885" s="96" t="s">
        <v>1011</v>
      </c>
      <c r="BS885" s="96" t="s">
        <v>1011</v>
      </c>
      <c r="BT885" s="96" t="s">
        <v>1011</v>
      </c>
      <c r="BU885" s="96" t="s">
        <v>1011</v>
      </c>
      <c r="BV885" s="96" t="s">
        <v>1011</v>
      </c>
      <c r="BW885" s="96" t="s">
        <v>1011</v>
      </c>
      <c r="BX885" s="96" t="s">
        <v>1011</v>
      </c>
      <c r="BY885" s="96" t="s">
        <v>1011</v>
      </c>
      <c r="BZ885" s="96" t="s">
        <v>1011</v>
      </c>
      <c r="CA885" s="96" t="s">
        <v>1011</v>
      </c>
      <c r="CB885" s="96" t="s">
        <v>1011</v>
      </c>
      <c r="CC885" s="96">
        <v>1</v>
      </c>
      <c r="CD885" s="96" t="s">
        <v>1011</v>
      </c>
      <c r="CE885" s="96" t="s">
        <v>1011</v>
      </c>
      <c r="CF885" s="96" t="s">
        <v>1011</v>
      </c>
      <c r="CG885" s="96" t="s">
        <v>1011</v>
      </c>
      <c r="CH885" s="96" t="s">
        <v>1011</v>
      </c>
      <c r="CI885" s="96" t="s">
        <v>1011</v>
      </c>
      <c r="CJ885" s="96" t="s">
        <v>1011</v>
      </c>
      <c r="CK885" s="96" t="s">
        <v>1011</v>
      </c>
      <c r="CL885" s="96" t="s">
        <v>1011</v>
      </c>
      <c r="CM885" s="96" t="s">
        <v>1011</v>
      </c>
      <c r="CN885" s="96" t="s">
        <v>1011</v>
      </c>
      <c r="CO885" s="96" t="s">
        <v>1011</v>
      </c>
      <c r="CP885" s="96" t="s">
        <v>1011</v>
      </c>
      <c r="CQ885" s="96" t="s">
        <v>1011</v>
      </c>
      <c r="CR885" s="96" t="s">
        <v>1011</v>
      </c>
      <c r="CS885" s="96" t="s">
        <v>1011</v>
      </c>
      <c r="CT885" s="96" t="s">
        <v>1011</v>
      </c>
      <c r="CU885" s="96" t="s">
        <v>1011</v>
      </c>
      <c r="CV885" s="96" t="s">
        <v>1011</v>
      </c>
      <c r="CW885" s="96" t="s">
        <v>1011</v>
      </c>
      <c r="CX885" s="96" t="s">
        <v>1011</v>
      </c>
      <c r="CY885" s="96" t="s">
        <v>1011</v>
      </c>
      <c r="CZ885" s="96" t="s">
        <v>1011</v>
      </c>
      <c r="DA885" s="96" t="s">
        <v>1011</v>
      </c>
      <c r="DB885" s="96" t="s">
        <v>1011</v>
      </c>
      <c r="DC885" s="96" t="s">
        <v>1011</v>
      </c>
      <c r="DD885" s="96" t="s">
        <v>1011</v>
      </c>
      <c r="DE885" s="96" t="s">
        <v>1011</v>
      </c>
      <c r="DF885" s="96">
        <v>10</v>
      </c>
      <c r="DG885" s="96" t="s">
        <v>1011</v>
      </c>
      <c r="DH885" s="96" t="s">
        <v>1011</v>
      </c>
      <c r="DI885" s="96">
        <v>4.0909090909090908</v>
      </c>
      <c r="DJ885" s="96" t="s">
        <v>1011</v>
      </c>
      <c r="DK885" s="96" t="s">
        <v>1011</v>
      </c>
      <c r="DL885" s="96" t="s">
        <v>1011</v>
      </c>
      <c r="DM885" s="96" t="s">
        <v>1011</v>
      </c>
      <c r="DN885" s="96" t="s">
        <v>1011</v>
      </c>
      <c r="DO885" s="96" t="s">
        <v>1011</v>
      </c>
      <c r="DP885" s="96" t="s">
        <v>1011</v>
      </c>
      <c r="DQ885" s="99" t="s">
        <v>1011</v>
      </c>
      <c r="DR885" s="100" t="s">
        <v>1011</v>
      </c>
      <c r="DS885" s="101" t="s">
        <v>1027</v>
      </c>
      <c r="DU885" s="107" t="s">
        <v>145</v>
      </c>
      <c r="DV885" s="96" t="s">
        <v>1011</v>
      </c>
      <c r="DW885" s="96" t="s">
        <v>1011</v>
      </c>
    </row>
    <row r="886" spans="1:127">
      <c r="A886" s="102">
        <v>2010</v>
      </c>
      <c r="B886" s="103" t="s">
        <v>654</v>
      </c>
      <c r="C886" s="104" t="s">
        <v>115</v>
      </c>
      <c r="D886" s="103" t="s">
        <v>1011</v>
      </c>
      <c r="E886" s="103" t="s">
        <v>1011</v>
      </c>
      <c r="F886" s="103" t="s">
        <v>1011</v>
      </c>
      <c r="G886" s="103" t="s">
        <v>1011</v>
      </c>
      <c r="H886" s="103" t="s">
        <v>1011</v>
      </c>
      <c r="I886" s="103" t="s">
        <v>1011</v>
      </c>
      <c r="J886" s="103" t="s">
        <v>1011</v>
      </c>
      <c r="K886" s="103" t="s">
        <v>1011</v>
      </c>
      <c r="L886" s="103" t="s">
        <v>1011</v>
      </c>
      <c r="M886" s="103" t="s">
        <v>1011</v>
      </c>
      <c r="N886" s="103" t="s">
        <v>1011</v>
      </c>
      <c r="O886" s="103" t="s">
        <v>1011</v>
      </c>
      <c r="P886" s="103" t="s">
        <v>1011</v>
      </c>
      <c r="Q886" s="103" t="s">
        <v>1011</v>
      </c>
      <c r="R886" s="103" t="s">
        <v>1011</v>
      </c>
      <c r="S886" s="103" t="s">
        <v>1011</v>
      </c>
      <c r="T886" s="103" t="s">
        <v>1011</v>
      </c>
      <c r="U886" s="103" t="s">
        <v>1011</v>
      </c>
      <c r="V886" s="103" t="s">
        <v>1011</v>
      </c>
      <c r="W886" s="103" t="s">
        <v>1011</v>
      </c>
      <c r="X886" s="103" t="s">
        <v>1011</v>
      </c>
      <c r="Y886" s="103" t="s">
        <v>1011</v>
      </c>
      <c r="Z886" s="103" t="s">
        <v>1010</v>
      </c>
      <c r="AA886" s="103" t="s">
        <v>1011</v>
      </c>
      <c r="AB886" s="103" t="s">
        <v>1011</v>
      </c>
      <c r="AC886" s="103" t="s">
        <v>1011</v>
      </c>
      <c r="AD886" s="103" t="s">
        <v>1011</v>
      </c>
      <c r="AE886" s="103" t="s">
        <v>1011</v>
      </c>
      <c r="AF886" s="103" t="s">
        <v>1011</v>
      </c>
      <c r="AG886" s="103" t="s">
        <v>1011</v>
      </c>
      <c r="AH886" s="103" t="s">
        <v>1010</v>
      </c>
      <c r="AI886" s="103" t="s">
        <v>1010</v>
      </c>
      <c r="AJ886" s="103" t="s">
        <v>1010</v>
      </c>
      <c r="AK886" s="103" t="s">
        <v>1010</v>
      </c>
      <c r="AL886" s="103" t="s">
        <v>1011</v>
      </c>
      <c r="AM886" s="103" t="s">
        <v>1011</v>
      </c>
      <c r="AN886" s="103" t="s">
        <v>1011</v>
      </c>
      <c r="AO886" s="103" t="s">
        <v>1011</v>
      </c>
      <c r="AP886" s="103" t="s">
        <v>1011</v>
      </c>
      <c r="AQ886" s="103" t="s">
        <v>1011</v>
      </c>
      <c r="AR886" s="103" t="s">
        <v>1011</v>
      </c>
      <c r="AS886" s="103" t="s">
        <v>1011</v>
      </c>
      <c r="AT886" s="103" t="s">
        <v>1011</v>
      </c>
      <c r="AU886" s="103" t="s">
        <v>1011</v>
      </c>
      <c r="AV886" s="103" t="s">
        <v>1011</v>
      </c>
      <c r="AW886" s="103" t="s">
        <v>1011</v>
      </c>
      <c r="AX886" s="103" t="s">
        <v>1011</v>
      </c>
      <c r="AY886" s="103" t="s">
        <v>1011</v>
      </c>
      <c r="AZ886" s="103" t="s">
        <v>1011</v>
      </c>
      <c r="BA886" s="103" t="s">
        <v>1011</v>
      </c>
      <c r="BB886" s="103" t="s">
        <v>1011</v>
      </c>
      <c r="BC886" s="103" t="s">
        <v>1010</v>
      </c>
      <c r="BD886" s="103" t="s">
        <v>1011</v>
      </c>
      <c r="BE886" s="103" t="s">
        <v>1011</v>
      </c>
      <c r="BF886" s="103" t="s">
        <v>1011</v>
      </c>
      <c r="BG886" s="103" t="s">
        <v>1011</v>
      </c>
      <c r="BH886" s="103" t="s">
        <v>1011</v>
      </c>
      <c r="BI886" s="103" t="s">
        <v>1011</v>
      </c>
      <c r="BJ886" s="103" t="s">
        <v>1011</v>
      </c>
      <c r="BK886" s="103" t="s">
        <v>1011</v>
      </c>
      <c r="BL886" s="103" t="s">
        <v>1011</v>
      </c>
      <c r="BM886" s="103">
        <v>1.2755344464118448</v>
      </c>
      <c r="BN886" s="103" t="s">
        <v>1011</v>
      </c>
      <c r="BO886" s="103" t="s">
        <v>1011</v>
      </c>
      <c r="BP886" s="103" t="s">
        <v>1011</v>
      </c>
      <c r="BQ886" s="103" t="s">
        <v>1011</v>
      </c>
      <c r="BR886" s="103" t="s">
        <v>1011</v>
      </c>
      <c r="BS886" s="103" t="s">
        <v>1011</v>
      </c>
      <c r="BT886" s="103" t="s">
        <v>1011</v>
      </c>
      <c r="BU886" s="103" t="s">
        <v>1011</v>
      </c>
      <c r="BV886" s="103" t="s">
        <v>1011</v>
      </c>
      <c r="BW886" s="103" t="s">
        <v>1011</v>
      </c>
      <c r="BX886" s="103" t="s">
        <v>1011</v>
      </c>
      <c r="BY886" s="103" t="s">
        <v>1011</v>
      </c>
      <c r="BZ886" s="103" t="s">
        <v>1011</v>
      </c>
      <c r="CA886" s="103" t="s">
        <v>1011</v>
      </c>
      <c r="CB886" s="103" t="s">
        <v>1011</v>
      </c>
      <c r="CC886" s="103">
        <v>0.80487804878048785</v>
      </c>
      <c r="CD886" s="103" t="s">
        <v>1011</v>
      </c>
      <c r="CE886" s="103" t="s">
        <v>1011</v>
      </c>
      <c r="CF886" s="103" t="s">
        <v>1011</v>
      </c>
      <c r="CG886" s="103" t="s">
        <v>1011</v>
      </c>
      <c r="CH886" s="103" t="s">
        <v>1011</v>
      </c>
      <c r="CI886" s="103" t="s">
        <v>1011</v>
      </c>
      <c r="CJ886" s="103" t="s">
        <v>1011</v>
      </c>
      <c r="CK886" s="103" t="s">
        <v>1011</v>
      </c>
      <c r="CL886" s="103" t="s">
        <v>1011</v>
      </c>
      <c r="CM886" s="103" t="s">
        <v>1011</v>
      </c>
      <c r="CN886" s="103" t="s">
        <v>1011</v>
      </c>
      <c r="CO886" s="103" t="s">
        <v>1011</v>
      </c>
      <c r="CP886" s="103" t="s">
        <v>1011</v>
      </c>
      <c r="CQ886" s="103" t="s">
        <v>1011</v>
      </c>
      <c r="CR886" s="103" t="s">
        <v>1011</v>
      </c>
      <c r="CS886" s="103" t="s">
        <v>1011</v>
      </c>
      <c r="CT886" s="103" t="s">
        <v>1011</v>
      </c>
      <c r="CU886" s="103" t="s">
        <v>1011</v>
      </c>
      <c r="CV886" s="103" t="s">
        <v>1011</v>
      </c>
      <c r="CW886" s="103" t="s">
        <v>1011</v>
      </c>
      <c r="CX886" s="103" t="s">
        <v>1011</v>
      </c>
      <c r="CY886" s="103" t="s">
        <v>1011</v>
      </c>
      <c r="CZ886" s="103" t="s">
        <v>1011</v>
      </c>
      <c r="DA886" s="103" t="s">
        <v>1011</v>
      </c>
      <c r="DB886" s="103" t="s">
        <v>1011</v>
      </c>
      <c r="DC886" s="103" t="s">
        <v>1011</v>
      </c>
      <c r="DD886" s="103" t="s">
        <v>1011</v>
      </c>
      <c r="DE886" s="103" t="s">
        <v>1011</v>
      </c>
      <c r="DF886" s="103" t="s">
        <v>1011</v>
      </c>
      <c r="DG886" s="103" t="s">
        <v>1011</v>
      </c>
      <c r="DH886" s="103" t="s">
        <v>1011</v>
      </c>
      <c r="DI886" s="103">
        <v>0</v>
      </c>
      <c r="DJ886" s="103" t="s">
        <v>1011</v>
      </c>
      <c r="DK886" s="103" t="s">
        <v>1011</v>
      </c>
      <c r="DL886" s="103" t="s">
        <v>1011</v>
      </c>
      <c r="DM886" s="103" t="s">
        <v>1011</v>
      </c>
      <c r="DN886" s="103" t="s">
        <v>1011</v>
      </c>
      <c r="DO886" s="103" t="s">
        <v>1011</v>
      </c>
      <c r="DP886" s="103" t="s">
        <v>1011</v>
      </c>
      <c r="DQ886" s="105" t="s">
        <v>1011</v>
      </c>
      <c r="DR886" s="106" t="s">
        <v>1011</v>
      </c>
      <c r="DS886" s="106" t="s">
        <v>1027</v>
      </c>
      <c r="DU886" s="104" t="s">
        <v>115</v>
      </c>
      <c r="DV886" s="103" t="s">
        <v>1011</v>
      </c>
      <c r="DW886" s="103" t="s">
        <v>1011</v>
      </c>
    </row>
    <row r="887" spans="1:127">
      <c r="A887" s="95">
        <v>2010</v>
      </c>
      <c r="B887" s="96" t="s">
        <v>696</v>
      </c>
      <c r="C887" s="107" t="s">
        <v>37</v>
      </c>
      <c r="D887" s="96" t="s">
        <v>1011</v>
      </c>
      <c r="E887" s="96" t="s">
        <v>1011</v>
      </c>
      <c r="F887" s="96" t="s">
        <v>1011</v>
      </c>
      <c r="G887" s="96">
        <v>6.5332999999999997</v>
      </c>
      <c r="H887" s="96">
        <v>7.16</v>
      </c>
      <c r="I887" s="96">
        <v>10</v>
      </c>
      <c r="J887" s="96">
        <v>10</v>
      </c>
      <c r="K887" s="96">
        <v>10</v>
      </c>
      <c r="L887" s="96">
        <v>10</v>
      </c>
      <c r="M887" s="96">
        <v>10</v>
      </c>
      <c r="N887" s="96">
        <v>10</v>
      </c>
      <c r="O887" s="96">
        <v>10</v>
      </c>
      <c r="P887" s="96">
        <v>10</v>
      </c>
      <c r="Q887" s="96" t="s">
        <v>1011</v>
      </c>
      <c r="R887" s="96" t="s">
        <v>1011</v>
      </c>
      <c r="S887" s="96">
        <v>10</v>
      </c>
      <c r="T887" s="96">
        <v>10</v>
      </c>
      <c r="U887" s="96">
        <v>9.0533333333333328</v>
      </c>
      <c r="V887" s="96">
        <v>10</v>
      </c>
      <c r="W887" s="96">
        <v>10</v>
      </c>
      <c r="X887" s="96">
        <v>10</v>
      </c>
      <c r="Y887" s="96">
        <v>10</v>
      </c>
      <c r="Z887" s="96" t="s">
        <v>1010</v>
      </c>
      <c r="AA887" s="96">
        <v>10</v>
      </c>
      <c r="AB887" s="96">
        <v>10</v>
      </c>
      <c r="AC887" s="96">
        <v>9.5933333333333337</v>
      </c>
      <c r="AD887" s="96">
        <v>7.2666666666666666</v>
      </c>
      <c r="AE887" s="96">
        <v>9.2149999999999999</v>
      </c>
      <c r="AF887" s="96">
        <v>10</v>
      </c>
      <c r="AG887" s="96">
        <v>7.5</v>
      </c>
      <c r="AH887" s="96" t="s">
        <v>1010</v>
      </c>
      <c r="AI887" s="96" t="s">
        <v>1010</v>
      </c>
      <c r="AJ887" s="96" t="s">
        <v>1010</v>
      </c>
      <c r="AK887" s="96" t="s">
        <v>1010</v>
      </c>
      <c r="AL887" s="96">
        <v>10</v>
      </c>
      <c r="AM887" s="96">
        <v>10</v>
      </c>
      <c r="AN887" s="96">
        <v>10</v>
      </c>
      <c r="AO887" s="96">
        <v>10</v>
      </c>
      <c r="AP887" s="96">
        <v>7.5</v>
      </c>
      <c r="AQ887" s="96">
        <v>10</v>
      </c>
      <c r="AR887" s="96">
        <v>10</v>
      </c>
      <c r="AS887" s="96">
        <v>9.1666666666666661</v>
      </c>
      <c r="AT887" s="96">
        <v>9.1666666666666661</v>
      </c>
      <c r="AU887" s="96">
        <v>10</v>
      </c>
      <c r="AV887" s="96">
        <v>10</v>
      </c>
      <c r="AW887" s="96">
        <v>8.3333333333333339</v>
      </c>
      <c r="AX887" s="96">
        <v>7.75</v>
      </c>
      <c r="AY887" s="96">
        <v>10</v>
      </c>
      <c r="AZ887" s="96">
        <v>10</v>
      </c>
      <c r="BA887" s="96">
        <v>10</v>
      </c>
      <c r="BB887" s="96">
        <v>9.4404761904761916</v>
      </c>
      <c r="BC887" s="96" t="s">
        <v>1010</v>
      </c>
      <c r="BD887" s="96" t="s">
        <v>1011</v>
      </c>
      <c r="BE887" s="96" t="s">
        <v>1011</v>
      </c>
      <c r="BF887" s="96">
        <v>10</v>
      </c>
      <c r="BG887" s="96">
        <v>10</v>
      </c>
      <c r="BH887" s="96">
        <v>10</v>
      </c>
      <c r="BI887" s="96">
        <v>10</v>
      </c>
      <c r="BJ887" s="96" t="s">
        <v>1011</v>
      </c>
      <c r="BK887" s="96">
        <v>10</v>
      </c>
      <c r="BL887" s="96">
        <v>8.6788726190476186</v>
      </c>
      <c r="BM887" s="96">
        <v>4.8323529411764703</v>
      </c>
      <c r="BN887" s="96">
        <v>5.3460490463215269</v>
      </c>
      <c r="BO887" s="96">
        <v>10</v>
      </c>
      <c r="BP887" s="96">
        <v>10</v>
      </c>
      <c r="BQ887" s="96">
        <v>4</v>
      </c>
      <c r="BR887" s="96">
        <v>7</v>
      </c>
      <c r="BS887" s="96">
        <v>6.7946004968744997</v>
      </c>
      <c r="BT887" s="96">
        <v>3.9896702698412696</v>
      </c>
      <c r="BU887" s="96">
        <v>4.2835987380952378</v>
      </c>
      <c r="BV887" s="96">
        <v>5.5801077671957664</v>
      </c>
      <c r="BW887" s="96">
        <v>8.3333333333333339</v>
      </c>
      <c r="BX887" s="96">
        <v>6.6666666666666661</v>
      </c>
      <c r="BY887" s="96">
        <v>6.9581528749721002</v>
      </c>
      <c r="BZ887" s="96">
        <v>9.6803332976945846</v>
      </c>
      <c r="CA887" s="96">
        <v>5.2651101666666653</v>
      </c>
      <c r="CB887" s="96">
        <v>7.2731784576719569</v>
      </c>
      <c r="CC887" s="96">
        <v>1</v>
      </c>
      <c r="CD887" s="96">
        <v>6.4477946191263982</v>
      </c>
      <c r="CE887" s="96">
        <v>9.7563297189112053</v>
      </c>
      <c r="CF887" s="96">
        <v>7.9684634882287444</v>
      </c>
      <c r="CG887" s="96">
        <v>9.7364280094412532</v>
      </c>
      <c r="CH887" s="96">
        <v>10</v>
      </c>
      <c r="CI887" s="96">
        <v>9.3653053041453003</v>
      </c>
      <c r="CJ887" s="96">
        <v>9.6324093333333334</v>
      </c>
      <c r="CK887" s="96">
        <v>8.98</v>
      </c>
      <c r="CL887" s="96">
        <v>6.4096000000000011</v>
      </c>
      <c r="CM887" s="96">
        <v>8.3406697777777783</v>
      </c>
      <c r="CN887" s="96">
        <v>5.8436681798941805</v>
      </c>
      <c r="CO887" s="96">
        <v>8.8480166595981125</v>
      </c>
      <c r="CP887" s="96">
        <v>7.3458424197461465</v>
      </c>
      <c r="CQ887" s="96">
        <v>10</v>
      </c>
      <c r="CR887" s="96">
        <v>5.2388400806878312</v>
      </c>
      <c r="CS887" s="96">
        <v>3.0769230769230771</v>
      </c>
      <c r="CT887" s="96">
        <v>6.4162871962801891</v>
      </c>
      <c r="CU887" s="96">
        <v>4.9106834512970323</v>
      </c>
      <c r="CV887" s="96">
        <v>7.6492989122052393</v>
      </c>
      <c r="CW887" s="96">
        <v>10</v>
      </c>
      <c r="CX887" s="96">
        <v>0</v>
      </c>
      <c r="CY887" s="96">
        <v>10</v>
      </c>
      <c r="CZ887" s="96">
        <v>6.666666666666667</v>
      </c>
      <c r="DA887" s="96">
        <v>8.3333333333333339</v>
      </c>
      <c r="DB887" s="96">
        <v>3.6603258386243382</v>
      </c>
      <c r="DC887" s="96">
        <v>8.2902531772486778</v>
      </c>
      <c r="DD887" s="96">
        <v>8</v>
      </c>
      <c r="DE887" s="96">
        <v>6.2586269230568394</v>
      </c>
      <c r="DF887" s="96">
        <v>10</v>
      </c>
      <c r="DG887" s="96">
        <v>7.4237565453771985</v>
      </c>
      <c r="DH887" s="96">
        <v>2.942425481481481</v>
      </c>
      <c r="DI887" s="96">
        <v>9.0909090909090917</v>
      </c>
      <c r="DJ887" s="96">
        <v>9.1491814031390799</v>
      </c>
      <c r="DK887" s="96">
        <v>5.1705740404383977</v>
      </c>
      <c r="DL887" s="96">
        <v>8.5572693042481074</v>
      </c>
      <c r="DM887" s="96">
        <v>8.0383678681332089</v>
      </c>
      <c r="DN887" s="96">
        <v>7.158121198058228</v>
      </c>
      <c r="DO887" s="96">
        <v>7.0828481367006981</v>
      </c>
      <c r="DP887" s="96">
        <v>7.47</v>
      </c>
      <c r="DQ887" s="99">
        <v>8.0744363095238096</v>
      </c>
      <c r="DR887" s="100">
        <v>29</v>
      </c>
      <c r="DS887" s="101">
        <v>1</v>
      </c>
      <c r="DU887" s="107" t="s">
        <v>37</v>
      </c>
      <c r="DV887" s="96">
        <v>8.6788726190476186</v>
      </c>
      <c r="DW887" s="96">
        <v>7.47</v>
      </c>
    </row>
    <row r="888" spans="1:127">
      <c r="A888" s="102">
        <v>2010</v>
      </c>
      <c r="B888" s="103" t="s">
        <v>617</v>
      </c>
      <c r="C888" s="104" t="s">
        <v>5</v>
      </c>
      <c r="D888" s="103" t="s">
        <v>1011</v>
      </c>
      <c r="E888" s="103" t="s">
        <v>1011</v>
      </c>
      <c r="F888" s="103" t="s">
        <v>1011</v>
      </c>
      <c r="G888" s="103">
        <v>7.9753549999999995</v>
      </c>
      <c r="H888" s="103">
        <v>9.2000000000000011</v>
      </c>
      <c r="I888" s="103">
        <v>10</v>
      </c>
      <c r="J888" s="103">
        <v>10</v>
      </c>
      <c r="K888" s="103" t="s">
        <v>1011</v>
      </c>
      <c r="L888" s="103">
        <v>10</v>
      </c>
      <c r="M888" s="103">
        <v>10</v>
      </c>
      <c r="N888" s="103">
        <v>10</v>
      </c>
      <c r="O888" s="103">
        <v>10</v>
      </c>
      <c r="P888" s="103">
        <v>10</v>
      </c>
      <c r="Q888" s="103" t="s">
        <v>1011</v>
      </c>
      <c r="R888" s="103" t="s">
        <v>1011</v>
      </c>
      <c r="S888" s="103">
        <v>10</v>
      </c>
      <c r="T888" s="103">
        <v>10</v>
      </c>
      <c r="U888" s="103">
        <v>9.7333333333333343</v>
      </c>
      <c r="V888" s="103">
        <v>10</v>
      </c>
      <c r="W888" s="103">
        <v>10</v>
      </c>
      <c r="X888" s="103">
        <v>10</v>
      </c>
      <c r="Y888" s="103">
        <v>10</v>
      </c>
      <c r="Z888" s="103" t="s">
        <v>1010</v>
      </c>
      <c r="AA888" s="103" t="s">
        <v>1011</v>
      </c>
      <c r="AB888" s="103" t="s">
        <v>1011</v>
      </c>
      <c r="AC888" s="103">
        <v>9.14</v>
      </c>
      <c r="AD888" s="103">
        <v>7.9611111111111112</v>
      </c>
      <c r="AE888" s="103">
        <v>8.5505555555555564</v>
      </c>
      <c r="AF888" s="103" t="s">
        <v>1011</v>
      </c>
      <c r="AG888" s="103" t="s">
        <v>1011</v>
      </c>
      <c r="AH888" s="103" t="s">
        <v>1010</v>
      </c>
      <c r="AI888" s="103" t="s">
        <v>1010</v>
      </c>
      <c r="AJ888" s="103" t="s">
        <v>1010</v>
      </c>
      <c r="AK888" s="103" t="s">
        <v>1010</v>
      </c>
      <c r="AL888" s="103" t="s">
        <v>1011</v>
      </c>
      <c r="AM888" s="103" t="s">
        <v>1011</v>
      </c>
      <c r="AN888" s="103" t="s">
        <v>1011</v>
      </c>
      <c r="AO888" s="103" t="s">
        <v>1011</v>
      </c>
      <c r="AP888" s="103" t="s">
        <v>1011</v>
      </c>
      <c r="AQ888" s="103" t="s">
        <v>1011</v>
      </c>
      <c r="AR888" s="103" t="s">
        <v>1011</v>
      </c>
      <c r="AS888" s="103" t="s">
        <v>1011</v>
      </c>
      <c r="AT888" s="103" t="s">
        <v>1011</v>
      </c>
      <c r="AU888" s="103">
        <v>10</v>
      </c>
      <c r="AV888" s="103">
        <v>10</v>
      </c>
      <c r="AW888" s="103">
        <v>9.3333333333333339</v>
      </c>
      <c r="AX888" s="103">
        <v>9.25</v>
      </c>
      <c r="AY888" s="103" t="s">
        <v>1011</v>
      </c>
      <c r="AZ888" s="103" t="s">
        <v>1011</v>
      </c>
      <c r="BA888" s="103" t="s">
        <v>1011</v>
      </c>
      <c r="BB888" s="103">
        <v>9.6458333333333339</v>
      </c>
      <c r="BC888" s="103" t="s">
        <v>1010</v>
      </c>
      <c r="BD888" s="103" t="s">
        <v>1011</v>
      </c>
      <c r="BE888" s="103" t="s">
        <v>1011</v>
      </c>
      <c r="BF888" s="103">
        <v>10</v>
      </c>
      <c r="BG888" s="103">
        <v>10</v>
      </c>
      <c r="BH888" s="103">
        <v>10</v>
      </c>
      <c r="BI888" s="103">
        <v>10</v>
      </c>
      <c r="BJ888" s="103" t="s">
        <v>1011</v>
      </c>
      <c r="BK888" s="103">
        <v>10</v>
      </c>
      <c r="BL888" s="103">
        <v>9.201720694444445</v>
      </c>
      <c r="BM888" s="103">
        <v>1.6176470588235294</v>
      </c>
      <c r="BN888" s="103">
        <v>3.4918256130790191</v>
      </c>
      <c r="BO888" s="103">
        <v>7</v>
      </c>
      <c r="BP888" s="103">
        <v>5</v>
      </c>
      <c r="BQ888" s="103">
        <v>3</v>
      </c>
      <c r="BR888" s="103">
        <v>4</v>
      </c>
      <c r="BS888" s="103">
        <v>4.027368167975637</v>
      </c>
      <c r="BT888" s="103">
        <v>8.4850123373493975</v>
      </c>
      <c r="BU888" s="103">
        <v>7.2205536164658639</v>
      </c>
      <c r="BV888" s="103">
        <v>8.8215910481927704</v>
      </c>
      <c r="BW888" s="103">
        <v>10</v>
      </c>
      <c r="BX888" s="103">
        <v>10</v>
      </c>
      <c r="BY888" s="103">
        <v>7.456058655276026</v>
      </c>
      <c r="BZ888" s="103">
        <v>6.1319386161423113</v>
      </c>
      <c r="CA888" s="103">
        <v>8.1220011285140572</v>
      </c>
      <c r="CB888" s="103">
        <v>8.3845862409638574</v>
      </c>
      <c r="CC888" s="103">
        <v>1</v>
      </c>
      <c r="CD888" s="103">
        <v>8.2913046269893655</v>
      </c>
      <c r="CE888" s="103">
        <v>8.8704887315321912</v>
      </c>
      <c r="CF888" s="103">
        <v>9.0026070771568261</v>
      </c>
      <c r="CG888" s="103">
        <v>9.5448499396089712</v>
      </c>
      <c r="CH888" s="103">
        <v>10</v>
      </c>
      <c r="CI888" s="103">
        <v>9.3544864370744971</v>
      </c>
      <c r="CJ888" s="103">
        <v>9.6324093333333334</v>
      </c>
      <c r="CK888" s="103">
        <v>8.98</v>
      </c>
      <c r="CL888" s="103">
        <v>6.4096000000000011</v>
      </c>
      <c r="CM888" s="103">
        <v>8.3406697777777783</v>
      </c>
      <c r="CN888" s="103">
        <v>8.3665113172690777</v>
      </c>
      <c r="CO888" s="103">
        <v>9.2868776956403103</v>
      </c>
      <c r="CP888" s="103">
        <v>8.8266945064546931</v>
      </c>
      <c r="CQ888" s="103">
        <v>10</v>
      </c>
      <c r="CR888" s="103">
        <v>8.7541979558232939</v>
      </c>
      <c r="CS888" s="103">
        <v>3.8461538461538463</v>
      </c>
      <c r="CT888" s="103">
        <v>6.4162871962801891</v>
      </c>
      <c r="CU888" s="103">
        <v>6.3388796660857762</v>
      </c>
      <c r="CV888" s="103">
        <v>8.3765609875795608</v>
      </c>
      <c r="CW888" s="103">
        <v>8</v>
      </c>
      <c r="CX888" s="103">
        <v>9.6275585826688754</v>
      </c>
      <c r="CY888" s="103">
        <v>10</v>
      </c>
      <c r="CZ888" s="103">
        <v>9.2091861942229585</v>
      </c>
      <c r="DA888" s="103">
        <v>2.2333333333333329</v>
      </c>
      <c r="DB888" s="103">
        <v>3.9251191004016062</v>
      </c>
      <c r="DC888" s="103">
        <v>5.5537519799196788</v>
      </c>
      <c r="DD888" s="103">
        <v>4</v>
      </c>
      <c r="DE888" s="103">
        <v>8.5034507692227361</v>
      </c>
      <c r="DF888" s="103">
        <v>10</v>
      </c>
      <c r="DG888" s="103">
        <v>5.7026091971462263</v>
      </c>
      <c r="DH888" s="103">
        <v>4.3246355983935745</v>
      </c>
      <c r="DI888" s="103">
        <v>7.2727272727272734</v>
      </c>
      <c r="DJ888" s="103">
        <v>9.3022232440936321</v>
      </c>
      <c r="DK888" s="103">
        <v>8.4708504647160066</v>
      </c>
      <c r="DL888" s="103">
        <v>8.3234160200899527</v>
      </c>
      <c r="DM888" s="103">
        <v>9.3386497383991962</v>
      </c>
      <c r="DN888" s="103">
        <v>7.8387503897366058</v>
      </c>
      <c r="DO888" s="103">
        <v>7.5835152603685971</v>
      </c>
      <c r="DP888" s="103">
        <v>7.53</v>
      </c>
      <c r="DQ888" s="105">
        <v>8.3658603472222222</v>
      </c>
      <c r="DR888" s="106">
        <v>12</v>
      </c>
      <c r="DS888" s="106">
        <v>1</v>
      </c>
      <c r="DU888" s="104" t="s">
        <v>5</v>
      </c>
      <c r="DV888" s="103">
        <v>9.201720694444445</v>
      </c>
      <c r="DW888" s="103">
        <v>7.53</v>
      </c>
    </row>
    <row r="889" spans="1:127">
      <c r="A889" s="95">
        <v>2010</v>
      </c>
      <c r="B889" s="96" t="s">
        <v>615</v>
      </c>
      <c r="C889" s="107" t="s">
        <v>116</v>
      </c>
      <c r="D889" s="96">
        <v>6.0000000000000009</v>
      </c>
      <c r="E889" s="96">
        <v>5.323103407083881</v>
      </c>
      <c r="F889" s="96">
        <v>5.3402333563793256</v>
      </c>
      <c r="G889" s="96">
        <v>5.6000000000000005</v>
      </c>
      <c r="H889" s="96">
        <v>9.2000000000000011</v>
      </c>
      <c r="I889" s="96">
        <v>10</v>
      </c>
      <c r="J889" s="96">
        <v>10</v>
      </c>
      <c r="K889" s="96">
        <v>7.5</v>
      </c>
      <c r="L889" s="96">
        <v>10</v>
      </c>
      <c r="M889" s="96">
        <v>10</v>
      </c>
      <c r="N889" s="96">
        <v>9.5</v>
      </c>
      <c r="O889" s="96">
        <v>10</v>
      </c>
      <c r="P889" s="96">
        <v>10</v>
      </c>
      <c r="Q889" s="96" t="s">
        <v>1011</v>
      </c>
      <c r="R889" s="96" t="s">
        <v>1011</v>
      </c>
      <c r="S889" s="96">
        <v>5</v>
      </c>
      <c r="T889" s="96">
        <v>8.3333333333333339</v>
      </c>
      <c r="U889" s="96">
        <v>9.0111111111111128</v>
      </c>
      <c r="V889" s="96">
        <v>10</v>
      </c>
      <c r="W889" s="96">
        <v>10</v>
      </c>
      <c r="X889" s="96">
        <v>10</v>
      </c>
      <c r="Y889" s="96">
        <v>10</v>
      </c>
      <c r="Z889" s="96" t="s">
        <v>1010</v>
      </c>
      <c r="AA889" s="96" t="s">
        <v>1011</v>
      </c>
      <c r="AB889" s="96" t="s">
        <v>1011</v>
      </c>
      <c r="AC889" s="96">
        <v>8.74</v>
      </c>
      <c r="AD889" s="96">
        <v>8.0111111111111111</v>
      </c>
      <c r="AE889" s="96">
        <v>8.3755555555555556</v>
      </c>
      <c r="AF889" s="96" t="s">
        <v>1011</v>
      </c>
      <c r="AG889" s="96" t="s">
        <v>1011</v>
      </c>
      <c r="AH889" s="96" t="s">
        <v>1010</v>
      </c>
      <c r="AI889" s="96" t="s">
        <v>1010</v>
      </c>
      <c r="AJ889" s="96" t="s">
        <v>1010</v>
      </c>
      <c r="AK889" s="96" t="s">
        <v>1010</v>
      </c>
      <c r="AL889" s="96" t="s">
        <v>1011</v>
      </c>
      <c r="AM889" s="96" t="s">
        <v>1011</v>
      </c>
      <c r="AN889" s="96" t="s">
        <v>1011</v>
      </c>
      <c r="AO889" s="96" t="s">
        <v>1011</v>
      </c>
      <c r="AP889" s="96" t="s">
        <v>1011</v>
      </c>
      <c r="AQ889" s="96" t="s">
        <v>1011</v>
      </c>
      <c r="AR889" s="96" t="s">
        <v>1011</v>
      </c>
      <c r="AS889" s="96" t="s">
        <v>1011</v>
      </c>
      <c r="AT889" s="96" t="s">
        <v>1011</v>
      </c>
      <c r="AU889" s="96">
        <v>10</v>
      </c>
      <c r="AV889" s="96">
        <v>10</v>
      </c>
      <c r="AW889" s="96">
        <v>6</v>
      </c>
      <c r="AX889" s="96">
        <v>5</v>
      </c>
      <c r="AY889" s="96" t="s">
        <v>1011</v>
      </c>
      <c r="AZ889" s="96" t="s">
        <v>1011</v>
      </c>
      <c r="BA889" s="96" t="s">
        <v>1011</v>
      </c>
      <c r="BB889" s="96">
        <v>7.75</v>
      </c>
      <c r="BC889" s="96" t="s">
        <v>1010</v>
      </c>
      <c r="BD889" s="96" t="s">
        <v>1011</v>
      </c>
      <c r="BE889" s="96" t="s">
        <v>1011</v>
      </c>
      <c r="BF889" s="96">
        <v>10</v>
      </c>
      <c r="BG889" s="96">
        <v>10</v>
      </c>
      <c r="BH889" s="96">
        <v>10</v>
      </c>
      <c r="BI889" s="96">
        <v>10</v>
      </c>
      <c r="BJ889" s="96" t="s">
        <v>1011</v>
      </c>
      <c r="BK889" s="96">
        <v>10</v>
      </c>
      <c r="BL889" s="96">
        <v>8.1684722222222241</v>
      </c>
      <c r="BM889" s="96">
        <v>6.0323529411764714</v>
      </c>
      <c r="BN889" s="96">
        <v>4.7584105821018046</v>
      </c>
      <c r="BO889" s="96">
        <v>4</v>
      </c>
      <c r="BP889" s="96">
        <v>10</v>
      </c>
      <c r="BQ889" s="96">
        <v>7</v>
      </c>
      <c r="BR889" s="96">
        <v>8.5</v>
      </c>
      <c r="BS889" s="96">
        <v>5.822690880819569</v>
      </c>
      <c r="BT889" s="96">
        <v>3.1450672465635736</v>
      </c>
      <c r="BU889" s="96">
        <v>3.4384777250859111</v>
      </c>
      <c r="BV889" s="96">
        <v>4.419340155498281</v>
      </c>
      <c r="BW889" s="96">
        <v>5.0999999999999996</v>
      </c>
      <c r="BX889" s="96" t="s">
        <v>1011</v>
      </c>
      <c r="BY889" s="96">
        <v>5.7864829483474969</v>
      </c>
      <c r="BZ889" s="96">
        <v>8.2250256647096975</v>
      </c>
      <c r="CA889" s="96">
        <v>5.2584624158075597</v>
      </c>
      <c r="CB889" s="96">
        <v>6.4461286554982822</v>
      </c>
      <c r="CC889" s="96">
        <v>0.96296296296296291</v>
      </c>
      <c r="CD889" s="96">
        <v>5.1305698958566488</v>
      </c>
      <c r="CE889" s="96">
        <v>8.0473862427127241</v>
      </c>
      <c r="CF889" s="96">
        <v>9.1575299017717064</v>
      </c>
      <c r="CG889" s="96">
        <v>9.6781305114638467</v>
      </c>
      <c r="CH889" s="96">
        <v>5</v>
      </c>
      <c r="CI889" s="96">
        <v>7.9707616639870693</v>
      </c>
      <c r="CJ889" s="96">
        <v>9.3533333333333317</v>
      </c>
      <c r="CK889" s="96">
        <v>8.4599999999999991</v>
      </c>
      <c r="CL889" s="96">
        <v>6.3359999999999994</v>
      </c>
      <c r="CM889" s="96">
        <v>8.049777777777777</v>
      </c>
      <c r="CN889" s="96">
        <v>5.4788295395188999</v>
      </c>
      <c r="CO889" s="96">
        <v>8.4715996256372641</v>
      </c>
      <c r="CP889" s="96">
        <v>6.975214582578082</v>
      </c>
      <c r="CQ889" s="96">
        <v>10</v>
      </c>
      <c r="CR889" s="96">
        <v>4.3947537362542954</v>
      </c>
      <c r="CS889" s="96">
        <v>2.3076923076923079</v>
      </c>
      <c r="CT889" s="96">
        <v>7.6331692507471232</v>
      </c>
      <c r="CU889" s="96">
        <v>4.7785384315645754</v>
      </c>
      <c r="CV889" s="96">
        <v>7.4508826979801093</v>
      </c>
      <c r="CW889" s="96">
        <v>10</v>
      </c>
      <c r="CX889" s="96">
        <v>8.9365259274445581</v>
      </c>
      <c r="CY889" s="96">
        <v>10</v>
      </c>
      <c r="CZ889" s="96">
        <v>9.6455086424815182</v>
      </c>
      <c r="DA889" s="96">
        <v>7.2333333333333325</v>
      </c>
      <c r="DB889" s="96">
        <v>5.5805115532646044</v>
      </c>
      <c r="DC889" s="96">
        <v>8.2668265704467334</v>
      </c>
      <c r="DD889" s="96">
        <v>8</v>
      </c>
      <c r="DE889" s="96">
        <v>7.7551761538341033</v>
      </c>
      <c r="DF889" s="96">
        <v>10</v>
      </c>
      <c r="DG889" s="96">
        <v>7.8059746018131291</v>
      </c>
      <c r="DH889" s="96">
        <v>3.5889105206185574</v>
      </c>
      <c r="DI889" s="96">
        <v>8.787878787878789</v>
      </c>
      <c r="DJ889" s="96">
        <v>9.8787396865598662</v>
      </c>
      <c r="DK889" s="96">
        <v>4.9324441969808541</v>
      </c>
      <c r="DL889" s="96">
        <v>8.0109988453867054</v>
      </c>
      <c r="DM889" s="96">
        <v>8.6660901503305805</v>
      </c>
      <c r="DN889" s="96">
        <v>7.3108436979592248</v>
      </c>
      <c r="DO889" s="96">
        <v>8.2541089807512904</v>
      </c>
      <c r="DP889" s="96">
        <v>6.93</v>
      </c>
      <c r="DQ889" s="99">
        <v>7.5492361111111119</v>
      </c>
      <c r="DR889" s="100">
        <v>48</v>
      </c>
      <c r="DS889" s="101">
        <v>2</v>
      </c>
      <c r="DU889" s="107" t="s">
        <v>116</v>
      </c>
      <c r="DV889" s="96">
        <v>8.1684722222222241</v>
      </c>
      <c r="DW889" s="96">
        <v>6.93</v>
      </c>
    </row>
    <row r="890" spans="1:127">
      <c r="A890" s="102">
        <v>2010</v>
      </c>
      <c r="B890" s="103" t="s">
        <v>651</v>
      </c>
      <c r="C890" s="104" t="s">
        <v>14</v>
      </c>
      <c r="D890" s="103">
        <v>4.3</v>
      </c>
      <c r="E890" s="103">
        <v>5.3497449452374832</v>
      </c>
      <c r="F890" s="103">
        <v>4.9490916441864439</v>
      </c>
      <c r="G890" s="103">
        <v>4.9000000000000004</v>
      </c>
      <c r="H890" s="103">
        <v>5.5600000000000005</v>
      </c>
      <c r="I890" s="103">
        <v>5</v>
      </c>
      <c r="J890" s="103">
        <v>10</v>
      </c>
      <c r="K890" s="103">
        <v>5</v>
      </c>
      <c r="L890" s="103">
        <v>10</v>
      </c>
      <c r="M890" s="103">
        <v>10</v>
      </c>
      <c r="N890" s="103">
        <v>8</v>
      </c>
      <c r="O890" s="103">
        <v>10</v>
      </c>
      <c r="P890" s="103">
        <v>10</v>
      </c>
      <c r="Q890" s="103" t="s">
        <v>1011</v>
      </c>
      <c r="R890" s="103" t="s">
        <v>1011</v>
      </c>
      <c r="S890" s="103">
        <v>10</v>
      </c>
      <c r="T890" s="103">
        <v>10</v>
      </c>
      <c r="U890" s="103">
        <v>7.8533333333333344</v>
      </c>
      <c r="V890" s="103">
        <v>10</v>
      </c>
      <c r="W890" s="103">
        <v>5</v>
      </c>
      <c r="X890" s="103">
        <v>10</v>
      </c>
      <c r="Y890" s="103">
        <v>8.3333333333333339</v>
      </c>
      <c r="Z890" s="103" t="s">
        <v>1010</v>
      </c>
      <c r="AA890" s="103">
        <v>7.5</v>
      </c>
      <c r="AB890" s="103">
        <v>3.3333333333333335</v>
      </c>
      <c r="AC890" s="103">
        <v>10</v>
      </c>
      <c r="AD890" s="103">
        <v>9.6277777777777764</v>
      </c>
      <c r="AE890" s="103">
        <v>7.615277777777778</v>
      </c>
      <c r="AF890" s="103">
        <v>7.5</v>
      </c>
      <c r="AG890" s="103">
        <v>5</v>
      </c>
      <c r="AH890" s="103" t="s">
        <v>1010</v>
      </c>
      <c r="AI890" s="103" t="s">
        <v>1010</v>
      </c>
      <c r="AJ890" s="103" t="s">
        <v>1010</v>
      </c>
      <c r="AK890" s="103" t="s">
        <v>1010</v>
      </c>
      <c r="AL890" s="103">
        <v>3.3333333333333335</v>
      </c>
      <c r="AM890" s="103">
        <v>3.3333333333333335</v>
      </c>
      <c r="AN890" s="103">
        <v>3.3333333333333335</v>
      </c>
      <c r="AO890" s="103">
        <v>3.3333333333333335</v>
      </c>
      <c r="AP890" s="103">
        <v>5</v>
      </c>
      <c r="AQ890" s="103">
        <v>10</v>
      </c>
      <c r="AR890" s="103">
        <v>10</v>
      </c>
      <c r="AS890" s="103">
        <v>8.3333333333333339</v>
      </c>
      <c r="AT890" s="103">
        <v>6.041666666666667</v>
      </c>
      <c r="AU890" s="103">
        <v>10</v>
      </c>
      <c r="AV890" s="103">
        <v>10</v>
      </c>
      <c r="AW890" s="103">
        <v>3.6666666666666665</v>
      </c>
      <c r="AX890" s="103">
        <v>2.5</v>
      </c>
      <c r="AY890" s="103">
        <v>10</v>
      </c>
      <c r="AZ890" s="103">
        <v>10</v>
      </c>
      <c r="BA890" s="103">
        <v>10</v>
      </c>
      <c r="BB890" s="103">
        <v>8.0238095238095237</v>
      </c>
      <c r="BC890" s="103" t="s">
        <v>1010</v>
      </c>
      <c r="BD890" s="103" t="s">
        <v>1011</v>
      </c>
      <c r="BE890" s="103" t="s">
        <v>1011</v>
      </c>
      <c r="BF890" s="103">
        <v>0</v>
      </c>
      <c r="BG890" s="103">
        <v>10</v>
      </c>
      <c r="BH890" s="103">
        <v>10</v>
      </c>
      <c r="BI890" s="103">
        <v>10</v>
      </c>
      <c r="BJ890" s="103" t="s">
        <v>1011</v>
      </c>
      <c r="BK890" s="103">
        <v>5</v>
      </c>
      <c r="BL890" s="103">
        <v>6.6897420634920648</v>
      </c>
      <c r="BM890" s="103">
        <v>8.8764705882352946</v>
      </c>
      <c r="BN890" s="103">
        <v>9.3460490463215269</v>
      </c>
      <c r="BO890" s="103">
        <v>10</v>
      </c>
      <c r="BP890" s="103">
        <v>9</v>
      </c>
      <c r="BQ890" s="103">
        <v>5</v>
      </c>
      <c r="BR890" s="103">
        <v>7</v>
      </c>
      <c r="BS890" s="103">
        <v>8.8056299086392045</v>
      </c>
      <c r="BT890" s="103">
        <v>2.0962922071005918</v>
      </c>
      <c r="BU890" s="103">
        <v>2.9674899309664697</v>
      </c>
      <c r="BV890" s="103">
        <v>2.9684819832347138</v>
      </c>
      <c r="BW890" s="103">
        <v>1.6666666666666665</v>
      </c>
      <c r="BX890" s="103">
        <v>4.166666666666667</v>
      </c>
      <c r="BY890" s="103">
        <v>2.423722901259179</v>
      </c>
      <c r="BZ890" s="103">
        <v>5.1171173103265213</v>
      </c>
      <c r="CA890" s="103">
        <v>2.4263014013806705</v>
      </c>
      <c r="CB890" s="103">
        <v>4.0376230828402369</v>
      </c>
      <c r="CC890" s="103">
        <v>0.86206896551724133</v>
      </c>
      <c r="CD890" s="103">
        <v>2.8831409121146603</v>
      </c>
      <c r="CE890" s="103">
        <v>8.7978183556795244</v>
      </c>
      <c r="CF890" s="103">
        <v>9.4665045978659013</v>
      </c>
      <c r="CG890" s="103">
        <v>8.1506565307532739</v>
      </c>
      <c r="CH890" s="103">
        <v>5</v>
      </c>
      <c r="CI890" s="103">
        <v>7.8537448710746744</v>
      </c>
      <c r="CJ890" s="103">
        <v>5.0733333333333333</v>
      </c>
      <c r="CK890" s="103">
        <v>7.6599999999999993</v>
      </c>
      <c r="CL890" s="103">
        <v>7.3323999999999998</v>
      </c>
      <c r="CM890" s="103">
        <v>6.6885777777777777</v>
      </c>
      <c r="CN890" s="103">
        <v>5.3142512376725834</v>
      </c>
      <c r="CO890" s="103">
        <v>6.9052405091852744</v>
      </c>
      <c r="CP890" s="103">
        <v>6.1097458734289294</v>
      </c>
      <c r="CQ890" s="103">
        <v>10</v>
      </c>
      <c r="CR890" s="103">
        <v>4.5682651824457592</v>
      </c>
      <c r="CS890" s="103">
        <v>0</v>
      </c>
      <c r="CT890" s="103">
        <v>0</v>
      </c>
      <c r="CU890" s="103">
        <v>1.5227550608152531</v>
      </c>
      <c r="CV890" s="103">
        <v>6.0802696780054903</v>
      </c>
      <c r="CW890" s="103">
        <v>10</v>
      </c>
      <c r="CX890" s="103">
        <v>8.8066760753285589</v>
      </c>
      <c r="CY890" s="103">
        <v>5</v>
      </c>
      <c r="CZ890" s="103">
        <v>7.9355586917761869</v>
      </c>
      <c r="DA890" s="103">
        <v>1.1000000000000001</v>
      </c>
      <c r="DB890" s="103">
        <v>5.8739093234714002</v>
      </c>
      <c r="DC890" s="103">
        <v>6.8853274792899413</v>
      </c>
      <c r="DD890" s="103">
        <v>8</v>
      </c>
      <c r="DE890" s="103">
        <v>7.1220207100437225</v>
      </c>
      <c r="DF890" s="103">
        <v>1</v>
      </c>
      <c r="DG890" s="103">
        <v>4.9968762521341779</v>
      </c>
      <c r="DH890" s="103">
        <v>3.2098028155818543</v>
      </c>
      <c r="DI890" s="103">
        <v>4.0909090909090908</v>
      </c>
      <c r="DJ890" s="103">
        <v>9.6167637094597342</v>
      </c>
      <c r="DK890" s="103">
        <v>3.0359045183150184</v>
      </c>
      <c r="DL890" s="103">
        <v>7.3498995522587167</v>
      </c>
      <c r="DM890" s="103">
        <v>7.7469253799701416</v>
      </c>
      <c r="DN890" s="103">
        <v>5.841700844415759</v>
      </c>
      <c r="DO890" s="103">
        <v>6.2580452627753749</v>
      </c>
      <c r="DP890" s="103">
        <v>6.38</v>
      </c>
      <c r="DQ890" s="105">
        <v>6.5348710317460323</v>
      </c>
      <c r="DR890" s="106">
        <v>108</v>
      </c>
      <c r="DS890" s="106">
        <v>3</v>
      </c>
      <c r="DU890" s="104" t="s">
        <v>14</v>
      </c>
      <c r="DV890" s="103">
        <v>6.6897420634920648</v>
      </c>
      <c r="DW890" s="103">
        <v>6.38</v>
      </c>
    </row>
    <row r="891" spans="1:127">
      <c r="A891" s="95">
        <v>2010</v>
      </c>
      <c r="B891" s="96" t="s">
        <v>708</v>
      </c>
      <c r="C891" s="107" t="s">
        <v>141</v>
      </c>
      <c r="D891" s="96">
        <v>4.0333333333333332</v>
      </c>
      <c r="E891" s="96">
        <v>5.9434894940453962</v>
      </c>
      <c r="F891" s="96">
        <v>4.5120265433854678</v>
      </c>
      <c r="G891" s="96">
        <v>4.8</v>
      </c>
      <c r="H891" s="96">
        <v>8.6</v>
      </c>
      <c r="I891" s="96">
        <v>10</v>
      </c>
      <c r="J891" s="96">
        <v>10</v>
      </c>
      <c r="K891" s="96">
        <v>7.5</v>
      </c>
      <c r="L891" s="96">
        <v>10</v>
      </c>
      <c r="M891" s="96">
        <v>10</v>
      </c>
      <c r="N891" s="96">
        <v>9.5</v>
      </c>
      <c r="O891" s="96">
        <v>8.2000000000000011</v>
      </c>
      <c r="P891" s="96">
        <v>10</v>
      </c>
      <c r="Q891" s="96" t="s">
        <v>1011</v>
      </c>
      <c r="R891" s="96" t="s">
        <v>1011</v>
      </c>
      <c r="S891" s="96">
        <v>5</v>
      </c>
      <c r="T891" s="96">
        <v>7.7333333333333343</v>
      </c>
      <c r="U891" s="96">
        <v>8.6111111111111125</v>
      </c>
      <c r="V891" s="96">
        <v>10</v>
      </c>
      <c r="W891" s="96">
        <v>10</v>
      </c>
      <c r="X891" s="96">
        <v>5</v>
      </c>
      <c r="Y891" s="96">
        <v>8.3333333333333339</v>
      </c>
      <c r="Z891" s="96" t="s">
        <v>1010</v>
      </c>
      <c r="AA891" s="96" t="s">
        <v>1011</v>
      </c>
      <c r="AB891" s="96" t="s">
        <v>1011</v>
      </c>
      <c r="AC891" s="96">
        <v>8.5844444444444452</v>
      </c>
      <c r="AD891" s="96">
        <v>7.7777777777777777</v>
      </c>
      <c r="AE891" s="96">
        <v>8.181111111111111</v>
      </c>
      <c r="AF891" s="96" t="s">
        <v>1011</v>
      </c>
      <c r="AG891" s="96" t="s">
        <v>1011</v>
      </c>
      <c r="AH891" s="96" t="s">
        <v>1010</v>
      </c>
      <c r="AI891" s="96" t="s">
        <v>1010</v>
      </c>
      <c r="AJ891" s="96" t="s">
        <v>1010</v>
      </c>
      <c r="AK891" s="96" t="s">
        <v>1010</v>
      </c>
      <c r="AL891" s="96" t="s">
        <v>1011</v>
      </c>
      <c r="AM891" s="96" t="s">
        <v>1011</v>
      </c>
      <c r="AN891" s="96" t="s">
        <v>1011</v>
      </c>
      <c r="AO891" s="96" t="s">
        <v>1011</v>
      </c>
      <c r="AP891" s="96" t="s">
        <v>1011</v>
      </c>
      <c r="AQ891" s="96" t="s">
        <v>1011</v>
      </c>
      <c r="AR891" s="96" t="s">
        <v>1011</v>
      </c>
      <c r="AS891" s="96" t="s">
        <v>1011</v>
      </c>
      <c r="AT891" s="96" t="s">
        <v>1011</v>
      </c>
      <c r="AU891" s="96">
        <v>10</v>
      </c>
      <c r="AV891" s="96">
        <v>10</v>
      </c>
      <c r="AW891" s="96">
        <v>4</v>
      </c>
      <c r="AX891" s="96">
        <v>5.25</v>
      </c>
      <c r="AY891" s="96" t="s">
        <v>1011</v>
      </c>
      <c r="AZ891" s="96" t="s">
        <v>1011</v>
      </c>
      <c r="BA891" s="96" t="s">
        <v>1011</v>
      </c>
      <c r="BB891" s="96">
        <v>7.3125</v>
      </c>
      <c r="BC891" s="96" t="s">
        <v>1010</v>
      </c>
      <c r="BD891" s="96" t="s">
        <v>1011</v>
      </c>
      <c r="BE891" s="96" t="s">
        <v>1011</v>
      </c>
      <c r="BF891" s="96">
        <v>10</v>
      </c>
      <c r="BG891" s="96">
        <v>0</v>
      </c>
      <c r="BH891" s="96">
        <v>10</v>
      </c>
      <c r="BI891" s="96">
        <v>5</v>
      </c>
      <c r="BJ891" s="96" t="s">
        <v>1011</v>
      </c>
      <c r="BK891" s="96">
        <v>7.5</v>
      </c>
      <c r="BL891" s="96">
        <v>7.2686458333333341</v>
      </c>
      <c r="BM891" s="96">
        <v>7.144117647058823</v>
      </c>
      <c r="BN891" s="96">
        <v>9.7698234073255072</v>
      </c>
      <c r="BO891" s="96">
        <v>4</v>
      </c>
      <c r="BP891" s="96">
        <v>8</v>
      </c>
      <c r="BQ891" s="96">
        <v>8</v>
      </c>
      <c r="BR891" s="96">
        <v>8</v>
      </c>
      <c r="BS891" s="96">
        <v>7.2284852635960828</v>
      </c>
      <c r="BT891" s="96">
        <v>5.5722609999999992</v>
      </c>
      <c r="BU891" s="96">
        <v>5.0366341444444442</v>
      </c>
      <c r="BV891" s="96">
        <v>5.0316662111111112</v>
      </c>
      <c r="BW891" s="96">
        <v>6.6666666666666661</v>
      </c>
      <c r="BX891" s="96">
        <v>5</v>
      </c>
      <c r="BY891" s="96">
        <v>3.113270642943506</v>
      </c>
      <c r="BZ891" s="96">
        <v>7.644076653691509</v>
      </c>
      <c r="CA891" s="96">
        <v>5.3560670222222218</v>
      </c>
      <c r="CB891" s="96">
        <v>5.8103979444444445</v>
      </c>
      <c r="CC891" s="96">
        <v>0.92592592592592593</v>
      </c>
      <c r="CD891" s="96">
        <v>5.2675187136774539</v>
      </c>
      <c r="CE891" s="96">
        <v>6.3661353128809006</v>
      </c>
      <c r="CF891" s="96">
        <v>8.0423696503457283</v>
      </c>
      <c r="CG891" s="96">
        <v>8.5176818142323114</v>
      </c>
      <c r="CH891" s="96">
        <v>0</v>
      </c>
      <c r="CI891" s="96">
        <v>5.7315466943647353</v>
      </c>
      <c r="CJ891" s="96">
        <v>4.6000000000000005</v>
      </c>
      <c r="CK891" s="96">
        <v>7.46</v>
      </c>
      <c r="CL891" s="96">
        <v>5.7836000000000007</v>
      </c>
      <c r="CM891" s="96">
        <v>5.9478666666666671</v>
      </c>
      <c r="CN891" s="96">
        <v>5.1269502111111107</v>
      </c>
      <c r="CO891" s="96">
        <v>3.542392254334513</v>
      </c>
      <c r="CP891" s="96">
        <v>4.3346712327228119</v>
      </c>
      <c r="CQ891" s="96">
        <v>10</v>
      </c>
      <c r="CR891" s="96">
        <v>6.044985116666667</v>
      </c>
      <c r="CS891" s="96">
        <v>1.5384615384615385</v>
      </c>
      <c r="CT891" s="96">
        <v>6.6375384789105389</v>
      </c>
      <c r="CU891" s="96">
        <v>4.7403283780129151</v>
      </c>
      <c r="CV891" s="96">
        <v>6.2557165693505983</v>
      </c>
      <c r="CW891" s="96">
        <v>8</v>
      </c>
      <c r="CX891" s="96">
        <v>8.0949949949949946</v>
      </c>
      <c r="CY891" s="96">
        <v>7</v>
      </c>
      <c r="CZ891" s="96">
        <v>7.6983316649983315</v>
      </c>
      <c r="DA891" s="96">
        <v>4.4333333333333336</v>
      </c>
      <c r="DB891" s="96">
        <v>5.6774921777777774</v>
      </c>
      <c r="DC891" s="96">
        <v>7.6116695111111108</v>
      </c>
      <c r="DD891" s="96">
        <v>10</v>
      </c>
      <c r="DE891" s="96">
        <v>5.6830310650655829</v>
      </c>
      <c r="DF891" s="96">
        <v>10</v>
      </c>
      <c r="DG891" s="96">
        <v>7.2342543478813006</v>
      </c>
      <c r="DH891" s="96">
        <v>3.9173875333333337</v>
      </c>
      <c r="DI891" s="96">
        <v>4.2424242424242422</v>
      </c>
      <c r="DJ891" s="96">
        <v>7.7964993207897679</v>
      </c>
      <c r="DK891" s="96">
        <v>4.2671618380952374</v>
      </c>
      <c r="DL891" s="96">
        <v>5.7071451078636599</v>
      </c>
      <c r="DM891" s="96">
        <v>8.2401357445537933</v>
      </c>
      <c r="DN891" s="96">
        <v>5.6951256311766727</v>
      </c>
      <c r="DO891" s="96">
        <v>6.8759038813521016</v>
      </c>
      <c r="DP891" s="96">
        <v>6.27</v>
      </c>
      <c r="DQ891" s="99">
        <v>6.7693229166666669</v>
      </c>
      <c r="DR891" s="100">
        <v>89</v>
      </c>
      <c r="DS891" s="101">
        <v>3</v>
      </c>
      <c r="DU891" s="107" t="s">
        <v>141</v>
      </c>
      <c r="DV891" s="96">
        <v>7.2686458333333341</v>
      </c>
      <c r="DW891" s="96">
        <v>6.27</v>
      </c>
    </row>
    <row r="892" spans="1:127">
      <c r="A892" s="102">
        <v>2010</v>
      </c>
      <c r="B892" s="103" t="s">
        <v>671</v>
      </c>
      <c r="C892" s="104" t="s">
        <v>77</v>
      </c>
      <c r="D892" s="103">
        <v>5.5666666666666664</v>
      </c>
      <c r="E892" s="103">
        <v>5.7236848750312923</v>
      </c>
      <c r="F892" s="103">
        <v>6.1148240171442678</v>
      </c>
      <c r="G892" s="103">
        <v>5.8</v>
      </c>
      <c r="H892" s="103">
        <v>9.0612629057509366</v>
      </c>
      <c r="I892" s="103">
        <v>10</v>
      </c>
      <c r="J892" s="103">
        <v>10</v>
      </c>
      <c r="K892" s="103">
        <v>10</v>
      </c>
      <c r="L892" s="103">
        <v>10</v>
      </c>
      <c r="M892" s="103">
        <v>10</v>
      </c>
      <c r="N892" s="103">
        <v>10</v>
      </c>
      <c r="O892" s="103">
        <v>10</v>
      </c>
      <c r="P892" s="103">
        <v>10</v>
      </c>
      <c r="Q892" s="103" t="s">
        <v>1011</v>
      </c>
      <c r="R892" s="103" t="s">
        <v>1011</v>
      </c>
      <c r="S892" s="103">
        <v>5</v>
      </c>
      <c r="T892" s="103">
        <v>8.3333333333333339</v>
      </c>
      <c r="U892" s="103">
        <v>9.1315320796947574</v>
      </c>
      <c r="V892" s="103">
        <v>5</v>
      </c>
      <c r="W892" s="103">
        <v>5</v>
      </c>
      <c r="X892" s="103">
        <v>5</v>
      </c>
      <c r="Y892" s="103">
        <v>5</v>
      </c>
      <c r="Z892" s="103" t="s">
        <v>1010</v>
      </c>
      <c r="AA892" s="103">
        <v>2.5</v>
      </c>
      <c r="AB892" s="103">
        <v>6.666666666666667</v>
      </c>
      <c r="AC892" s="103">
        <v>9.5933333333333337</v>
      </c>
      <c r="AD892" s="103">
        <v>7.5916666666666668</v>
      </c>
      <c r="AE892" s="103">
        <v>6.5879166666666666</v>
      </c>
      <c r="AF892" s="103">
        <v>5</v>
      </c>
      <c r="AG892" s="103">
        <v>5</v>
      </c>
      <c r="AH892" s="103" t="s">
        <v>1010</v>
      </c>
      <c r="AI892" s="103" t="s">
        <v>1010</v>
      </c>
      <c r="AJ892" s="103" t="s">
        <v>1010</v>
      </c>
      <c r="AK892" s="103" t="s">
        <v>1010</v>
      </c>
      <c r="AL892" s="103">
        <v>6.666666666666667</v>
      </c>
      <c r="AM892" s="103">
        <v>6.666666666666667</v>
      </c>
      <c r="AN892" s="103">
        <v>3.3333333333333335</v>
      </c>
      <c r="AO892" s="103">
        <v>5.5555555555555562</v>
      </c>
      <c r="AP892" s="103">
        <v>2.5</v>
      </c>
      <c r="AQ892" s="103">
        <v>7.5</v>
      </c>
      <c r="AR892" s="103">
        <v>5</v>
      </c>
      <c r="AS892" s="103">
        <v>5</v>
      </c>
      <c r="AT892" s="103">
        <v>5.1388888888888893</v>
      </c>
      <c r="AU892" s="103">
        <v>10</v>
      </c>
      <c r="AV892" s="103">
        <v>10</v>
      </c>
      <c r="AW892" s="103">
        <v>2</v>
      </c>
      <c r="AX892" s="103">
        <v>4.25</v>
      </c>
      <c r="AY892" s="103">
        <v>3.3333333333333335</v>
      </c>
      <c r="AZ892" s="103">
        <v>6.666666666666667</v>
      </c>
      <c r="BA892" s="103">
        <v>3.3333333333333335</v>
      </c>
      <c r="BB892" s="103">
        <v>5.6547619047619051</v>
      </c>
      <c r="BC892" s="103" t="s">
        <v>1010</v>
      </c>
      <c r="BD892" s="103" t="s">
        <v>1011</v>
      </c>
      <c r="BE892" s="103" t="s">
        <v>1011</v>
      </c>
      <c r="BF892" s="103">
        <v>5</v>
      </c>
      <c r="BG892" s="103">
        <v>0</v>
      </c>
      <c r="BH892" s="103">
        <v>0</v>
      </c>
      <c r="BI892" s="103">
        <v>0</v>
      </c>
      <c r="BJ892" s="103" t="s">
        <v>1011</v>
      </c>
      <c r="BK892" s="103">
        <v>2.5</v>
      </c>
      <c r="BL892" s="103">
        <v>6.2210397659554353</v>
      </c>
      <c r="BM892" s="103">
        <v>5.6029411764705888</v>
      </c>
      <c r="BN892" s="103">
        <v>8.9100817438692097</v>
      </c>
      <c r="BO892" s="103">
        <v>2</v>
      </c>
      <c r="BP892" s="103">
        <v>8</v>
      </c>
      <c r="BQ892" s="103">
        <v>8</v>
      </c>
      <c r="BR892" s="103">
        <v>8</v>
      </c>
      <c r="BS892" s="103">
        <v>6.1282557300849501</v>
      </c>
      <c r="BT892" s="103">
        <v>6.1297517698815565</v>
      </c>
      <c r="BU892" s="103">
        <v>6.5860004306260578</v>
      </c>
      <c r="BV892" s="103">
        <v>7.1898697241962761</v>
      </c>
      <c r="BW892" s="103">
        <v>8.3333333333333339</v>
      </c>
      <c r="BX892" s="103">
        <v>6.6666666666666661</v>
      </c>
      <c r="BY892" s="103">
        <v>5.5907199895866668</v>
      </c>
      <c r="BZ892" s="103">
        <v>8.0080895173108946</v>
      </c>
      <c r="CA892" s="103">
        <v>6.7160680050761421</v>
      </c>
      <c r="CB892" s="103">
        <v>6.5614839120135358</v>
      </c>
      <c r="CC892" s="103">
        <v>0.66666666666666663</v>
      </c>
      <c r="CD892" s="103">
        <v>5.7205540137676962</v>
      </c>
      <c r="CE892" s="103">
        <v>8.9312587614504793</v>
      </c>
      <c r="CF892" s="103">
        <v>7.5098726243944727</v>
      </c>
      <c r="CG892" s="103">
        <v>9.6579925650555722</v>
      </c>
      <c r="CH892" s="103">
        <v>0</v>
      </c>
      <c r="CI892" s="103">
        <v>6.5247809877251308</v>
      </c>
      <c r="CJ892" s="103">
        <v>9.793333333333333</v>
      </c>
      <c r="CK892" s="103">
        <v>8.6999999999999993</v>
      </c>
      <c r="CL892" s="103">
        <v>2.2760000000000007</v>
      </c>
      <c r="CM892" s="103">
        <v>6.923111111111111</v>
      </c>
      <c r="CN892" s="103">
        <v>6.3132809306260587</v>
      </c>
      <c r="CO892" s="103">
        <v>7.865052569729631</v>
      </c>
      <c r="CP892" s="103">
        <v>7.0891667501778448</v>
      </c>
      <c r="CQ892" s="103">
        <v>10</v>
      </c>
      <c r="CR892" s="103">
        <v>7.1293897648054143</v>
      </c>
      <c r="CS892" s="103">
        <v>0.76923076923076927</v>
      </c>
      <c r="CT892" s="103">
        <v>10</v>
      </c>
      <c r="CU892" s="103">
        <v>5.9662068446787275</v>
      </c>
      <c r="CV892" s="103">
        <v>7.4946211764919211</v>
      </c>
      <c r="CW892" s="103">
        <v>10</v>
      </c>
      <c r="CX892" s="103">
        <v>8.5057977546438153</v>
      </c>
      <c r="CY892" s="103">
        <v>10</v>
      </c>
      <c r="CZ892" s="103">
        <v>9.5019325848812723</v>
      </c>
      <c r="DA892" s="103">
        <v>10</v>
      </c>
      <c r="DB892" s="103">
        <v>5.8160849983079519</v>
      </c>
      <c r="DC892" s="103">
        <v>7.5744067275803726</v>
      </c>
      <c r="DD892" s="103">
        <v>10</v>
      </c>
      <c r="DE892" s="103">
        <v>4.2440414200874432</v>
      </c>
      <c r="DF892" s="103">
        <v>10</v>
      </c>
      <c r="DG892" s="103">
        <v>7.939088857662628</v>
      </c>
      <c r="DH892" s="103">
        <v>5.7109941827411168</v>
      </c>
      <c r="DI892" s="103">
        <v>9.5454545454545467</v>
      </c>
      <c r="DJ892" s="103">
        <v>9.635627570572554</v>
      </c>
      <c r="DK892" s="103">
        <v>6.0592634000483452</v>
      </c>
      <c r="DL892" s="103">
        <v>6.665501375183851</v>
      </c>
      <c r="DM892" s="103">
        <v>8.5091595797812385</v>
      </c>
      <c r="DN892" s="103">
        <v>7.6876667756302757</v>
      </c>
      <c r="DO892" s="103">
        <v>8.3762294060580587</v>
      </c>
      <c r="DP892" s="103">
        <v>6.85</v>
      </c>
      <c r="DQ892" s="105">
        <v>6.5355198829777175</v>
      </c>
      <c r="DR892" s="106">
        <v>107</v>
      </c>
      <c r="DS892" s="106">
        <v>3</v>
      </c>
      <c r="DU892" s="104" t="s">
        <v>77</v>
      </c>
      <c r="DV892" s="103">
        <v>6.2210397659554353</v>
      </c>
      <c r="DW892" s="103">
        <v>6.85</v>
      </c>
    </row>
    <row r="893" spans="1:127">
      <c r="A893" s="95">
        <v>2010</v>
      </c>
      <c r="B893" s="96" t="s">
        <v>635</v>
      </c>
      <c r="C893" s="107" t="s">
        <v>55</v>
      </c>
      <c r="D893" s="96" t="s">
        <v>1011</v>
      </c>
      <c r="E893" s="96" t="s">
        <v>1011</v>
      </c>
      <c r="F893" s="96" t="s">
        <v>1011</v>
      </c>
      <c r="G893" s="96">
        <v>4.8735759999999999</v>
      </c>
      <c r="H893" s="96">
        <v>7</v>
      </c>
      <c r="I893" s="96">
        <v>10</v>
      </c>
      <c r="J893" s="96">
        <v>10</v>
      </c>
      <c r="K893" s="96">
        <v>2.5</v>
      </c>
      <c r="L893" s="96">
        <v>9.9783124609204101</v>
      </c>
      <c r="M893" s="96">
        <v>9.9349373827612304</v>
      </c>
      <c r="N893" s="96">
        <v>8.4826499687363288</v>
      </c>
      <c r="O893" s="96">
        <v>0.60000000000000053</v>
      </c>
      <c r="P893" s="96">
        <v>10</v>
      </c>
      <c r="Q893" s="96" t="s">
        <v>1011</v>
      </c>
      <c r="R893" s="96" t="s">
        <v>1011</v>
      </c>
      <c r="S893" s="96">
        <v>0</v>
      </c>
      <c r="T893" s="96">
        <v>3.5333333333333337</v>
      </c>
      <c r="U893" s="96">
        <v>6.3386611006898876</v>
      </c>
      <c r="V893" s="96">
        <v>10</v>
      </c>
      <c r="W893" s="96">
        <v>10</v>
      </c>
      <c r="X893" s="96">
        <v>10</v>
      </c>
      <c r="Y893" s="96">
        <v>10</v>
      </c>
      <c r="Z893" s="96" t="s">
        <v>1010</v>
      </c>
      <c r="AA893" s="96">
        <v>10</v>
      </c>
      <c r="AB893" s="96">
        <v>6.666666666666667</v>
      </c>
      <c r="AC893" s="96">
        <v>7.9488888888888889</v>
      </c>
      <c r="AD893" s="96">
        <v>3.8388888888888895</v>
      </c>
      <c r="AE893" s="96">
        <v>7.1136111111111111</v>
      </c>
      <c r="AF893" s="96">
        <v>10</v>
      </c>
      <c r="AG893" s="96">
        <v>10</v>
      </c>
      <c r="AH893" s="96" t="s">
        <v>1010</v>
      </c>
      <c r="AI893" s="96" t="s">
        <v>1010</v>
      </c>
      <c r="AJ893" s="96" t="s">
        <v>1010</v>
      </c>
      <c r="AK893" s="96" t="s">
        <v>1010</v>
      </c>
      <c r="AL893" s="96">
        <v>0</v>
      </c>
      <c r="AM893" s="96">
        <v>6.666666666666667</v>
      </c>
      <c r="AN893" s="96">
        <v>3.3333333333333335</v>
      </c>
      <c r="AO893" s="96">
        <v>3.3333333333333335</v>
      </c>
      <c r="AP893" s="96">
        <v>7.5</v>
      </c>
      <c r="AQ893" s="96">
        <v>10</v>
      </c>
      <c r="AR893" s="96">
        <v>10</v>
      </c>
      <c r="AS893" s="96">
        <v>9.1666666666666661</v>
      </c>
      <c r="AT893" s="96">
        <v>8.125</v>
      </c>
      <c r="AU893" s="96">
        <v>10</v>
      </c>
      <c r="AV893" s="96">
        <v>10</v>
      </c>
      <c r="AW893" s="96">
        <v>7.333333333333333</v>
      </c>
      <c r="AX893" s="96">
        <v>8</v>
      </c>
      <c r="AY893" s="96">
        <v>10</v>
      </c>
      <c r="AZ893" s="96">
        <v>10</v>
      </c>
      <c r="BA893" s="96">
        <v>10</v>
      </c>
      <c r="BB893" s="96">
        <v>9.3333333333333321</v>
      </c>
      <c r="BC893" s="96" t="s">
        <v>1010</v>
      </c>
      <c r="BD893" s="96" t="s">
        <v>1011</v>
      </c>
      <c r="BE893" s="96" t="s">
        <v>1011</v>
      </c>
      <c r="BF893" s="96">
        <v>0</v>
      </c>
      <c r="BG893" s="96">
        <v>10</v>
      </c>
      <c r="BH893" s="96">
        <v>10</v>
      </c>
      <c r="BI893" s="96">
        <v>10</v>
      </c>
      <c r="BJ893" s="96" t="s">
        <v>1011</v>
      </c>
      <c r="BK893" s="96">
        <v>5</v>
      </c>
      <c r="BL893" s="96">
        <v>6.7602537196169159</v>
      </c>
      <c r="BM893" s="96">
        <v>5.3147058823529409</v>
      </c>
      <c r="BN893" s="96">
        <v>10</v>
      </c>
      <c r="BO893" s="96">
        <v>4</v>
      </c>
      <c r="BP893" s="96" t="s">
        <v>1011</v>
      </c>
      <c r="BQ893" s="96" t="s">
        <v>1011</v>
      </c>
      <c r="BR893" s="96" t="s">
        <v>1011</v>
      </c>
      <c r="BS893" s="96">
        <v>6.4382352941176464</v>
      </c>
      <c r="BT893" s="96">
        <v>2.887657959699454</v>
      </c>
      <c r="BU893" s="96">
        <v>4.2257912698087434</v>
      </c>
      <c r="BV893" s="96">
        <v>4.1057554521857913</v>
      </c>
      <c r="BW893" s="96">
        <v>5.8333333333333339</v>
      </c>
      <c r="BX893" s="96">
        <v>5</v>
      </c>
      <c r="BY893" s="96">
        <v>2.6324661058371572</v>
      </c>
      <c r="BZ893" s="96">
        <v>5.4745161415744112</v>
      </c>
      <c r="CA893" s="96">
        <v>3.9836595348360655</v>
      </c>
      <c r="CB893" s="96">
        <v>6.2872945853825133</v>
      </c>
      <c r="CC893" s="96">
        <v>0.72413793103448276</v>
      </c>
      <c r="CD893" s="96">
        <v>3.8726508029365396</v>
      </c>
      <c r="CE893" s="96">
        <v>9.3794509171964293</v>
      </c>
      <c r="CF893" s="96">
        <v>8.2942030237387279</v>
      </c>
      <c r="CG893" s="96">
        <v>9.7782146186596606</v>
      </c>
      <c r="CH893" s="96">
        <v>0</v>
      </c>
      <c r="CI893" s="96">
        <v>6.8629671398987044</v>
      </c>
      <c r="CJ893" s="96">
        <v>7.9466666666666663</v>
      </c>
      <c r="CK893" s="96">
        <v>7.62</v>
      </c>
      <c r="CL893" s="96">
        <v>7.2867999999999995</v>
      </c>
      <c r="CM893" s="96">
        <v>7.6178222222222223</v>
      </c>
      <c r="CN893" s="96">
        <v>5.0219178463114753</v>
      </c>
      <c r="CO893" s="96">
        <v>6.0489174449522469</v>
      </c>
      <c r="CP893" s="96">
        <v>5.5354176456318616</v>
      </c>
      <c r="CQ893" s="96">
        <v>10</v>
      </c>
      <c r="CR893" s="96">
        <v>4.9561832482923496</v>
      </c>
      <c r="CS893" s="96">
        <v>0.76923076923076927</v>
      </c>
      <c r="CT893" s="96">
        <v>2.3231384676186893</v>
      </c>
      <c r="CU893" s="96">
        <v>2.682850828380603</v>
      </c>
      <c r="CV893" s="96">
        <v>6.4590226740586711</v>
      </c>
      <c r="CW893" s="96">
        <v>8</v>
      </c>
      <c r="CX893" s="96">
        <v>8.892419952192121</v>
      </c>
      <c r="CY893" s="96">
        <v>10</v>
      </c>
      <c r="CZ893" s="96">
        <v>8.9641399840640403</v>
      </c>
      <c r="DA893" s="96">
        <v>5</v>
      </c>
      <c r="DB893" s="96">
        <v>4.7889116693989076</v>
      </c>
      <c r="DC893" s="96">
        <v>6.0044274596994542</v>
      </c>
      <c r="DD893" s="96">
        <v>8</v>
      </c>
      <c r="DE893" s="96">
        <v>7.5681074999869447</v>
      </c>
      <c r="DF893" s="96">
        <v>0</v>
      </c>
      <c r="DG893" s="96">
        <v>5.2269077715142176</v>
      </c>
      <c r="DH893" s="96">
        <v>4.037502702185793</v>
      </c>
      <c r="DI893" s="96">
        <v>4.545454545454545</v>
      </c>
      <c r="DJ893" s="96">
        <v>7.6513126193149645</v>
      </c>
      <c r="DK893" s="96">
        <v>2.5603004739461359</v>
      </c>
      <c r="DL893" s="96">
        <v>7.2047531007499517</v>
      </c>
      <c r="DM893" s="96">
        <v>6.9734818536912346</v>
      </c>
      <c r="DN893" s="96">
        <v>5.495467549223771</v>
      </c>
      <c r="DO893" s="96">
        <v>6.5621717682673433</v>
      </c>
      <c r="DP893" s="96">
        <v>6.04</v>
      </c>
      <c r="DQ893" s="99">
        <v>6.4001268598084575</v>
      </c>
      <c r="DR893" s="100">
        <v>114</v>
      </c>
      <c r="DS893" s="101">
        <v>3</v>
      </c>
      <c r="DU893" s="107" t="s">
        <v>55</v>
      </c>
      <c r="DV893" s="96">
        <v>6.7602537196169159</v>
      </c>
      <c r="DW893" s="96">
        <v>6.04</v>
      </c>
    </row>
    <row r="894" spans="1:127">
      <c r="A894" s="102">
        <v>2010</v>
      </c>
      <c r="B894" s="103" t="s">
        <v>611</v>
      </c>
      <c r="C894" s="104" t="s">
        <v>66</v>
      </c>
      <c r="D894" s="103" t="s">
        <v>1011</v>
      </c>
      <c r="E894" s="103" t="s">
        <v>1011</v>
      </c>
      <c r="F894" s="103" t="s">
        <v>1011</v>
      </c>
      <c r="G894" s="103">
        <v>7.5128079999999997</v>
      </c>
      <c r="H894" s="103">
        <v>9.64</v>
      </c>
      <c r="I894" s="103">
        <v>10</v>
      </c>
      <c r="J894" s="103">
        <v>10</v>
      </c>
      <c r="K894" s="103" t="s">
        <v>1011</v>
      </c>
      <c r="L894" s="103">
        <v>10</v>
      </c>
      <c r="M894" s="103">
        <v>10</v>
      </c>
      <c r="N894" s="103">
        <v>10</v>
      </c>
      <c r="O894" s="103">
        <v>10</v>
      </c>
      <c r="P894" s="103">
        <v>10</v>
      </c>
      <c r="Q894" s="103" t="s">
        <v>1011</v>
      </c>
      <c r="R894" s="103" t="s">
        <v>1011</v>
      </c>
      <c r="S894" s="103">
        <v>10</v>
      </c>
      <c r="T894" s="103">
        <v>10</v>
      </c>
      <c r="U894" s="103">
        <v>9.8800000000000008</v>
      </c>
      <c r="V894" s="103">
        <v>10</v>
      </c>
      <c r="W894" s="103">
        <v>10</v>
      </c>
      <c r="X894" s="103">
        <v>10</v>
      </c>
      <c r="Y894" s="103">
        <v>10</v>
      </c>
      <c r="Z894" s="103" t="s">
        <v>1010</v>
      </c>
      <c r="AA894" s="103">
        <v>10</v>
      </c>
      <c r="AB894" s="103">
        <v>10</v>
      </c>
      <c r="AC894" s="103">
        <v>8.5044444444444451</v>
      </c>
      <c r="AD894" s="103">
        <v>3.6111111111111116</v>
      </c>
      <c r="AE894" s="103">
        <v>8.0288888888888899</v>
      </c>
      <c r="AF894" s="103">
        <v>10</v>
      </c>
      <c r="AG894" s="103">
        <v>10</v>
      </c>
      <c r="AH894" s="103" t="s">
        <v>1010</v>
      </c>
      <c r="AI894" s="103" t="s">
        <v>1010</v>
      </c>
      <c r="AJ894" s="103" t="s">
        <v>1010</v>
      </c>
      <c r="AK894" s="103" t="s">
        <v>1010</v>
      </c>
      <c r="AL894" s="103">
        <v>10</v>
      </c>
      <c r="AM894" s="103">
        <v>10</v>
      </c>
      <c r="AN894" s="103">
        <v>10</v>
      </c>
      <c r="AO894" s="103">
        <v>10</v>
      </c>
      <c r="AP894" s="103">
        <v>10</v>
      </c>
      <c r="AQ894" s="103">
        <v>10</v>
      </c>
      <c r="AR894" s="103">
        <v>10</v>
      </c>
      <c r="AS894" s="103">
        <v>10</v>
      </c>
      <c r="AT894" s="103">
        <v>10</v>
      </c>
      <c r="AU894" s="103">
        <v>10</v>
      </c>
      <c r="AV894" s="103">
        <v>10</v>
      </c>
      <c r="AW894" s="103">
        <v>8.6666666666666661</v>
      </c>
      <c r="AX894" s="103">
        <v>7.75</v>
      </c>
      <c r="AY894" s="103">
        <v>10</v>
      </c>
      <c r="AZ894" s="103">
        <v>10</v>
      </c>
      <c r="BA894" s="103">
        <v>10</v>
      </c>
      <c r="BB894" s="103">
        <v>9.4880952380952372</v>
      </c>
      <c r="BC894" s="103" t="s">
        <v>1010</v>
      </c>
      <c r="BD894" s="103" t="s">
        <v>1011</v>
      </c>
      <c r="BE894" s="103" t="s">
        <v>1011</v>
      </c>
      <c r="BF894" s="103">
        <v>10</v>
      </c>
      <c r="BG894" s="103">
        <v>10</v>
      </c>
      <c r="BH894" s="103">
        <v>10</v>
      </c>
      <c r="BI894" s="103">
        <v>10</v>
      </c>
      <c r="BJ894" s="103" t="s">
        <v>1011</v>
      </c>
      <c r="BK894" s="103">
        <v>10</v>
      </c>
      <c r="BL894" s="103">
        <v>9.099900412698414</v>
      </c>
      <c r="BM894" s="103">
        <v>4.2794117647058822</v>
      </c>
      <c r="BN894" s="103">
        <v>5.9209809264305182</v>
      </c>
      <c r="BO894" s="103">
        <v>6</v>
      </c>
      <c r="BP894" s="103">
        <v>7</v>
      </c>
      <c r="BQ894" s="103">
        <v>7</v>
      </c>
      <c r="BR894" s="103">
        <v>7</v>
      </c>
      <c r="BS894" s="103">
        <v>5.8000981727841001</v>
      </c>
      <c r="BT894" s="103">
        <v>6.8910485555555532</v>
      </c>
      <c r="BU894" s="103">
        <v>5.0103858518518516</v>
      </c>
      <c r="BV894" s="103">
        <v>7.0857471666666658</v>
      </c>
      <c r="BW894" s="103">
        <v>10</v>
      </c>
      <c r="BX894" s="103">
        <v>8.3333333333333339</v>
      </c>
      <c r="BY894" s="103" t="s">
        <v>1011</v>
      </c>
      <c r="BZ894" s="103" t="s">
        <v>1011</v>
      </c>
      <c r="CA894" s="103">
        <v>6.9244315185185181</v>
      </c>
      <c r="CB894" s="103">
        <v>8.3744245555555565</v>
      </c>
      <c r="CC894" s="103">
        <v>1</v>
      </c>
      <c r="CD894" s="103">
        <v>7.5170529973544973</v>
      </c>
      <c r="CE894" s="103">
        <v>8.5888605157502251</v>
      </c>
      <c r="CF894" s="103">
        <v>9.8701781221869531</v>
      </c>
      <c r="CG894" s="103">
        <v>9.6966332467922758</v>
      </c>
      <c r="CH894" s="103">
        <v>10</v>
      </c>
      <c r="CI894" s="103">
        <v>9.5389179711823626</v>
      </c>
      <c r="CJ894" s="103">
        <v>9.6324093333333334</v>
      </c>
      <c r="CK894" s="103">
        <v>8.98</v>
      </c>
      <c r="CL894" s="103">
        <v>6.4096000000000011</v>
      </c>
      <c r="CM894" s="103">
        <v>8.3406697777777783</v>
      </c>
      <c r="CN894" s="103">
        <v>7.4469160740740739</v>
      </c>
      <c r="CO894" s="103" t="s">
        <v>1011</v>
      </c>
      <c r="CP894" s="103">
        <v>7.4469160740740739</v>
      </c>
      <c r="CQ894" s="103">
        <v>10</v>
      </c>
      <c r="CR894" s="103">
        <v>6.8968671574074065</v>
      </c>
      <c r="CS894" s="103">
        <v>6.9230769230769234</v>
      </c>
      <c r="CT894" s="103">
        <v>6.4162871962801891</v>
      </c>
      <c r="CU894" s="103">
        <v>6.7454104255881733</v>
      </c>
      <c r="CV894" s="103">
        <v>8.1332490693600068</v>
      </c>
      <c r="CW894" s="103">
        <v>10</v>
      </c>
      <c r="CX894" s="103">
        <v>7.753042854728589</v>
      </c>
      <c r="CY894" s="103">
        <v>10</v>
      </c>
      <c r="CZ894" s="103">
        <v>9.2510142849095303</v>
      </c>
      <c r="DA894" s="103" t="s">
        <v>1011</v>
      </c>
      <c r="DB894" s="103">
        <v>4.1673565370370369</v>
      </c>
      <c r="DC894" s="103">
        <v>6.124932425925925</v>
      </c>
      <c r="DD894" s="103" t="s">
        <v>1011</v>
      </c>
      <c r="DE894" s="103" t="s">
        <v>1011</v>
      </c>
      <c r="DF894" s="103">
        <v>10</v>
      </c>
      <c r="DG894" s="103">
        <v>6.7640963209876546</v>
      </c>
      <c r="DH894" s="103">
        <v>3.0528344629629629</v>
      </c>
      <c r="DI894" s="103">
        <v>5.7575757575757578</v>
      </c>
      <c r="DJ894" s="103" t="s">
        <v>1011</v>
      </c>
      <c r="DK894" s="103">
        <v>5.8173482089947077</v>
      </c>
      <c r="DL894" s="103" t="s">
        <v>1011</v>
      </c>
      <c r="DM894" s="103" t="s">
        <v>1011</v>
      </c>
      <c r="DN894" s="103">
        <v>4.8759194765111431</v>
      </c>
      <c r="DO894" s="103">
        <v>6.963676694136109</v>
      </c>
      <c r="DP894" s="103">
        <v>7.59</v>
      </c>
      <c r="DQ894" s="105">
        <v>8.3449502063492069</v>
      </c>
      <c r="DR894" s="106">
        <v>16</v>
      </c>
      <c r="DS894" s="106">
        <v>1</v>
      </c>
      <c r="DU894" s="104" t="s">
        <v>66</v>
      </c>
      <c r="DV894" s="103">
        <v>9.099900412698414</v>
      </c>
      <c r="DW894" s="103">
        <v>7.59</v>
      </c>
    </row>
    <row r="895" spans="1:127">
      <c r="A895" s="95">
        <v>2010</v>
      </c>
      <c r="B895" s="96" t="s">
        <v>623</v>
      </c>
      <c r="C895" s="107" t="s">
        <v>11</v>
      </c>
      <c r="D895" s="96" t="s">
        <v>1011</v>
      </c>
      <c r="E895" s="96" t="s">
        <v>1011</v>
      </c>
      <c r="F895" s="96" t="s">
        <v>1011</v>
      </c>
      <c r="G895" s="96">
        <v>4.3158000000000003</v>
      </c>
      <c r="H895" s="96">
        <v>8</v>
      </c>
      <c r="I895" s="96">
        <v>10</v>
      </c>
      <c r="J895" s="96">
        <v>10</v>
      </c>
      <c r="K895" s="96">
        <v>5</v>
      </c>
      <c r="L895" s="96">
        <v>9.9036545653910437</v>
      </c>
      <c r="M895" s="96">
        <v>10</v>
      </c>
      <c r="N895" s="96">
        <v>8.980730913078208</v>
      </c>
      <c r="O895" s="96">
        <v>2.9000000000000004</v>
      </c>
      <c r="P895" s="96">
        <v>10</v>
      </c>
      <c r="Q895" s="96" t="s">
        <v>1011</v>
      </c>
      <c r="R895" s="96" t="s">
        <v>1011</v>
      </c>
      <c r="S895" s="96">
        <v>5</v>
      </c>
      <c r="T895" s="96">
        <v>5.9666666666666659</v>
      </c>
      <c r="U895" s="96">
        <v>7.6491325265816243</v>
      </c>
      <c r="V895" s="96">
        <v>0</v>
      </c>
      <c r="W895" s="96">
        <v>5</v>
      </c>
      <c r="X895" s="96">
        <v>10</v>
      </c>
      <c r="Y895" s="96">
        <v>5</v>
      </c>
      <c r="Z895" s="96" t="s">
        <v>1010</v>
      </c>
      <c r="AA895" s="96">
        <v>2.5</v>
      </c>
      <c r="AB895" s="96">
        <v>3.3333333333333335</v>
      </c>
      <c r="AC895" s="96">
        <v>9.4444444444444446</v>
      </c>
      <c r="AD895" s="96">
        <v>6.3888888888888884</v>
      </c>
      <c r="AE895" s="96">
        <v>5.416666666666667</v>
      </c>
      <c r="AF895" s="96">
        <v>7.5</v>
      </c>
      <c r="AG895" s="96">
        <v>5</v>
      </c>
      <c r="AH895" s="96" t="s">
        <v>1010</v>
      </c>
      <c r="AI895" s="96" t="s">
        <v>1010</v>
      </c>
      <c r="AJ895" s="96" t="s">
        <v>1010</v>
      </c>
      <c r="AK895" s="96" t="s">
        <v>1010</v>
      </c>
      <c r="AL895" s="96">
        <v>6.666666666666667</v>
      </c>
      <c r="AM895" s="96">
        <v>3.3333333333333335</v>
      </c>
      <c r="AN895" s="96">
        <v>6.666666666666667</v>
      </c>
      <c r="AO895" s="96">
        <v>5.5555555555555562</v>
      </c>
      <c r="AP895" s="96">
        <v>10</v>
      </c>
      <c r="AQ895" s="96">
        <v>7.5</v>
      </c>
      <c r="AR895" s="96">
        <v>7.5</v>
      </c>
      <c r="AS895" s="96">
        <v>8.3333333333333339</v>
      </c>
      <c r="AT895" s="96">
        <v>6.5972222222222232</v>
      </c>
      <c r="AU895" s="96">
        <v>10</v>
      </c>
      <c r="AV895" s="96">
        <v>10</v>
      </c>
      <c r="AW895" s="96">
        <v>4.333333333333333</v>
      </c>
      <c r="AX895" s="96">
        <v>5.25</v>
      </c>
      <c r="AY895" s="96">
        <v>6.666666666666667</v>
      </c>
      <c r="AZ895" s="96">
        <v>6.666666666666667</v>
      </c>
      <c r="BA895" s="96">
        <v>10</v>
      </c>
      <c r="BB895" s="96">
        <v>7.5595238095238093</v>
      </c>
      <c r="BC895" s="96" t="s">
        <v>1010</v>
      </c>
      <c r="BD895" s="96" t="s">
        <v>1011</v>
      </c>
      <c r="BE895" s="96" t="s">
        <v>1011</v>
      </c>
      <c r="BF895" s="96">
        <v>10</v>
      </c>
      <c r="BG895" s="96">
        <v>0</v>
      </c>
      <c r="BH895" s="96">
        <v>0</v>
      </c>
      <c r="BI895" s="96">
        <v>0</v>
      </c>
      <c r="BJ895" s="96" t="s">
        <v>1011</v>
      </c>
      <c r="BK895" s="96">
        <v>5</v>
      </c>
      <c r="BL895" s="96">
        <v>5.9485744014866757</v>
      </c>
      <c r="BM895" s="96">
        <v>3.7294117647058824</v>
      </c>
      <c r="BN895" s="96" t="s">
        <v>1011</v>
      </c>
      <c r="BO895" s="96">
        <v>10</v>
      </c>
      <c r="BP895" s="96">
        <v>5</v>
      </c>
      <c r="BQ895" s="96">
        <v>5</v>
      </c>
      <c r="BR895" s="96">
        <v>5</v>
      </c>
      <c r="BS895" s="96">
        <v>6.2431372549019608</v>
      </c>
      <c r="BT895" s="96">
        <v>2.6859846259541982</v>
      </c>
      <c r="BU895" s="96">
        <v>4.1760339211195934</v>
      </c>
      <c r="BV895" s="96">
        <v>4.2698312926208644</v>
      </c>
      <c r="BW895" s="96">
        <v>3.3330000000000002</v>
      </c>
      <c r="BX895" s="96">
        <v>3.3330000000000002</v>
      </c>
      <c r="BY895" s="96">
        <v>6.2664968417449609</v>
      </c>
      <c r="BZ895" s="96">
        <v>7.5289945476206128</v>
      </c>
      <c r="CA895" s="96">
        <v>2.7433415852417298</v>
      </c>
      <c r="CB895" s="96">
        <v>6.1024685521628497</v>
      </c>
      <c r="CC895" s="96">
        <v>0.65517241379310343</v>
      </c>
      <c r="CD895" s="96">
        <v>3.7185426543875679</v>
      </c>
      <c r="CE895" s="96">
        <v>8.3640464121856599</v>
      </c>
      <c r="CF895" s="96">
        <v>3.8339459250190395</v>
      </c>
      <c r="CG895" s="96">
        <v>8.7432918251444729</v>
      </c>
      <c r="CH895" s="96">
        <v>5</v>
      </c>
      <c r="CI895" s="96">
        <v>6.4853210405872925</v>
      </c>
      <c r="CJ895" s="96" t="s">
        <v>1011</v>
      </c>
      <c r="CK895" s="96">
        <v>8.08</v>
      </c>
      <c r="CL895" s="96">
        <v>7.1960000000000015</v>
      </c>
      <c r="CM895" s="96">
        <v>7.6380000000000008</v>
      </c>
      <c r="CN895" s="96">
        <v>4.9281761679389309</v>
      </c>
      <c r="CO895" s="96">
        <v>4.9410653509210682</v>
      </c>
      <c r="CP895" s="96">
        <v>4.9346207594299996</v>
      </c>
      <c r="CQ895" s="96">
        <v>10</v>
      </c>
      <c r="CR895" s="96">
        <v>3.3649626781170476</v>
      </c>
      <c r="CS895" s="96">
        <v>1</v>
      </c>
      <c r="CT895" s="96">
        <v>0</v>
      </c>
      <c r="CU895" s="96">
        <v>1.4549875593723491</v>
      </c>
      <c r="CV895" s="96">
        <v>6.0069020797005876</v>
      </c>
      <c r="CW895" s="96">
        <v>8</v>
      </c>
      <c r="CX895" s="96">
        <v>8.033033033033032</v>
      </c>
      <c r="CY895" s="96">
        <v>8</v>
      </c>
      <c r="CZ895" s="96">
        <v>8.0110110110110107</v>
      </c>
      <c r="DA895" s="96">
        <v>5.5666666666666664</v>
      </c>
      <c r="DB895" s="96">
        <v>4.9883338040712468</v>
      </c>
      <c r="DC895" s="96">
        <v>6.8098514707379145</v>
      </c>
      <c r="DD895" s="96">
        <v>8</v>
      </c>
      <c r="DE895" s="96">
        <v>7.9422448076812611</v>
      </c>
      <c r="DF895" s="96">
        <v>5</v>
      </c>
      <c r="DG895" s="96">
        <v>6.3845161248595153</v>
      </c>
      <c r="DH895" s="96">
        <v>4.8835290585241724</v>
      </c>
      <c r="DI895" s="96">
        <v>2.5757575757575748</v>
      </c>
      <c r="DJ895" s="96">
        <v>7.7863511005438326</v>
      </c>
      <c r="DK895" s="96">
        <v>2.661484537622683</v>
      </c>
      <c r="DL895" s="96">
        <v>8.8883354571781474</v>
      </c>
      <c r="DM895" s="96">
        <v>2.1983087784040727</v>
      </c>
      <c r="DN895" s="96">
        <v>4.8322944180050804</v>
      </c>
      <c r="DO895" s="96">
        <v>6.4092738512918688</v>
      </c>
      <c r="DP895" s="96">
        <v>5.77</v>
      </c>
      <c r="DQ895" s="99">
        <v>5.8592872007433376</v>
      </c>
      <c r="DR895" s="100">
        <v>131</v>
      </c>
      <c r="DS895" s="101">
        <v>4</v>
      </c>
      <c r="DU895" s="107" t="s">
        <v>11</v>
      </c>
      <c r="DV895" s="96">
        <v>5.9485744014866757</v>
      </c>
      <c r="DW895" s="96">
        <v>5.77</v>
      </c>
    </row>
    <row r="896" spans="1:127">
      <c r="A896" s="102">
        <v>2010</v>
      </c>
      <c r="B896" s="103" t="s">
        <v>719</v>
      </c>
      <c r="C896" s="104" t="s">
        <v>58</v>
      </c>
      <c r="D896" s="103" t="s">
        <v>1011</v>
      </c>
      <c r="E896" s="103" t="s">
        <v>1011</v>
      </c>
      <c r="F896" s="103" t="s">
        <v>1011</v>
      </c>
      <c r="G896" s="103">
        <v>6.6557379999999995</v>
      </c>
      <c r="H896" s="103">
        <v>8.92</v>
      </c>
      <c r="I896" s="103">
        <v>10</v>
      </c>
      <c r="J896" s="103">
        <v>6.9525227985925087</v>
      </c>
      <c r="K896" s="103">
        <v>10</v>
      </c>
      <c r="L896" s="103">
        <v>10</v>
      </c>
      <c r="M896" s="103">
        <v>10</v>
      </c>
      <c r="N896" s="103">
        <v>9.3905045597185026</v>
      </c>
      <c r="O896" s="103">
        <v>10</v>
      </c>
      <c r="P896" s="103">
        <v>10</v>
      </c>
      <c r="Q896" s="103" t="s">
        <v>1011</v>
      </c>
      <c r="R896" s="103" t="s">
        <v>1011</v>
      </c>
      <c r="S896" s="103">
        <v>10</v>
      </c>
      <c r="T896" s="103">
        <v>10</v>
      </c>
      <c r="U896" s="103">
        <v>9.4368348532395014</v>
      </c>
      <c r="V896" s="103">
        <v>10</v>
      </c>
      <c r="W896" s="103">
        <v>10</v>
      </c>
      <c r="X896" s="103">
        <v>10</v>
      </c>
      <c r="Y896" s="103">
        <v>10</v>
      </c>
      <c r="Z896" s="103" t="s">
        <v>1010</v>
      </c>
      <c r="AA896" s="103">
        <v>10</v>
      </c>
      <c r="AB896" s="103">
        <v>6.666666666666667</v>
      </c>
      <c r="AC896" s="103">
        <v>9.7777777777777768</v>
      </c>
      <c r="AD896" s="103">
        <v>9.8166666666666664</v>
      </c>
      <c r="AE896" s="103">
        <v>9.0652777777777764</v>
      </c>
      <c r="AF896" s="103">
        <v>10</v>
      </c>
      <c r="AG896" s="103">
        <v>7.5</v>
      </c>
      <c r="AH896" s="103" t="s">
        <v>1010</v>
      </c>
      <c r="AI896" s="103" t="s">
        <v>1010</v>
      </c>
      <c r="AJ896" s="103" t="s">
        <v>1010</v>
      </c>
      <c r="AK896" s="103" t="s">
        <v>1010</v>
      </c>
      <c r="AL896" s="103">
        <v>3.3333333333333335</v>
      </c>
      <c r="AM896" s="103">
        <v>10</v>
      </c>
      <c r="AN896" s="103">
        <v>10</v>
      </c>
      <c r="AO896" s="103">
        <v>7.7777777777777786</v>
      </c>
      <c r="AP896" s="103">
        <v>7.5</v>
      </c>
      <c r="AQ896" s="103">
        <v>10</v>
      </c>
      <c r="AR896" s="103">
        <v>10</v>
      </c>
      <c r="AS896" s="103">
        <v>9.1666666666666661</v>
      </c>
      <c r="AT896" s="103">
        <v>8.6111111111111107</v>
      </c>
      <c r="AU896" s="103">
        <v>10</v>
      </c>
      <c r="AV896" s="103">
        <v>10</v>
      </c>
      <c r="AW896" s="103">
        <v>8</v>
      </c>
      <c r="AX896" s="103">
        <v>7.75</v>
      </c>
      <c r="AY896" s="103">
        <v>6.666666666666667</v>
      </c>
      <c r="AZ896" s="103">
        <v>10</v>
      </c>
      <c r="BA896" s="103">
        <v>10</v>
      </c>
      <c r="BB896" s="103">
        <v>8.9166666666666661</v>
      </c>
      <c r="BC896" s="103" t="s">
        <v>1010</v>
      </c>
      <c r="BD896" s="103" t="s">
        <v>1011</v>
      </c>
      <c r="BE896" s="103" t="s">
        <v>1011</v>
      </c>
      <c r="BF896" s="103">
        <v>10</v>
      </c>
      <c r="BG896" s="103">
        <v>0</v>
      </c>
      <c r="BH896" s="103">
        <v>10</v>
      </c>
      <c r="BI896" s="103">
        <v>5</v>
      </c>
      <c r="BJ896" s="103" t="s">
        <v>1011</v>
      </c>
      <c r="BK896" s="103">
        <v>7.5</v>
      </c>
      <c r="BL896" s="103">
        <v>8.4324487688654308</v>
      </c>
      <c r="BM896" s="103">
        <v>7.091176470588235</v>
      </c>
      <c r="BN896" s="103">
        <v>8.450136239782017</v>
      </c>
      <c r="BO896" s="103">
        <v>7</v>
      </c>
      <c r="BP896" s="103">
        <v>10</v>
      </c>
      <c r="BQ896" s="103">
        <v>8</v>
      </c>
      <c r="BR896" s="103">
        <v>9</v>
      </c>
      <c r="BS896" s="103">
        <v>7.8853281775925632</v>
      </c>
      <c r="BT896" s="103">
        <v>6.4287286577380955</v>
      </c>
      <c r="BU896" s="103">
        <v>5.7962006701388891</v>
      </c>
      <c r="BV896" s="103">
        <v>7.058719116071428</v>
      </c>
      <c r="BW896" s="103">
        <v>7.7</v>
      </c>
      <c r="BX896" s="103" t="s">
        <v>1011</v>
      </c>
      <c r="BY896" s="103">
        <v>4.5463947695295364</v>
      </c>
      <c r="BZ896" s="103">
        <v>6.0998776599495965</v>
      </c>
      <c r="CA896" s="103">
        <v>5.4695639424603169</v>
      </c>
      <c r="CB896" s="103">
        <v>6.5437803978174589</v>
      </c>
      <c r="CC896" s="103">
        <v>1</v>
      </c>
      <c r="CD896" s="103">
        <v>6.2054081517131658</v>
      </c>
      <c r="CE896" s="103">
        <v>8.824676617404732</v>
      </c>
      <c r="CF896" s="103">
        <v>8.8662947873076039</v>
      </c>
      <c r="CG896" s="103">
        <v>9.4214062566868506</v>
      </c>
      <c r="CH896" s="103">
        <v>10</v>
      </c>
      <c r="CI896" s="103">
        <v>9.2780944153497966</v>
      </c>
      <c r="CJ896" s="103">
        <v>9.706666666666667</v>
      </c>
      <c r="CK896" s="103">
        <v>9.7199999999999989</v>
      </c>
      <c r="CL896" s="103">
        <v>8.0792000000000002</v>
      </c>
      <c r="CM896" s="103">
        <v>9.168622222222222</v>
      </c>
      <c r="CN896" s="103">
        <v>6.425267373015874</v>
      </c>
      <c r="CO896" s="103">
        <v>8.2628686115418475</v>
      </c>
      <c r="CP896" s="103">
        <v>7.3440679922788608</v>
      </c>
      <c r="CQ896" s="103">
        <v>10</v>
      </c>
      <c r="CR896" s="103">
        <v>6.6305557619047617</v>
      </c>
      <c r="CS896" s="103">
        <v>4.6153846153846159</v>
      </c>
      <c r="CT896" s="103">
        <v>8.7394256638988779</v>
      </c>
      <c r="CU896" s="103">
        <v>6.6617886803960857</v>
      </c>
      <c r="CV896" s="103">
        <v>8.2936197237242926</v>
      </c>
      <c r="CW896" s="103">
        <v>10</v>
      </c>
      <c r="CX896" s="103">
        <v>8.4767120359410733</v>
      </c>
      <c r="CY896" s="103">
        <v>10</v>
      </c>
      <c r="CZ896" s="103">
        <v>9.4922373453136917</v>
      </c>
      <c r="DA896" s="103">
        <v>10</v>
      </c>
      <c r="DB896" s="103">
        <v>4.6145591230158729</v>
      </c>
      <c r="DC896" s="103">
        <v>5.6444326190476204</v>
      </c>
      <c r="DD896" s="103">
        <v>8</v>
      </c>
      <c r="DE896" s="103">
        <v>7.5331606086089042</v>
      </c>
      <c r="DF896" s="103">
        <v>10</v>
      </c>
      <c r="DG896" s="103">
        <v>7.6320253917787326</v>
      </c>
      <c r="DH896" s="103">
        <v>4.2756898759920636</v>
      </c>
      <c r="DI896" s="103">
        <v>9.0909090909090917</v>
      </c>
      <c r="DJ896" s="103">
        <v>9.7700847320039212</v>
      </c>
      <c r="DK896" s="103">
        <v>5.6175247499999994</v>
      </c>
      <c r="DL896" s="103">
        <v>8.6459241716282342</v>
      </c>
      <c r="DM896" s="103">
        <v>8.1952984386825509</v>
      </c>
      <c r="DN896" s="103">
        <v>7.59923850986931</v>
      </c>
      <c r="DO896" s="103">
        <v>8.2411670823205778</v>
      </c>
      <c r="DP896" s="103">
        <v>7.98</v>
      </c>
      <c r="DQ896" s="105">
        <v>8.2062243844327156</v>
      </c>
      <c r="DR896" s="106">
        <v>22</v>
      </c>
      <c r="DS896" s="106">
        <v>1</v>
      </c>
      <c r="DU896" s="104" t="s">
        <v>58</v>
      </c>
      <c r="DV896" s="103">
        <v>8.4324487688654308</v>
      </c>
      <c r="DW896" s="103">
        <v>7.98</v>
      </c>
    </row>
    <row r="897" spans="1:127">
      <c r="A897" s="95">
        <v>2010</v>
      </c>
      <c r="B897" s="96" t="s">
        <v>681</v>
      </c>
      <c r="C897" s="107" t="s">
        <v>91</v>
      </c>
      <c r="D897" s="96">
        <v>4.9666666666666668</v>
      </c>
      <c r="E897" s="96">
        <v>4.0132791814164337</v>
      </c>
      <c r="F897" s="96">
        <v>3.5054122257263169</v>
      </c>
      <c r="G897" s="96">
        <v>4.2</v>
      </c>
      <c r="H897" s="96">
        <v>1.2799999999999998</v>
      </c>
      <c r="I897" s="96">
        <v>5</v>
      </c>
      <c r="J897" s="96">
        <v>10</v>
      </c>
      <c r="K897" s="96">
        <v>7.5</v>
      </c>
      <c r="L897" s="96">
        <v>10</v>
      </c>
      <c r="M897" s="96">
        <v>10</v>
      </c>
      <c r="N897" s="96">
        <v>8.5</v>
      </c>
      <c r="O897" s="96">
        <v>9.5</v>
      </c>
      <c r="P897" s="96">
        <v>10</v>
      </c>
      <c r="Q897" s="96" t="s">
        <v>1011</v>
      </c>
      <c r="R897" s="96" t="s">
        <v>1011</v>
      </c>
      <c r="S897" s="96">
        <v>10</v>
      </c>
      <c r="T897" s="96">
        <v>9.8333333333333339</v>
      </c>
      <c r="U897" s="96">
        <v>6.5377777777777775</v>
      </c>
      <c r="V897" s="96">
        <v>10</v>
      </c>
      <c r="W897" s="96">
        <v>10</v>
      </c>
      <c r="X897" s="96">
        <v>10</v>
      </c>
      <c r="Y897" s="96">
        <v>10</v>
      </c>
      <c r="Z897" s="96" t="s">
        <v>1010</v>
      </c>
      <c r="AA897" s="96">
        <v>7.5</v>
      </c>
      <c r="AB897" s="96">
        <v>6.666666666666667</v>
      </c>
      <c r="AC897" s="96">
        <v>8.76</v>
      </c>
      <c r="AD897" s="96">
        <v>4.7666666666666666</v>
      </c>
      <c r="AE897" s="96">
        <v>6.9233333333333338</v>
      </c>
      <c r="AF897" s="96">
        <v>7.5</v>
      </c>
      <c r="AG897" s="96">
        <v>7.5</v>
      </c>
      <c r="AH897" s="96" t="s">
        <v>1010</v>
      </c>
      <c r="AI897" s="96" t="s">
        <v>1010</v>
      </c>
      <c r="AJ897" s="96" t="s">
        <v>1010</v>
      </c>
      <c r="AK897" s="96" t="s">
        <v>1010</v>
      </c>
      <c r="AL897" s="96">
        <v>3.3333333333333335</v>
      </c>
      <c r="AM897" s="96">
        <v>6.666666666666667</v>
      </c>
      <c r="AN897" s="96">
        <v>10</v>
      </c>
      <c r="AO897" s="96">
        <v>6.666666666666667</v>
      </c>
      <c r="AP897" s="96">
        <v>7.5</v>
      </c>
      <c r="AQ897" s="96">
        <v>7.5</v>
      </c>
      <c r="AR897" s="96">
        <v>7.5</v>
      </c>
      <c r="AS897" s="96">
        <v>7.5</v>
      </c>
      <c r="AT897" s="96">
        <v>7.291666666666667</v>
      </c>
      <c r="AU897" s="96">
        <v>0</v>
      </c>
      <c r="AV897" s="96">
        <v>10</v>
      </c>
      <c r="AW897" s="96">
        <v>4.333333333333333</v>
      </c>
      <c r="AX897" s="96">
        <v>2.25</v>
      </c>
      <c r="AY897" s="96">
        <v>10</v>
      </c>
      <c r="AZ897" s="96">
        <v>10</v>
      </c>
      <c r="BA897" s="96">
        <v>10</v>
      </c>
      <c r="BB897" s="96">
        <v>6.6547619047619042</v>
      </c>
      <c r="BC897" s="96" t="s">
        <v>1010</v>
      </c>
      <c r="BD897" s="96" t="s">
        <v>1011</v>
      </c>
      <c r="BE897" s="96" t="s">
        <v>1011</v>
      </c>
      <c r="BF897" s="96">
        <v>10</v>
      </c>
      <c r="BG897" s="96">
        <v>10</v>
      </c>
      <c r="BH897" s="96">
        <v>10</v>
      </c>
      <c r="BI897" s="96">
        <v>10</v>
      </c>
      <c r="BJ897" s="96" t="s">
        <v>1011</v>
      </c>
      <c r="BK897" s="96">
        <v>10</v>
      </c>
      <c r="BL897" s="96">
        <v>6.7714206349206343</v>
      </c>
      <c r="BM897" s="96">
        <v>7.2852941176470587</v>
      </c>
      <c r="BN897" s="96">
        <v>7.9220375239962015</v>
      </c>
      <c r="BO897" s="96">
        <v>6</v>
      </c>
      <c r="BP897" s="96">
        <v>9</v>
      </c>
      <c r="BQ897" s="96">
        <v>6</v>
      </c>
      <c r="BR897" s="96">
        <v>7.5</v>
      </c>
      <c r="BS897" s="96">
        <v>7.1768329104108153</v>
      </c>
      <c r="BT897" s="96">
        <v>3.7376652142857143</v>
      </c>
      <c r="BU897" s="96">
        <v>3.722374391741071</v>
      </c>
      <c r="BV897" s="96">
        <v>5.0539899880952364</v>
      </c>
      <c r="BW897" s="96">
        <v>7.5</v>
      </c>
      <c r="BX897" s="96">
        <v>3.333333333333333</v>
      </c>
      <c r="BY897" s="96">
        <v>5.392658620860642</v>
      </c>
      <c r="BZ897" s="96">
        <v>6.8592868679314565</v>
      </c>
      <c r="CA897" s="96">
        <v>2.6419284985119047</v>
      </c>
      <c r="CB897" s="96">
        <v>2.9097256145833335</v>
      </c>
      <c r="CC897" s="96">
        <v>1</v>
      </c>
      <c r="CD897" s="96">
        <v>4.5723291699269657</v>
      </c>
      <c r="CE897" s="96">
        <v>8.4827900855443552</v>
      </c>
      <c r="CF897" s="96">
        <v>9.6127205600228223</v>
      </c>
      <c r="CG897" s="96">
        <v>9.1685043614624213</v>
      </c>
      <c r="CH897" s="96">
        <v>5</v>
      </c>
      <c r="CI897" s="96">
        <v>8.0660037517573997</v>
      </c>
      <c r="CJ897" s="96">
        <v>9.3733333333333331</v>
      </c>
      <c r="CK897" s="96">
        <v>8.1999999999999993</v>
      </c>
      <c r="CL897" s="96">
        <v>2.1519999999999992</v>
      </c>
      <c r="CM897" s="96">
        <v>6.5751111111111102</v>
      </c>
      <c r="CN897" s="96">
        <v>6.0527318601190458</v>
      </c>
      <c r="CO897" s="96">
        <v>8.4091556235559146</v>
      </c>
      <c r="CP897" s="96">
        <v>7.2309437418374802</v>
      </c>
      <c r="CQ897" s="96">
        <v>10</v>
      </c>
      <c r="CR897" s="96">
        <v>6.9704843560267848</v>
      </c>
      <c r="CS897" s="96">
        <v>1.5384615384615385</v>
      </c>
      <c r="CT897" s="96">
        <v>4.0931487286615003</v>
      </c>
      <c r="CU897" s="96">
        <v>4.2006982077166084</v>
      </c>
      <c r="CV897" s="96">
        <v>7.0016882651663002</v>
      </c>
      <c r="CW897" s="96">
        <v>10</v>
      </c>
      <c r="CX897" s="96">
        <v>5.9444444444444446</v>
      </c>
      <c r="CY897" s="96">
        <v>10</v>
      </c>
      <c r="CZ897" s="96">
        <v>8.648148148148147</v>
      </c>
      <c r="DA897" s="96">
        <v>6.666666666666667</v>
      </c>
      <c r="DB897" s="96">
        <v>3.4710612552083324</v>
      </c>
      <c r="DC897" s="96">
        <v>6.4137447619047627</v>
      </c>
      <c r="DD897" s="96">
        <v>8</v>
      </c>
      <c r="DE897" s="96">
        <v>4.8196372780786989</v>
      </c>
      <c r="DF897" s="96">
        <v>3</v>
      </c>
      <c r="DG897" s="96">
        <v>5.3951849936430776</v>
      </c>
      <c r="DH897" s="96">
        <v>3.1535773936011902</v>
      </c>
      <c r="DI897" s="96">
        <v>7.5757575757575761</v>
      </c>
      <c r="DJ897" s="96">
        <v>9.5666618105664227</v>
      </c>
      <c r="DK897" s="96">
        <v>4.1645250947066321</v>
      </c>
      <c r="DL897" s="96">
        <v>8.995738738571319</v>
      </c>
      <c r="DM897" s="96">
        <v>6.1103637156698465</v>
      </c>
      <c r="DN897" s="96">
        <v>6.5944373881454981</v>
      </c>
      <c r="DO897" s="96">
        <v>6.8792568433122412</v>
      </c>
      <c r="DP897" s="96">
        <v>6.74</v>
      </c>
      <c r="DQ897" s="99">
        <v>6.7557103174603172</v>
      </c>
      <c r="DR897" s="100">
        <v>91</v>
      </c>
      <c r="DS897" s="101">
        <v>3</v>
      </c>
      <c r="DU897" s="107" t="s">
        <v>91</v>
      </c>
      <c r="DV897" s="96">
        <v>6.7714206349206343</v>
      </c>
      <c r="DW897" s="96">
        <v>6.74</v>
      </c>
    </row>
    <row r="898" spans="1:127">
      <c r="A898" s="102">
        <v>2010</v>
      </c>
      <c r="B898" s="103" t="s">
        <v>636</v>
      </c>
      <c r="C898" s="104" t="s">
        <v>38</v>
      </c>
      <c r="D898" s="103">
        <v>4.5</v>
      </c>
      <c r="E898" s="103">
        <v>4.1639734483525155</v>
      </c>
      <c r="F898" s="103">
        <v>4.0398298156210553</v>
      </c>
      <c r="G898" s="103">
        <v>4.2</v>
      </c>
      <c r="H898" s="103">
        <v>7</v>
      </c>
      <c r="I898" s="103">
        <v>10</v>
      </c>
      <c r="J898" s="103">
        <v>10</v>
      </c>
      <c r="K898" s="103">
        <v>5</v>
      </c>
      <c r="L898" s="103">
        <v>10</v>
      </c>
      <c r="M898" s="103">
        <v>10</v>
      </c>
      <c r="N898" s="103">
        <v>9</v>
      </c>
      <c r="O898" s="103">
        <v>10</v>
      </c>
      <c r="P898" s="103">
        <v>10</v>
      </c>
      <c r="Q898" s="103" t="s">
        <v>1011</v>
      </c>
      <c r="R898" s="103" t="s">
        <v>1011</v>
      </c>
      <c r="S898" s="103">
        <v>10</v>
      </c>
      <c r="T898" s="103">
        <v>10</v>
      </c>
      <c r="U898" s="103">
        <v>8.6666666666666661</v>
      </c>
      <c r="V898" s="103">
        <v>10</v>
      </c>
      <c r="W898" s="103">
        <v>5</v>
      </c>
      <c r="X898" s="103">
        <v>10</v>
      </c>
      <c r="Y898" s="103">
        <v>8.3333333333333339</v>
      </c>
      <c r="Z898" s="103" t="s">
        <v>1010</v>
      </c>
      <c r="AA898" s="103" t="s">
        <v>1011</v>
      </c>
      <c r="AB898" s="103" t="s">
        <v>1011</v>
      </c>
      <c r="AC898" s="103">
        <v>9.0733333333333341</v>
      </c>
      <c r="AD898" s="103">
        <v>8.1000000000000014</v>
      </c>
      <c r="AE898" s="103">
        <v>8.5866666666666678</v>
      </c>
      <c r="AF898" s="103" t="s">
        <v>1011</v>
      </c>
      <c r="AG898" s="103" t="s">
        <v>1011</v>
      </c>
      <c r="AH898" s="103" t="s">
        <v>1010</v>
      </c>
      <c r="AI898" s="103" t="s">
        <v>1010</v>
      </c>
      <c r="AJ898" s="103" t="s">
        <v>1010</v>
      </c>
      <c r="AK898" s="103" t="s">
        <v>1010</v>
      </c>
      <c r="AL898" s="103" t="s">
        <v>1011</v>
      </c>
      <c r="AM898" s="103" t="s">
        <v>1011</v>
      </c>
      <c r="AN898" s="103" t="s">
        <v>1011</v>
      </c>
      <c r="AO898" s="103" t="s">
        <v>1011</v>
      </c>
      <c r="AP898" s="103" t="s">
        <v>1011</v>
      </c>
      <c r="AQ898" s="103" t="s">
        <v>1011</v>
      </c>
      <c r="AR898" s="103" t="s">
        <v>1011</v>
      </c>
      <c r="AS898" s="103" t="s">
        <v>1011</v>
      </c>
      <c r="AT898" s="103" t="s">
        <v>1011</v>
      </c>
      <c r="AU898" s="103">
        <v>10</v>
      </c>
      <c r="AV898" s="103">
        <v>0</v>
      </c>
      <c r="AW898" s="103">
        <v>4.333333333333333</v>
      </c>
      <c r="AX898" s="103">
        <v>5.25</v>
      </c>
      <c r="AY898" s="103" t="s">
        <v>1011</v>
      </c>
      <c r="AZ898" s="103" t="s">
        <v>1011</v>
      </c>
      <c r="BA898" s="103" t="s">
        <v>1011</v>
      </c>
      <c r="BB898" s="103">
        <v>4.895833333333333</v>
      </c>
      <c r="BC898" s="103" t="s">
        <v>1010</v>
      </c>
      <c r="BD898" s="103" t="s">
        <v>1011</v>
      </c>
      <c r="BE898" s="103" t="s">
        <v>1011</v>
      </c>
      <c r="BF898" s="103">
        <v>10</v>
      </c>
      <c r="BG898" s="103">
        <v>10</v>
      </c>
      <c r="BH898" s="103">
        <v>10</v>
      </c>
      <c r="BI898" s="103">
        <v>10</v>
      </c>
      <c r="BJ898" s="103" t="s">
        <v>1011</v>
      </c>
      <c r="BK898" s="103">
        <v>10</v>
      </c>
      <c r="BL898" s="103">
        <v>7.1936458333333331</v>
      </c>
      <c r="BM898" s="103">
        <v>6.1470588235294112</v>
      </c>
      <c r="BN898" s="103">
        <v>6.0732970027247957</v>
      </c>
      <c r="BO898" s="103">
        <v>7</v>
      </c>
      <c r="BP898" s="103">
        <v>10</v>
      </c>
      <c r="BQ898" s="103">
        <v>4</v>
      </c>
      <c r="BR898" s="103">
        <v>7</v>
      </c>
      <c r="BS898" s="103">
        <v>6.5550889565635515</v>
      </c>
      <c r="BT898" s="103">
        <v>1.9886544577464784</v>
      </c>
      <c r="BU898" s="103">
        <v>3.3406144636150228</v>
      </c>
      <c r="BV898" s="103">
        <v>3.8629578262910798</v>
      </c>
      <c r="BW898" s="103">
        <v>6.6666666666666661</v>
      </c>
      <c r="BX898" s="103">
        <v>7.5</v>
      </c>
      <c r="BY898" s="103">
        <v>6.0740417593258567</v>
      </c>
      <c r="BZ898" s="103">
        <v>9.6096636989806861</v>
      </c>
      <c r="CA898" s="103">
        <v>3.4099451971830979</v>
      </c>
      <c r="CB898" s="103">
        <v>6.8226700751173706</v>
      </c>
      <c r="CC898" s="103">
        <v>0.92592592592592593</v>
      </c>
      <c r="CD898" s="103">
        <v>5.2722451348480774</v>
      </c>
      <c r="CE898" s="103">
        <v>8.0554032925411878</v>
      </c>
      <c r="CF898" s="103">
        <v>7.9586800346804107</v>
      </c>
      <c r="CG898" s="103">
        <v>8.5200583609858107</v>
      </c>
      <c r="CH898" s="103">
        <v>5</v>
      </c>
      <c r="CI898" s="103">
        <v>7.3835354220518523</v>
      </c>
      <c r="CJ898" s="103">
        <v>9.1466666666666683</v>
      </c>
      <c r="CK898" s="103">
        <v>9.0799999999999983</v>
      </c>
      <c r="CL898" s="103">
        <v>7.6816000000000004</v>
      </c>
      <c r="CM898" s="103">
        <v>8.6360888888888887</v>
      </c>
      <c r="CN898" s="103">
        <v>5.4817996924882628</v>
      </c>
      <c r="CO898" s="103">
        <v>5.2960833770305484</v>
      </c>
      <c r="CP898" s="103">
        <v>5.3889415347594056</v>
      </c>
      <c r="CQ898" s="103">
        <v>10</v>
      </c>
      <c r="CR898" s="103">
        <v>4.9416420058685437</v>
      </c>
      <c r="CS898" s="103">
        <v>0</v>
      </c>
      <c r="CT898" s="103">
        <v>4.6462769352373785</v>
      </c>
      <c r="CU898" s="103">
        <v>3.1959729803686407</v>
      </c>
      <c r="CV898" s="103">
        <v>6.8052508510042342</v>
      </c>
      <c r="CW898" s="103">
        <v>10</v>
      </c>
      <c r="CX898" s="103">
        <v>8.2849689482574931</v>
      </c>
      <c r="CY898" s="103">
        <v>9</v>
      </c>
      <c r="CZ898" s="103">
        <v>9.0949896494191638</v>
      </c>
      <c r="DA898" s="103">
        <v>5.5666666666666664</v>
      </c>
      <c r="DB898" s="103">
        <v>4.1065083638497653</v>
      </c>
      <c r="DC898" s="103">
        <v>7.5531808802816904</v>
      </c>
      <c r="DD898" s="103">
        <v>6</v>
      </c>
      <c r="DE898" s="103">
        <v>6.7881751124087932</v>
      </c>
      <c r="DF898" s="103">
        <v>3</v>
      </c>
      <c r="DG898" s="103">
        <v>5.502421837201152</v>
      </c>
      <c r="DH898" s="103">
        <v>3.2218845211267606</v>
      </c>
      <c r="DI898" s="103">
        <v>6.5151515151515156</v>
      </c>
      <c r="DJ898" s="103">
        <v>9.5838034410841377</v>
      </c>
      <c r="DK898" s="103">
        <v>3.5618036348088515</v>
      </c>
      <c r="DL898" s="103">
        <v>6.0292769172107334</v>
      </c>
      <c r="DM898" s="103">
        <v>7.444273565339266</v>
      </c>
      <c r="DN898" s="103">
        <v>6.05936559912021</v>
      </c>
      <c r="DO898" s="103">
        <v>6.8855923619135089</v>
      </c>
      <c r="DP898" s="103">
        <v>6.58</v>
      </c>
      <c r="DQ898" s="105">
        <v>6.8868229166666666</v>
      </c>
      <c r="DR898" s="106">
        <v>80</v>
      </c>
      <c r="DS898" s="106">
        <v>3</v>
      </c>
      <c r="DU898" s="104" t="s">
        <v>38</v>
      </c>
      <c r="DV898" s="103">
        <v>7.1936458333333331</v>
      </c>
      <c r="DW898" s="103">
        <v>6.58</v>
      </c>
    </row>
    <row r="899" spans="1:127">
      <c r="A899" s="95">
        <v>2010</v>
      </c>
      <c r="B899" s="96" t="s">
        <v>674</v>
      </c>
      <c r="C899" s="107" t="s">
        <v>25</v>
      </c>
      <c r="D899" s="96">
        <v>5.166666666666667</v>
      </c>
      <c r="E899" s="96">
        <v>5.2675633280987793</v>
      </c>
      <c r="F899" s="96">
        <v>5.4368623572746921</v>
      </c>
      <c r="G899" s="96">
        <v>5.3000000000000007</v>
      </c>
      <c r="H899" s="96">
        <v>6.48</v>
      </c>
      <c r="I899" s="96">
        <v>10</v>
      </c>
      <c r="J899" s="96">
        <v>10</v>
      </c>
      <c r="K899" s="96">
        <v>7.5</v>
      </c>
      <c r="L899" s="96">
        <v>10</v>
      </c>
      <c r="M899" s="96">
        <v>10</v>
      </c>
      <c r="N899" s="96">
        <v>9.5</v>
      </c>
      <c r="O899" s="96">
        <v>10</v>
      </c>
      <c r="P899" s="96">
        <v>7.5</v>
      </c>
      <c r="Q899" s="96" t="s">
        <v>1011</v>
      </c>
      <c r="R899" s="96" t="s">
        <v>1011</v>
      </c>
      <c r="S899" s="96">
        <v>10</v>
      </c>
      <c r="T899" s="96">
        <v>9.1666666666666661</v>
      </c>
      <c r="U899" s="96">
        <v>8.3822222222222234</v>
      </c>
      <c r="V899" s="96">
        <v>10</v>
      </c>
      <c r="W899" s="96">
        <v>10</v>
      </c>
      <c r="X899" s="96">
        <v>10</v>
      </c>
      <c r="Y899" s="96">
        <v>10</v>
      </c>
      <c r="Z899" s="96" t="s">
        <v>1010</v>
      </c>
      <c r="AA899" s="96">
        <v>5</v>
      </c>
      <c r="AB899" s="96">
        <v>6.666666666666667</v>
      </c>
      <c r="AC899" s="96">
        <v>9.8888888888888893</v>
      </c>
      <c r="AD899" s="96">
        <v>9.8166666666666664</v>
      </c>
      <c r="AE899" s="96">
        <v>7.8430555555555559</v>
      </c>
      <c r="AF899" s="96">
        <v>5</v>
      </c>
      <c r="AG899" s="96">
        <v>5</v>
      </c>
      <c r="AH899" s="96" t="s">
        <v>1010</v>
      </c>
      <c r="AI899" s="96" t="s">
        <v>1010</v>
      </c>
      <c r="AJ899" s="96" t="s">
        <v>1010</v>
      </c>
      <c r="AK899" s="96" t="s">
        <v>1010</v>
      </c>
      <c r="AL899" s="96">
        <v>6.666666666666667</v>
      </c>
      <c r="AM899" s="96">
        <v>3.3333333333333335</v>
      </c>
      <c r="AN899" s="96">
        <v>6.666666666666667</v>
      </c>
      <c r="AO899" s="96">
        <v>5.5555555555555562</v>
      </c>
      <c r="AP899" s="96">
        <v>5</v>
      </c>
      <c r="AQ899" s="96">
        <v>5</v>
      </c>
      <c r="AR899" s="96">
        <v>5</v>
      </c>
      <c r="AS899" s="96">
        <v>5</v>
      </c>
      <c r="AT899" s="96">
        <v>5.1388888888888893</v>
      </c>
      <c r="AU899" s="96">
        <v>10</v>
      </c>
      <c r="AV899" s="96">
        <v>10</v>
      </c>
      <c r="AW899" s="96">
        <v>5.333333333333333</v>
      </c>
      <c r="AX899" s="96">
        <v>6.75</v>
      </c>
      <c r="AY899" s="96">
        <v>6.666666666666667</v>
      </c>
      <c r="AZ899" s="96">
        <v>6.666666666666667</v>
      </c>
      <c r="BA899" s="96">
        <v>10</v>
      </c>
      <c r="BB899" s="96">
        <v>7.9166666666666652</v>
      </c>
      <c r="BC899" s="96" t="s">
        <v>1010</v>
      </c>
      <c r="BD899" s="96" t="s">
        <v>1011</v>
      </c>
      <c r="BE899" s="96" t="s">
        <v>1011</v>
      </c>
      <c r="BF899" s="96">
        <v>10</v>
      </c>
      <c r="BG899" s="96">
        <v>10</v>
      </c>
      <c r="BH899" s="96">
        <v>10</v>
      </c>
      <c r="BI899" s="96">
        <v>10</v>
      </c>
      <c r="BJ899" s="96" t="s">
        <v>1011</v>
      </c>
      <c r="BK899" s="96">
        <v>10</v>
      </c>
      <c r="BL899" s="96">
        <v>7.510416666666667</v>
      </c>
      <c r="BM899" s="96">
        <v>6.2676470588235293</v>
      </c>
      <c r="BN899" s="96">
        <v>7.0760217983651224</v>
      </c>
      <c r="BO899" s="96">
        <v>10</v>
      </c>
      <c r="BP899" s="96">
        <v>10</v>
      </c>
      <c r="BQ899" s="96">
        <v>8</v>
      </c>
      <c r="BR899" s="96">
        <v>9</v>
      </c>
      <c r="BS899" s="96">
        <v>8.0859172142971634</v>
      </c>
      <c r="BT899" s="96">
        <v>2.6673861212121208</v>
      </c>
      <c r="BU899" s="96">
        <v>3.2069693030303021</v>
      </c>
      <c r="BV899" s="96">
        <v>3.8406940151515139</v>
      </c>
      <c r="BW899" s="96">
        <v>8.3333333333333339</v>
      </c>
      <c r="BX899" s="96">
        <v>6.6666666666666661</v>
      </c>
      <c r="BY899" s="96">
        <v>6.238903468331733</v>
      </c>
      <c r="BZ899" s="96">
        <v>9.1018147892834378</v>
      </c>
      <c r="CA899" s="96">
        <v>4.4185959545454541</v>
      </c>
      <c r="CB899" s="96">
        <v>6.5241351969696959</v>
      </c>
      <c r="CC899" s="96">
        <v>0.92592592592592593</v>
      </c>
      <c r="CD899" s="96">
        <v>5.4566295064264629</v>
      </c>
      <c r="CE899" s="96">
        <v>4.7398521488324974</v>
      </c>
      <c r="CF899" s="96">
        <v>6.1720787961501467</v>
      </c>
      <c r="CG899" s="96">
        <v>7.9700737154802397</v>
      </c>
      <c r="CH899" s="96">
        <v>10</v>
      </c>
      <c r="CI899" s="96">
        <v>7.2205011651157207</v>
      </c>
      <c r="CJ899" s="96">
        <v>8.6933333333333334</v>
      </c>
      <c r="CK899" s="96">
        <v>9</v>
      </c>
      <c r="CL899" s="96">
        <v>9.6999999999999993</v>
      </c>
      <c r="CM899" s="96">
        <v>9.1311111111111121</v>
      </c>
      <c r="CN899" s="96">
        <v>5.321481242424241</v>
      </c>
      <c r="CO899" s="96">
        <v>3.3729532129963236</v>
      </c>
      <c r="CP899" s="96">
        <v>4.3472172277102823</v>
      </c>
      <c r="CQ899" s="96">
        <v>10</v>
      </c>
      <c r="CR899" s="96">
        <v>6.0607726893939384</v>
      </c>
      <c r="CS899" s="96">
        <v>6.3636363636363633</v>
      </c>
      <c r="CT899" s="96">
        <v>0.4425025652607022</v>
      </c>
      <c r="CU899" s="96">
        <v>4.288970539430335</v>
      </c>
      <c r="CV899" s="96">
        <v>6.9418247195629323</v>
      </c>
      <c r="CW899" s="96" t="s">
        <v>1011</v>
      </c>
      <c r="CX899" s="96">
        <v>10</v>
      </c>
      <c r="CY899" s="96">
        <v>9</v>
      </c>
      <c r="CZ899" s="96">
        <v>9.5</v>
      </c>
      <c r="DA899" s="96">
        <v>8.9</v>
      </c>
      <c r="DB899" s="96">
        <v>5.9515458939393939</v>
      </c>
      <c r="DC899" s="96">
        <v>7.9597864999999981</v>
      </c>
      <c r="DD899" s="96">
        <v>8</v>
      </c>
      <c r="DE899" s="96">
        <v>9.2517253846113672</v>
      </c>
      <c r="DF899" s="96">
        <v>3</v>
      </c>
      <c r="DG899" s="96">
        <v>7.1771762964251273</v>
      </c>
      <c r="DH899" s="96">
        <v>2.829090439393938</v>
      </c>
      <c r="DI899" s="96">
        <v>5.6060606060606064</v>
      </c>
      <c r="DJ899" s="96">
        <v>9.435296194074736</v>
      </c>
      <c r="DK899" s="96">
        <v>3.1937545281385278</v>
      </c>
      <c r="DL899" s="96">
        <v>7.4360153130485642</v>
      </c>
      <c r="DM899" s="96">
        <v>7.8478093181804347</v>
      </c>
      <c r="DN899" s="96">
        <v>6.0580043998161344</v>
      </c>
      <c r="DO899" s="96">
        <v>7.5783935654137542</v>
      </c>
      <c r="DP899" s="96">
        <v>7.06</v>
      </c>
      <c r="DQ899" s="99">
        <v>7.2852083333333333</v>
      </c>
      <c r="DR899" s="100">
        <v>58</v>
      </c>
      <c r="DS899" s="101">
        <v>2</v>
      </c>
      <c r="DU899" s="107" t="s">
        <v>25</v>
      </c>
      <c r="DV899" s="96">
        <v>7.510416666666667</v>
      </c>
      <c r="DW899" s="96">
        <v>7.06</v>
      </c>
    </row>
    <row r="900" spans="1:127">
      <c r="A900" s="102">
        <v>2010</v>
      </c>
      <c r="B900" s="103" t="s">
        <v>1020</v>
      </c>
      <c r="C900" s="104" t="s">
        <v>121</v>
      </c>
      <c r="D900" s="103" t="s">
        <v>1011</v>
      </c>
      <c r="E900" s="103" t="s">
        <v>1011</v>
      </c>
      <c r="F900" s="103" t="s">
        <v>1011</v>
      </c>
      <c r="G900" s="103">
        <v>5.4993729999999994</v>
      </c>
      <c r="H900" s="103">
        <v>9.0400000000000009</v>
      </c>
      <c r="I900" s="103">
        <v>10</v>
      </c>
      <c r="J900" s="103">
        <v>10</v>
      </c>
      <c r="K900" s="103">
        <v>7.5</v>
      </c>
      <c r="L900" s="103">
        <v>10</v>
      </c>
      <c r="M900" s="103">
        <v>10</v>
      </c>
      <c r="N900" s="103">
        <v>9.5</v>
      </c>
      <c r="O900" s="103" t="s">
        <v>1011</v>
      </c>
      <c r="P900" s="103">
        <v>10</v>
      </c>
      <c r="Q900" s="103" t="s">
        <v>1011</v>
      </c>
      <c r="R900" s="103" t="s">
        <v>1011</v>
      </c>
      <c r="S900" s="103">
        <v>10</v>
      </c>
      <c r="T900" s="103">
        <v>10</v>
      </c>
      <c r="U900" s="103">
        <v>9.5133333333333336</v>
      </c>
      <c r="V900" s="103">
        <v>10</v>
      </c>
      <c r="W900" s="103">
        <v>10</v>
      </c>
      <c r="X900" s="103">
        <v>10</v>
      </c>
      <c r="Y900" s="103">
        <v>10</v>
      </c>
      <c r="Z900" s="103" t="s">
        <v>1010</v>
      </c>
      <c r="AA900" s="103" t="s">
        <v>1011</v>
      </c>
      <c r="AB900" s="103" t="s">
        <v>1011</v>
      </c>
      <c r="AC900" s="103">
        <v>8.5044444444444451</v>
      </c>
      <c r="AD900" s="103">
        <v>6.6166666666666663</v>
      </c>
      <c r="AE900" s="103">
        <v>7.5605555555555561</v>
      </c>
      <c r="AF900" s="103" t="s">
        <v>1011</v>
      </c>
      <c r="AG900" s="103" t="s">
        <v>1011</v>
      </c>
      <c r="AH900" s="103" t="s">
        <v>1010</v>
      </c>
      <c r="AI900" s="103" t="s">
        <v>1010</v>
      </c>
      <c r="AJ900" s="103" t="s">
        <v>1010</v>
      </c>
      <c r="AK900" s="103" t="s">
        <v>1010</v>
      </c>
      <c r="AL900" s="103" t="s">
        <v>1011</v>
      </c>
      <c r="AM900" s="103" t="s">
        <v>1011</v>
      </c>
      <c r="AN900" s="103" t="s">
        <v>1011</v>
      </c>
      <c r="AO900" s="103" t="s">
        <v>1011</v>
      </c>
      <c r="AP900" s="103" t="s">
        <v>1011</v>
      </c>
      <c r="AQ900" s="103" t="s">
        <v>1011</v>
      </c>
      <c r="AR900" s="103" t="s">
        <v>1011</v>
      </c>
      <c r="AS900" s="103" t="s">
        <v>1011</v>
      </c>
      <c r="AT900" s="103" t="s">
        <v>1011</v>
      </c>
      <c r="AU900" s="103">
        <v>10</v>
      </c>
      <c r="AV900" s="103">
        <v>10</v>
      </c>
      <c r="AW900" s="103">
        <v>6.333333333333333</v>
      </c>
      <c r="AX900" s="103">
        <v>6</v>
      </c>
      <c r="AY900" s="103" t="s">
        <v>1011</v>
      </c>
      <c r="AZ900" s="103" t="s">
        <v>1011</v>
      </c>
      <c r="BA900" s="103" t="s">
        <v>1011</v>
      </c>
      <c r="BB900" s="103">
        <v>8.0833333333333321</v>
      </c>
      <c r="BC900" s="103" t="s">
        <v>1010</v>
      </c>
      <c r="BD900" s="103" t="s">
        <v>1011</v>
      </c>
      <c r="BE900" s="103" t="s">
        <v>1011</v>
      </c>
      <c r="BF900" s="103">
        <v>10</v>
      </c>
      <c r="BG900" s="103">
        <v>10</v>
      </c>
      <c r="BH900" s="103">
        <v>10</v>
      </c>
      <c r="BI900" s="103">
        <v>10</v>
      </c>
      <c r="BJ900" s="103" t="s">
        <v>1011</v>
      </c>
      <c r="BK900" s="103">
        <v>10</v>
      </c>
      <c r="BL900" s="103">
        <v>8.2086626944444436</v>
      </c>
      <c r="BM900" s="103">
        <v>5.2352941176470589</v>
      </c>
      <c r="BN900" s="103" t="s">
        <v>1011</v>
      </c>
      <c r="BO900" s="103">
        <v>6</v>
      </c>
      <c r="BP900" s="103">
        <v>10</v>
      </c>
      <c r="BQ900" s="103">
        <v>5</v>
      </c>
      <c r="BR900" s="103">
        <v>7.5</v>
      </c>
      <c r="BS900" s="103">
        <v>6.2450980392156863</v>
      </c>
      <c r="BT900" s="103">
        <v>5.2756916953290878</v>
      </c>
      <c r="BU900" s="103">
        <v>5.4101288588110403</v>
      </c>
      <c r="BV900" s="103">
        <v>6.1999121135881108</v>
      </c>
      <c r="BW900" s="103">
        <v>7.7</v>
      </c>
      <c r="BX900" s="103" t="s">
        <v>1011</v>
      </c>
      <c r="BY900" s="103">
        <v>4.7957190427359819</v>
      </c>
      <c r="BZ900" s="103">
        <v>7.6391493024344008</v>
      </c>
      <c r="CA900" s="103">
        <v>6.5203059447983014</v>
      </c>
      <c r="CB900" s="103">
        <v>8.2009967643312098</v>
      </c>
      <c r="CC900" s="103">
        <v>0.96296296296296291</v>
      </c>
      <c r="CD900" s="103">
        <v>6.3479650399710437</v>
      </c>
      <c r="CE900" s="103">
        <v>9.9412777383001583</v>
      </c>
      <c r="CF900" s="103">
        <v>8.4775570950424495</v>
      </c>
      <c r="CG900" s="103">
        <v>9.869010685970407</v>
      </c>
      <c r="CH900" s="103">
        <v>5</v>
      </c>
      <c r="CI900" s="103">
        <v>8.3219613798282541</v>
      </c>
      <c r="CJ900" s="103">
        <v>7.7999999999999989</v>
      </c>
      <c r="CK900" s="103">
        <v>9.02</v>
      </c>
      <c r="CL900" s="103">
        <v>7.5695999999999994</v>
      </c>
      <c r="CM900" s="103">
        <v>8.1298666666666666</v>
      </c>
      <c r="CN900" s="103">
        <v>6.3497796507430992</v>
      </c>
      <c r="CO900" s="103">
        <v>8.1165815995277821</v>
      </c>
      <c r="CP900" s="103">
        <v>7.2331806251354411</v>
      </c>
      <c r="CQ900" s="103">
        <v>10</v>
      </c>
      <c r="CR900" s="103">
        <v>6.5537876597664528</v>
      </c>
      <c r="CS900" s="103">
        <v>6.9230769230769234</v>
      </c>
      <c r="CT900" s="103">
        <v>4.9781538591829051</v>
      </c>
      <c r="CU900" s="103">
        <v>6.1516728140087595</v>
      </c>
      <c r="CV900" s="103">
        <v>7.8786800264527166</v>
      </c>
      <c r="CW900" s="103">
        <v>10</v>
      </c>
      <c r="CX900" s="103">
        <v>9.3384384384384376</v>
      </c>
      <c r="CY900" s="103">
        <v>10</v>
      </c>
      <c r="CZ900" s="103">
        <v>9.7794794794794786</v>
      </c>
      <c r="DA900" s="103">
        <v>8.9</v>
      </c>
      <c r="DB900" s="103">
        <v>5.2148493736730348</v>
      </c>
      <c r="DC900" s="103">
        <v>6.3481403354564758</v>
      </c>
      <c r="DD900" s="103">
        <v>10</v>
      </c>
      <c r="DE900" s="103">
        <v>5.5103523076682057</v>
      </c>
      <c r="DF900" s="103">
        <v>10</v>
      </c>
      <c r="DG900" s="103">
        <v>7.662223669466286</v>
      </c>
      <c r="DH900" s="103">
        <v>5.0562294766454352</v>
      </c>
      <c r="DI900" s="103">
        <v>7.1212121212121202</v>
      </c>
      <c r="DJ900" s="103">
        <v>9.6609266427678673</v>
      </c>
      <c r="DK900" s="103">
        <v>5.6207318262056418</v>
      </c>
      <c r="DL900" s="103">
        <v>3.9039344082941847</v>
      </c>
      <c r="DM900" s="103">
        <v>5.8301305539745911</v>
      </c>
      <c r="DN900" s="103">
        <v>6.1988608381833066</v>
      </c>
      <c r="DO900" s="103">
        <v>7.8801879957096901</v>
      </c>
      <c r="DP900" s="103">
        <v>7.33</v>
      </c>
      <c r="DQ900" s="105">
        <v>7.7693313472222219</v>
      </c>
      <c r="DR900" s="106">
        <v>43</v>
      </c>
      <c r="DS900" s="106">
        <v>2</v>
      </c>
      <c r="DU900" s="104" t="s">
        <v>121</v>
      </c>
      <c r="DV900" s="103">
        <v>8.2086626944444436</v>
      </c>
      <c r="DW900" s="103">
        <v>7.33</v>
      </c>
    </row>
    <row r="901" spans="1:127">
      <c r="A901" s="95">
        <v>2010</v>
      </c>
      <c r="B901" s="96" t="s">
        <v>725</v>
      </c>
      <c r="C901" s="107" t="s">
        <v>72</v>
      </c>
      <c r="D901" s="96">
        <v>2.9333333333333327</v>
      </c>
      <c r="E901" s="96">
        <v>5.3900350513736122</v>
      </c>
      <c r="F901" s="96">
        <v>3.5418598877015155</v>
      </c>
      <c r="G901" s="96">
        <v>4</v>
      </c>
      <c r="H901" s="96">
        <v>9.4400000000000013</v>
      </c>
      <c r="I901" s="96">
        <v>10</v>
      </c>
      <c r="J901" s="96">
        <v>10</v>
      </c>
      <c r="K901" s="96">
        <v>5</v>
      </c>
      <c r="L901" s="96">
        <v>10</v>
      </c>
      <c r="M901" s="96">
        <v>10</v>
      </c>
      <c r="N901" s="96">
        <v>9</v>
      </c>
      <c r="O901" s="96">
        <v>10</v>
      </c>
      <c r="P901" s="96">
        <v>7.5</v>
      </c>
      <c r="Q901" s="96" t="s">
        <v>1011</v>
      </c>
      <c r="R901" s="96" t="s">
        <v>1011</v>
      </c>
      <c r="S901" s="96">
        <v>5</v>
      </c>
      <c r="T901" s="96">
        <v>7.5</v>
      </c>
      <c r="U901" s="96">
        <v>8.6466666666666665</v>
      </c>
      <c r="V901" s="96">
        <v>10</v>
      </c>
      <c r="W901" s="96">
        <v>5</v>
      </c>
      <c r="X901" s="96">
        <v>10</v>
      </c>
      <c r="Y901" s="96">
        <v>8.3333333333333339</v>
      </c>
      <c r="Z901" s="96" t="s">
        <v>1010</v>
      </c>
      <c r="AA901" s="96">
        <v>2.5</v>
      </c>
      <c r="AB901" s="96">
        <v>0</v>
      </c>
      <c r="AC901" s="96">
        <v>9.6666666666666661</v>
      </c>
      <c r="AD901" s="96">
        <v>8.1499999999999986</v>
      </c>
      <c r="AE901" s="96">
        <v>5.0791666666666657</v>
      </c>
      <c r="AF901" s="96">
        <v>5</v>
      </c>
      <c r="AG901" s="96">
        <v>5</v>
      </c>
      <c r="AH901" s="96" t="s">
        <v>1010</v>
      </c>
      <c r="AI901" s="96" t="s">
        <v>1010</v>
      </c>
      <c r="AJ901" s="96" t="s">
        <v>1010</v>
      </c>
      <c r="AK901" s="96" t="s">
        <v>1010</v>
      </c>
      <c r="AL901" s="96">
        <v>3.3333333333333335</v>
      </c>
      <c r="AM901" s="96">
        <v>6.666666666666667</v>
      </c>
      <c r="AN901" s="96">
        <v>6.666666666666667</v>
      </c>
      <c r="AO901" s="96">
        <v>5.5555555555555562</v>
      </c>
      <c r="AP901" s="96">
        <v>7.5</v>
      </c>
      <c r="AQ901" s="96">
        <v>7.5</v>
      </c>
      <c r="AR901" s="96">
        <v>5</v>
      </c>
      <c r="AS901" s="96">
        <v>6.666666666666667</v>
      </c>
      <c r="AT901" s="96">
        <v>5.5555555555555562</v>
      </c>
      <c r="AU901" s="96">
        <v>10</v>
      </c>
      <c r="AV901" s="96">
        <v>10</v>
      </c>
      <c r="AW901" s="96">
        <v>1.6666666666666667</v>
      </c>
      <c r="AX901" s="96">
        <v>3.75</v>
      </c>
      <c r="AY901" s="96">
        <v>10</v>
      </c>
      <c r="AZ901" s="96">
        <v>6.666666666666667</v>
      </c>
      <c r="BA901" s="96">
        <v>6.666666666666667</v>
      </c>
      <c r="BB901" s="96">
        <v>6.9642857142857144</v>
      </c>
      <c r="BC901" s="96" t="s">
        <v>1010</v>
      </c>
      <c r="BD901" s="96" t="s">
        <v>1011</v>
      </c>
      <c r="BE901" s="96" t="s">
        <v>1011</v>
      </c>
      <c r="BF901" s="96">
        <v>10</v>
      </c>
      <c r="BG901" s="96">
        <v>0</v>
      </c>
      <c r="BH901" s="96">
        <v>0</v>
      </c>
      <c r="BI901" s="96">
        <v>0</v>
      </c>
      <c r="BJ901" s="96" t="s">
        <v>1011</v>
      </c>
      <c r="BK901" s="96">
        <v>5</v>
      </c>
      <c r="BL901" s="96">
        <v>6.2549007936507941</v>
      </c>
      <c r="BM901" s="96">
        <v>4.8735294117647063</v>
      </c>
      <c r="BN901" s="96">
        <v>8.132970027247957</v>
      </c>
      <c r="BO901" s="96">
        <v>8</v>
      </c>
      <c r="BP901" s="96">
        <v>5</v>
      </c>
      <c r="BQ901" s="96">
        <v>5</v>
      </c>
      <c r="BR901" s="96">
        <v>5</v>
      </c>
      <c r="BS901" s="96">
        <v>6.5016248597531661</v>
      </c>
      <c r="BT901" s="96">
        <v>4.2849383333333328</v>
      </c>
      <c r="BU901" s="96">
        <v>4.8297383333333332</v>
      </c>
      <c r="BV901" s="96">
        <v>5.6212983333333346</v>
      </c>
      <c r="BW901" s="96">
        <v>6.6666666666666661</v>
      </c>
      <c r="BX901" s="96">
        <v>8.3333333333333339</v>
      </c>
      <c r="BY901" s="96">
        <v>5.0898746025377779</v>
      </c>
      <c r="BZ901" s="96">
        <v>6.9718721253522853</v>
      </c>
      <c r="CA901" s="96">
        <v>5.3415650000000001</v>
      </c>
      <c r="CB901" s="96">
        <v>6.6002433333333332</v>
      </c>
      <c r="CC901" s="96">
        <v>0.82758620689655171</v>
      </c>
      <c r="CD901" s="96">
        <v>5.4563124391663598</v>
      </c>
      <c r="CE901" s="96">
        <v>9.2884927295488815</v>
      </c>
      <c r="CF901" s="96">
        <v>9.1812542772898134</v>
      </c>
      <c r="CG901" s="96">
        <v>9.8025289337028063</v>
      </c>
      <c r="CH901" s="96">
        <v>0</v>
      </c>
      <c r="CI901" s="96">
        <v>7.0680689851353753</v>
      </c>
      <c r="CJ901" s="96">
        <v>8.44</v>
      </c>
      <c r="CK901" s="96">
        <v>6.38</v>
      </c>
      <c r="CL901" s="96">
        <v>1.8187999999999986</v>
      </c>
      <c r="CM901" s="96">
        <v>5.5462666666666669</v>
      </c>
      <c r="CN901" s="96">
        <v>5.4933083333333332</v>
      </c>
      <c r="CO901" s="96">
        <v>8.2432226251632343</v>
      </c>
      <c r="CP901" s="96">
        <v>6.8682654792482838</v>
      </c>
      <c r="CQ901" s="96">
        <v>10</v>
      </c>
      <c r="CR901" s="96">
        <v>6.3028991666666663</v>
      </c>
      <c r="CS901" s="96">
        <v>0.76923076923076927</v>
      </c>
      <c r="CT901" s="96">
        <v>7.190666685486419</v>
      </c>
      <c r="CU901" s="96">
        <v>4.7542655404612848</v>
      </c>
      <c r="CV901" s="96">
        <v>6.7921994215940593</v>
      </c>
      <c r="CW901" s="96">
        <v>5</v>
      </c>
      <c r="CX901" s="96">
        <v>9.1981889671834143</v>
      </c>
      <c r="CY901" s="96">
        <v>8</v>
      </c>
      <c r="CZ901" s="96">
        <v>7.3993963223944705</v>
      </c>
      <c r="DA901" s="96">
        <v>1.1000000000000001</v>
      </c>
      <c r="DB901" s="96">
        <v>5.0778016666666668</v>
      </c>
      <c r="DC901" s="96">
        <v>6.653176666666667</v>
      </c>
      <c r="DD901" s="96">
        <v>8</v>
      </c>
      <c r="DE901" s="96">
        <v>5.2858699230516155</v>
      </c>
      <c r="DF901" s="96">
        <v>1</v>
      </c>
      <c r="DG901" s="96">
        <v>4.5194747093974916</v>
      </c>
      <c r="DH901" s="96">
        <v>3.8577733333333337</v>
      </c>
      <c r="DI901" s="96">
        <v>6.0606060606060597</v>
      </c>
      <c r="DJ901" s="96">
        <v>9.4158015728668722</v>
      </c>
      <c r="DK901" s="96">
        <v>4.7020333333333335</v>
      </c>
      <c r="DL901" s="96">
        <v>8.9129773475717862</v>
      </c>
      <c r="DM901" s="96">
        <v>7.3321803006611628</v>
      </c>
      <c r="DN901" s="96">
        <v>6.7135619913954256</v>
      </c>
      <c r="DO901" s="96">
        <v>6.2108110077291299</v>
      </c>
      <c r="DP901" s="96">
        <v>6.41</v>
      </c>
      <c r="DQ901" s="99">
        <v>6.3324503968253971</v>
      </c>
      <c r="DR901" s="100">
        <v>119</v>
      </c>
      <c r="DS901" s="101">
        <v>4</v>
      </c>
      <c r="DU901" s="107" t="s">
        <v>72</v>
      </c>
      <c r="DV901" s="96">
        <v>6.2549007936507941</v>
      </c>
      <c r="DW901" s="96">
        <v>6.41</v>
      </c>
    </row>
    <row r="902" spans="1:127">
      <c r="A902" s="102">
        <v>2010</v>
      </c>
      <c r="B902" s="103" t="s">
        <v>624</v>
      </c>
      <c r="C902" s="104" t="s">
        <v>177</v>
      </c>
      <c r="D902" s="103" t="s">
        <v>1011</v>
      </c>
      <c r="E902" s="103" t="s">
        <v>1011</v>
      </c>
      <c r="F902" s="103" t="s">
        <v>1011</v>
      </c>
      <c r="G902" s="103">
        <v>4.8463669999999999</v>
      </c>
      <c r="H902" s="103">
        <v>5.04</v>
      </c>
      <c r="I902" s="103">
        <v>10</v>
      </c>
      <c r="J902" s="103">
        <v>10</v>
      </c>
      <c r="K902" s="103">
        <v>5</v>
      </c>
      <c r="L902" s="103">
        <v>10</v>
      </c>
      <c r="M902" s="103">
        <v>10</v>
      </c>
      <c r="N902" s="103">
        <v>9</v>
      </c>
      <c r="O902" s="103">
        <v>10</v>
      </c>
      <c r="P902" s="103">
        <v>10</v>
      </c>
      <c r="Q902" s="103" t="s">
        <v>1011</v>
      </c>
      <c r="R902" s="103" t="s">
        <v>1011</v>
      </c>
      <c r="S902" s="103">
        <v>0</v>
      </c>
      <c r="T902" s="103">
        <v>6.666666666666667</v>
      </c>
      <c r="U902" s="103">
        <v>6.902222222222222</v>
      </c>
      <c r="V902" s="103">
        <v>0</v>
      </c>
      <c r="W902" s="103">
        <v>10</v>
      </c>
      <c r="X902" s="103">
        <v>5</v>
      </c>
      <c r="Y902" s="103">
        <v>5</v>
      </c>
      <c r="Z902" s="103" t="s">
        <v>1010</v>
      </c>
      <c r="AA902" s="103">
        <v>7.5</v>
      </c>
      <c r="AB902" s="103">
        <v>6.666666666666667</v>
      </c>
      <c r="AC902" s="103">
        <v>9.2622222222222224</v>
      </c>
      <c r="AD902" s="103">
        <v>7.4055555555555568</v>
      </c>
      <c r="AE902" s="103">
        <v>7.7086111111111126</v>
      </c>
      <c r="AF902" s="103">
        <v>7.5</v>
      </c>
      <c r="AG902" s="103">
        <v>7.5</v>
      </c>
      <c r="AH902" s="103" t="s">
        <v>1010</v>
      </c>
      <c r="AI902" s="103" t="s">
        <v>1010</v>
      </c>
      <c r="AJ902" s="103" t="s">
        <v>1010</v>
      </c>
      <c r="AK902" s="103" t="s">
        <v>1010</v>
      </c>
      <c r="AL902" s="103">
        <v>6.666666666666667</v>
      </c>
      <c r="AM902" s="103">
        <v>6.666666666666667</v>
      </c>
      <c r="AN902" s="103">
        <v>6.666666666666667</v>
      </c>
      <c r="AO902" s="103">
        <v>6.666666666666667</v>
      </c>
      <c r="AP902" s="103">
        <v>10</v>
      </c>
      <c r="AQ902" s="103">
        <v>7.5</v>
      </c>
      <c r="AR902" s="103">
        <v>7.5</v>
      </c>
      <c r="AS902" s="103">
        <v>8.3333333333333339</v>
      </c>
      <c r="AT902" s="103">
        <v>7.5</v>
      </c>
      <c r="AU902" s="103">
        <v>10</v>
      </c>
      <c r="AV902" s="103">
        <v>10</v>
      </c>
      <c r="AW902" s="103">
        <v>5.666666666666667</v>
      </c>
      <c r="AX902" s="103">
        <v>5.75</v>
      </c>
      <c r="AY902" s="103">
        <v>10</v>
      </c>
      <c r="AZ902" s="103">
        <v>10</v>
      </c>
      <c r="BA902" s="103">
        <v>10</v>
      </c>
      <c r="BB902" s="103">
        <v>8.7738095238095237</v>
      </c>
      <c r="BC902" s="103" t="s">
        <v>1010</v>
      </c>
      <c r="BD902" s="103" t="s">
        <v>1011</v>
      </c>
      <c r="BE902" s="103" t="s">
        <v>1011</v>
      </c>
      <c r="BF902" s="103">
        <v>5</v>
      </c>
      <c r="BG902" s="103">
        <v>0</v>
      </c>
      <c r="BH902" s="103">
        <v>0</v>
      </c>
      <c r="BI902" s="103">
        <v>0</v>
      </c>
      <c r="BJ902" s="103" t="s">
        <v>1011</v>
      </c>
      <c r="BK902" s="103">
        <v>2.5</v>
      </c>
      <c r="BL902" s="103">
        <v>6.0853893690476184</v>
      </c>
      <c r="BM902" s="103">
        <v>5.764705882352942</v>
      </c>
      <c r="BN902" s="103">
        <v>9.0070844686648517</v>
      </c>
      <c r="BO902" s="103">
        <v>0</v>
      </c>
      <c r="BP902" s="103">
        <v>7</v>
      </c>
      <c r="BQ902" s="103">
        <v>5</v>
      </c>
      <c r="BR902" s="103">
        <v>6</v>
      </c>
      <c r="BS902" s="103">
        <v>5.192947587754448</v>
      </c>
      <c r="BT902" s="103">
        <v>2.8258738825136609</v>
      </c>
      <c r="BU902" s="103">
        <v>3.6910530268670305</v>
      </c>
      <c r="BV902" s="103">
        <v>4.1684366657559195</v>
      </c>
      <c r="BW902" s="103">
        <v>6.6666666666666661</v>
      </c>
      <c r="BX902" s="103">
        <v>5</v>
      </c>
      <c r="BY902" s="103">
        <v>0</v>
      </c>
      <c r="BZ902" s="103">
        <v>6.3464442609340725</v>
      </c>
      <c r="CA902" s="103">
        <v>4.3193399262295067</v>
      </c>
      <c r="CB902" s="103">
        <v>5.0588624908925306</v>
      </c>
      <c r="CC902" s="103">
        <v>0.96296296296296291</v>
      </c>
      <c r="CD902" s="103">
        <v>4.1523948081328133</v>
      </c>
      <c r="CE902" s="103">
        <v>7.3671994994921022</v>
      </c>
      <c r="CF902" s="103">
        <v>8.5974989293931294</v>
      </c>
      <c r="CG902" s="103">
        <v>7.4597520355291191</v>
      </c>
      <c r="CH902" s="103">
        <v>0</v>
      </c>
      <c r="CI902" s="103">
        <v>5.8561126161035872</v>
      </c>
      <c r="CJ902" s="103">
        <v>8.9</v>
      </c>
      <c r="CK902" s="103">
        <v>7.9799999999999995</v>
      </c>
      <c r="CL902" s="103">
        <v>7.0508000000000015</v>
      </c>
      <c r="CM902" s="103">
        <v>7.9769333333333341</v>
      </c>
      <c r="CN902" s="103">
        <v>4.8220415582877951</v>
      </c>
      <c r="CO902" s="103">
        <v>6.4877784809944439</v>
      </c>
      <c r="CP902" s="103">
        <v>5.6549100196411199</v>
      </c>
      <c r="CQ902" s="103">
        <v>10</v>
      </c>
      <c r="CR902" s="103">
        <v>6.3807311634790516</v>
      </c>
      <c r="CS902" s="103">
        <v>0</v>
      </c>
      <c r="CT902" s="103">
        <v>0.88500513052140439</v>
      </c>
      <c r="CU902" s="103">
        <v>2.4219120980001523</v>
      </c>
      <c r="CV902" s="103">
        <v>6.5134388627436515</v>
      </c>
      <c r="CW902" s="103">
        <v>10</v>
      </c>
      <c r="CX902" s="103">
        <v>6.821890402019366</v>
      </c>
      <c r="CY902" s="103">
        <v>10</v>
      </c>
      <c r="CZ902" s="103">
        <v>8.9406301340064562</v>
      </c>
      <c r="DA902" s="103">
        <v>1.6666666666666656</v>
      </c>
      <c r="DB902" s="103">
        <v>3.902313760473588</v>
      </c>
      <c r="DC902" s="103">
        <v>4.9710568715846994</v>
      </c>
      <c r="DD902" s="103">
        <v>6</v>
      </c>
      <c r="DE902" s="103">
        <v>0</v>
      </c>
      <c r="DF902" s="103">
        <v>0</v>
      </c>
      <c r="DG902" s="103">
        <v>2.7566728831208258</v>
      </c>
      <c r="DH902" s="103">
        <v>4.3286772477231326</v>
      </c>
      <c r="DI902" s="103">
        <v>4.2424242424242422</v>
      </c>
      <c r="DJ902" s="103">
        <v>9.4608828363015416</v>
      </c>
      <c r="DK902" s="103">
        <v>4.282593919594067</v>
      </c>
      <c r="DL902" s="103">
        <v>4.7773952248794007</v>
      </c>
      <c r="DM902" s="103">
        <v>7.4218549124036448</v>
      </c>
      <c r="DN902" s="103">
        <v>5.7523047305543384</v>
      </c>
      <c r="DO902" s="103">
        <v>5.8165359158938736</v>
      </c>
      <c r="DP902" s="103">
        <v>5.51</v>
      </c>
      <c r="DQ902" s="105">
        <v>5.7976946845238091</v>
      </c>
      <c r="DR902" s="106">
        <v>133</v>
      </c>
      <c r="DS902" s="106">
        <v>4</v>
      </c>
      <c r="DU902" s="104" t="s">
        <v>177</v>
      </c>
      <c r="DV902" s="103">
        <v>6.0853893690476184</v>
      </c>
      <c r="DW902" s="103">
        <v>5.51</v>
      </c>
    </row>
    <row r="903" spans="1:127">
      <c r="A903" s="95">
        <v>2010</v>
      </c>
      <c r="B903" s="96" t="s">
        <v>776</v>
      </c>
      <c r="C903" s="107" t="s">
        <v>21</v>
      </c>
      <c r="D903" s="96" t="s">
        <v>1011</v>
      </c>
      <c r="E903" s="96" t="s">
        <v>1011</v>
      </c>
      <c r="F903" s="96" t="s">
        <v>1011</v>
      </c>
      <c r="G903" s="96">
        <v>3.445125</v>
      </c>
      <c r="H903" s="96">
        <v>3.92</v>
      </c>
      <c r="I903" s="96">
        <v>0</v>
      </c>
      <c r="J903" s="96">
        <v>10</v>
      </c>
      <c r="K903" s="96">
        <v>2.5</v>
      </c>
      <c r="L903" s="96">
        <v>9.9096526020231295</v>
      </c>
      <c r="M903" s="96">
        <v>9.6497300878435244</v>
      </c>
      <c r="N903" s="96">
        <v>6.4118765379733302</v>
      </c>
      <c r="O903" s="96">
        <v>10</v>
      </c>
      <c r="P903" s="96">
        <v>7.5</v>
      </c>
      <c r="Q903" s="96" t="s">
        <v>1011</v>
      </c>
      <c r="R903" s="96" t="s">
        <v>1011</v>
      </c>
      <c r="S903" s="96">
        <v>10</v>
      </c>
      <c r="T903" s="96">
        <v>9.1666666666666661</v>
      </c>
      <c r="U903" s="96">
        <v>6.4995144015466648</v>
      </c>
      <c r="V903" s="96">
        <v>0</v>
      </c>
      <c r="W903" s="96">
        <v>0</v>
      </c>
      <c r="X903" s="96">
        <v>10</v>
      </c>
      <c r="Y903" s="96">
        <v>3.3333333333333335</v>
      </c>
      <c r="Z903" s="96" t="s">
        <v>1010</v>
      </c>
      <c r="AA903" s="96" t="s">
        <v>1011</v>
      </c>
      <c r="AB903" s="96" t="s">
        <v>1011</v>
      </c>
      <c r="AC903" s="96">
        <v>9.0377777777777784</v>
      </c>
      <c r="AD903" s="96">
        <v>9.5833333333333339</v>
      </c>
      <c r="AE903" s="96">
        <v>9.3105555555555561</v>
      </c>
      <c r="AF903" s="96" t="s">
        <v>1011</v>
      </c>
      <c r="AG903" s="96" t="s">
        <v>1011</v>
      </c>
      <c r="AH903" s="96" t="s">
        <v>1010</v>
      </c>
      <c r="AI903" s="96" t="s">
        <v>1010</v>
      </c>
      <c r="AJ903" s="96" t="s">
        <v>1010</v>
      </c>
      <c r="AK903" s="96" t="s">
        <v>1010</v>
      </c>
      <c r="AL903" s="96" t="s">
        <v>1011</v>
      </c>
      <c r="AM903" s="96" t="s">
        <v>1011</v>
      </c>
      <c r="AN903" s="96" t="s">
        <v>1011</v>
      </c>
      <c r="AO903" s="96" t="s">
        <v>1011</v>
      </c>
      <c r="AP903" s="96" t="s">
        <v>1011</v>
      </c>
      <c r="AQ903" s="96" t="s">
        <v>1011</v>
      </c>
      <c r="AR903" s="96" t="s">
        <v>1011</v>
      </c>
      <c r="AS903" s="96" t="s">
        <v>1011</v>
      </c>
      <c r="AT903" s="96" t="s">
        <v>1011</v>
      </c>
      <c r="AU903" s="96">
        <v>10</v>
      </c>
      <c r="AV903" s="96">
        <v>7.4080813948573461</v>
      </c>
      <c r="AW903" s="96">
        <v>0</v>
      </c>
      <c r="AX903" s="96">
        <v>0.75</v>
      </c>
      <c r="AY903" s="96" t="s">
        <v>1011</v>
      </c>
      <c r="AZ903" s="96" t="s">
        <v>1011</v>
      </c>
      <c r="BA903" s="96" t="s">
        <v>1011</v>
      </c>
      <c r="BB903" s="96">
        <v>4.539520348714337</v>
      </c>
      <c r="BC903" s="96" t="s">
        <v>1010</v>
      </c>
      <c r="BD903" s="96" t="s">
        <v>1011</v>
      </c>
      <c r="BE903" s="96" t="s">
        <v>1011</v>
      </c>
      <c r="BF903" s="96">
        <v>10</v>
      </c>
      <c r="BG903" s="96">
        <v>0</v>
      </c>
      <c r="BH903" s="96">
        <v>10</v>
      </c>
      <c r="BI903" s="96">
        <v>5</v>
      </c>
      <c r="BJ903" s="96" t="s">
        <v>1011</v>
      </c>
      <c r="BK903" s="96">
        <v>7.5</v>
      </c>
      <c r="BL903" s="96">
        <v>5.5715860050870694</v>
      </c>
      <c r="BM903" s="96">
        <v>8.4009513798901416</v>
      </c>
      <c r="BN903" s="96" t="s">
        <v>1011</v>
      </c>
      <c r="BO903" s="96">
        <v>4</v>
      </c>
      <c r="BP903" s="96">
        <v>5</v>
      </c>
      <c r="BQ903" s="96">
        <v>5</v>
      </c>
      <c r="BR903" s="96">
        <v>5</v>
      </c>
      <c r="BS903" s="96">
        <v>5.8003171266300475</v>
      </c>
      <c r="BT903" s="96" t="s">
        <v>1011</v>
      </c>
      <c r="BU903" s="96">
        <v>2.9</v>
      </c>
      <c r="BV903" s="96" t="s">
        <v>1011</v>
      </c>
      <c r="BW903" s="96">
        <v>1.6666666666666665</v>
      </c>
      <c r="BX903" s="96">
        <v>5</v>
      </c>
      <c r="BY903" s="96" t="s">
        <v>1011</v>
      </c>
      <c r="BZ903" s="96" t="s">
        <v>1011</v>
      </c>
      <c r="CA903" s="96" t="s">
        <v>1011</v>
      </c>
      <c r="CB903" s="96" t="s">
        <v>1011</v>
      </c>
      <c r="CC903" s="96">
        <v>0.92682926829268297</v>
      </c>
      <c r="CD903" s="96">
        <v>3.072222222222222</v>
      </c>
      <c r="CE903" s="96">
        <v>7.713532987662779</v>
      </c>
      <c r="CF903" s="96">
        <v>6.7611581892200432</v>
      </c>
      <c r="CG903" s="96">
        <v>8.4563236082527169</v>
      </c>
      <c r="CH903" s="96">
        <v>0</v>
      </c>
      <c r="CI903" s="96">
        <v>5.7327536962838845</v>
      </c>
      <c r="CJ903" s="96">
        <v>0</v>
      </c>
      <c r="CK903" s="96">
        <v>8.8800000000000008</v>
      </c>
      <c r="CL903" s="96">
        <v>7.1552000000000007</v>
      </c>
      <c r="CM903" s="96">
        <v>5.3450666666666677</v>
      </c>
      <c r="CN903" s="96" t="s">
        <v>1011</v>
      </c>
      <c r="CO903" s="96" t="s">
        <v>1011</v>
      </c>
      <c r="CP903" s="96" t="s">
        <v>1011</v>
      </c>
      <c r="CQ903" s="96">
        <v>0</v>
      </c>
      <c r="CR903" s="96" t="s">
        <v>1011</v>
      </c>
      <c r="CS903" s="96">
        <v>0</v>
      </c>
      <c r="CT903" s="96">
        <v>0</v>
      </c>
      <c r="CU903" s="96">
        <v>0</v>
      </c>
      <c r="CV903" s="96">
        <v>1.7816888888888893</v>
      </c>
      <c r="CW903" s="96">
        <v>0</v>
      </c>
      <c r="CX903" s="96">
        <v>5.2490490490490496</v>
      </c>
      <c r="CY903" s="96">
        <v>10</v>
      </c>
      <c r="CZ903" s="96">
        <v>5.0830163496830165</v>
      </c>
      <c r="DA903" s="96" t="s">
        <v>1011</v>
      </c>
      <c r="DB903" s="96" t="s">
        <v>1011</v>
      </c>
      <c r="DC903" s="96" t="s">
        <v>1011</v>
      </c>
      <c r="DD903" s="96" t="s">
        <v>1011</v>
      </c>
      <c r="DE903" s="96" t="s">
        <v>1011</v>
      </c>
      <c r="DF903" s="96">
        <v>0</v>
      </c>
      <c r="DG903" s="96" t="s">
        <v>1011</v>
      </c>
      <c r="DH903" s="96" t="s">
        <v>1011</v>
      </c>
      <c r="DI903" s="96">
        <v>3.3333333333333326</v>
      </c>
      <c r="DJ903" s="96" t="s">
        <v>1011</v>
      </c>
      <c r="DK903" s="96" t="s">
        <v>1011</v>
      </c>
      <c r="DL903" s="96" t="s">
        <v>1011</v>
      </c>
      <c r="DM903" s="96" t="s">
        <v>1011</v>
      </c>
      <c r="DN903" s="96" t="s">
        <v>1011</v>
      </c>
      <c r="DO903" s="96">
        <v>4.3435911163163157</v>
      </c>
      <c r="DP903" s="96">
        <v>4.1500000000000004</v>
      </c>
      <c r="DQ903" s="99">
        <v>4.8607930025435344</v>
      </c>
      <c r="DR903" s="100">
        <v>152</v>
      </c>
      <c r="DS903" s="101">
        <v>4</v>
      </c>
      <c r="DU903" s="107" t="s">
        <v>21</v>
      </c>
      <c r="DV903" s="96">
        <v>5.5715860050870694</v>
      </c>
      <c r="DW903" s="96">
        <v>4.1500000000000004</v>
      </c>
    </row>
    <row r="904" spans="1:127">
      <c r="A904" s="102">
        <v>2010</v>
      </c>
      <c r="B904" s="103" t="s">
        <v>670</v>
      </c>
      <c r="C904" s="104" t="s">
        <v>140</v>
      </c>
      <c r="D904" s="103" t="s">
        <v>1011</v>
      </c>
      <c r="E904" s="103" t="s">
        <v>1011</v>
      </c>
      <c r="F904" s="103" t="s">
        <v>1011</v>
      </c>
      <c r="G904" s="103">
        <v>5.7986680000000002</v>
      </c>
      <c r="H904" s="103">
        <v>4.24</v>
      </c>
      <c r="I904" s="103">
        <v>10</v>
      </c>
      <c r="J904" s="103">
        <v>10</v>
      </c>
      <c r="K904" s="103">
        <v>7.5</v>
      </c>
      <c r="L904" s="103">
        <v>10</v>
      </c>
      <c r="M904" s="103">
        <v>10</v>
      </c>
      <c r="N904" s="103">
        <v>9.5</v>
      </c>
      <c r="O904" s="103">
        <v>10</v>
      </c>
      <c r="P904" s="103">
        <v>7.5</v>
      </c>
      <c r="Q904" s="103" t="s">
        <v>1011</v>
      </c>
      <c r="R904" s="103" t="s">
        <v>1011</v>
      </c>
      <c r="S904" s="103">
        <v>0</v>
      </c>
      <c r="T904" s="103">
        <v>5.833333333333333</v>
      </c>
      <c r="U904" s="103">
        <v>6.5244444444444447</v>
      </c>
      <c r="V904" s="103">
        <v>10</v>
      </c>
      <c r="W904" s="103">
        <v>10</v>
      </c>
      <c r="X904" s="103">
        <v>10</v>
      </c>
      <c r="Y904" s="103">
        <v>10</v>
      </c>
      <c r="Z904" s="103" t="s">
        <v>1010</v>
      </c>
      <c r="AA904" s="103">
        <v>7.5</v>
      </c>
      <c r="AB904" s="103">
        <v>6.666666666666667</v>
      </c>
      <c r="AC904" s="103">
        <v>8.4733333333333327</v>
      </c>
      <c r="AD904" s="103">
        <v>9.3055555555555554</v>
      </c>
      <c r="AE904" s="103">
        <v>7.9863888888888894</v>
      </c>
      <c r="AF904" s="103">
        <v>7.5</v>
      </c>
      <c r="AG904" s="103">
        <v>7.5</v>
      </c>
      <c r="AH904" s="103" t="s">
        <v>1010</v>
      </c>
      <c r="AI904" s="103" t="s">
        <v>1010</v>
      </c>
      <c r="AJ904" s="103" t="s">
        <v>1010</v>
      </c>
      <c r="AK904" s="103" t="s">
        <v>1010</v>
      </c>
      <c r="AL904" s="103">
        <v>6.666666666666667</v>
      </c>
      <c r="AM904" s="103">
        <v>6.666666666666667</v>
      </c>
      <c r="AN904" s="103">
        <v>6.666666666666667</v>
      </c>
      <c r="AO904" s="103">
        <v>6.666666666666667</v>
      </c>
      <c r="AP904" s="103">
        <v>7.5</v>
      </c>
      <c r="AQ904" s="103">
        <v>7.5</v>
      </c>
      <c r="AR904" s="103">
        <v>7.5</v>
      </c>
      <c r="AS904" s="103">
        <v>7.5</v>
      </c>
      <c r="AT904" s="103">
        <v>7.291666666666667</v>
      </c>
      <c r="AU904" s="103">
        <v>10</v>
      </c>
      <c r="AV904" s="103">
        <v>10</v>
      </c>
      <c r="AW904" s="103">
        <v>7</v>
      </c>
      <c r="AX904" s="103">
        <v>6.5</v>
      </c>
      <c r="AY904" s="103">
        <v>10</v>
      </c>
      <c r="AZ904" s="103">
        <v>6.666666666666667</v>
      </c>
      <c r="BA904" s="103">
        <v>10</v>
      </c>
      <c r="BB904" s="103">
        <v>8.5952380952380949</v>
      </c>
      <c r="BC904" s="103" t="s">
        <v>1010</v>
      </c>
      <c r="BD904" s="103" t="s">
        <v>1011</v>
      </c>
      <c r="BE904" s="103" t="s">
        <v>1011</v>
      </c>
      <c r="BF904" s="103">
        <v>10</v>
      </c>
      <c r="BG904" s="103">
        <v>0</v>
      </c>
      <c r="BH904" s="103">
        <v>10</v>
      </c>
      <c r="BI904" s="103">
        <v>5</v>
      </c>
      <c r="BJ904" s="103" t="s">
        <v>1011</v>
      </c>
      <c r="BK904" s="103">
        <v>7.5</v>
      </c>
      <c r="BL904" s="103">
        <v>7.2181074761904762</v>
      </c>
      <c r="BM904" s="103">
        <v>3.7941176470588234</v>
      </c>
      <c r="BN904" s="103">
        <v>8.9769168615800048</v>
      </c>
      <c r="BO904" s="103">
        <v>10</v>
      </c>
      <c r="BP904" s="103">
        <v>6</v>
      </c>
      <c r="BQ904" s="103">
        <v>6</v>
      </c>
      <c r="BR904" s="103">
        <v>6</v>
      </c>
      <c r="BS904" s="103">
        <v>7.1927586271597068</v>
      </c>
      <c r="BT904" s="103">
        <v>6.4447335299145303</v>
      </c>
      <c r="BU904" s="103">
        <v>6.1002970683760687</v>
      </c>
      <c r="BV904" s="103">
        <v>7.2795980341880338</v>
      </c>
      <c r="BW904" s="103">
        <v>10</v>
      </c>
      <c r="BX904" s="103">
        <v>8.3333333333333339</v>
      </c>
      <c r="BY904" s="103">
        <v>6.2545477299375971</v>
      </c>
      <c r="BZ904" s="103">
        <v>4.7595857869925764</v>
      </c>
      <c r="CA904" s="103">
        <v>5.9735769658119651</v>
      </c>
      <c r="CB904" s="103">
        <v>4.9359548119658117</v>
      </c>
      <c r="CC904" s="103">
        <v>1</v>
      </c>
      <c r="CD904" s="103">
        <v>6.6757363622799906</v>
      </c>
      <c r="CE904" s="103">
        <v>8.2357059768281502</v>
      </c>
      <c r="CF904" s="103">
        <v>8.1151251117916026</v>
      </c>
      <c r="CG904" s="103">
        <v>9.1059819583731141</v>
      </c>
      <c r="CH904" s="103">
        <v>0</v>
      </c>
      <c r="CI904" s="103">
        <v>6.3642032617482167</v>
      </c>
      <c r="CJ904" s="103">
        <v>5.1933333333333334</v>
      </c>
      <c r="CK904" s="103">
        <v>8.4599999999999991</v>
      </c>
      <c r="CL904" s="103">
        <v>5.0720000000000001</v>
      </c>
      <c r="CM904" s="103">
        <v>6.2417777777777772</v>
      </c>
      <c r="CN904" s="103">
        <v>5.8044645726495734</v>
      </c>
      <c r="CO904" s="103">
        <v>6.2344964297235377</v>
      </c>
      <c r="CP904" s="103">
        <v>6.0194805011865551</v>
      </c>
      <c r="CQ904" s="103">
        <v>10</v>
      </c>
      <c r="CR904" s="103">
        <v>6.5847733547008547</v>
      </c>
      <c r="CS904" s="103">
        <v>0.76923076923076927</v>
      </c>
      <c r="CT904" s="103">
        <v>4.5356512939222018</v>
      </c>
      <c r="CU904" s="103">
        <v>3.963218472617942</v>
      </c>
      <c r="CV904" s="103">
        <v>6.5561191878955691</v>
      </c>
      <c r="CW904" s="103">
        <v>10</v>
      </c>
      <c r="CX904" s="103">
        <v>6.0005004644985558</v>
      </c>
      <c r="CY904" s="103">
        <v>10</v>
      </c>
      <c r="CZ904" s="103">
        <v>8.6668334881661853</v>
      </c>
      <c r="DA904" s="103">
        <v>10</v>
      </c>
      <c r="DB904" s="103">
        <v>3.5661952051282046</v>
      </c>
      <c r="DC904" s="103">
        <v>6.4231276495726508</v>
      </c>
      <c r="DD904" s="103">
        <v>8</v>
      </c>
      <c r="DE904" s="103">
        <v>8.2732124260262339</v>
      </c>
      <c r="DF904" s="103">
        <v>10</v>
      </c>
      <c r="DG904" s="103">
        <v>7.7104225467878491</v>
      </c>
      <c r="DH904" s="103">
        <v>3.982294752136752</v>
      </c>
      <c r="DI904" s="103">
        <v>6.3636363636363633</v>
      </c>
      <c r="DJ904" s="103">
        <v>7.7062320845480103</v>
      </c>
      <c r="DK904" s="103">
        <v>5.44530537973138</v>
      </c>
      <c r="DL904" s="103">
        <v>8.4659526087081787</v>
      </c>
      <c r="DM904" s="103">
        <v>5.7965025745711598</v>
      </c>
      <c r="DN904" s="103">
        <v>6.2933206272219735</v>
      </c>
      <c r="DO904" s="103">
        <v>7.5568588873920026</v>
      </c>
      <c r="DP904" s="103">
        <v>6.87</v>
      </c>
      <c r="DQ904" s="105">
        <v>7.0440537380952382</v>
      </c>
      <c r="DR904" s="106">
        <v>71</v>
      </c>
      <c r="DS904" s="106">
        <v>2</v>
      </c>
      <c r="DU904" s="104" t="s">
        <v>140</v>
      </c>
      <c r="DV904" s="103">
        <v>7.2181074761904762</v>
      </c>
      <c r="DW904" s="103">
        <v>6.87</v>
      </c>
    </row>
    <row r="905" spans="1:127">
      <c r="A905" s="95">
        <v>2010</v>
      </c>
      <c r="B905" s="96" t="s">
        <v>746</v>
      </c>
      <c r="C905" s="107" t="s">
        <v>73</v>
      </c>
      <c r="D905" s="96">
        <v>5.4666666666666677</v>
      </c>
      <c r="E905" s="96">
        <v>4.2963017504036047</v>
      </c>
      <c r="F905" s="96">
        <v>5.3877649690645244</v>
      </c>
      <c r="G905" s="96">
        <v>5.0999999999999996</v>
      </c>
      <c r="H905" s="96">
        <v>9.64</v>
      </c>
      <c r="I905" s="96">
        <v>10</v>
      </c>
      <c r="J905" s="96">
        <v>10</v>
      </c>
      <c r="K905" s="96">
        <v>7.5</v>
      </c>
      <c r="L905" s="96">
        <v>9.8887381810463886</v>
      </c>
      <c r="M905" s="96">
        <v>9.7196202162369012</v>
      </c>
      <c r="N905" s="96">
        <v>9.4216716794566597</v>
      </c>
      <c r="O905" s="96">
        <v>10</v>
      </c>
      <c r="P905" s="96">
        <v>5</v>
      </c>
      <c r="Q905" s="96" t="s">
        <v>1011</v>
      </c>
      <c r="R905" s="96" t="s">
        <v>1011</v>
      </c>
      <c r="S905" s="96">
        <v>5</v>
      </c>
      <c r="T905" s="96">
        <v>6.666666666666667</v>
      </c>
      <c r="U905" s="96">
        <v>8.5761127820411094</v>
      </c>
      <c r="V905" s="96">
        <v>10</v>
      </c>
      <c r="W905" s="96">
        <v>10</v>
      </c>
      <c r="X905" s="96">
        <v>5</v>
      </c>
      <c r="Y905" s="96">
        <v>8.3333333333333339</v>
      </c>
      <c r="Z905" s="96" t="s">
        <v>1010</v>
      </c>
      <c r="AA905" s="96">
        <v>10</v>
      </c>
      <c r="AB905" s="96">
        <v>10</v>
      </c>
      <c r="AC905" s="96">
        <v>9.5488888888888894</v>
      </c>
      <c r="AD905" s="96">
        <v>9.2611111111111111</v>
      </c>
      <c r="AE905" s="96">
        <v>9.7025000000000006</v>
      </c>
      <c r="AF905" s="96">
        <v>7.5</v>
      </c>
      <c r="AG905" s="96">
        <v>7.5</v>
      </c>
      <c r="AH905" s="96" t="s">
        <v>1010</v>
      </c>
      <c r="AI905" s="96" t="s">
        <v>1010</v>
      </c>
      <c r="AJ905" s="96" t="s">
        <v>1010</v>
      </c>
      <c r="AK905" s="96" t="s">
        <v>1010</v>
      </c>
      <c r="AL905" s="96">
        <v>6.666666666666667</v>
      </c>
      <c r="AM905" s="96">
        <v>6.666666666666667</v>
      </c>
      <c r="AN905" s="96">
        <v>6.666666666666667</v>
      </c>
      <c r="AO905" s="96">
        <v>6.666666666666667</v>
      </c>
      <c r="AP905" s="96">
        <v>10</v>
      </c>
      <c r="AQ905" s="96">
        <v>10</v>
      </c>
      <c r="AR905" s="96">
        <v>7.5</v>
      </c>
      <c r="AS905" s="96">
        <v>9.1666666666666661</v>
      </c>
      <c r="AT905" s="96">
        <v>7.7083333333333339</v>
      </c>
      <c r="AU905" s="96">
        <v>10</v>
      </c>
      <c r="AV905" s="96">
        <v>10</v>
      </c>
      <c r="AW905" s="96">
        <v>4.666666666666667</v>
      </c>
      <c r="AX905" s="96">
        <v>3</v>
      </c>
      <c r="AY905" s="96">
        <v>10</v>
      </c>
      <c r="AZ905" s="96">
        <v>10</v>
      </c>
      <c r="BA905" s="96">
        <v>10</v>
      </c>
      <c r="BB905" s="96">
        <v>8.238095238095239</v>
      </c>
      <c r="BC905" s="96" t="s">
        <v>1010</v>
      </c>
      <c r="BD905" s="96" t="s">
        <v>1011</v>
      </c>
      <c r="BE905" s="96" t="s">
        <v>1011</v>
      </c>
      <c r="BF905" s="96">
        <v>5</v>
      </c>
      <c r="BG905" s="96">
        <v>10</v>
      </c>
      <c r="BH905" s="96">
        <v>10</v>
      </c>
      <c r="BI905" s="96">
        <v>10</v>
      </c>
      <c r="BJ905" s="96" t="s">
        <v>1011</v>
      </c>
      <c r="BK905" s="96">
        <v>7.5</v>
      </c>
      <c r="BL905" s="96">
        <v>7.5672543859864678</v>
      </c>
      <c r="BM905" s="96">
        <v>8.3970588235294112</v>
      </c>
      <c r="BN905" s="96">
        <v>9.6223433242506804</v>
      </c>
      <c r="BO905" s="96">
        <v>7</v>
      </c>
      <c r="BP905" s="96" t="s">
        <v>1011</v>
      </c>
      <c r="BQ905" s="96" t="s">
        <v>1011</v>
      </c>
      <c r="BR905" s="96" t="s">
        <v>1011</v>
      </c>
      <c r="BS905" s="96">
        <v>8.3398007159266978</v>
      </c>
      <c r="BT905" s="96">
        <v>3.6299144333333326</v>
      </c>
      <c r="BU905" s="96">
        <v>3.2677223208333328</v>
      </c>
      <c r="BV905" s="96">
        <v>3.650130766666666</v>
      </c>
      <c r="BW905" s="96">
        <v>1.8</v>
      </c>
      <c r="BX905" s="96" t="s">
        <v>1011</v>
      </c>
      <c r="BY905" s="96">
        <v>3.3715984375883492</v>
      </c>
      <c r="BZ905" s="96">
        <v>8.2619476261164913</v>
      </c>
      <c r="CA905" s="96">
        <v>3.2087177416666663</v>
      </c>
      <c r="CB905" s="96">
        <v>3.6095980916666663</v>
      </c>
      <c r="CC905" s="96">
        <v>0.77777777777777779</v>
      </c>
      <c r="CD905" s="96">
        <v>3.4221810464301674</v>
      </c>
      <c r="CE905" s="96">
        <v>8.3354780990075028</v>
      </c>
      <c r="CF905" s="96">
        <v>8.7195038105362439</v>
      </c>
      <c r="CG905" s="96">
        <v>8.0039517329816281</v>
      </c>
      <c r="CH905" s="96">
        <v>0</v>
      </c>
      <c r="CI905" s="96">
        <v>6.2647334106313437</v>
      </c>
      <c r="CJ905" s="96">
        <v>5.72</v>
      </c>
      <c r="CK905" s="96">
        <v>7.54</v>
      </c>
      <c r="CL905" s="96">
        <v>5.6212</v>
      </c>
      <c r="CM905" s="96">
        <v>6.293733333333333</v>
      </c>
      <c r="CN905" s="96">
        <v>4.9021454666666671</v>
      </c>
      <c r="CO905" s="96">
        <v>4.5414962876360958</v>
      </c>
      <c r="CP905" s="96">
        <v>4.7218208771513819</v>
      </c>
      <c r="CQ905" s="96">
        <v>10</v>
      </c>
      <c r="CR905" s="96">
        <v>4.0775804375</v>
      </c>
      <c r="CS905" s="96">
        <v>0</v>
      </c>
      <c r="CT905" s="96">
        <v>10</v>
      </c>
      <c r="CU905" s="96">
        <v>4.6925268124999997</v>
      </c>
      <c r="CV905" s="96">
        <v>6.4270202557461786</v>
      </c>
      <c r="CW905" s="96">
        <v>8</v>
      </c>
      <c r="CX905" s="96">
        <v>9.6361952187922828</v>
      </c>
      <c r="CY905" s="96">
        <v>7</v>
      </c>
      <c r="CZ905" s="96">
        <v>8.2120650729307609</v>
      </c>
      <c r="DA905" s="96">
        <v>3.3333333333333344</v>
      </c>
      <c r="DB905" s="96">
        <v>4.1266490833333336</v>
      </c>
      <c r="DC905" s="96">
        <v>5.3487142249999984</v>
      </c>
      <c r="DD905" s="96">
        <v>10</v>
      </c>
      <c r="DE905" s="96">
        <v>2.5994818258267136</v>
      </c>
      <c r="DF905" s="96">
        <v>10</v>
      </c>
      <c r="DG905" s="96">
        <v>5.9013630779155628</v>
      </c>
      <c r="DH905" s="96">
        <v>3.128008266666666</v>
      </c>
      <c r="DI905" s="96">
        <v>5.7575757575757578</v>
      </c>
      <c r="DJ905" s="96">
        <v>8.6786535566157728</v>
      </c>
      <c r="DK905" s="96">
        <v>3.2186188345238094</v>
      </c>
      <c r="DL905" s="96">
        <v>5.9349696087653356</v>
      </c>
      <c r="DM905" s="96">
        <v>6.3457595714938622</v>
      </c>
      <c r="DN905" s="96">
        <v>5.5105975992735345</v>
      </c>
      <c r="DO905" s="96">
        <v>6.54134191670662</v>
      </c>
      <c r="DP905" s="96">
        <v>6.2</v>
      </c>
      <c r="DQ905" s="99">
        <v>6.8836271929932344</v>
      </c>
      <c r="DR905" s="100">
        <v>82</v>
      </c>
      <c r="DS905" s="101">
        <v>3</v>
      </c>
      <c r="DU905" s="107" t="s">
        <v>73</v>
      </c>
      <c r="DV905" s="96">
        <v>7.5672543859864678</v>
      </c>
      <c r="DW905" s="96">
        <v>6.2</v>
      </c>
    </row>
    <row r="906" spans="1:127">
      <c r="A906" s="102">
        <v>2010</v>
      </c>
      <c r="B906" s="103" t="s">
        <v>660</v>
      </c>
      <c r="C906" s="104" t="s">
        <v>2</v>
      </c>
      <c r="D906" s="103">
        <v>8.9333333333333336</v>
      </c>
      <c r="E906" s="103">
        <v>8.0349232098020558</v>
      </c>
      <c r="F906" s="103">
        <v>8.0057983315592089</v>
      </c>
      <c r="G906" s="103">
        <v>8.2999999999999989</v>
      </c>
      <c r="H906" s="103">
        <v>8.68</v>
      </c>
      <c r="I906" s="103">
        <v>10</v>
      </c>
      <c r="J906" s="103">
        <v>10</v>
      </c>
      <c r="K906" s="103">
        <v>7.5</v>
      </c>
      <c r="L906" s="103">
        <v>10</v>
      </c>
      <c r="M906" s="103">
        <v>10</v>
      </c>
      <c r="N906" s="103">
        <v>9.5</v>
      </c>
      <c r="O906" s="103">
        <v>9.5</v>
      </c>
      <c r="P906" s="103">
        <v>10</v>
      </c>
      <c r="Q906" s="103" t="s">
        <v>1011</v>
      </c>
      <c r="R906" s="103" t="s">
        <v>1011</v>
      </c>
      <c r="S906" s="103">
        <v>10</v>
      </c>
      <c r="T906" s="103">
        <v>9.8333333333333339</v>
      </c>
      <c r="U906" s="103">
        <v>9.3377777777777791</v>
      </c>
      <c r="V906" s="103">
        <v>10</v>
      </c>
      <c r="W906" s="103">
        <v>10</v>
      </c>
      <c r="X906" s="103">
        <v>10</v>
      </c>
      <c r="Y906" s="103">
        <v>10</v>
      </c>
      <c r="Z906" s="103" t="s">
        <v>1010</v>
      </c>
      <c r="AA906" s="103">
        <v>10</v>
      </c>
      <c r="AB906" s="103">
        <v>10</v>
      </c>
      <c r="AC906" s="103">
        <v>7.5177777777777779</v>
      </c>
      <c r="AD906" s="103">
        <v>4.8583333333333334</v>
      </c>
      <c r="AE906" s="103">
        <v>8.0940277777777769</v>
      </c>
      <c r="AF906" s="103">
        <v>10</v>
      </c>
      <c r="AG906" s="103">
        <v>10</v>
      </c>
      <c r="AH906" s="103" t="s">
        <v>1010</v>
      </c>
      <c r="AI906" s="103" t="s">
        <v>1010</v>
      </c>
      <c r="AJ906" s="103" t="s">
        <v>1010</v>
      </c>
      <c r="AK906" s="103" t="s">
        <v>1010</v>
      </c>
      <c r="AL906" s="103">
        <v>10</v>
      </c>
      <c r="AM906" s="103">
        <v>10</v>
      </c>
      <c r="AN906" s="103">
        <v>10</v>
      </c>
      <c r="AO906" s="103">
        <v>10</v>
      </c>
      <c r="AP906" s="103">
        <v>10</v>
      </c>
      <c r="AQ906" s="103">
        <v>10</v>
      </c>
      <c r="AR906" s="103">
        <v>10</v>
      </c>
      <c r="AS906" s="103">
        <v>10</v>
      </c>
      <c r="AT906" s="103">
        <v>10</v>
      </c>
      <c r="AU906" s="103">
        <v>10</v>
      </c>
      <c r="AV906" s="103">
        <v>10</v>
      </c>
      <c r="AW906" s="103">
        <v>9</v>
      </c>
      <c r="AX906" s="103">
        <v>8.25</v>
      </c>
      <c r="AY906" s="103">
        <v>10</v>
      </c>
      <c r="AZ906" s="103">
        <v>10</v>
      </c>
      <c r="BA906" s="103">
        <v>10</v>
      </c>
      <c r="BB906" s="103">
        <v>9.6071428571428577</v>
      </c>
      <c r="BC906" s="103" t="s">
        <v>1010</v>
      </c>
      <c r="BD906" s="103" t="s">
        <v>1011</v>
      </c>
      <c r="BE906" s="103" t="s">
        <v>1011</v>
      </c>
      <c r="BF906" s="103">
        <v>10</v>
      </c>
      <c r="BG906" s="103">
        <v>10</v>
      </c>
      <c r="BH906" s="103">
        <v>10</v>
      </c>
      <c r="BI906" s="103">
        <v>10</v>
      </c>
      <c r="BJ906" s="103" t="s">
        <v>1011</v>
      </c>
      <c r="BK906" s="103">
        <v>10</v>
      </c>
      <c r="BL906" s="103">
        <v>9.1795615079365085</v>
      </c>
      <c r="BM906" s="103">
        <v>0.42352941176470527</v>
      </c>
      <c r="BN906" s="103">
        <v>3.0179836512261589</v>
      </c>
      <c r="BO906" s="103">
        <v>7</v>
      </c>
      <c r="BP906" s="103">
        <v>3</v>
      </c>
      <c r="BQ906" s="103">
        <v>3</v>
      </c>
      <c r="BR906" s="103">
        <v>3</v>
      </c>
      <c r="BS906" s="103">
        <v>3.3603782657477161</v>
      </c>
      <c r="BT906" s="103">
        <v>8.9107396290322569</v>
      </c>
      <c r="BU906" s="103">
        <v>7.322778002688171</v>
      </c>
      <c r="BV906" s="103">
        <v>8.0559913064516113</v>
      </c>
      <c r="BW906" s="103">
        <v>10</v>
      </c>
      <c r="BX906" s="103">
        <v>10</v>
      </c>
      <c r="BY906" s="103">
        <v>5.1387185238637914</v>
      </c>
      <c r="BZ906" s="103">
        <v>7.8625667901186445</v>
      </c>
      <c r="CA906" s="103">
        <v>8.5076317956989236</v>
      </c>
      <c r="CB906" s="103">
        <v>7.0824670833333325</v>
      </c>
      <c r="CC906" s="103">
        <v>1</v>
      </c>
      <c r="CD906" s="103">
        <v>8.0978770145763033</v>
      </c>
      <c r="CE906" s="103">
        <v>8.9198102990310915</v>
      </c>
      <c r="CF906" s="103">
        <v>9.5692659782092715</v>
      </c>
      <c r="CG906" s="103">
        <v>9.7453740313143093</v>
      </c>
      <c r="CH906" s="103">
        <v>10</v>
      </c>
      <c r="CI906" s="103">
        <v>9.5586125771386676</v>
      </c>
      <c r="CJ906" s="103">
        <v>9.6324093333333334</v>
      </c>
      <c r="CK906" s="103">
        <v>8.98</v>
      </c>
      <c r="CL906" s="103">
        <v>6.4096000000000011</v>
      </c>
      <c r="CM906" s="103">
        <v>8.3406697777777783</v>
      </c>
      <c r="CN906" s="103">
        <v>7.3125822795698916</v>
      </c>
      <c r="CO906" s="103">
        <v>9.2868776956403103</v>
      </c>
      <c r="CP906" s="103">
        <v>8.2997299876051009</v>
      </c>
      <c r="CQ906" s="103">
        <v>10</v>
      </c>
      <c r="CR906" s="103">
        <v>7.2587199059139778</v>
      </c>
      <c r="CS906" s="103">
        <v>9.1666666666666661</v>
      </c>
      <c r="CT906" s="103">
        <v>6.4162871962801891</v>
      </c>
      <c r="CU906" s="103">
        <v>7.6138912562869434</v>
      </c>
      <c r="CV906" s="103">
        <v>8.5635727554174554</v>
      </c>
      <c r="CW906" s="103">
        <v>8</v>
      </c>
      <c r="CX906" s="103">
        <v>8.6103777695421186</v>
      </c>
      <c r="CY906" s="103">
        <v>10</v>
      </c>
      <c r="CZ906" s="103">
        <v>8.8701259231807068</v>
      </c>
      <c r="DA906" s="103">
        <v>6.666666666666667</v>
      </c>
      <c r="DB906" s="103">
        <v>3.5650970483870963</v>
      </c>
      <c r="DC906" s="103">
        <v>4.0932583870967738</v>
      </c>
      <c r="DD906" s="103">
        <v>6</v>
      </c>
      <c r="DE906" s="103">
        <v>10</v>
      </c>
      <c r="DF906" s="103">
        <v>10</v>
      </c>
      <c r="DG906" s="103">
        <v>6.7208370170250902</v>
      </c>
      <c r="DH906" s="103">
        <v>4.1500252634408596</v>
      </c>
      <c r="DI906" s="103">
        <v>8.6363636363636349</v>
      </c>
      <c r="DJ906" s="103">
        <v>9.5208568663275646</v>
      </c>
      <c r="DK906" s="103">
        <v>8.3381395142089101</v>
      </c>
      <c r="DL906" s="103">
        <v>7.8536425273590087</v>
      </c>
      <c r="DM906" s="103">
        <v>8.5764155385880994</v>
      </c>
      <c r="DN906" s="103">
        <v>7.8459072243813459</v>
      </c>
      <c r="DO906" s="103">
        <v>7.8122900548623804</v>
      </c>
      <c r="DP906" s="103">
        <v>7.48</v>
      </c>
      <c r="DQ906" s="105">
        <v>8.3297807539682545</v>
      </c>
      <c r="DR906" s="106">
        <v>17</v>
      </c>
      <c r="DS906" s="106">
        <v>1</v>
      </c>
      <c r="DU906" s="104" t="s">
        <v>2</v>
      </c>
      <c r="DV906" s="103">
        <v>9.1795615079365085</v>
      </c>
      <c r="DW906" s="103">
        <v>7.48</v>
      </c>
    </row>
    <row r="907" spans="1:127">
      <c r="A907" s="95">
        <v>2010</v>
      </c>
      <c r="B907" s="96" t="s">
        <v>655</v>
      </c>
      <c r="C907" s="107" t="s">
        <v>17</v>
      </c>
      <c r="D907" s="96">
        <v>8.7333333333333343</v>
      </c>
      <c r="E907" s="96">
        <v>7.5996107226131731</v>
      </c>
      <c r="F907" s="96">
        <v>7.9379739901955553</v>
      </c>
      <c r="G907" s="96">
        <v>8.1000000000000014</v>
      </c>
      <c r="H907" s="96">
        <v>9.6</v>
      </c>
      <c r="I907" s="96">
        <v>10</v>
      </c>
      <c r="J907" s="96">
        <v>10</v>
      </c>
      <c r="K907" s="96">
        <v>10</v>
      </c>
      <c r="L907" s="96">
        <v>10</v>
      </c>
      <c r="M907" s="96">
        <v>10</v>
      </c>
      <c r="N907" s="96">
        <v>10</v>
      </c>
      <c r="O907" s="96">
        <v>10</v>
      </c>
      <c r="P907" s="96">
        <v>10</v>
      </c>
      <c r="Q907" s="96" t="s">
        <v>1011</v>
      </c>
      <c r="R907" s="96" t="s">
        <v>1011</v>
      </c>
      <c r="S907" s="96">
        <v>10</v>
      </c>
      <c r="T907" s="96">
        <v>10</v>
      </c>
      <c r="U907" s="96">
        <v>9.8666666666666671</v>
      </c>
      <c r="V907" s="96">
        <v>10</v>
      </c>
      <c r="W907" s="96">
        <v>10</v>
      </c>
      <c r="X907" s="96">
        <v>10</v>
      </c>
      <c r="Y907" s="96">
        <v>10</v>
      </c>
      <c r="Z907" s="96" t="s">
        <v>1010</v>
      </c>
      <c r="AA907" s="96">
        <v>10</v>
      </c>
      <c r="AB907" s="96">
        <v>10</v>
      </c>
      <c r="AC907" s="96">
        <v>9.8888888888888893</v>
      </c>
      <c r="AD907" s="96">
        <v>9.2611111111111111</v>
      </c>
      <c r="AE907" s="96">
        <v>9.7874999999999996</v>
      </c>
      <c r="AF907" s="96">
        <v>10</v>
      </c>
      <c r="AG907" s="96">
        <v>10</v>
      </c>
      <c r="AH907" s="96" t="s">
        <v>1010</v>
      </c>
      <c r="AI907" s="96" t="s">
        <v>1010</v>
      </c>
      <c r="AJ907" s="96" t="s">
        <v>1010</v>
      </c>
      <c r="AK907" s="96" t="s">
        <v>1010</v>
      </c>
      <c r="AL907" s="96">
        <v>10</v>
      </c>
      <c r="AM907" s="96">
        <v>10</v>
      </c>
      <c r="AN907" s="96">
        <v>10</v>
      </c>
      <c r="AO907" s="96">
        <v>10</v>
      </c>
      <c r="AP907" s="96">
        <v>10</v>
      </c>
      <c r="AQ907" s="96">
        <v>10</v>
      </c>
      <c r="AR907" s="96">
        <v>10</v>
      </c>
      <c r="AS907" s="96">
        <v>10</v>
      </c>
      <c r="AT907" s="96">
        <v>10</v>
      </c>
      <c r="AU907" s="96">
        <v>10</v>
      </c>
      <c r="AV907" s="96">
        <v>10</v>
      </c>
      <c r="AW907" s="96">
        <v>9</v>
      </c>
      <c r="AX907" s="96">
        <v>8.5</v>
      </c>
      <c r="AY907" s="96">
        <v>10</v>
      </c>
      <c r="AZ907" s="96">
        <v>10</v>
      </c>
      <c r="BA907" s="96">
        <v>10</v>
      </c>
      <c r="BB907" s="96">
        <v>9.6428571428571423</v>
      </c>
      <c r="BC907" s="96" t="s">
        <v>1010</v>
      </c>
      <c r="BD907" s="96" t="s">
        <v>1011</v>
      </c>
      <c r="BE907" s="96" t="s">
        <v>1011</v>
      </c>
      <c r="BF907" s="96">
        <v>10</v>
      </c>
      <c r="BG907" s="96">
        <v>10</v>
      </c>
      <c r="BH907" s="96">
        <v>10</v>
      </c>
      <c r="BI907" s="96">
        <v>10</v>
      </c>
      <c r="BJ907" s="96" t="s">
        <v>1011</v>
      </c>
      <c r="BK907" s="96">
        <v>10</v>
      </c>
      <c r="BL907" s="96">
        <v>9.4347023809523805</v>
      </c>
      <c r="BM907" s="96">
        <v>4</v>
      </c>
      <c r="BN907" s="96">
        <v>2.6300615983932345</v>
      </c>
      <c r="BO907" s="96">
        <v>8</v>
      </c>
      <c r="BP907" s="96">
        <v>5</v>
      </c>
      <c r="BQ907" s="96">
        <v>5</v>
      </c>
      <c r="BR907" s="96">
        <v>5</v>
      </c>
      <c r="BS907" s="96">
        <v>4.9075153995983083</v>
      </c>
      <c r="BT907" s="96">
        <v>9.5532028156028357</v>
      </c>
      <c r="BU907" s="96">
        <v>7.594796956560284</v>
      </c>
      <c r="BV907" s="96">
        <v>8.0741422056737591</v>
      </c>
      <c r="BW907" s="96">
        <v>10</v>
      </c>
      <c r="BX907" s="96">
        <v>9.1666666666666661</v>
      </c>
      <c r="BY907" s="96">
        <v>7.475715551612554</v>
      </c>
      <c r="BZ907" s="96">
        <v>9.9293304012861014</v>
      </c>
      <c r="CA907" s="96">
        <v>8.6662285975177298</v>
      </c>
      <c r="CB907" s="96">
        <v>7.7628748936170213</v>
      </c>
      <c r="CC907" s="96">
        <v>1</v>
      </c>
      <c r="CD907" s="96">
        <v>8.6914397876152165</v>
      </c>
      <c r="CE907" s="96">
        <v>9.8370442676688086</v>
      </c>
      <c r="CF907" s="96">
        <v>9.3371986860091276</v>
      </c>
      <c r="CG907" s="96">
        <v>9.4182317911131062</v>
      </c>
      <c r="CH907" s="96">
        <v>10</v>
      </c>
      <c r="CI907" s="96">
        <v>9.6481186861977601</v>
      </c>
      <c r="CJ907" s="96">
        <v>8.8066666666666666</v>
      </c>
      <c r="CK907" s="96">
        <v>9.58</v>
      </c>
      <c r="CL907" s="96">
        <v>8.9248000000000012</v>
      </c>
      <c r="CM907" s="96">
        <v>9.103822222222222</v>
      </c>
      <c r="CN907" s="96">
        <v>8.950765423758865</v>
      </c>
      <c r="CO907" s="96">
        <v>8.7641736496653948</v>
      </c>
      <c r="CP907" s="96">
        <v>8.8574695367121308</v>
      </c>
      <c r="CQ907" s="96">
        <v>10</v>
      </c>
      <c r="CR907" s="96">
        <v>7.3592953049645384</v>
      </c>
      <c r="CS907" s="96">
        <v>6.9230769230769234</v>
      </c>
      <c r="CT907" s="96">
        <v>5.8631589897043117</v>
      </c>
      <c r="CU907" s="96">
        <v>6.7151770725819242</v>
      </c>
      <c r="CV907" s="96">
        <v>8.6691172078790686</v>
      </c>
      <c r="CW907" s="96">
        <v>10</v>
      </c>
      <c r="CX907" s="96">
        <v>8.83572916641638</v>
      </c>
      <c r="CY907" s="96">
        <v>10</v>
      </c>
      <c r="CZ907" s="96">
        <v>9.6119097221387921</v>
      </c>
      <c r="DA907" s="96">
        <v>8.9</v>
      </c>
      <c r="DB907" s="96">
        <v>4.5354036489361711</v>
      </c>
      <c r="DC907" s="96">
        <v>7.6143246985815605</v>
      </c>
      <c r="DD907" s="96">
        <v>10</v>
      </c>
      <c r="DE907" s="96">
        <v>10</v>
      </c>
      <c r="DF907" s="96">
        <v>10</v>
      </c>
      <c r="DG907" s="96">
        <v>8.5082880579196214</v>
      </c>
      <c r="DH907" s="96">
        <v>5.0098882340425535</v>
      </c>
      <c r="DI907" s="96">
        <v>9.6969696969696972</v>
      </c>
      <c r="DJ907" s="96">
        <v>9.9637816818146856</v>
      </c>
      <c r="DK907" s="96">
        <v>9.2688113454913896</v>
      </c>
      <c r="DL907" s="96">
        <v>9.8136648085793681</v>
      </c>
      <c r="DM907" s="96">
        <v>8.0719958475366376</v>
      </c>
      <c r="DN907" s="96">
        <v>8.6375186024057218</v>
      </c>
      <c r="DO907" s="96">
        <v>8.91923879415471</v>
      </c>
      <c r="DP907" s="96">
        <v>8.17</v>
      </c>
      <c r="DQ907" s="99">
        <v>8.8023511904761911</v>
      </c>
      <c r="DR907" s="100">
        <v>3</v>
      </c>
      <c r="DS907" s="101">
        <v>1</v>
      </c>
      <c r="DU907" s="107" t="s">
        <v>17</v>
      </c>
      <c r="DV907" s="96">
        <v>9.4347023809523805</v>
      </c>
      <c r="DW907" s="96">
        <v>8.17</v>
      </c>
    </row>
    <row r="908" spans="1:127">
      <c r="A908" s="102">
        <v>2010</v>
      </c>
      <c r="B908" s="103" t="s">
        <v>682</v>
      </c>
      <c r="C908" s="104" t="s">
        <v>137</v>
      </c>
      <c r="D908" s="103">
        <v>4.5</v>
      </c>
      <c r="E908" s="103">
        <v>4.2320953320992913</v>
      </c>
      <c r="F908" s="103">
        <v>4.2302039100124862</v>
      </c>
      <c r="G908" s="103">
        <v>4.3</v>
      </c>
      <c r="H908" s="103">
        <v>4.6000000000000005</v>
      </c>
      <c r="I908" s="103">
        <v>10</v>
      </c>
      <c r="J908" s="103">
        <v>10</v>
      </c>
      <c r="K908" s="103">
        <v>7.5</v>
      </c>
      <c r="L908" s="103">
        <v>10</v>
      </c>
      <c r="M908" s="103">
        <v>10</v>
      </c>
      <c r="N908" s="103">
        <v>9.5</v>
      </c>
      <c r="O908" s="103">
        <v>10</v>
      </c>
      <c r="P908" s="103">
        <v>10</v>
      </c>
      <c r="Q908" s="103" t="s">
        <v>1011</v>
      </c>
      <c r="R908" s="103" t="s">
        <v>1011</v>
      </c>
      <c r="S908" s="103">
        <v>10</v>
      </c>
      <c r="T908" s="103">
        <v>10</v>
      </c>
      <c r="U908" s="103">
        <v>8.0333333333333332</v>
      </c>
      <c r="V908" s="103">
        <v>10</v>
      </c>
      <c r="W908" s="103">
        <v>10</v>
      </c>
      <c r="X908" s="103">
        <v>10</v>
      </c>
      <c r="Y908" s="103">
        <v>10</v>
      </c>
      <c r="Z908" s="103" t="s">
        <v>1010</v>
      </c>
      <c r="AA908" s="103">
        <v>7.5</v>
      </c>
      <c r="AB908" s="103">
        <v>6.666666666666667</v>
      </c>
      <c r="AC908" s="103">
        <v>9.5555555555555554</v>
      </c>
      <c r="AD908" s="103">
        <v>9.0722222222222229</v>
      </c>
      <c r="AE908" s="103">
        <v>8.1986111111111111</v>
      </c>
      <c r="AF908" s="103">
        <v>5</v>
      </c>
      <c r="AG908" s="103">
        <v>7.5</v>
      </c>
      <c r="AH908" s="103" t="s">
        <v>1010</v>
      </c>
      <c r="AI908" s="103" t="s">
        <v>1010</v>
      </c>
      <c r="AJ908" s="103" t="s">
        <v>1010</v>
      </c>
      <c r="AK908" s="103" t="s">
        <v>1010</v>
      </c>
      <c r="AL908" s="103">
        <v>6.666666666666667</v>
      </c>
      <c r="AM908" s="103">
        <v>6.666666666666667</v>
      </c>
      <c r="AN908" s="103">
        <v>3.3333333333333335</v>
      </c>
      <c r="AO908" s="103">
        <v>5.5555555555555562</v>
      </c>
      <c r="AP908" s="103">
        <v>10</v>
      </c>
      <c r="AQ908" s="103">
        <v>10</v>
      </c>
      <c r="AR908" s="103">
        <v>7.5</v>
      </c>
      <c r="AS908" s="103">
        <v>9.1666666666666661</v>
      </c>
      <c r="AT908" s="103">
        <v>6.8055555555555554</v>
      </c>
      <c r="AU908" s="103">
        <v>10</v>
      </c>
      <c r="AV908" s="103">
        <v>10</v>
      </c>
      <c r="AW908" s="103">
        <v>5.666666666666667</v>
      </c>
      <c r="AX908" s="103">
        <v>5.25</v>
      </c>
      <c r="AY908" s="103">
        <v>6.666666666666667</v>
      </c>
      <c r="AZ908" s="103">
        <v>6.666666666666667</v>
      </c>
      <c r="BA908" s="103">
        <v>10</v>
      </c>
      <c r="BB908" s="103">
        <v>7.75</v>
      </c>
      <c r="BC908" s="103" t="s">
        <v>1010</v>
      </c>
      <c r="BD908" s="103" t="s">
        <v>1011</v>
      </c>
      <c r="BE908" s="103" t="s">
        <v>1011</v>
      </c>
      <c r="BF908" s="103">
        <v>10</v>
      </c>
      <c r="BG908" s="103">
        <v>10</v>
      </c>
      <c r="BH908" s="103">
        <v>10</v>
      </c>
      <c r="BI908" s="103">
        <v>10</v>
      </c>
      <c r="BJ908" s="103" t="s">
        <v>1011</v>
      </c>
      <c r="BK908" s="103">
        <v>10</v>
      </c>
      <c r="BL908" s="103">
        <v>7.3587499999999997</v>
      </c>
      <c r="BM908" s="103">
        <v>9.35</v>
      </c>
      <c r="BN908" s="103">
        <v>9.8425068119891002</v>
      </c>
      <c r="BO908" s="103">
        <v>6</v>
      </c>
      <c r="BP908" s="103">
        <v>8</v>
      </c>
      <c r="BQ908" s="103">
        <v>8</v>
      </c>
      <c r="BR908" s="103">
        <v>8</v>
      </c>
      <c r="BS908" s="103">
        <v>8.2981267029972745</v>
      </c>
      <c r="BT908" s="103">
        <v>1.3378821979166666</v>
      </c>
      <c r="BU908" s="103">
        <v>2.2875776993371209</v>
      </c>
      <c r="BV908" s="103">
        <v>3.6893961496212118</v>
      </c>
      <c r="BW908" s="103">
        <v>5</v>
      </c>
      <c r="BX908" s="103">
        <v>5.8333333333333339</v>
      </c>
      <c r="BY908" s="103">
        <v>5.7538356930224914</v>
      </c>
      <c r="BZ908" s="103">
        <v>7.726221289990983</v>
      </c>
      <c r="CA908" s="103">
        <v>4.1268836003787879</v>
      </c>
      <c r="CB908" s="103">
        <v>5.0439251335227278</v>
      </c>
      <c r="CC908" s="103">
        <v>0.89655172413793105</v>
      </c>
      <c r="CD908" s="103">
        <v>4.298751015980427</v>
      </c>
      <c r="CE908" s="103">
        <v>6.5469929850719</v>
      </c>
      <c r="CF908" s="103">
        <v>7.7034586537518877</v>
      </c>
      <c r="CG908" s="103">
        <v>8.9090289076995006</v>
      </c>
      <c r="CH908" s="103">
        <v>10</v>
      </c>
      <c r="CI908" s="103">
        <v>8.289870136630821</v>
      </c>
      <c r="CJ908" s="103">
        <v>9.5133333333333319</v>
      </c>
      <c r="CK908" s="103">
        <v>8.8800000000000008</v>
      </c>
      <c r="CL908" s="103">
        <v>7.0656000000000008</v>
      </c>
      <c r="CM908" s="103">
        <v>8.4863111111111103</v>
      </c>
      <c r="CN908" s="103">
        <v>4.9432430823863633</v>
      </c>
      <c r="CO908" s="103">
        <v>6.7161554814684719</v>
      </c>
      <c r="CP908" s="103">
        <v>5.829699281927418</v>
      </c>
      <c r="CQ908" s="103">
        <v>10</v>
      </c>
      <c r="CR908" s="103">
        <v>5.5658639891098485</v>
      </c>
      <c r="CS908" s="103">
        <v>5.3846153846153841</v>
      </c>
      <c r="CT908" s="103">
        <v>10</v>
      </c>
      <c r="CU908" s="103">
        <v>6.9834931245750775</v>
      </c>
      <c r="CV908" s="103">
        <v>7.8248758794034012</v>
      </c>
      <c r="CW908" s="103">
        <v>10</v>
      </c>
      <c r="CX908" s="103">
        <v>9.5365911622401747</v>
      </c>
      <c r="CY908" s="103">
        <v>9</v>
      </c>
      <c r="CZ908" s="103">
        <v>9.5121970540800582</v>
      </c>
      <c r="DA908" s="103">
        <v>6.666666666666667</v>
      </c>
      <c r="DB908" s="103">
        <v>5.3922774384469694</v>
      </c>
      <c r="DC908" s="103">
        <v>6.3387314943181803</v>
      </c>
      <c r="DD908" s="103">
        <v>4</v>
      </c>
      <c r="DE908" s="103">
        <v>6.2586269230568394</v>
      </c>
      <c r="DF908" s="103">
        <v>10</v>
      </c>
      <c r="DG908" s="103">
        <v>6.4427170870814416</v>
      </c>
      <c r="DH908" s="103">
        <v>3.7397211524621214</v>
      </c>
      <c r="DI908" s="103">
        <v>4.8484848484848486</v>
      </c>
      <c r="DJ908" s="103">
        <v>7.6179234032637355</v>
      </c>
      <c r="DK908" s="103">
        <v>3.3395639182900432</v>
      </c>
      <c r="DL908" s="103">
        <v>6.5876855873403528</v>
      </c>
      <c r="DM908" s="103">
        <v>7.6796694211632799</v>
      </c>
      <c r="DN908" s="103">
        <v>5.6355080551673966</v>
      </c>
      <c r="DO908" s="103">
        <v>7.1968073987762979</v>
      </c>
      <c r="DP908" s="103">
        <v>7.18</v>
      </c>
      <c r="DQ908" s="105">
        <v>7.2693750000000001</v>
      </c>
      <c r="DR908" s="106">
        <v>60</v>
      </c>
      <c r="DS908" s="106">
        <v>2</v>
      </c>
      <c r="DU908" s="104" t="s">
        <v>137</v>
      </c>
      <c r="DV908" s="103">
        <v>7.3587499999999997</v>
      </c>
      <c r="DW908" s="103">
        <v>7.18</v>
      </c>
    </row>
    <row r="909" spans="1:127">
      <c r="A909" s="95">
        <v>2010</v>
      </c>
      <c r="B909" s="96" t="s">
        <v>727</v>
      </c>
      <c r="C909" s="107" t="s">
        <v>26</v>
      </c>
      <c r="D909" s="96" t="s">
        <v>1011</v>
      </c>
      <c r="E909" s="96" t="s">
        <v>1011</v>
      </c>
      <c r="F909" s="96" t="s">
        <v>1011</v>
      </c>
      <c r="G909" s="96">
        <v>4.723929</v>
      </c>
      <c r="H909" s="96">
        <v>8.120000000000001</v>
      </c>
      <c r="I909" s="96">
        <v>10</v>
      </c>
      <c r="J909" s="96">
        <v>10</v>
      </c>
      <c r="K909" s="96">
        <v>5</v>
      </c>
      <c r="L909" s="96">
        <v>9.8066007549146121</v>
      </c>
      <c r="M909" s="96">
        <v>10</v>
      </c>
      <c r="N909" s="96">
        <v>8.9613201509829228</v>
      </c>
      <c r="O909" s="96">
        <v>9.8000000000000007</v>
      </c>
      <c r="P909" s="96">
        <v>7.5</v>
      </c>
      <c r="Q909" s="96" t="s">
        <v>1011</v>
      </c>
      <c r="R909" s="96" t="s">
        <v>1011</v>
      </c>
      <c r="S909" s="96">
        <v>5</v>
      </c>
      <c r="T909" s="96">
        <v>7.4333333333333336</v>
      </c>
      <c r="U909" s="96">
        <v>8.171551161438753</v>
      </c>
      <c r="V909" s="96">
        <v>5</v>
      </c>
      <c r="W909" s="96">
        <v>10</v>
      </c>
      <c r="X909" s="96">
        <v>10</v>
      </c>
      <c r="Y909" s="96">
        <v>8.3333333333333339</v>
      </c>
      <c r="Z909" s="96" t="s">
        <v>1010</v>
      </c>
      <c r="AA909" s="96">
        <v>10</v>
      </c>
      <c r="AB909" s="96">
        <v>6.666666666666667</v>
      </c>
      <c r="AC909" s="96">
        <v>8.0066666666666659</v>
      </c>
      <c r="AD909" s="96">
        <v>7.8666666666666663</v>
      </c>
      <c r="AE909" s="96">
        <v>8.1349999999999998</v>
      </c>
      <c r="AF909" s="96">
        <v>7.5</v>
      </c>
      <c r="AG909" s="96">
        <v>7.5</v>
      </c>
      <c r="AH909" s="96" t="s">
        <v>1010</v>
      </c>
      <c r="AI909" s="96" t="s">
        <v>1010</v>
      </c>
      <c r="AJ909" s="96" t="s">
        <v>1010</v>
      </c>
      <c r="AK909" s="96" t="s">
        <v>1010</v>
      </c>
      <c r="AL909" s="96">
        <v>6.666666666666667</v>
      </c>
      <c r="AM909" s="96">
        <v>6.666666666666667</v>
      </c>
      <c r="AN909" s="96">
        <v>10</v>
      </c>
      <c r="AO909" s="96">
        <v>7.7777777777777786</v>
      </c>
      <c r="AP909" s="96">
        <v>10</v>
      </c>
      <c r="AQ909" s="96">
        <v>7.5</v>
      </c>
      <c r="AR909" s="96">
        <v>10</v>
      </c>
      <c r="AS909" s="96">
        <v>9.1666666666666661</v>
      </c>
      <c r="AT909" s="96">
        <v>7.9861111111111107</v>
      </c>
      <c r="AU909" s="96">
        <v>10</v>
      </c>
      <c r="AV909" s="96">
        <v>10</v>
      </c>
      <c r="AW909" s="96">
        <v>3</v>
      </c>
      <c r="AX909" s="96">
        <v>4.75</v>
      </c>
      <c r="AY909" s="96">
        <v>10</v>
      </c>
      <c r="AZ909" s="96">
        <v>6.666666666666667</v>
      </c>
      <c r="BA909" s="96">
        <v>10</v>
      </c>
      <c r="BB909" s="96">
        <v>7.7738095238095237</v>
      </c>
      <c r="BC909" s="96" t="s">
        <v>1010</v>
      </c>
      <c r="BD909" s="96" t="s">
        <v>1011</v>
      </c>
      <c r="BE909" s="96" t="s">
        <v>1011</v>
      </c>
      <c r="BF909" s="96">
        <v>5</v>
      </c>
      <c r="BG909" s="96">
        <v>10</v>
      </c>
      <c r="BH909" s="96">
        <v>10</v>
      </c>
      <c r="BI909" s="96">
        <v>10</v>
      </c>
      <c r="BJ909" s="96" t="s">
        <v>1011</v>
      </c>
      <c r="BK909" s="96">
        <v>7.5</v>
      </c>
      <c r="BL909" s="96">
        <v>7.1966954371850846</v>
      </c>
      <c r="BM909" s="96">
        <v>7.1470588235294121</v>
      </c>
      <c r="BN909" s="96">
        <v>9.8392370572207071</v>
      </c>
      <c r="BO909" s="96">
        <v>10</v>
      </c>
      <c r="BP909" s="96" t="s">
        <v>1011</v>
      </c>
      <c r="BQ909" s="96" t="s">
        <v>1011</v>
      </c>
      <c r="BR909" s="96" t="s">
        <v>1011</v>
      </c>
      <c r="BS909" s="96">
        <v>8.9954319602500394</v>
      </c>
      <c r="BT909" s="96" t="s">
        <v>1011</v>
      </c>
      <c r="BU909" s="96">
        <v>4.5999999999999996</v>
      </c>
      <c r="BV909" s="96" t="s">
        <v>1011</v>
      </c>
      <c r="BW909" s="96">
        <v>3.333333333333333</v>
      </c>
      <c r="BX909" s="96">
        <v>3.333333333333333</v>
      </c>
      <c r="BY909" s="96">
        <v>2.7359125887899012</v>
      </c>
      <c r="BZ909" s="96">
        <v>5.7227030776302472</v>
      </c>
      <c r="CA909" s="96" t="s">
        <v>1011</v>
      </c>
      <c r="CB909" s="96" t="s">
        <v>1011</v>
      </c>
      <c r="CC909" s="96">
        <v>0.76</v>
      </c>
      <c r="CD909" s="96">
        <v>3.4716496906232792</v>
      </c>
      <c r="CE909" s="96">
        <v>7.8249313839437651</v>
      </c>
      <c r="CF909" s="96">
        <v>8.7735752146976971</v>
      </c>
      <c r="CG909" s="96">
        <v>9.8391853838234624</v>
      </c>
      <c r="CH909" s="96">
        <v>0</v>
      </c>
      <c r="CI909" s="96">
        <v>6.6094229956162316</v>
      </c>
      <c r="CJ909" s="96">
        <v>3.8195162250574817</v>
      </c>
      <c r="CK909" s="96">
        <v>7.62</v>
      </c>
      <c r="CL909" s="96">
        <v>7.2867999999999995</v>
      </c>
      <c r="CM909" s="96">
        <v>6.2421054083524936</v>
      </c>
      <c r="CN909" s="96" t="s">
        <v>1011</v>
      </c>
      <c r="CO909" s="96">
        <v>1.2214460484880709</v>
      </c>
      <c r="CP909" s="96">
        <v>1.2214460484880709</v>
      </c>
      <c r="CQ909" s="96">
        <v>10</v>
      </c>
      <c r="CR909" s="96" t="s">
        <v>1011</v>
      </c>
      <c r="CS909" s="96">
        <v>0</v>
      </c>
      <c r="CT909" s="96">
        <v>0</v>
      </c>
      <c r="CU909" s="96">
        <v>0</v>
      </c>
      <c r="CV909" s="96">
        <v>4.3658878642101406</v>
      </c>
      <c r="CW909" s="96">
        <v>10</v>
      </c>
      <c r="CX909" s="96">
        <v>9.3721543201879687</v>
      </c>
      <c r="CY909" s="96">
        <v>10</v>
      </c>
      <c r="CZ909" s="96">
        <v>9.7907181067293223</v>
      </c>
      <c r="DA909" s="96">
        <v>0</v>
      </c>
      <c r="DB909" s="96" t="s">
        <v>1011</v>
      </c>
      <c r="DC909" s="96" t="s">
        <v>1011</v>
      </c>
      <c r="DD909" s="96">
        <v>6</v>
      </c>
      <c r="DE909" s="96">
        <v>9.3956243491091822</v>
      </c>
      <c r="DF909" s="96">
        <v>0</v>
      </c>
      <c r="DG909" s="96">
        <v>3.8489060872772956</v>
      </c>
      <c r="DH909" s="96" t="s">
        <v>1011</v>
      </c>
      <c r="DI909" s="96">
        <v>3.939393939393939</v>
      </c>
      <c r="DJ909" s="96">
        <v>6.3387093396980747</v>
      </c>
      <c r="DK909" s="96" t="s">
        <v>1011</v>
      </c>
      <c r="DL909" s="96">
        <v>1.59382703330752</v>
      </c>
      <c r="DM909" s="96">
        <v>6.9734818536912346</v>
      </c>
      <c r="DN909" s="96">
        <v>4.7113530415226919</v>
      </c>
      <c r="DO909" s="96">
        <v>6.1169924118431034</v>
      </c>
      <c r="DP909" s="96">
        <v>5.91</v>
      </c>
      <c r="DQ909" s="99">
        <v>6.5533477185925424</v>
      </c>
      <c r="DR909" s="100">
        <v>106</v>
      </c>
      <c r="DS909" s="101">
        <v>3</v>
      </c>
      <c r="DU909" s="107" t="s">
        <v>26</v>
      </c>
      <c r="DV909" s="96">
        <v>7.1966954371850846</v>
      </c>
      <c r="DW909" s="96">
        <v>5.91</v>
      </c>
    </row>
    <row r="910" spans="1:127">
      <c r="A910" s="102">
        <v>2010</v>
      </c>
      <c r="B910" s="103" t="s">
        <v>749</v>
      </c>
      <c r="C910" s="104" t="s">
        <v>64</v>
      </c>
      <c r="D910" s="103">
        <v>2.833333333333333</v>
      </c>
      <c r="E910" s="103">
        <v>5.2851987784354257</v>
      </c>
      <c r="F910" s="103">
        <v>2.832213763963086</v>
      </c>
      <c r="G910" s="103">
        <v>3.7</v>
      </c>
      <c r="H910" s="103">
        <v>2</v>
      </c>
      <c r="I910" s="103">
        <v>0</v>
      </c>
      <c r="J910" s="103">
        <v>10</v>
      </c>
      <c r="K910" s="103">
        <v>2.5</v>
      </c>
      <c r="L910" s="103">
        <v>9.7538239069077655</v>
      </c>
      <c r="M910" s="103">
        <v>9.7588736729199148</v>
      </c>
      <c r="N910" s="103">
        <v>6.4025395159655361</v>
      </c>
      <c r="O910" s="103">
        <v>8.1000000000000014</v>
      </c>
      <c r="P910" s="103">
        <v>7.5</v>
      </c>
      <c r="Q910" s="103" t="s">
        <v>1011</v>
      </c>
      <c r="R910" s="103" t="s">
        <v>1011</v>
      </c>
      <c r="S910" s="103">
        <v>5</v>
      </c>
      <c r="T910" s="103">
        <v>6.8666666666666671</v>
      </c>
      <c r="U910" s="103">
        <v>5.0897353942107344</v>
      </c>
      <c r="V910" s="103">
        <v>0</v>
      </c>
      <c r="W910" s="103">
        <v>10</v>
      </c>
      <c r="X910" s="103">
        <v>5</v>
      </c>
      <c r="Y910" s="103">
        <v>5</v>
      </c>
      <c r="Z910" s="103" t="s">
        <v>1010</v>
      </c>
      <c r="AA910" s="103">
        <v>10</v>
      </c>
      <c r="AB910" s="103">
        <v>3.3333333333333335</v>
      </c>
      <c r="AC910" s="103">
        <v>8.5377777777777766</v>
      </c>
      <c r="AD910" s="103">
        <v>9.3555555555555561</v>
      </c>
      <c r="AE910" s="103">
        <v>7.8066666666666666</v>
      </c>
      <c r="AF910" s="103">
        <v>7.5</v>
      </c>
      <c r="AG910" s="103">
        <v>5</v>
      </c>
      <c r="AH910" s="103" t="s">
        <v>1010</v>
      </c>
      <c r="AI910" s="103" t="s">
        <v>1010</v>
      </c>
      <c r="AJ910" s="103" t="s">
        <v>1010</v>
      </c>
      <c r="AK910" s="103" t="s">
        <v>1010</v>
      </c>
      <c r="AL910" s="103">
        <v>6.666666666666667</v>
      </c>
      <c r="AM910" s="103">
        <v>6.666666666666667</v>
      </c>
      <c r="AN910" s="103">
        <v>6.666666666666667</v>
      </c>
      <c r="AO910" s="103">
        <v>6.666666666666667</v>
      </c>
      <c r="AP910" s="103">
        <v>7.5</v>
      </c>
      <c r="AQ910" s="103">
        <v>10</v>
      </c>
      <c r="AR910" s="103">
        <v>10</v>
      </c>
      <c r="AS910" s="103">
        <v>9.1666666666666661</v>
      </c>
      <c r="AT910" s="103">
        <v>7.0833333333333339</v>
      </c>
      <c r="AU910" s="103">
        <v>8.73879308084984</v>
      </c>
      <c r="AV910" s="103">
        <v>10</v>
      </c>
      <c r="AW910" s="103">
        <v>5.333333333333333</v>
      </c>
      <c r="AX910" s="103">
        <v>4.75</v>
      </c>
      <c r="AY910" s="103">
        <v>10</v>
      </c>
      <c r="AZ910" s="103">
        <v>10</v>
      </c>
      <c r="BA910" s="103">
        <v>10</v>
      </c>
      <c r="BB910" s="103">
        <v>8.4031609163118812</v>
      </c>
      <c r="BC910" s="103" t="s">
        <v>1010</v>
      </c>
      <c r="BD910" s="103" t="s">
        <v>1011</v>
      </c>
      <c r="BE910" s="103" t="s">
        <v>1011</v>
      </c>
      <c r="BF910" s="103">
        <v>10</v>
      </c>
      <c r="BG910" s="103">
        <v>0</v>
      </c>
      <c r="BH910" s="103">
        <v>5</v>
      </c>
      <c r="BI910" s="103">
        <v>2.5</v>
      </c>
      <c r="BJ910" s="103" t="s">
        <v>1011</v>
      </c>
      <c r="BK910" s="103">
        <v>6.25</v>
      </c>
      <c r="BL910" s="103">
        <v>5.6517499401838718</v>
      </c>
      <c r="BM910" s="103">
        <v>8.352941176470587</v>
      </c>
      <c r="BN910" s="103">
        <v>9.8595308503247239</v>
      </c>
      <c r="BO910" s="103">
        <v>2</v>
      </c>
      <c r="BP910" s="103">
        <v>9</v>
      </c>
      <c r="BQ910" s="103">
        <v>5</v>
      </c>
      <c r="BR910" s="103">
        <v>7</v>
      </c>
      <c r="BS910" s="103">
        <v>6.8031180066988277</v>
      </c>
      <c r="BT910" s="103">
        <v>4.5173614251207734</v>
      </c>
      <c r="BU910" s="103">
        <v>4.7846058522544279</v>
      </c>
      <c r="BV910" s="103">
        <v>3.6875935974235103</v>
      </c>
      <c r="BW910" s="103">
        <v>3.333333333333333</v>
      </c>
      <c r="BX910" s="103">
        <v>3.333333333333333</v>
      </c>
      <c r="BY910" s="103">
        <v>5.0761287004957616</v>
      </c>
      <c r="BZ910" s="103">
        <v>3.4502625255943808</v>
      </c>
      <c r="CA910" s="103">
        <v>3.3349359057971011</v>
      </c>
      <c r="CB910" s="103">
        <v>4.0439998389694036</v>
      </c>
      <c r="CC910" s="103">
        <v>0.92592592592592593</v>
      </c>
      <c r="CD910" s="103">
        <v>3.8049399889727269</v>
      </c>
      <c r="CE910" s="103">
        <v>6.108047471851652</v>
      </c>
      <c r="CF910" s="103">
        <v>8.0031976762620634</v>
      </c>
      <c r="CG910" s="103">
        <v>7.2559596311119208</v>
      </c>
      <c r="CH910" s="103">
        <v>5</v>
      </c>
      <c r="CI910" s="103">
        <v>6.5918011948064095</v>
      </c>
      <c r="CJ910" s="103" t="s">
        <v>1011</v>
      </c>
      <c r="CK910" s="103">
        <v>7.6599999999999993</v>
      </c>
      <c r="CL910" s="103">
        <v>6.8644000000000007</v>
      </c>
      <c r="CM910" s="103">
        <v>7.2622</v>
      </c>
      <c r="CN910" s="103">
        <v>4.649076462962964</v>
      </c>
      <c r="CO910" s="103">
        <v>5.717051448166889</v>
      </c>
      <c r="CP910" s="103">
        <v>5.1830639555649265</v>
      </c>
      <c r="CQ910" s="103">
        <v>9.4156706507304104</v>
      </c>
      <c r="CR910" s="103">
        <v>6.0508245821256033</v>
      </c>
      <c r="CS910" s="103">
        <v>5</v>
      </c>
      <c r="CT910" s="103">
        <v>0</v>
      </c>
      <c r="CU910" s="103">
        <v>3.6836081940418679</v>
      </c>
      <c r="CV910" s="103">
        <v>6.3861357000843011</v>
      </c>
      <c r="CW910" s="103">
        <v>10</v>
      </c>
      <c r="CX910" s="103">
        <v>9.2174388836588825</v>
      </c>
      <c r="CY910" s="103">
        <v>6</v>
      </c>
      <c r="CZ910" s="103">
        <v>8.4058129612196275</v>
      </c>
      <c r="DA910" s="103">
        <v>7.7666666666666657</v>
      </c>
      <c r="DB910" s="103">
        <v>6.9312545531400973</v>
      </c>
      <c r="DC910" s="103">
        <v>7.3634822801932351</v>
      </c>
      <c r="DD910" s="103">
        <v>10</v>
      </c>
      <c r="DE910" s="103">
        <v>6.0499734245350076</v>
      </c>
      <c r="DF910" s="103">
        <v>10</v>
      </c>
      <c r="DG910" s="103">
        <v>8.0185628207558342</v>
      </c>
      <c r="DH910" s="103">
        <v>4.3757750378421907</v>
      </c>
      <c r="DI910" s="103">
        <v>3.6363636363636354</v>
      </c>
      <c r="DJ910" s="103">
        <v>8.1698226347002461</v>
      </c>
      <c r="DK910" s="103">
        <v>3.1958757314239707</v>
      </c>
      <c r="DL910" s="103">
        <v>8.6197404032153244</v>
      </c>
      <c r="DM910" s="103">
        <v>0</v>
      </c>
      <c r="DN910" s="103">
        <v>4.6662629072575612</v>
      </c>
      <c r="DO910" s="103">
        <v>7.0302128964110082</v>
      </c>
      <c r="DP910" s="103">
        <v>6.12</v>
      </c>
      <c r="DQ910" s="105">
        <v>5.8858749700919359</v>
      </c>
      <c r="DR910" s="106">
        <v>128</v>
      </c>
      <c r="DS910" s="106">
        <v>4</v>
      </c>
      <c r="DU910" s="104" t="s">
        <v>64</v>
      </c>
      <c r="DV910" s="103">
        <v>5.6517499401838718</v>
      </c>
      <c r="DW910" s="103">
        <v>6.12</v>
      </c>
    </row>
    <row r="911" spans="1:127">
      <c r="A911" s="95">
        <v>2010</v>
      </c>
      <c r="B911" s="96" t="s">
        <v>628</v>
      </c>
      <c r="C911" s="107" t="s">
        <v>23</v>
      </c>
      <c r="D911" s="96">
        <v>9.3999999999999986</v>
      </c>
      <c r="E911" s="96">
        <v>8.1622776481637231</v>
      </c>
      <c r="F911" s="96">
        <v>8.4578776965989206</v>
      </c>
      <c r="G911" s="96">
        <v>8.6999999999999993</v>
      </c>
      <c r="H911" s="96">
        <v>9.76</v>
      </c>
      <c r="I911" s="96">
        <v>10</v>
      </c>
      <c r="J911" s="96">
        <v>10</v>
      </c>
      <c r="K911" s="96">
        <v>10</v>
      </c>
      <c r="L911" s="96">
        <v>10</v>
      </c>
      <c r="M911" s="96">
        <v>9.9590939472950062</v>
      </c>
      <c r="N911" s="96">
        <v>9.9918187894589998</v>
      </c>
      <c r="O911" s="96">
        <v>9.5</v>
      </c>
      <c r="P911" s="96">
        <v>10</v>
      </c>
      <c r="Q911" s="96" t="s">
        <v>1011</v>
      </c>
      <c r="R911" s="96" t="s">
        <v>1011</v>
      </c>
      <c r="S911" s="96">
        <v>10</v>
      </c>
      <c r="T911" s="96">
        <v>9.8333333333333339</v>
      </c>
      <c r="U911" s="96">
        <v>9.8617173742641118</v>
      </c>
      <c r="V911" s="96">
        <v>10</v>
      </c>
      <c r="W911" s="96">
        <v>10</v>
      </c>
      <c r="X911" s="96">
        <v>10</v>
      </c>
      <c r="Y911" s="96">
        <v>10</v>
      </c>
      <c r="Z911" s="96" t="s">
        <v>1010</v>
      </c>
      <c r="AA911" s="96">
        <v>10</v>
      </c>
      <c r="AB911" s="96">
        <v>10</v>
      </c>
      <c r="AC911" s="96">
        <v>9.3711111111111105</v>
      </c>
      <c r="AD911" s="96">
        <v>9.1222222222222236</v>
      </c>
      <c r="AE911" s="96">
        <v>9.6233333333333348</v>
      </c>
      <c r="AF911" s="96">
        <v>10</v>
      </c>
      <c r="AG911" s="96">
        <v>10</v>
      </c>
      <c r="AH911" s="96" t="s">
        <v>1010</v>
      </c>
      <c r="AI911" s="96" t="s">
        <v>1010</v>
      </c>
      <c r="AJ911" s="96" t="s">
        <v>1010</v>
      </c>
      <c r="AK911" s="96" t="s">
        <v>1010</v>
      </c>
      <c r="AL911" s="96">
        <v>10</v>
      </c>
      <c r="AM911" s="96">
        <v>10</v>
      </c>
      <c r="AN911" s="96">
        <v>10</v>
      </c>
      <c r="AO911" s="96">
        <v>10</v>
      </c>
      <c r="AP911" s="96">
        <v>10</v>
      </c>
      <c r="AQ911" s="96">
        <v>10</v>
      </c>
      <c r="AR911" s="96">
        <v>10</v>
      </c>
      <c r="AS911" s="96">
        <v>10</v>
      </c>
      <c r="AT911" s="96">
        <v>10</v>
      </c>
      <c r="AU911" s="96">
        <v>10</v>
      </c>
      <c r="AV911" s="96">
        <v>10</v>
      </c>
      <c r="AW911" s="96">
        <v>9</v>
      </c>
      <c r="AX911" s="96">
        <v>9</v>
      </c>
      <c r="AY911" s="96">
        <v>10</v>
      </c>
      <c r="AZ911" s="96">
        <v>10</v>
      </c>
      <c r="BA911" s="96">
        <v>10</v>
      </c>
      <c r="BB911" s="96">
        <v>9.7142857142857135</v>
      </c>
      <c r="BC911" s="96" t="s">
        <v>1010</v>
      </c>
      <c r="BD911" s="96" t="s">
        <v>1011</v>
      </c>
      <c r="BE911" s="96" t="s">
        <v>1011</v>
      </c>
      <c r="BF911" s="96">
        <v>10</v>
      </c>
      <c r="BG911" s="96">
        <v>10</v>
      </c>
      <c r="BH911" s="96">
        <v>10</v>
      </c>
      <c r="BI911" s="96">
        <v>10</v>
      </c>
      <c r="BJ911" s="96" t="s">
        <v>1011</v>
      </c>
      <c r="BK911" s="96">
        <v>10</v>
      </c>
      <c r="BL911" s="96">
        <v>9.5741912483279332</v>
      </c>
      <c r="BM911" s="96">
        <v>1.8147058823529416</v>
      </c>
      <c r="BN911" s="96">
        <v>4.8773841961852868</v>
      </c>
      <c r="BO911" s="96">
        <v>7</v>
      </c>
      <c r="BP911" s="96">
        <v>7</v>
      </c>
      <c r="BQ911" s="96">
        <v>4</v>
      </c>
      <c r="BR911" s="96">
        <v>5.5</v>
      </c>
      <c r="BS911" s="96">
        <v>4.7980225196345572</v>
      </c>
      <c r="BT911" s="96">
        <v>8.8018447366946777</v>
      </c>
      <c r="BU911" s="96">
        <v>7.3348310378151265</v>
      </c>
      <c r="BV911" s="96">
        <v>8.2226641064425756</v>
      </c>
      <c r="BW911" s="96">
        <v>10</v>
      </c>
      <c r="BX911" s="96">
        <v>10</v>
      </c>
      <c r="BY911" s="96">
        <v>7.7528998984997921</v>
      </c>
      <c r="BZ911" s="96">
        <v>9.1215241943118706</v>
      </c>
      <c r="CA911" s="96">
        <v>8.3351683585434166</v>
      </c>
      <c r="CB911" s="96">
        <v>8.3208356918767521</v>
      </c>
      <c r="CC911" s="96">
        <v>1</v>
      </c>
      <c r="CD911" s="96">
        <v>8.6544186693538006</v>
      </c>
      <c r="CE911" s="96">
        <v>9.9341762369227702</v>
      </c>
      <c r="CF911" s="96">
        <v>7.8236765095978171</v>
      </c>
      <c r="CG911" s="96">
        <v>9.5201484623541592</v>
      </c>
      <c r="CH911" s="96">
        <v>10</v>
      </c>
      <c r="CI911" s="96">
        <v>9.3195003022186871</v>
      </c>
      <c r="CJ911" s="96">
        <v>9.8933333333333326</v>
      </c>
      <c r="CK911" s="96">
        <v>8.6</v>
      </c>
      <c r="CL911" s="96">
        <v>0</v>
      </c>
      <c r="CM911" s="96">
        <v>6.1644444444444444</v>
      </c>
      <c r="CN911" s="96">
        <v>4.9945892857142855</v>
      </c>
      <c r="CO911" s="96">
        <v>9.1405906836262432</v>
      </c>
      <c r="CP911" s="96">
        <v>7.0675899846702643</v>
      </c>
      <c r="CQ911" s="96">
        <v>10</v>
      </c>
      <c r="CR911" s="96">
        <v>6.6416725420168063</v>
      </c>
      <c r="CS911" s="96">
        <v>4.6153846153846159</v>
      </c>
      <c r="CT911" s="96">
        <v>6.5269128375953658</v>
      </c>
      <c r="CU911" s="96">
        <v>5.9279899983322624</v>
      </c>
      <c r="CV911" s="96">
        <v>7.2900061068617426</v>
      </c>
      <c r="CW911" s="96">
        <v>10</v>
      </c>
      <c r="CX911" s="96">
        <v>10</v>
      </c>
      <c r="CY911" s="96">
        <v>10</v>
      </c>
      <c r="CZ911" s="96">
        <v>10</v>
      </c>
      <c r="DA911" s="96">
        <v>3.9</v>
      </c>
      <c r="DB911" s="96">
        <v>2.9397131708683473</v>
      </c>
      <c r="DC911" s="96">
        <v>4.1707165798319323</v>
      </c>
      <c r="DD911" s="96">
        <v>4</v>
      </c>
      <c r="DE911" s="96">
        <v>10</v>
      </c>
      <c r="DF911" s="96">
        <v>1</v>
      </c>
      <c r="DG911" s="96">
        <v>4.3350716251167132</v>
      </c>
      <c r="DH911" s="96">
        <v>3.7844577731092439</v>
      </c>
      <c r="DI911" s="96">
        <v>7.5757575757575761</v>
      </c>
      <c r="DJ911" s="96">
        <v>9.6933733703898763</v>
      </c>
      <c r="DK911" s="96">
        <v>8.6721330488195285</v>
      </c>
      <c r="DL911" s="96">
        <v>6.781588076389669</v>
      </c>
      <c r="DM911" s="96">
        <v>9.0247885973005086</v>
      </c>
      <c r="DN911" s="96">
        <v>7.5886830736277338</v>
      </c>
      <c r="DO911" s="96">
        <v>7.3079182329148153</v>
      </c>
      <c r="DP911" s="96">
        <v>7.47</v>
      </c>
      <c r="DQ911" s="99">
        <v>8.5220956241639669</v>
      </c>
      <c r="DR911" s="100">
        <v>8</v>
      </c>
      <c r="DS911" s="101">
        <v>1</v>
      </c>
      <c r="DU911" s="107" t="s">
        <v>23</v>
      </c>
      <c r="DV911" s="96">
        <v>9.5741912483279332</v>
      </c>
      <c r="DW911" s="96">
        <v>7.47</v>
      </c>
    </row>
    <row r="912" spans="1:127">
      <c r="A912" s="102">
        <v>2010</v>
      </c>
      <c r="B912" s="103" t="s">
        <v>701</v>
      </c>
      <c r="C912" s="104" t="s">
        <v>185</v>
      </c>
      <c r="D912" s="103" t="s">
        <v>1011</v>
      </c>
      <c r="E912" s="103" t="s">
        <v>1011</v>
      </c>
      <c r="F912" s="103" t="s">
        <v>1011</v>
      </c>
      <c r="G912" s="103">
        <v>6.4108609999999997</v>
      </c>
      <c r="H912" s="103">
        <v>9.5599999999999987</v>
      </c>
      <c r="I912" s="103">
        <v>10</v>
      </c>
      <c r="J912" s="103">
        <v>10</v>
      </c>
      <c r="K912" s="103">
        <v>7.5</v>
      </c>
      <c r="L912" s="103">
        <v>10</v>
      </c>
      <c r="M912" s="103">
        <v>10</v>
      </c>
      <c r="N912" s="103">
        <v>9.5</v>
      </c>
      <c r="O912" s="103">
        <v>9</v>
      </c>
      <c r="P912" s="103">
        <v>5</v>
      </c>
      <c r="Q912" s="103" t="s">
        <v>1011</v>
      </c>
      <c r="R912" s="103" t="s">
        <v>1011</v>
      </c>
      <c r="S912" s="103">
        <v>5</v>
      </c>
      <c r="T912" s="103">
        <v>6.333333333333333</v>
      </c>
      <c r="U912" s="103">
        <v>8.4644444444444442</v>
      </c>
      <c r="V912" s="103">
        <v>10</v>
      </c>
      <c r="W912" s="103">
        <v>0</v>
      </c>
      <c r="X912" s="103">
        <v>5</v>
      </c>
      <c r="Y912" s="103">
        <v>5</v>
      </c>
      <c r="Z912" s="103" t="s">
        <v>1010</v>
      </c>
      <c r="AA912" s="103">
        <v>0</v>
      </c>
      <c r="AB912" s="103">
        <v>3.3333333333333335</v>
      </c>
      <c r="AC912" s="103">
        <v>9.3266666666666662</v>
      </c>
      <c r="AD912" s="103">
        <v>7.6388888888888884</v>
      </c>
      <c r="AE912" s="103">
        <v>5.0747222222222224</v>
      </c>
      <c r="AF912" s="103">
        <v>2.5</v>
      </c>
      <c r="AG912" s="103">
        <v>0</v>
      </c>
      <c r="AH912" s="103" t="s">
        <v>1010</v>
      </c>
      <c r="AI912" s="103" t="s">
        <v>1010</v>
      </c>
      <c r="AJ912" s="103" t="s">
        <v>1010</v>
      </c>
      <c r="AK912" s="103" t="s">
        <v>1010</v>
      </c>
      <c r="AL912" s="103">
        <v>0</v>
      </c>
      <c r="AM912" s="103">
        <v>0</v>
      </c>
      <c r="AN912" s="103">
        <v>3.3333333333333335</v>
      </c>
      <c r="AO912" s="103">
        <v>1.1111111111111112</v>
      </c>
      <c r="AP912" s="103">
        <v>0</v>
      </c>
      <c r="AQ912" s="103">
        <v>2.5</v>
      </c>
      <c r="AR912" s="103">
        <v>5</v>
      </c>
      <c r="AS912" s="103">
        <v>2.5</v>
      </c>
      <c r="AT912" s="103">
        <v>1.5277777777777777</v>
      </c>
      <c r="AU912" s="103">
        <v>10</v>
      </c>
      <c r="AV912" s="103">
        <v>10</v>
      </c>
      <c r="AW912" s="103">
        <v>1.6666666666666667</v>
      </c>
      <c r="AX912" s="103">
        <v>3.25</v>
      </c>
      <c r="AY912" s="103">
        <v>3.3333333333333335</v>
      </c>
      <c r="AZ912" s="103">
        <v>3.3333333333333335</v>
      </c>
      <c r="BA912" s="103">
        <v>0</v>
      </c>
      <c r="BB912" s="103">
        <v>4.5119047619047619</v>
      </c>
      <c r="BC912" s="103" t="s">
        <v>1010</v>
      </c>
      <c r="BD912" s="103" t="s">
        <v>1011</v>
      </c>
      <c r="BE912" s="103" t="s">
        <v>1011</v>
      </c>
      <c r="BF912" s="103">
        <v>0</v>
      </c>
      <c r="BG912" s="103">
        <v>0</v>
      </c>
      <c r="BH912" s="103">
        <v>0</v>
      </c>
      <c r="BI912" s="103">
        <v>0</v>
      </c>
      <c r="BJ912" s="103" t="s">
        <v>1011</v>
      </c>
      <c r="BK912" s="103">
        <v>0</v>
      </c>
      <c r="BL912" s="103">
        <v>5.3302668373015862</v>
      </c>
      <c r="BM912" s="103">
        <v>1.1176470588235285</v>
      </c>
      <c r="BN912" s="103">
        <v>9.646866485013625</v>
      </c>
      <c r="BO912" s="103">
        <v>0</v>
      </c>
      <c r="BP912" s="103">
        <v>10</v>
      </c>
      <c r="BQ912" s="103">
        <v>10</v>
      </c>
      <c r="BR912" s="103">
        <v>10</v>
      </c>
      <c r="BS912" s="103">
        <v>5.1911283859592885</v>
      </c>
      <c r="BT912" s="103">
        <v>6.8315454920948628</v>
      </c>
      <c r="BU912" s="103">
        <v>6.3360833316864298</v>
      </c>
      <c r="BV912" s="103">
        <v>7.5408416080368923</v>
      </c>
      <c r="BW912" s="103">
        <v>8.3333333333333339</v>
      </c>
      <c r="BX912" s="103">
        <v>8.3333333333333339</v>
      </c>
      <c r="BY912" s="103">
        <v>5.1375757073534789</v>
      </c>
      <c r="BZ912" s="103">
        <v>8.7114784882641274</v>
      </c>
      <c r="CA912" s="103">
        <v>8.2240856350461158</v>
      </c>
      <c r="CB912" s="103">
        <v>8.7740214828722021</v>
      </c>
      <c r="CC912" s="103">
        <v>0.58620689655172409</v>
      </c>
      <c r="CD912" s="103">
        <v>6.0119266799865052</v>
      </c>
      <c r="CE912" s="103">
        <v>7.5749885925345506</v>
      </c>
      <c r="CF912" s="103">
        <v>2.2132252516720232</v>
      </c>
      <c r="CG912" s="103">
        <v>9.3593207255884909</v>
      </c>
      <c r="CH912" s="103">
        <v>10</v>
      </c>
      <c r="CI912" s="103">
        <v>7.2868836424487657</v>
      </c>
      <c r="CJ912" s="103">
        <v>9.4066666666666663</v>
      </c>
      <c r="CK912" s="103">
        <v>8.9</v>
      </c>
      <c r="CL912" s="103">
        <v>5.44</v>
      </c>
      <c r="CM912" s="103">
        <v>7.9155555555555557</v>
      </c>
      <c r="CN912" s="103">
        <v>6.5060989558629787</v>
      </c>
      <c r="CO912" s="103">
        <v>8.7641736496653948</v>
      </c>
      <c r="CP912" s="103">
        <v>7.6351363027641863</v>
      </c>
      <c r="CQ912" s="103">
        <v>10</v>
      </c>
      <c r="CR912" s="103">
        <v>6.3194499808959161</v>
      </c>
      <c r="CS912" s="103">
        <v>5.8333333333333339</v>
      </c>
      <c r="CT912" s="103">
        <v>7.8527832738860077</v>
      </c>
      <c r="CU912" s="103">
        <v>6.6685221960384196</v>
      </c>
      <c r="CV912" s="103">
        <v>8.0548035135895404</v>
      </c>
      <c r="CW912" s="103">
        <v>10</v>
      </c>
      <c r="CX912" s="103">
        <v>9.8354312835362485</v>
      </c>
      <c r="CY912" s="103">
        <v>7</v>
      </c>
      <c r="CZ912" s="103">
        <v>8.9451437611787501</v>
      </c>
      <c r="DA912" s="103">
        <v>10</v>
      </c>
      <c r="DB912" s="103">
        <v>5.118009818181819</v>
      </c>
      <c r="DC912" s="103">
        <v>7.3811103412384726</v>
      </c>
      <c r="DD912" s="103">
        <v>10</v>
      </c>
      <c r="DE912" s="103">
        <v>10</v>
      </c>
      <c r="DF912" s="103">
        <v>10</v>
      </c>
      <c r="DG912" s="103">
        <v>8.7498533599033816</v>
      </c>
      <c r="DH912" s="103">
        <v>5.424021593544138</v>
      </c>
      <c r="DI912" s="103">
        <v>7.7272727272727275</v>
      </c>
      <c r="DJ912" s="103">
        <v>8.8205358985594078</v>
      </c>
      <c r="DK912" s="103">
        <v>7.8485596591379636</v>
      </c>
      <c r="DL912" s="103">
        <v>7.9986590656946159</v>
      </c>
      <c r="DM912" s="103">
        <v>9.3050217589957658</v>
      </c>
      <c r="DN912" s="103">
        <v>7.8540117838674357</v>
      </c>
      <c r="DO912" s="103">
        <v>8.5163363016498561</v>
      </c>
      <c r="DP912" s="103">
        <v>7.01</v>
      </c>
      <c r="DQ912" s="105">
        <v>6.170133418650793</v>
      </c>
      <c r="DR912" s="106">
        <v>122</v>
      </c>
      <c r="DS912" s="106">
        <v>4</v>
      </c>
      <c r="DU912" s="104" t="s">
        <v>185</v>
      </c>
      <c r="DV912" s="103">
        <v>5.3302668373015862</v>
      </c>
      <c r="DW912" s="103">
        <v>7.01</v>
      </c>
    </row>
    <row r="913" spans="1:127">
      <c r="A913" s="95">
        <v>2010</v>
      </c>
      <c r="B913" s="96" t="s">
        <v>744</v>
      </c>
      <c r="C913" s="107" t="s">
        <v>89</v>
      </c>
      <c r="D913" s="96">
        <v>2.6333333333333337</v>
      </c>
      <c r="E913" s="96">
        <v>3.9448558234708413</v>
      </c>
      <c r="F913" s="96">
        <v>3.8780170624319101</v>
      </c>
      <c r="G913" s="96">
        <v>3.5</v>
      </c>
      <c r="H913" s="96">
        <v>6.9599999999999991</v>
      </c>
      <c r="I913" s="96">
        <v>0</v>
      </c>
      <c r="J913" s="96">
        <v>0.64455344761143252</v>
      </c>
      <c r="K913" s="96">
        <v>2.5</v>
      </c>
      <c r="L913" s="96">
        <v>6.8182350975132886</v>
      </c>
      <c r="M913" s="96">
        <v>6.6047092935564251</v>
      </c>
      <c r="N913" s="96">
        <v>3.3134995677362289</v>
      </c>
      <c r="O913" s="96">
        <v>9.5</v>
      </c>
      <c r="P913" s="96">
        <v>2.5</v>
      </c>
      <c r="Q913" s="96" t="s">
        <v>1011</v>
      </c>
      <c r="R913" s="96" t="s">
        <v>1011</v>
      </c>
      <c r="S913" s="96">
        <v>5</v>
      </c>
      <c r="T913" s="96">
        <v>5.666666666666667</v>
      </c>
      <c r="U913" s="96">
        <v>5.3133887448009647</v>
      </c>
      <c r="V913" s="96">
        <v>5</v>
      </c>
      <c r="W913" s="96">
        <v>5</v>
      </c>
      <c r="X913" s="96">
        <v>5</v>
      </c>
      <c r="Y913" s="96">
        <v>5</v>
      </c>
      <c r="Z913" s="96" t="s">
        <v>1010</v>
      </c>
      <c r="AA913" s="96">
        <v>5</v>
      </c>
      <c r="AB913" s="96">
        <v>3.3333333333333335</v>
      </c>
      <c r="AC913" s="96">
        <v>9.3822222222222216</v>
      </c>
      <c r="AD913" s="96">
        <v>7.3611111111111116</v>
      </c>
      <c r="AE913" s="96">
        <v>6.2691666666666661</v>
      </c>
      <c r="AF913" s="96">
        <v>5</v>
      </c>
      <c r="AG913" s="96">
        <v>7.5</v>
      </c>
      <c r="AH913" s="96" t="s">
        <v>1010</v>
      </c>
      <c r="AI913" s="96" t="s">
        <v>1010</v>
      </c>
      <c r="AJ913" s="96" t="s">
        <v>1010</v>
      </c>
      <c r="AK913" s="96" t="s">
        <v>1010</v>
      </c>
      <c r="AL913" s="96">
        <v>6.666666666666667</v>
      </c>
      <c r="AM913" s="96">
        <v>6.666666666666667</v>
      </c>
      <c r="AN913" s="96">
        <v>6.666666666666667</v>
      </c>
      <c r="AO913" s="96">
        <v>6.666666666666667</v>
      </c>
      <c r="AP913" s="96">
        <v>7.5</v>
      </c>
      <c r="AQ913" s="96">
        <v>10</v>
      </c>
      <c r="AR913" s="96">
        <v>10</v>
      </c>
      <c r="AS913" s="96">
        <v>9.1666666666666661</v>
      </c>
      <c r="AT913" s="96">
        <v>7.0833333333333339</v>
      </c>
      <c r="AU913" s="96">
        <v>5.3095734853284799</v>
      </c>
      <c r="AV913" s="96">
        <v>10</v>
      </c>
      <c r="AW913" s="96">
        <v>4</v>
      </c>
      <c r="AX913" s="96">
        <v>3.25</v>
      </c>
      <c r="AY913" s="96">
        <v>10</v>
      </c>
      <c r="AZ913" s="96">
        <v>10</v>
      </c>
      <c r="BA913" s="96">
        <v>10</v>
      </c>
      <c r="BB913" s="96">
        <v>7.5085104979040684</v>
      </c>
      <c r="BC913" s="96" t="s">
        <v>1010</v>
      </c>
      <c r="BD913" s="96" t="s">
        <v>1011</v>
      </c>
      <c r="BE913" s="96" t="s">
        <v>1011</v>
      </c>
      <c r="BF913" s="96">
        <v>0</v>
      </c>
      <c r="BG913" s="96">
        <v>0</v>
      </c>
      <c r="BH913" s="96">
        <v>0</v>
      </c>
      <c r="BI913" s="96">
        <v>0</v>
      </c>
      <c r="BJ913" s="96" t="s">
        <v>1011</v>
      </c>
      <c r="BK913" s="96">
        <v>0</v>
      </c>
      <c r="BL913" s="96">
        <v>4.7894482359906476</v>
      </c>
      <c r="BM913" s="96">
        <v>9.1647058823529406</v>
      </c>
      <c r="BN913" s="96">
        <v>9.5463215258855598</v>
      </c>
      <c r="BO913" s="96">
        <v>6</v>
      </c>
      <c r="BP913" s="96">
        <v>10</v>
      </c>
      <c r="BQ913" s="96">
        <v>10</v>
      </c>
      <c r="BR913" s="96">
        <v>10</v>
      </c>
      <c r="BS913" s="96">
        <v>8.6777568520596251</v>
      </c>
      <c r="BT913" s="96">
        <v>4.8892209482758622</v>
      </c>
      <c r="BU913" s="96">
        <v>3.7190661120689659</v>
      </c>
      <c r="BV913" s="96">
        <v>4.0771711063218392</v>
      </c>
      <c r="BW913" s="96">
        <v>2.5</v>
      </c>
      <c r="BX913" s="96">
        <v>5.8333333333333339</v>
      </c>
      <c r="BY913" s="96">
        <v>3.5538821945747276</v>
      </c>
      <c r="BZ913" s="96">
        <v>6.5239615982760117</v>
      </c>
      <c r="CA913" s="96">
        <v>3.6044199434865902</v>
      </c>
      <c r="CB913" s="96">
        <v>3.6909437490421455</v>
      </c>
      <c r="CC913" s="96">
        <v>0.7407407407407407</v>
      </c>
      <c r="CD913" s="96">
        <v>3.7128064862404013</v>
      </c>
      <c r="CE913" s="96">
        <v>8.9410589185581468</v>
      </c>
      <c r="CF913" s="96">
        <v>7.9962845928008752</v>
      </c>
      <c r="CG913" s="96">
        <v>7.2237721484456792</v>
      </c>
      <c r="CH913" s="96">
        <v>0</v>
      </c>
      <c r="CI913" s="96">
        <v>6.0402789149511751</v>
      </c>
      <c r="CJ913" s="96">
        <v>7.753333333333333</v>
      </c>
      <c r="CK913" s="96">
        <v>7.22</v>
      </c>
      <c r="CL913" s="96">
        <v>0</v>
      </c>
      <c r="CM913" s="96">
        <v>4.9911111111111106</v>
      </c>
      <c r="CN913" s="96">
        <v>4.8938615842911881</v>
      </c>
      <c r="CO913" s="96">
        <v>7.2799045216733678</v>
      </c>
      <c r="CP913" s="96">
        <v>6.0868830529822784</v>
      </c>
      <c r="CQ913" s="96">
        <v>10</v>
      </c>
      <c r="CR913" s="96">
        <v>5.3974409559386975</v>
      </c>
      <c r="CS913" s="96">
        <v>0.76900000000000002</v>
      </c>
      <c r="CT913" s="96">
        <v>0.77437948920623056</v>
      </c>
      <c r="CU913" s="96">
        <v>2.3136068150483093</v>
      </c>
      <c r="CV913" s="96">
        <v>5.8479002447854249</v>
      </c>
      <c r="CW913" s="96">
        <v>8</v>
      </c>
      <c r="CX913" s="96">
        <v>7.6849844927466604</v>
      </c>
      <c r="CY913" s="96">
        <v>10</v>
      </c>
      <c r="CZ913" s="96">
        <v>8.5616614975822198</v>
      </c>
      <c r="DA913" s="96">
        <v>2.2333333333333329</v>
      </c>
      <c r="DB913" s="96">
        <v>5.7247319032567043</v>
      </c>
      <c r="DC913" s="96">
        <v>6.0901127557471266</v>
      </c>
      <c r="DD913" s="96">
        <v>8</v>
      </c>
      <c r="DE913" s="96">
        <v>2.5994818258267136</v>
      </c>
      <c r="DF913" s="96">
        <v>10</v>
      </c>
      <c r="DG913" s="96">
        <v>5.7746099696939801</v>
      </c>
      <c r="DH913" s="96">
        <v>3.6194965498084297</v>
      </c>
      <c r="DI913" s="96">
        <v>5.9090909090909083</v>
      </c>
      <c r="DJ913" s="96">
        <v>9.210002814045275</v>
      </c>
      <c r="DK913" s="96">
        <v>3.4113056189107822</v>
      </c>
      <c r="DL913" s="96">
        <v>6.8232169553441189</v>
      </c>
      <c r="DM913" s="96">
        <v>3.7227771780262655</v>
      </c>
      <c r="DN913" s="96">
        <v>5.4493150042042968</v>
      </c>
      <c r="DO913" s="96">
        <v>6.5951954904934986</v>
      </c>
      <c r="DP913" s="96">
        <v>6.17</v>
      </c>
      <c r="DQ913" s="99">
        <v>5.4797241179953238</v>
      </c>
      <c r="DR913" s="100">
        <v>143</v>
      </c>
      <c r="DS913" s="101">
        <v>4</v>
      </c>
      <c r="DU913" s="107" t="s">
        <v>89</v>
      </c>
      <c r="DV913" s="96">
        <v>4.7894482359906476</v>
      </c>
      <c r="DW913" s="96">
        <v>6.17</v>
      </c>
    </row>
    <row r="914" spans="1:127">
      <c r="A914" s="102">
        <v>2010</v>
      </c>
      <c r="B914" s="103" t="s">
        <v>673</v>
      </c>
      <c r="C914" s="104" t="s">
        <v>128</v>
      </c>
      <c r="D914" s="103">
        <v>5.7666666666666666</v>
      </c>
      <c r="E914" s="103">
        <v>5.0511306217506622</v>
      </c>
      <c r="F914" s="103">
        <v>3.8377187586402695</v>
      </c>
      <c r="G914" s="103">
        <v>4.9000000000000004</v>
      </c>
      <c r="H914" s="103">
        <v>1.7599999999999993</v>
      </c>
      <c r="I914" s="103">
        <v>5</v>
      </c>
      <c r="J914" s="103">
        <v>10</v>
      </c>
      <c r="K914" s="103">
        <v>10</v>
      </c>
      <c r="L914" s="103">
        <v>10</v>
      </c>
      <c r="M914" s="103">
        <v>10</v>
      </c>
      <c r="N914" s="103">
        <v>9</v>
      </c>
      <c r="O914" s="103">
        <v>9.5</v>
      </c>
      <c r="P914" s="103">
        <v>10</v>
      </c>
      <c r="Q914" s="103" t="s">
        <v>1011</v>
      </c>
      <c r="R914" s="103" t="s">
        <v>1011</v>
      </c>
      <c r="S914" s="103" t="s">
        <v>1011</v>
      </c>
      <c r="T914" s="103">
        <v>9.75</v>
      </c>
      <c r="U914" s="103">
        <v>6.836666666666666</v>
      </c>
      <c r="V914" s="103">
        <v>10</v>
      </c>
      <c r="W914" s="103">
        <v>10</v>
      </c>
      <c r="X914" s="103">
        <v>10</v>
      </c>
      <c r="Y914" s="103">
        <v>10</v>
      </c>
      <c r="Z914" s="103" t="s">
        <v>1010</v>
      </c>
      <c r="AA914" s="103">
        <v>10</v>
      </c>
      <c r="AB914" s="103">
        <v>6.666666666666667</v>
      </c>
      <c r="AC914" s="103">
        <v>9.0377777777777784</v>
      </c>
      <c r="AD914" s="103">
        <v>4.5333333333333332</v>
      </c>
      <c r="AE914" s="103">
        <v>7.5594444444444449</v>
      </c>
      <c r="AF914" s="103">
        <v>10</v>
      </c>
      <c r="AG914" s="103">
        <v>10</v>
      </c>
      <c r="AH914" s="103" t="s">
        <v>1010</v>
      </c>
      <c r="AI914" s="103" t="s">
        <v>1010</v>
      </c>
      <c r="AJ914" s="103" t="s">
        <v>1010</v>
      </c>
      <c r="AK914" s="103" t="s">
        <v>1010</v>
      </c>
      <c r="AL914" s="103">
        <v>3.3333333333333335</v>
      </c>
      <c r="AM914" s="103">
        <v>10</v>
      </c>
      <c r="AN914" s="103">
        <v>6.666666666666667</v>
      </c>
      <c r="AO914" s="103">
        <v>6.666666666666667</v>
      </c>
      <c r="AP914" s="103">
        <v>10</v>
      </c>
      <c r="AQ914" s="103">
        <v>10</v>
      </c>
      <c r="AR914" s="103">
        <v>10</v>
      </c>
      <c r="AS914" s="103">
        <v>10</v>
      </c>
      <c r="AT914" s="103">
        <v>9.1666666666666679</v>
      </c>
      <c r="AU914" s="103">
        <v>10</v>
      </c>
      <c r="AV914" s="103">
        <v>10</v>
      </c>
      <c r="AW914" s="103">
        <v>4</v>
      </c>
      <c r="AX914" s="103">
        <v>5.75</v>
      </c>
      <c r="AY914" s="103">
        <v>10</v>
      </c>
      <c r="AZ914" s="103">
        <v>10</v>
      </c>
      <c r="BA914" s="103">
        <v>10</v>
      </c>
      <c r="BB914" s="103">
        <v>8.5357142857142865</v>
      </c>
      <c r="BC914" s="103" t="s">
        <v>1010</v>
      </c>
      <c r="BD914" s="103" t="s">
        <v>1011</v>
      </c>
      <c r="BE914" s="103" t="s">
        <v>1011</v>
      </c>
      <c r="BF914" s="103">
        <v>10</v>
      </c>
      <c r="BG914" s="103">
        <v>10</v>
      </c>
      <c r="BH914" s="103">
        <v>10</v>
      </c>
      <c r="BI914" s="103">
        <v>10</v>
      </c>
      <c r="BJ914" s="103" t="s">
        <v>1011</v>
      </c>
      <c r="BK914" s="103">
        <v>10</v>
      </c>
      <c r="BL914" s="103">
        <v>7.460349206349207</v>
      </c>
      <c r="BM914" s="103">
        <v>6.7058823529411775</v>
      </c>
      <c r="BN914" s="103">
        <v>8.5558583106267037</v>
      </c>
      <c r="BO914" s="103">
        <v>6</v>
      </c>
      <c r="BP914" s="103">
        <v>8</v>
      </c>
      <c r="BQ914" s="103">
        <v>4</v>
      </c>
      <c r="BR914" s="103">
        <v>6</v>
      </c>
      <c r="BS914" s="103">
        <v>6.8154351658919703</v>
      </c>
      <c r="BT914" s="103">
        <v>1.8480506064257032</v>
      </c>
      <c r="BU914" s="103">
        <v>4.1110113329986619</v>
      </c>
      <c r="BV914" s="103">
        <v>6.2521521586345372</v>
      </c>
      <c r="BW914" s="103">
        <v>8.3333333333333339</v>
      </c>
      <c r="BX914" s="103">
        <v>5</v>
      </c>
      <c r="BY914" s="103">
        <v>2.2565844499213612</v>
      </c>
      <c r="BZ914" s="103">
        <v>7.6530548426270171</v>
      </c>
      <c r="CA914" s="103">
        <v>5.6389904518072296</v>
      </c>
      <c r="CB914" s="103">
        <v>4.4826929879518085</v>
      </c>
      <c r="CC914" s="103">
        <v>0.96296296296296291</v>
      </c>
      <c r="CD914" s="103">
        <v>4.97020806311951</v>
      </c>
      <c r="CE914" s="103">
        <v>8.2879655179719247</v>
      </c>
      <c r="CF914" s="103">
        <v>8.9199082859108465</v>
      </c>
      <c r="CG914" s="103">
        <v>9.3017422547623863</v>
      </c>
      <c r="CH914" s="103">
        <v>10</v>
      </c>
      <c r="CI914" s="103">
        <v>9.1274040146612894</v>
      </c>
      <c r="CJ914" s="103">
        <v>8.9371449514385191</v>
      </c>
      <c r="CK914" s="103">
        <v>8.56</v>
      </c>
      <c r="CL914" s="103">
        <v>6.1376000000000008</v>
      </c>
      <c r="CM914" s="103">
        <v>7.8782483171461735</v>
      </c>
      <c r="CN914" s="103">
        <v>6.307446917670684</v>
      </c>
      <c r="CO914" s="103">
        <v>8.8480166595981125</v>
      </c>
      <c r="CP914" s="103">
        <v>7.5777317886343987</v>
      </c>
      <c r="CQ914" s="103">
        <v>10</v>
      </c>
      <c r="CR914" s="103">
        <v>7.7622666228246331</v>
      </c>
      <c r="CS914" s="103">
        <v>10</v>
      </c>
      <c r="CT914" s="103">
        <v>5.3100307831284335</v>
      </c>
      <c r="CU914" s="103">
        <v>7.6907658019843552</v>
      </c>
      <c r="CV914" s="103">
        <v>8.2866864769412309</v>
      </c>
      <c r="CW914" s="103">
        <v>8</v>
      </c>
      <c r="CX914" s="103">
        <v>9.5396396396396383</v>
      </c>
      <c r="CY914" s="103">
        <v>10</v>
      </c>
      <c r="CZ914" s="103">
        <v>9.1798798798798789</v>
      </c>
      <c r="DA914" s="103">
        <v>2.2333333333333329</v>
      </c>
      <c r="DB914" s="103">
        <v>3.5631450769745654</v>
      </c>
      <c r="DC914" s="103">
        <v>6.6744380836680062</v>
      </c>
      <c r="DD914" s="103">
        <v>4</v>
      </c>
      <c r="DE914" s="103">
        <v>4.1289222484891921</v>
      </c>
      <c r="DF914" s="103">
        <v>10</v>
      </c>
      <c r="DG914" s="103">
        <v>5.0999731237441832</v>
      </c>
      <c r="DH914" s="103">
        <v>4.0480879585006697</v>
      </c>
      <c r="DI914" s="103">
        <v>7.4242424242424239</v>
      </c>
      <c r="DJ914" s="103">
        <v>9.6398735340807509</v>
      </c>
      <c r="DK914" s="103">
        <v>4.2236694473130623</v>
      </c>
      <c r="DL914" s="103">
        <v>8.9036936303112455</v>
      </c>
      <c r="DM914" s="103">
        <v>4.5971046425154638</v>
      </c>
      <c r="DN914" s="103">
        <v>6.4727786061606025</v>
      </c>
      <c r="DO914" s="103">
        <v>6.9175438699282212</v>
      </c>
      <c r="DP914" s="103">
        <v>7.22</v>
      </c>
      <c r="DQ914" s="105">
        <v>7.3401746031746029</v>
      </c>
      <c r="DR914" s="106">
        <v>54</v>
      </c>
      <c r="DS914" s="106">
        <v>2</v>
      </c>
      <c r="DU914" s="104" t="s">
        <v>128</v>
      </c>
      <c r="DV914" s="103">
        <v>7.460349206349207</v>
      </c>
      <c r="DW914" s="103">
        <v>7.22</v>
      </c>
    </row>
    <row r="915" spans="1:127">
      <c r="A915" s="95">
        <v>2010</v>
      </c>
      <c r="B915" s="96" t="s">
        <v>762</v>
      </c>
      <c r="C915" s="107" t="s">
        <v>232</v>
      </c>
      <c r="D915" s="96" t="s">
        <v>1011</v>
      </c>
      <c r="E915" s="96" t="s">
        <v>1011</v>
      </c>
      <c r="F915" s="96" t="s">
        <v>1011</v>
      </c>
      <c r="G915" s="96">
        <v>4.2341740000000003</v>
      </c>
      <c r="H915" s="96">
        <v>5.84</v>
      </c>
      <c r="I915" s="96">
        <v>10</v>
      </c>
      <c r="J915" s="96">
        <v>10</v>
      </c>
      <c r="K915" s="96">
        <v>7.5</v>
      </c>
      <c r="L915" s="96">
        <v>10</v>
      </c>
      <c r="M915" s="96">
        <v>10</v>
      </c>
      <c r="N915" s="96">
        <v>9.5</v>
      </c>
      <c r="O915" s="96">
        <v>10</v>
      </c>
      <c r="P915" s="96">
        <v>2.5</v>
      </c>
      <c r="Q915" s="96" t="s">
        <v>1011</v>
      </c>
      <c r="R915" s="96" t="s">
        <v>1011</v>
      </c>
      <c r="S915" s="96">
        <v>10</v>
      </c>
      <c r="T915" s="96">
        <v>7.5</v>
      </c>
      <c r="U915" s="96">
        <v>7.6133333333333333</v>
      </c>
      <c r="V915" s="96">
        <v>10</v>
      </c>
      <c r="W915" s="96">
        <v>10</v>
      </c>
      <c r="X915" s="96">
        <v>10</v>
      </c>
      <c r="Y915" s="96">
        <v>10</v>
      </c>
      <c r="Z915" s="96" t="s">
        <v>1010</v>
      </c>
      <c r="AA915" s="96" t="s">
        <v>1011</v>
      </c>
      <c r="AB915" s="96" t="s">
        <v>1011</v>
      </c>
      <c r="AC915" s="96">
        <v>5.9555555555555548</v>
      </c>
      <c r="AD915" s="96">
        <v>4.6749999999999989</v>
      </c>
      <c r="AE915" s="96">
        <v>5.3152777777777764</v>
      </c>
      <c r="AF915" s="96" t="s">
        <v>1011</v>
      </c>
      <c r="AG915" s="96" t="s">
        <v>1011</v>
      </c>
      <c r="AH915" s="96" t="s">
        <v>1010</v>
      </c>
      <c r="AI915" s="96" t="s">
        <v>1010</v>
      </c>
      <c r="AJ915" s="96" t="s">
        <v>1010</v>
      </c>
      <c r="AK915" s="96" t="s">
        <v>1010</v>
      </c>
      <c r="AL915" s="96" t="s">
        <v>1011</v>
      </c>
      <c r="AM915" s="96" t="s">
        <v>1011</v>
      </c>
      <c r="AN915" s="96" t="s">
        <v>1011</v>
      </c>
      <c r="AO915" s="96" t="s">
        <v>1011</v>
      </c>
      <c r="AP915" s="96" t="s">
        <v>1011</v>
      </c>
      <c r="AQ915" s="96" t="s">
        <v>1011</v>
      </c>
      <c r="AR915" s="96" t="s">
        <v>1011</v>
      </c>
      <c r="AS915" s="96" t="s">
        <v>1011</v>
      </c>
      <c r="AT915" s="96" t="s">
        <v>1011</v>
      </c>
      <c r="AU915" s="96">
        <v>10</v>
      </c>
      <c r="AV915" s="96">
        <v>10</v>
      </c>
      <c r="AW915" s="96">
        <v>8.6666666666666661</v>
      </c>
      <c r="AX915" s="96">
        <v>7.25</v>
      </c>
      <c r="AY915" s="96" t="s">
        <v>1011</v>
      </c>
      <c r="AZ915" s="96" t="s">
        <v>1011</v>
      </c>
      <c r="BA915" s="96" t="s">
        <v>1011</v>
      </c>
      <c r="BB915" s="96">
        <v>8.9791666666666661</v>
      </c>
      <c r="BC915" s="96" t="s">
        <v>1010</v>
      </c>
      <c r="BD915" s="96" t="s">
        <v>1011</v>
      </c>
      <c r="BE915" s="96" t="s">
        <v>1011</v>
      </c>
      <c r="BF915" s="96">
        <v>10</v>
      </c>
      <c r="BG915" s="96">
        <v>0</v>
      </c>
      <c r="BH915" s="96">
        <v>10</v>
      </c>
      <c r="BI915" s="96">
        <v>5</v>
      </c>
      <c r="BJ915" s="96" t="s">
        <v>1011</v>
      </c>
      <c r="BK915" s="96">
        <v>7.5</v>
      </c>
      <c r="BL915" s="96">
        <v>6.9361823888888896</v>
      </c>
      <c r="BM915" s="96">
        <v>8.2617647058823529</v>
      </c>
      <c r="BN915" s="96">
        <v>9.1160762942779296</v>
      </c>
      <c r="BO915" s="96">
        <v>8</v>
      </c>
      <c r="BP915" s="96">
        <v>5</v>
      </c>
      <c r="BQ915" s="96">
        <v>3</v>
      </c>
      <c r="BR915" s="96">
        <v>4</v>
      </c>
      <c r="BS915" s="96">
        <v>7.3444602500400702</v>
      </c>
      <c r="BT915" s="96" t="s">
        <v>1011</v>
      </c>
      <c r="BU915" s="96">
        <v>3.9</v>
      </c>
      <c r="BV915" s="96" t="s">
        <v>1011</v>
      </c>
      <c r="BW915" s="96">
        <v>7.5</v>
      </c>
      <c r="BX915" s="96">
        <v>4.166666666666667</v>
      </c>
      <c r="BY915" s="96">
        <v>1.0106076005196645</v>
      </c>
      <c r="BZ915" s="96">
        <v>6.9628275903737498</v>
      </c>
      <c r="CA915" s="96" t="s">
        <v>1011</v>
      </c>
      <c r="CB915" s="96" t="s">
        <v>1011</v>
      </c>
      <c r="CC915" s="96">
        <v>0.92592592592592593</v>
      </c>
      <c r="CD915" s="96">
        <v>4.5336492466412004</v>
      </c>
      <c r="CE915" s="96">
        <v>7.8250666552701489</v>
      </c>
      <c r="CF915" s="96">
        <v>7.4663265830184962</v>
      </c>
      <c r="CG915" s="96">
        <v>8.7967646681217886</v>
      </c>
      <c r="CH915" s="96">
        <v>5</v>
      </c>
      <c r="CI915" s="96">
        <v>7.2720394766026084</v>
      </c>
      <c r="CJ915" s="96">
        <v>6.6133333333333333</v>
      </c>
      <c r="CK915" s="96">
        <v>8.98</v>
      </c>
      <c r="CL915" s="96">
        <v>5.5720000000000001</v>
      </c>
      <c r="CM915" s="96">
        <v>7.0551111111111107</v>
      </c>
      <c r="CN915" s="96" t="s">
        <v>1011</v>
      </c>
      <c r="CO915" s="96">
        <v>6.1738054491149441</v>
      </c>
      <c r="CP915" s="96">
        <v>6.1738054491149441</v>
      </c>
      <c r="CQ915" s="96">
        <v>10</v>
      </c>
      <c r="CR915" s="96" t="s">
        <v>1011</v>
      </c>
      <c r="CS915" s="96">
        <v>7.6923076923076925</v>
      </c>
      <c r="CT915" s="96">
        <v>1.8806359023579868</v>
      </c>
      <c r="CU915" s="96">
        <v>4.7864717973328395</v>
      </c>
      <c r="CV915" s="96">
        <v>7.0038470893897236</v>
      </c>
      <c r="CW915" s="96">
        <v>10</v>
      </c>
      <c r="CX915" s="96">
        <v>7.0971971971971959</v>
      </c>
      <c r="CY915" s="96">
        <v>9</v>
      </c>
      <c r="CZ915" s="96">
        <v>8.699065732399065</v>
      </c>
      <c r="DA915" s="96">
        <v>7.7666666666666657</v>
      </c>
      <c r="DB915" s="96" t="s">
        <v>1011</v>
      </c>
      <c r="DC915" s="96" t="s">
        <v>1011</v>
      </c>
      <c r="DD915" s="96">
        <v>10</v>
      </c>
      <c r="DE915" s="96">
        <v>7.0069015384454705</v>
      </c>
      <c r="DF915" s="96">
        <v>10</v>
      </c>
      <c r="DG915" s="96">
        <v>8.6933920512780336</v>
      </c>
      <c r="DH915" s="96" t="s">
        <v>1011</v>
      </c>
      <c r="DI915" s="96">
        <v>5.6060606060606064</v>
      </c>
      <c r="DJ915" s="96">
        <v>8.2032872080857029</v>
      </c>
      <c r="DK915" s="96" t="s">
        <v>1011</v>
      </c>
      <c r="DL915" s="96">
        <v>7.228507985764292</v>
      </c>
      <c r="DM915" s="96">
        <v>7.8253906652448135</v>
      </c>
      <c r="DN915" s="96">
        <v>7.2158116162888541</v>
      </c>
      <c r="DO915" s="96">
        <v>8.2027564666553179</v>
      </c>
      <c r="DP915" s="96">
        <v>6.87</v>
      </c>
      <c r="DQ915" s="99">
        <v>6.9030911944444444</v>
      </c>
      <c r="DR915" s="100">
        <v>79</v>
      </c>
      <c r="DS915" s="101">
        <v>3</v>
      </c>
      <c r="DU915" s="107" t="s">
        <v>232</v>
      </c>
      <c r="DV915" s="96">
        <v>6.9361823888888896</v>
      </c>
      <c r="DW915" s="96">
        <v>6.87</v>
      </c>
    </row>
    <row r="916" spans="1:127">
      <c r="A916" s="102">
        <v>2010</v>
      </c>
      <c r="B916" s="103" t="s">
        <v>761</v>
      </c>
      <c r="C916" s="104" t="s">
        <v>51</v>
      </c>
      <c r="D916" s="103" t="s">
        <v>1011</v>
      </c>
      <c r="E916" s="103" t="s">
        <v>1011</v>
      </c>
      <c r="F916" s="103" t="s">
        <v>1011</v>
      </c>
      <c r="G916" s="103">
        <v>4.2477780000000003</v>
      </c>
      <c r="H916" s="103">
        <v>5.4115665366971601</v>
      </c>
      <c r="I916" s="103">
        <v>10</v>
      </c>
      <c r="J916" s="103">
        <v>10</v>
      </c>
      <c r="K916" s="103">
        <v>5</v>
      </c>
      <c r="L916" s="103">
        <v>9.8967136557561179</v>
      </c>
      <c r="M916" s="103">
        <v>9.7830986770878461</v>
      </c>
      <c r="N916" s="103">
        <v>8.9359624665687925</v>
      </c>
      <c r="O916" s="103">
        <v>10</v>
      </c>
      <c r="P916" s="103">
        <v>10</v>
      </c>
      <c r="Q916" s="103" t="s">
        <v>1011</v>
      </c>
      <c r="R916" s="103" t="s">
        <v>1011</v>
      </c>
      <c r="S916" s="103">
        <v>10</v>
      </c>
      <c r="T916" s="103">
        <v>10</v>
      </c>
      <c r="U916" s="103">
        <v>8.1158430010886509</v>
      </c>
      <c r="V916" s="103">
        <v>10</v>
      </c>
      <c r="W916" s="103">
        <v>10</v>
      </c>
      <c r="X916" s="103">
        <v>10</v>
      </c>
      <c r="Y916" s="103">
        <v>10</v>
      </c>
      <c r="Z916" s="103" t="s">
        <v>1010</v>
      </c>
      <c r="AA916" s="103">
        <v>7.5</v>
      </c>
      <c r="AB916" s="103">
        <v>6.666666666666667</v>
      </c>
      <c r="AC916" s="103">
        <v>9.6666666666666661</v>
      </c>
      <c r="AD916" s="103">
        <v>10</v>
      </c>
      <c r="AE916" s="103">
        <v>8.4583333333333339</v>
      </c>
      <c r="AF916" s="103">
        <v>7.5</v>
      </c>
      <c r="AG916" s="103">
        <v>7.5</v>
      </c>
      <c r="AH916" s="103" t="s">
        <v>1010</v>
      </c>
      <c r="AI916" s="103" t="s">
        <v>1010</v>
      </c>
      <c r="AJ916" s="103" t="s">
        <v>1010</v>
      </c>
      <c r="AK916" s="103" t="s">
        <v>1010</v>
      </c>
      <c r="AL916" s="103">
        <v>6.666666666666667</v>
      </c>
      <c r="AM916" s="103">
        <v>3.3333333333333335</v>
      </c>
      <c r="AN916" s="103">
        <v>6.666666666666667</v>
      </c>
      <c r="AO916" s="103">
        <v>5.5555555555555562</v>
      </c>
      <c r="AP916" s="103">
        <v>7.5</v>
      </c>
      <c r="AQ916" s="103">
        <v>5</v>
      </c>
      <c r="AR916" s="103">
        <v>7.5</v>
      </c>
      <c r="AS916" s="103">
        <v>6.666666666666667</v>
      </c>
      <c r="AT916" s="103">
        <v>6.8055555555555562</v>
      </c>
      <c r="AU916" s="103">
        <v>10</v>
      </c>
      <c r="AV916" s="103">
        <v>10</v>
      </c>
      <c r="AW916" s="103">
        <v>3.6666666666666665</v>
      </c>
      <c r="AX916" s="103">
        <v>4.25</v>
      </c>
      <c r="AY916" s="103">
        <v>6.666666666666667</v>
      </c>
      <c r="AZ916" s="103">
        <v>6.666666666666667</v>
      </c>
      <c r="BA916" s="103">
        <v>6.666666666666667</v>
      </c>
      <c r="BB916" s="103">
        <v>6.8452380952380949</v>
      </c>
      <c r="BC916" s="103" t="s">
        <v>1010</v>
      </c>
      <c r="BD916" s="103" t="s">
        <v>1011</v>
      </c>
      <c r="BE916" s="103" t="s">
        <v>1011</v>
      </c>
      <c r="BF916" s="103">
        <v>10</v>
      </c>
      <c r="BG916" s="103">
        <v>10</v>
      </c>
      <c r="BH916" s="103">
        <v>10</v>
      </c>
      <c r="BI916" s="103">
        <v>10</v>
      </c>
      <c r="BJ916" s="103" t="s">
        <v>1011</v>
      </c>
      <c r="BK916" s="103">
        <v>10</v>
      </c>
      <c r="BL916" s="103">
        <v>7.301817948684862</v>
      </c>
      <c r="BM916" s="103">
        <v>7.9705882352941178</v>
      </c>
      <c r="BN916" s="103">
        <v>9.2645776566757494</v>
      </c>
      <c r="BO916" s="103">
        <v>6</v>
      </c>
      <c r="BP916" s="103">
        <v>10</v>
      </c>
      <c r="BQ916" s="103">
        <v>7</v>
      </c>
      <c r="BR916" s="103">
        <v>8.5</v>
      </c>
      <c r="BS916" s="103">
        <v>7.9337914729924668</v>
      </c>
      <c r="BT916" s="103">
        <v>1.2962895106544901</v>
      </c>
      <c r="BU916" s="103">
        <v>2.8640779821156772</v>
      </c>
      <c r="BV916" s="103">
        <v>3.3914465608828008</v>
      </c>
      <c r="BW916" s="103">
        <v>2.5</v>
      </c>
      <c r="BX916" s="103">
        <v>3.333333333333333</v>
      </c>
      <c r="BY916" s="103">
        <v>4.1877700306558765</v>
      </c>
      <c r="BZ916" s="103">
        <v>8.5060837244939282</v>
      </c>
      <c r="CA916" s="103">
        <v>2.4815788592085233</v>
      </c>
      <c r="CB916" s="103">
        <v>4.0902405913242008</v>
      </c>
      <c r="CC916" s="103">
        <v>1</v>
      </c>
      <c r="CD916" s="103">
        <v>3.6278689547409808</v>
      </c>
      <c r="CE916" s="103">
        <v>7.2565169856487755</v>
      </c>
      <c r="CF916" s="103">
        <v>8.2651831458750529</v>
      </c>
      <c r="CG916" s="103">
        <v>9.0697674418604173</v>
      </c>
      <c r="CH916" s="103">
        <v>10</v>
      </c>
      <c r="CI916" s="103">
        <v>8.6478668933460625</v>
      </c>
      <c r="CJ916" s="103">
        <v>8.9333333333333336</v>
      </c>
      <c r="CK916" s="103">
        <v>7.9599999999999991</v>
      </c>
      <c r="CL916" s="103">
        <v>6.6951999999999998</v>
      </c>
      <c r="CM916" s="103">
        <v>7.8628444444444439</v>
      </c>
      <c r="CN916" s="103">
        <v>5.8718134391171981</v>
      </c>
      <c r="CO916" s="103">
        <v>5.3371283712605297</v>
      </c>
      <c r="CP916" s="103">
        <v>5.6044709051888635</v>
      </c>
      <c r="CQ916" s="103">
        <v>10</v>
      </c>
      <c r="CR916" s="103">
        <v>5.4376346438356169</v>
      </c>
      <c r="CS916" s="103">
        <v>4.6153846153846159</v>
      </c>
      <c r="CT916" s="103">
        <v>5.9737846310194875</v>
      </c>
      <c r="CU916" s="103">
        <v>5.3422679634132395</v>
      </c>
      <c r="CV916" s="103">
        <v>7.2023958282616363</v>
      </c>
      <c r="CW916" s="103">
        <v>8</v>
      </c>
      <c r="CX916" s="103">
        <v>10</v>
      </c>
      <c r="CY916" s="103">
        <v>7</v>
      </c>
      <c r="CZ916" s="103">
        <v>8.3333333333333339</v>
      </c>
      <c r="DA916" s="103">
        <v>5.5666666666666664</v>
      </c>
      <c r="DB916" s="103">
        <v>3.9446057617960424</v>
      </c>
      <c r="DC916" s="103">
        <v>6.800987199391173</v>
      </c>
      <c r="DD916" s="103">
        <v>8</v>
      </c>
      <c r="DE916" s="103">
        <v>2.5994818258267136</v>
      </c>
      <c r="DF916" s="103">
        <v>1</v>
      </c>
      <c r="DG916" s="103">
        <v>4.6519569089467661</v>
      </c>
      <c r="DH916" s="103">
        <v>4.1701837275494675</v>
      </c>
      <c r="DI916" s="103">
        <v>5.6060606060606064</v>
      </c>
      <c r="DJ916" s="103">
        <v>8.3836106010513749</v>
      </c>
      <c r="DK916" s="103">
        <v>3.2644526211132852</v>
      </c>
      <c r="DL916" s="103">
        <v>8.250819958027531</v>
      </c>
      <c r="DM916" s="103">
        <v>5.6619906569574372</v>
      </c>
      <c r="DN916" s="103">
        <v>5.8895196951266167</v>
      </c>
      <c r="DO916" s="103">
        <v>6.2916033124689053</v>
      </c>
      <c r="DP916" s="103">
        <v>6.74</v>
      </c>
      <c r="DQ916" s="105">
        <v>7.0209089743424311</v>
      </c>
      <c r="DR916" s="106">
        <v>72</v>
      </c>
      <c r="DS916" s="106">
        <v>2</v>
      </c>
      <c r="DU916" s="104" t="s">
        <v>51</v>
      </c>
      <c r="DV916" s="103">
        <v>7.301817948684862</v>
      </c>
      <c r="DW916" s="103">
        <v>6.74</v>
      </c>
    </row>
    <row r="917" spans="1:127">
      <c r="A917" s="95">
        <v>2010</v>
      </c>
      <c r="B917" s="96" t="s">
        <v>677</v>
      </c>
      <c r="C917" s="107" t="s">
        <v>92</v>
      </c>
      <c r="D917" s="96">
        <v>7.3999999999999986</v>
      </c>
      <c r="E917" s="96">
        <v>4.3137713767596031</v>
      </c>
      <c r="F917" s="96">
        <v>4.5162948151762485</v>
      </c>
      <c r="G917" s="96">
        <v>5.4</v>
      </c>
      <c r="H917" s="96">
        <v>6.28</v>
      </c>
      <c r="I917" s="96">
        <v>10</v>
      </c>
      <c r="J917" s="96">
        <v>9.6822548575231906</v>
      </c>
      <c r="K917" s="96">
        <v>7.5</v>
      </c>
      <c r="L917" s="96">
        <v>10</v>
      </c>
      <c r="M917" s="96">
        <v>10</v>
      </c>
      <c r="N917" s="96">
        <v>9.4364509715046374</v>
      </c>
      <c r="O917" s="96">
        <v>9.5</v>
      </c>
      <c r="P917" s="96">
        <v>10</v>
      </c>
      <c r="Q917" s="96" t="s">
        <v>1011</v>
      </c>
      <c r="R917" s="96" t="s">
        <v>1011</v>
      </c>
      <c r="S917" s="96">
        <v>10</v>
      </c>
      <c r="T917" s="96">
        <v>9.8333333333333339</v>
      </c>
      <c r="U917" s="96">
        <v>8.5165947682793242</v>
      </c>
      <c r="V917" s="96">
        <v>10</v>
      </c>
      <c r="W917" s="96">
        <v>10</v>
      </c>
      <c r="X917" s="96">
        <v>10</v>
      </c>
      <c r="Y917" s="96">
        <v>10</v>
      </c>
      <c r="Z917" s="96" t="s">
        <v>1010</v>
      </c>
      <c r="AA917" s="96">
        <v>7.5</v>
      </c>
      <c r="AB917" s="96">
        <v>3.3333333333333335</v>
      </c>
      <c r="AC917" s="96">
        <v>7.322222222222222</v>
      </c>
      <c r="AD917" s="96">
        <v>5.9222222222222225</v>
      </c>
      <c r="AE917" s="96">
        <v>6.0194444444444439</v>
      </c>
      <c r="AF917" s="96">
        <v>7.5</v>
      </c>
      <c r="AG917" s="96">
        <v>7.5</v>
      </c>
      <c r="AH917" s="96" t="s">
        <v>1010</v>
      </c>
      <c r="AI917" s="96" t="s">
        <v>1010</v>
      </c>
      <c r="AJ917" s="96" t="s">
        <v>1010</v>
      </c>
      <c r="AK917" s="96" t="s">
        <v>1010</v>
      </c>
      <c r="AL917" s="96">
        <v>6.666666666666667</v>
      </c>
      <c r="AM917" s="96">
        <v>6.666666666666667</v>
      </c>
      <c r="AN917" s="96">
        <v>6.666666666666667</v>
      </c>
      <c r="AO917" s="96">
        <v>6.666666666666667</v>
      </c>
      <c r="AP917" s="96">
        <v>7.5</v>
      </c>
      <c r="AQ917" s="96">
        <v>10</v>
      </c>
      <c r="AR917" s="96">
        <v>7.5</v>
      </c>
      <c r="AS917" s="96">
        <v>8.3333333333333339</v>
      </c>
      <c r="AT917" s="96">
        <v>7.5</v>
      </c>
      <c r="AU917" s="96">
        <v>10</v>
      </c>
      <c r="AV917" s="96">
        <v>10</v>
      </c>
      <c r="AW917" s="96">
        <v>5.333333333333333</v>
      </c>
      <c r="AX917" s="96">
        <v>5.5</v>
      </c>
      <c r="AY917" s="96">
        <v>10</v>
      </c>
      <c r="AZ917" s="96">
        <v>10</v>
      </c>
      <c r="BA917" s="96">
        <v>10</v>
      </c>
      <c r="BB917" s="96">
        <v>8.6904761904761898</v>
      </c>
      <c r="BC917" s="96" t="s">
        <v>1010</v>
      </c>
      <c r="BD917" s="96" t="s">
        <v>1011</v>
      </c>
      <c r="BE917" s="96" t="s">
        <v>1011</v>
      </c>
      <c r="BF917" s="96">
        <v>10</v>
      </c>
      <c r="BG917" s="96">
        <v>0</v>
      </c>
      <c r="BH917" s="96">
        <v>10</v>
      </c>
      <c r="BI917" s="96">
        <v>5</v>
      </c>
      <c r="BJ917" s="96" t="s">
        <v>1011</v>
      </c>
      <c r="BK917" s="96">
        <v>7.5</v>
      </c>
      <c r="BL917" s="96">
        <v>7.450140755561895</v>
      </c>
      <c r="BM917" s="96">
        <v>7.7323529411764707</v>
      </c>
      <c r="BN917" s="96">
        <v>9.368119891008174</v>
      </c>
      <c r="BO917" s="96">
        <v>7</v>
      </c>
      <c r="BP917" s="96">
        <v>8</v>
      </c>
      <c r="BQ917" s="96">
        <v>4</v>
      </c>
      <c r="BR917" s="96">
        <v>6</v>
      </c>
      <c r="BS917" s="96">
        <v>7.5251182080461607</v>
      </c>
      <c r="BT917" s="96">
        <v>2.6959347528735633</v>
      </c>
      <c r="BU917" s="96">
        <v>3.47357249137931</v>
      </c>
      <c r="BV917" s="96">
        <v>4.7825403160919544</v>
      </c>
      <c r="BW917" s="96">
        <v>7.5</v>
      </c>
      <c r="BX917" s="96">
        <v>5.8333333333333339</v>
      </c>
      <c r="BY917" s="96">
        <v>5.0698684404645018</v>
      </c>
      <c r="BZ917" s="96">
        <v>8.782958254513705</v>
      </c>
      <c r="CA917" s="96">
        <v>3.6906127892720315</v>
      </c>
      <c r="CB917" s="96">
        <v>4.0715086417624518</v>
      </c>
      <c r="CC917" s="96">
        <v>1</v>
      </c>
      <c r="CD917" s="96">
        <v>5.1000365577434277</v>
      </c>
      <c r="CE917" s="96">
        <v>8.4210592607436183</v>
      </c>
      <c r="CF917" s="96">
        <v>8.9722896287230451</v>
      </c>
      <c r="CG917" s="96">
        <v>9.6943358805340463</v>
      </c>
      <c r="CH917" s="96">
        <v>10</v>
      </c>
      <c r="CI917" s="96">
        <v>9.2719211925001783</v>
      </c>
      <c r="CJ917" s="96">
        <v>9.4266666666666659</v>
      </c>
      <c r="CK917" s="96">
        <v>8.92</v>
      </c>
      <c r="CL917" s="96">
        <v>7.4727999999999994</v>
      </c>
      <c r="CM917" s="96">
        <v>8.6064888888888884</v>
      </c>
      <c r="CN917" s="96">
        <v>6.7992966934865908</v>
      </c>
      <c r="CO917" s="96">
        <v>8.0969356131491708</v>
      </c>
      <c r="CP917" s="96">
        <v>7.4481161533178808</v>
      </c>
      <c r="CQ917" s="96">
        <v>10</v>
      </c>
      <c r="CR917" s="96">
        <v>7.291203177203065</v>
      </c>
      <c r="CS917" s="96">
        <v>8.4615384615384617</v>
      </c>
      <c r="CT917" s="96">
        <v>9.6244307944202827</v>
      </c>
      <c r="CU917" s="96">
        <v>8.459057477720604</v>
      </c>
      <c r="CV917" s="96">
        <v>8.6284156299818431</v>
      </c>
      <c r="CW917" s="96">
        <v>10</v>
      </c>
      <c r="CX917" s="96">
        <v>10</v>
      </c>
      <c r="CY917" s="96">
        <v>8</v>
      </c>
      <c r="CZ917" s="96">
        <v>9.3333333333333339</v>
      </c>
      <c r="DA917" s="96">
        <v>3.9</v>
      </c>
      <c r="DB917" s="96">
        <v>4.2135990881226055</v>
      </c>
      <c r="DC917" s="96">
        <v>7.6184261053639846</v>
      </c>
      <c r="DD917" s="96">
        <v>10</v>
      </c>
      <c r="DE917" s="96">
        <v>7.0397927303306851</v>
      </c>
      <c r="DF917" s="96">
        <v>10</v>
      </c>
      <c r="DG917" s="96">
        <v>7.128636320636212</v>
      </c>
      <c r="DH917" s="96">
        <v>2.7205178773946352</v>
      </c>
      <c r="DI917" s="96">
        <v>8.1818181818181817</v>
      </c>
      <c r="DJ917" s="96">
        <v>9.0425670285765758</v>
      </c>
      <c r="DK917" s="96">
        <v>5.0481031143951833</v>
      </c>
      <c r="DL917" s="96">
        <v>7.7148814243879329</v>
      </c>
      <c r="DM917" s="96">
        <v>6.5363181214466355</v>
      </c>
      <c r="DN917" s="96">
        <v>6.5407009580031898</v>
      </c>
      <c r="DO917" s="96">
        <v>7.6675568706575783</v>
      </c>
      <c r="DP917" s="96">
        <v>7.64</v>
      </c>
      <c r="DQ917" s="99">
        <v>7.5450703777809469</v>
      </c>
      <c r="DR917" s="100">
        <v>48</v>
      </c>
      <c r="DS917" s="101">
        <v>2</v>
      </c>
      <c r="DU917" s="107" t="s">
        <v>92</v>
      </c>
      <c r="DV917" s="96">
        <v>7.450140755561895</v>
      </c>
      <c r="DW917" s="96">
        <v>7.64</v>
      </c>
    </row>
    <row r="918" spans="1:127">
      <c r="A918" s="102">
        <v>2010</v>
      </c>
      <c r="B918" s="103" t="s">
        <v>706</v>
      </c>
      <c r="C918" s="104" t="s">
        <v>136</v>
      </c>
      <c r="D918" s="103">
        <v>4.1333333333333329</v>
      </c>
      <c r="E918" s="103">
        <v>4.2702471610723149</v>
      </c>
      <c r="F918" s="103">
        <v>4.192820180102367</v>
      </c>
      <c r="G918" s="103">
        <v>4.2</v>
      </c>
      <c r="H918" s="103">
        <v>6.2</v>
      </c>
      <c r="I918" s="103">
        <v>5</v>
      </c>
      <c r="J918" s="103">
        <v>8.67700345208209</v>
      </c>
      <c r="K918" s="103">
        <v>2.5</v>
      </c>
      <c r="L918" s="103">
        <v>9.4459980208761802</v>
      </c>
      <c r="M918" s="103">
        <v>9.5046150044737985</v>
      </c>
      <c r="N918" s="103">
        <v>7.0255232954864137</v>
      </c>
      <c r="O918" s="103">
        <v>10</v>
      </c>
      <c r="P918" s="103">
        <v>10</v>
      </c>
      <c r="Q918" s="103" t="s">
        <v>1011</v>
      </c>
      <c r="R918" s="103" t="s">
        <v>1011</v>
      </c>
      <c r="S918" s="103">
        <v>10</v>
      </c>
      <c r="T918" s="103">
        <v>10</v>
      </c>
      <c r="U918" s="103">
        <v>7.7418410984954713</v>
      </c>
      <c r="V918" s="103">
        <v>10</v>
      </c>
      <c r="W918" s="103">
        <v>5</v>
      </c>
      <c r="X918" s="103">
        <v>10</v>
      </c>
      <c r="Y918" s="103">
        <v>8.3333333333333339</v>
      </c>
      <c r="Z918" s="103" t="s">
        <v>1010</v>
      </c>
      <c r="AA918" s="103">
        <v>10</v>
      </c>
      <c r="AB918" s="103">
        <v>10</v>
      </c>
      <c r="AC918" s="103">
        <v>9.7777777777777768</v>
      </c>
      <c r="AD918" s="103">
        <v>8.0111111111111111</v>
      </c>
      <c r="AE918" s="103">
        <v>9.4472222222222229</v>
      </c>
      <c r="AF918" s="103">
        <v>7.5</v>
      </c>
      <c r="AG918" s="103">
        <v>10</v>
      </c>
      <c r="AH918" s="103" t="s">
        <v>1010</v>
      </c>
      <c r="AI918" s="103" t="s">
        <v>1010</v>
      </c>
      <c r="AJ918" s="103" t="s">
        <v>1010</v>
      </c>
      <c r="AK918" s="103" t="s">
        <v>1010</v>
      </c>
      <c r="AL918" s="103">
        <v>3.3333333333333335</v>
      </c>
      <c r="AM918" s="103">
        <v>10</v>
      </c>
      <c r="AN918" s="103">
        <v>10</v>
      </c>
      <c r="AO918" s="103">
        <v>7.7777777777777786</v>
      </c>
      <c r="AP918" s="103">
        <v>2.5</v>
      </c>
      <c r="AQ918" s="103">
        <v>7.5</v>
      </c>
      <c r="AR918" s="103">
        <v>7.5</v>
      </c>
      <c r="AS918" s="103">
        <v>5.833333333333333</v>
      </c>
      <c r="AT918" s="103">
        <v>7.7777777777777777</v>
      </c>
      <c r="AU918" s="103">
        <v>7.8661346001324013</v>
      </c>
      <c r="AV918" s="103">
        <v>10</v>
      </c>
      <c r="AW918" s="103">
        <v>5.666666666666667</v>
      </c>
      <c r="AX918" s="103">
        <v>4.5</v>
      </c>
      <c r="AY918" s="103">
        <v>10</v>
      </c>
      <c r="AZ918" s="103">
        <v>10</v>
      </c>
      <c r="BA918" s="103">
        <v>10</v>
      </c>
      <c r="BB918" s="103">
        <v>8.2904001809712948</v>
      </c>
      <c r="BC918" s="103" t="s">
        <v>1010</v>
      </c>
      <c r="BD918" s="103" t="s">
        <v>1011</v>
      </c>
      <c r="BE918" s="103" t="s">
        <v>1011</v>
      </c>
      <c r="BF918" s="103">
        <v>10</v>
      </c>
      <c r="BG918" s="103">
        <v>10</v>
      </c>
      <c r="BH918" s="103">
        <v>10</v>
      </c>
      <c r="BI918" s="103">
        <v>10</v>
      </c>
      <c r="BJ918" s="103" t="s">
        <v>1011</v>
      </c>
      <c r="BK918" s="103">
        <v>10</v>
      </c>
      <c r="BL918" s="103">
        <v>7.3703336260543306</v>
      </c>
      <c r="BM918" s="103">
        <v>8.2470588235294109</v>
      </c>
      <c r="BN918" s="103">
        <v>10</v>
      </c>
      <c r="BO918" s="103">
        <v>8</v>
      </c>
      <c r="BP918" s="103">
        <v>7</v>
      </c>
      <c r="BQ918" s="103">
        <v>7</v>
      </c>
      <c r="BR918" s="103">
        <v>7</v>
      </c>
      <c r="BS918" s="103">
        <v>8.3117647058823536</v>
      </c>
      <c r="BT918" s="103">
        <v>3.247902571428571</v>
      </c>
      <c r="BU918" s="103">
        <v>3.043476333333333</v>
      </c>
      <c r="BV918" s="103">
        <v>4.3497296666666667</v>
      </c>
      <c r="BW918" s="103">
        <v>5</v>
      </c>
      <c r="BX918" s="103">
        <v>4.166666666666667</v>
      </c>
      <c r="BY918" s="103">
        <v>3.4202074394513833</v>
      </c>
      <c r="BZ918" s="103">
        <v>7.6851157988197327</v>
      </c>
      <c r="CA918" s="103">
        <v>3.7962823904761906</v>
      </c>
      <c r="CB918" s="103">
        <v>4.5841087428571425</v>
      </c>
      <c r="CC918" s="103">
        <v>0.82758620689655171</v>
      </c>
      <c r="CD918" s="103">
        <v>3.9895688684177841</v>
      </c>
      <c r="CE918" s="103">
        <v>8.7401845356901919</v>
      </c>
      <c r="CF918" s="103">
        <v>9.1880360414102622</v>
      </c>
      <c r="CG918" s="103">
        <v>9.2375000000000345</v>
      </c>
      <c r="CH918" s="103">
        <v>10</v>
      </c>
      <c r="CI918" s="103">
        <v>9.2914301442751217</v>
      </c>
      <c r="CJ918" s="103">
        <v>7.3133333333333326</v>
      </c>
      <c r="CK918" s="103">
        <v>8.740000000000002</v>
      </c>
      <c r="CL918" s="103">
        <v>7.2027999999999999</v>
      </c>
      <c r="CM918" s="103">
        <v>7.7520444444444445</v>
      </c>
      <c r="CN918" s="103">
        <v>5.355192009523809</v>
      </c>
      <c r="CO918" s="103">
        <v>8.0327385895950663</v>
      </c>
      <c r="CP918" s="103">
        <v>6.6939652995594372</v>
      </c>
      <c r="CQ918" s="103">
        <v>10</v>
      </c>
      <c r="CR918" s="103">
        <v>5.8935148380952391</v>
      </c>
      <c r="CS918" s="103">
        <v>0.76923076923076827</v>
      </c>
      <c r="CT918" s="103">
        <v>0.22125128263035224</v>
      </c>
      <c r="CU918" s="103">
        <v>2.2946656299854533</v>
      </c>
      <c r="CV918" s="103">
        <v>6.6851688434973333</v>
      </c>
      <c r="CW918" s="103">
        <v>8</v>
      </c>
      <c r="CX918" s="103">
        <v>9.4305740954625854</v>
      </c>
      <c r="CY918" s="103">
        <v>10</v>
      </c>
      <c r="CZ918" s="103">
        <v>9.1435246984875285</v>
      </c>
      <c r="DA918" s="103">
        <v>4.4333333333333336</v>
      </c>
      <c r="DB918" s="103">
        <v>3.8100324476190472</v>
      </c>
      <c r="DC918" s="103">
        <v>5.8948542476190466</v>
      </c>
      <c r="DD918" s="103">
        <v>10</v>
      </c>
      <c r="DE918" s="103">
        <v>2.5172538461136771</v>
      </c>
      <c r="DF918" s="103">
        <v>10</v>
      </c>
      <c r="DG918" s="103">
        <v>6.1092456457808515</v>
      </c>
      <c r="DH918" s="103">
        <v>2.6198783238095236</v>
      </c>
      <c r="DI918" s="103">
        <v>5.7575757575757578</v>
      </c>
      <c r="DJ918" s="103">
        <v>8.6617378968201564</v>
      </c>
      <c r="DK918" s="103">
        <v>3.153951108843537</v>
      </c>
      <c r="DL918" s="103">
        <v>9.3333425400450203</v>
      </c>
      <c r="DM918" s="103">
        <v>7.8141813387770034</v>
      </c>
      <c r="DN918" s="103">
        <v>6.2234444943118321</v>
      </c>
      <c r="DO918" s="103">
        <v>7.1587382795267374</v>
      </c>
      <c r="DP918" s="103">
        <v>7.09</v>
      </c>
      <c r="DQ918" s="105">
        <v>7.2301668130271652</v>
      </c>
      <c r="DR918" s="106">
        <v>61</v>
      </c>
      <c r="DS918" s="106">
        <v>2</v>
      </c>
      <c r="DU918" s="104" t="s">
        <v>136</v>
      </c>
      <c r="DV918" s="103">
        <v>7.3703336260543306</v>
      </c>
      <c r="DW918" s="103">
        <v>7.09</v>
      </c>
    </row>
    <row r="919" spans="1:127">
      <c r="A919" s="95">
        <v>2010</v>
      </c>
      <c r="B919" s="96" t="s">
        <v>665</v>
      </c>
      <c r="C919" s="107" t="s">
        <v>50</v>
      </c>
      <c r="D919" s="96">
        <v>8.9666666666666668</v>
      </c>
      <c r="E919" s="96">
        <v>6.2933744267345135</v>
      </c>
      <c r="F919" s="96">
        <v>7.3283970883953851</v>
      </c>
      <c r="G919" s="96">
        <v>7.5</v>
      </c>
      <c r="H919" s="96">
        <v>9.5599999999999987</v>
      </c>
      <c r="I919" s="96">
        <v>10</v>
      </c>
      <c r="J919" s="96">
        <v>10</v>
      </c>
      <c r="K919" s="96">
        <v>10</v>
      </c>
      <c r="L919" s="96">
        <v>10</v>
      </c>
      <c r="M919" s="96">
        <v>10</v>
      </c>
      <c r="N919" s="96">
        <v>10</v>
      </c>
      <c r="O919" s="96">
        <v>10</v>
      </c>
      <c r="P919" s="96">
        <v>10</v>
      </c>
      <c r="Q919" s="96" t="s">
        <v>1011</v>
      </c>
      <c r="R919" s="96" t="s">
        <v>1011</v>
      </c>
      <c r="S919" s="96">
        <v>10</v>
      </c>
      <c r="T919" s="96">
        <v>10</v>
      </c>
      <c r="U919" s="96">
        <v>9.8533333333333335</v>
      </c>
      <c r="V919" s="96">
        <v>10</v>
      </c>
      <c r="W919" s="96">
        <v>10</v>
      </c>
      <c r="X919" s="96">
        <v>10</v>
      </c>
      <c r="Y919" s="96">
        <v>10</v>
      </c>
      <c r="Z919" s="96" t="s">
        <v>1010</v>
      </c>
      <c r="AA919" s="96">
        <v>7.5</v>
      </c>
      <c r="AB919" s="96">
        <v>10</v>
      </c>
      <c r="AC919" s="96">
        <v>8.4644444444444442</v>
      </c>
      <c r="AD919" s="96">
        <v>7.7777777777777777</v>
      </c>
      <c r="AE919" s="96">
        <v>8.4355555555555561</v>
      </c>
      <c r="AF919" s="96">
        <v>10</v>
      </c>
      <c r="AG919" s="96">
        <v>10</v>
      </c>
      <c r="AH919" s="96" t="s">
        <v>1010</v>
      </c>
      <c r="AI919" s="96" t="s">
        <v>1010</v>
      </c>
      <c r="AJ919" s="96" t="s">
        <v>1010</v>
      </c>
      <c r="AK919" s="96" t="s">
        <v>1010</v>
      </c>
      <c r="AL919" s="96">
        <v>6.666666666666667</v>
      </c>
      <c r="AM919" s="96">
        <v>10</v>
      </c>
      <c r="AN919" s="96">
        <v>6.666666666666667</v>
      </c>
      <c r="AO919" s="96">
        <v>7.7777777777777786</v>
      </c>
      <c r="AP919" s="96">
        <v>7.5</v>
      </c>
      <c r="AQ919" s="96">
        <v>2.5</v>
      </c>
      <c r="AR919" s="96">
        <v>10</v>
      </c>
      <c r="AS919" s="96">
        <v>6.666666666666667</v>
      </c>
      <c r="AT919" s="96">
        <v>8.6111111111111107</v>
      </c>
      <c r="AU919" s="96">
        <v>10</v>
      </c>
      <c r="AV919" s="96">
        <v>10</v>
      </c>
      <c r="AW919" s="96">
        <v>7.333333333333333</v>
      </c>
      <c r="AX919" s="96">
        <v>7.5</v>
      </c>
      <c r="AY919" s="96">
        <v>10</v>
      </c>
      <c r="AZ919" s="96">
        <v>10</v>
      </c>
      <c r="BA919" s="96">
        <v>10</v>
      </c>
      <c r="BB919" s="96">
        <v>9.261904761904761</v>
      </c>
      <c r="BC919" s="96" t="s">
        <v>1010</v>
      </c>
      <c r="BD919" s="96" t="s">
        <v>1011</v>
      </c>
      <c r="BE919" s="96" t="s">
        <v>1011</v>
      </c>
      <c r="BF919" s="96">
        <v>10</v>
      </c>
      <c r="BG919" s="96">
        <v>10</v>
      </c>
      <c r="BH919" s="96">
        <v>10</v>
      </c>
      <c r="BI919" s="96">
        <v>10</v>
      </c>
      <c r="BJ919" s="96" t="s">
        <v>1011</v>
      </c>
      <c r="BK919" s="96">
        <v>10</v>
      </c>
      <c r="BL919" s="96">
        <v>8.9691904761904748</v>
      </c>
      <c r="BM919" s="96">
        <v>4.8441176470588232</v>
      </c>
      <c r="BN919" s="96">
        <v>5.0490463215258856</v>
      </c>
      <c r="BO919" s="96">
        <v>6</v>
      </c>
      <c r="BP919" s="96">
        <v>7</v>
      </c>
      <c r="BQ919" s="96">
        <v>4</v>
      </c>
      <c r="BR919" s="96">
        <v>5.5</v>
      </c>
      <c r="BS919" s="96">
        <v>5.3482909921461772</v>
      </c>
      <c r="BT919" s="96">
        <v>5.5544354783889984</v>
      </c>
      <c r="BU919" s="96">
        <v>3.6887917843811393</v>
      </c>
      <c r="BV919" s="96">
        <v>5.8953839698755726</v>
      </c>
      <c r="BW919" s="96">
        <v>10</v>
      </c>
      <c r="BX919" s="96">
        <v>7.5</v>
      </c>
      <c r="BY919" s="96">
        <v>4.2708649720544845</v>
      </c>
      <c r="BZ919" s="96">
        <v>6.9958314061881994</v>
      </c>
      <c r="CA919" s="96">
        <v>5.6118108837590039</v>
      </c>
      <c r="CB919" s="96">
        <v>7.4441836309757701</v>
      </c>
      <c r="CC919" s="96">
        <v>0.96296296296296291</v>
      </c>
      <c r="CD919" s="96">
        <v>6.2118292441523213</v>
      </c>
      <c r="CE919" s="96">
        <v>8.5912320144683907</v>
      </c>
      <c r="CF919" s="96">
        <v>9.5146186113964042</v>
      </c>
      <c r="CG919" s="96">
        <v>9.4585095282553908</v>
      </c>
      <c r="CH919" s="96">
        <v>10</v>
      </c>
      <c r="CI919" s="96">
        <v>9.3910900385300469</v>
      </c>
      <c r="CJ919" s="96">
        <v>9.6333333333333329</v>
      </c>
      <c r="CK919" s="96">
        <v>8.98</v>
      </c>
      <c r="CL919" s="96">
        <v>6.4096000000000011</v>
      </c>
      <c r="CM919" s="96">
        <v>8.3409777777777787</v>
      </c>
      <c r="CN919" s="96">
        <v>5.9644472105435486</v>
      </c>
      <c r="CO919" s="96">
        <v>7.7401645655669329</v>
      </c>
      <c r="CP919" s="96">
        <v>6.8523058880552412</v>
      </c>
      <c r="CQ919" s="96">
        <v>10</v>
      </c>
      <c r="CR919" s="96">
        <v>5.5623435541912247</v>
      </c>
      <c r="CS919" s="96">
        <v>1.5384615384615385</v>
      </c>
      <c r="CT919" s="96">
        <v>6.4162871962801891</v>
      </c>
      <c r="CU919" s="96">
        <v>4.5056974296443171</v>
      </c>
      <c r="CV919" s="96">
        <v>7.4247452738693349</v>
      </c>
      <c r="CW919" s="96">
        <v>8</v>
      </c>
      <c r="CX919" s="96">
        <v>5.8453006243866596</v>
      </c>
      <c r="CY919" s="96">
        <v>10</v>
      </c>
      <c r="CZ919" s="96">
        <v>7.9484335414622196</v>
      </c>
      <c r="DA919" s="96">
        <v>5.5666666666666664</v>
      </c>
      <c r="DB919" s="96">
        <v>3.7816991954813357</v>
      </c>
      <c r="DC919" s="96">
        <v>7.1946364950884103</v>
      </c>
      <c r="DD919" s="96">
        <v>8</v>
      </c>
      <c r="DE919" s="96">
        <v>10</v>
      </c>
      <c r="DF919" s="96">
        <v>10</v>
      </c>
      <c r="DG919" s="96">
        <v>7.4238337262060687</v>
      </c>
      <c r="DH919" s="96">
        <v>2.6774497838899807</v>
      </c>
      <c r="DI919" s="96">
        <v>7.7272727272727275</v>
      </c>
      <c r="DJ919" s="96">
        <v>8.7478447453110935</v>
      </c>
      <c r="DK919" s="96">
        <v>5.9787429000841996</v>
      </c>
      <c r="DL919" s="96">
        <v>5.9124662980370442</v>
      </c>
      <c r="DM919" s="96">
        <v>6.6820393655281682</v>
      </c>
      <c r="DN919" s="96">
        <v>6.2876359700205358</v>
      </c>
      <c r="DO919" s="96">
        <v>7.2199677458962741</v>
      </c>
      <c r="DP919" s="96">
        <v>7.12</v>
      </c>
      <c r="DQ919" s="99">
        <v>8.044595238095237</v>
      </c>
      <c r="DR919" s="100">
        <v>32</v>
      </c>
      <c r="DS919" s="101">
        <v>1</v>
      </c>
      <c r="DU919" s="107" t="s">
        <v>50</v>
      </c>
      <c r="DV919" s="96">
        <v>8.9691904761904748</v>
      </c>
      <c r="DW919" s="96">
        <v>7.12</v>
      </c>
    </row>
    <row r="920" spans="1:127">
      <c r="A920" s="102">
        <v>2010</v>
      </c>
      <c r="B920" s="103" t="s">
        <v>642</v>
      </c>
      <c r="C920" s="104" t="s">
        <v>120</v>
      </c>
      <c r="D920" s="103">
        <v>7.3666666666666671</v>
      </c>
      <c r="E920" s="103">
        <v>6.1524128392088304</v>
      </c>
      <c r="F920" s="103">
        <v>6.2461676517644085</v>
      </c>
      <c r="G920" s="103">
        <v>6.6000000000000005</v>
      </c>
      <c r="H920" s="103">
        <v>9.5200000000000014</v>
      </c>
      <c r="I920" s="103">
        <v>10</v>
      </c>
      <c r="J920" s="103">
        <v>10</v>
      </c>
      <c r="K920" s="103">
        <v>10</v>
      </c>
      <c r="L920" s="103">
        <v>10</v>
      </c>
      <c r="M920" s="103">
        <v>10</v>
      </c>
      <c r="N920" s="103">
        <v>10</v>
      </c>
      <c r="O920" s="103">
        <v>10</v>
      </c>
      <c r="P920" s="103">
        <v>10</v>
      </c>
      <c r="Q920" s="103" t="s">
        <v>1011</v>
      </c>
      <c r="R920" s="103" t="s">
        <v>1011</v>
      </c>
      <c r="S920" s="103">
        <v>10</v>
      </c>
      <c r="T920" s="103">
        <v>10</v>
      </c>
      <c r="U920" s="103">
        <v>9.8400000000000016</v>
      </c>
      <c r="V920" s="103">
        <v>10</v>
      </c>
      <c r="W920" s="103">
        <v>10</v>
      </c>
      <c r="X920" s="103">
        <v>10</v>
      </c>
      <c r="Y920" s="103">
        <v>10</v>
      </c>
      <c r="Z920" s="103" t="s">
        <v>1010</v>
      </c>
      <c r="AA920" s="103">
        <v>10</v>
      </c>
      <c r="AB920" s="103">
        <v>10</v>
      </c>
      <c r="AC920" s="103">
        <v>9.6288888888888895</v>
      </c>
      <c r="AD920" s="103">
        <v>8.3833333333333329</v>
      </c>
      <c r="AE920" s="103">
        <v>9.5030555555555551</v>
      </c>
      <c r="AF920" s="103">
        <v>10</v>
      </c>
      <c r="AG920" s="103">
        <v>10</v>
      </c>
      <c r="AH920" s="103" t="s">
        <v>1010</v>
      </c>
      <c r="AI920" s="103" t="s">
        <v>1010</v>
      </c>
      <c r="AJ920" s="103" t="s">
        <v>1010</v>
      </c>
      <c r="AK920" s="103" t="s">
        <v>1010</v>
      </c>
      <c r="AL920" s="103">
        <v>10</v>
      </c>
      <c r="AM920" s="103">
        <v>10</v>
      </c>
      <c r="AN920" s="103">
        <v>10</v>
      </c>
      <c r="AO920" s="103">
        <v>10</v>
      </c>
      <c r="AP920" s="103">
        <v>10</v>
      </c>
      <c r="AQ920" s="103">
        <v>10</v>
      </c>
      <c r="AR920" s="103">
        <v>10</v>
      </c>
      <c r="AS920" s="103">
        <v>10</v>
      </c>
      <c r="AT920" s="103">
        <v>10</v>
      </c>
      <c r="AU920" s="103">
        <v>10</v>
      </c>
      <c r="AV920" s="103">
        <v>10</v>
      </c>
      <c r="AW920" s="103">
        <v>8.3333333333333339</v>
      </c>
      <c r="AX920" s="103">
        <v>8.5</v>
      </c>
      <c r="AY920" s="103">
        <v>10</v>
      </c>
      <c r="AZ920" s="103">
        <v>10</v>
      </c>
      <c r="BA920" s="103">
        <v>10</v>
      </c>
      <c r="BB920" s="103">
        <v>9.5476190476190492</v>
      </c>
      <c r="BC920" s="103" t="s">
        <v>1010</v>
      </c>
      <c r="BD920" s="103" t="s">
        <v>1011</v>
      </c>
      <c r="BE920" s="103" t="s">
        <v>1011</v>
      </c>
      <c r="BF920" s="103">
        <v>10</v>
      </c>
      <c r="BG920" s="103">
        <v>10</v>
      </c>
      <c r="BH920" s="103">
        <v>10</v>
      </c>
      <c r="BI920" s="103">
        <v>10</v>
      </c>
      <c r="BJ920" s="103" t="s">
        <v>1011</v>
      </c>
      <c r="BK920" s="103">
        <v>10</v>
      </c>
      <c r="BL920" s="103">
        <v>9.0150674603174608</v>
      </c>
      <c r="BM920" s="103">
        <v>4.5235294117647058</v>
      </c>
      <c r="BN920" s="103">
        <v>3.893277645995485</v>
      </c>
      <c r="BO920" s="103">
        <v>6</v>
      </c>
      <c r="BP920" s="103">
        <v>5</v>
      </c>
      <c r="BQ920" s="103">
        <v>2</v>
      </c>
      <c r="BR920" s="103">
        <v>3.5</v>
      </c>
      <c r="BS920" s="103">
        <v>4.4792017644400479</v>
      </c>
      <c r="BT920" s="103">
        <v>4.8899512963737797</v>
      </c>
      <c r="BU920" s="103">
        <v>2.9107259668758712</v>
      </c>
      <c r="BV920" s="103">
        <v>6.310286789400279</v>
      </c>
      <c r="BW920" s="103">
        <v>10</v>
      </c>
      <c r="BX920" s="103">
        <v>8.3333333333333339</v>
      </c>
      <c r="BY920" s="103">
        <v>5.5523140939609439</v>
      </c>
      <c r="BZ920" s="103">
        <v>7.581508730334412</v>
      </c>
      <c r="CA920" s="103">
        <v>6.6984162622036258</v>
      </c>
      <c r="CB920" s="103">
        <v>7.9353037126917716</v>
      </c>
      <c r="CC920" s="103">
        <v>1</v>
      </c>
      <c r="CD920" s="103">
        <v>6.6902044650193355</v>
      </c>
      <c r="CE920" s="103">
        <v>9.7767880235403641</v>
      </c>
      <c r="CF920" s="103">
        <v>9.5064821396912169</v>
      </c>
      <c r="CG920" s="103">
        <v>9.722712377111117</v>
      </c>
      <c r="CH920" s="103">
        <v>10</v>
      </c>
      <c r="CI920" s="103">
        <v>9.751495635085675</v>
      </c>
      <c r="CJ920" s="103">
        <v>9.6324093333333334</v>
      </c>
      <c r="CK920" s="103">
        <v>8.98</v>
      </c>
      <c r="CL920" s="103">
        <v>6.4096000000000011</v>
      </c>
      <c r="CM920" s="103">
        <v>8.3406697777777783</v>
      </c>
      <c r="CN920" s="103">
        <v>7.6677836157601122</v>
      </c>
      <c r="CO920" s="103">
        <v>7.8864515775809991</v>
      </c>
      <c r="CP920" s="103">
        <v>7.7771175966705552</v>
      </c>
      <c r="CQ920" s="103">
        <v>10</v>
      </c>
      <c r="CR920" s="103">
        <v>6.029942244421199</v>
      </c>
      <c r="CS920" s="103">
        <v>6.1538461538461542</v>
      </c>
      <c r="CT920" s="103">
        <v>6.4162871962801891</v>
      </c>
      <c r="CU920" s="103">
        <v>6.2000251981825132</v>
      </c>
      <c r="CV920" s="103">
        <v>8.0794531431577123</v>
      </c>
      <c r="CW920" s="103">
        <v>8</v>
      </c>
      <c r="CX920" s="103">
        <v>1.5847427353413279</v>
      </c>
      <c r="CY920" s="103">
        <v>10</v>
      </c>
      <c r="CZ920" s="103">
        <v>6.5282475784471101</v>
      </c>
      <c r="DA920" s="103">
        <v>2.2333333333333329</v>
      </c>
      <c r="DB920" s="103">
        <v>2.3025718131101813</v>
      </c>
      <c r="DC920" s="103">
        <v>5.5323033528591372</v>
      </c>
      <c r="DD920" s="103">
        <v>6</v>
      </c>
      <c r="DE920" s="103">
        <v>2.5172538461136771</v>
      </c>
      <c r="DF920" s="103">
        <v>10</v>
      </c>
      <c r="DG920" s="103">
        <v>4.7642437242360556</v>
      </c>
      <c r="DH920" s="103">
        <v>2.4817490111576013</v>
      </c>
      <c r="DI920" s="103">
        <v>8.4848484848484844</v>
      </c>
      <c r="DJ920" s="103">
        <v>9.8157570693523777</v>
      </c>
      <c r="DK920" s="103">
        <v>6.0930325811914718</v>
      </c>
      <c r="DL920" s="103">
        <v>6.6744992834634402</v>
      </c>
      <c r="DM920" s="103">
        <v>6.9174352213521839</v>
      </c>
      <c r="DN920" s="103">
        <v>6.7445536085609268</v>
      </c>
      <c r="DO920" s="103">
        <v>6.0123483037480305</v>
      </c>
      <c r="DP920" s="103">
        <v>7</v>
      </c>
      <c r="DQ920" s="105">
        <v>8.0075337301587304</v>
      </c>
      <c r="DR920" s="106">
        <v>35</v>
      </c>
      <c r="DS920" s="106">
        <v>1</v>
      </c>
      <c r="DU920" s="104" t="s">
        <v>120</v>
      </c>
      <c r="DV920" s="103">
        <v>9.0150674603174608</v>
      </c>
      <c r="DW920" s="103">
        <v>7</v>
      </c>
    </row>
    <row r="921" spans="1:127">
      <c r="A921" s="95">
        <v>2010</v>
      </c>
      <c r="B921" s="96" t="s">
        <v>606</v>
      </c>
      <c r="C921" s="107" t="s">
        <v>104</v>
      </c>
      <c r="D921" s="96" t="s">
        <v>1011</v>
      </c>
      <c r="E921" s="96" t="s">
        <v>1011</v>
      </c>
      <c r="F921" s="96" t="s">
        <v>1011</v>
      </c>
      <c r="G921" s="96">
        <v>6.6693429999999996</v>
      </c>
      <c r="H921" s="96">
        <v>9.5599999999999987</v>
      </c>
      <c r="I921" s="96">
        <v>10</v>
      </c>
      <c r="J921" s="96">
        <v>10</v>
      </c>
      <c r="K921" s="96">
        <v>10</v>
      </c>
      <c r="L921" s="96">
        <v>10</v>
      </c>
      <c r="M921" s="96">
        <v>10</v>
      </c>
      <c r="N921" s="96">
        <v>10</v>
      </c>
      <c r="O921" s="96">
        <v>7</v>
      </c>
      <c r="P921" s="96">
        <v>0</v>
      </c>
      <c r="Q921" s="96" t="s">
        <v>1011</v>
      </c>
      <c r="R921" s="96" t="s">
        <v>1011</v>
      </c>
      <c r="S921" s="96">
        <v>0</v>
      </c>
      <c r="T921" s="96">
        <v>2.3333333333333335</v>
      </c>
      <c r="U921" s="96">
        <v>7.2977777777777773</v>
      </c>
      <c r="V921" s="96">
        <v>5</v>
      </c>
      <c r="W921" s="96">
        <v>0</v>
      </c>
      <c r="X921" s="96">
        <v>0</v>
      </c>
      <c r="Y921" s="96">
        <v>1.6666666666666667</v>
      </c>
      <c r="Z921" s="96" t="s">
        <v>1010</v>
      </c>
      <c r="AA921" s="96">
        <v>2.5</v>
      </c>
      <c r="AB921" s="96">
        <v>0</v>
      </c>
      <c r="AC921" s="96">
        <v>9.5555555555555554</v>
      </c>
      <c r="AD921" s="96">
        <v>6.7111111111111112</v>
      </c>
      <c r="AE921" s="96">
        <v>4.6916666666666664</v>
      </c>
      <c r="AF921" s="96">
        <v>2.5</v>
      </c>
      <c r="AG921" s="96">
        <v>0</v>
      </c>
      <c r="AH921" s="96" t="s">
        <v>1010</v>
      </c>
      <c r="AI921" s="96" t="s">
        <v>1010</v>
      </c>
      <c r="AJ921" s="96" t="s">
        <v>1010</v>
      </c>
      <c r="AK921" s="96" t="s">
        <v>1010</v>
      </c>
      <c r="AL921" s="96">
        <v>0</v>
      </c>
      <c r="AM921" s="96">
        <v>0</v>
      </c>
      <c r="AN921" s="96">
        <v>3.3333333333333335</v>
      </c>
      <c r="AO921" s="96">
        <v>1.1111111111111112</v>
      </c>
      <c r="AP921" s="96">
        <v>0</v>
      </c>
      <c r="AQ921" s="96">
        <v>0</v>
      </c>
      <c r="AR921" s="96">
        <v>2.5</v>
      </c>
      <c r="AS921" s="96">
        <v>0.83333333333333337</v>
      </c>
      <c r="AT921" s="96">
        <v>1.1111111111111112</v>
      </c>
      <c r="AU921" s="96">
        <v>10</v>
      </c>
      <c r="AV921" s="96">
        <v>10</v>
      </c>
      <c r="AW921" s="96">
        <v>3.3333333333333335</v>
      </c>
      <c r="AX921" s="96">
        <v>4</v>
      </c>
      <c r="AY921" s="96">
        <v>6.666666666666667</v>
      </c>
      <c r="AZ921" s="96">
        <v>6.666666666666667</v>
      </c>
      <c r="BA921" s="96">
        <v>0</v>
      </c>
      <c r="BB921" s="96">
        <v>5.8095238095238093</v>
      </c>
      <c r="BC921" s="96" t="s">
        <v>1010</v>
      </c>
      <c r="BD921" s="96" t="s">
        <v>1011</v>
      </c>
      <c r="BE921" s="96" t="s">
        <v>1011</v>
      </c>
      <c r="BF921" s="96">
        <v>0</v>
      </c>
      <c r="BG921" s="96">
        <v>0</v>
      </c>
      <c r="BH921" s="96">
        <v>0</v>
      </c>
      <c r="BI921" s="96">
        <v>0</v>
      </c>
      <c r="BJ921" s="96" t="s">
        <v>1011</v>
      </c>
      <c r="BK921" s="96">
        <v>0</v>
      </c>
      <c r="BL921" s="96">
        <v>4.8196770198412695</v>
      </c>
      <c r="BM921" s="96">
        <v>0</v>
      </c>
      <c r="BN921" s="96">
        <v>9.1866485013623986</v>
      </c>
      <c r="BO921" s="96" t="s">
        <v>1011</v>
      </c>
      <c r="BP921" s="96">
        <v>10</v>
      </c>
      <c r="BQ921" s="96" t="s">
        <v>1011</v>
      </c>
      <c r="BR921" s="96">
        <v>10</v>
      </c>
      <c r="BS921" s="96">
        <v>6.3955495004541332</v>
      </c>
      <c r="BT921" s="96">
        <v>8.3734433333333342</v>
      </c>
      <c r="BU921" s="96">
        <v>6.3159524999999999</v>
      </c>
      <c r="BV921" s="96">
        <v>6.3223066666666661</v>
      </c>
      <c r="BW921" s="96">
        <v>6.6666666666666661</v>
      </c>
      <c r="BX921" s="96">
        <v>8.3333333333333339</v>
      </c>
      <c r="BY921" s="96">
        <v>4.8564295104001758</v>
      </c>
      <c r="BZ921" s="96">
        <v>9.6556965414090463</v>
      </c>
      <c r="CA921" s="96">
        <v>8.7872216666666656</v>
      </c>
      <c r="CB921" s="96">
        <v>8.477193333333334</v>
      </c>
      <c r="CC921" s="96">
        <v>0.61538461538461542</v>
      </c>
      <c r="CD921" s="96">
        <v>6.0835603187521095</v>
      </c>
      <c r="CE921" s="96">
        <v>8.901036783809996</v>
      </c>
      <c r="CF921" s="96">
        <v>3.3648681247223267</v>
      </c>
      <c r="CG921" s="96">
        <v>9.5149486496765725</v>
      </c>
      <c r="CH921" s="96">
        <v>10</v>
      </c>
      <c r="CI921" s="96">
        <v>7.9452133895522241</v>
      </c>
      <c r="CJ921" s="96">
        <v>9.3133333333333326</v>
      </c>
      <c r="CK921" s="96">
        <v>9</v>
      </c>
      <c r="CL921" s="96">
        <v>6.68</v>
      </c>
      <c r="CM921" s="96">
        <v>8.3311111111111114</v>
      </c>
      <c r="CN921" s="96">
        <v>8.3607716666666665</v>
      </c>
      <c r="CO921" s="96">
        <v>7.1550165175106697</v>
      </c>
      <c r="CP921" s="96">
        <v>7.7578940920886676</v>
      </c>
      <c r="CQ921" s="96">
        <v>10</v>
      </c>
      <c r="CR921" s="96">
        <v>6.7936566666666653</v>
      </c>
      <c r="CS921" s="96">
        <v>4.6153846153846159</v>
      </c>
      <c r="CT921" s="96">
        <v>3.4293948807704462</v>
      </c>
      <c r="CU921" s="96">
        <v>4.9461453876072419</v>
      </c>
      <c r="CV921" s="96">
        <v>7.7587876477017552</v>
      </c>
      <c r="CW921" s="96" t="s">
        <v>1011</v>
      </c>
      <c r="CX921" s="96">
        <v>10</v>
      </c>
      <c r="CY921" s="96">
        <v>9</v>
      </c>
      <c r="CZ921" s="96">
        <v>9.5</v>
      </c>
      <c r="DA921" s="96">
        <v>10</v>
      </c>
      <c r="DB921" s="96">
        <v>5.4407300000000003</v>
      </c>
      <c r="DC921" s="96">
        <v>8.2659816666666668</v>
      </c>
      <c r="DD921" s="96">
        <v>8</v>
      </c>
      <c r="DE921" s="96">
        <v>4.8196372780786989</v>
      </c>
      <c r="DF921" s="96">
        <v>10</v>
      </c>
      <c r="DG921" s="96">
        <v>7.7543914907908942</v>
      </c>
      <c r="DH921" s="96">
        <v>6.4837516666666675</v>
      </c>
      <c r="DI921" s="96">
        <v>7.5757575757575761</v>
      </c>
      <c r="DJ921" s="96">
        <v>9.3187906571002319</v>
      </c>
      <c r="DK921" s="96">
        <v>8.0802752380952381</v>
      </c>
      <c r="DL921" s="96">
        <v>9.7760461579342071</v>
      </c>
      <c r="DM921" s="96">
        <v>9.5964642471588313</v>
      </c>
      <c r="DN921" s="96">
        <v>8.4718475904521267</v>
      </c>
      <c r="DO921" s="96">
        <v>8.5754130270810069</v>
      </c>
      <c r="DP921" s="96">
        <v>7.35</v>
      </c>
      <c r="DQ921" s="99">
        <v>6.084838509920635</v>
      </c>
      <c r="DR921" s="100">
        <v>123</v>
      </c>
      <c r="DS921" s="101">
        <v>4</v>
      </c>
      <c r="DU921" s="107" t="s">
        <v>104</v>
      </c>
      <c r="DV921" s="96">
        <v>4.8196770198412695</v>
      </c>
      <c r="DW921" s="96">
        <v>7.35</v>
      </c>
    </row>
    <row r="922" spans="1:127">
      <c r="A922" s="102">
        <v>2010</v>
      </c>
      <c r="B922" s="103" t="s">
        <v>1021</v>
      </c>
      <c r="C922" s="104" t="s">
        <v>119</v>
      </c>
      <c r="D922" s="103">
        <v>7.0333333333333323</v>
      </c>
      <c r="E922" s="103">
        <v>5.8604351658477247</v>
      </c>
      <c r="F922" s="103">
        <v>5.980678832257162</v>
      </c>
      <c r="G922" s="103">
        <v>6.3</v>
      </c>
      <c r="H922" s="103">
        <v>9.2799999999999994</v>
      </c>
      <c r="I922" s="103">
        <v>10</v>
      </c>
      <c r="J922" s="103">
        <v>10</v>
      </c>
      <c r="K922" s="103">
        <v>10</v>
      </c>
      <c r="L922" s="103">
        <v>10</v>
      </c>
      <c r="M922" s="103">
        <v>10</v>
      </c>
      <c r="N922" s="103">
        <v>10</v>
      </c>
      <c r="O922" s="103">
        <v>10</v>
      </c>
      <c r="P922" s="103">
        <v>10</v>
      </c>
      <c r="Q922" s="103" t="s">
        <v>1011</v>
      </c>
      <c r="R922" s="103" t="s">
        <v>1011</v>
      </c>
      <c r="S922" s="103">
        <v>10</v>
      </c>
      <c r="T922" s="103">
        <v>10</v>
      </c>
      <c r="U922" s="103">
        <v>9.76</v>
      </c>
      <c r="V922" s="103">
        <v>10</v>
      </c>
      <c r="W922" s="103">
        <v>10</v>
      </c>
      <c r="X922" s="103">
        <v>10</v>
      </c>
      <c r="Y922" s="103">
        <v>10</v>
      </c>
      <c r="Z922" s="103" t="s">
        <v>1010</v>
      </c>
      <c r="AA922" s="103">
        <v>10</v>
      </c>
      <c r="AB922" s="103">
        <v>10</v>
      </c>
      <c r="AC922" s="103">
        <v>9.7044444444444444</v>
      </c>
      <c r="AD922" s="103">
        <v>8.4722222222222214</v>
      </c>
      <c r="AE922" s="103">
        <v>9.5441666666666656</v>
      </c>
      <c r="AF922" s="103">
        <v>7.5</v>
      </c>
      <c r="AG922" s="103">
        <v>10</v>
      </c>
      <c r="AH922" s="103" t="s">
        <v>1010</v>
      </c>
      <c r="AI922" s="103" t="s">
        <v>1010</v>
      </c>
      <c r="AJ922" s="103" t="s">
        <v>1010</v>
      </c>
      <c r="AK922" s="103" t="s">
        <v>1010</v>
      </c>
      <c r="AL922" s="103">
        <v>10</v>
      </c>
      <c r="AM922" s="103">
        <v>10</v>
      </c>
      <c r="AN922" s="103">
        <v>6.666666666666667</v>
      </c>
      <c r="AO922" s="103">
        <v>8.8888888888888893</v>
      </c>
      <c r="AP922" s="103">
        <v>10</v>
      </c>
      <c r="AQ922" s="103">
        <v>10</v>
      </c>
      <c r="AR922" s="103">
        <v>10</v>
      </c>
      <c r="AS922" s="103">
        <v>10</v>
      </c>
      <c r="AT922" s="103">
        <v>9.0972222222222214</v>
      </c>
      <c r="AU922" s="103">
        <v>10</v>
      </c>
      <c r="AV922" s="103">
        <v>10</v>
      </c>
      <c r="AW922" s="103">
        <v>5.666666666666667</v>
      </c>
      <c r="AX922" s="103">
        <v>6.25</v>
      </c>
      <c r="AY922" s="103">
        <v>10</v>
      </c>
      <c r="AZ922" s="103">
        <v>10</v>
      </c>
      <c r="BA922" s="103">
        <v>10</v>
      </c>
      <c r="BB922" s="103">
        <v>8.8452380952380967</v>
      </c>
      <c r="BC922" s="103" t="s">
        <v>1010</v>
      </c>
      <c r="BD922" s="103" t="s">
        <v>1011</v>
      </c>
      <c r="BE922" s="103" t="s">
        <v>1011</v>
      </c>
      <c r="BF922" s="103">
        <v>10</v>
      </c>
      <c r="BG922" s="103">
        <v>10</v>
      </c>
      <c r="BH922" s="103">
        <v>10</v>
      </c>
      <c r="BI922" s="103">
        <v>10</v>
      </c>
      <c r="BJ922" s="103" t="s">
        <v>1011</v>
      </c>
      <c r="BK922" s="103">
        <v>10</v>
      </c>
      <c r="BL922" s="103">
        <v>8.7636626984126984</v>
      </c>
      <c r="BM922" s="103">
        <v>5.8735294117647054</v>
      </c>
      <c r="BN922" s="103">
        <v>5.9588555858310635</v>
      </c>
      <c r="BO922" s="103">
        <v>7</v>
      </c>
      <c r="BP922" s="103">
        <v>10</v>
      </c>
      <c r="BQ922" s="103">
        <v>3</v>
      </c>
      <c r="BR922" s="103">
        <v>6.5</v>
      </c>
      <c r="BS922" s="103">
        <v>6.3330962493989418</v>
      </c>
      <c r="BT922" s="103">
        <v>3.5157315292096221</v>
      </c>
      <c r="BU922" s="103">
        <v>3.0378354123711344</v>
      </c>
      <c r="BV922" s="103">
        <v>4.8877345085910644</v>
      </c>
      <c r="BW922" s="103">
        <v>8.3333333333333339</v>
      </c>
      <c r="BX922" s="103">
        <v>6.6666666666666661</v>
      </c>
      <c r="BY922" s="103">
        <v>4.8499851155705356</v>
      </c>
      <c r="BZ922" s="103">
        <v>9.1141663404477224</v>
      </c>
      <c r="CA922" s="103">
        <v>4.5356558728522334</v>
      </c>
      <c r="CB922" s="103">
        <v>6.5641070446735394</v>
      </c>
      <c r="CC922" s="103">
        <v>1</v>
      </c>
      <c r="CD922" s="103">
        <v>5.7228017581906503</v>
      </c>
      <c r="CE922" s="103">
        <v>8.6469390531180679</v>
      </c>
      <c r="CF922" s="103">
        <v>8.9764731106495894</v>
      </c>
      <c r="CG922" s="103">
        <v>8.7811568426061584</v>
      </c>
      <c r="CH922" s="103">
        <v>10</v>
      </c>
      <c r="CI922" s="103">
        <v>9.1011422515934548</v>
      </c>
      <c r="CJ922" s="103">
        <v>9.6324093333333334</v>
      </c>
      <c r="CK922" s="103">
        <v>8.98</v>
      </c>
      <c r="CL922" s="103">
        <v>6.4096000000000011</v>
      </c>
      <c r="CM922" s="103">
        <v>8.3406697777777783</v>
      </c>
      <c r="CN922" s="103">
        <v>5.782607800687285</v>
      </c>
      <c r="CO922" s="103">
        <v>8.3467116214745651</v>
      </c>
      <c r="CP922" s="103">
        <v>7.0646597110809246</v>
      </c>
      <c r="CQ922" s="103">
        <v>10</v>
      </c>
      <c r="CR922" s="103">
        <v>5.5398231219931269</v>
      </c>
      <c r="CS922" s="103">
        <v>7.6923076923076925</v>
      </c>
      <c r="CT922" s="103">
        <v>6.4162871962801891</v>
      </c>
      <c r="CU922" s="103">
        <v>6.5494726701936701</v>
      </c>
      <c r="CV922" s="103">
        <v>7.9887005397630935</v>
      </c>
      <c r="CW922" s="103">
        <v>10</v>
      </c>
      <c r="CX922" s="103">
        <v>7.006965880410803</v>
      </c>
      <c r="CY922" s="103">
        <v>10</v>
      </c>
      <c r="CZ922" s="103">
        <v>9.0023219601369338</v>
      </c>
      <c r="DA922" s="103">
        <v>3.3333333333333344</v>
      </c>
      <c r="DB922" s="103">
        <v>4.2887509965635733</v>
      </c>
      <c r="DC922" s="103">
        <v>6.3677733745704455</v>
      </c>
      <c r="DD922" s="103">
        <v>8</v>
      </c>
      <c r="DE922" s="103">
        <v>9.2517253846113672</v>
      </c>
      <c r="DF922" s="103">
        <v>10</v>
      </c>
      <c r="DG922" s="103">
        <v>6.8735971815131203</v>
      </c>
      <c r="DH922" s="103">
        <v>3.078326989690721</v>
      </c>
      <c r="DI922" s="103">
        <v>6.8181818181818183</v>
      </c>
      <c r="DJ922" s="103">
        <v>9.5176323576388757</v>
      </c>
      <c r="DK922" s="103">
        <v>4.4914039538537063</v>
      </c>
      <c r="DL922" s="103">
        <v>6.1057541933597417</v>
      </c>
      <c r="DM922" s="103">
        <v>7.5115295241461268</v>
      </c>
      <c r="DN922" s="103">
        <v>6.2538048061451654</v>
      </c>
      <c r="DO922" s="103">
        <v>7.3765746492650734</v>
      </c>
      <c r="DP922" s="103">
        <v>7.3</v>
      </c>
      <c r="DQ922" s="105">
        <v>8.0318313492063496</v>
      </c>
      <c r="DR922" s="106">
        <v>34</v>
      </c>
      <c r="DS922" s="106">
        <v>1</v>
      </c>
      <c r="DU922" s="104" t="s">
        <v>119</v>
      </c>
      <c r="DV922" s="103">
        <v>8.7636626984126984</v>
      </c>
      <c r="DW922" s="103">
        <v>7.3</v>
      </c>
    </row>
    <row r="923" spans="1:127">
      <c r="A923" s="95">
        <v>2010</v>
      </c>
      <c r="B923" s="96" t="s">
        <v>709</v>
      </c>
      <c r="C923" s="107" t="s">
        <v>76</v>
      </c>
      <c r="D923" s="96">
        <v>3.8999999999999995</v>
      </c>
      <c r="E923" s="96">
        <v>4.9589745819838837</v>
      </c>
      <c r="F923" s="96">
        <v>3.9517242725758388</v>
      </c>
      <c r="G923" s="96">
        <v>4.3</v>
      </c>
      <c r="H923" s="96">
        <v>5.96</v>
      </c>
      <c r="I923" s="96">
        <v>0</v>
      </c>
      <c r="J923" s="96">
        <v>9.0246141353101521</v>
      </c>
      <c r="K923" s="96">
        <v>5</v>
      </c>
      <c r="L923" s="96">
        <v>9.4639098994070245</v>
      </c>
      <c r="M923" s="96">
        <v>9.158642872693818</v>
      </c>
      <c r="N923" s="96">
        <v>6.5294333814821979</v>
      </c>
      <c r="O923" s="96">
        <v>10</v>
      </c>
      <c r="P923" s="96">
        <v>10</v>
      </c>
      <c r="Q923" s="96" t="s">
        <v>1011</v>
      </c>
      <c r="R923" s="96" t="s">
        <v>1011</v>
      </c>
      <c r="S923" s="96">
        <v>10</v>
      </c>
      <c r="T923" s="96">
        <v>10</v>
      </c>
      <c r="U923" s="96">
        <v>7.496477793827399</v>
      </c>
      <c r="V923" s="96">
        <v>0</v>
      </c>
      <c r="W923" s="96">
        <v>10</v>
      </c>
      <c r="X923" s="96">
        <v>10</v>
      </c>
      <c r="Y923" s="96">
        <v>6.666666666666667</v>
      </c>
      <c r="Z923" s="96" t="s">
        <v>1010</v>
      </c>
      <c r="AA923" s="96">
        <v>5</v>
      </c>
      <c r="AB923" s="96">
        <v>10</v>
      </c>
      <c r="AC923" s="96">
        <v>9.16</v>
      </c>
      <c r="AD923" s="96">
        <v>4.2555555555555555</v>
      </c>
      <c r="AE923" s="96">
        <v>7.1038888888888891</v>
      </c>
      <c r="AF923" s="96">
        <v>2.5</v>
      </c>
      <c r="AG923" s="96">
        <v>5</v>
      </c>
      <c r="AH923" s="96" t="s">
        <v>1010</v>
      </c>
      <c r="AI923" s="96" t="s">
        <v>1010</v>
      </c>
      <c r="AJ923" s="96" t="s">
        <v>1010</v>
      </c>
      <c r="AK923" s="96" t="s">
        <v>1010</v>
      </c>
      <c r="AL923" s="96">
        <v>3.3333333333333335</v>
      </c>
      <c r="AM923" s="96">
        <v>6.666666666666667</v>
      </c>
      <c r="AN923" s="96">
        <v>10</v>
      </c>
      <c r="AO923" s="96">
        <v>6.666666666666667</v>
      </c>
      <c r="AP923" s="96">
        <v>2.5</v>
      </c>
      <c r="AQ923" s="96">
        <v>10</v>
      </c>
      <c r="AR923" s="96">
        <v>10</v>
      </c>
      <c r="AS923" s="96">
        <v>7.5</v>
      </c>
      <c r="AT923" s="96">
        <v>5.416666666666667</v>
      </c>
      <c r="AU923" s="96">
        <v>10</v>
      </c>
      <c r="AV923" s="96">
        <v>9.9299962298069495</v>
      </c>
      <c r="AW923" s="96">
        <v>2</v>
      </c>
      <c r="AX923" s="96">
        <v>1.75</v>
      </c>
      <c r="AY923" s="96">
        <v>10</v>
      </c>
      <c r="AZ923" s="96">
        <v>10</v>
      </c>
      <c r="BA923" s="96">
        <v>10</v>
      </c>
      <c r="BB923" s="96">
        <v>7.668570889972421</v>
      </c>
      <c r="BC923" s="96" t="s">
        <v>1010</v>
      </c>
      <c r="BD923" s="96" t="s">
        <v>1011</v>
      </c>
      <c r="BE923" s="96" t="s">
        <v>1011</v>
      </c>
      <c r="BF923" s="96">
        <v>10</v>
      </c>
      <c r="BG923" s="96">
        <v>10</v>
      </c>
      <c r="BH923" s="96">
        <v>10</v>
      </c>
      <c r="BI923" s="96">
        <v>10</v>
      </c>
      <c r="BJ923" s="96" t="s">
        <v>1011</v>
      </c>
      <c r="BK923" s="96">
        <v>10</v>
      </c>
      <c r="BL923" s="96">
        <v>6.6346987596763149</v>
      </c>
      <c r="BM923" s="96">
        <v>4.0294117647058822</v>
      </c>
      <c r="BN923" s="96">
        <v>5.065940054495913</v>
      </c>
      <c r="BO923" s="96">
        <v>10</v>
      </c>
      <c r="BP923" s="96">
        <v>10</v>
      </c>
      <c r="BQ923" s="96">
        <v>7</v>
      </c>
      <c r="BR923" s="96">
        <v>8.5</v>
      </c>
      <c r="BS923" s="96">
        <v>6.8988379548004488</v>
      </c>
      <c r="BT923" s="96">
        <v>2.6618044407561099</v>
      </c>
      <c r="BU923" s="96">
        <v>2.8846032565698483</v>
      </c>
      <c r="BV923" s="96">
        <v>3.0176429912402032</v>
      </c>
      <c r="BW923" s="96">
        <v>7.5</v>
      </c>
      <c r="BX923" s="96">
        <v>6.6666666666666661</v>
      </c>
      <c r="BY923" s="96">
        <v>7.5326990886736622</v>
      </c>
      <c r="BZ923" s="96">
        <v>9.121590540354898</v>
      </c>
      <c r="CA923" s="96">
        <v>2.7218661982480397</v>
      </c>
      <c r="CB923" s="96">
        <v>5.3122570027662519</v>
      </c>
      <c r="CC923" s="96">
        <v>0.96296296296296291</v>
      </c>
      <c r="CD923" s="96">
        <v>5.1712220160897342</v>
      </c>
      <c r="CE923" s="96">
        <v>7.7712053490891098</v>
      </c>
      <c r="CF923" s="96">
        <v>7.4665552089547793</v>
      </c>
      <c r="CG923" s="96">
        <v>8.6283961437336298</v>
      </c>
      <c r="CH923" s="96">
        <v>10</v>
      </c>
      <c r="CI923" s="96">
        <v>8.4665391754443799</v>
      </c>
      <c r="CJ923" s="96">
        <v>0.95333333333333314</v>
      </c>
      <c r="CK923" s="96">
        <v>8.1000000000000014</v>
      </c>
      <c r="CL923" s="96">
        <v>5.6679999999999993</v>
      </c>
      <c r="CM923" s="96">
        <v>4.907111111111111</v>
      </c>
      <c r="CN923" s="96">
        <v>4.1231779686491468</v>
      </c>
      <c r="CO923" s="96">
        <v>4.8982673352183319</v>
      </c>
      <c r="CP923" s="96">
        <v>4.5107226519337393</v>
      </c>
      <c r="CQ923" s="96">
        <v>10</v>
      </c>
      <c r="CR923" s="96">
        <v>4.2273419942369754</v>
      </c>
      <c r="CS923" s="96">
        <v>5.8333333333333339</v>
      </c>
      <c r="CT923" s="96">
        <v>1.3275076957821088</v>
      </c>
      <c r="CU923" s="96">
        <v>3.796061007784139</v>
      </c>
      <c r="CV923" s="96">
        <v>5.8034736927072474</v>
      </c>
      <c r="CW923" s="96">
        <v>5</v>
      </c>
      <c r="CX923" s="96">
        <v>9.3137447808597589</v>
      </c>
      <c r="CY923" s="96">
        <v>9</v>
      </c>
      <c r="CZ923" s="96">
        <v>7.771248260286586</v>
      </c>
      <c r="DA923" s="96">
        <v>5</v>
      </c>
      <c r="DB923" s="96">
        <v>4.553874842784694</v>
      </c>
      <c r="DC923" s="96">
        <v>6.5669440848317198</v>
      </c>
      <c r="DD923" s="96">
        <v>8</v>
      </c>
      <c r="DE923" s="96">
        <v>8.5034507692227361</v>
      </c>
      <c r="DF923" s="96">
        <v>3</v>
      </c>
      <c r="DG923" s="96">
        <v>5.9373782828065247</v>
      </c>
      <c r="DH923" s="96">
        <v>2.3603265463347167</v>
      </c>
      <c r="DI923" s="96">
        <v>6.0606060606060597</v>
      </c>
      <c r="DJ923" s="96">
        <v>9.0132495144438796</v>
      </c>
      <c r="DK923" s="96">
        <v>3.2348017827833764</v>
      </c>
      <c r="DL923" s="96">
        <v>4.6673596937628758</v>
      </c>
      <c r="DM923" s="96">
        <v>6.7492953243350309</v>
      </c>
      <c r="DN923" s="96">
        <v>5.3476064870443238</v>
      </c>
      <c r="DO923" s="96">
        <v>6.3520776767124785</v>
      </c>
      <c r="DP923" s="96">
        <v>6.54</v>
      </c>
      <c r="DQ923" s="99">
        <v>6.587349379838157</v>
      </c>
      <c r="DR923" s="100">
        <v>104</v>
      </c>
      <c r="DS923" s="101">
        <v>3</v>
      </c>
      <c r="DU923" s="107" t="s">
        <v>76</v>
      </c>
      <c r="DV923" s="96">
        <v>6.6346987596763149</v>
      </c>
      <c r="DW923" s="96">
        <v>6.54</v>
      </c>
    </row>
    <row r="924" spans="1:127">
      <c r="A924" s="102">
        <v>2010</v>
      </c>
      <c r="B924" s="103" t="s">
        <v>698</v>
      </c>
      <c r="C924" s="104" t="s">
        <v>12</v>
      </c>
      <c r="D924" s="103" t="s">
        <v>1011</v>
      </c>
      <c r="E924" s="103" t="s">
        <v>1011</v>
      </c>
      <c r="F924" s="103" t="s">
        <v>1011</v>
      </c>
      <c r="G924" s="103">
        <v>5.0776399999999997</v>
      </c>
      <c r="H924" s="103">
        <v>0.75999999999999945</v>
      </c>
      <c r="I924" s="103">
        <v>5</v>
      </c>
      <c r="J924" s="103">
        <v>3.5264608029153437</v>
      </c>
      <c r="K924" s="103">
        <v>5</v>
      </c>
      <c r="L924" s="103">
        <v>9.8117470765497572</v>
      </c>
      <c r="M924" s="103">
        <v>8.3998501506729344</v>
      </c>
      <c r="N924" s="103">
        <v>6.3476116060276073</v>
      </c>
      <c r="O924" s="103">
        <v>10</v>
      </c>
      <c r="P924" s="103">
        <v>10</v>
      </c>
      <c r="Q924" s="103" t="s">
        <v>1011</v>
      </c>
      <c r="R924" s="103" t="s">
        <v>1011</v>
      </c>
      <c r="S924" s="103">
        <v>5</v>
      </c>
      <c r="T924" s="103">
        <v>8.3333333333333339</v>
      </c>
      <c r="U924" s="103">
        <v>5.1469816464536473</v>
      </c>
      <c r="V924" s="103">
        <v>10</v>
      </c>
      <c r="W924" s="103">
        <v>10</v>
      </c>
      <c r="X924" s="103">
        <v>10</v>
      </c>
      <c r="Y924" s="103">
        <v>10</v>
      </c>
      <c r="Z924" s="103" t="s">
        <v>1010</v>
      </c>
      <c r="AA924" s="103" t="s">
        <v>1011</v>
      </c>
      <c r="AB924" s="103" t="s">
        <v>1011</v>
      </c>
      <c r="AC924" s="103">
        <v>8.5288888888888899</v>
      </c>
      <c r="AD924" s="103">
        <v>5.6944444444444446</v>
      </c>
      <c r="AE924" s="103">
        <v>7.1116666666666672</v>
      </c>
      <c r="AF924" s="103" t="s">
        <v>1011</v>
      </c>
      <c r="AG924" s="103" t="s">
        <v>1011</v>
      </c>
      <c r="AH924" s="103" t="s">
        <v>1010</v>
      </c>
      <c r="AI924" s="103" t="s">
        <v>1010</v>
      </c>
      <c r="AJ924" s="103" t="s">
        <v>1010</v>
      </c>
      <c r="AK924" s="103" t="s">
        <v>1010</v>
      </c>
      <c r="AL924" s="103" t="s">
        <v>1011</v>
      </c>
      <c r="AM924" s="103" t="s">
        <v>1011</v>
      </c>
      <c r="AN924" s="103" t="s">
        <v>1011</v>
      </c>
      <c r="AO924" s="103" t="s">
        <v>1011</v>
      </c>
      <c r="AP924" s="103" t="s">
        <v>1011</v>
      </c>
      <c r="AQ924" s="103" t="s">
        <v>1011</v>
      </c>
      <c r="AR924" s="103" t="s">
        <v>1011</v>
      </c>
      <c r="AS924" s="103" t="s">
        <v>1011</v>
      </c>
      <c r="AT924" s="103" t="s">
        <v>1011</v>
      </c>
      <c r="AU924" s="103">
        <v>0.24089568278694989</v>
      </c>
      <c r="AV924" s="103">
        <v>10</v>
      </c>
      <c r="AW924" s="103">
        <v>1.3333333333333333</v>
      </c>
      <c r="AX924" s="103">
        <v>1.5</v>
      </c>
      <c r="AY924" s="103" t="s">
        <v>1011</v>
      </c>
      <c r="AZ924" s="103" t="s">
        <v>1011</v>
      </c>
      <c r="BA924" s="103" t="s">
        <v>1011</v>
      </c>
      <c r="BB924" s="103">
        <v>3.2685572540300711</v>
      </c>
      <c r="BC924" s="103" t="s">
        <v>1010</v>
      </c>
      <c r="BD924" s="103" t="s">
        <v>1011</v>
      </c>
      <c r="BE924" s="103" t="s">
        <v>1011</v>
      </c>
      <c r="BF924" s="103">
        <v>5</v>
      </c>
      <c r="BG924" s="103">
        <v>10</v>
      </c>
      <c r="BH924" s="103">
        <v>10</v>
      </c>
      <c r="BI924" s="103">
        <v>10</v>
      </c>
      <c r="BJ924" s="103" t="s">
        <v>1011</v>
      </c>
      <c r="BK924" s="103">
        <v>7.5</v>
      </c>
      <c r="BL924" s="103">
        <v>6.0411834017005042</v>
      </c>
      <c r="BM924" s="103">
        <v>7.2058823529411766</v>
      </c>
      <c r="BN924" s="103">
        <v>8.5864763874277301</v>
      </c>
      <c r="BO924" s="103">
        <v>0</v>
      </c>
      <c r="BP924" s="103" t="s">
        <v>1011</v>
      </c>
      <c r="BQ924" s="103" t="s">
        <v>1011</v>
      </c>
      <c r="BR924" s="103" t="s">
        <v>1011</v>
      </c>
      <c r="BS924" s="103">
        <v>5.2641195801229692</v>
      </c>
      <c r="BT924" s="103">
        <v>7.0233792237442927</v>
      </c>
      <c r="BU924" s="103">
        <v>6.1053206586757991</v>
      </c>
      <c r="BV924" s="103">
        <v>6.8228418744292227</v>
      </c>
      <c r="BW924" s="103">
        <v>6</v>
      </c>
      <c r="BX924" s="103" t="s">
        <v>1011</v>
      </c>
      <c r="BY924" s="103">
        <v>3.9493470720465504</v>
      </c>
      <c r="BZ924" s="103">
        <v>7.4566382677923277</v>
      </c>
      <c r="CA924" s="103">
        <v>8.1508607077625559</v>
      </c>
      <c r="CB924" s="103">
        <v>8.2400707305936081</v>
      </c>
      <c r="CC924" s="103">
        <v>0.93103448275862066</v>
      </c>
      <c r="CD924" s="103">
        <v>6.4868829266432844</v>
      </c>
      <c r="CE924" s="103">
        <v>8.467720787210645</v>
      </c>
      <c r="CF924" s="103">
        <v>7.8069070554359463</v>
      </c>
      <c r="CG924" s="103">
        <v>9.5381707617717293</v>
      </c>
      <c r="CH924" s="103">
        <v>10</v>
      </c>
      <c r="CI924" s="103">
        <v>8.9531996511045797</v>
      </c>
      <c r="CJ924" s="103">
        <v>8.2999999999999989</v>
      </c>
      <c r="CK924" s="103">
        <v>7.5</v>
      </c>
      <c r="CL924" s="103">
        <v>5.3000000000000007</v>
      </c>
      <c r="CM924" s="103">
        <v>7.0333333333333341</v>
      </c>
      <c r="CN924" s="103">
        <v>5.15793201826484</v>
      </c>
      <c r="CO924" s="103">
        <v>5.7973884151540958</v>
      </c>
      <c r="CP924" s="103">
        <v>5.4776602167094683</v>
      </c>
      <c r="CQ924" s="103">
        <v>10</v>
      </c>
      <c r="CR924" s="103">
        <v>6.668209971461188</v>
      </c>
      <c r="CS924" s="103">
        <v>8.4615384615384617</v>
      </c>
      <c r="CT924" s="103">
        <v>1.5487589784124587</v>
      </c>
      <c r="CU924" s="103">
        <v>5.5595024704707035</v>
      </c>
      <c r="CV924" s="103">
        <v>7.0176240051283765</v>
      </c>
      <c r="CW924" s="103">
        <v>8</v>
      </c>
      <c r="CX924" s="103">
        <v>9.4052604320299977</v>
      </c>
      <c r="CY924" s="103">
        <v>9</v>
      </c>
      <c r="CZ924" s="103">
        <v>8.8017534773433326</v>
      </c>
      <c r="DA924" s="103">
        <v>10</v>
      </c>
      <c r="DB924" s="103">
        <v>5.4792133036529691</v>
      </c>
      <c r="DC924" s="103">
        <v>7.4198424840182655</v>
      </c>
      <c r="DD924" s="103">
        <v>10</v>
      </c>
      <c r="DE924" s="103">
        <v>7.7551761538341033</v>
      </c>
      <c r="DF924" s="103">
        <v>10</v>
      </c>
      <c r="DG924" s="103">
        <v>8.4423719902508889</v>
      </c>
      <c r="DH924" s="103">
        <v>6.9723748036529685</v>
      </c>
      <c r="DI924" s="103">
        <v>7.5757575757575761</v>
      </c>
      <c r="DJ924" s="103">
        <v>9.8545794153651673</v>
      </c>
      <c r="DK924" s="103">
        <v>7.3926954448793225</v>
      </c>
      <c r="DL924" s="103">
        <v>7.6798520477014076</v>
      </c>
      <c r="DM924" s="103">
        <v>8.3410196827640846</v>
      </c>
      <c r="DN924" s="103">
        <v>7.9693798283534214</v>
      </c>
      <c r="DO924" s="103">
        <v>8.4045017653158816</v>
      </c>
      <c r="DP924" s="103">
        <v>7.23</v>
      </c>
      <c r="DQ924" s="105">
        <v>6.6355917008502523</v>
      </c>
      <c r="DR924" s="106">
        <v>98</v>
      </c>
      <c r="DS924" s="106">
        <v>3</v>
      </c>
      <c r="DU924" s="104" t="s">
        <v>12</v>
      </c>
      <c r="DV924" s="103">
        <v>6.0411834017005042</v>
      </c>
      <c r="DW924" s="103">
        <v>7.23</v>
      </c>
    </row>
    <row r="925" spans="1:127">
      <c r="A925" s="95">
        <v>2010</v>
      </c>
      <c r="B925" s="96" t="s">
        <v>610</v>
      </c>
      <c r="C925" s="107" t="s">
        <v>126</v>
      </c>
      <c r="D925" s="96" t="s">
        <v>1011</v>
      </c>
      <c r="E925" s="96" t="s">
        <v>1011</v>
      </c>
      <c r="F925" s="96" t="s">
        <v>1011</v>
      </c>
      <c r="G925" s="96">
        <v>5.7306460000000001</v>
      </c>
      <c r="H925" s="96">
        <v>9.68</v>
      </c>
      <c r="I925" s="96">
        <v>10</v>
      </c>
      <c r="J925" s="96">
        <v>10</v>
      </c>
      <c r="K925" s="96">
        <v>5</v>
      </c>
      <c r="L925" s="96">
        <v>10</v>
      </c>
      <c r="M925" s="96">
        <v>10</v>
      </c>
      <c r="N925" s="96">
        <v>9</v>
      </c>
      <c r="O925" s="96">
        <v>9</v>
      </c>
      <c r="P925" s="96">
        <v>5</v>
      </c>
      <c r="Q925" s="96" t="s">
        <v>1011</v>
      </c>
      <c r="R925" s="96" t="s">
        <v>1011</v>
      </c>
      <c r="S925" s="96">
        <v>5</v>
      </c>
      <c r="T925" s="96">
        <v>6.333333333333333</v>
      </c>
      <c r="U925" s="96">
        <v>8.3377777777777773</v>
      </c>
      <c r="V925" s="96">
        <v>0</v>
      </c>
      <c r="W925" s="96">
        <v>0</v>
      </c>
      <c r="X925" s="96">
        <v>0</v>
      </c>
      <c r="Y925" s="96">
        <v>0</v>
      </c>
      <c r="Z925" s="96" t="s">
        <v>1010</v>
      </c>
      <c r="AA925" s="96">
        <v>0</v>
      </c>
      <c r="AB925" s="96">
        <v>0</v>
      </c>
      <c r="AC925" s="96">
        <v>9.5933333333333337</v>
      </c>
      <c r="AD925" s="96">
        <v>8.5166666666666675</v>
      </c>
      <c r="AE925" s="96">
        <v>4.5274999999999999</v>
      </c>
      <c r="AF925" s="96">
        <v>0</v>
      </c>
      <c r="AG925" s="96">
        <v>0</v>
      </c>
      <c r="AH925" s="96" t="s">
        <v>1010</v>
      </c>
      <c r="AI925" s="96" t="s">
        <v>1010</v>
      </c>
      <c r="AJ925" s="96" t="s">
        <v>1010</v>
      </c>
      <c r="AK925" s="96" t="s">
        <v>1010</v>
      </c>
      <c r="AL925" s="96">
        <v>0</v>
      </c>
      <c r="AM925" s="96">
        <v>0</v>
      </c>
      <c r="AN925" s="96">
        <v>0</v>
      </c>
      <c r="AO925" s="96">
        <v>0</v>
      </c>
      <c r="AP925" s="96">
        <v>0</v>
      </c>
      <c r="AQ925" s="96">
        <v>0</v>
      </c>
      <c r="AR925" s="96">
        <v>2.5</v>
      </c>
      <c r="AS925" s="96">
        <v>0.83333333333333337</v>
      </c>
      <c r="AT925" s="96">
        <v>0.20833333333333334</v>
      </c>
      <c r="AU925" s="96">
        <v>10</v>
      </c>
      <c r="AV925" s="96">
        <v>9.6353781762753989</v>
      </c>
      <c r="AW925" s="96">
        <v>0.66666666666666663</v>
      </c>
      <c r="AX925" s="96">
        <v>2.5</v>
      </c>
      <c r="AY925" s="96">
        <v>6.666666666666667</v>
      </c>
      <c r="AZ925" s="96">
        <v>3.3333333333333335</v>
      </c>
      <c r="BA925" s="96">
        <v>0</v>
      </c>
      <c r="BB925" s="96">
        <v>4.686006406134581</v>
      </c>
      <c r="BC925" s="96" t="s">
        <v>1010</v>
      </c>
      <c r="BD925" s="96" t="s">
        <v>1011</v>
      </c>
      <c r="BE925" s="96" t="s">
        <v>1011</v>
      </c>
      <c r="BF925" s="96">
        <v>0</v>
      </c>
      <c r="BG925" s="96">
        <v>0</v>
      </c>
      <c r="BH925" s="96">
        <v>0</v>
      </c>
      <c r="BI925" s="96">
        <v>0</v>
      </c>
      <c r="BJ925" s="96" t="s">
        <v>1011</v>
      </c>
      <c r="BK925" s="96">
        <v>0</v>
      </c>
      <c r="BL925" s="96">
        <v>4.459289918391236</v>
      </c>
      <c r="BM925" s="96">
        <v>7.0588235294118229E-2</v>
      </c>
      <c r="BN925" s="96" t="s">
        <v>1011</v>
      </c>
      <c r="BO925" s="96" t="s">
        <v>1011</v>
      </c>
      <c r="BP925" s="96">
        <v>10</v>
      </c>
      <c r="BQ925" s="96">
        <v>10</v>
      </c>
      <c r="BR925" s="96">
        <v>10</v>
      </c>
      <c r="BS925" s="96">
        <v>5.0352941176470587</v>
      </c>
      <c r="BT925" s="96">
        <v>7.6304283333333336</v>
      </c>
      <c r="BU925" s="96">
        <v>6.1713724999999995</v>
      </c>
      <c r="BV925" s="96">
        <v>7.6538616666666668</v>
      </c>
      <c r="BW925" s="96">
        <v>8.3333333333333339</v>
      </c>
      <c r="BX925" s="96">
        <v>8.3333333333333339</v>
      </c>
      <c r="BY925" s="96">
        <v>4.0080703877622703</v>
      </c>
      <c r="BZ925" s="96">
        <v>9.9622015250144962</v>
      </c>
      <c r="CA925" s="96">
        <v>7.7752450000000009</v>
      </c>
      <c r="CB925" s="96">
        <v>9.100810000000001</v>
      </c>
      <c r="CC925" s="96">
        <v>0.41379310344827586</v>
      </c>
      <c r="CD925" s="96">
        <v>5.4170783510673957</v>
      </c>
      <c r="CE925" s="96">
        <v>8.8329126675949396</v>
      </c>
      <c r="CF925" s="96">
        <v>3.6096237945502372</v>
      </c>
      <c r="CG925" s="96">
        <v>8.9313725490196241</v>
      </c>
      <c r="CH925" s="96">
        <v>10</v>
      </c>
      <c r="CI925" s="96">
        <v>7.8434772527912004</v>
      </c>
      <c r="CJ925" s="96" t="s">
        <v>1011</v>
      </c>
      <c r="CK925" s="96">
        <v>9.0400000000000009</v>
      </c>
      <c r="CL925" s="96">
        <v>7.3504000000000005</v>
      </c>
      <c r="CM925" s="96">
        <v>8.1951999999999998</v>
      </c>
      <c r="CN925" s="96">
        <v>7.4144183333333338</v>
      </c>
      <c r="CO925" s="96">
        <v>8.0130926032164531</v>
      </c>
      <c r="CP925" s="96">
        <v>7.7137554682748934</v>
      </c>
      <c r="CQ925" s="96">
        <v>10</v>
      </c>
      <c r="CR925" s="96">
        <v>7.0022225000000002</v>
      </c>
      <c r="CS925" s="96">
        <v>1.5384615384615385</v>
      </c>
      <c r="CT925" s="96">
        <v>0.55312820657587825</v>
      </c>
      <c r="CU925" s="96">
        <v>3.0312707483458055</v>
      </c>
      <c r="CV925" s="96">
        <v>7.2350565541551743</v>
      </c>
      <c r="CW925" s="96">
        <v>8</v>
      </c>
      <c r="CX925" s="96">
        <v>7.8430430430430427</v>
      </c>
      <c r="CY925" s="96" t="s">
        <v>1011</v>
      </c>
      <c r="CZ925" s="96">
        <v>7.9215215215215213</v>
      </c>
      <c r="DA925" s="96">
        <v>10</v>
      </c>
      <c r="DB925" s="96">
        <v>6.8303333333333338</v>
      </c>
      <c r="DC925" s="96">
        <v>7.9818800000000003</v>
      </c>
      <c r="DD925" s="96">
        <v>10</v>
      </c>
      <c r="DE925" s="96">
        <v>4.3879403845852574</v>
      </c>
      <c r="DF925" s="96">
        <v>10</v>
      </c>
      <c r="DG925" s="96">
        <v>8.2000256196530987</v>
      </c>
      <c r="DH925" s="96">
        <v>5.6436433333333333</v>
      </c>
      <c r="DI925" s="96">
        <v>5.1515151515151505</v>
      </c>
      <c r="DJ925" s="96">
        <v>9.777940992699806</v>
      </c>
      <c r="DK925" s="96">
        <v>7.8725900000000006</v>
      </c>
      <c r="DL925" s="96">
        <v>9.6613562263453261</v>
      </c>
      <c r="DM925" s="96">
        <v>9.1144632090429916</v>
      </c>
      <c r="DN925" s="96">
        <v>7.8702514854894359</v>
      </c>
      <c r="DO925" s="96">
        <v>7.9972662088880186</v>
      </c>
      <c r="DP925" s="96">
        <v>6.71</v>
      </c>
      <c r="DQ925" s="99">
        <v>5.584644959195618</v>
      </c>
      <c r="DR925" s="100">
        <v>141</v>
      </c>
      <c r="DS925" s="101">
        <v>4</v>
      </c>
      <c r="DU925" s="107" t="s">
        <v>126</v>
      </c>
      <c r="DV925" s="96">
        <v>4.459289918391236</v>
      </c>
      <c r="DW925" s="96">
        <v>6.71</v>
      </c>
    </row>
    <row r="926" spans="1:127">
      <c r="A926" s="102">
        <v>2010</v>
      </c>
      <c r="B926" s="103" t="s">
        <v>721</v>
      </c>
      <c r="C926" s="104" t="s">
        <v>7</v>
      </c>
      <c r="D926" s="103">
        <v>4.6999999999999993</v>
      </c>
      <c r="E926" s="103">
        <v>5.7750069169531768</v>
      </c>
      <c r="F926" s="103">
        <v>4.6455670098161415</v>
      </c>
      <c r="G926" s="103">
        <v>5</v>
      </c>
      <c r="H926" s="103">
        <v>8.8800000000000008</v>
      </c>
      <c r="I926" s="103">
        <v>10</v>
      </c>
      <c r="J926" s="103">
        <v>10</v>
      </c>
      <c r="K926" s="103">
        <v>2.5</v>
      </c>
      <c r="L926" s="103">
        <v>9.9195735985216995</v>
      </c>
      <c r="M926" s="103">
        <v>9.9678294394086784</v>
      </c>
      <c r="N926" s="103">
        <v>8.4774806075860774</v>
      </c>
      <c r="O926" s="103">
        <v>7.1999999999999993</v>
      </c>
      <c r="P926" s="103">
        <v>10</v>
      </c>
      <c r="Q926" s="103" t="s">
        <v>1011</v>
      </c>
      <c r="R926" s="103" t="s">
        <v>1011</v>
      </c>
      <c r="S926" s="103">
        <v>5</v>
      </c>
      <c r="T926" s="103">
        <v>7.3999999999999995</v>
      </c>
      <c r="U926" s="103">
        <v>8.2524935358620244</v>
      </c>
      <c r="V926" s="103">
        <v>10</v>
      </c>
      <c r="W926" s="103">
        <v>5</v>
      </c>
      <c r="X926" s="103">
        <v>10</v>
      </c>
      <c r="Y926" s="103">
        <v>8.3333333333333339</v>
      </c>
      <c r="Z926" s="103" t="s">
        <v>1010</v>
      </c>
      <c r="AA926" s="103">
        <v>10</v>
      </c>
      <c r="AB926" s="103">
        <v>10</v>
      </c>
      <c r="AC926" s="103">
        <v>9.1488888888888891</v>
      </c>
      <c r="AD926" s="103">
        <v>9.1666666666666661</v>
      </c>
      <c r="AE926" s="103">
        <v>9.5788888888888888</v>
      </c>
      <c r="AF926" s="103">
        <v>7.5</v>
      </c>
      <c r="AG926" s="103">
        <v>7.5</v>
      </c>
      <c r="AH926" s="103" t="s">
        <v>1010</v>
      </c>
      <c r="AI926" s="103" t="s">
        <v>1010</v>
      </c>
      <c r="AJ926" s="103" t="s">
        <v>1010</v>
      </c>
      <c r="AK926" s="103" t="s">
        <v>1010</v>
      </c>
      <c r="AL926" s="103">
        <v>6.666666666666667</v>
      </c>
      <c r="AM926" s="103">
        <v>6.666666666666667</v>
      </c>
      <c r="AN926" s="103">
        <v>6.666666666666667</v>
      </c>
      <c r="AO926" s="103">
        <v>6.666666666666667</v>
      </c>
      <c r="AP926" s="103">
        <v>10</v>
      </c>
      <c r="AQ926" s="103">
        <v>10</v>
      </c>
      <c r="AR926" s="103">
        <v>7.5</v>
      </c>
      <c r="AS926" s="103">
        <v>9.1666666666666661</v>
      </c>
      <c r="AT926" s="103">
        <v>7.7083333333333339</v>
      </c>
      <c r="AU926" s="103">
        <v>10</v>
      </c>
      <c r="AV926" s="103">
        <v>10</v>
      </c>
      <c r="AW926" s="103">
        <v>3.3333333333333335</v>
      </c>
      <c r="AX926" s="103">
        <v>5</v>
      </c>
      <c r="AY926" s="103">
        <v>10</v>
      </c>
      <c r="AZ926" s="103">
        <v>6.666666666666667</v>
      </c>
      <c r="BA926" s="103">
        <v>10</v>
      </c>
      <c r="BB926" s="103">
        <v>7.8571428571428559</v>
      </c>
      <c r="BC926" s="103" t="s">
        <v>1010</v>
      </c>
      <c r="BD926" s="103" t="s">
        <v>1011</v>
      </c>
      <c r="BE926" s="103" t="s">
        <v>1011</v>
      </c>
      <c r="BF926" s="103">
        <v>0</v>
      </c>
      <c r="BG926" s="103">
        <v>0</v>
      </c>
      <c r="BH926" s="103">
        <v>0</v>
      </c>
      <c r="BI926" s="103">
        <v>0</v>
      </c>
      <c r="BJ926" s="103" t="s">
        <v>1011</v>
      </c>
      <c r="BK926" s="103">
        <v>0</v>
      </c>
      <c r="BL926" s="103">
        <v>6.6608932252353483</v>
      </c>
      <c r="BM926" s="103">
        <v>7.0764705882352956</v>
      </c>
      <c r="BN926" s="103">
        <v>10</v>
      </c>
      <c r="BO926" s="103">
        <v>6</v>
      </c>
      <c r="BP926" s="103">
        <v>0</v>
      </c>
      <c r="BQ926" s="103">
        <v>0</v>
      </c>
      <c r="BR926" s="103">
        <v>0</v>
      </c>
      <c r="BS926" s="103">
        <v>5.7691176470588239</v>
      </c>
      <c r="BT926" s="103">
        <v>2.9242273996509605</v>
      </c>
      <c r="BU926" s="103">
        <v>3.7591141055846422</v>
      </c>
      <c r="BV926" s="103">
        <v>5.166154875218151</v>
      </c>
      <c r="BW926" s="103">
        <v>3.333333333333333</v>
      </c>
      <c r="BX926" s="103">
        <v>5</v>
      </c>
      <c r="BY926" s="103">
        <v>3.3898268132869869</v>
      </c>
      <c r="BZ926" s="103">
        <v>2.6942930258843227</v>
      </c>
      <c r="CA926" s="103">
        <v>5.1159684432809769</v>
      </c>
      <c r="CB926" s="103">
        <v>8.1023678804537518</v>
      </c>
      <c r="CC926" s="103">
        <v>0.75862068965517238</v>
      </c>
      <c r="CD926" s="103">
        <v>3.8577578155389833</v>
      </c>
      <c r="CE926" s="103">
        <v>9.4309298621079147</v>
      </c>
      <c r="CF926" s="103">
        <v>8.9265278228339398</v>
      </c>
      <c r="CG926" s="103">
        <v>9.7497704911855507</v>
      </c>
      <c r="CH926" s="103">
        <v>0</v>
      </c>
      <c r="CI926" s="103">
        <v>7.0268070440318517</v>
      </c>
      <c r="CJ926" s="103">
        <v>7.0933333333333337</v>
      </c>
      <c r="CK926" s="103">
        <v>7.62</v>
      </c>
      <c r="CL926" s="103">
        <v>7.2867999999999995</v>
      </c>
      <c r="CM926" s="103">
        <v>7.3333777777777778</v>
      </c>
      <c r="CN926" s="103">
        <v>5.201307717277488</v>
      </c>
      <c r="CO926" s="103">
        <v>8.3681106293259333</v>
      </c>
      <c r="CP926" s="103">
        <v>6.7847091733017102</v>
      </c>
      <c r="CQ926" s="103">
        <v>10</v>
      </c>
      <c r="CR926" s="103">
        <v>6.2627513385689353</v>
      </c>
      <c r="CS926" s="103">
        <v>0.76923076923076927</v>
      </c>
      <c r="CT926" s="103">
        <v>4.425025652607026</v>
      </c>
      <c r="CU926" s="103">
        <v>3.8190025868022435</v>
      </c>
      <c r="CV926" s="103">
        <v>6.9842723844704331</v>
      </c>
      <c r="CW926" s="103">
        <v>10</v>
      </c>
      <c r="CX926" s="103">
        <v>7.0630988595774262</v>
      </c>
      <c r="CY926" s="103">
        <v>10</v>
      </c>
      <c r="CZ926" s="103">
        <v>9.021032953192476</v>
      </c>
      <c r="DA926" s="103">
        <v>3.9</v>
      </c>
      <c r="DB926" s="103">
        <v>4.8307307164048865</v>
      </c>
      <c r="DC926" s="103">
        <v>5.6852207425828958</v>
      </c>
      <c r="DD926" s="103">
        <v>6</v>
      </c>
      <c r="DE926" s="103">
        <v>7.1939701922926291</v>
      </c>
      <c r="DF926" s="103">
        <v>0</v>
      </c>
      <c r="DG926" s="103">
        <v>4.6016536085467354</v>
      </c>
      <c r="DH926" s="103">
        <v>3.7128272425828968</v>
      </c>
      <c r="DI926" s="103">
        <v>2.878787878787878</v>
      </c>
      <c r="DJ926" s="103">
        <v>8.4600785047677718</v>
      </c>
      <c r="DK926" s="103">
        <v>4.0380084391672897</v>
      </c>
      <c r="DL926" s="103">
        <v>6.7064350156564245</v>
      </c>
      <c r="DM926" s="103">
        <v>2.5345885724383797</v>
      </c>
      <c r="DN926" s="103">
        <v>4.7217876089001072</v>
      </c>
      <c r="DO926" s="103">
        <v>6.1148247235464401</v>
      </c>
      <c r="DP926" s="103">
        <v>5.95</v>
      </c>
      <c r="DQ926" s="105">
        <v>6.3054466126176738</v>
      </c>
      <c r="DR926" s="106">
        <v>120</v>
      </c>
      <c r="DS926" s="106">
        <v>4</v>
      </c>
      <c r="DU926" s="104" t="s">
        <v>7</v>
      </c>
      <c r="DV926" s="103">
        <v>6.6608932252353483</v>
      </c>
      <c r="DW926" s="103">
        <v>5.95</v>
      </c>
    </row>
    <row r="927" spans="1:127">
      <c r="A927" s="95">
        <v>2010</v>
      </c>
      <c r="B927" s="96" t="s">
        <v>1022</v>
      </c>
      <c r="C927" s="107" t="s">
        <v>110</v>
      </c>
      <c r="D927" s="96">
        <v>4.9666666666666659</v>
      </c>
      <c r="E927" s="96">
        <v>4.7136392204221487</v>
      </c>
      <c r="F927" s="96">
        <v>4.4964964018720011</v>
      </c>
      <c r="G927" s="96">
        <v>4.6999999999999993</v>
      </c>
      <c r="H927" s="96">
        <v>9.48</v>
      </c>
      <c r="I927" s="96">
        <v>10</v>
      </c>
      <c r="J927" s="96">
        <v>10</v>
      </c>
      <c r="K927" s="96">
        <v>7.5</v>
      </c>
      <c r="L927" s="96">
        <v>10</v>
      </c>
      <c r="M927" s="96">
        <v>9.8902822434428561</v>
      </c>
      <c r="N927" s="96">
        <v>9.4780564486885712</v>
      </c>
      <c r="O927" s="96">
        <v>10</v>
      </c>
      <c r="P927" s="96">
        <v>10</v>
      </c>
      <c r="Q927" s="96" t="s">
        <v>1011</v>
      </c>
      <c r="R927" s="96" t="s">
        <v>1011</v>
      </c>
      <c r="S927" s="96">
        <v>5</v>
      </c>
      <c r="T927" s="96">
        <v>8.3333333333333339</v>
      </c>
      <c r="U927" s="96">
        <v>9.097129927340637</v>
      </c>
      <c r="V927" s="96">
        <v>5</v>
      </c>
      <c r="W927" s="96">
        <v>10</v>
      </c>
      <c r="X927" s="96">
        <v>10</v>
      </c>
      <c r="Y927" s="96">
        <v>8.3333333333333339</v>
      </c>
      <c r="Z927" s="96" t="s">
        <v>1010</v>
      </c>
      <c r="AA927" s="96">
        <v>7.5</v>
      </c>
      <c r="AB927" s="96">
        <v>6.666666666666667</v>
      </c>
      <c r="AC927" s="96">
        <v>9.4444444444444446</v>
      </c>
      <c r="AD927" s="96">
        <v>7.1277777777777773</v>
      </c>
      <c r="AE927" s="96">
        <v>7.6847222222222227</v>
      </c>
      <c r="AF927" s="96">
        <v>7.5</v>
      </c>
      <c r="AG927" s="96">
        <v>10</v>
      </c>
      <c r="AH927" s="96" t="s">
        <v>1010</v>
      </c>
      <c r="AI927" s="96" t="s">
        <v>1010</v>
      </c>
      <c r="AJ927" s="96" t="s">
        <v>1010</v>
      </c>
      <c r="AK927" s="96" t="s">
        <v>1010</v>
      </c>
      <c r="AL927" s="96">
        <v>3.3333333333333335</v>
      </c>
      <c r="AM927" s="96">
        <v>6.666666666666667</v>
      </c>
      <c r="AN927" s="96">
        <v>3.3333333333333335</v>
      </c>
      <c r="AO927" s="96">
        <v>4.4444444444444446</v>
      </c>
      <c r="AP927" s="96">
        <v>10</v>
      </c>
      <c r="AQ927" s="96">
        <v>10</v>
      </c>
      <c r="AR927" s="96">
        <v>7.5</v>
      </c>
      <c r="AS927" s="96">
        <v>9.1666666666666661</v>
      </c>
      <c r="AT927" s="96">
        <v>7.7777777777777768</v>
      </c>
      <c r="AU927" s="96">
        <v>10</v>
      </c>
      <c r="AV927" s="96">
        <v>10</v>
      </c>
      <c r="AW927" s="96">
        <v>7</v>
      </c>
      <c r="AX927" s="96">
        <v>6.25</v>
      </c>
      <c r="AY927" s="96">
        <v>10</v>
      </c>
      <c r="AZ927" s="96">
        <v>10</v>
      </c>
      <c r="BA927" s="96">
        <v>10</v>
      </c>
      <c r="BB927" s="96">
        <v>9.0357142857142865</v>
      </c>
      <c r="BC927" s="96" t="s">
        <v>1010</v>
      </c>
      <c r="BD927" s="96" t="s">
        <v>1011</v>
      </c>
      <c r="BE927" s="96" t="s">
        <v>1011</v>
      </c>
      <c r="BF927" s="96">
        <v>10</v>
      </c>
      <c r="BG927" s="96">
        <v>10</v>
      </c>
      <c r="BH927" s="96">
        <v>10</v>
      </c>
      <c r="BI927" s="96">
        <v>10</v>
      </c>
      <c r="BJ927" s="96" t="s">
        <v>1011</v>
      </c>
      <c r="BK927" s="96">
        <v>10</v>
      </c>
      <c r="BL927" s="96">
        <v>7.7324372437399216</v>
      </c>
      <c r="BM927" s="96">
        <v>5.735294117647058</v>
      </c>
      <c r="BN927" s="96">
        <v>3.8809264305177118</v>
      </c>
      <c r="BO927" s="96">
        <v>8</v>
      </c>
      <c r="BP927" s="96">
        <v>10</v>
      </c>
      <c r="BQ927" s="96">
        <v>5</v>
      </c>
      <c r="BR927" s="96">
        <v>7.5</v>
      </c>
      <c r="BS927" s="96">
        <v>6.2790551370411922</v>
      </c>
      <c r="BT927" s="96">
        <v>2.3834567701863354</v>
      </c>
      <c r="BU927" s="96">
        <v>2.5858490559006206</v>
      </c>
      <c r="BV927" s="96">
        <v>3.5385751842650111</v>
      </c>
      <c r="BW927" s="96">
        <v>6.6666666666666661</v>
      </c>
      <c r="BX927" s="96">
        <v>5.8333333333333339</v>
      </c>
      <c r="BY927" s="96">
        <v>3.7771776289128574</v>
      </c>
      <c r="BZ927" s="96">
        <v>8.8717169231846729</v>
      </c>
      <c r="CA927" s="96">
        <v>4.7798573229813668</v>
      </c>
      <c r="CB927" s="96">
        <v>5.8462607101449269</v>
      </c>
      <c r="CC927" s="96">
        <v>1</v>
      </c>
      <c r="CD927" s="96">
        <v>4.9203215106195319</v>
      </c>
      <c r="CE927" s="96">
        <v>9.3668618869301703</v>
      </c>
      <c r="CF927" s="96">
        <v>8.6328878450460831</v>
      </c>
      <c r="CG927" s="96">
        <v>8.771489279505392</v>
      </c>
      <c r="CH927" s="96">
        <v>5</v>
      </c>
      <c r="CI927" s="96">
        <v>7.9428097528704109</v>
      </c>
      <c r="CJ927" s="96">
        <v>8.8533333333333335</v>
      </c>
      <c r="CK927" s="96">
        <v>8.52</v>
      </c>
      <c r="CL927" s="96">
        <v>7.1288</v>
      </c>
      <c r="CM927" s="96">
        <v>8.1673777777777783</v>
      </c>
      <c r="CN927" s="96">
        <v>5.3490046418219475</v>
      </c>
      <c r="CO927" s="96">
        <v>8.2842676193932157</v>
      </c>
      <c r="CP927" s="96">
        <v>6.8166361306075816</v>
      </c>
      <c r="CQ927" s="96">
        <v>10</v>
      </c>
      <c r="CR927" s="96">
        <v>4.5656974772256724</v>
      </c>
      <c r="CS927" s="96">
        <v>0.76923076923076927</v>
      </c>
      <c r="CT927" s="96">
        <v>6.0844102723346607</v>
      </c>
      <c r="CU927" s="96">
        <v>3.8064461729303676</v>
      </c>
      <c r="CV927" s="96">
        <v>7.1976150203289322</v>
      </c>
      <c r="CW927" s="96">
        <v>8</v>
      </c>
      <c r="CX927" s="96">
        <v>6.9689371692825741</v>
      </c>
      <c r="CY927" s="96">
        <v>10</v>
      </c>
      <c r="CZ927" s="96">
        <v>8.3229790564275259</v>
      </c>
      <c r="DA927" s="96">
        <v>2.2333333333333329</v>
      </c>
      <c r="DB927" s="96">
        <v>4.3779477287784676</v>
      </c>
      <c r="DC927" s="96">
        <v>6.9453511677018644</v>
      </c>
      <c r="DD927" s="96">
        <v>10</v>
      </c>
      <c r="DE927" s="96">
        <v>7.5057512820378944</v>
      </c>
      <c r="DF927" s="96">
        <v>3</v>
      </c>
      <c r="DG927" s="96">
        <v>5.6770639186419274</v>
      </c>
      <c r="DH927" s="96">
        <v>2.231523265010352</v>
      </c>
      <c r="DI927" s="96">
        <v>6.5151515151515156</v>
      </c>
      <c r="DJ927" s="96">
        <v>9.4821792625566825</v>
      </c>
      <c r="DK927" s="96">
        <v>3.8258012620526469</v>
      </c>
      <c r="DL927" s="96">
        <v>3.4658332256080908</v>
      </c>
      <c r="DM927" s="96">
        <v>6.8725979154809425</v>
      </c>
      <c r="DN927" s="96">
        <v>5.3988477409767057</v>
      </c>
      <c r="DO927" s="96">
        <v>6.4662969053487203</v>
      </c>
      <c r="DP927" s="96">
        <v>6.56</v>
      </c>
      <c r="DQ927" s="99">
        <v>7.146218621869961</v>
      </c>
      <c r="DR927" s="100">
        <v>65</v>
      </c>
      <c r="DS927" s="101">
        <v>2</v>
      </c>
      <c r="DU927" s="107" t="s">
        <v>110</v>
      </c>
      <c r="DV927" s="96">
        <v>7.7324372437399216</v>
      </c>
      <c r="DW927" s="96">
        <v>6.56</v>
      </c>
    </row>
    <row r="928" spans="1:127">
      <c r="A928" s="102">
        <v>2010</v>
      </c>
      <c r="B928" s="103" t="s">
        <v>1023</v>
      </c>
      <c r="C928" s="104" t="s">
        <v>228</v>
      </c>
      <c r="D928" s="103" t="s">
        <v>1011</v>
      </c>
      <c r="E928" s="103" t="s">
        <v>1011</v>
      </c>
      <c r="F928" s="103" t="s">
        <v>1011</v>
      </c>
      <c r="G928" s="103" t="s">
        <v>1011</v>
      </c>
      <c r="H928" s="103" t="s">
        <v>1011</v>
      </c>
      <c r="I928" s="103" t="s">
        <v>1011</v>
      </c>
      <c r="J928" s="103" t="s">
        <v>1011</v>
      </c>
      <c r="K928" s="103" t="s">
        <v>1011</v>
      </c>
      <c r="L928" s="103" t="s">
        <v>1011</v>
      </c>
      <c r="M928" s="103" t="s">
        <v>1011</v>
      </c>
      <c r="N928" s="103" t="s">
        <v>1011</v>
      </c>
      <c r="O928" s="103" t="s">
        <v>1011</v>
      </c>
      <c r="P928" s="103" t="s">
        <v>1011</v>
      </c>
      <c r="Q928" s="103" t="s">
        <v>1011</v>
      </c>
      <c r="R928" s="103" t="s">
        <v>1011</v>
      </c>
      <c r="S928" s="103" t="s">
        <v>1011</v>
      </c>
      <c r="T928" s="103" t="s">
        <v>1011</v>
      </c>
      <c r="U928" s="103" t="s">
        <v>1011</v>
      </c>
      <c r="V928" s="103" t="s">
        <v>1011</v>
      </c>
      <c r="W928" s="103" t="s">
        <v>1011</v>
      </c>
      <c r="X928" s="103" t="s">
        <v>1011</v>
      </c>
      <c r="Y928" s="103" t="s">
        <v>1011</v>
      </c>
      <c r="Z928" s="103" t="s">
        <v>1010</v>
      </c>
      <c r="AA928" s="103" t="s">
        <v>1011</v>
      </c>
      <c r="AB928" s="103" t="s">
        <v>1011</v>
      </c>
      <c r="AC928" s="103" t="s">
        <v>1011</v>
      </c>
      <c r="AD928" s="103" t="s">
        <v>1011</v>
      </c>
      <c r="AE928" s="103" t="s">
        <v>1011</v>
      </c>
      <c r="AF928" s="103" t="s">
        <v>1011</v>
      </c>
      <c r="AG928" s="103" t="s">
        <v>1011</v>
      </c>
      <c r="AH928" s="103" t="s">
        <v>1010</v>
      </c>
      <c r="AI928" s="103" t="s">
        <v>1010</v>
      </c>
      <c r="AJ928" s="103" t="s">
        <v>1010</v>
      </c>
      <c r="AK928" s="103" t="s">
        <v>1010</v>
      </c>
      <c r="AL928" s="103" t="s">
        <v>1011</v>
      </c>
      <c r="AM928" s="103" t="s">
        <v>1011</v>
      </c>
      <c r="AN928" s="103" t="s">
        <v>1011</v>
      </c>
      <c r="AO928" s="103" t="s">
        <v>1011</v>
      </c>
      <c r="AP928" s="103" t="s">
        <v>1011</v>
      </c>
      <c r="AQ928" s="103" t="s">
        <v>1011</v>
      </c>
      <c r="AR928" s="103" t="s">
        <v>1011</v>
      </c>
      <c r="AS928" s="103" t="s">
        <v>1011</v>
      </c>
      <c r="AT928" s="103" t="s">
        <v>1011</v>
      </c>
      <c r="AU928" s="103" t="s">
        <v>1011</v>
      </c>
      <c r="AV928" s="103" t="s">
        <v>1011</v>
      </c>
      <c r="AW928" s="103" t="s">
        <v>1011</v>
      </c>
      <c r="AX928" s="103" t="s">
        <v>1011</v>
      </c>
      <c r="AY928" s="103" t="s">
        <v>1011</v>
      </c>
      <c r="AZ928" s="103" t="s">
        <v>1011</v>
      </c>
      <c r="BA928" s="103" t="s">
        <v>1011</v>
      </c>
      <c r="BB928" s="103" t="s">
        <v>1011</v>
      </c>
      <c r="BC928" s="103" t="s">
        <v>1010</v>
      </c>
      <c r="BD928" s="103" t="s">
        <v>1011</v>
      </c>
      <c r="BE928" s="103" t="s">
        <v>1011</v>
      </c>
      <c r="BF928" s="103" t="s">
        <v>1011</v>
      </c>
      <c r="BG928" s="103" t="s">
        <v>1011</v>
      </c>
      <c r="BH928" s="103" t="s">
        <v>1011</v>
      </c>
      <c r="BI928" s="103" t="s">
        <v>1011</v>
      </c>
      <c r="BJ928" s="103" t="s">
        <v>1011</v>
      </c>
      <c r="BK928" s="103" t="s">
        <v>1011</v>
      </c>
      <c r="BL928" s="103" t="s">
        <v>1011</v>
      </c>
      <c r="BM928" s="103">
        <v>2.264705882352942</v>
      </c>
      <c r="BN928" s="103" t="s">
        <v>1011</v>
      </c>
      <c r="BO928" s="103" t="s">
        <v>1011</v>
      </c>
      <c r="BP928" s="103" t="s">
        <v>1011</v>
      </c>
      <c r="BQ928" s="103" t="s">
        <v>1011</v>
      </c>
      <c r="BR928" s="103" t="s">
        <v>1011</v>
      </c>
      <c r="BS928" s="103" t="s">
        <v>1011</v>
      </c>
      <c r="BT928" s="103" t="s">
        <v>1011</v>
      </c>
      <c r="BU928" s="103" t="s">
        <v>1011</v>
      </c>
      <c r="BV928" s="103" t="s">
        <v>1011</v>
      </c>
      <c r="BW928" s="103" t="s">
        <v>1011</v>
      </c>
      <c r="BX928" s="103" t="s">
        <v>1011</v>
      </c>
      <c r="BY928" s="103" t="s">
        <v>1011</v>
      </c>
      <c r="BZ928" s="103" t="s">
        <v>1011</v>
      </c>
      <c r="CA928" s="103" t="s">
        <v>1011</v>
      </c>
      <c r="CB928" s="103" t="s">
        <v>1011</v>
      </c>
      <c r="CC928" s="103">
        <v>0.97435897435897434</v>
      </c>
      <c r="CD928" s="103" t="s">
        <v>1011</v>
      </c>
      <c r="CE928" s="103" t="s">
        <v>1011</v>
      </c>
      <c r="CF928" s="103" t="s">
        <v>1011</v>
      </c>
      <c r="CG928" s="103" t="s">
        <v>1011</v>
      </c>
      <c r="CH928" s="103" t="s">
        <v>1011</v>
      </c>
      <c r="CI928" s="103" t="s">
        <v>1011</v>
      </c>
      <c r="CJ928" s="103" t="s">
        <v>1011</v>
      </c>
      <c r="CK928" s="103" t="s">
        <v>1011</v>
      </c>
      <c r="CL928" s="103" t="s">
        <v>1011</v>
      </c>
      <c r="CM928" s="103" t="s">
        <v>1011</v>
      </c>
      <c r="CN928" s="103" t="s">
        <v>1011</v>
      </c>
      <c r="CO928" s="103" t="s">
        <v>1011</v>
      </c>
      <c r="CP928" s="103" t="s">
        <v>1011</v>
      </c>
      <c r="CQ928" s="103" t="s">
        <v>1011</v>
      </c>
      <c r="CR928" s="103" t="s">
        <v>1011</v>
      </c>
      <c r="CS928" s="103" t="s">
        <v>1011</v>
      </c>
      <c r="CT928" s="103" t="s">
        <v>1011</v>
      </c>
      <c r="CU928" s="103" t="s">
        <v>1011</v>
      </c>
      <c r="CV928" s="103" t="s">
        <v>1011</v>
      </c>
      <c r="CW928" s="103" t="s">
        <v>1011</v>
      </c>
      <c r="CX928" s="103">
        <v>10</v>
      </c>
      <c r="CY928" s="103" t="s">
        <v>1011</v>
      </c>
      <c r="CZ928" s="103" t="s">
        <v>1011</v>
      </c>
      <c r="DA928" s="103" t="s">
        <v>1011</v>
      </c>
      <c r="DB928" s="103" t="s">
        <v>1011</v>
      </c>
      <c r="DC928" s="103" t="s">
        <v>1011</v>
      </c>
      <c r="DD928" s="103" t="s">
        <v>1011</v>
      </c>
      <c r="DE928" s="103" t="s">
        <v>1011</v>
      </c>
      <c r="DF928" s="103" t="s">
        <v>1011</v>
      </c>
      <c r="DG928" s="103" t="s">
        <v>1011</v>
      </c>
      <c r="DH928" s="103" t="s">
        <v>1011</v>
      </c>
      <c r="DI928" s="103">
        <v>6.5151515151515156</v>
      </c>
      <c r="DJ928" s="103" t="s">
        <v>1011</v>
      </c>
      <c r="DK928" s="103" t="s">
        <v>1011</v>
      </c>
      <c r="DL928" s="103" t="s">
        <v>1011</v>
      </c>
      <c r="DM928" s="103" t="s">
        <v>1011</v>
      </c>
      <c r="DN928" s="103" t="s">
        <v>1011</v>
      </c>
      <c r="DO928" s="103" t="s">
        <v>1011</v>
      </c>
      <c r="DP928" s="103" t="s">
        <v>1011</v>
      </c>
      <c r="DQ928" s="105" t="s">
        <v>1011</v>
      </c>
      <c r="DR928" s="106" t="s">
        <v>1011</v>
      </c>
      <c r="DS928" s="106" t="s">
        <v>1027</v>
      </c>
      <c r="DU928" s="104" t="s">
        <v>228</v>
      </c>
      <c r="DV928" s="103" t="s">
        <v>1011</v>
      </c>
      <c r="DW928" s="103" t="s">
        <v>1011</v>
      </c>
    </row>
    <row r="929" spans="1:127">
      <c r="A929" s="95">
        <v>2010</v>
      </c>
      <c r="B929" s="96" t="s">
        <v>730</v>
      </c>
      <c r="C929" s="107" t="s">
        <v>146</v>
      </c>
      <c r="D929" s="96">
        <v>5.2999999999999989</v>
      </c>
      <c r="E929" s="96">
        <v>5.4235748177260303</v>
      </c>
      <c r="F929" s="96">
        <v>3.5900067399101059</v>
      </c>
      <c r="G929" s="96">
        <v>4.8</v>
      </c>
      <c r="H929" s="96">
        <v>8.8800000000000008</v>
      </c>
      <c r="I929" s="96">
        <v>10</v>
      </c>
      <c r="J929" s="96">
        <v>10</v>
      </c>
      <c r="K929" s="96">
        <v>7.5</v>
      </c>
      <c r="L929" s="96">
        <v>10</v>
      </c>
      <c r="M929" s="96">
        <v>10</v>
      </c>
      <c r="N929" s="96">
        <v>9.5</v>
      </c>
      <c r="O929" s="96">
        <v>1.5000000000000002</v>
      </c>
      <c r="P929" s="96">
        <v>10</v>
      </c>
      <c r="Q929" s="96" t="s">
        <v>1011</v>
      </c>
      <c r="R929" s="96" t="s">
        <v>1011</v>
      </c>
      <c r="S929" s="96">
        <v>0</v>
      </c>
      <c r="T929" s="96">
        <v>3.8333333333333335</v>
      </c>
      <c r="U929" s="96">
        <v>7.4044444444444446</v>
      </c>
      <c r="V929" s="96">
        <v>0</v>
      </c>
      <c r="W929" s="96">
        <v>5</v>
      </c>
      <c r="X929" s="96">
        <v>10</v>
      </c>
      <c r="Y929" s="96">
        <v>5</v>
      </c>
      <c r="Z929" s="96" t="s">
        <v>1010</v>
      </c>
      <c r="AA929" s="96" t="s">
        <v>1011</v>
      </c>
      <c r="AB929" s="96" t="s">
        <v>1011</v>
      </c>
      <c r="AC929" s="96">
        <v>9.8888888888888893</v>
      </c>
      <c r="AD929" s="96">
        <v>10</v>
      </c>
      <c r="AE929" s="96">
        <v>9.9444444444444446</v>
      </c>
      <c r="AF929" s="96" t="s">
        <v>1011</v>
      </c>
      <c r="AG929" s="96" t="s">
        <v>1011</v>
      </c>
      <c r="AH929" s="96" t="s">
        <v>1010</v>
      </c>
      <c r="AI929" s="96" t="s">
        <v>1010</v>
      </c>
      <c r="AJ929" s="96" t="s">
        <v>1010</v>
      </c>
      <c r="AK929" s="96" t="s">
        <v>1010</v>
      </c>
      <c r="AL929" s="96" t="s">
        <v>1011</v>
      </c>
      <c r="AM929" s="96" t="s">
        <v>1011</v>
      </c>
      <c r="AN929" s="96" t="s">
        <v>1011</v>
      </c>
      <c r="AO929" s="96" t="s">
        <v>1011</v>
      </c>
      <c r="AP929" s="96" t="s">
        <v>1011</v>
      </c>
      <c r="AQ929" s="96" t="s">
        <v>1011</v>
      </c>
      <c r="AR929" s="96" t="s">
        <v>1011</v>
      </c>
      <c r="AS929" s="96" t="s">
        <v>1011</v>
      </c>
      <c r="AT929" s="96" t="s">
        <v>1011</v>
      </c>
      <c r="AU929" s="96">
        <v>10</v>
      </c>
      <c r="AV929" s="96">
        <v>10</v>
      </c>
      <c r="AW929" s="96">
        <v>5</v>
      </c>
      <c r="AX929" s="96">
        <v>4.5</v>
      </c>
      <c r="AY929" s="96" t="s">
        <v>1011</v>
      </c>
      <c r="AZ929" s="96" t="s">
        <v>1011</v>
      </c>
      <c r="BA929" s="96" t="s">
        <v>1011</v>
      </c>
      <c r="BB929" s="96">
        <v>7.375</v>
      </c>
      <c r="BC929" s="96" t="s">
        <v>1010</v>
      </c>
      <c r="BD929" s="96" t="s">
        <v>1011</v>
      </c>
      <c r="BE929" s="96" t="s">
        <v>1011</v>
      </c>
      <c r="BF929" s="96">
        <v>5</v>
      </c>
      <c r="BG929" s="96">
        <v>0</v>
      </c>
      <c r="BH929" s="96">
        <v>10</v>
      </c>
      <c r="BI929" s="96">
        <v>5</v>
      </c>
      <c r="BJ929" s="96" t="s">
        <v>1011</v>
      </c>
      <c r="BK929" s="96">
        <v>5</v>
      </c>
      <c r="BL929" s="96">
        <v>6.4660416666666665</v>
      </c>
      <c r="BM929" s="96">
        <v>8.4411764705882355</v>
      </c>
      <c r="BN929" s="96">
        <v>10</v>
      </c>
      <c r="BO929" s="96">
        <v>6</v>
      </c>
      <c r="BP929" s="96" t="s">
        <v>1011</v>
      </c>
      <c r="BQ929" s="96" t="s">
        <v>1011</v>
      </c>
      <c r="BR929" s="96" t="s">
        <v>1011</v>
      </c>
      <c r="BS929" s="96">
        <v>8.1470588235294112</v>
      </c>
      <c r="BT929" s="96" t="s">
        <v>1011</v>
      </c>
      <c r="BU929" s="96">
        <v>3.9</v>
      </c>
      <c r="BV929" s="96" t="s">
        <v>1011</v>
      </c>
      <c r="BW929" s="96">
        <v>4.166666666666667</v>
      </c>
      <c r="BX929" s="96">
        <v>5.8333333333333339</v>
      </c>
      <c r="BY929" s="96">
        <v>1.5833760278465892</v>
      </c>
      <c r="BZ929" s="96">
        <v>4.4958729756727625</v>
      </c>
      <c r="CA929" s="96" t="s">
        <v>1011</v>
      </c>
      <c r="CB929" s="96" t="s">
        <v>1011</v>
      </c>
      <c r="CC929" s="96">
        <v>0.8214285714285714</v>
      </c>
      <c r="CD929" s="96">
        <v>3.6390774970695956</v>
      </c>
      <c r="CE929" s="96">
        <v>7.732467063832944</v>
      </c>
      <c r="CF929" s="96">
        <v>8.3919235804872887</v>
      </c>
      <c r="CG929" s="96">
        <v>6.6729552332665811</v>
      </c>
      <c r="CH929" s="96">
        <v>5</v>
      </c>
      <c r="CI929" s="96">
        <v>6.9493364693967035</v>
      </c>
      <c r="CJ929" s="96">
        <v>6.8800000000000008</v>
      </c>
      <c r="CK929" s="96">
        <v>7.2799999999999994</v>
      </c>
      <c r="CL929" s="96">
        <v>6.3007999999999997</v>
      </c>
      <c r="CM929" s="96">
        <v>6.820266666666666</v>
      </c>
      <c r="CN929" s="96" t="s">
        <v>1011</v>
      </c>
      <c r="CO929" s="96">
        <v>6.4663794731430757</v>
      </c>
      <c r="CP929" s="96">
        <v>6.4663794731430757</v>
      </c>
      <c r="CQ929" s="96">
        <v>10</v>
      </c>
      <c r="CR929" s="96" t="s">
        <v>1011</v>
      </c>
      <c r="CS929" s="96">
        <v>2.5</v>
      </c>
      <c r="CT929" s="96">
        <v>1.4381333370972826</v>
      </c>
      <c r="CU929" s="96">
        <v>1.9690666685486413</v>
      </c>
      <c r="CV929" s="96">
        <v>6.3139282020895955</v>
      </c>
      <c r="CW929" s="96">
        <v>2</v>
      </c>
      <c r="CX929" s="96">
        <v>7.622984841667197</v>
      </c>
      <c r="CY929" s="96">
        <v>9</v>
      </c>
      <c r="CZ929" s="96">
        <v>6.2076616138890657</v>
      </c>
      <c r="DA929" s="96">
        <v>6.666666666666667</v>
      </c>
      <c r="DB929" s="96" t="s">
        <v>1011</v>
      </c>
      <c r="DC929" s="96" t="s">
        <v>1011</v>
      </c>
      <c r="DD929" s="96">
        <v>6</v>
      </c>
      <c r="DE929" s="96">
        <v>0</v>
      </c>
      <c r="DF929" s="96">
        <v>10</v>
      </c>
      <c r="DG929" s="96">
        <v>5.666666666666667</v>
      </c>
      <c r="DH929" s="96" t="s">
        <v>1011</v>
      </c>
      <c r="DI929" s="96">
        <v>4.0909090909090908</v>
      </c>
      <c r="DJ929" s="96">
        <v>8.6357349640671739</v>
      </c>
      <c r="DK929" s="96" t="s">
        <v>1011</v>
      </c>
      <c r="DL929" s="96">
        <v>6.5439118360673731</v>
      </c>
      <c r="DM929" s="96">
        <v>5.9982704509917442</v>
      </c>
      <c r="DN929" s="96">
        <v>6.3172065855088455</v>
      </c>
      <c r="DO929" s="96">
        <v>6.0638449553548597</v>
      </c>
      <c r="DP929" s="96">
        <v>6.22</v>
      </c>
      <c r="DQ929" s="99">
        <v>6.3430208333333331</v>
      </c>
      <c r="DR929" s="100">
        <v>118</v>
      </c>
      <c r="DS929" s="101">
        <v>4</v>
      </c>
      <c r="DU929" s="107" t="s">
        <v>146</v>
      </c>
      <c r="DV929" s="96">
        <v>6.4660416666666665</v>
      </c>
      <c r="DW929" s="96">
        <v>6.22</v>
      </c>
    </row>
    <row r="930" spans="1:127">
      <c r="A930" s="102">
        <v>2010</v>
      </c>
      <c r="B930" s="103" t="s">
        <v>659</v>
      </c>
      <c r="C930" s="104" t="s">
        <v>3</v>
      </c>
      <c r="D930" s="103">
        <v>8.3000000000000007</v>
      </c>
      <c r="E930" s="103">
        <v>7.8849605413082289</v>
      </c>
      <c r="F930" s="103">
        <v>8.6512687951063754</v>
      </c>
      <c r="G930" s="103">
        <v>8.2999999999999989</v>
      </c>
      <c r="H930" s="103">
        <v>9.8400000000000016</v>
      </c>
      <c r="I930" s="103">
        <v>10</v>
      </c>
      <c r="J930" s="103">
        <v>10</v>
      </c>
      <c r="K930" s="103">
        <v>10</v>
      </c>
      <c r="L930" s="103">
        <v>10</v>
      </c>
      <c r="M930" s="103">
        <v>10</v>
      </c>
      <c r="N930" s="103">
        <v>10</v>
      </c>
      <c r="O930" s="103">
        <v>10</v>
      </c>
      <c r="P930" s="103">
        <v>10</v>
      </c>
      <c r="Q930" s="103" t="s">
        <v>1011</v>
      </c>
      <c r="R930" s="103" t="s">
        <v>1011</v>
      </c>
      <c r="S930" s="103">
        <v>10</v>
      </c>
      <c r="T930" s="103">
        <v>10</v>
      </c>
      <c r="U930" s="103">
        <v>9.9466666666666672</v>
      </c>
      <c r="V930" s="103">
        <v>5</v>
      </c>
      <c r="W930" s="103">
        <v>5</v>
      </c>
      <c r="X930" s="103">
        <v>10</v>
      </c>
      <c r="Y930" s="103">
        <v>6.666666666666667</v>
      </c>
      <c r="Z930" s="103" t="s">
        <v>1010</v>
      </c>
      <c r="AA930" s="103">
        <v>5</v>
      </c>
      <c r="AB930" s="103">
        <v>3.3333333333333335</v>
      </c>
      <c r="AC930" s="103">
        <v>7.0511111111111111</v>
      </c>
      <c r="AD930" s="103">
        <v>3.0555555555555558</v>
      </c>
      <c r="AE930" s="103">
        <v>4.6100000000000003</v>
      </c>
      <c r="AF930" s="103">
        <v>5</v>
      </c>
      <c r="AG930" s="103">
        <v>2.5</v>
      </c>
      <c r="AH930" s="103" t="s">
        <v>1010</v>
      </c>
      <c r="AI930" s="103" t="s">
        <v>1010</v>
      </c>
      <c r="AJ930" s="103" t="s">
        <v>1010</v>
      </c>
      <c r="AK930" s="103" t="s">
        <v>1010</v>
      </c>
      <c r="AL930" s="103">
        <v>3.3333333333333335</v>
      </c>
      <c r="AM930" s="103">
        <v>3.3333333333333335</v>
      </c>
      <c r="AN930" s="103">
        <v>3.3333333333333335</v>
      </c>
      <c r="AO930" s="103">
        <v>3.3333333333333335</v>
      </c>
      <c r="AP930" s="103">
        <v>5</v>
      </c>
      <c r="AQ930" s="103">
        <v>7.5</v>
      </c>
      <c r="AR930" s="103">
        <v>5</v>
      </c>
      <c r="AS930" s="103">
        <v>5.833333333333333</v>
      </c>
      <c r="AT930" s="103">
        <v>4.166666666666667</v>
      </c>
      <c r="AU930" s="103">
        <v>10</v>
      </c>
      <c r="AV930" s="103">
        <v>10</v>
      </c>
      <c r="AW930" s="103">
        <v>2</v>
      </c>
      <c r="AX930" s="103">
        <v>4.25</v>
      </c>
      <c r="AY930" s="103">
        <v>6.666666666666667</v>
      </c>
      <c r="AZ930" s="103">
        <v>3.3333333333333335</v>
      </c>
      <c r="BA930" s="103">
        <v>3.3333333333333335</v>
      </c>
      <c r="BB930" s="103">
        <v>5.6547619047619051</v>
      </c>
      <c r="BC930" s="103" t="s">
        <v>1010</v>
      </c>
      <c r="BD930" s="103" t="s">
        <v>1011</v>
      </c>
      <c r="BE930" s="103" t="s">
        <v>1011</v>
      </c>
      <c r="BF930" s="103">
        <v>10</v>
      </c>
      <c r="BG930" s="103">
        <v>0</v>
      </c>
      <c r="BH930" s="103">
        <v>10</v>
      </c>
      <c r="BI930" s="103">
        <v>5</v>
      </c>
      <c r="BJ930" s="103" t="s">
        <v>1011</v>
      </c>
      <c r="BK930" s="103">
        <v>7.5</v>
      </c>
      <c r="BL930" s="103">
        <v>7.4214761904761906</v>
      </c>
      <c r="BM930" s="103">
        <v>5.2352941176470589</v>
      </c>
      <c r="BN930" s="103">
        <v>10</v>
      </c>
      <c r="BO930" s="103">
        <v>7</v>
      </c>
      <c r="BP930" s="103">
        <v>10</v>
      </c>
      <c r="BQ930" s="103">
        <v>10</v>
      </c>
      <c r="BR930" s="103">
        <v>10</v>
      </c>
      <c r="BS930" s="103">
        <v>8.0588235294117645</v>
      </c>
      <c r="BT930" s="103">
        <v>7.7339528163017022</v>
      </c>
      <c r="BU930" s="103">
        <v>7.9949344270072995</v>
      </c>
      <c r="BV930" s="103">
        <v>8.9736175997566914</v>
      </c>
      <c r="BW930" s="103">
        <v>8.3333333333333339</v>
      </c>
      <c r="BX930" s="103">
        <v>8.3333333333333339</v>
      </c>
      <c r="BY930" s="103">
        <v>7.7665314542680397</v>
      </c>
      <c r="BZ930" s="103">
        <v>8.9851123481411825</v>
      </c>
      <c r="CA930" s="103">
        <v>9.0291111800486608</v>
      </c>
      <c r="CB930" s="103">
        <v>8.3008090510948893</v>
      </c>
      <c r="CC930" s="103">
        <v>0.96296296296296291</v>
      </c>
      <c r="CD930" s="103">
        <v>8.2281666333212193</v>
      </c>
      <c r="CE930" s="103">
        <v>7.6450499888339341</v>
      </c>
      <c r="CF930" s="103">
        <v>8.5631195687823674</v>
      </c>
      <c r="CG930" s="103">
        <v>9.4400000000001132</v>
      </c>
      <c r="CH930" s="103">
        <v>10</v>
      </c>
      <c r="CI930" s="103">
        <v>8.9120423894041032</v>
      </c>
      <c r="CJ930" s="103">
        <v>10</v>
      </c>
      <c r="CK930" s="103">
        <v>10</v>
      </c>
      <c r="CL930" s="103">
        <v>10</v>
      </c>
      <c r="CM930" s="103">
        <v>10</v>
      </c>
      <c r="CN930" s="103">
        <v>8.495806201946472</v>
      </c>
      <c r="CO930" s="103">
        <v>9.4956087097357234</v>
      </c>
      <c r="CP930" s="103">
        <v>8.9957074558410977</v>
      </c>
      <c r="CQ930" s="103">
        <v>10</v>
      </c>
      <c r="CR930" s="103">
        <v>8.8162553692214107</v>
      </c>
      <c r="CS930" s="103">
        <v>6.9230769230769234</v>
      </c>
      <c r="CT930" s="103">
        <v>10</v>
      </c>
      <c r="CU930" s="103">
        <v>8.5797774307661125</v>
      </c>
      <c r="CV930" s="103">
        <v>9.3938712216518034</v>
      </c>
      <c r="CW930" s="103">
        <v>10</v>
      </c>
      <c r="CX930" s="103">
        <v>10</v>
      </c>
      <c r="CY930" s="103">
        <v>10</v>
      </c>
      <c r="CZ930" s="103">
        <v>10</v>
      </c>
      <c r="DA930" s="103">
        <v>10</v>
      </c>
      <c r="DB930" s="103">
        <v>8.0272437408759121</v>
      </c>
      <c r="DC930" s="103">
        <v>8.3040214489051092</v>
      </c>
      <c r="DD930" s="103">
        <v>10</v>
      </c>
      <c r="DE930" s="103">
        <v>10</v>
      </c>
      <c r="DF930" s="103">
        <v>0</v>
      </c>
      <c r="DG930" s="103">
        <v>7.7218775316301702</v>
      </c>
      <c r="DH930" s="103">
        <v>7.5982789744525547</v>
      </c>
      <c r="DI930" s="103">
        <v>9.5454545454545467</v>
      </c>
      <c r="DJ930" s="103">
        <v>9.8965972783124698</v>
      </c>
      <c r="DK930" s="103">
        <v>9.0862580194647204</v>
      </c>
      <c r="DL930" s="103">
        <v>9.9672427119537979</v>
      </c>
      <c r="DM930" s="103">
        <v>9.0584165767039391</v>
      </c>
      <c r="DN930" s="103">
        <v>9.1920413510570054</v>
      </c>
      <c r="DO930" s="103">
        <v>8.9713062942290591</v>
      </c>
      <c r="DP930" s="103">
        <v>8.7100000000000009</v>
      </c>
      <c r="DQ930" s="105">
        <v>8.0657380952380962</v>
      </c>
      <c r="DR930" s="106">
        <v>29</v>
      </c>
      <c r="DS930" s="106">
        <v>1</v>
      </c>
      <c r="DU930" s="104" t="s">
        <v>3</v>
      </c>
      <c r="DV930" s="103">
        <v>7.4214761904761906</v>
      </c>
      <c r="DW930" s="103">
        <v>8.7100000000000009</v>
      </c>
    </row>
    <row r="931" spans="1:127">
      <c r="A931" s="95">
        <v>2010</v>
      </c>
      <c r="B931" s="96" t="s">
        <v>699</v>
      </c>
      <c r="C931" s="107" t="s">
        <v>53</v>
      </c>
      <c r="D931" s="96" t="s">
        <v>1011</v>
      </c>
      <c r="E931" s="96" t="s">
        <v>1011</v>
      </c>
      <c r="F931" s="96" t="s">
        <v>1011</v>
      </c>
      <c r="G931" s="96">
        <v>6.2884220000000006</v>
      </c>
      <c r="H931" s="96">
        <v>9.36</v>
      </c>
      <c r="I931" s="96">
        <v>10</v>
      </c>
      <c r="J931" s="96">
        <v>10</v>
      </c>
      <c r="K931" s="96">
        <v>7.5</v>
      </c>
      <c r="L931" s="96">
        <v>10</v>
      </c>
      <c r="M931" s="96">
        <v>10</v>
      </c>
      <c r="N931" s="96">
        <v>9.5</v>
      </c>
      <c r="O931" s="96">
        <v>10</v>
      </c>
      <c r="P931" s="96">
        <v>10</v>
      </c>
      <c r="Q931" s="96" t="s">
        <v>1011</v>
      </c>
      <c r="R931" s="96" t="s">
        <v>1011</v>
      </c>
      <c r="S931" s="96">
        <v>10</v>
      </c>
      <c r="T931" s="96">
        <v>10</v>
      </c>
      <c r="U931" s="96">
        <v>9.6199999999999992</v>
      </c>
      <c r="V931" s="96">
        <v>10</v>
      </c>
      <c r="W931" s="96">
        <v>10</v>
      </c>
      <c r="X931" s="96">
        <v>10</v>
      </c>
      <c r="Y931" s="96">
        <v>10</v>
      </c>
      <c r="Z931" s="96" t="s">
        <v>1010</v>
      </c>
      <c r="AA931" s="96">
        <v>10</v>
      </c>
      <c r="AB931" s="96">
        <v>10</v>
      </c>
      <c r="AC931" s="96">
        <v>9.5666666666666664</v>
      </c>
      <c r="AD931" s="96">
        <v>8.1499999999999986</v>
      </c>
      <c r="AE931" s="96">
        <v>9.4291666666666671</v>
      </c>
      <c r="AF931" s="96">
        <v>10</v>
      </c>
      <c r="AG931" s="96">
        <v>10</v>
      </c>
      <c r="AH931" s="96" t="s">
        <v>1010</v>
      </c>
      <c r="AI931" s="96" t="s">
        <v>1010</v>
      </c>
      <c r="AJ931" s="96" t="s">
        <v>1010</v>
      </c>
      <c r="AK931" s="96" t="s">
        <v>1010</v>
      </c>
      <c r="AL931" s="96">
        <v>10</v>
      </c>
      <c r="AM931" s="96">
        <v>6.666666666666667</v>
      </c>
      <c r="AN931" s="96">
        <v>6.666666666666667</v>
      </c>
      <c r="AO931" s="96">
        <v>7.7777777777777786</v>
      </c>
      <c r="AP931" s="96">
        <v>10</v>
      </c>
      <c r="AQ931" s="96">
        <v>10</v>
      </c>
      <c r="AR931" s="96">
        <v>10</v>
      </c>
      <c r="AS931" s="96">
        <v>10</v>
      </c>
      <c r="AT931" s="96">
        <v>9.4444444444444446</v>
      </c>
      <c r="AU931" s="96">
        <v>10</v>
      </c>
      <c r="AV931" s="96">
        <v>10</v>
      </c>
      <c r="AW931" s="96">
        <v>8</v>
      </c>
      <c r="AX931" s="96">
        <v>7.75</v>
      </c>
      <c r="AY931" s="96">
        <v>10</v>
      </c>
      <c r="AZ931" s="96">
        <v>10</v>
      </c>
      <c r="BA931" s="96">
        <v>10</v>
      </c>
      <c r="BB931" s="96">
        <v>9.3928571428571423</v>
      </c>
      <c r="BC931" s="96" t="s">
        <v>1010</v>
      </c>
      <c r="BD931" s="96" t="s">
        <v>1011</v>
      </c>
      <c r="BE931" s="96" t="s">
        <v>1011</v>
      </c>
      <c r="BF931" s="96">
        <v>10</v>
      </c>
      <c r="BG931" s="96">
        <v>10</v>
      </c>
      <c r="BH931" s="96">
        <v>10</v>
      </c>
      <c r="BI931" s="96">
        <v>10</v>
      </c>
      <c r="BJ931" s="96" t="s">
        <v>1011</v>
      </c>
      <c r="BK931" s="96">
        <v>10</v>
      </c>
      <c r="BL931" s="96">
        <v>8.8037523253968253</v>
      </c>
      <c r="BM931" s="96">
        <v>4.3794117647058828</v>
      </c>
      <c r="BN931" s="96">
        <v>4.2885558583106276</v>
      </c>
      <c r="BO931" s="96">
        <v>10</v>
      </c>
      <c r="BP931" s="96">
        <v>10</v>
      </c>
      <c r="BQ931" s="96">
        <v>3</v>
      </c>
      <c r="BR931" s="96">
        <v>6.5</v>
      </c>
      <c r="BS931" s="96">
        <v>6.2919919057541271</v>
      </c>
      <c r="BT931" s="96">
        <v>2.7681405476190468</v>
      </c>
      <c r="BU931" s="96">
        <v>2.1306468571428572</v>
      </c>
      <c r="BV931" s="96">
        <v>5.0908005714285709</v>
      </c>
      <c r="BW931" s="96">
        <v>10</v>
      </c>
      <c r="BX931" s="96">
        <v>6.6666666666666661</v>
      </c>
      <c r="BY931" s="96">
        <v>4.383717124215087</v>
      </c>
      <c r="BZ931" s="96">
        <v>9.6787129626232264</v>
      </c>
      <c r="CA931" s="96">
        <v>4.6673849047619047</v>
      </c>
      <c r="CB931" s="96">
        <v>6.6424265119047607</v>
      </c>
      <c r="CC931" s="96">
        <v>1</v>
      </c>
      <c r="CD931" s="96">
        <v>5.780944016262457</v>
      </c>
      <c r="CE931" s="96">
        <v>9.9493693800410412</v>
      </c>
      <c r="CF931" s="96">
        <v>9.483937006328695</v>
      </c>
      <c r="CG931" s="96">
        <v>9.8085963734049884</v>
      </c>
      <c r="CH931" s="96">
        <v>10</v>
      </c>
      <c r="CI931" s="96">
        <v>9.8104756899436811</v>
      </c>
      <c r="CJ931" s="96">
        <v>9.6324093333333334</v>
      </c>
      <c r="CK931" s="96">
        <v>8.98</v>
      </c>
      <c r="CL931" s="96">
        <v>6.4096000000000011</v>
      </c>
      <c r="CM931" s="96">
        <v>8.3406697777777783</v>
      </c>
      <c r="CN931" s="96">
        <v>7.0110163095238089</v>
      </c>
      <c r="CO931" s="96">
        <v>7.6777205634855843</v>
      </c>
      <c r="CP931" s="96">
        <v>7.3443684365046966</v>
      </c>
      <c r="CQ931" s="96">
        <v>10</v>
      </c>
      <c r="CR931" s="96">
        <v>7.8574294999999994</v>
      </c>
      <c r="CS931" s="96">
        <v>5.3846153846153841</v>
      </c>
      <c r="CT931" s="96">
        <v>6.4162871962801891</v>
      </c>
      <c r="CU931" s="96">
        <v>6.5527773602985242</v>
      </c>
      <c r="CV931" s="96">
        <v>8.0594538936452498</v>
      </c>
      <c r="CW931" s="96">
        <v>10</v>
      </c>
      <c r="CX931" s="96">
        <v>6.6335912471621716</v>
      </c>
      <c r="CY931" s="96">
        <v>10</v>
      </c>
      <c r="CZ931" s="96">
        <v>8.8778637490540575</v>
      </c>
      <c r="DA931" s="96">
        <v>6.666666666666667</v>
      </c>
      <c r="DB931" s="96">
        <v>3.7101422857142858</v>
      </c>
      <c r="DC931" s="96">
        <v>6.7863784999999996</v>
      </c>
      <c r="DD931" s="96">
        <v>8</v>
      </c>
      <c r="DE931" s="96">
        <v>7.7551761538341033</v>
      </c>
      <c r="DF931" s="96">
        <v>10</v>
      </c>
      <c r="DG931" s="96">
        <v>7.1530606010358424</v>
      </c>
      <c r="DH931" s="96">
        <v>2.7630974880952381</v>
      </c>
      <c r="DI931" s="96">
        <v>7.4242424242424239</v>
      </c>
      <c r="DJ931" s="96">
        <v>9.3362737720638229</v>
      </c>
      <c r="DK931" s="96">
        <v>4.2179199302721084</v>
      </c>
      <c r="DL931" s="96">
        <v>6.2411528359864139</v>
      </c>
      <c r="DM931" s="96">
        <v>7.4106455859358347</v>
      </c>
      <c r="DN931" s="96">
        <v>6.2322220060993061</v>
      </c>
      <c r="DO931" s="96">
        <v>7.421048785396402</v>
      </c>
      <c r="DP931" s="96">
        <v>7.47</v>
      </c>
      <c r="DQ931" s="99">
        <v>8.1368761626984121</v>
      </c>
      <c r="DR931" s="100">
        <v>26</v>
      </c>
      <c r="DS931" s="101">
        <v>1</v>
      </c>
      <c r="DU931" s="107" t="s">
        <v>53</v>
      </c>
      <c r="DV931" s="96">
        <v>8.8037523253968253</v>
      </c>
      <c r="DW931" s="96">
        <v>7.47</v>
      </c>
    </row>
    <row r="932" spans="1:127">
      <c r="A932" s="102">
        <v>2010</v>
      </c>
      <c r="B932" s="103" t="s">
        <v>717</v>
      </c>
      <c r="C932" s="104" t="s">
        <v>80</v>
      </c>
      <c r="D932" s="103">
        <v>8.1666666666666661</v>
      </c>
      <c r="E932" s="103">
        <v>5.9580612933533867</v>
      </c>
      <c r="F932" s="103">
        <v>5.9204937863285343</v>
      </c>
      <c r="G932" s="103">
        <v>6.7</v>
      </c>
      <c r="H932" s="103">
        <v>9.7199999999999989</v>
      </c>
      <c r="I932" s="103">
        <v>10</v>
      </c>
      <c r="J932" s="103">
        <v>10</v>
      </c>
      <c r="K932" s="103">
        <v>7.5</v>
      </c>
      <c r="L932" s="103">
        <v>10</v>
      </c>
      <c r="M932" s="103">
        <v>10</v>
      </c>
      <c r="N932" s="103">
        <v>9.5</v>
      </c>
      <c r="O932" s="103">
        <v>10</v>
      </c>
      <c r="P932" s="103">
        <v>10</v>
      </c>
      <c r="Q932" s="103" t="s">
        <v>1011</v>
      </c>
      <c r="R932" s="103" t="s">
        <v>1011</v>
      </c>
      <c r="S932" s="103">
        <v>10</v>
      </c>
      <c r="T932" s="103">
        <v>10</v>
      </c>
      <c r="U932" s="103">
        <v>9.74</v>
      </c>
      <c r="V932" s="103">
        <v>10</v>
      </c>
      <c r="W932" s="103">
        <v>10</v>
      </c>
      <c r="X932" s="103">
        <v>10</v>
      </c>
      <c r="Y932" s="103">
        <v>10</v>
      </c>
      <c r="Z932" s="103" t="s">
        <v>1010</v>
      </c>
      <c r="AA932" s="103">
        <v>10</v>
      </c>
      <c r="AB932" s="103">
        <v>3.3333333333333335</v>
      </c>
      <c r="AC932" s="103">
        <v>8.3822222222222216</v>
      </c>
      <c r="AD932" s="103">
        <v>6.25</v>
      </c>
      <c r="AE932" s="103">
        <v>6.9913888888888884</v>
      </c>
      <c r="AF932" s="103">
        <v>10</v>
      </c>
      <c r="AG932" s="103">
        <v>10</v>
      </c>
      <c r="AH932" s="103" t="s">
        <v>1010</v>
      </c>
      <c r="AI932" s="103" t="s">
        <v>1010</v>
      </c>
      <c r="AJ932" s="103" t="s">
        <v>1010</v>
      </c>
      <c r="AK932" s="103" t="s">
        <v>1010</v>
      </c>
      <c r="AL932" s="103">
        <v>6.666666666666667</v>
      </c>
      <c r="AM932" s="103">
        <v>6.666666666666667</v>
      </c>
      <c r="AN932" s="103">
        <v>6.666666666666667</v>
      </c>
      <c r="AO932" s="103">
        <v>6.666666666666667</v>
      </c>
      <c r="AP932" s="103">
        <v>10</v>
      </c>
      <c r="AQ932" s="103">
        <v>7.5</v>
      </c>
      <c r="AR932" s="103">
        <v>10</v>
      </c>
      <c r="AS932" s="103">
        <v>9.1666666666666661</v>
      </c>
      <c r="AT932" s="103">
        <v>8.9583333333333339</v>
      </c>
      <c r="AU932" s="103">
        <v>10</v>
      </c>
      <c r="AV932" s="103">
        <v>10</v>
      </c>
      <c r="AW932" s="103">
        <v>7.333333333333333</v>
      </c>
      <c r="AX932" s="103">
        <v>7.5</v>
      </c>
      <c r="AY932" s="103">
        <v>10</v>
      </c>
      <c r="AZ932" s="103">
        <v>10</v>
      </c>
      <c r="BA932" s="103">
        <v>10</v>
      </c>
      <c r="BB932" s="103">
        <v>9.261904761904761</v>
      </c>
      <c r="BC932" s="103" t="s">
        <v>1010</v>
      </c>
      <c r="BD932" s="103" t="s">
        <v>1011</v>
      </c>
      <c r="BE932" s="103" t="s">
        <v>1011</v>
      </c>
      <c r="BF932" s="103">
        <v>10</v>
      </c>
      <c r="BG932" s="103">
        <v>10</v>
      </c>
      <c r="BH932" s="103">
        <v>10</v>
      </c>
      <c r="BI932" s="103">
        <v>10</v>
      </c>
      <c r="BJ932" s="103" t="s">
        <v>1011</v>
      </c>
      <c r="BK932" s="103">
        <v>10</v>
      </c>
      <c r="BL932" s="103">
        <v>8.6311626984126981</v>
      </c>
      <c r="BM932" s="103">
        <v>3.8058823529411767</v>
      </c>
      <c r="BN932" s="103">
        <v>3.847138964577657</v>
      </c>
      <c r="BO932" s="103">
        <v>7</v>
      </c>
      <c r="BP932" s="103">
        <v>4</v>
      </c>
      <c r="BQ932" s="103">
        <v>1</v>
      </c>
      <c r="BR932" s="103">
        <v>2.5</v>
      </c>
      <c r="BS932" s="103">
        <v>4.2882553293797088</v>
      </c>
      <c r="BT932" s="103">
        <v>4.6321049999999993</v>
      </c>
      <c r="BU932" s="103">
        <v>3.2964141666666666</v>
      </c>
      <c r="BV932" s="103">
        <v>5.6787866666666664</v>
      </c>
      <c r="BW932" s="103">
        <v>9.1666666666666661</v>
      </c>
      <c r="BX932" s="103">
        <v>7.5</v>
      </c>
      <c r="BY932" s="103">
        <v>4.2283320954243289</v>
      </c>
      <c r="BZ932" s="103">
        <v>7.2636614012294398</v>
      </c>
      <c r="CA932" s="103">
        <v>5.6445533333333344</v>
      </c>
      <c r="CB932" s="103">
        <v>8.4296699999999998</v>
      </c>
      <c r="CC932" s="103">
        <v>0.92592592592592593</v>
      </c>
      <c r="CD932" s="103">
        <v>5.974670463290801</v>
      </c>
      <c r="CE932" s="103">
        <v>9.4076457348840758</v>
      </c>
      <c r="CF932" s="103">
        <v>9.1570533189353309</v>
      </c>
      <c r="CG932" s="103">
        <v>9.6318069306931733</v>
      </c>
      <c r="CH932" s="103">
        <v>10</v>
      </c>
      <c r="CI932" s="103">
        <v>9.5491264961281459</v>
      </c>
      <c r="CJ932" s="103">
        <v>9.6324093333333334</v>
      </c>
      <c r="CK932" s="103">
        <v>8.98</v>
      </c>
      <c r="CL932" s="103">
        <v>6.4096000000000011</v>
      </c>
      <c r="CM932" s="103">
        <v>8.3406697777777783</v>
      </c>
      <c r="CN932" s="103">
        <v>6.6934166666666659</v>
      </c>
      <c r="CO932" s="103">
        <v>7.8864515775809991</v>
      </c>
      <c r="CP932" s="103">
        <v>7.2899341221238325</v>
      </c>
      <c r="CQ932" s="103">
        <v>10</v>
      </c>
      <c r="CR932" s="103">
        <v>4.2677700000000005</v>
      </c>
      <c r="CS932" s="103">
        <v>3.8461538461538463</v>
      </c>
      <c r="CT932" s="103">
        <v>6.4162871962801891</v>
      </c>
      <c r="CU932" s="103">
        <v>4.8434036808113454</v>
      </c>
      <c r="CV932" s="103">
        <v>7.6185018951782393</v>
      </c>
      <c r="CW932" s="103">
        <v>5</v>
      </c>
      <c r="CX932" s="103">
        <v>7.5949784640783502</v>
      </c>
      <c r="CY932" s="103">
        <v>10</v>
      </c>
      <c r="CZ932" s="103">
        <v>7.5316594880261176</v>
      </c>
      <c r="DA932" s="103">
        <v>2.2333333333333329</v>
      </c>
      <c r="DB932" s="103">
        <v>2.2126716666666666</v>
      </c>
      <c r="DC932" s="103">
        <v>4.7381333333333338</v>
      </c>
      <c r="DD932" s="103">
        <v>6</v>
      </c>
      <c r="DE932" s="103">
        <v>8.1293134615284188</v>
      </c>
      <c r="DF932" s="103">
        <v>10</v>
      </c>
      <c r="DG932" s="103">
        <v>5.5522419658102917</v>
      </c>
      <c r="DH932" s="103">
        <v>3.3252100000000002</v>
      </c>
      <c r="DI932" s="103">
        <v>8.3333333333333339</v>
      </c>
      <c r="DJ932" s="103">
        <v>9.6649582804622156</v>
      </c>
      <c r="DK932" s="103">
        <v>5.7174335714285718</v>
      </c>
      <c r="DL932" s="103">
        <v>7.5560575804430448</v>
      </c>
      <c r="DM932" s="103">
        <v>7.085575118369337</v>
      </c>
      <c r="DN932" s="103">
        <v>6.9470946473394166</v>
      </c>
      <c r="DO932" s="103">
        <v>6.676998700391942</v>
      </c>
      <c r="DP932" s="103">
        <v>6.82</v>
      </c>
      <c r="DQ932" s="105">
        <v>7.7255813492063492</v>
      </c>
      <c r="DR932" s="106">
        <v>44</v>
      </c>
      <c r="DS932" s="106">
        <v>2</v>
      </c>
      <c r="DU932" s="104" t="s">
        <v>80</v>
      </c>
      <c r="DV932" s="103">
        <v>8.6311626984126981</v>
      </c>
      <c r="DW932" s="103">
        <v>6.82</v>
      </c>
    </row>
    <row r="933" spans="1:127">
      <c r="A933" s="95">
        <v>2010</v>
      </c>
      <c r="B933" s="96" t="s">
        <v>722</v>
      </c>
      <c r="C933" s="107" t="s">
        <v>90</v>
      </c>
      <c r="D933" s="96">
        <v>5.8999999999999995</v>
      </c>
      <c r="E933" s="96">
        <v>5.4702061588313953</v>
      </c>
      <c r="F933" s="96">
        <v>4.9322188611506403</v>
      </c>
      <c r="G933" s="96">
        <v>5.4</v>
      </c>
      <c r="H933" s="96">
        <v>0</v>
      </c>
      <c r="I933" s="96">
        <v>10</v>
      </c>
      <c r="J933" s="96">
        <v>10</v>
      </c>
      <c r="K933" s="96">
        <v>2.5</v>
      </c>
      <c r="L933" s="96">
        <v>10</v>
      </c>
      <c r="M933" s="96">
        <v>10</v>
      </c>
      <c r="N933" s="96">
        <v>8.5</v>
      </c>
      <c r="O933" s="96">
        <v>10</v>
      </c>
      <c r="P933" s="96">
        <v>10</v>
      </c>
      <c r="Q933" s="96" t="s">
        <v>1011</v>
      </c>
      <c r="R933" s="96" t="s">
        <v>1011</v>
      </c>
      <c r="S933" s="96">
        <v>0</v>
      </c>
      <c r="T933" s="96">
        <v>6.666666666666667</v>
      </c>
      <c r="U933" s="96">
        <v>5.0555555555555562</v>
      </c>
      <c r="V933" s="96">
        <v>10</v>
      </c>
      <c r="W933" s="96">
        <v>10</v>
      </c>
      <c r="X933" s="96">
        <v>5</v>
      </c>
      <c r="Y933" s="96">
        <v>8.3333333333333339</v>
      </c>
      <c r="Z933" s="96" t="s">
        <v>1010</v>
      </c>
      <c r="AA933" s="96">
        <v>7.5</v>
      </c>
      <c r="AB933" s="96">
        <v>10</v>
      </c>
      <c r="AC933" s="96">
        <v>8.7888888888888879</v>
      </c>
      <c r="AD933" s="96">
        <v>6.5250000000000004</v>
      </c>
      <c r="AE933" s="96">
        <v>8.2034722222222225</v>
      </c>
      <c r="AF933" s="96">
        <v>10</v>
      </c>
      <c r="AG933" s="96">
        <v>10</v>
      </c>
      <c r="AH933" s="96" t="s">
        <v>1010</v>
      </c>
      <c r="AI933" s="96" t="s">
        <v>1010</v>
      </c>
      <c r="AJ933" s="96" t="s">
        <v>1010</v>
      </c>
      <c r="AK933" s="96" t="s">
        <v>1010</v>
      </c>
      <c r="AL933" s="96">
        <v>10</v>
      </c>
      <c r="AM933" s="96">
        <v>6.666666666666667</v>
      </c>
      <c r="AN933" s="96">
        <v>10</v>
      </c>
      <c r="AO933" s="96">
        <v>8.8888888888888893</v>
      </c>
      <c r="AP933" s="96">
        <v>7.5</v>
      </c>
      <c r="AQ933" s="96">
        <v>7.5</v>
      </c>
      <c r="AR933" s="96">
        <v>7.5</v>
      </c>
      <c r="AS933" s="96">
        <v>7.5</v>
      </c>
      <c r="AT933" s="96">
        <v>9.0972222222222214</v>
      </c>
      <c r="AU933" s="96">
        <v>10</v>
      </c>
      <c r="AV933" s="96">
        <v>10</v>
      </c>
      <c r="AW933" s="96">
        <v>7</v>
      </c>
      <c r="AX933" s="96">
        <v>6.5</v>
      </c>
      <c r="AY933" s="96">
        <v>10</v>
      </c>
      <c r="AZ933" s="96">
        <v>10</v>
      </c>
      <c r="BA933" s="96">
        <v>10</v>
      </c>
      <c r="BB933" s="96">
        <v>9.0714285714285712</v>
      </c>
      <c r="BC933" s="96" t="s">
        <v>1010</v>
      </c>
      <c r="BD933" s="96" t="s">
        <v>1011</v>
      </c>
      <c r="BE933" s="96" t="s">
        <v>1011</v>
      </c>
      <c r="BF933" s="96">
        <v>5</v>
      </c>
      <c r="BG933" s="96">
        <v>10</v>
      </c>
      <c r="BH933" s="96">
        <v>10</v>
      </c>
      <c r="BI933" s="96">
        <v>10</v>
      </c>
      <c r="BJ933" s="96" t="s">
        <v>1011</v>
      </c>
      <c r="BK933" s="96">
        <v>7.5</v>
      </c>
      <c r="BL933" s="96">
        <v>6.8344345238095237</v>
      </c>
      <c r="BM933" s="96">
        <v>4.2647058823529411</v>
      </c>
      <c r="BN933" s="96">
        <v>8.6174386920980925</v>
      </c>
      <c r="BO933" s="96">
        <v>4</v>
      </c>
      <c r="BP933" s="96">
        <v>6</v>
      </c>
      <c r="BQ933" s="96">
        <v>5</v>
      </c>
      <c r="BR933" s="96">
        <v>5.5</v>
      </c>
      <c r="BS933" s="96">
        <v>5.5955361436127582</v>
      </c>
      <c r="BT933" s="96">
        <v>6.6219950833333332</v>
      </c>
      <c r="BU933" s="96">
        <v>6.4609535833333336</v>
      </c>
      <c r="BV933" s="96">
        <v>7.1514404166666665</v>
      </c>
      <c r="BW933" s="96">
        <v>8.3333333333333339</v>
      </c>
      <c r="BX933" s="96">
        <v>4.166666666666667</v>
      </c>
      <c r="BY933" s="96">
        <v>3.9255061831255498</v>
      </c>
      <c r="BZ933" s="96">
        <v>7.7245346088765956</v>
      </c>
      <c r="CA933" s="96">
        <v>4.3849520833333333</v>
      </c>
      <c r="CB933" s="96">
        <v>2.5194863333333339</v>
      </c>
      <c r="CC933" s="96">
        <v>1</v>
      </c>
      <c r="CD933" s="96">
        <v>5.6987631435557935</v>
      </c>
      <c r="CE933" s="96">
        <v>9.2206462890743559</v>
      </c>
      <c r="CF933" s="96">
        <v>9.3706030475565889</v>
      </c>
      <c r="CG933" s="96">
        <v>9.1468309530476741</v>
      </c>
      <c r="CH933" s="96">
        <v>5</v>
      </c>
      <c r="CI933" s="96">
        <v>8.1845200724196552</v>
      </c>
      <c r="CJ933" s="96">
        <v>8.7866666666666653</v>
      </c>
      <c r="CK933" s="96">
        <v>8.4599999999999991</v>
      </c>
      <c r="CL933" s="96">
        <v>3.2855999999999996</v>
      </c>
      <c r="CM933" s="96">
        <v>6.8440888888888871</v>
      </c>
      <c r="CN933" s="96">
        <v>6.1310065000000016</v>
      </c>
      <c r="CO933" s="96">
        <v>5.6511014031400286</v>
      </c>
      <c r="CP933" s="96">
        <v>5.8910539515700151</v>
      </c>
      <c r="CQ933" s="96">
        <v>10</v>
      </c>
      <c r="CR933" s="96">
        <v>6.7338755416666674</v>
      </c>
      <c r="CS933" s="96">
        <v>0.76923076923076827</v>
      </c>
      <c r="CT933" s="96">
        <v>7.965046174692648</v>
      </c>
      <c r="CU933" s="96">
        <v>5.1560508285300282</v>
      </c>
      <c r="CV933" s="96">
        <v>6.9727984172472324</v>
      </c>
      <c r="CW933" s="96">
        <v>10</v>
      </c>
      <c r="CX933" s="96">
        <v>7.7995322249645005</v>
      </c>
      <c r="CY933" s="96">
        <v>10</v>
      </c>
      <c r="CZ933" s="96">
        <v>9.2665107416548338</v>
      </c>
      <c r="DA933" s="96">
        <v>4.4333333333333336</v>
      </c>
      <c r="DB933" s="96">
        <v>2.4569404166666673</v>
      </c>
      <c r="DC933" s="96">
        <v>3.3940662500000003</v>
      </c>
      <c r="DD933" s="96">
        <v>8</v>
      </c>
      <c r="DE933" s="96">
        <v>8.2732124260262339</v>
      </c>
      <c r="DF933" s="96">
        <v>10</v>
      </c>
      <c r="DG933" s="96">
        <v>6.0929254043377057</v>
      </c>
      <c r="DH933" s="96">
        <v>2.8753390000000008</v>
      </c>
      <c r="DI933" s="96">
        <v>5.1515151515151505</v>
      </c>
      <c r="DJ933" s="96">
        <v>9.3885345543578413</v>
      </c>
      <c r="DK933" s="96">
        <v>5.460023071428572</v>
      </c>
      <c r="DL933" s="96">
        <v>8.8097634760789632</v>
      </c>
      <c r="DM933" s="96">
        <v>7.7581347064379527</v>
      </c>
      <c r="DN933" s="96">
        <v>6.5738849933030794</v>
      </c>
      <c r="DO933" s="96">
        <v>7.3111070464318724</v>
      </c>
      <c r="DP933" s="96">
        <v>6.75</v>
      </c>
      <c r="DQ933" s="99">
        <v>6.7922172619047618</v>
      </c>
      <c r="DR933" s="100">
        <v>88</v>
      </c>
      <c r="DS933" s="101">
        <v>3</v>
      </c>
      <c r="DU933" s="107" t="s">
        <v>90</v>
      </c>
      <c r="DV933" s="96">
        <v>6.8344345238095237</v>
      </c>
      <c r="DW933" s="96">
        <v>6.75</v>
      </c>
    </row>
    <row r="934" spans="1:127">
      <c r="A934" s="102">
        <v>2010</v>
      </c>
      <c r="B934" s="103" t="s">
        <v>697</v>
      </c>
      <c r="C934" s="104" t="s">
        <v>48</v>
      </c>
      <c r="D934" s="103">
        <v>8.4666666666666668</v>
      </c>
      <c r="E934" s="103">
        <v>6.4560552816668713</v>
      </c>
      <c r="F934" s="103">
        <v>6.92366032303946</v>
      </c>
      <c r="G934" s="103">
        <v>7.3</v>
      </c>
      <c r="H934" s="103">
        <v>9.68</v>
      </c>
      <c r="I934" s="103">
        <v>10</v>
      </c>
      <c r="J934" s="103">
        <v>10</v>
      </c>
      <c r="K934" s="103">
        <v>10</v>
      </c>
      <c r="L934" s="103">
        <v>10</v>
      </c>
      <c r="M934" s="103">
        <v>10</v>
      </c>
      <c r="N934" s="103">
        <v>10</v>
      </c>
      <c r="O934" s="103">
        <v>9.5</v>
      </c>
      <c r="P934" s="103">
        <v>10</v>
      </c>
      <c r="Q934" s="103" t="s">
        <v>1011</v>
      </c>
      <c r="R934" s="103" t="s">
        <v>1011</v>
      </c>
      <c r="S934" s="103">
        <v>10</v>
      </c>
      <c r="T934" s="103">
        <v>9.8333333333333339</v>
      </c>
      <c r="U934" s="103">
        <v>9.8377777777777791</v>
      </c>
      <c r="V934" s="103">
        <v>10</v>
      </c>
      <c r="W934" s="103">
        <v>10</v>
      </c>
      <c r="X934" s="103">
        <v>10</v>
      </c>
      <c r="Y934" s="103">
        <v>10</v>
      </c>
      <c r="Z934" s="103" t="s">
        <v>1010</v>
      </c>
      <c r="AA934" s="103">
        <v>10</v>
      </c>
      <c r="AB934" s="103">
        <v>10</v>
      </c>
      <c r="AC934" s="103">
        <v>9.2155555555555555</v>
      </c>
      <c r="AD934" s="103">
        <v>9.4444444444444446</v>
      </c>
      <c r="AE934" s="103">
        <v>9.6649999999999991</v>
      </c>
      <c r="AF934" s="103">
        <v>10</v>
      </c>
      <c r="AG934" s="103">
        <v>10</v>
      </c>
      <c r="AH934" s="103" t="s">
        <v>1010</v>
      </c>
      <c r="AI934" s="103" t="s">
        <v>1010</v>
      </c>
      <c r="AJ934" s="103" t="s">
        <v>1010</v>
      </c>
      <c r="AK934" s="103" t="s">
        <v>1010</v>
      </c>
      <c r="AL934" s="103">
        <v>10</v>
      </c>
      <c r="AM934" s="103">
        <v>10</v>
      </c>
      <c r="AN934" s="103">
        <v>10</v>
      </c>
      <c r="AO934" s="103">
        <v>10</v>
      </c>
      <c r="AP934" s="103">
        <v>10</v>
      </c>
      <c r="AQ934" s="103">
        <v>10</v>
      </c>
      <c r="AR934" s="103">
        <v>10</v>
      </c>
      <c r="AS934" s="103">
        <v>10</v>
      </c>
      <c r="AT934" s="103">
        <v>10</v>
      </c>
      <c r="AU934" s="103">
        <v>10</v>
      </c>
      <c r="AV934" s="103">
        <v>10</v>
      </c>
      <c r="AW934" s="103">
        <v>8.6666666666666661</v>
      </c>
      <c r="AX934" s="103">
        <v>6.75</v>
      </c>
      <c r="AY934" s="103">
        <v>10</v>
      </c>
      <c r="AZ934" s="103">
        <v>10</v>
      </c>
      <c r="BA934" s="103">
        <v>10</v>
      </c>
      <c r="BB934" s="103">
        <v>9.3452380952380931</v>
      </c>
      <c r="BC934" s="103" t="s">
        <v>1010</v>
      </c>
      <c r="BD934" s="103" t="s">
        <v>1011</v>
      </c>
      <c r="BE934" s="103" t="s">
        <v>1011</v>
      </c>
      <c r="BF934" s="103">
        <v>10</v>
      </c>
      <c r="BG934" s="103">
        <v>10</v>
      </c>
      <c r="BH934" s="103">
        <v>10</v>
      </c>
      <c r="BI934" s="103">
        <v>10</v>
      </c>
      <c r="BJ934" s="103" t="s">
        <v>1011</v>
      </c>
      <c r="BK934" s="103">
        <v>10</v>
      </c>
      <c r="BL934" s="103">
        <v>9.1854682539682546</v>
      </c>
      <c r="BM934" s="103">
        <v>4.0470588235294125</v>
      </c>
      <c r="BN934" s="103">
        <v>4.5621253405994553</v>
      </c>
      <c r="BO934" s="103">
        <v>7</v>
      </c>
      <c r="BP934" s="103">
        <v>6</v>
      </c>
      <c r="BQ934" s="103">
        <v>6</v>
      </c>
      <c r="BR934" s="103">
        <v>6</v>
      </c>
      <c r="BS934" s="103">
        <v>5.4022960410322174</v>
      </c>
      <c r="BT934" s="103">
        <v>4.8606574970238086</v>
      </c>
      <c r="BU934" s="103">
        <v>4.4334815014880951</v>
      </c>
      <c r="BV934" s="103">
        <v>6.4886697499999988</v>
      </c>
      <c r="BW934" s="103">
        <v>8.3333333333333339</v>
      </c>
      <c r="BX934" s="103">
        <v>8.3333333333333339</v>
      </c>
      <c r="BY934" s="103">
        <v>5.5382824877913501</v>
      </c>
      <c r="BZ934" s="103">
        <v>7.4204601278781848</v>
      </c>
      <c r="CA934" s="103">
        <v>8.05924174702381</v>
      </c>
      <c r="CB934" s="103">
        <v>7.4055223184523786</v>
      </c>
      <c r="CC934" s="103">
        <v>1</v>
      </c>
      <c r="CD934" s="103">
        <v>6.7636646773693663</v>
      </c>
      <c r="CE934" s="103">
        <v>9.6548921522381761</v>
      </c>
      <c r="CF934" s="103">
        <v>9.3820124565244249</v>
      </c>
      <c r="CG934" s="103">
        <v>9.6400519664249487</v>
      </c>
      <c r="CH934" s="103">
        <v>10</v>
      </c>
      <c r="CI934" s="103">
        <v>9.6692391437968865</v>
      </c>
      <c r="CJ934" s="103">
        <v>9.6324093333333334</v>
      </c>
      <c r="CK934" s="103">
        <v>8.98</v>
      </c>
      <c r="CL934" s="103">
        <v>6.4096000000000011</v>
      </c>
      <c r="CM934" s="103">
        <v>8.3406697777777783</v>
      </c>
      <c r="CN934" s="103">
        <v>6.8287372142857139</v>
      </c>
      <c r="CO934" s="103">
        <v>8.785572657516763</v>
      </c>
      <c r="CP934" s="103">
        <v>7.807154935901238</v>
      </c>
      <c r="CQ934" s="103">
        <v>10</v>
      </c>
      <c r="CR934" s="103">
        <v>6.468987785714285</v>
      </c>
      <c r="CS934" s="103">
        <v>3.0769230769230771</v>
      </c>
      <c r="CT934" s="103">
        <v>6.4162871962801891</v>
      </c>
      <c r="CU934" s="103">
        <v>5.3207326863058499</v>
      </c>
      <c r="CV934" s="103">
        <v>7.8671393499962159</v>
      </c>
      <c r="CW934" s="103">
        <v>10</v>
      </c>
      <c r="CX934" s="103">
        <v>7.4888222382714256</v>
      </c>
      <c r="CY934" s="103">
        <v>10</v>
      </c>
      <c r="CZ934" s="103">
        <v>9.1629407460904755</v>
      </c>
      <c r="DA934" s="103">
        <v>2.2333333333333329</v>
      </c>
      <c r="DB934" s="103">
        <v>2.6052236964285713</v>
      </c>
      <c r="DC934" s="103">
        <v>4.2934031994047617</v>
      </c>
      <c r="DD934" s="103">
        <v>4</v>
      </c>
      <c r="DE934" s="103">
        <v>5.0663212172178085</v>
      </c>
      <c r="DF934" s="103">
        <v>10</v>
      </c>
      <c r="DG934" s="103">
        <v>4.6997135743974123</v>
      </c>
      <c r="DH934" s="103">
        <v>2.9461620982142849</v>
      </c>
      <c r="DI934" s="103">
        <v>7.5757575757575761</v>
      </c>
      <c r="DJ934" s="103">
        <v>9.0108899398398972</v>
      </c>
      <c r="DK934" s="103">
        <v>6.1368572993197272</v>
      </c>
      <c r="DL934" s="103">
        <v>7.8571062213905787</v>
      </c>
      <c r="DM934" s="103">
        <v>7.9038559505194854</v>
      </c>
      <c r="DN934" s="103">
        <v>6.9051048475069257</v>
      </c>
      <c r="DO934" s="103">
        <v>6.9225863893316051</v>
      </c>
      <c r="DP934" s="103">
        <v>7.32</v>
      </c>
      <c r="DQ934" s="105">
        <v>8.2527341269841266</v>
      </c>
      <c r="DR934" s="106">
        <v>21</v>
      </c>
      <c r="DS934" s="106">
        <v>1</v>
      </c>
      <c r="DU934" s="104" t="s">
        <v>48</v>
      </c>
      <c r="DV934" s="103">
        <v>9.1854682539682546</v>
      </c>
      <c r="DW934" s="103">
        <v>7.32</v>
      </c>
    </row>
    <row r="935" spans="1:127">
      <c r="A935" s="95">
        <v>2010</v>
      </c>
      <c r="B935" s="96" t="s">
        <v>675</v>
      </c>
      <c r="C935" s="107" t="s">
        <v>52</v>
      </c>
      <c r="D935" s="96">
        <v>4.0999999999999996</v>
      </c>
      <c r="E935" s="96">
        <v>5.2268573867555181</v>
      </c>
      <c r="F935" s="96">
        <v>6.1635622588733963</v>
      </c>
      <c r="G935" s="96">
        <v>5.2</v>
      </c>
      <c r="H935" s="96">
        <v>8.56</v>
      </c>
      <c r="I935" s="96">
        <v>5</v>
      </c>
      <c r="J935" s="96">
        <v>10</v>
      </c>
      <c r="K935" s="96">
        <v>5</v>
      </c>
      <c r="L935" s="96">
        <v>9.9677205894220382</v>
      </c>
      <c r="M935" s="96">
        <v>9.9612647073064444</v>
      </c>
      <c r="N935" s="96">
        <v>7.9857970593456971</v>
      </c>
      <c r="O935" s="96">
        <v>10</v>
      </c>
      <c r="P935" s="96">
        <v>10</v>
      </c>
      <c r="Q935" s="96" t="s">
        <v>1011</v>
      </c>
      <c r="R935" s="96" t="s">
        <v>1011</v>
      </c>
      <c r="S935" s="96">
        <v>5</v>
      </c>
      <c r="T935" s="96">
        <v>8.3333333333333339</v>
      </c>
      <c r="U935" s="96">
        <v>8.2930434642263435</v>
      </c>
      <c r="V935" s="96">
        <v>0</v>
      </c>
      <c r="W935" s="96">
        <v>5</v>
      </c>
      <c r="X935" s="96">
        <v>10</v>
      </c>
      <c r="Y935" s="96">
        <v>5</v>
      </c>
      <c r="Z935" s="96" t="s">
        <v>1010</v>
      </c>
      <c r="AA935" s="96">
        <v>10</v>
      </c>
      <c r="AB935" s="96">
        <v>6.666666666666667</v>
      </c>
      <c r="AC935" s="96">
        <v>10</v>
      </c>
      <c r="AD935" s="96">
        <v>8.5166666666666675</v>
      </c>
      <c r="AE935" s="96">
        <v>8.7958333333333343</v>
      </c>
      <c r="AF935" s="96">
        <v>7.5</v>
      </c>
      <c r="AG935" s="96">
        <v>7.5</v>
      </c>
      <c r="AH935" s="96" t="s">
        <v>1010</v>
      </c>
      <c r="AI935" s="96" t="s">
        <v>1010</v>
      </c>
      <c r="AJ935" s="96" t="s">
        <v>1010</v>
      </c>
      <c r="AK935" s="96" t="s">
        <v>1010</v>
      </c>
      <c r="AL935" s="96">
        <v>6.666666666666667</v>
      </c>
      <c r="AM935" s="96">
        <v>6.666666666666667</v>
      </c>
      <c r="AN935" s="96">
        <v>6.666666666666667</v>
      </c>
      <c r="AO935" s="96">
        <v>6.666666666666667</v>
      </c>
      <c r="AP935" s="96">
        <v>7.5</v>
      </c>
      <c r="AQ935" s="96">
        <v>10</v>
      </c>
      <c r="AR935" s="96">
        <v>10</v>
      </c>
      <c r="AS935" s="96">
        <v>9.1666666666666661</v>
      </c>
      <c r="AT935" s="96">
        <v>7.7083333333333339</v>
      </c>
      <c r="AU935" s="96">
        <v>10</v>
      </c>
      <c r="AV935" s="96">
        <v>10</v>
      </c>
      <c r="AW935" s="96">
        <v>2.3333333333333335</v>
      </c>
      <c r="AX935" s="96">
        <v>2.5</v>
      </c>
      <c r="AY935" s="96">
        <v>10</v>
      </c>
      <c r="AZ935" s="96">
        <v>10</v>
      </c>
      <c r="BA935" s="96">
        <v>10</v>
      </c>
      <c r="BB935" s="96">
        <v>7.833333333333333</v>
      </c>
      <c r="BC935" s="96" t="s">
        <v>1010</v>
      </c>
      <c r="BD935" s="96" t="s">
        <v>1011</v>
      </c>
      <c r="BE935" s="96" t="s">
        <v>1011</v>
      </c>
      <c r="BF935" s="96">
        <v>5</v>
      </c>
      <c r="BG935" s="96">
        <v>0</v>
      </c>
      <c r="BH935" s="96">
        <v>0</v>
      </c>
      <c r="BI935" s="96">
        <v>0</v>
      </c>
      <c r="BJ935" s="96" t="s">
        <v>1011</v>
      </c>
      <c r="BK935" s="96">
        <v>2.5</v>
      </c>
      <c r="BL935" s="96">
        <v>6.5570108660565856</v>
      </c>
      <c r="BM935" s="96">
        <v>8.5323529411764696</v>
      </c>
      <c r="BN935" s="96">
        <v>9.1825613079019082</v>
      </c>
      <c r="BO935" s="96">
        <v>7</v>
      </c>
      <c r="BP935" s="96">
        <v>7</v>
      </c>
      <c r="BQ935" s="96">
        <v>5</v>
      </c>
      <c r="BR935" s="96">
        <v>6</v>
      </c>
      <c r="BS935" s="96">
        <v>7.678728562269594</v>
      </c>
      <c r="BT935" s="96">
        <v>5.5081069425287357</v>
      </c>
      <c r="BU935" s="96">
        <v>5.6832381149425286</v>
      </c>
      <c r="BV935" s="96">
        <v>5.7729583678160914</v>
      </c>
      <c r="BW935" s="96">
        <v>3.333333333333333</v>
      </c>
      <c r="BX935" s="96">
        <v>4.166666666666667</v>
      </c>
      <c r="BY935" s="96">
        <v>3.6146434469035209</v>
      </c>
      <c r="BZ935" s="96">
        <v>6.7549359779534832</v>
      </c>
      <c r="CA935" s="96">
        <v>5.1022121264367817</v>
      </c>
      <c r="CB935" s="96">
        <v>7.3252296321839081</v>
      </c>
      <c r="CC935" s="96">
        <v>1</v>
      </c>
      <c r="CD935" s="96">
        <v>5.2512582898627835</v>
      </c>
      <c r="CE935" s="96">
        <v>9.1688418899104143</v>
      </c>
      <c r="CF935" s="96">
        <v>8.2120356770327412</v>
      </c>
      <c r="CG935" s="96">
        <v>8.8118652265033113</v>
      </c>
      <c r="CH935" s="96">
        <v>0</v>
      </c>
      <c r="CI935" s="96">
        <v>6.5481856983616167</v>
      </c>
      <c r="CJ935" s="96">
        <v>7.0666666666666664</v>
      </c>
      <c r="CK935" s="96">
        <v>7.879999999999999</v>
      </c>
      <c r="CL935" s="96">
        <v>4.4880000000000004</v>
      </c>
      <c r="CM935" s="96">
        <v>6.4782222222222217</v>
      </c>
      <c r="CN935" s="96">
        <v>5.0789122528735628</v>
      </c>
      <c r="CO935" s="96">
        <v>7.2174605195920183</v>
      </c>
      <c r="CP935" s="96">
        <v>6.1481863862327906</v>
      </c>
      <c r="CQ935" s="96">
        <v>10</v>
      </c>
      <c r="CR935" s="96">
        <v>6.5429885632183904</v>
      </c>
      <c r="CS935" s="96">
        <v>0</v>
      </c>
      <c r="CT935" s="96">
        <v>8.5181743812685262</v>
      </c>
      <c r="CU935" s="96">
        <v>5.0203876481623055</v>
      </c>
      <c r="CV935" s="96">
        <v>6.9116990641543294</v>
      </c>
      <c r="CW935" s="96">
        <v>5</v>
      </c>
      <c r="CX935" s="96">
        <v>7.1576227073825347</v>
      </c>
      <c r="CY935" s="96">
        <v>10</v>
      </c>
      <c r="CZ935" s="96">
        <v>7.3858742357941791</v>
      </c>
      <c r="DA935" s="96">
        <v>10</v>
      </c>
      <c r="DB935" s="96">
        <v>3.8735851954022986</v>
      </c>
      <c r="DC935" s="96">
        <v>6.7837326666666673</v>
      </c>
      <c r="DD935" s="96">
        <v>8</v>
      </c>
      <c r="DE935" s="96">
        <v>0</v>
      </c>
      <c r="DF935" s="96">
        <v>10</v>
      </c>
      <c r="DG935" s="96">
        <v>6.4428863103448277</v>
      </c>
      <c r="DH935" s="96">
        <v>4.5270401954022983</v>
      </c>
      <c r="DI935" s="96">
        <v>6.0606060606060597</v>
      </c>
      <c r="DJ935" s="96">
        <v>8.8300503948664559</v>
      </c>
      <c r="DK935" s="96">
        <v>5.0235315139573071</v>
      </c>
      <c r="DL935" s="96">
        <v>7.3063811325797818</v>
      </c>
      <c r="DM935" s="96">
        <v>7.1304124242405784</v>
      </c>
      <c r="DN935" s="96">
        <v>6.4796702869420812</v>
      </c>
      <c r="DO935" s="96">
        <v>6.7694769443603633</v>
      </c>
      <c r="DP935" s="96">
        <v>6.63</v>
      </c>
      <c r="DQ935" s="99">
        <v>6.5935054330282927</v>
      </c>
      <c r="DR935" s="100">
        <v>104</v>
      </c>
      <c r="DS935" s="101">
        <v>3</v>
      </c>
      <c r="DU935" s="107" t="s">
        <v>52</v>
      </c>
      <c r="DV935" s="96">
        <v>6.5570108660565856</v>
      </c>
      <c r="DW935" s="96">
        <v>6.63</v>
      </c>
    </row>
    <row r="936" spans="1:127">
      <c r="A936" s="102">
        <v>2010</v>
      </c>
      <c r="B936" s="103" t="s">
        <v>779</v>
      </c>
      <c r="C936" s="104" t="s">
        <v>183</v>
      </c>
      <c r="D936" s="103" t="s">
        <v>1011</v>
      </c>
      <c r="E936" s="103" t="s">
        <v>1011</v>
      </c>
      <c r="F936" s="103" t="s">
        <v>1011</v>
      </c>
      <c r="G936" s="103">
        <v>5.3769340000000003</v>
      </c>
      <c r="H936" s="103">
        <v>7.5599999999999987</v>
      </c>
      <c r="I936" s="103">
        <v>10</v>
      </c>
      <c r="J936" s="103">
        <v>10</v>
      </c>
      <c r="K936" s="103" t="s">
        <v>1011</v>
      </c>
      <c r="L936" s="103">
        <v>10</v>
      </c>
      <c r="M936" s="103">
        <v>10</v>
      </c>
      <c r="N936" s="103">
        <v>10</v>
      </c>
      <c r="O936" s="103">
        <v>10</v>
      </c>
      <c r="P936" s="103">
        <v>10</v>
      </c>
      <c r="Q936" s="103" t="s">
        <v>1011</v>
      </c>
      <c r="R936" s="103" t="s">
        <v>1011</v>
      </c>
      <c r="S936" s="103">
        <v>5</v>
      </c>
      <c r="T936" s="103">
        <v>8.3333333333333339</v>
      </c>
      <c r="U936" s="103">
        <v>8.6311111111111103</v>
      </c>
      <c r="V936" s="103">
        <v>10</v>
      </c>
      <c r="W936" s="103">
        <v>10</v>
      </c>
      <c r="X936" s="103" t="s">
        <v>1011</v>
      </c>
      <c r="Y936" s="103">
        <v>10</v>
      </c>
      <c r="Z936" s="103" t="s">
        <v>1010</v>
      </c>
      <c r="AA936" s="103" t="s">
        <v>1011</v>
      </c>
      <c r="AB936" s="103" t="s">
        <v>1011</v>
      </c>
      <c r="AC936" s="103">
        <v>7.74</v>
      </c>
      <c r="AD936" s="103">
        <v>5.2277777777777779</v>
      </c>
      <c r="AE936" s="103">
        <v>6.483888888888889</v>
      </c>
      <c r="AF936" s="103" t="s">
        <v>1011</v>
      </c>
      <c r="AG936" s="103" t="s">
        <v>1011</v>
      </c>
      <c r="AH936" s="103" t="s">
        <v>1010</v>
      </c>
      <c r="AI936" s="103" t="s">
        <v>1010</v>
      </c>
      <c r="AJ936" s="103" t="s">
        <v>1010</v>
      </c>
      <c r="AK936" s="103" t="s">
        <v>1010</v>
      </c>
      <c r="AL936" s="103" t="s">
        <v>1011</v>
      </c>
      <c r="AM936" s="103" t="s">
        <v>1011</v>
      </c>
      <c r="AN936" s="103" t="s">
        <v>1011</v>
      </c>
      <c r="AO936" s="103" t="s">
        <v>1011</v>
      </c>
      <c r="AP936" s="103" t="s">
        <v>1011</v>
      </c>
      <c r="AQ936" s="103" t="s">
        <v>1011</v>
      </c>
      <c r="AR936" s="103" t="s">
        <v>1011</v>
      </c>
      <c r="AS936" s="103" t="s">
        <v>1011</v>
      </c>
      <c r="AT936" s="103" t="s">
        <v>1011</v>
      </c>
      <c r="AU936" s="103">
        <v>10</v>
      </c>
      <c r="AV936" s="103">
        <v>10</v>
      </c>
      <c r="AW936" s="103">
        <v>8.6666666666666661</v>
      </c>
      <c r="AX936" s="103">
        <v>7</v>
      </c>
      <c r="AY936" s="103" t="s">
        <v>1011</v>
      </c>
      <c r="AZ936" s="103" t="s">
        <v>1011</v>
      </c>
      <c r="BA936" s="103" t="s">
        <v>1011</v>
      </c>
      <c r="BB936" s="103">
        <v>8.9166666666666661</v>
      </c>
      <c r="BC936" s="103" t="s">
        <v>1010</v>
      </c>
      <c r="BD936" s="103" t="s">
        <v>1011</v>
      </c>
      <c r="BE936" s="103" t="s">
        <v>1011</v>
      </c>
      <c r="BF936" s="103">
        <v>10</v>
      </c>
      <c r="BG936" s="103">
        <v>10</v>
      </c>
      <c r="BH936" s="103">
        <v>10</v>
      </c>
      <c r="BI936" s="103">
        <v>10</v>
      </c>
      <c r="BJ936" s="103" t="s">
        <v>1011</v>
      </c>
      <c r="BK936" s="103">
        <v>10</v>
      </c>
      <c r="BL936" s="103">
        <v>7.9270807222222226</v>
      </c>
      <c r="BM936" s="103">
        <v>3.8088235294117645</v>
      </c>
      <c r="BN936" s="103">
        <v>8.9888283378746596</v>
      </c>
      <c r="BO936" s="103">
        <v>7</v>
      </c>
      <c r="BP936" s="103" t="s">
        <v>1011</v>
      </c>
      <c r="BQ936" s="103" t="s">
        <v>1011</v>
      </c>
      <c r="BR936" s="103" t="s">
        <v>1011</v>
      </c>
      <c r="BS936" s="103">
        <v>6.599217289095475</v>
      </c>
      <c r="BT936" s="103">
        <v>5.5883233333333324</v>
      </c>
      <c r="BU936" s="103">
        <v>2.7859816666666668</v>
      </c>
      <c r="BV936" s="103">
        <v>4.4175599999999999</v>
      </c>
      <c r="BW936" s="103">
        <v>5</v>
      </c>
      <c r="BX936" s="103">
        <v>5</v>
      </c>
      <c r="BY936" s="103">
        <v>2.7457575386017812</v>
      </c>
      <c r="BZ936" s="103">
        <v>1.7406351394094519</v>
      </c>
      <c r="CA936" s="103">
        <v>6.1819366666666662</v>
      </c>
      <c r="CB936" s="103">
        <v>5.6408499999999995</v>
      </c>
      <c r="CC936" s="103">
        <v>0.97435897435897434</v>
      </c>
      <c r="CD936" s="103">
        <v>4.2888609893735019</v>
      </c>
      <c r="CE936" s="103">
        <v>9.1348312324018099</v>
      </c>
      <c r="CF936" s="103">
        <v>7.5333128026303946</v>
      </c>
      <c r="CG936" s="103">
        <v>8.6110425409365234</v>
      </c>
      <c r="CH936" s="103">
        <v>10</v>
      </c>
      <c r="CI936" s="103">
        <v>8.8197966439921824</v>
      </c>
      <c r="CJ936" s="103">
        <v>8.3666666666666671</v>
      </c>
      <c r="CK936" s="103">
        <v>7.92</v>
      </c>
      <c r="CL936" s="103">
        <v>6.1311999999999998</v>
      </c>
      <c r="CM936" s="103">
        <v>7.4726222222222232</v>
      </c>
      <c r="CN936" s="103">
        <v>6.511893333333334</v>
      </c>
      <c r="CO936" s="103">
        <v>6.5074244673730561</v>
      </c>
      <c r="CP936" s="103">
        <v>6.5096589003531946</v>
      </c>
      <c r="CQ936" s="103">
        <v>10</v>
      </c>
      <c r="CR936" s="103">
        <v>4.87608</v>
      </c>
      <c r="CS936" s="103">
        <v>0</v>
      </c>
      <c r="CT936" s="103">
        <v>2.3231384676186893</v>
      </c>
      <c r="CU936" s="103">
        <v>2.3997394892062296</v>
      </c>
      <c r="CV936" s="103">
        <v>6.5955051529454121</v>
      </c>
      <c r="CW936" s="103">
        <v>5</v>
      </c>
      <c r="CX936" s="103">
        <v>9.1368368368368369</v>
      </c>
      <c r="CY936" s="103">
        <v>10</v>
      </c>
      <c r="CZ936" s="103">
        <v>8.0456122789456117</v>
      </c>
      <c r="DA936" s="103">
        <v>10</v>
      </c>
      <c r="DB936" s="103">
        <v>3.183511666666667</v>
      </c>
      <c r="DC936" s="103">
        <v>6.9254650000000009</v>
      </c>
      <c r="DD936" s="103">
        <v>10</v>
      </c>
      <c r="DE936" s="103">
        <v>7.0069015384454705</v>
      </c>
      <c r="DF936" s="103">
        <v>10</v>
      </c>
      <c r="DG936" s="103">
        <v>7.8526463675186902</v>
      </c>
      <c r="DH936" s="103">
        <v>2.9866766666666673</v>
      </c>
      <c r="DI936" s="103">
        <v>3.3333333333333326</v>
      </c>
      <c r="DJ936" s="103">
        <v>5.4570138577552063</v>
      </c>
      <c r="DK936" s="103">
        <v>4.1920176190476193</v>
      </c>
      <c r="DL936" s="103">
        <v>4.8696947657830636</v>
      </c>
      <c r="DM936" s="103">
        <v>7.7693440329057619</v>
      </c>
      <c r="DN936" s="103">
        <v>4.7680133792486084</v>
      </c>
      <c r="DO936" s="103">
        <v>6.8887573419043031</v>
      </c>
      <c r="DP936" s="103">
        <v>6.64</v>
      </c>
      <c r="DQ936" s="105">
        <v>7.2835403611111111</v>
      </c>
      <c r="DR936" s="106">
        <v>59</v>
      </c>
      <c r="DS936" s="106">
        <v>2</v>
      </c>
      <c r="DU936" s="104" t="s">
        <v>183</v>
      </c>
      <c r="DV936" s="103">
        <v>7.9270807222222226</v>
      </c>
      <c r="DW936" s="103">
        <v>6.64</v>
      </c>
    </row>
    <row r="937" spans="1:127">
      <c r="A937" s="95">
        <v>2010</v>
      </c>
      <c r="B937" s="96" t="s">
        <v>1025</v>
      </c>
      <c r="C937" s="107" t="s">
        <v>182</v>
      </c>
      <c r="D937" s="96" t="s">
        <v>1011</v>
      </c>
      <c r="E937" s="96" t="s">
        <v>1011</v>
      </c>
      <c r="F937" s="96" t="s">
        <v>1011</v>
      </c>
      <c r="G937" s="96">
        <v>4.8327629999999999</v>
      </c>
      <c r="H937" s="96">
        <v>0</v>
      </c>
      <c r="I937" s="96">
        <v>10</v>
      </c>
      <c r="J937" s="96">
        <v>10</v>
      </c>
      <c r="K937" s="96">
        <v>7.5</v>
      </c>
      <c r="L937" s="96">
        <v>10</v>
      </c>
      <c r="M937" s="96">
        <v>10</v>
      </c>
      <c r="N937" s="96">
        <v>9.5</v>
      </c>
      <c r="O937" s="96">
        <v>10</v>
      </c>
      <c r="P937" s="96">
        <v>10</v>
      </c>
      <c r="Q937" s="96" t="s">
        <v>1011</v>
      </c>
      <c r="R937" s="96" t="s">
        <v>1011</v>
      </c>
      <c r="S937" s="96">
        <v>5</v>
      </c>
      <c r="T937" s="96">
        <v>8.3333333333333339</v>
      </c>
      <c r="U937" s="96">
        <v>5.9444444444444455</v>
      </c>
      <c r="V937" s="96">
        <v>5</v>
      </c>
      <c r="W937" s="96">
        <v>5</v>
      </c>
      <c r="X937" s="96">
        <v>5</v>
      </c>
      <c r="Y937" s="96">
        <v>5</v>
      </c>
      <c r="Z937" s="96" t="s">
        <v>1010</v>
      </c>
      <c r="AA937" s="96" t="s">
        <v>1011</v>
      </c>
      <c r="AB937" s="96" t="s">
        <v>1011</v>
      </c>
      <c r="AC937" s="96">
        <v>9.26</v>
      </c>
      <c r="AD937" s="96">
        <v>9.5388888888888896</v>
      </c>
      <c r="AE937" s="96">
        <v>9.3994444444444447</v>
      </c>
      <c r="AF937" s="96" t="s">
        <v>1011</v>
      </c>
      <c r="AG937" s="96" t="s">
        <v>1011</v>
      </c>
      <c r="AH937" s="96" t="s">
        <v>1010</v>
      </c>
      <c r="AI937" s="96" t="s">
        <v>1010</v>
      </c>
      <c r="AJ937" s="96" t="s">
        <v>1010</v>
      </c>
      <c r="AK937" s="96" t="s">
        <v>1010</v>
      </c>
      <c r="AL937" s="96" t="s">
        <v>1011</v>
      </c>
      <c r="AM937" s="96" t="s">
        <v>1011</v>
      </c>
      <c r="AN937" s="96" t="s">
        <v>1011</v>
      </c>
      <c r="AO937" s="96" t="s">
        <v>1011</v>
      </c>
      <c r="AP937" s="96" t="s">
        <v>1011</v>
      </c>
      <c r="AQ937" s="96" t="s">
        <v>1011</v>
      </c>
      <c r="AR937" s="96" t="s">
        <v>1011</v>
      </c>
      <c r="AS937" s="96" t="s">
        <v>1011</v>
      </c>
      <c r="AT937" s="96" t="s">
        <v>1011</v>
      </c>
      <c r="AU937" s="96">
        <v>10</v>
      </c>
      <c r="AV937" s="96">
        <v>10</v>
      </c>
      <c r="AW937" s="96">
        <v>2</v>
      </c>
      <c r="AX937" s="96">
        <v>3.25</v>
      </c>
      <c r="AY937" s="96" t="s">
        <v>1011</v>
      </c>
      <c r="AZ937" s="96" t="s">
        <v>1011</v>
      </c>
      <c r="BA937" s="96" t="s">
        <v>1011</v>
      </c>
      <c r="BB937" s="96">
        <v>6.3125</v>
      </c>
      <c r="BC937" s="96" t="s">
        <v>1010</v>
      </c>
      <c r="BD937" s="96" t="s">
        <v>1011</v>
      </c>
      <c r="BE937" s="96" t="s">
        <v>1011</v>
      </c>
      <c r="BF937" s="96">
        <v>0</v>
      </c>
      <c r="BG937" s="96">
        <v>0</v>
      </c>
      <c r="BH937" s="96">
        <v>10</v>
      </c>
      <c r="BI937" s="96">
        <v>5</v>
      </c>
      <c r="BJ937" s="96" t="s">
        <v>1011</v>
      </c>
      <c r="BK937" s="96">
        <v>2.5</v>
      </c>
      <c r="BL937" s="96">
        <v>5.5957949166666667</v>
      </c>
      <c r="BM937" s="96">
        <v>7.4117647058823533</v>
      </c>
      <c r="BN937" s="96">
        <v>9.832532404276467</v>
      </c>
      <c r="BO937" s="96">
        <v>0</v>
      </c>
      <c r="BP937" s="96">
        <v>7</v>
      </c>
      <c r="BQ937" s="96">
        <v>7</v>
      </c>
      <c r="BR937" s="96">
        <v>7</v>
      </c>
      <c r="BS937" s="96">
        <v>6.0610742775397046</v>
      </c>
      <c r="BT937" s="96">
        <v>4.3172704736842107</v>
      </c>
      <c r="BU937" s="96">
        <v>4.2124508728070182</v>
      </c>
      <c r="BV937" s="96">
        <v>5.6201897894736854</v>
      </c>
      <c r="BW937" s="96">
        <v>6.2</v>
      </c>
      <c r="BX937" s="96" t="s">
        <v>1011</v>
      </c>
      <c r="BY937" s="96">
        <v>1.5912937443547155</v>
      </c>
      <c r="BZ937" s="96">
        <v>7.2692662279361731</v>
      </c>
      <c r="CA937" s="96">
        <v>5.392335245614035</v>
      </c>
      <c r="CB937" s="96">
        <v>5.5804199649122808</v>
      </c>
      <c r="CC937" s="96">
        <v>0.69230769230769229</v>
      </c>
      <c r="CD937" s="96">
        <v>4.2501489375634929</v>
      </c>
      <c r="CE937" s="96">
        <v>9.0996826399068311</v>
      </c>
      <c r="CF937" s="96">
        <v>7.5866567415293389</v>
      </c>
      <c r="CG937" s="96">
        <v>9.8602979771468249</v>
      </c>
      <c r="CH937" s="96">
        <v>5</v>
      </c>
      <c r="CI937" s="96">
        <v>7.8866593396457487</v>
      </c>
      <c r="CJ937" s="96">
        <v>4.9133333333333331</v>
      </c>
      <c r="CK937" s="96">
        <v>8.4599999999999991</v>
      </c>
      <c r="CL937" s="96">
        <v>5.0720000000000001</v>
      </c>
      <c r="CM937" s="96">
        <v>6.1484444444444435</v>
      </c>
      <c r="CN937" s="96">
        <v>4.7978310526315786</v>
      </c>
      <c r="CO937" s="96">
        <v>6.969437532739378</v>
      </c>
      <c r="CP937" s="96">
        <v>5.8836342926854783</v>
      </c>
      <c r="CQ937" s="96">
        <v>10</v>
      </c>
      <c r="CR937" s="96">
        <v>6.0848816842105258</v>
      </c>
      <c r="CS937" s="96">
        <v>0.76923076923076927</v>
      </c>
      <c r="CT937" s="96">
        <v>5.4206564244436093</v>
      </c>
      <c r="CU937" s="96">
        <v>4.0915896259616344</v>
      </c>
      <c r="CV937" s="96">
        <v>6.5309170907728893</v>
      </c>
      <c r="CW937" s="96">
        <v>8</v>
      </c>
      <c r="CX937" s="96">
        <v>8.9752752752752745</v>
      </c>
      <c r="CY937" s="96">
        <v>10</v>
      </c>
      <c r="CZ937" s="96">
        <v>8.9917584250917582</v>
      </c>
      <c r="DA937" s="96">
        <v>10</v>
      </c>
      <c r="DB937" s="96">
        <v>3.8377680614035086</v>
      </c>
      <c r="DC937" s="96">
        <v>5.6480361052631576</v>
      </c>
      <c r="DD937" s="96">
        <v>10</v>
      </c>
      <c r="DE937" s="96">
        <v>6.8917823668472202</v>
      </c>
      <c r="DF937" s="96">
        <v>10</v>
      </c>
      <c r="DG937" s="96">
        <v>7.7295977555856483</v>
      </c>
      <c r="DH937" s="96">
        <v>3.5790764824561405</v>
      </c>
      <c r="DI937" s="96">
        <v>4.8484848484848486</v>
      </c>
      <c r="DJ937" s="96">
        <v>7.8987045654354135</v>
      </c>
      <c r="DK937" s="96">
        <v>4.4587394924812029</v>
      </c>
      <c r="DL937" s="96">
        <v>9.1616951348050364</v>
      </c>
      <c r="DM937" s="96">
        <v>8.8342300473477344</v>
      </c>
      <c r="DN937" s="96">
        <v>6.4634884285017291</v>
      </c>
      <c r="DO937" s="96">
        <v>7.7282815363930455</v>
      </c>
      <c r="DP937" s="96">
        <v>6.49</v>
      </c>
      <c r="DQ937" s="99">
        <v>6.0428974583333339</v>
      </c>
      <c r="DR937" s="100">
        <v>124</v>
      </c>
      <c r="DS937" s="101">
        <v>4</v>
      </c>
      <c r="DU937" s="107" t="s">
        <v>182</v>
      </c>
      <c r="DV937" s="96">
        <v>5.5957949166666667</v>
      </c>
      <c r="DW937" s="96">
        <v>6.49</v>
      </c>
    </row>
    <row r="938" spans="1:127">
      <c r="A938" s="102">
        <v>2010</v>
      </c>
      <c r="B938" s="103" t="s">
        <v>658</v>
      </c>
      <c r="C938" s="104" t="s">
        <v>13</v>
      </c>
      <c r="D938" s="103">
        <v>9.4999999999999982</v>
      </c>
      <c r="E938" s="103">
        <v>7.7801766416146148</v>
      </c>
      <c r="F938" s="103">
        <v>8.2305540546286675</v>
      </c>
      <c r="G938" s="103">
        <v>8.5</v>
      </c>
      <c r="H938" s="103">
        <v>9.6</v>
      </c>
      <c r="I938" s="103">
        <v>10</v>
      </c>
      <c r="J938" s="103">
        <v>10</v>
      </c>
      <c r="K938" s="103">
        <v>10</v>
      </c>
      <c r="L938" s="103">
        <v>9.9644562961370617</v>
      </c>
      <c r="M938" s="103">
        <v>9.957347555364473</v>
      </c>
      <c r="N938" s="103">
        <v>9.9843607703003059</v>
      </c>
      <c r="O938" s="103">
        <v>9.5</v>
      </c>
      <c r="P938" s="103">
        <v>10</v>
      </c>
      <c r="Q938" s="103" t="s">
        <v>1011</v>
      </c>
      <c r="R938" s="103" t="s">
        <v>1011</v>
      </c>
      <c r="S938" s="103">
        <v>10</v>
      </c>
      <c r="T938" s="103">
        <v>9.8333333333333339</v>
      </c>
      <c r="U938" s="103">
        <v>9.8058980345445477</v>
      </c>
      <c r="V938" s="103">
        <v>10</v>
      </c>
      <c r="W938" s="103">
        <v>10</v>
      </c>
      <c r="X938" s="103">
        <v>10</v>
      </c>
      <c r="Y938" s="103">
        <v>10</v>
      </c>
      <c r="Z938" s="103" t="s">
        <v>1010</v>
      </c>
      <c r="AA938" s="103">
        <v>10</v>
      </c>
      <c r="AB938" s="103">
        <v>10</v>
      </c>
      <c r="AC938" s="103">
        <v>9.4377777777777787</v>
      </c>
      <c r="AD938" s="103">
        <v>7.2166666666666668</v>
      </c>
      <c r="AE938" s="103">
        <v>9.1636111111111109</v>
      </c>
      <c r="AF938" s="103">
        <v>10</v>
      </c>
      <c r="AG938" s="103">
        <v>10</v>
      </c>
      <c r="AH938" s="103" t="s">
        <v>1010</v>
      </c>
      <c r="AI938" s="103" t="s">
        <v>1010</v>
      </c>
      <c r="AJ938" s="103" t="s">
        <v>1010</v>
      </c>
      <c r="AK938" s="103" t="s">
        <v>1010</v>
      </c>
      <c r="AL938" s="103">
        <v>10</v>
      </c>
      <c r="AM938" s="103">
        <v>10</v>
      </c>
      <c r="AN938" s="103">
        <v>10</v>
      </c>
      <c r="AO938" s="103">
        <v>10</v>
      </c>
      <c r="AP938" s="103">
        <v>10</v>
      </c>
      <c r="AQ938" s="103">
        <v>10</v>
      </c>
      <c r="AR938" s="103">
        <v>10</v>
      </c>
      <c r="AS938" s="103">
        <v>10</v>
      </c>
      <c r="AT938" s="103">
        <v>10</v>
      </c>
      <c r="AU938" s="103">
        <v>10</v>
      </c>
      <c r="AV938" s="103">
        <v>10</v>
      </c>
      <c r="AW938" s="103">
        <v>9.3333333333333339</v>
      </c>
      <c r="AX938" s="103">
        <v>8.75</v>
      </c>
      <c r="AY938" s="103">
        <v>10</v>
      </c>
      <c r="AZ938" s="103">
        <v>10</v>
      </c>
      <c r="BA938" s="103">
        <v>10</v>
      </c>
      <c r="BB938" s="103">
        <v>9.7261904761904781</v>
      </c>
      <c r="BC938" s="103" t="s">
        <v>1010</v>
      </c>
      <c r="BD938" s="103" t="s">
        <v>1011</v>
      </c>
      <c r="BE938" s="103" t="s">
        <v>1011</v>
      </c>
      <c r="BF938" s="103">
        <v>10</v>
      </c>
      <c r="BG938" s="103">
        <v>10</v>
      </c>
      <c r="BH938" s="103">
        <v>10</v>
      </c>
      <c r="BI938" s="103">
        <v>10</v>
      </c>
      <c r="BJ938" s="103" t="s">
        <v>1011</v>
      </c>
      <c r="BK938" s="103">
        <v>10</v>
      </c>
      <c r="BL938" s="103">
        <v>9.4654546673662967</v>
      </c>
      <c r="BM938" s="103">
        <v>1.26764705882353</v>
      </c>
      <c r="BN938" s="103">
        <v>4.5991825613079023</v>
      </c>
      <c r="BO938" s="103">
        <v>7</v>
      </c>
      <c r="BP938" s="103">
        <v>2</v>
      </c>
      <c r="BQ938" s="103">
        <v>0</v>
      </c>
      <c r="BR938" s="103">
        <v>1</v>
      </c>
      <c r="BS938" s="103">
        <v>3.4667074050328583</v>
      </c>
      <c r="BT938" s="103">
        <v>9.1186250048309194</v>
      </c>
      <c r="BU938" s="103">
        <v>8.0101622222222222</v>
      </c>
      <c r="BV938" s="103">
        <v>8.7048014685990349</v>
      </c>
      <c r="BW938" s="103">
        <v>9.1666666666666661</v>
      </c>
      <c r="BX938" s="103">
        <v>10</v>
      </c>
      <c r="BY938" s="103">
        <v>4.7403799419157284</v>
      </c>
      <c r="BZ938" s="103">
        <v>8.4542470172297541</v>
      </c>
      <c r="CA938" s="103">
        <v>8.8617255458937194</v>
      </c>
      <c r="CB938" s="103">
        <v>8.3351441135265691</v>
      </c>
      <c r="CC938" s="103">
        <v>1</v>
      </c>
      <c r="CD938" s="103">
        <v>8.3768613312094011</v>
      </c>
      <c r="CE938" s="103">
        <v>9.1614362621315042</v>
      </c>
      <c r="CF938" s="103">
        <v>9.6476382448057159</v>
      </c>
      <c r="CG938" s="103">
        <v>9.7684023945686107</v>
      </c>
      <c r="CH938" s="103">
        <v>10</v>
      </c>
      <c r="CI938" s="103">
        <v>9.6443692253764581</v>
      </c>
      <c r="CJ938" s="103">
        <v>9.6324093333333334</v>
      </c>
      <c r="CK938" s="103">
        <v>8.98</v>
      </c>
      <c r="CL938" s="103">
        <v>6.4096000000000011</v>
      </c>
      <c r="CM938" s="103">
        <v>8.3406697777777783</v>
      </c>
      <c r="CN938" s="103">
        <v>8.5560426908212541</v>
      </c>
      <c r="CO938" s="103">
        <v>9.119191675774875</v>
      </c>
      <c r="CP938" s="103">
        <v>8.8376171832980646</v>
      </c>
      <c r="CQ938" s="103">
        <v>10</v>
      </c>
      <c r="CR938" s="103">
        <v>7.9026156002415462</v>
      </c>
      <c r="CS938" s="103">
        <v>3.0769230769230771</v>
      </c>
      <c r="CT938" s="103">
        <v>6.4162871962801891</v>
      </c>
      <c r="CU938" s="103">
        <v>5.7986086244816049</v>
      </c>
      <c r="CV938" s="103">
        <v>8.2442238963893608</v>
      </c>
      <c r="CW938" s="103">
        <v>10</v>
      </c>
      <c r="CX938" s="103">
        <v>9.9379960173186728</v>
      </c>
      <c r="CY938" s="103">
        <v>10</v>
      </c>
      <c r="CZ938" s="103">
        <v>9.9793320057728909</v>
      </c>
      <c r="DA938" s="103">
        <v>6.666666666666667</v>
      </c>
      <c r="DB938" s="103">
        <v>2.5170999178743965</v>
      </c>
      <c r="DC938" s="103">
        <v>3.4053442512077292</v>
      </c>
      <c r="DD938" s="103">
        <v>6</v>
      </c>
      <c r="DE938" s="103">
        <v>10</v>
      </c>
      <c r="DF938" s="103">
        <v>10</v>
      </c>
      <c r="DG938" s="103">
        <v>6.4315184726247985</v>
      </c>
      <c r="DH938" s="103">
        <v>4.760803533816425</v>
      </c>
      <c r="DI938" s="103">
        <v>7.5757575757575761</v>
      </c>
      <c r="DJ938" s="103">
        <v>9.4675503652560185</v>
      </c>
      <c r="DK938" s="103">
        <v>9.1222762187715656</v>
      </c>
      <c r="DL938" s="103">
        <v>8.8799073689595485</v>
      </c>
      <c r="DM938" s="103">
        <v>8.6324621709271518</v>
      </c>
      <c r="DN938" s="103">
        <v>8.0731262055813815</v>
      </c>
      <c r="DO938" s="103">
        <v>8.1613255613263576</v>
      </c>
      <c r="DP938" s="103">
        <v>7.58</v>
      </c>
      <c r="DQ938" s="105">
        <v>8.5227273336831484</v>
      </c>
      <c r="DR938" s="106">
        <v>8</v>
      </c>
      <c r="DS938" s="106">
        <v>1</v>
      </c>
      <c r="DU938" s="104" t="s">
        <v>13</v>
      </c>
      <c r="DV938" s="103">
        <v>9.4654546673662967</v>
      </c>
      <c r="DW938" s="103">
        <v>7.58</v>
      </c>
    </row>
    <row r="939" spans="1:127">
      <c r="A939" s="95">
        <v>2010</v>
      </c>
      <c r="B939" s="96" t="s">
        <v>689</v>
      </c>
      <c r="C939" s="107" t="s">
        <v>6</v>
      </c>
      <c r="D939" s="96" t="s">
        <v>1011</v>
      </c>
      <c r="E939" s="96" t="s">
        <v>1011</v>
      </c>
      <c r="F939" s="96" t="s">
        <v>1011</v>
      </c>
      <c r="G939" s="96">
        <v>7.9209379999999996</v>
      </c>
      <c r="H939" s="96">
        <v>9.7199999999999989</v>
      </c>
      <c r="I939" s="96">
        <v>10</v>
      </c>
      <c r="J939" s="96">
        <v>10</v>
      </c>
      <c r="K939" s="96">
        <v>10</v>
      </c>
      <c r="L939" s="96">
        <v>10</v>
      </c>
      <c r="M939" s="96">
        <v>10</v>
      </c>
      <c r="N939" s="96">
        <v>10</v>
      </c>
      <c r="O939" s="96">
        <v>9.5</v>
      </c>
      <c r="P939" s="96">
        <v>10</v>
      </c>
      <c r="Q939" s="96" t="s">
        <v>1011</v>
      </c>
      <c r="R939" s="96" t="s">
        <v>1011</v>
      </c>
      <c r="S939" s="96">
        <v>10</v>
      </c>
      <c r="T939" s="96">
        <v>9.8333333333333339</v>
      </c>
      <c r="U939" s="96">
        <v>9.8511111111111109</v>
      </c>
      <c r="V939" s="96">
        <v>10</v>
      </c>
      <c r="W939" s="96">
        <v>10</v>
      </c>
      <c r="X939" s="96">
        <v>10</v>
      </c>
      <c r="Y939" s="96">
        <v>10</v>
      </c>
      <c r="Z939" s="96" t="s">
        <v>1010</v>
      </c>
      <c r="AA939" s="96">
        <v>10</v>
      </c>
      <c r="AB939" s="96">
        <v>10</v>
      </c>
      <c r="AC939" s="96">
        <v>8.9088888888888889</v>
      </c>
      <c r="AD939" s="96">
        <v>8.8888888888888893</v>
      </c>
      <c r="AE939" s="96">
        <v>9.4494444444444454</v>
      </c>
      <c r="AF939" s="96">
        <v>10</v>
      </c>
      <c r="AG939" s="96">
        <v>10</v>
      </c>
      <c r="AH939" s="96" t="s">
        <v>1010</v>
      </c>
      <c r="AI939" s="96" t="s">
        <v>1010</v>
      </c>
      <c r="AJ939" s="96" t="s">
        <v>1010</v>
      </c>
      <c r="AK939" s="96" t="s">
        <v>1010</v>
      </c>
      <c r="AL939" s="96">
        <v>10</v>
      </c>
      <c r="AM939" s="96">
        <v>10</v>
      </c>
      <c r="AN939" s="96">
        <v>10</v>
      </c>
      <c r="AO939" s="96">
        <v>10</v>
      </c>
      <c r="AP939" s="96">
        <v>10</v>
      </c>
      <c r="AQ939" s="96">
        <v>10</v>
      </c>
      <c r="AR939" s="96">
        <v>10</v>
      </c>
      <c r="AS939" s="96">
        <v>10</v>
      </c>
      <c r="AT939" s="96">
        <v>10</v>
      </c>
      <c r="AU939" s="96">
        <v>10</v>
      </c>
      <c r="AV939" s="96">
        <v>10</v>
      </c>
      <c r="AW939" s="96">
        <v>8.3333333333333339</v>
      </c>
      <c r="AX939" s="96">
        <v>9.25</v>
      </c>
      <c r="AY939" s="96">
        <v>10</v>
      </c>
      <c r="AZ939" s="96">
        <v>10</v>
      </c>
      <c r="BA939" s="96">
        <v>10</v>
      </c>
      <c r="BB939" s="96">
        <v>9.6547619047619069</v>
      </c>
      <c r="BC939" s="96" t="s">
        <v>1010</v>
      </c>
      <c r="BD939" s="96" t="s">
        <v>1011</v>
      </c>
      <c r="BE939" s="96" t="s">
        <v>1011</v>
      </c>
      <c r="BF939" s="96">
        <v>10</v>
      </c>
      <c r="BG939" s="96">
        <v>10</v>
      </c>
      <c r="BH939" s="96">
        <v>10</v>
      </c>
      <c r="BI939" s="96">
        <v>10</v>
      </c>
      <c r="BJ939" s="96" t="s">
        <v>1011</v>
      </c>
      <c r="BK939" s="96">
        <v>10</v>
      </c>
      <c r="BL939" s="96">
        <v>9.3534329126984126</v>
      </c>
      <c r="BM939" s="96">
        <v>6.9058823529411759</v>
      </c>
      <c r="BN939" s="96">
        <v>5.9215258855585837</v>
      </c>
      <c r="BO939" s="96">
        <v>10</v>
      </c>
      <c r="BP939" s="96">
        <v>9</v>
      </c>
      <c r="BQ939" s="96">
        <v>7</v>
      </c>
      <c r="BR939" s="96">
        <v>8</v>
      </c>
      <c r="BS939" s="96">
        <v>7.7068520596249401</v>
      </c>
      <c r="BT939" s="96">
        <v>9.0079908883572557</v>
      </c>
      <c r="BU939" s="96">
        <v>7.4999920366826149</v>
      </c>
      <c r="BV939" s="96">
        <v>9.0707380063795853</v>
      </c>
      <c r="BW939" s="96">
        <v>10</v>
      </c>
      <c r="BX939" s="96">
        <v>8.3333333333333339</v>
      </c>
      <c r="BY939" s="96">
        <v>6.0671593063748421</v>
      </c>
      <c r="BZ939" s="96">
        <v>9.5661277052023976</v>
      </c>
      <c r="CA939" s="96">
        <v>8.8604518245614035</v>
      </c>
      <c r="CB939" s="96">
        <v>8.5043437185007971</v>
      </c>
      <c r="CC939" s="96">
        <v>1</v>
      </c>
      <c r="CD939" s="96">
        <v>8.5455707577102462</v>
      </c>
      <c r="CE939" s="96">
        <v>8.0589392912202928</v>
      </c>
      <c r="CF939" s="96">
        <v>9.6438482842409954</v>
      </c>
      <c r="CG939" s="96">
        <v>9.8602979771468249</v>
      </c>
      <c r="CH939" s="96">
        <v>10</v>
      </c>
      <c r="CI939" s="96">
        <v>9.3907713881520287</v>
      </c>
      <c r="CJ939" s="96">
        <v>9.2200000000000006</v>
      </c>
      <c r="CK939" s="96">
        <v>8.9599999999999991</v>
      </c>
      <c r="CL939" s="96">
        <v>0.68160000000000021</v>
      </c>
      <c r="CM939" s="96">
        <v>6.2871999999999995</v>
      </c>
      <c r="CN939" s="96">
        <v>5.3951905039872408</v>
      </c>
      <c r="CO939" s="96">
        <v>8.9318596695308283</v>
      </c>
      <c r="CP939" s="96">
        <v>7.1635250867590345</v>
      </c>
      <c r="CQ939" s="96">
        <v>10</v>
      </c>
      <c r="CR939" s="96">
        <v>7.5088800781499199</v>
      </c>
      <c r="CS939" s="96">
        <v>3.8461538461538463</v>
      </c>
      <c r="CT939" s="96">
        <v>6.7481641202257157</v>
      </c>
      <c r="CU939" s="96">
        <v>6.0343993481764935</v>
      </c>
      <c r="CV939" s="96">
        <v>7.3712811087338821</v>
      </c>
      <c r="CW939" s="96">
        <v>8</v>
      </c>
      <c r="CX939" s="96">
        <v>10</v>
      </c>
      <c r="CY939" s="96">
        <v>10</v>
      </c>
      <c r="CZ939" s="96">
        <v>9.3333333333333339</v>
      </c>
      <c r="DA939" s="96">
        <v>8.3333333333333339</v>
      </c>
      <c r="DB939" s="96">
        <v>7.9490759138755971</v>
      </c>
      <c r="DC939" s="96">
        <v>7.8629446714513538</v>
      </c>
      <c r="DD939" s="96">
        <v>10</v>
      </c>
      <c r="DE939" s="96">
        <v>10</v>
      </c>
      <c r="DF939" s="96">
        <v>5</v>
      </c>
      <c r="DG939" s="96">
        <v>8.1908923197767134</v>
      </c>
      <c r="DH939" s="96">
        <v>5.2273283971291864</v>
      </c>
      <c r="DI939" s="96">
        <v>8.6363636363636349</v>
      </c>
      <c r="DJ939" s="96">
        <v>9.3134514422242969</v>
      </c>
      <c r="DK939" s="96">
        <v>8.4447807917521054</v>
      </c>
      <c r="DL939" s="96">
        <v>8.3350766554797975</v>
      </c>
      <c r="DM939" s="96">
        <v>9.2938124325279539</v>
      </c>
      <c r="DN939" s="96">
        <v>8.2084688925794964</v>
      </c>
      <c r="DO939" s="96">
        <v>8.5775648485631812</v>
      </c>
      <c r="DP939" s="96">
        <v>8.32</v>
      </c>
      <c r="DQ939" s="99">
        <v>8.8367164563492064</v>
      </c>
      <c r="DR939" s="100">
        <v>2</v>
      </c>
      <c r="DS939" s="101">
        <v>1</v>
      </c>
      <c r="DU939" s="107" t="s">
        <v>6</v>
      </c>
      <c r="DV939" s="96">
        <v>9.3534329126984126</v>
      </c>
      <c r="DW939" s="96">
        <v>8.32</v>
      </c>
    </row>
    <row r="940" spans="1:127">
      <c r="A940" s="102">
        <v>2010</v>
      </c>
      <c r="B940" s="103" t="s">
        <v>616</v>
      </c>
      <c r="C940" s="104" t="s">
        <v>135</v>
      </c>
      <c r="D940" s="103" t="s">
        <v>1011</v>
      </c>
      <c r="E940" s="103" t="s">
        <v>1011</v>
      </c>
      <c r="F940" s="103" t="s">
        <v>1011</v>
      </c>
      <c r="G940" s="103">
        <v>4.8327629999999999</v>
      </c>
      <c r="H940" s="103">
        <v>9.120000000000001</v>
      </c>
      <c r="I940" s="103">
        <v>5</v>
      </c>
      <c r="J940" s="103">
        <v>10</v>
      </c>
      <c r="K940" s="103">
        <v>0</v>
      </c>
      <c r="L940" s="103">
        <v>10</v>
      </c>
      <c r="M940" s="103">
        <v>10</v>
      </c>
      <c r="N940" s="103">
        <v>7</v>
      </c>
      <c r="O940" s="103">
        <v>10</v>
      </c>
      <c r="P940" s="103">
        <v>5</v>
      </c>
      <c r="Q940" s="103" t="s">
        <v>1011</v>
      </c>
      <c r="R940" s="103" t="s">
        <v>1011</v>
      </c>
      <c r="S940" s="103">
        <v>5</v>
      </c>
      <c r="T940" s="103">
        <v>6.666666666666667</v>
      </c>
      <c r="U940" s="103">
        <v>7.5955555555555563</v>
      </c>
      <c r="V940" s="103">
        <v>5</v>
      </c>
      <c r="W940" s="103">
        <v>0</v>
      </c>
      <c r="X940" s="103">
        <v>10</v>
      </c>
      <c r="Y940" s="103">
        <v>5</v>
      </c>
      <c r="Z940" s="103" t="s">
        <v>1010</v>
      </c>
      <c r="AA940" s="103">
        <v>5</v>
      </c>
      <c r="AB940" s="103">
        <v>6.666666666666667</v>
      </c>
      <c r="AC940" s="103">
        <v>8.6111111111111107</v>
      </c>
      <c r="AD940" s="103">
        <v>7.4972222222222218</v>
      </c>
      <c r="AE940" s="103">
        <v>6.9437499999999996</v>
      </c>
      <c r="AF940" s="103">
        <v>0</v>
      </c>
      <c r="AG940" s="103">
        <v>0</v>
      </c>
      <c r="AH940" s="103" t="s">
        <v>1010</v>
      </c>
      <c r="AI940" s="103" t="s">
        <v>1010</v>
      </c>
      <c r="AJ940" s="103" t="s">
        <v>1010</v>
      </c>
      <c r="AK940" s="103" t="s">
        <v>1010</v>
      </c>
      <c r="AL940" s="103">
        <v>0</v>
      </c>
      <c r="AM940" s="103">
        <v>3.3333333333333335</v>
      </c>
      <c r="AN940" s="103">
        <v>3.3333333333333335</v>
      </c>
      <c r="AO940" s="103">
        <v>2.2222222222222223</v>
      </c>
      <c r="AP940" s="103">
        <v>2.5</v>
      </c>
      <c r="AQ940" s="103">
        <v>2.5</v>
      </c>
      <c r="AR940" s="103">
        <v>5</v>
      </c>
      <c r="AS940" s="103">
        <v>3.3333333333333335</v>
      </c>
      <c r="AT940" s="103">
        <v>1.3888888888888888</v>
      </c>
      <c r="AU940" s="103">
        <v>10</v>
      </c>
      <c r="AV940" s="103">
        <v>9.0484724319151102</v>
      </c>
      <c r="AW940" s="103">
        <v>0.33333333333333331</v>
      </c>
      <c r="AX940" s="103">
        <v>1.5</v>
      </c>
      <c r="AY940" s="103">
        <v>3.3333333333333335</v>
      </c>
      <c r="AZ940" s="103">
        <v>3.3333333333333335</v>
      </c>
      <c r="BA940" s="103">
        <v>0</v>
      </c>
      <c r="BB940" s="103">
        <v>3.9354960617021577</v>
      </c>
      <c r="BC940" s="103" t="s">
        <v>1010</v>
      </c>
      <c r="BD940" s="103" t="s">
        <v>1011</v>
      </c>
      <c r="BE940" s="103" t="s">
        <v>1011</v>
      </c>
      <c r="BF940" s="103">
        <v>5</v>
      </c>
      <c r="BG940" s="103">
        <v>0</v>
      </c>
      <c r="BH940" s="103">
        <v>0</v>
      </c>
      <c r="BI940" s="103">
        <v>0</v>
      </c>
      <c r="BJ940" s="103" t="s">
        <v>1011</v>
      </c>
      <c r="BK940" s="103">
        <v>2.5</v>
      </c>
      <c r="BL940" s="103">
        <v>5.0838931339479938</v>
      </c>
      <c r="BM940" s="103">
        <v>8.1147058823529417</v>
      </c>
      <c r="BN940" s="103">
        <v>8.9670299727520444</v>
      </c>
      <c r="BO940" s="103">
        <v>2</v>
      </c>
      <c r="BP940" s="103">
        <v>9</v>
      </c>
      <c r="BQ940" s="103">
        <v>5</v>
      </c>
      <c r="BR940" s="103">
        <v>7</v>
      </c>
      <c r="BS940" s="103">
        <v>6.520433963776247</v>
      </c>
      <c r="BT940" s="103">
        <v>2.9267814532312926</v>
      </c>
      <c r="BU940" s="103">
        <v>3.2598430629251705</v>
      </c>
      <c r="BV940" s="103">
        <v>6.1314538962585043</v>
      </c>
      <c r="BW940" s="103">
        <v>3.333333333333333</v>
      </c>
      <c r="BX940" s="103">
        <v>8.3333333333333339</v>
      </c>
      <c r="BY940" s="103">
        <v>3.2196953067663667</v>
      </c>
      <c r="BZ940" s="103">
        <v>4.6409144876377226</v>
      </c>
      <c r="CA940" s="103">
        <v>4.3573215297619043</v>
      </c>
      <c r="CB940" s="103">
        <v>9.3735616547619056</v>
      </c>
      <c r="CC940" s="103">
        <v>0.58620689655172409</v>
      </c>
      <c r="CD940" s="103">
        <v>4.0162968403609938</v>
      </c>
      <c r="CE940" s="103">
        <v>9.0315030002971284</v>
      </c>
      <c r="CF940" s="103">
        <v>5.9530464779912498</v>
      </c>
      <c r="CG940" s="103">
        <v>9.1205172336998785</v>
      </c>
      <c r="CH940" s="103">
        <v>5</v>
      </c>
      <c r="CI940" s="103">
        <v>7.2762666779970644</v>
      </c>
      <c r="CJ940" s="103">
        <v>8.3666666666666671</v>
      </c>
      <c r="CK940" s="103">
        <v>7.16</v>
      </c>
      <c r="CL940" s="103">
        <v>3.1840000000000002</v>
      </c>
      <c r="CM940" s="103">
        <v>6.2368888888888891</v>
      </c>
      <c r="CN940" s="103">
        <v>4.6351059132653072</v>
      </c>
      <c r="CO940" s="103">
        <v>7.5956305750256226</v>
      </c>
      <c r="CP940" s="103">
        <v>6.1153682441454649</v>
      </c>
      <c r="CQ940" s="103">
        <v>10</v>
      </c>
      <c r="CR940" s="103">
        <v>3.8976991054421766</v>
      </c>
      <c r="CS940" s="103">
        <v>0.83333333333333326</v>
      </c>
      <c r="CT940" s="103">
        <v>0</v>
      </c>
      <c r="CU940" s="103">
        <v>1.5770108129251701</v>
      </c>
      <c r="CV940" s="103">
        <v>5.9823169864898809</v>
      </c>
      <c r="CW940" s="103">
        <v>2</v>
      </c>
      <c r="CX940" s="103">
        <v>8.9432420895730917</v>
      </c>
      <c r="CY940" s="103">
        <v>10</v>
      </c>
      <c r="CZ940" s="103">
        <v>6.981080696524363</v>
      </c>
      <c r="DA940" s="103">
        <v>6.1000000000000005</v>
      </c>
      <c r="DB940" s="103">
        <v>4.2701386972789113</v>
      </c>
      <c r="DC940" s="103">
        <v>7.1267978545918389</v>
      </c>
      <c r="DD940" s="103">
        <v>6</v>
      </c>
      <c r="DE940" s="103">
        <v>10</v>
      </c>
      <c r="DF940" s="103">
        <v>0</v>
      </c>
      <c r="DG940" s="103">
        <v>5.5828227586451247</v>
      </c>
      <c r="DH940" s="103">
        <v>2.4644539362244902</v>
      </c>
      <c r="DI940" s="103">
        <v>3.1818181818181817</v>
      </c>
      <c r="DJ940" s="103">
        <v>8.9854944816344062</v>
      </c>
      <c r="DK940" s="103">
        <v>3.6050352876579206</v>
      </c>
      <c r="DL940" s="103">
        <v>8.3110386583358729</v>
      </c>
      <c r="DM940" s="103">
        <v>6.2336663068157598</v>
      </c>
      <c r="DN940" s="103">
        <v>5.4635844754144385</v>
      </c>
      <c r="DO940" s="103">
        <v>6.0091626435279757</v>
      </c>
      <c r="DP940" s="103">
        <v>5.96</v>
      </c>
      <c r="DQ940" s="105">
        <v>5.5219465669739964</v>
      </c>
      <c r="DR940" s="106">
        <v>142</v>
      </c>
      <c r="DS940" s="106">
        <v>4</v>
      </c>
      <c r="DU940" s="104" t="s">
        <v>135</v>
      </c>
      <c r="DV940" s="103">
        <v>5.0838931339479938</v>
      </c>
      <c r="DW940" s="103">
        <v>5.96</v>
      </c>
    </row>
    <row r="941" spans="1:127">
      <c r="A941" s="95">
        <v>2010</v>
      </c>
      <c r="B941" s="96" t="s">
        <v>666</v>
      </c>
      <c r="C941" s="107" t="s">
        <v>44</v>
      </c>
      <c r="D941" s="96" t="s">
        <v>1011</v>
      </c>
      <c r="E941" s="96" t="s">
        <v>1011</v>
      </c>
      <c r="F941" s="96" t="s">
        <v>1011</v>
      </c>
      <c r="G941" s="96">
        <v>6.8598029999999994</v>
      </c>
      <c r="H941" s="96" t="s">
        <v>1011</v>
      </c>
      <c r="I941" s="96">
        <v>10</v>
      </c>
      <c r="J941" s="96">
        <v>10</v>
      </c>
      <c r="K941" s="96">
        <v>7.5</v>
      </c>
      <c r="L941" s="96">
        <v>10</v>
      </c>
      <c r="M941" s="96">
        <v>10</v>
      </c>
      <c r="N941" s="96">
        <v>9.5</v>
      </c>
      <c r="O941" s="96">
        <v>10</v>
      </c>
      <c r="P941" s="96">
        <v>5</v>
      </c>
      <c r="Q941" s="96" t="s">
        <v>1011</v>
      </c>
      <c r="R941" s="96" t="s">
        <v>1011</v>
      </c>
      <c r="S941" s="96">
        <v>5</v>
      </c>
      <c r="T941" s="96">
        <v>6.666666666666667</v>
      </c>
      <c r="U941" s="96">
        <v>8.0833333333333339</v>
      </c>
      <c r="V941" s="96">
        <v>10</v>
      </c>
      <c r="W941" s="96">
        <v>10</v>
      </c>
      <c r="X941" s="96">
        <v>10</v>
      </c>
      <c r="Y941" s="96">
        <v>10</v>
      </c>
      <c r="Z941" s="96" t="s">
        <v>1010</v>
      </c>
      <c r="AA941" s="96">
        <v>7.5</v>
      </c>
      <c r="AB941" s="96">
        <v>6.666666666666667</v>
      </c>
      <c r="AC941" s="96">
        <v>8.1044444444444448</v>
      </c>
      <c r="AD941" s="96">
        <v>4.5333333333333332</v>
      </c>
      <c r="AE941" s="96">
        <v>6.7011111111111106</v>
      </c>
      <c r="AF941" s="96">
        <v>10</v>
      </c>
      <c r="AG941" s="96">
        <v>7.5</v>
      </c>
      <c r="AH941" s="96" t="s">
        <v>1010</v>
      </c>
      <c r="AI941" s="96" t="s">
        <v>1010</v>
      </c>
      <c r="AJ941" s="96" t="s">
        <v>1010</v>
      </c>
      <c r="AK941" s="96" t="s">
        <v>1010</v>
      </c>
      <c r="AL941" s="96">
        <v>10</v>
      </c>
      <c r="AM941" s="96">
        <v>6.666666666666667</v>
      </c>
      <c r="AN941" s="96">
        <v>6.666666666666667</v>
      </c>
      <c r="AO941" s="96">
        <v>7.7777777777777786</v>
      </c>
      <c r="AP941" s="96">
        <v>7.5</v>
      </c>
      <c r="AQ941" s="96">
        <v>7.5</v>
      </c>
      <c r="AR941" s="96">
        <v>10</v>
      </c>
      <c r="AS941" s="96">
        <v>8.3333333333333339</v>
      </c>
      <c r="AT941" s="96">
        <v>8.4027777777777786</v>
      </c>
      <c r="AU941" s="96">
        <v>10</v>
      </c>
      <c r="AV941" s="96">
        <v>10</v>
      </c>
      <c r="AW941" s="96">
        <v>7.666666666666667</v>
      </c>
      <c r="AX941" s="96">
        <v>7.75</v>
      </c>
      <c r="AY941" s="96">
        <v>10</v>
      </c>
      <c r="AZ941" s="96">
        <v>10</v>
      </c>
      <c r="BA941" s="96">
        <v>10</v>
      </c>
      <c r="BB941" s="96">
        <v>9.3452380952380967</v>
      </c>
      <c r="BC941" s="96" t="s">
        <v>1010</v>
      </c>
      <c r="BD941" s="96" t="s">
        <v>1011</v>
      </c>
      <c r="BE941" s="96" t="s">
        <v>1011</v>
      </c>
      <c r="BF941" s="96">
        <v>10</v>
      </c>
      <c r="BG941" s="96" t="s">
        <v>1011</v>
      </c>
      <c r="BH941" s="96" t="s">
        <v>1011</v>
      </c>
      <c r="BI941" s="96" t="s">
        <v>1011</v>
      </c>
      <c r="BJ941" s="96" t="s">
        <v>1011</v>
      </c>
      <c r="BK941" s="96">
        <v>10</v>
      </c>
      <c r="BL941" s="96">
        <v>8.1806967817460325</v>
      </c>
      <c r="BM941" s="96">
        <v>5.3324003281304355</v>
      </c>
      <c r="BN941" s="96">
        <v>9.3188010899182565</v>
      </c>
      <c r="BO941" s="96">
        <v>7</v>
      </c>
      <c r="BP941" s="96">
        <v>7</v>
      </c>
      <c r="BQ941" s="96">
        <v>7</v>
      </c>
      <c r="BR941" s="96">
        <v>7</v>
      </c>
      <c r="BS941" s="96">
        <v>7.1628003545121732</v>
      </c>
      <c r="BT941" s="96">
        <v>6.0936566766917277</v>
      </c>
      <c r="BU941" s="96">
        <v>5.41925838095238</v>
      </c>
      <c r="BV941" s="96">
        <v>8.082236037593983</v>
      </c>
      <c r="BW941" s="96">
        <v>6.6666666666666661</v>
      </c>
      <c r="BX941" s="96">
        <v>8.3333333333333339</v>
      </c>
      <c r="BY941" s="96">
        <v>5.5455839950037253</v>
      </c>
      <c r="BZ941" s="96">
        <v>7.8674941413757518</v>
      </c>
      <c r="CA941" s="96">
        <v>7.3521894724310766</v>
      </c>
      <c r="CB941" s="96">
        <v>7.7791815313283195</v>
      </c>
      <c r="CC941" s="96">
        <v>0.96296296296296291</v>
      </c>
      <c r="CD941" s="96">
        <v>6.8855942643518091</v>
      </c>
      <c r="CE941" s="96">
        <v>9.2695316973172091</v>
      </c>
      <c r="CF941" s="96">
        <v>9.4613210728755952</v>
      </c>
      <c r="CG941" s="96">
        <v>9.8066430554226098</v>
      </c>
      <c r="CH941" s="96">
        <v>10</v>
      </c>
      <c r="CI941" s="96">
        <v>9.634373956403854</v>
      </c>
      <c r="CJ941" s="96">
        <v>9.6406334119241937</v>
      </c>
      <c r="CK941" s="96">
        <v>8.7799999999999994</v>
      </c>
      <c r="CL941" s="96">
        <v>4.7296000000000005</v>
      </c>
      <c r="CM941" s="96">
        <v>7.7167444706413981</v>
      </c>
      <c r="CN941" s="96">
        <v>6.0668069110275678</v>
      </c>
      <c r="CO941" s="96">
        <v>8.4091556235559146</v>
      </c>
      <c r="CP941" s="96">
        <v>7.2379812672917412</v>
      </c>
      <c r="CQ941" s="96">
        <v>10</v>
      </c>
      <c r="CR941" s="96">
        <v>7.3086664197994988</v>
      </c>
      <c r="CS941" s="96" t="s">
        <v>1011</v>
      </c>
      <c r="CT941" s="96">
        <v>4.2037743699766752</v>
      </c>
      <c r="CU941" s="96">
        <v>5.7562203948880875</v>
      </c>
      <c r="CV941" s="96">
        <v>7.6777365332053069</v>
      </c>
      <c r="CW941" s="96">
        <v>8</v>
      </c>
      <c r="CX941" s="96">
        <v>8.0115053365408215</v>
      </c>
      <c r="CY941" s="96">
        <v>10</v>
      </c>
      <c r="CZ941" s="96">
        <v>8.6705017788469405</v>
      </c>
      <c r="DA941" s="96">
        <v>2.2333333333333329</v>
      </c>
      <c r="DB941" s="96">
        <v>4.6833573621553874</v>
      </c>
      <c r="DC941" s="96">
        <v>7.7055498157894728</v>
      </c>
      <c r="DD941" s="96">
        <v>10</v>
      </c>
      <c r="DE941" s="96">
        <v>2.5172538461136771</v>
      </c>
      <c r="DF941" s="96">
        <v>3</v>
      </c>
      <c r="DG941" s="96">
        <v>5.0232490595653116</v>
      </c>
      <c r="DH941" s="96">
        <v>4.6293444411027558</v>
      </c>
      <c r="DI941" s="96">
        <v>9.2424242424242422</v>
      </c>
      <c r="DJ941" s="96">
        <v>9.6535735167520897</v>
      </c>
      <c r="DK941" s="96">
        <v>6.6687553666308617</v>
      </c>
      <c r="DL941" s="96">
        <v>8.8049289950650902</v>
      </c>
      <c r="DM941" s="96">
        <v>7.2537150153864918</v>
      </c>
      <c r="DN941" s="96">
        <v>7.7087902628935892</v>
      </c>
      <c r="DO941" s="96">
        <v>7.1341803671019477</v>
      </c>
      <c r="DP941" s="96">
        <v>7.7</v>
      </c>
      <c r="DQ941" s="99">
        <v>7.9403483908730159</v>
      </c>
      <c r="DR941" s="100">
        <v>38</v>
      </c>
      <c r="DS941" s="101">
        <v>1</v>
      </c>
      <c r="DU941" s="107" t="s">
        <v>44</v>
      </c>
      <c r="DV941" s="96">
        <v>8.1806967817460325</v>
      </c>
      <c r="DW941" s="96">
        <v>7.7</v>
      </c>
    </row>
    <row r="942" spans="1:127">
      <c r="A942" s="102">
        <v>2010</v>
      </c>
      <c r="B942" s="103" t="s">
        <v>684</v>
      </c>
      <c r="C942" s="104" t="s">
        <v>20</v>
      </c>
      <c r="D942" s="103" t="s">
        <v>1011</v>
      </c>
      <c r="E942" s="103" t="s">
        <v>1011</v>
      </c>
      <c r="F942" s="103" t="s">
        <v>1011</v>
      </c>
      <c r="G942" s="103">
        <v>3.8804620000000001</v>
      </c>
      <c r="H942" s="103">
        <v>9.0400000000000009</v>
      </c>
      <c r="I942" s="103">
        <v>10</v>
      </c>
      <c r="J942" s="103">
        <v>5.7251703279710391</v>
      </c>
      <c r="K942" s="103">
        <v>2.5</v>
      </c>
      <c r="L942" s="103">
        <v>9.8061631492789445</v>
      </c>
      <c r="M942" s="103">
        <v>9.2731118097960383</v>
      </c>
      <c r="N942" s="103">
        <v>7.4608890574092044</v>
      </c>
      <c r="O942" s="103">
        <v>10</v>
      </c>
      <c r="P942" s="103">
        <v>10</v>
      </c>
      <c r="Q942" s="103" t="s">
        <v>1011</v>
      </c>
      <c r="R942" s="103" t="s">
        <v>1011</v>
      </c>
      <c r="S942" s="103">
        <v>5</v>
      </c>
      <c r="T942" s="103">
        <v>8.3333333333333339</v>
      </c>
      <c r="U942" s="103">
        <v>8.2780741302475125</v>
      </c>
      <c r="V942" s="103">
        <v>10</v>
      </c>
      <c r="W942" s="103">
        <v>10</v>
      </c>
      <c r="X942" s="103">
        <v>10</v>
      </c>
      <c r="Y942" s="103">
        <v>10</v>
      </c>
      <c r="Z942" s="103" t="s">
        <v>1010</v>
      </c>
      <c r="AA942" s="103" t="s">
        <v>1011</v>
      </c>
      <c r="AB942" s="103" t="s">
        <v>1011</v>
      </c>
      <c r="AC942" s="103">
        <v>9.5555555555555554</v>
      </c>
      <c r="AD942" s="103">
        <v>10</v>
      </c>
      <c r="AE942" s="103">
        <v>9.7777777777777786</v>
      </c>
      <c r="AF942" s="103" t="s">
        <v>1011</v>
      </c>
      <c r="AG942" s="103" t="s">
        <v>1011</v>
      </c>
      <c r="AH942" s="103" t="s">
        <v>1010</v>
      </c>
      <c r="AI942" s="103" t="s">
        <v>1010</v>
      </c>
      <c r="AJ942" s="103" t="s">
        <v>1010</v>
      </c>
      <c r="AK942" s="103" t="s">
        <v>1010</v>
      </c>
      <c r="AL942" s="103" t="s">
        <v>1011</v>
      </c>
      <c r="AM942" s="103" t="s">
        <v>1011</v>
      </c>
      <c r="AN942" s="103" t="s">
        <v>1011</v>
      </c>
      <c r="AO942" s="103" t="s">
        <v>1011</v>
      </c>
      <c r="AP942" s="103" t="s">
        <v>1011</v>
      </c>
      <c r="AQ942" s="103" t="s">
        <v>1011</v>
      </c>
      <c r="AR942" s="103" t="s">
        <v>1011</v>
      </c>
      <c r="AS942" s="103" t="s">
        <v>1011</v>
      </c>
      <c r="AT942" s="103" t="s">
        <v>1011</v>
      </c>
      <c r="AU942" s="103">
        <v>10</v>
      </c>
      <c r="AV942" s="103">
        <v>10</v>
      </c>
      <c r="AW942" s="103">
        <v>1.6666666666666667</v>
      </c>
      <c r="AX942" s="103">
        <v>3</v>
      </c>
      <c r="AY942" s="103" t="s">
        <v>1011</v>
      </c>
      <c r="AZ942" s="103" t="s">
        <v>1011</v>
      </c>
      <c r="BA942" s="103" t="s">
        <v>1011</v>
      </c>
      <c r="BB942" s="103">
        <v>6.166666666666667</v>
      </c>
      <c r="BC942" s="103" t="s">
        <v>1010</v>
      </c>
      <c r="BD942" s="103" t="s">
        <v>1011</v>
      </c>
      <c r="BE942" s="103" t="s">
        <v>1011</v>
      </c>
      <c r="BF942" s="103">
        <v>10</v>
      </c>
      <c r="BG942" s="103">
        <v>10</v>
      </c>
      <c r="BH942" s="103">
        <v>10</v>
      </c>
      <c r="BI942" s="103">
        <v>10</v>
      </c>
      <c r="BJ942" s="103" t="s">
        <v>1011</v>
      </c>
      <c r="BK942" s="103">
        <v>10</v>
      </c>
      <c r="BL942" s="103">
        <v>7.5326895881174334</v>
      </c>
      <c r="BM942" s="103">
        <v>8.264705882352942</v>
      </c>
      <c r="BN942" s="103">
        <v>9.0634877384196191</v>
      </c>
      <c r="BO942" s="103">
        <v>0</v>
      </c>
      <c r="BP942" s="103">
        <v>10</v>
      </c>
      <c r="BQ942" s="103">
        <v>7</v>
      </c>
      <c r="BR942" s="103">
        <v>8.5</v>
      </c>
      <c r="BS942" s="103">
        <v>6.4570484051931398</v>
      </c>
      <c r="BT942" s="103">
        <v>4.52883870519263</v>
      </c>
      <c r="BU942" s="103">
        <v>4.919023458123954</v>
      </c>
      <c r="BV942" s="103">
        <v>4.6287210050251257</v>
      </c>
      <c r="BW942" s="103">
        <v>3.9</v>
      </c>
      <c r="BX942" s="103" t="s">
        <v>1011</v>
      </c>
      <c r="BY942" s="103">
        <v>5.6745603608674813</v>
      </c>
      <c r="BZ942" s="103">
        <v>7.5585586551632602</v>
      </c>
      <c r="CA942" s="103">
        <v>5.1531019731993286</v>
      </c>
      <c r="CB942" s="103">
        <v>6.7564254170854277</v>
      </c>
      <c r="CC942" s="103">
        <v>0.92592592592592593</v>
      </c>
      <c r="CD942" s="103">
        <v>5.1902776339865166</v>
      </c>
      <c r="CE942" s="103">
        <v>9.8232436296074042</v>
      </c>
      <c r="CF942" s="103">
        <v>6.5138303311093848</v>
      </c>
      <c r="CG942" s="103">
        <v>8.7160869811241319</v>
      </c>
      <c r="CH942" s="103">
        <v>5</v>
      </c>
      <c r="CI942" s="103">
        <v>7.5132902354602304</v>
      </c>
      <c r="CJ942" s="103">
        <v>9.1866666666666656</v>
      </c>
      <c r="CK942" s="103">
        <v>8.4400000000000013</v>
      </c>
      <c r="CL942" s="103">
        <v>7.5039999999999996</v>
      </c>
      <c r="CM942" s="103">
        <v>8.3768888888888871</v>
      </c>
      <c r="CN942" s="103">
        <v>4.7537194606365158</v>
      </c>
      <c r="CO942" s="103">
        <v>0</v>
      </c>
      <c r="CP942" s="103">
        <v>2.3768597303182579</v>
      </c>
      <c r="CQ942" s="103">
        <v>10</v>
      </c>
      <c r="CR942" s="103">
        <v>4.6242875368509218</v>
      </c>
      <c r="CS942" s="103">
        <v>0.76923076923076927</v>
      </c>
      <c r="CT942" s="103">
        <v>1.1062564131517565</v>
      </c>
      <c r="CU942" s="103">
        <v>2.1665915730778158</v>
      </c>
      <c r="CV942" s="103">
        <v>5.7300850480712402</v>
      </c>
      <c r="CW942" s="103">
        <v>8</v>
      </c>
      <c r="CX942" s="103">
        <v>8.9920185682557392</v>
      </c>
      <c r="CY942" s="103">
        <v>8</v>
      </c>
      <c r="CZ942" s="103">
        <v>8.3306728560852452</v>
      </c>
      <c r="DA942" s="103">
        <v>6.666666666666667</v>
      </c>
      <c r="DB942" s="103">
        <v>5.5059302596314907</v>
      </c>
      <c r="DC942" s="103">
        <v>7.1125883953098832</v>
      </c>
      <c r="DD942" s="103">
        <v>4</v>
      </c>
      <c r="DE942" s="103">
        <v>8.1293134615284188</v>
      </c>
      <c r="DF942" s="103">
        <v>0</v>
      </c>
      <c r="DG942" s="103">
        <v>5.2357497971894098</v>
      </c>
      <c r="DH942" s="103">
        <v>4.8467632562814069</v>
      </c>
      <c r="DI942" s="103">
        <v>4.2424242424242422</v>
      </c>
      <c r="DJ942" s="103">
        <v>8.8818045255896809</v>
      </c>
      <c r="DK942" s="103">
        <v>4.258562223259152</v>
      </c>
      <c r="DL942" s="103">
        <v>5.6622585980537856</v>
      </c>
      <c r="DM942" s="103">
        <v>7.4891108712105057</v>
      </c>
      <c r="DN942" s="103">
        <v>5.8968206194697954</v>
      </c>
      <c r="DO942" s="103">
        <v>6.4877477575814835</v>
      </c>
      <c r="DP942" s="103">
        <v>6.28</v>
      </c>
      <c r="DQ942" s="105">
        <v>6.9063447940587164</v>
      </c>
      <c r="DR942" s="106">
        <v>77</v>
      </c>
      <c r="DS942" s="106">
        <v>3</v>
      </c>
      <c r="DU942" s="104" t="s">
        <v>20</v>
      </c>
      <c r="DV942" s="103">
        <v>7.5326895881174334</v>
      </c>
      <c r="DW942" s="103">
        <v>6.28</v>
      </c>
    </row>
    <row r="943" spans="1:127">
      <c r="A943" s="95">
        <v>2010</v>
      </c>
      <c r="B943" s="96" t="s">
        <v>745</v>
      </c>
      <c r="C943" s="107" t="s">
        <v>108</v>
      </c>
      <c r="D943" s="96">
        <v>4.3333333333333339</v>
      </c>
      <c r="E943" s="96">
        <v>4.8477860522136647</v>
      </c>
      <c r="F943" s="96">
        <v>4.8737149278533538</v>
      </c>
      <c r="G943" s="96">
        <v>4.6999999999999993</v>
      </c>
      <c r="H943" s="96">
        <v>4.9200000000000008</v>
      </c>
      <c r="I943" s="96">
        <v>10</v>
      </c>
      <c r="J943" s="96">
        <v>10</v>
      </c>
      <c r="K943" s="96">
        <v>7.5</v>
      </c>
      <c r="L943" s="96">
        <v>10</v>
      </c>
      <c r="M943" s="96">
        <v>10</v>
      </c>
      <c r="N943" s="96">
        <v>9.5</v>
      </c>
      <c r="O943" s="96">
        <v>8.5</v>
      </c>
      <c r="P943" s="96">
        <v>10</v>
      </c>
      <c r="Q943" s="96" t="s">
        <v>1011</v>
      </c>
      <c r="R943" s="96" t="s">
        <v>1011</v>
      </c>
      <c r="S943" s="96">
        <v>5</v>
      </c>
      <c r="T943" s="96">
        <v>7.833333333333333</v>
      </c>
      <c r="U943" s="96">
        <v>7.4177777777777782</v>
      </c>
      <c r="V943" s="96">
        <v>5</v>
      </c>
      <c r="W943" s="96">
        <v>10</v>
      </c>
      <c r="X943" s="96">
        <v>10</v>
      </c>
      <c r="Y943" s="96">
        <v>8.3333333333333339</v>
      </c>
      <c r="Z943" s="96" t="s">
        <v>1010</v>
      </c>
      <c r="AA943" s="96">
        <v>7.5</v>
      </c>
      <c r="AB943" s="96">
        <v>10</v>
      </c>
      <c r="AC943" s="96">
        <v>8.7266666666666666</v>
      </c>
      <c r="AD943" s="96">
        <v>5.9277777777777789</v>
      </c>
      <c r="AE943" s="96">
        <v>8.0386111111111109</v>
      </c>
      <c r="AF943" s="96">
        <v>7.5</v>
      </c>
      <c r="AG943" s="96">
        <v>7.5</v>
      </c>
      <c r="AH943" s="96" t="s">
        <v>1010</v>
      </c>
      <c r="AI943" s="96" t="s">
        <v>1010</v>
      </c>
      <c r="AJ943" s="96" t="s">
        <v>1010</v>
      </c>
      <c r="AK943" s="96" t="s">
        <v>1010</v>
      </c>
      <c r="AL943" s="96">
        <v>6.666666666666667</v>
      </c>
      <c r="AM943" s="96">
        <v>6.666666666666667</v>
      </c>
      <c r="AN943" s="96">
        <v>6.666666666666667</v>
      </c>
      <c r="AO943" s="96">
        <v>6.666666666666667</v>
      </c>
      <c r="AP943" s="96">
        <v>5</v>
      </c>
      <c r="AQ943" s="96">
        <v>7.5</v>
      </c>
      <c r="AR943" s="96">
        <v>10</v>
      </c>
      <c r="AS943" s="96">
        <v>7.5</v>
      </c>
      <c r="AT943" s="96">
        <v>7.291666666666667</v>
      </c>
      <c r="AU943" s="96">
        <v>10</v>
      </c>
      <c r="AV943" s="96">
        <v>10</v>
      </c>
      <c r="AW943" s="96">
        <v>4.333333333333333</v>
      </c>
      <c r="AX943" s="96">
        <v>6</v>
      </c>
      <c r="AY943" s="96">
        <v>6.666666666666667</v>
      </c>
      <c r="AZ943" s="96">
        <v>3.3333333333333335</v>
      </c>
      <c r="BA943" s="96">
        <v>10</v>
      </c>
      <c r="BB943" s="96">
        <v>7.1904761904761907</v>
      </c>
      <c r="BC943" s="96" t="s">
        <v>1010</v>
      </c>
      <c r="BD943" s="96" t="s">
        <v>1011</v>
      </c>
      <c r="BE943" s="96" t="s">
        <v>1011</v>
      </c>
      <c r="BF943" s="96">
        <v>5</v>
      </c>
      <c r="BG943" s="96">
        <v>0</v>
      </c>
      <c r="BH943" s="96">
        <v>0</v>
      </c>
      <c r="BI943" s="96">
        <v>0</v>
      </c>
      <c r="BJ943" s="96" t="s">
        <v>1011</v>
      </c>
      <c r="BK943" s="96">
        <v>2.5</v>
      </c>
      <c r="BL943" s="96">
        <v>6.3648531746031747</v>
      </c>
      <c r="BM943" s="96">
        <v>5.735294117647058</v>
      </c>
      <c r="BN943" s="96">
        <v>9.9604904632152582</v>
      </c>
      <c r="BO943" s="96">
        <v>6</v>
      </c>
      <c r="BP943" s="96">
        <v>8</v>
      </c>
      <c r="BQ943" s="96">
        <v>3</v>
      </c>
      <c r="BR943" s="96">
        <v>5.5</v>
      </c>
      <c r="BS943" s="96">
        <v>6.7989461452155791</v>
      </c>
      <c r="BT943" s="96">
        <v>4.3566462247191016</v>
      </c>
      <c r="BU943" s="96">
        <v>4.6536285945692883</v>
      </c>
      <c r="BV943" s="96">
        <v>4.2255832696629207</v>
      </c>
      <c r="BW943" s="96">
        <v>6.6666666666666661</v>
      </c>
      <c r="BX943" s="96">
        <v>8.3333333333333339</v>
      </c>
      <c r="BY943" s="96">
        <v>6.1139207333386256</v>
      </c>
      <c r="BZ943" s="96">
        <v>7.1740262189797637</v>
      </c>
      <c r="CA943" s="96">
        <v>4.6157220187265917</v>
      </c>
      <c r="CB943" s="96">
        <v>5.4754044681647951</v>
      </c>
      <c r="CC943" s="96">
        <v>0.88888888888888884</v>
      </c>
      <c r="CD943" s="96">
        <v>5.4163817035724593</v>
      </c>
      <c r="CE943" s="96">
        <v>7.5417583274176891</v>
      </c>
      <c r="CF943" s="96">
        <v>9.543358416862846</v>
      </c>
      <c r="CG943" s="96">
        <v>8.7599688087052758</v>
      </c>
      <c r="CH943" s="96">
        <v>5</v>
      </c>
      <c r="CI943" s="96">
        <v>7.7112713882464519</v>
      </c>
      <c r="CJ943" s="96">
        <v>8.6066666666666674</v>
      </c>
      <c r="CK943" s="96">
        <v>7.5</v>
      </c>
      <c r="CL943" s="96">
        <v>5.3000000000000007</v>
      </c>
      <c r="CM943" s="96">
        <v>7.1355555555555563</v>
      </c>
      <c r="CN943" s="96">
        <v>5.1238472677902624</v>
      </c>
      <c r="CO943" s="96">
        <v>7.1567695389834256</v>
      </c>
      <c r="CP943" s="96">
        <v>6.140308403386844</v>
      </c>
      <c r="CQ943" s="96">
        <v>10</v>
      </c>
      <c r="CR943" s="96">
        <v>5.7237316526217219</v>
      </c>
      <c r="CS943" s="96">
        <v>0</v>
      </c>
      <c r="CT943" s="96">
        <v>4.425025652607026</v>
      </c>
      <c r="CU943" s="96">
        <v>3.3829191017429161</v>
      </c>
      <c r="CV943" s="96">
        <v>6.6646957651713299</v>
      </c>
      <c r="CW943" s="96">
        <v>10</v>
      </c>
      <c r="CX943" s="96">
        <v>9.0360158219168021</v>
      </c>
      <c r="CY943" s="96">
        <v>10</v>
      </c>
      <c r="CZ943" s="96">
        <v>9.6786719406389334</v>
      </c>
      <c r="DA943" s="96">
        <v>1.1000000000000001</v>
      </c>
      <c r="DB943" s="96">
        <v>4.6561958764044951</v>
      </c>
      <c r="DC943" s="96">
        <v>5.2145724719101114</v>
      </c>
      <c r="DD943" s="96">
        <v>10</v>
      </c>
      <c r="DE943" s="96">
        <v>8.2732124260262339</v>
      </c>
      <c r="DF943" s="96">
        <v>5</v>
      </c>
      <c r="DG943" s="96">
        <v>5.7073301290568068</v>
      </c>
      <c r="DH943" s="96">
        <v>3.9510250468164791</v>
      </c>
      <c r="DI943" s="96">
        <v>4.0909090909090908</v>
      </c>
      <c r="DJ943" s="96">
        <v>8.7689919619524712</v>
      </c>
      <c r="DK943" s="96">
        <v>3.7070903697164255</v>
      </c>
      <c r="DL943" s="96">
        <v>3.8592019963911928</v>
      </c>
      <c r="DM943" s="96">
        <v>8.0719958475366376</v>
      </c>
      <c r="DN943" s="96">
        <v>5.4082023855537171</v>
      </c>
      <c r="DO943" s="96">
        <v>6.9314014850831525</v>
      </c>
      <c r="DP943" s="96">
        <v>6.7</v>
      </c>
      <c r="DQ943" s="99">
        <v>6.5324265873015879</v>
      </c>
      <c r="DR943" s="100">
        <v>108</v>
      </c>
      <c r="DS943" s="101">
        <v>3</v>
      </c>
      <c r="DU943" s="107" t="s">
        <v>108</v>
      </c>
      <c r="DV943" s="96">
        <v>6.3648531746031747</v>
      </c>
      <c r="DW943" s="96">
        <v>6.7</v>
      </c>
    </row>
    <row r="944" spans="1:127">
      <c r="A944" s="102">
        <v>2010</v>
      </c>
      <c r="B944" s="103" t="s">
        <v>634</v>
      </c>
      <c r="C944" s="104" t="s">
        <v>33</v>
      </c>
      <c r="D944" s="103">
        <v>6.4333333333333336</v>
      </c>
      <c r="E944" s="103">
        <v>4.3208545453908878</v>
      </c>
      <c r="F944" s="103">
        <v>5.9274172742438811</v>
      </c>
      <c r="G944" s="103">
        <v>5.6000000000000005</v>
      </c>
      <c r="H944" s="103">
        <v>7.8000000000000007</v>
      </c>
      <c r="I944" s="103">
        <v>5</v>
      </c>
      <c r="J944" s="103">
        <v>9.6627426175053319</v>
      </c>
      <c r="K944" s="103">
        <v>5</v>
      </c>
      <c r="L944" s="103">
        <v>9.2573542496711934</v>
      </c>
      <c r="M944" s="103">
        <v>9.094357974599026</v>
      </c>
      <c r="N944" s="103">
        <v>7.6028909683551102</v>
      </c>
      <c r="O944" s="103">
        <v>10</v>
      </c>
      <c r="P944" s="103">
        <v>10</v>
      </c>
      <c r="Q944" s="103" t="s">
        <v>1011</v>
      </c>
      <c r="R944" s="103" t="s">
        <v>1011</v>
      </c>
      <c r="S944" s="103">
        <v>10</v>
      </c>
      <c r="T944" s="103">
        <v>10</v>
      </c>
      <c r="U944" s="103">
        <v>8.4676303227850358</v>
      </c>
      <c r="V944" s="103">
        <v>10</v>
      </c>
      <c r="W944" s="103">
        <v>10</v>
      </c>
      <c r="X944" s="103">
        <v>10</v>
      </c>
      <c r="Y944" s="103">
        <v>10</v>
      </c>
      <c r="Z944" s="103" t="s">
        <v>1010</v>
      </c>
      <c r="AA944" s="103">
        <v>7.5</v>
      </c>
      <c r="AB944" s="103">
        <v>10</v>
      </c>
      <c r="AC944" s="103">
        <v>7.9111111111111114</v>
      </c>
      <c r="AD944" s="103">
        <v>6.5277777777777777</v>
      </c>
      <c r="AE944" s="103">
        <v>7.9847222222222225</v>
      </c>
      <c r="AF944" s="103">
        <v>7.5</v>
      </c>
      <c r="AG944" s="103">
        <v>10</v>
      </c>
      <c r="AH944" s="103" t="s">
        <v>1010</v>
      </c>
      <c r="AI944" s="103" t="s">
        <v>1010</v>
      </c>
      <c r="AJ944" s="103" t="s">
        <v>1010</v>
      </c>
      <c r="AK944" s="103" t="s">
        <v>1010</v>
      </c>
      <c r="AL944" s="103">
        <v>6.666666666666667</v>
      </c>
      <c r="AM944" s="103">
        <v>6.666666666666667</v>
      </c>
      <c r="AN944" s="103">
        <v>10</v>
      </c>
      <c r="AO944" s="103">
        <v>7.7777777777777786</v>
      </c>
      <c r="AP944" s="103">
        <v>7.5</v>
      </c>
      <c r="AQ944" s="103">
        <v>7.5</v>
      </c>
      <c r="AR944" s="103">
        <v>10</v>
      </c>
      <c r="AS944" s="103">
        <v>8.3333333333333339</v>
      </c>
      <c r="AT944" s="103">
        <v>8.4027777777777786</v>
      </c>
      <c r="AU944" s="103">
        <v>7.0241995662235226</v>
      </c>
      <c r="AV944" s="103">
        <v>10</v>
      </c>
      <c r="AW944" s="103">
        <v>3.6666666666666665</v>
      </c>
      <c r="AX944" s="103">
        <v>3</v>
      </c>
      <c r="AY944" s="103">
        <v>10</v>
      </c>
      <c r="AZ944" s="103">
        <v>6.666666666666667</v>
      </c>
      <c r="BA944" s="103">
        <v>3.3333333333333335</v>
      </c>
      <c r="BB944" s="103">
        <v>6.2415523189843123</v>
      </c>
      <c r="BC944" s="103" t="s">
        <v>1010</v>
      </c>
      <c r="BD944" s="103" t="s">
        <v>1011</v>
      </c>
      <c r="BE944" s="103" t="s">
        <v>1011</v>
      </c>
      <c r="BF944" s="103">
        <v>10</v>
      </c>
      <c r="BG944" s="103">
        <v>10</v>
      </c>
      <c r="BH944" s="103">
        <v>10</v>
      </c>
      <c r="BI944" s="103">
        <v>10</v>
      </c>
      <c r="BJ944" s="103" t="s">
        <v>1011</v>
      </c>
      <c r="BK944" s="103">
        <v>10</v>
      </c>
      <c r="BL944" s="103">
        <v>7.7798128125946899</v>
      </c>
      <c r="BM944" s="103">
        <v>4.9058823529411768</v>
      </c>
      <c r="BN944" s="103">
        <v>9.6719346049046315</v>
      </c>
      <c r="BO944" s="103">
        <v>7</v>
      </c>
      <c r="BP944" s="103">
        <v>7</v>
      </c>
      <c r="BQ944" s="103">
        <v>7</v>
      </c>
      <c r="BR944" s="103">
        <v>7</v>
      </c>
      <c r="BS944" s="103">
        <v>7.1444542394614521</v>
      </c>
      <c r="BT944" s="103">
        <v>5.3390837982456141</v>
      </c>
      <c r="BU944" s="103">
        <v>4.8566790021929833</v>
      </c>
      <c r="BV944" s="103">
        <v>4.2893752163742693</v>
      </c>
      <c r="BW944" s="103">
        <v>5</v>
      </c>
      <c r="BX944" s="103">
        <v>4.166666666666667</v>
      </c>
      <c r="BY944" s="103">
        <v>6.1073239845151903</v>
      </c>
      <c r="BZ944" s="103">
        <v>7.891320730125611</v>
      </c>
      <c r="CA944" s="103">
        <v>4.531288106725146</v>
      </c>
      <c r="CB944" s="103">
        <v>5.9841799970760245</v>
      </c>
      <c r="CC944" s="103">
        <v>0.92592592592592593</v>
      </c>
      <c r="CD944" s="103">
        <v>5.1535549590533307</v>
      </c>
      <c r="CE944" s="103">
        <v>9.3194444627832862</v>
      </c>
      <c r="CF944" s="103">
        <v>9.5680982211330754</v>
      </c>
      <c r="CG944" s="103">
        <v>9.3377990430621125</v>
      </c>
      <c r="CH944" s="103">
        <v>0</v>
      </c>
      <c r="CI944" s="103">
        <v>7.0563354317446185</v>
      </c>
      <c r="CJ944" s="103">
        <v>9.5466666666666669</v>
      </c>
      <c r="CK944" s="103">
        <v>8.02</v>
      </c>
      <c r="CL944" s="103">
        <v>4.7332000000000001</v>
      </c>
      <c r="CM944" s="103">
        <v>7.4332888888888888</v>
      </c>
      <c r="CN944" s="103">
        <v>5.4543941169590635</v>
      </c>
      <c r="CO944" s="103">
        <v>8.1790256016091298</v>
      </c>
      <c r="CP944" s="103">
        <v>6.8167098592840967</v>
      </c>
      <c r="CQ944" s="103">
        <v>10</v>
      </c>
      <c r="CR944" s="103">
        <v>6.4310907587719317</v>
      </c>
      <c r="CS944" s="103">
        <v>1.538</v>
      </c>
      <c r="CT944" s="103">
        <v>1.2168820544669328</v>
      </c>
      <c r="CU944" s="103">
        <v>3.0619909377462879</v>
      </c>
      <c r="CV944" s="103">
        <v>6.827997421479818</v>
      </c>
      <c r="CW944" s="103">
        <v>8</v>
      </c>
      <c r="CX944" s="103">
        <v>9.7939617500676022</v>
      </c>
      <c r="CY944" s="103">
        <v>10</v>
      </c>
      <c r="CZ944" s="103">
        <v>9.2646539166892001</v>
      </c>
      <c r="DA944" s="103">
        <v>6.666666666666667</v>
      </c>
      <c r="DB944" s="103">
        <v>5.5858557543859657</v>
      </c>
      <c r="DC944" s="103">
        <v>6.1353433055555548</v>
      </c>
      <c r="DD944" s="103">
        <v>10</v>
      </c>
      <c r="DE944" s="103">
        <v>1.3660621301311653</v>
      </c>
      <c r="DF944" s="103">
        <v>0</v>
      </c>
      <c r="DG944" s="103">
        <v>4.9589879761232254</v>
      </c>
      <c r="DH944" s="103">
        <v>4.2762218771929827</v>
      </c>
      <c r="DI944" s="103">
        <v>9.2424242424242422</v>
      </c>
      <c r="DJ944" s="103">
        <v>9.0063928876047257</v>
      </c>
      <c r="DK944" s="103">
        <v>4.3065557807017552</v>
      </c>
      <c r="DL944" s="103">
        <v>8.3415139692867495</v>
      </c>
      <c r="DM944" s="103">
        <v>7.0407378124980973</v>
      </c>
      <c r="DN944" s="103">
        <v>7.0356410949514254</v>
      </c>
      <c r="DO944" s="103">
        <v>7.0864276625879503</v>
      </c>
      <c r="DP944" s="103">
        <v>6.65</v>
      </c>
      <c r="DQ944" s="105">
        <v>7.2149064062973451</v>
      </c>
      <c r="DR944" s="106">
        <v>63</v>
      </c>
      <c r="DS944" s="106">
        <v>2</v>
      </c>
      <c r="DU944" s="104" t="s">
        <v>33</v>
      </c>
      <c r="DV944" s="103">
        <v>7.7798128125946899</v>
      </c>
      <c r="DW944" s="103">
        <v>6.65</v>
      </c>
    </row>
    <row r="945" spans="1:127">
      <c r="A945" s="95">
        <v>2010</v>
      </c>
      <c r="B945" s="96" t="s">
        <v>777</v>
      </c>
      <c r="C945" s="107" t="s">
        <v>318</v>
      </c>
      <c r="D945" s="96" t="s">
        <v>1011</v>
      </c>
      <c r="E945" s="96" t="s">
        <v>1011</v>
      </c>
      <c r="F945" s="96" t="s">
        <v>1011</v>
      </c>
      <c r="G945" s="96">
        <v>3.8396499999999998</v>
      </c>
      <c r="H945" s="96">
        <v>8.56</v>
      </c>
      <c r="I945" s="96">
        <v>10</v>
      </c>
      <c r="J945" s="96">
        <v>10</v>
      </c>
      <c r="K945" s="96">
        <v>7.5</v>
      </c>
      <c r="L945" s="96">
        <v>10</v>
      </c>
      <c r="M945" s="96">
        <v>10</v>
      </c>
      <c r="N945" s="96">
        <v>9.5</v>
      </c>
      <c r="O945" s="96">
        <v>10</v>
      </c>
      <c r="P945" s="96">
        <v>7.5</v>
      </c>
      <c r="Q945" s="96" t="s">
        <v>1011</v>
      </c>
      <c r="R945" s="96" t="s">
        <v>1011</v>
      </c>
      <c r="S945" s="96">
        <v>5</v>
      </c>
      <c r="T945" s="96">
        <v>7.5</v>
      </c>
      <c r="U945" s="96">
        <v>8.5200000000000014</v>
      </c>
      <c r="V945" s="96">
        <v>10</v>
      </c>
      <c r="W945" s="96">
        <v>10</v>
      </c>
      <c r="X945" s="96">
        <v>10</v>
      </c>
      <c r="Y945" s="96">
        <v>10</v>
      </c>
      <c r="Z945" s="96" t="s">
        <v>1010</v>
      </c>
      <c r="AA945" s="96" t="s">
        <v>1011</v>
      </c>
      <c r="AB945" s="96" t="s">
        <v>1011</v>
      </c>
      <c r="AC945" s="96">
        <v>8.24</v>
      </c>
      <c r="AD945" s="96">
        <v>5.2777777777777777</v>
      </c>
      <c r="AE945" s="96">
        <v>6.7588888888888885</v>
      </c>
      <c r="AF945" s="96" t="s">
        <v>1011</v>
      </c>
      <c r="AG945" s="96" t="s">
        <v>1011</v>
      </c>
      <c r="AH945" s="96" t="s">
        <v>1010</v>
      </c>
      <c r="AI945" s="96" t="s">
        <v>1010</v>
      </c>
      <c r="AJ945" s="96" t="s">
        <v>1010</v>
      </c>
      <c r="AK945" s="96" t="s">
        <v>1010</v>
      </c>
      <c r="AL945" s="96" t="s">
        <v>1011</v>
      </c>
      <c r="AM945" s="96" t="s">
        <v>1011</v>
      </c>
      <c r="AN945" s="96" t="s">
        <v>1011</v>
      </c>
      <c r="AO945" s="96" t="s">
        <v>1011</v>
      </c>
      <c r="AP945" s="96" t="s">
        <v>1011</v>
      </c>
      <c r="AQ945" s="96" t="s">
        <v>1011</v>
      </c>
      <c r="AR945" s="96" t="s">
        <v>1011</v>
      </c>
      <c r="AS945" s="96" t="s">
        <v>1011</v>
      </c>
      <c r="AT945" s="96" t="s">
        <v>1011</v>
      </c>
      <c r="AU945" s="96">
        <v>10</v>
      </c>
      <c r="AV945" s="96">
        <v>10</v>
      </c>
      <c r="AW945" s="96">
        <v>6.333333333333333</v>
      </c>
      <c r="AX945" s="96">
        <v>7.25</v>
      </c>
      <c r="AY945" s="96" t="s">
        <v>1011</v>
      </c>
      <c r="AZ945" s="96" t="s">
        <v>1011</v>
      </c>
      <c r="BA945" s="96" t="s">
        <v>1011</v>
      </c>
      <c r="BB945" s="96">
        <v>8.3958333333333321</v>
      </c>
      <c r="BC945" s="96" t="s">
        <v>1010</v>
      </c>
      <c r="BD945" s="96" t="s">
        <v>1011</v>
      </c>
      <c r="BE945" s="96" t="s">
        <v>1011</v>
      </c>
      <c r="BF945" s="96">
        <v>10</v>
      </c>
      <c r="BG945" s="96">
        <v>10</v>
      </c>
      <c r="BH945" s="96">
        <v>10</v>
      </c>
      <c r="BI945" s="96">
        <v>10</v>
      </c>
      <c r="BJ945" s="96" t="s">
        <v>1011</v>
      </c>
      <c r="BK945" s="96">
        <v>10</v>
      </c>
      <c r="BL945" s="96">
        <v>7.4842527777777779</v>
      </c>
      <c r="BM945" s="96">
        <v>0</v>
      </c>
      <c r="BN945" s="96">
        <v>6.8640352348185907</v>
      </c>
      <c r="BO945" s="96">
        <v>0</v>
      </c>
      <c r="BP945" s="96" t="s">
        <v>1011</v>
      </c>
      <c r="BQ945" s="96" t="s">
        <v>1011</v>
      </c>
      <c r="BR945" s="96" t="s">
        <v>1011</v>
      </c>
      <c r="BS945" s="96">
        <v>2.2880117449395301</v>
      </c>
      <c r="BT945" s="96">
        <v>3.8750936065573764</v>
      </c>
      <c r="BU945" s="96">
        <v>3.3542012814207647</v>
      </c>
      <c r="BV945" s="96">
        <v>2.9240289016393444</v>
      </c>
      <c r="BW945" s="96">
        <v>5</v>
      </c>
      <c r="BX945" s="96" t="s">
        <v>1011</v>
      </c>
      <c r="BY945" s="96">
        <v>0</v>
      </c>
      <c r="BZ945" s="96">
        <v>0</v>
      </c>
      <c r="CA945" s="96">
        <v>4.3273507978142085</v>
      </c>
      <c r="CB945" s="96">
        <v>5.5788354262295083</v>
      </c>
      <c r="CC945" s="96">
        <v>1</v>
      </c>
      <c r="CD945" s="96">
        <v>3.1324387517076504</v>
      </c>
      <c r="CE945" s="96">
        <v>7.6595712179726494</v>
      </c>
      <c r="CF945" s="96">
        <v>8.6685629687983017</v>
      </c>
      <c r="CG945" s="96">
        <v>8.6468046395271152</v>
      </c>
      <c r="CH945" s="96">
        <v>10</v>
      </c>
      <c r="CI945" s="96">
        <v>8.7437347065745179</v>
      </c>
      <c r="CJ945" s="96" t="s">
        <v>1011</v>
      </c>
      <c r="CK945" s="96" t="s">
        <v>1011</v>
      </c>
      <c r="CL945" s="96" t="s">
        <v>1011</v>
      </c>
      <c r="CM945" s="96" t="s">
        <v>1011</v>
      </c>
      <c r="CN945" s="96">
        <v>5.5274860928961758</v>
      </c>
      <c r="CO945" s="96">
        <v>6.4449804652917084</v>
      </c>
      <c r="CP945" s="96">
        <v>5.9862332790939421</v>
      </c>
      <c r="CQ945" s="96" t="s">
        <v>1011</v>
      </c>
      <c r="CR945" s="96">
        <v>5.1244361065573765</v>
      </c>
      <c r="CS945" s="96">
        <v>8.3333333333333339</v>
      </c>
      <c r="CT945" s="96" t="s">
        <v>1011</v>
      </c>
      <c r="CU945" s="96">
        <v>6.7288847199453556</v>
      </c>
      <c r="CV945" s="96" t="s">
        <v>1011</v>
      </c>
      <c r="CW945" s="96" t="s">
        <v>1011</v>
      </c>
      <c r="CX945" s="96">
        <v>10</v>
      </c>
      <c r="CY945" s="96">
        <v>9</v>
      </c>
      <c r="CZ945" s="96">
        <v>9.5</v>
      </c>
      <c r="DA945" s="96">
        <v>6.666666666666667</v>
      </c>
      <c r="DB945" s="96">
        <v>4.0126688579234964</v>
      </c>
      <c r="DC945" s="96">
        <v>5.574645770491804</v>
      </c>
      <c r="DD945" s="96">
        <v>10</v>
      </c>
      <c r="DE945" s="96">
        <v>10</v>
      </c>
      <c r="DF945" s="96">
        <v>10</v>
      </c>
      <c r="DG945" s="96">
        <v>7.7089968825136621</v>
      </c>
      <c r="DH945" s="96">
        <v>3.5557873606557377</v>
      </c>
      <c r="DI945" s="96">
        <v>5.1515151515151505</v>
      </c>
      <c r="DJ945" s="96">
        <v>5.9098244437990433</v>
      </c>
      <c r="DK945" s="96">
        <v>3.5321130788446524</v>
      </c>
      <c r="DL945" s="96">
        <v>6.9920170581800587</v>
      </c>
      <c r="DM945" s="96">
        <v>6.9062258948843738</v>
      </c>
      <c r="DN945" s="96">
        <v>5.3412471646465027</v>
      </c>
      <c r="DO945" s="96">
        <v>7.5167480157200552</v>
      </c>
      <c r="DP945" s="96">
        <v>5.42</v>
      </c>
      <c r="DQ945" s="99">
        <v>6.4521263888888889</v>
      </c>
      <c r="DR945" s="100">
        <v>112</v>
      </c>
      <c r="DS945" s="101">
        <v>3</v>
      </c>
      <c r="DU945" s="107" t="s">
        <v>318</v>
      </c>
      <c r="DV945" s="96">
        <v>7.4842527777777779</v>
      </c>
      <c r="DW945" s="96">
        <v>5.42</v>
      </c>
    </row>
    <row r="946" spans="1:127">
      <c r="A946" s="102">
        <v>2010</v>
      </c>
      <c r="B946" s="103" t="s">
        <v>707</v>
      </c>
      <c r="C946" s="104" t="s">
        <v>81</v>
      </c>
      <c r="D946" s="103" t="s">
        <v>1011</v>
      </c>
      <c r="E946" s="103" t="s">
        <v>1011</v>
      </c>
      <c r="F946" s="103" t="s">
        <v>1011</v>
      </c>
      <c r="G946" s="103">
        <v>4.2477780000000003</v>
      </c>
      <c r="H946" s="103">
        <v>5.88</v>
      </c>
      <c r="I946" s="103">
        <v>10</v>
      </c>
      <c r="J946" s="103">
        <v>10</v>
      </c>
      <c r="K946" s="103">
        <v>7.5</v>
      </c>
      <c r="L946" s="103">
        <v>10</v>
      </c>
      <c r="M946" s="103">
        <v>10</v>
      </c>
      <c r="N946" s="103">
        <v>9.5</v>
      </c>
      <c r="O946" s="103">
        <v>8.8000000000000007</v>
      </c>
      <c r="P946" s="103">
        <v>10</v>
      </c>
      <c r="Q946" s="103" t="s">
        <v>1011</v>
      </c>
      <c r="R946" s="103" t="s">
        <v>1011</v>
      </c>
      <c r="S946" s="103">
        <v>0</v>
      </c>
      <c r="T946" s="103">
        <v>6.2666666666666666</v>
      </c>
      <c r="U946" s="103">
        <v>7.2155555555555546</v>
      </c>
      <c r="V946" s="103">
        <v>0</v>
      </c>
      <c r="W946" s="103">
        <v>5</v>
      </c>
      <c r="X946" s="103">
        <v>10</v>
      </c>
      <c r="Y946" s="103">
        <v>5</v>
      </c>
      <c r="Z946" s="103" t="s">
        <v>1010</v>
      </c>
      <c r="AA946" s="103">
        <v>7.5</v>
      </c>
      <c r="AB946" s="103">
        <v>6.666666666666667</v>
      </c>
      <c r="AC946" s="103">
        <v>9.9266666666666676</v>
      </c>
      <c r="AD946" s="103">
        <v>8.7055555555555557</v>
      </c>
      <c r="AE946" s="103">
        <v>8.1997222222222224</v>
      </c>
      <c r="AF946" s="103">
        <v>10</v>
      </c>
      <c r="AG946" s="103">
        <v>5</v>
      </c>
      <c r="AH946" s="103" t="s">
        <v>1010</v>
      </c>
      <c r="AI946" s="103" t="s">
        <v>1010</v>
      </c>
      <c r="AJ946" s="103" t="s">
        <v>1010</v>
      </c>
      <c r="AK946" s="103" t="s">
        <v>1010</v>
      </c>
      <c r="AL946" s="103">
        <v>6.666666666666667</v>
      </c>
      <c r="AM946" s="103">
        <v>3.3333333333333335</v>
      </c>
      <c r="AN946" s="103">
        <v>3.3333333333333335</v>
      </c>
      <c r="AO946" s="103">
        <v>4.4444444444444446</v>
      </c>
      <c r="AP946" s="103">
        <v>7.5</v>
      </c>
      <c r="AQ946" s="103">
        <v>5</v>
      </c>
      <c r="AR946" s="103">
        <v>5</v>
      </c>
      <c r="AS946" s="103">
        <v>5.833333333333333</v>
      </c>
      <c r="AT946" s="103">
        <v>6.3194444444444438</v>
      </c>
      <c r="AU946" s="103">
        <v>10</v>
      </c>
      <c r="AV946" s="103">
        <v>10</v>
      </c>
      <c r="AW946" s="103">
        <v>2.3333333333333335</v>
      </c>
      <c r="AX946" s="103">
        <v>3</v>
      </c>
      <c r="AY946" s="103">
        <v>6.666666666666667</v>
      </c>
      <c r="AZ946" s="103">
        <v>6.666666666666667</v>
      </c>
      <c r="BA946" s="103">
        <v>10</v>
      </c>
      <c r="BB946" s="103">
        <v>6.9523809523809517</v>
      </c>
      <c r="BC946" s="103" t="s">
        <v>1010</v>
      </c>
      <c r="BD946" s="103" t="s">
        <v>1011</v>
      </c>
      <c r="BE946" s="103" t="s">
        <v>1011</v>
      </c>
      <c r="BF946" s="103">
        <v>5</v>
      </c>
      <c r="BG946" s="103">
        <v>0</v>
      </c>
      <c r="BH946" s="103">
        <v>0</v>
      </c>
      <c r="BI946" s="103">
        <v>0</v>
      </c>
      <c r="BJ946" s="103" t="s">
        <v>1011</v>
      </c>
      <c r="BK946" s="103">
        <v>2.5</v>
      </c>
      <c r="BL946" s="103">
        <v>5.7629881507936505</v>
      </c>
      <c r="BM946" s="103">
        <v>9.0588235294117645</v>
      </c>
      <c r="BN946" s="103">
        <v>9.6498637602179844</v>
      </c>
      <c r="BO946" s="103">
        <v>2</v>
      </c>
      <c r="BP946" s="103" t="s">
        <v>1011</v>
      </c>
      <c r="BQ946" s="103" t="s">
        <v>1011</v>
      </c>
      <c r="BR946" s="103" t="s">
        <v>1011</v>
      </c>
      <c r="BS946" s="103">
        <v>6.9028957632099166</v>
      </c>
      <c r="BT946" s="103" t="s">
        <v>1011</v>
      </c>
      <c r="BU946" s="103">
        <v>3.9</v>
      </c>
      <c r="BV946" s="103" t="s">
        <v>1011</v>
      </c>
      <c r="BW946" s="103">
        <v>0</v>
      </c>
      <c r="BX946" s="103">
        <v>5</v>
      </c>
      <c r="BY946" s="103">
        <v>3.147057394928062</v>
      </c>
      <c r="BZ946" s="103">
        <v>0.72675391530864797</v>
      </c>
      <c r="CA946" s="103" t="s">
        <v>1011</v>
      </c>
      <c r="CB946" s="103" t="s">
        <v>1011</v>
      </c>
      <c r="CC946" s="103">
        <v>0.82758620689655171</v>
      </c>
      <c r="CD946" s="103">
        <v>2.3345241360087776</v>
      </c>
      <c r="CE946" s="103">
        <v>8.2926479963003317</v>
      </c>
      <c r="CF946" s="103">
        <v>8.8356921417968888</v>
      </c>
      <c r="CG946" s="103">
        <v>9.6331661338424883</v>
      </c>
      <c r="CH946" s="103">
        <v>0</v>
      </c>
      <c r="CI946" s="103">
        <v>6.6903765679849272</v>
      </c>
      <c r="CJ946" s="103">
        <v>7.24</v>
      </c>
      <c r="CK946" s="103">
        <v>7.62</v>
      </c>
      <c r="CL946" s="103">
        <v>7.2867999999999995</v>
      </c>
      <c r="CM946" s="103">
        <v>7.3822666666666663</v>
      </c>
      <c r="CN946" s="103" t="s">
        <v>1011</v>
      </c>
      <c r="CO946" s="103">
        <v>6.4039354710617271</v>
      </c>
      <c r="CP946" s="103">
        <v>6.4039354710617271</v>
      </c>
      <c r="CQ946" s="103">
        <v>10</v>
      </c>
      <c r="CR946" s="103" t="s">
        <v>1011</v>
      </c>
      <c r="CS946" s="103">
        <v>0.76923076923076927</v>
      </c>
      <c r="CT946" s="103">
        <v>0.22125128263035224</v>
      </c>
      <c r="CU946" s="103">
        <v>0.49524102593056074</v>
      </c>
      <c r="CV946" s="103">
        <v>6.070360790914739</v>
      </c>
      <c r="CW946" s="103">
        <v>5</v>
      </c>
      <c r="CX946" s="103">
        <v>10</v>
      </c>
      <c r="CY946" s="103">
        <v>10</v>
      </c>
      <c r="CZ946" s="103">
        <v>8.3333333333333339</v>
      </c>
      <c r="DA946" s="103">
        <v>1.6666666666666656</v>
      </c>
      <c r="DB946" s="103" t="s">
        <v>1011</v>
      </c>
      <c r="DC946" s="103" t="s">
        <v>1011</v>
      </c>
      <c r="DD946" s="103">
        <v>8</v>
      </c>
      <c r="DE946" s="103">
        <v>7.5681074999869447</v>
      </c>
      <c r="DF946" s="103">
        <v>0</v>
      </c>
      <c r="DG946" s="103">
        <v>4.3086935416634029</v>
      </c>
      <c r="DH946" s="103" t="s">
        <v>1011</v>
      </c>
      <c r="DI946" s="103">
        <v>3.4848484848484849</v>
      </c>
      <c r="DJ946" s="103">
        <v>3.8607875405583094</v>
      </c>
      <c r="DK946" s="103" t="s">
        <v>1011</v>
      </c>
      <c r="DL946" s="103">
        <v>4.0800220602762893</v>
      </c>
      <c r="DM946" s="103">
        <v>6.9734818536912346</v>
      </c>
      <c r="DN946" s="103">
        <v>4.5997849848435788</v>
      </c>
      <c r="DO946" s="103">
        <v>5.7472706199467725</v>
      </c>
      <c r="DP946" s="103">
        <v>5.55</v>
      </c>
      <c r="DQ946" s="105">
        <v>5.6564940753968251</v>
      </c>
      <c r="DR946" s="106">
        <v>137</v>
      </c>
      <c r="DS946" s="106">
        <v>4</v>
      </c>
      <c r="DU946" s="104" t="s">
        <v>81</v>
      </c>
      <c r="DV946" s="103">
        <v>5.7629881507936505</v>
      </c>
      <c r="DW946" s="103">
        <v>5.55</v>
      </c>
    </row>
    <row r="947" spans="1:127">
      <c r="A947" s="95">
        <v>2010</v>
      </c>
      <c r="B947" s="96" t="s">
        <v>621</v>
      </c>
      <c r="C947" s="107" t="s">
        <v>95</v>
      </c>
      <c r="D947" s="96" t="s">
        <v>1011</v>
      </c>
      <c r="E947" s="96" t="s">
        <v>1011</v>
      </c>
      <c r="F947" s="96" t="s">
        <v>1011</v>
      </c>
      <c r="G947" s="96">
        <v>5.2000789999999997</v>
      </c>
      <c r="H947" s="96">
        <v>0</v>
      </c>
      <c r="I947" s="96">
        <v>10</v>
      </c>
      <c r="J947" s="96">
        <v>10</v>
      </c>
      <c r="K947" s="96">
        <v>7.5</v>
      </c>
      <c r="L947" s="96">
        <v>10</v>
      </c>
      <c r="M947" s="96">
        <v>10</v>
      </c>
      <c r="N947" s="96">
        <v>9.5</v>
      </c>
      <c r="O947" s="96">
        <v>10</v>
      </c>
      <c r="P947" s="96">
        <v>7.5</v>
      </c>
      <c r="Q947" s="96" t="s">
        <v>1011</v>
      </c>
      <c r="R947" s="96" t="s">
        <v>1011</v>
      </c>
      <c r="S947" s="96">
        <v>5</v>
      </c>
      <c r="T947" s="96">
        <v>7.5</v>
      </c>
      <c r="U947" s="96">
        <v>5.666666666666667</v>
      </c>
      <c r="V947" s="96">
        <v>10</v>
      </c>
      <c r="W947" s="96">
        <v>10</v>
      </c>
      <c r="X947" s="96">
        <v>10</v>
      </c>
      <c r="Y947" s="96">
        <v>10</v>
      </c>
      <c r="Z947" s="96" t="s">
        <v>1010</v>
      </c>
      <c r="AA947" s="96" t="s">
        <v>1011</v>
      </c>
      <c r="AB947" s="96" t="s">
        <v>1011</v>
      </c>
      <c r="AC947" s="96">
        <v>9.3711111111111105</v>
      </c>
      <c r="AD947" s="96">
        <v>8.9833333333333325</v>
      </c>
      <c r="AE947" s="96">
        <v>9.1772222222222215</v>
      </c>
      <c r="AF947" s="96" t="s">
        <v>1011</v>
      </c>
      <c r="AG947" s="96" t="s">
        <v>1011</v>
      </c>
      <c r="AH947" s="96" t="s">
        <v>1010</v>
      </c>
      <c r="AI947" s="96" t="s">
        <v>1010</v>
      </c>
      <c r="AJ947" s="96" t="s">
        <v>1010</v>
      </c>
      <c r="AK947" s="96" t="s">
        <v>1010</v>
      </c>
      <c r="AL947" s="96" t="s">
        <v>1011</v>
      </c>
      <c r="AM947" s="96" t="s">
        <v>1011</v>
      </c>
      <c r="AN947" s="96" t="s">
        <v>1011</v>
      </c>
      <c r="AO947" s="96" t="s">
        <v>1011</v>
      </c>
      <c r="AP947" s="96" t="s">
        <v>1011</v>
      </c>
      <c r="AQ947" s="96" t="s">
        <v>1011</v>
      </c>
      <c r="AR947" s="96" t="s">
        <v>1011</v>
      </c>
      <c r="AS947" s="96" t="s">
        <v>1011</v>
      </c>
      <c r="AT947" s="96" t="s">
        <v>1011</v>
      </c>
      <c r="AU947" s="96">
        <v>10</v>
      </c>
      <c r="AV947" s="96">
        <v>10</v>
      </c>
      <c r="AW947" s="96">
        <v>8</v>
      </c>
      <c r="AX947" s="96">
        <v>7.25</v>
      </c>
      <c r="AY947" s="96" t="s">
        <v>1011</v>
      </c>
      <c r="AZ947" s="96" t="s">
        <v>1011</v>
      </c>
      <c r="BA947" s="96" t="s">
        <v>1011</v>
      </c>
      <c r="BB947" s="96">
        <v>8.8125</v>
      </c>
      <c r="BC947" s="96" t="s">
        <v>1010</v>
      </c>
      <c r="BD947" s="96" t="s">
        <v>1011</v>
      </c>
      <c r="BE947" s="96" t="s">
        <v>1011</v>
      </c>
      <c r="BF947" s="96">
        <v>10</v>
      </c>
      <c r="BG947" s="96">
        <v>0</v>
      </c>
      <c r="BH947" s="96">
        <v>0</v>
      </c>
      <c r="BI947" s="96">
        <v>0</v>
      </c>
      <c r="BJ947" s="96" t="s">
        <v>1011</v>
      </c>
      <c r="BK947" s="96">
        <v>5</v>
      </c>
      <c r="BL947" s="96">
        <v>6.8404016944444432</v>
      </c>
      <c r="BM947" s="96">
        <v>5.7382352941176471</v>
      </c>
      <c r="BN947" s="96">
        <v>8.4379388657719527</v>
      </c>
      <c r="BO947" s="96">
        <v>0</v>
      </c>
      <c r="BP947" s="96">
        <v>9</v>
      </c>
      <c r="BQ947" s="96">
        <v>5</v>
      </c>
      <c r="BR947" s="96">
        <v>7</v>
      </c>
      <c r="BS947" s="96">
        <v>5.2940435399723995</v>
      </c>
      <c r="BT947" s="96">
        <v>5.7291131904761903</v>
      </c>
      <c r="BU947" s="96">
        <v>4.2378727579365076</v>
      </c>
      <c r="BV947" s="96">
        <v>4.9560597063492056</v>
      </c>
      <c r="BW947" s="96">
        <v>8.3333333333333339</v>
      </c>
      <c r="BX947" s="96">
        <v>4.166666666666667</v>
      </c>
      <c r="BY947" s="96">
        <v>2.9644980469854358</v>
      </c>
      <c r="BZ947" s="96">
        <v>4.6373448651866136</v>
      </c>
      <c r="CA947" s="96">
        <v>3.5073443253968257</v>
      </c>
      <c r="CB947" s="96">
        <v>2.543619698412698</v>
      </c>
      <c r="CC947" s="96">
        <v>0.97435897435897434</v>
      </c>
      <c r="CD947" s="96">
        <v>4.5054710106655946</v>
      </c>
      <c r="CE947" s="96">
        <v>8.2169251998660506</v>
      </c>
      <c r="CF947" s="96">
        <v>6.1190290054942578</v>
      </c>
      <c r="CG947" s="96">
        <v>7.8905221010483997</v>
      </c>
      <c r="CH947" s="96">
        <v>10</v>
      </c>
      <c r="CI947" s="96">
        <v>8.0566190766021784</v>
      </c>
      <c r="CJ947" s="96">
        <v>8.9533333333333331</v>
      </c>
      <c r="CK947" s="96">
        <v>8.5</v>
      </c>
      <c r="CL947" s="96">
        <v>5.468</v>
      </c>
      <c r="CM947" s="96">
        <v>7.6404444444444444</v>
      </c>
      <c r="CN947" s="96">
        <v>6.0624731507936511</v>
      </c>
      <c r="CO947" s="96">
        <v>7.8043615891210383</v>
      </c>
      <c r="CP947" s="96">
        <v>6.9334173699573451</v>
      </c>
      <c r="CQ947" s="96">
        <v>10</v>
      </c>
      <c r="CR947" s="96">
        <v>6.2686164880952386</v>
      </c>
      <c r="CS947" s="96">
        <v>6.1538461538461542</v>
      </c>
      <c r="CT947" s="96">
        <v>5.5312820657587825</v>
      </c>
      <c r="CU947" s="96">
        <v>5.9845815692333915</v>
      </c>
      <c r="CV947" s="96">
        <v>7.6396108459087948</v>
      </c>
      <c r="CW947" s="96">
        <v>8</v>
      </c>
      <c r="CX947" s="96">
        <v>9.5365895129493303</v>
      </c>
      <c r="CY947" s="96">
        <v>9</v>
      </c>
      <c r="CZ947" s="96">
        <v>8.8455298376497762</v>
      </c>
      <c r="DA947" s="96">
        <v>10</v>
      </c>
      <c r="DB947" s="96">
        <v>4.5928856984126982</v>
      </c>
      <c r="DC947" s="96">
        <v>5.297181873015874</v>
      </c>
      <c r="DD947" s="96">
        <v>10</v>
      </c>
      <c r="DE947" s="96">
        <v>5.1362149999738902</v>
      </c>
      <c r="DF947" s="96">
        <v>10</v>
      </c>
      <c r="DG947" s="96">
        <v>7.5043804285670772</v>
      </c>
      <c r="DH947" s="96">
        <v>4.0401630079365081</v>
      </c>
      <c r="DI947" s="96">
        <v>6.9696969696969697</v>
      </c>
      <c r="DJ947" s="96">
        <v>8.6138351095417143</v>
      </c>
      <c r="DK947" s="96">
        <v>4.2707392539682543</v>
      </c>
      <c r="DL947" s="96">
        <v>6.0638690838607925</v>
      </c>
      <c r="DM947" s="96">
        <v>7.6460414417598503</v>
      </c>
      <c r="DN947" s="96">
        <v>6.2673908111273482</v>
      </c>
      <c r="DO947" s="96">
        <v>7.5391003591147339</v>
      </c>
      <c r="DP947" s="96">
        <v>6.61</v>
      </c>
      <c r="DQ947" s="99">
        <v>6.7252008472222222</v>
      </c>
      <c r="DR947" s="100">
        <v>93</v>
      </c>
      <c r="DS947" s="101">
        <v>3</v>
      </c>
      <c r="DU947" s="107" t="s">
        <v>95</v>
      </c>
      <c r="DV947" s="96">
        <v>6.8404016944444432</v>
      </c>
      <c r="DW947" s="96">
        <v>6.61</v>
      </c>
    </row>
    <row r="948" spans="1:127">
      <c r="A948" s="102">
        <v>2010</v>
      </c>
      <c r="B948" s="103" t="s">
        <v>757</v>
      </c>
      <c r="C948" s="104" t="s">
        <v>88</v>
      </c>
      <c r="D948" s="103">
        <v>4.9333333333333336</v>
      </c>
      <c r="E948" s="103">
        <v>5.5559579376737869</v>
      </c>
      <c r="F948" s="103">
        <v>5.2459871956282331</v>
      </c>
      <c r="G948" s="103">
        <v>5.2</v>
      </c>
      <c r="H948" s="103">
        <v>9.120000000000001</v>
      </c>
      <c r="I948" s="103">
        <v>10</v>
      </c>
      <c r="J948" s="103">
        <v>10</v>
      </c>
      <c r="K948" s="103">
        <v>2.5</v>
      </c>
      <c r="L948" s="103">
        <v>10</v>
      </c>
      <c r="M948" s="103">
        <v>10</v>
      </c>
      <c r="N948" s="103">
        <v>8.5</v>
      </c>
      <c r="O948" s="103">
        <v>10</v>
      </c>
      <c r="P948" s="103">
        <v>7.5</v>
      </c>
      <c r="Q948" s="103" t="s">
        <v>1011</v>
      </c>
      <c r="R948" s="103" t="s">
        <v>1011</v>
      </c>
      <c r="S948" s="103">
        <v>5</v>
      </c>
      <c r="T948" s="103">
        <v>7.5</v>
      </c>
      <c r="U948" s="103">
        <v>8.3733333333333331</v>
      </c>
      <c r="V948" s="103">
        <v>5</v>
      </c>
      <c r="W948" s="103">
        <v>0</v>
      </c>
      <c r="X948" s="103">
        <v>10</v>
      </c>
      <c r="Y948" s="103">
        <v>5</v>
      </c>
      <c r="Z948" s="103" t="s">
        <v>1010</v>
      </c>
      <c r="AA948" s="103">
        <v>2.5</v>
      </c>
      <c r="AB948" s="103">
        <v>0</v>
      </c>
      <c r="AC948" s="103">
        <v>8.1822222222222223</v>
      </c>
      <c r="AD948" s="103">
        <v>3.7472222222222227</v>
      </c>
      <c r="AE948" s="103">
        <v>3.6073611111111115</v>
      </c>
      <c r="AF948" s="103">
        <v>2.5</v>
      </c>
      <c r="AG948" s="103">
        <v>2.5</v>
      </c>
      <c r="AH948" s="103" t="s">
        <v>1010</v>
      </c>
      <c r="AI948" s="103" t="s">
        <v>1010</v>
      </c>
      <c r="AJ948" s="103" t="s">
        <v>1010</v>
      </c>
      <c r="AK948" s="103" t="s">
        <v>1010</v>
      </c>
      <c r="AL948" s="103">
        <v>3.3333333333333335</v>
      </c>
      <c r="AM948" s="103">
        <v>6.666666666666667</v>
      </c>
      <c r="AN948" s="103">
        <v>6.666666666666667</v>
      </c>
      <c r="AO948" s="103">
        <v>5.5555555555555562</v>
      </c>
      <c r="AP948" s="103">
        <v>2.5</v>
      </c>
      <c r="AQ948" s="103">
        <v>5</v>
      </c>
      <c r="AR948" s="103">
        <v>7.5</v>
      </c>
      <c r="AS948" s="103">
        <v>5</v>
      </c>
      <c r="AT948" s="103">
        <v>3.8888888888888893</v>
      </c>
      <c r="AU948" s="103">
        <v>10</v>
      </c>
      <c r="AV948" s="103">
        <v>9.0601442810108441</v>
      </c>
      <c r="AW948" s="103">
        <v>1</v>
      </c>
      <c r="AX948" s="103">
        <v>1.75</v>
      </c>
      <c r="AY948" s="103">
        <v>6.666666666666667</v>
      </c>
      <c r="AZ948" s="103">
        <v>3.3333333333333335</v>
      </c>
      <c r="BA948" s="103">
        <v>0</v>
      </c>
      <c r="BB948" s="103">
        <v>4.5443063258586918</v>
      </c>
      <c r="BC948" s="103" t="s">
        <v>1010</v>
      </c>
      <c r="BD948" s="103" t="s">
        <v>1011</v>
      </c>
      <c r="BE948" s="103" t="s">
        <v>1011</v>
      </c>
      <c r="BF948" s="103">
        <v>10</v>
      </c>
      <c r="BG948" s="103">
        <v>0</v>
      </c>
      <c r="BH948" s="103">
        <v>0</v>
      </c>
      <c r="BI948" s="103">
        <v>0</v>
      </c>
      <c r="BJ948" s="103" t="s">
        <v>1011</v>
      </c>
      <c r="BK948" s="103">
        <v>5</v>
      </c>
      <c r="BL948" s="103">
        <v>5.5973889659192029</v>
      </c>
      <c r="BM948" s="103">
        <v>5.6029411764705888</v>
      </c>
      <c r="BN948" s="103">
        <v>7.0027247956403276</v>
      </c>
      <c r="BO948" s="103">
        <v>7</v>
      </c>
      <c r="BP948" s="103">
        <v>7</v>
      </c>
      <c r="BQ948" s="103">
        <v>4</v>
      </c>
      <c r="BR948" s="103">
        <v>5.5</v>
      </c>
      <c r="BS948" s="103">
        <v>6.2764164930277291</v>
      </c>
      <c r="BT948" s="103">
        <v>5.1220170630182427</v>
      </c>
      <c r="BU948" s="103">
        <v>6.0111342454394707</v>
      </c>
      <c r="BV948" s="103">
        <v>6.4775743150912124</v>
      </c>
      <c r="BW948" s="103">
        <v>6.6666666666666661</v>
      </c>
      <c r="BX948" s="103">
        <v>8.3333333333333339</v>
      </c>
      <c r="BY948" s="103">
        <v>4.8819593933111891</v>
      </c>
      <c r="BZ948" s="103">
        <v>7.2577911903505976</v>
      </c>
      <c r="CA948" s="103">
        <v>5.9274437495854073</v>
      </c>
      <c r="CB948" s="103">
        <v>7.3555857064676644</v>
      </c>
      <c r="CC948" s="103">
        <v>0.72413793103448276</v>
      </c>
      <c r="CD948" s="103">
        <v>5.5587649102743093</v>
      </c>
      <c r="CE948" s="103">
        <v>8.8575094159631913</v>
      </c>
      <c r="CF948" s="103">
        <v>9.4377592486002388</v>
      </c>
      <c r="CG948" s="103">
        <v>9.1167462069949465</v>
      </c>
      <c r="CH948" s="103">
        <v>0</v>
      </c>
      <c r="CI948" s="103">
        <v>6.8530037178895942</v>
      </c>
      <c r="CJ948" s="103">
        <v>8.86</v>
      </c>
      <c r="CK948" s="103">
        <v>6.7</v>
      </c>
      <c r="CL948" s="103">
        <v>5.1820000000000004</v>
      </c>
      <c r="CM948" s="103">
        <v>6.9139999999999988</v>
      </c>
      <c r="CN948" s="103">
        <v>5.7687818524046452</v>
      </c>
      <c r="CO948" s="103">
        <v>8.0130926032164531</v>
      </c>
      <c r="CP948" s="103">
        <v>6.8909372278105492</v>
      </c>
      <c r="CQ948" s="103">
        <v>7.0454545454545467</v>
      </c>
      <c r="CR948" s="103">
        <v>7.0279730936981766</v>
      </c>
      <c r="CS948" s="103">
        <v>0.76900000000000002</v>
      </c>
      <c r="CT948" s="103">
        <v>6.9694154028560673</v>
      </c>
      <c r="CU948" s="103">
        <v>4.9221294988514144</v>
      </c>
      <c r="CV948" s="103">
        <v>6.4431303180291275</v>
      </c>
      <c r="CW948" s="103">
        <v>5</v>
      </c>
      <c r="CX948" s="103">
        <v>9.3514137395045864</v>
      </c>
      <c r="CY948" s="103">
        <v>10</v>
      </c>
      <c r="CZ948" s="103">
        <v>8.1171379131681949</v>
      </c>
      <c r="DA948" s="103">
        <v>8.3333333333333339</v>
      </c>
      <c r="DB948" s="103">
        <v>4.892513665008293</v>
      </c>
      <c r="DC948" s="103">
        <v>5.309067849087894</v>
      </c>
      <c r="DD948" s="103">
        <v>10</v>
      </c>
      <c r="DE948" s="103">
        <v>7.7551761538341033</v>
      </c>
      <c r="DF948" s="103">
        <v>3</v>
      </c>
      <c r="DG948" s="103">
        <v>6.5483485002106034</v>
      </c>
      <c r="DH948" s="103">
        <v>4.6816175406301834</v>
      </c>
      <c r="DI948" s="103">
        <v>5.9090909090909083</v>
      </c>
      <c r="DJ948" s="103">
        <v>9.6036993931089025</v>
      </c>
      <c r="DK948" s="103">
        <v>5.8846209227671169</v>
      </c>
      <c r="DL948" s="103">
        <v>9.0127499118658534</v>
      </c>
      <c r="DM948" s="103">
        <v>8.3858569886353251</v>
      </c>
      <c r="DN948" s="103">
        <v>7.2462726110163826</v>
      </c>
      <c r="DO948" s="103">
        <v>7.3039196747983937</v>
      </c>
      <c r="DP948" s="103">
        <v>6.49</v>
      </c>
      <c r="DQ948" s="105">
        <v>6.0436944829596015</v>
      </c>
      <c r="DR948" s="106">
        <v>124</v>
      </c>
      <c r="DS948" s="106">
        <v>4</v>
      </c>
      <c r="DU948" s="104" t="s">
        <v>88</v>
      </c>
      <c r="DV948" s="103">
        <v>5.5973889659192029</v>
      </c>
      <c r="DW948" s="103">
        <v>6.49</v>
      </c>
    </row>
    <row r="949" spans="1:127">
      <c r="A949" s="95">
        <v>2010</v>
      </c>
      <c r="B949" s="96" t="s">
        <v>672</v>
      </c>
      <c r="C949" s="107" t="s">
        <v>114</v>
      </c>
      <c r="D949" s="96">
        <v>4.8</v>
      </c>
      <c r="E949" s="96">
        <v>5.5175251780547461</v>
      </c>
      <c r="F949" s="96">
        <v>4.1950737665552937</v>
      </c>
      <c r="G949" s="96">
        <v>4.8</v>
      </c>
      <c r="H949" s="96">
        <v>8.92</v>
      </c>
      <c r="I949" s="96">
        <v>10</v>
      </c>
      <c r="J949" s="96">
        <v>8.4883451085258059</v>
      </c>
      <c r="K949" s="96">
        <v>2.5</v>
      </c>
      <c r="L949" s="96">
        <v>9.9404371841953729</v>
      </c>
      <c r="M949" s="96">
        <v>9.9807566287400427</v>
      </c>
      <c r="N949" s="96">
        <v>8.1819077842922443</v>
      </c>
      <c r="O949" s="96">
        <v>9.5</v>
      </c>
      <c r="P949" s="96">
        <v>10</v>
      </c>
      <c r="Q949" s="96" t="s">
        <v>1011</v>
      </c>
      <c r="R949" s="96" t="s">
        <v>1011</v>
      </c>
      <c r="S949" s="96">
        <v>10</v>
      </c>
      <c r="T949" s="96">
        <v>9.8333333333333339</v>
      </c>
      <c r="U949" s="96">
        <v>8.9784137058751927</v>
      </c>
      <c r="V949" s="96">
        <v>10</v>
      </c>
      <c r="W949" s="96">
        <v>10</v>
      </c>
      <c r="X949" s="96">
        <v>10</v>
      </c>
      <c r="Y949" s="96">
        <v>10</v>
      </c>
      <c r="Z949" s="96" t="s">
        <v>1010</v>
      </c>
      <c r="AA949" s="96">
        <v>5</v>
      </c>
      <c r="AB949" s="96">
        <v>3.3333333333333335</v>
      </c>
      <c r="AC949" s="96">
        <v>7.3155555555555551</v>
      </c>
      <c r="AD949" s="96">
        <v>5.458333333333333</v>
      </c>
      <c r="AE949" s="96">
        <v>5.2768055555555557</v>
      </c>
      <c r="AF949" s="96">
        <v>5</v>
      </c>
      <c r="AG949" s="96">
        <v>5</v>
      </c>
      <c r="AH949" s="96" t="s">
        <v>1010</v>
      </c>
      <c r="AI949" s="96" t="s">
        <v>1010</v>
      </c>
      <c r="AJ949" s="96" t="s">
        <v>1010</v>
      </c>
      <c r="AK949" s="96" t="s">
        <v>1010</v>
      </c>
      <c r="AL949" s="96">
        <v>3.3333333333333335</v>
      </c>
      <c r="AM949" s="96">
        <v>6.666666666666667</v>
      </c>
      <c r="AN949" s="96">
        <v>6.666666666666667</v>
      </c>
      <c r="AO949" s="96">
        <v>5.5555555555555562</v>
      </c>
      <c r="AP949" s="96">
        <v>7.5</v>
      </c>
      <c r="AQ949" s="96">
        <v>7.5</v>
      </c>
      <c r="AR949" s="96">
        <v>7.5</v>
      </c>
      <c r="AS949" s="96">
        <v>7.5</v>
      </c>
      <c r="AT949" s="96">
        <v>5.7638888888888893</v>
      </c>
      <c r="AU949" s="96">
        <v>10</v>
      </c>
      <c r="AV949" s="96">
        <v>9.4469555275094415</v>
      </c>
      <c r="AW949" s="96">
        <v>2.6666666666666665</v>
      </c>
      <c r="AX949" s="96">
        <v>4.75</v>
      </c>
      <c r="AY949" s="96">
        <v>6.666666666666667</v>
      </c>
      <c r="AZ949" s="96">
        <v>6.666666666666667</v>
      </c>
      <c r="BA949" s="96">
        <v>3.3333333333333335</v>
      </c>
      <c r="BB949" s="96">
        <v>6.2186126944061106</v>
      </c>
      <c r="BC949" s="96" t="s">
        <v>1010</v>
      </c>
      <c r="BD949" s="96" t="s">
        <v>1011</v>
      </c>
      <c r="BE949" s="96" t="s">
        <v>1011</v>
      </c>
      <c r="BF949" s="96">
        <v>10</v>
      </c>
      <c r="BG949" s="96">
        <v>10</v>
      </c>
      <c r="BH949" s="96">
        <v>10</v>
      </c>
      <c r="BI949" s="96">
        <v>10</v>
      </c>
      <c r="BJ949" s="96" t="s">
        <v>1011</v>
      </c>
      <c r="BK949" s="96">
        <v>10</v>
      </c>
      <c r="BL949" s="96">
        <v>7.1705341403538538</v>
      </c>
      <c r="BM949" s="96">
        <v>6.8617647058823525</v>
      </c>
      <c r="BN949" s="96">
        <v>6.160762942779292</v>
      </c>
      <c r="BO949" s="96">
        <v>7</v>
      </c>
      <c r="BP949" s="96">
        <v>7</v>
      </c>
      <c r="BQ949" s="96">
        <v>7</v>
      </c>
      <c r="BR949" s="96">
        <v>7</v>
      </c>
      <c r="BS949" s="96">
        <v>6.7556319121654109</v>
      </c>
      <c r="BT949" s="96">
        <v>3.7730664277108446</v>
      </c>
      <c r="BU949" s="96">
        <v>4.426650642570281</v>
      </c>
      <c r="BV949" s="96">
        <v>5.3468885371485939</v>
      </c>
      <c r="BW949" s="96">
        <v>3.333333333333333</v>
      </c>
      <c r="BX949" s="96">
        <v>5.8333333333333339</v>
      </c>
      <c r="BY949" s="96">
        <v>5.6040976220319223</v>
      </c>
      <c r="BZ949" s="96">
        <v>8.8018574920064552</v>
      </c>
      <c r="CA949" s="96">
        <v>4.1934621335341369</v>
      </c>
      <c r="CB949" s="96">
        <v>5.9534495542168662</v>
      </c>
      <c r="CC949" s="96">
        <v>0.92592592592592593</v>
      </c>
      <c r="CD949" s="96">
        <v>5.057282370259383</v>
      </c>
      <c r="CE949" s="96">
        <v>8.3392836129441186</v>
      </c>
      <c r="CF949" s="96">
        <v>8.801159761284076</v>
      </c>
      <c r="CG949" s="96">
        <v>8.2867111588939881</v>
      </c>
      <c r="CH949" s="96">
        <v>10</v>
      </c>
      <c r="CI949" s="96">
        <v>8.8567886332805461</v>
      </c>
      <c r="CJ949" s="96">
        <v>9.5733333333333324</v>
      </c>
      <c r="CK949" s="96">
        <v>8.02</v>
      </c>
      <c r="CL949" s="96">
        <v>1.1691999999999994</v>
      </c>
      <c r="CM949" s="96">
        <v>6.2541777777777776</v>
      </c>
      <c r="CN949" s="96">
        <v>5.6594629929718874</v>
      </c>
      <c r="CO949" s="96">
        <v>8.0541375974464327</v>
      </c>
      <c r="CP949" s="96">
        <v>6.85680029520916</v>
      </c>
      <c r="CQ949" s="96">
        <v>10</v>
      </c>
      <c r="CR949" s="96">
        <v>5.8183478584337358</v>
      </c>
      <c r="CS949" s="96">
        <v>3.0769230769230771</v>
      </c>
      <c r="CT949" s="96">
        <v>10</v>
      </c>
      <c r="CU949" s="96">
        <v>6.2984236451189375</v>
      </c>
      <c r="CV949" s="96">
        <v>7.352350429526469</v>
      </c>
      <c r="CW949" s="96">
        <v>5</v>
      </c>
      <c r="CX949" s="96">
        <v>7.5533168999508842</v>
      </c>
      <c r="CY949" s="96">
        <v>10</v>
      </c>
      <c r="CZ949" s="96">
        <v>7.5177722999836289</v>
      </c>
      <c r="DA949" s="96">
        <v>5.5666666666666664</v>
      </c>
      <c r="DB949" s="96">
        <v>4.9980280722891575</v>
      </c>
      <c r="DC949" s="96">
        <v>7.0572218162650602</v>
      </c>
      <c r="DD949" s="96">
        <v>8</v>
      </c>
      <c r="DE949" s="96">
        <v>2.5172538461136771</v>
      </c>
      <c r="DF949" s="96">
        <v>1</v>
      </c>
      <c r="DG949" s="96">
        <v>4.8565284002224267</v>
      </c>
      <c r="DH949" s="96">
        <v>3.342823803212851</v>
      </c>
      <c r="DI949" s="96">
        <v>6.9696969696969697</v>
      </c>
      <c r="DJ949" s="96">
        <v>9.661727856732254</v>
      </c>
      <c r="DK949" s="96">
        <v>4.507967345811819</v>
      </c>
      <c r="DL949" s="96">
        <v>7.4788581842270734</v>
      </c>
      <c r="DM949" s="96">
        <v>7.5003201976783167</v>
      </c>
      <c r="DN949" s="96">
        <v>6.5768990595598806</v>
      </c>
      <c r="DO949" s="96">
        <v>6.3170665865886457</v>
      </c>
      <c r="DP949" s="96">
        <v>6.87</v>
      </c>
      <c r="DQ949" s="99">
        <v>7.020267070176927</v>
      </c>
      <c r="DR949" s="100">
        <v>72</v>
      </c>
      <c r="DS949" s="101">
        <v>2</v>
      </c>
      <c r="DU949" s="107" t="s">
        <v>114</v>
      </c>
      <c r="DV949" s="96">
        <v>7.1705341403538538</v>
      </c>
      <c r="DW949" s="96">
        <v>6.87</v>
      </c>
    </row>
    <row r="950" spans="1:127">
      <c r="A950" s="102">
        <v>2010</v>
      </c>
      <c r="B950" s="103" t="s">
        <v>713</v>
      </c>
      <c r="C950" s="104" t="s">
        <v>70</v>
      </c>
      <c r="D950" s="103">
        <v>2.7333333333333338</v>
      </c>
      <c r="E950" s="103">
        <v>5.1281219016575106</v>
      </c>
      <c r="F950" s="103">
        <v>4.3085187284066206</v>
      </c>
      <c r="G950" s="103">
        <v>4.0999999999999996</v>
      </c>
      <c r="H950" s="103">
        <v>6.28</v>
      </c>
      <c r="I950" s="103">
        <v>10</v>
      </c>
      <c r="J950" s="103">
        <v>8.8205854890794626</v>
      </c>
      <c r="K950" s="103">
        <v>5</v>
      </c>
      <c r="L950" s="103">
        <v>9.2520497501801273</v>
      </c>
      <c r="M950" s="103">
        <v>9.5751642581023138</v>
      </c>
      <c r="N950" s="103">
        <v>8.52955989947238</v>
      </c>
      <c r="O950" s="103">
        <v>9.5</v>
      </c>
      <c r="P950" s="103">
        <v>10</v>
      </c>
      <c r="Q950" s="103" t="s">
        <v>1011</v>
      </c>
      <c r="R950" s="103" t="s">
        <v>1011</v>
      </c>
      <c r="S950" s="103">
        <v>0</v>
      </c>
      <c r="T950" s="103">
        <v>6.5</v>
      </c>
      <c r="U950" s="103">
        <v>7.1031866331574598</v>
      </c>
      <c r="V950" s="103">
        <v>5</v>
      </c>
      <c r="W950" s="103">
        <v>5</v>
      </c>
      <c r="X950" s="103">
        <v>5</v>
      </c>
      <c r="Y950" s="103">
        <v>5</v>
      </c>
      <c r="Z950" s="103" t="s">
        <v>1010</v>
      </c>
      <c r="AA950" s="103">
        <v>7.5</v>
      </c>
      <c r="AB950" s="103">
        <v>3.3333333333333335</v>
      </c>
      <c r="AC950" s="103">
        <v>7.7177777777777781</v>
      </c>
      <c r="AD950" s="103">
        <v>7.7777777777777777</v>
      </c>
      <c r="AE950" s="103">
        <v>6.5822222222222226</v>
      </c>
      <c r="AF950" s="103">
        <v>7.5</v>
      </c>
      <c r="AG950" s="103">
        <v>7.5</v>
      </c>
      <c r="AH950" s="103" t="s">
        <v>1010</v>
      </c>
      <c r="AI950" s="103" t="s">
        <v>1010</v>
      </c>
      <c r="AJ950" s="103" t="s">
        <v>1010</v>
      </c>
      <c r="AK950" s="103" t="s">
        <v>1010</v>
      </c>
      <c r="AL950" s="103">
        <v>3.3333333333333335</v>
      </c>
      <c r="AM950" s="103">
        <v>3.3333333333333335</v>
      </c>
      <c r="AN950" s="103">
        <v>6.666666666666667</v>
      </c>
      <c r="AO950" s="103">
        <v>4.4444444444444446</v>
      </c>
      <c r="AP950" s="103">
        <v>5</v>
      </c>
      <c r="AQ950" s="103">
        <v>5</v>
      </c>
      <c r="AR950" s="103">
        <v>7.5</v>
      </c>
      <c r="AS950" s="103">
        <v>5.833333333333333</v>
      </c>
      <c r="AT950" s="103">
        <v>6.3194444444444438</v>
      </c>
      <c r="AU950" s="103">
        <v>7.0514637226986556</v>
      </c>
      <c r="AV950" s="103">
        <v>10</v>
      </c>
      <c r="AW950" s="103">
        <v>3.6666666666666665</v>
      </c>
      <c r="AX950" s="103">
        <v>4.75</v>
      </c>
      <c r="AY950" s="103">
        <v>10</v>
      </c>
      <c r="AZ950" s="103">
        <v>10</v>
      </c>
      <c r="BA950" s="103">
        <v>10</v>
      </c>
      <c r="BB950" s="103">
        <v>7.92401862705219</v>
      </c>
      <c r="BC950" s="103" t="s">
        <v>1010</v>
      </c>
      <c r="BD950" s="103" t="s">
        <v>1011</v>
      </c>
      <c r="BE950" s="103" t="s">
        <v>1011</v>
      </c>
      <c r="BF950" s="103">
        <v>5</v>
      </c>
      <c r="BG950" s="103">
        <v>0</v>
      </c>
      <c r="BH950" s="103">
        <v>0</v>
      </c>
      <c r="BI950" s="103">
        <v>0</v>
      </c>
      <c r="BJ950" s="103" t="s">
        <v>1011</v>
      </c>
      <c r="BK950" s="103">
        <v>2.5</v>
      </c>
      <c r="BL950" s="103">
        <v>5.6333651876612505</v>
      </c>
      <c r="BM950" s="103">
        <v>7.738235294117648</v>
      </c>
      <c r="BN950" s="103">
        <v>9.8918256130790194</v>
      </c>
      <c r="BO950" s="103">
        <v>7</v>
      </c>
      <c r="BP950" s="103">
        <v>8</v>
      </c>
      <c r="BQ950" s="103">
        <v>4</v>
      </c>
      <c r="BR950" s="103">
        <v>6</v>
      </c>
      <c r="BS950" s="103">
        <v>7.6575152267991671</v>
      </c>
      <c r="BT950" s="103">
        <v>4.5649682710622708</v>
      </c>
      <c r="BU950" s="103">
        <v>4.8226384285714285</v>
      </c>
      <c r="BV950" s="103">
        <v>5.1983788058608047</v>
      </c>
      <c r="BW950" s="103">
        <v>3.333333333333333</v>
      </c>
      <c r="BX950" s="103">
        <v>5.8333333333333339</v>
      </c>
      <c r="BY950" s="103">
        <v>4.0436064651676427</v>
      </c>
      <c r="BZ950" s="103">
        <v>8.1395740122244753</v>
      </c>
      <c r="CA950" s="103">
        <v>4.950223282051283</v>
      </c>
      <c r="CB950" s="103">
        <v>4.5692421391941389</v>
      </c>
      <c r="CC950" s="103">
        <v>0.96296296296296291</v>
      </c>
      <c r="CD950" s="103">
        <v>4.9570592546344274</v>
      </c>
      <c r="CE950" s="103">
        <v>7.3298155030511891</v>
      </c>
      <c r="CF950" s="103">
        <v>8.3153020438242855</v>
      </c>
      <c r="CG950" s="103">
        <v>9.204689423043666</v>
      </c>
      <c r="CH950" s="103">
        <v>10</v>
      </c>
      <c r="CI950" s="103">
        <v>8.7124517424797858</v>
      </c>
      <c r="CJ950" s="103">
        <v>8.6066666666666674</v>
      </c>
      <c r="CK950" s="103">
        <v>7.5</v>
      </c>
      <c r="CL950" s="103">
        <v>5.3000000000000007</v>
      </c>
      <c r="CM950" s="103">
        <v>7.1355555555555563</v>
      </c>
      <c r="CN950" s="103">
        <v>5.6293251794871804</v>
      </c>
      <c r="CO950" s="103">
        <v>4.9393123294483132</v>
      </c>
      <c r="CP950" s="103">
        <v>5.2843187544677468</v>
      </c>
      <c r="CQ950" s="103">
        <v>10</v>
      </c>
      <c r="CR950" s="103">
        <v>7.1347580769230774</v>
      </c>
      <c r="CS950" s="103">
        <v>8.4615384615384617</v>
      </c>
      <c r="CT950" s="103">
        <v>3.2081435981400936</v>
      </c>
      <c r="CU950" s="103">
        <v>6.2681467122005445</v>
      </c>
      <c r="CV950" s="103">
        <v>7.1720052555559617</v>
      </c>
      <c r="CW950" s="103">
        <v>10</v>
      </c>
      <c r="CX950" s="103">
        <v>8.2297967799578533</v>
      </c>
      <c r="CY950" s="103">
        <v>9</v>
      </c>
      <c r="CZ950" s="103">
        <v>9.0765989266526166</v>
      </c>
      <c r="DA950" s="103">
        <v>10</v>
      </c>
      <c r="DB950" s="103">
        <v>6.7283397838827828</v>
      </c>
      <c r="DC950" s="103">
        <v>8.548179871794872</v>
      </c>
      <c r="DD950" s="103">
        <v>8</v>
      </c>
      <c r="DE950" s="103">
        <v>10</v>
      </c>
      <c r="DF950" s="103">
        <v>10</v>
      </c>
      <c r="DG950" s="103">
        <v>8.8794199426129428</v>
      </c>
      <c r="DH950" s="103">
        <v>4.8859827435897438</v>
      </c>
      <c r="DI950" s="103">
        <v>4.8484848484848486</v>
      </c>
      <c r="DJ950" s="103">
        <v>8.0238105609583723</v>
      </c>
      <c r="DK950" s="103">
        <v>3.0339341815803245</v>
      </c>
      <c r="DL950" s="103">
        <v>7.1672455722469568</v>
      </c>
      <c r="DM950" s="103">
        <v>7.612413462356419</v>
      </c>
      <c r="DN950" s="103">
        <v>5.928645228202778</v>
      </c>
      <c r="DO950" s="103">
        <v>7.961554699156113</v>
      </c>
      <c r="DP950" s="103">
        <v>7.29</v>
      </c>
      <c r="DQ950" s="105">
        <v>6.4616825938306253</v>
      </c>
      <c r="DR950" s="106">
        <v>111</v>
      </c>
      <c r="DS950" s="106">
        <v>3</v>
      </c>
      <c r="DU950" s="104" t="s">
        <v>70</v>
      </c>
      <c r="DV950" s="103">
        <v>5.6333651876612505</v>
      </c>
      <c r="DW950" s="103">
        <v>7.29</v>
      </c>
    </row>
    <row r="951" spans="1:127">
      <c r="A951" s="95">
        <v>2010</v>
      </c>
      <c r="B951" s="96" t="s">
        <v>747</v>
      </c>
      <c r="C951" s="107" t="s">
        <v>57</v>
      </c>
      <c r="D951" s="96">
        <v>5.0999999999999996</v>
      </c>
      <c r="E951" s="96">
        <v>5.1852539745015598</v>
      </c>
      <c r="F951" s="96">
        <v>3.9324416274660572</v>
      </c>
      <c r="G951" s="96">
        <v>4.6999999999999993</v>
      </c>
      <c r="H951" s="96">
        <v>8.2799999999999994</v>
      </c>
      <c r="I951" s="96">
        <v>10</v>
      </c>
      <c r="J951" s="96">
        <v>10</v>
      </c>
      <c r="K951" s="96">
        <v>7.5</v>
      </c>
      <c r="L951" s="96">
        <v>9.9927331971534485</v>
      </c>
      <c r="M951" s="96">
        <v>9.9651193463365502</v>
      </c>
      <c r="N951" s="96">
        <v>9.4915705086980005</v>
      </c>
      <c r="O951" s="96">
        <v>10</v>
      </c>
      <c r="P951" s="96">
        <v>10</v>
      </c>
      <c r="Q951" s="96" t="s">
        <v>1011</v>
      </c>
      <c r="R951" s="96" t="s">
        <v>1011</v>
      </c>
      <c r="S951" s="96">
        <v>10</v>
      </c>
      <c r="T951" s="96">
        <v>10</v>
      </c>
      <c r="U951" s="96">
        <v>9.2571901695659999</v>
      </c>
      <c r="V951" s="96">
        <v>10</v>
      </c>
      <c r="W951" s="96">
        <v>5</v>
      </c>
      <c r="X951" s="96">
        <v>10</v>
      </c>
      <c r="Y951" s="96">
        <v>8.3333333333333339</v>
      </c>
      <c r="Z951" s="96" t="s">
        <v>1010</v>
      </c>
      <c r="AA951" s="96">
        <v>10</v>
      </c>
      <c r="AB951" s="96">
        <v>10</v>
      </c>
      <c r="AC951" s="96">
        <v>7.7622222222222215</v>
      </c>
      <c r="AD951" s="96">
        <v>6.6666666666666679</v>
      </c>
      <c r="AE951" s="96">
        <v>8.607222222222223</v>
      </c>
      <c r="AF951" s="96">
        <v>7.5</v>
      </c>
      <c r="AG951" s="96">
        <v>7.5</v>
      </c>
      <c r="AH951" s="96" t="s">
        <v>1010</v>
      </c>
      <c r="AI951" s="96" t="s">
        <v>1010</v>
      </c>
      <c r="AJ951" s="96" t="s">
        <v>1010</v>
      </c>
      <c r="AK951" s="96" t="s">
        <v>1010</v>
      </c>
      <c r="AL951" s="96">
        <v>3.3333333333333335</v>
      </c>
      <c r="AM951" s="96">
        <v>3.3333333333333335</v>
      </c>
      <c r="AN951" s="96">
        <v>6.666666666666667</v>
      </c>
      <c r="AO951" s="96">
        <v>4.4444444444444446</v>
      </c>
      <c r="AP951" s="96">
        <v>10</v>
      </c>
      <c r="AQ951" s="96">
        <v>7.5</v>
      </c>
      <c r="AR951" s="96">
        <v>10</v>
      </c>
      <c r="AS951" s="96">
        <v>9.1666666666666661</v>
      </c>
      <c r="AT951" s="96">
        <v>7.1527777777777768</v>
      </c>
      <c r="AU951" s="96">
        <v>10</v>
      </c>
      <c r="AV951" s="96">
        <v>10</v>
      </c>
      <c r="AW951" s="96">
        <v>4.666666666666667</v>
      </c>
      <c r="AX951" s="96">
        <v>5</v>
      </c>
      <c r="AY951" s="96">
        <v>10</v>
      </c>
      <c r="AZ951" s="96">
        <v>10</v>
      </c>
      <c r="BA951" s="96">
        <v>10</v>
      </c>
      <c r="BB951" s="96">
        <v>8.5238095238095237</v>
      </c>
      <c r="BC951" s="96" t="s">
        <v>1010</v>
      </c>
      <c r="BD951" s="96" t="s">
        <v>1011</v>
      </c>
      <c r="BE951" s="96" t="s">
        <v>1011</v>
      </c>
      <c r="BF951" s="96">
        <v>10</v>
      </c>
      <c r="BG951" s="96">
        <v>10</v>
      </c>
      <c r="BH951" s="96">
        <v>10</v>
      </c>
      <c r="BI951" s="96">
        <v>10</v>
      </c>
      <c r="BJ951" s="96" t="s">
        <v>1011</v>
      </c>
      <c r="BK951" s="96">
        <v>10</v>
      </c>
      <c r="BL951" s="96">
        <v>7.7510118281057858</v>
      </c>
      <c r="BM951" s="96">
        <v>4.6764705882352935</v>
      </c>
      <c r="BN951" s="96">
        <v>4.2839237057220707</v>
      </c>
      <c r="BO951" s="96">
        <v>10</v>
      </c>
      <c r="BP951" s="96">
        <v>10</v>
      </c>
      <c r="BQ951" s="96">
        <v>5</v>
      </c>
      <c r="BR951" s="96">
        <v>7.5</v>
      </c>
      <c r="BS951" s="96">
        <v>6.615098573489341</v>
      </c>
      <c r="BT951" s="96">
        <v>1.8009830833333331</v>
      </c>
      <c r="BU951" s="96">
        <v>2.2671700416666671</v>
      </c>
      <c r="BV951" s="96">
        <v>2.7772119166666664</v>
      </c>
      <c r="BW951" s="96">
        <v>8.3333333333333339</v>
      </c>
      <c r="BX951" s="96">
        <v>6.6666666666666661</v>
      </c>
      <c r="BY951" s="96">
        <v>5.3580494443626154</v>
      </c>
      <c r="BZ951" s="96">
        <v>6.5068153879406747</v>
      </c>
      <c r="CA951" s="96">
        <v>3.2827160833333329</v>
      </c>
      <c r="CB951" s="96">
        <v>6.0810582499999999</v>
      </c>
      <c r="CC951" s="96">
        <v>0.9285714285714286</v>
      </c>
      <c r="CD951" s="96">
        <v>4.6150718793539234</v>
      </c>
      <c r="CE951" s="96">
        <v>6.9777896349443038</v>
      </c>
      <c r="CF951" s="96">
        <v>7.2893758663971395</v>
      </c>
      <c r="CG951" s="96">
        <v>8.1242821042958937</v>
      </c>
      <c r="CH951" s="96">
        <v>0</v>
      </c>
      <c r="CI951" s="96">
        <v>5.5978619014093347</v>
      </c>
      <c r="CJ951" s="96">
        <v>9.4533333333333331</v>
      </c>
      <c r="CK951" s="96">
        <v>9.0799999999999983</v>
      </c>
      <c r="CL951" s="96">
        <v>7.3319999999999999</v>
      </c>
      <c r="CM951" s="96">
        <v>8.621777777777778</v>
      </c>
      <c r="CN951" s="96">
        <v>3.9099749166666671</v>
      </c>
      <c r="CO951" s="96">
        <v>5.5886574010586809</v>
      </c>
      <c r="CP951" s="96">
        <v>4.7493161588626744</v>
      </c>
      <c r="CQ951" s="96">
        <v>10</v>
      </c>
      <c r="CR951" s="96">
        <v>4.3123037083333333</v>
      </c>
      <c r="CS951" s="96">
        <v>0</v>
      </c>
      <c r="CT951" s="96">
        <v>4.314400011291851</v>
      </c>
      <c r="CU951" s="96">
        <v>2.8755679065417277</v>
      </c>
      <c r="CV951" s="96">
        <v>6.5616654607955454</v>
      </c>
      <c r="CW951" s="96">
        <v>8</v>
      </c>
      <c r="CX951" s="96">
        <v>6.263245754847433</v>
      </c>
      <c r="CY951" s="96">
        <v>10</v>
      </c>
      <c r="CZ951" s="96">
        <v>8.0877485849491446</v>
      </c>
      <c r="DA951" s="96">
        <v>5.5666666666666664</v>
      </c>
      <c r="DB951" s="96">
        <v>6.3184879166666672</v>
      </c>
      <c r="DC951" s="96">
        <v>7.0135665833333336</v>
      </c>
      <c r="DD951" s="96">
        <v>8</v>
      </c>
      <c r="DE951" s="96">
        <v>9.2517253846113672</v>
      </c>
      <c r="DF951" s="96">
        <v>0</v>
      </c>
      <c r="DG951" s="96">
        <v>6.0250744252130062</v>
      </c>
      <c r="DH951" s="96">
        <v>2.4467362500000003</v>
      </c>
      <c r="DI951" s="96">
        <v>5.6060606060606064</v>
      </c>
      <c r="DJ951" s="96">
        <v>9.1794822883483906</v>
      </c>
      <c r="DK951" s="96">
        <v>2.7016624880952378</v>
      </c>
      <c r="DL951" s="96">
        <v>2.3535368889524158</v>
      </c>
      <c r="DM951" s="96">
        <v>2.6354725106486718</v>
      </c>
      <c r="DN951" s="96">
        <v>4.1538251720175543</v>
      </c>
      <c r="DO951" s="96">
        <v>6.0888827273932344</v>
      </c>
      <c r="DP951" s="96">
        <v>5.9</v>
      </c>
      <c r="DQ951" s="99">
        <v>6.8255059140528935</v>
      </c>
      <c r="DR951" s="100">
        <v>87</v>
      </c>
      <c r="DS951" s="101">
        <v>3</v>
      </c>
      <c r="DU951" s="107" t="s">
        <v>57</v>
      </c>
      <c r="DV951" s="96">
        <v>7.7510118281057858</v>
      </c>
      <c r="DW951" s="96">
        <v>5.9</v>
      </c>
    </row>
    <row r="952" spans="1:127" ht="24">
      <c r="A952" s="102">
        <v>2010</v>
      </c>
      <c r="B952" s="103" t="s">
        <v>619</v>
      </c>
      <c r="C952" s="104" t="s">
        <v>60</v>
      </c>
      <c r="D952" s="103">
        <v>6.0666666666666664</v>
      </c>
      <c r="E952" s="103">
        <v>6.0370913245989186</v>
      </c>
      <c r="F952" s="103">
        <v>7.4864907726987084</v>
      </c>
      <c r="G952" s="103">
        <v>6.5</v>
      </c>
      <c r="H952" s="103">
        <v>8.9599999999999991</v>
      </c>
      <c r="I952" s="103">
        <v>10</v>
      </c>
      <c r="J952" s="103">
        <v>10</v>
      </c>
      <c r="K952" s="103">
        <v>10</v>
      </c>
      <c r="L952" s="103">
        <v>10</v>
      </c>
      <c r="M952" s="103">
        <v>10</v>
      </c>
      <c r="N952" s="103">
        <v>10</v>
      </c>
      <c r="O952" s="103">
        <v>7</v>
      </c>
      <c r="P952" s="103">
        <v>5</v>
      </c>
      <c r="Q952" s="103" t="s">
        <v>1011</v>
      </c>
      <c r="R952" s="103" t="s">
        <v>1011</v>
      </c>
      <c r="S952" s="103">
        <v>5</v>
      </c>
      <c r="T952" s="103">
        <v>5.666666666666667</v>
      </c>
      <c r="U952" s="103">
        <v>8.2088888888888896</v>
      </c>
      <c r="V952" s="103">
        <v>10</v>
      </c>
      <c r="W952" s="103">
        <v>0</v>
      </c>
      <c r="X952" s="103">
        <v>5</v>
      </c>
      <c r="Y952" s="103">
        <v>5</v>
      </c>
      <c r="Z952" s="103" t="s">
        <v>1010</v>
      </c>
      <c r="AA952" s="103">
        <v>2.5</v>
      </c>
      <c r="AB952" s="103">
        <v>3.3333333333333335</v>
      </c>
      <c r="AC952" s="103">
        <v>9.26</v>
      </c>
      <c r="AD952" s="103">
        <v>4.8555555555555552</v>
      </c>
      <c r="AE952" s="103">
        <v>4.987222222222222</v>
      </c>
      <c r="AF952" s="103">
        <v>5</v>
      </c>
      <c r="AG952" s="103">
        <v>2.5</v>
      </c>
      <c r="AH952" s="103" t="s">
        <v>1010</v>
      </c>
      <c r="AI952" s="103" t="s">
        <v>1010</v>
      </c>
      <c r="AJ952" s="103" t="s">
        <v>1010</v>
      </c>
      <c r="AK952" s="103" t="s">
        <v>1010</v>
      </c>
      <c r="AL952" s="103">
        <v>0</v>
      </c>
      <c r="AM952" s="103">
        <v>3.3333333333333335</v>
      </c>
      <c r="AN952" s="103">
        <v>6.666666666666667</v>
      </c>
      <c r="AO952" s="103">
        <v>3.3333333333333335</v>
      </c>
      <c r="AP952" s="103">
        <v>0</v>
      </c>
      <c r="AQ952" s="103">
        <v>5</v>
      </c>
      <c r="AR952" s="103">
        <v>10</v>
      </c>
      <c r="AS952" s="103">
        <v>5</v>
      </c>
      <c r="AT952" s="103">
        <v>3.9583333333333335</v>
      </c>
      <c r="AU952" s="103">
        <v>10</v>
      </c>
      <c r="AV952" s="103">
        <v>10</v>
      </c>
      <c r="AW952" s="103">
        <v>2</v>
      </c>
      <c r="AX952" s="103">
        <v>4</v>
      </c>
      <c r="AY952" s="103">
        <v>10</v>
      </c>
      <c r="AZ952" s="103">
        <v>6.666666666666667</v>
      </c>
      <c r="BA952" s="103">
        <v>3.3333333333333335</v>
      </c>
      <c r="BB952" s="103">
        <v>6.5714285714285712</v>
      </c>
      <c r="BC952" s="103" t="s">
        <v>1010</v>
      </c>
      <c r="BD952" s="103" t="s">
        <v>1011</v>
      </c>
      <c r="BE952" s="103" t="s">
        <v>1011</v>
      </c>
      <c r="BF952" s="103">
        <v>0</v>
      </c>
      <c r="BG952" s="103">
        <v>0</v>
      </c>
      <c r="BH952" s="103">
        <v>0</v>
      </c>
      <c r="BI952" s="103">
        <v>0</v>
      </c>
      <c r="BJ952" s="103" t="s">
        <v>1011</v>
      </c>
      <c r="BK952" s="103">
        <v>0</v>
      </c>
      <c r="BL952" s="103">
        <v>5.7289206349206347</v>
      </c>
      <c r="BM952" s="103">
        <v>7.2470588235294118</v>
      </c>
      <c r="BN952" s="103">
        <v>9.712595515500368</v>
      </c>
      <c r="BO952" s="103">
        <v>4</v>
      </c>
      <c r="BP952" s="103">
        <v>10</v>
      </c>
      <c r="BQ952" s="103">
        <v>10</v>
      </c>
      <c r="BR952" s="103">
        <v>10</v>
      </c>
      <c r="BS952" s="103">
        <v>7.7399135847574447</v>
      </c>
      <c r="BT952" s="103">
        <v>6.7962953940809978</v>
      </c>
      <c r="BU952" s="103">
        <v>5.6584467453271028</v>
      </c>
      <c r="BV952" s="103">
        <v>6.3467551292834887</v>
      </c>
      <c r="BW952" s="103">
        <v>8.3333333333333339</v>
      </c>
      <c r="BX952" s="103">
        <v>6.6666666666666661</v>
      </c>
      <c r="BY952" s="103">
        <v>4.8256298299744191</v>
      </c>
      <c r="BZ952" s="103">
        <v>9.3047790504465979</v>
      </c>
      <c r="CA952" s="103">
        <v>8.5495549517133949</v>
      </c>
      <c r="CB952" s="103">
        <v>8.9835909283489102</v>
      </c>
      <c r="CC952" s="103">
        <v>0.58620689655172409</v>
      </c>
      <c r="CD952" s="103">
        <v>5.7689509450997054</v>
      </c>
      <c r="CE952" s="103">
        <v>8.2095542740841978</v>
      </c>
      <c r="CF952" s="103">
        <v>5.2335391355531682</v>
      </c>
      <c r="CG952" s="103">
        <v>9.8239999999999998</v>
      </c>
      <c r="CH952" s="103">
        <v>10</v>
      </c>
      <c r="CI952" s="103">
        <v>8.3167733524093421</v>
      </c>
      <c r="CJ952" s="103">
        <v>10</v>
      </c>
      <c r="CK952" s="103">
        <v>9.02</v>
      </c>
      <c r="CL952" s="103">
        <v>7.0011999999999999</v>
      </c>
      <c r="CM952" s="103">
        <v>8.6737333333333329</v>
      </c>
      <c r="CN952" s="103">
        <v>7.650672115264797</v>
      </c>
      <c r="CO952" s="103">
        <v>9.1405906836262432</v>
      </c>
      <c r="CP952" s="103">
        <v>8.3956313994455201</v>
      </c>
      <c r="CQ952" s="103">
        <v>10</v>
      </c>
      <c r="CR952" s="103">
        <v>6.6774200833333337</v>
      </c>
      <c r="CS952" s="103">
        <v>5.8333333333333339</v>
      </c>
      <c r="CT952" s="103">
        <v>3.4293948807704462</v>
      </c>
      <c r="CU952" s="103">
        <v>5.3133827658123707</v>
      </c>
      <c r="CV952" s="103">
        <v>8.0956868746478055</v>
      </c>
      <c r="CW952" s="103">
        <v>5</v>
      </c>
      <c r="CX952" s="103">
        <v>7.9166166166166168</v>
      </c>
      <c r="CY952" s="103">
        <v>10</v>
      </c>
      <c r="CZ952" s="103">
        <v>7.6388722055388714</v>
      </c>
      <c r="DA952" s="103">
        <v>10</v>
      </c>
      <c r="DB952" s="103">
        <v>6.5947247289719613</v>
      </c>
      <c r="DC952" s="103">
        <v>8.3781578504672893</v>
      </c>
      <c r="DD952" s="103">
        <v>6</v>
      </c>
      <c r="DE952" s="103">
        <v>10</v>
      </c>
      <c r="DF952" s="103">
        <v>10</v>
      </c>
      <c r="DG952" s="103">
        <v>8.4954804299065412</v>
      </c>
      <c r="DH952" s="103">
        <v>5.5957857912772582</v>
      </c>
      <c r="DI952" s="103">
        <v>8.787878787878789</v>
      </c>
      <c r="DJ952" s="103">
        <v>9.5249600772961767</v>
      </c>
      <c r="DK952" s="103">
        <v>7.9727286181575439</v>
      </c>
      <c r="DL952" s="103">
        <v>9.990589066417666</v>
      </c>
      <c r="DM952" s="103">
        <v>9.8654880823862765</v>
      </c>
      <c r="DN952" s="103">
        <v>8.6229050705689527</v>
      </c>
      <c r="DO952" s="103">
        <v>8.252419235338122</v>
      </c>
      <c r="DP952" s="103">
        <v>7.63</v>
      </c>
      <c r="DQ952" s="105">
        <v>6.6794603174603173</v>
      </c>
      <c r="DR952" s="106">
        <v>96</v>
      </c>
      <c r="DS952" s="106">
        <v>3</v>
      </c>
      <c r="DU952" s="104" t="s">
        <v>60</v>
      </c>
      <c r="DV952" s="103">
        <v>5.7289206349206347</v>
      </c>
      <c r="DW952" s="103">
        <v>7.63</v>
      </c>
    </row>
    <row r="953" spans="1:127">
      <c r="A953" s="95">
        <v>2010</v>
      </c>
      <c r="B953" s="96" t="s">
        <v>691</v>
      </c>
      <c r="C953" s="107" t="s">
        <v>42</v>
      </c>
      <c r="D953" s="96">
        <v>8.3000000000000007</v>
      </c>
      <c r="E953" s="96">
        <v>7.2354657398026054</v>
      </c>
      <c r="F953" s="96">
        <v>7.5467761711068135</v>
      </c>
      <c r="G953" s="96">
        <v>7.7</v>
      </c>
      <c r="H953" s="96">
        <v>9.5200000000000014</v>
      </c>
      <c r="I953" s="96">
        <v>10</v>
      </c>
      <c r="J953" s="96">
        <v>10</v>
      </c>
      <c r="K953" s="96">
        <v>10</v>
      </c>
      <c r="L953" s="96">
        <v>10</v>
      </c>
      <c r="M953" s="96">
        <v>9.9325439757867571</v>
      </c>
      <c r="N953" s="96">
        <v>9.9865087951573521</v>
      </c>
      <c r="O953" s="96">
        <v>9.5</v>
      </c>
      <c r="P953" s="96">
        <v>10</v>
      </c>
      <c r="Q953" s="96" t="s">
        <v>1011</v>
      </c>
      <c r="R953" s="96" t="s">
        <v>1011</v>
      </c>
      <c r="S953" s="96">
        <v>10</v>
      </c>
      <c r="T953" s="96">
        <v>9.8333333333333339</v>
      </c>
      <c r="U953" s="96">
        <v>9.7799473761635625</v>
      </c>
      <c r="V953" s="96">
        <v>10</v>
      </c>
      <c r="W953" s="96">
        <v>10</v>
      </c>
      <c r="X953" s="96">
        <v>10</v>
      </c>
      <c r="Y953" s="96">
        <v>10</v>
      </c>
      <c r="Z953" s="96" t="s">
        <v>1010</v>
      </c>
      <c r="AA953" s="96">
        <v>10</v>
      </c>
      <c r="AB953" s="96">
        <v>6.666666666666667</v>
      </c>
      <c r="AC953" s="96">
        <v>7.4733333333333345</v>
      </c>
      <c r="AD953" s="96">
        <v>5.1861111111111118</v>
      </c>
      <c r="AE953" s="96">
        <v>7.3315277777777776</v>
      </c>
      <c r="AF953" s="96">
        <v>10</v>
      </c>
      <c r="AG953" s="96">
        <v>10</v>
      </c>
      <c r="AH953" s="96" t="s">
        <v>1010</v>
      </c>
      <c r="AI953" s="96" t="s">
        <v>1010</v>
      </c>
      <c r="AJ953" s="96" t="s">
        <v>1010</v>
      </c>
      <c r="AK953" s="96" t="s">
        <v>1010</v>
      </c>
      <c r="AL953" s="96">
        <v>10</v>
      </c>
      <c r="AM953" s="96">
        <v>10</v>
      </c>
      <c r="AN953" s="96">
        <v>10</v>
      </c>
      <c r="AO953" s="96">
        <v>10</v>
      </c>
      <c r="AP953" s="96">
        <v>10</v>
      </c>
      <c r="AQ953" s="96">
        <v>10</v>
      </c>
      <c r="AR953" s="96">
        <v>10</v>
      </c>
      <c r="AS953" s="96">
        <v>10</v>
      </c>
      <c r="AT953" s="96">
        <v>10</v>
      </c>
      <c r="AU953" s="96">
        <v>10</v>
      </c>
      <c r="AV953" s="96">
        <v>10</v>
      </c>
      <c r="AW953" s="96">
        <v>8</v>
      </c>
      <c r="AX953" s="96">
        <v>8</v>
      </c>
      <c r="AY953" s="96">
        <v>10</v>
      </c>
      <c r="AZ953" s="96">
        <v>10</v>
      </c>
      <c r="BA953" s="96">
        <v>10</v>
      </c>
      <c r="BB953" s="96">
        <v>9.4285714285714288</v>
      </c>
      <c r="BC953" s="96" t="s">
        <v>1010</v>
      </c>
      <c r="BD953" s="96" t="s">
        <v>1011</v>
      </c>
      <c r="BE953" s="96" t="s">
        <v>1011</v>
      </c>
      <c r="BF953" s="96">
        <v>10</v>
      </c>
      <c r="BG953" s="96">
        <v>10</v>
      </c>
      <c r="BH953" s="96">
        <v>10</v>
      </c>
      <c r="BI953" s="96">
        <v>10</v>
      </c>
      <c r="BJ953" s="96" t="s">
        <v>1011</v>
      </c>
      <c r="BK953" s="96">
        <v>10</v>
      </c>
      <c r="BL953" s="96">
        <v>9.0459967646758113</v>
      </c>
      <c r="BM953" s="96">
        <v>3.9823529411764702</v>
      </c>
      <c r="BN953" s="96">
        <v>5.7493188010899177</v>
      </c>
      <c r="BO953" s="96">
        <v>8</v>
      </c>
      <c r="BP953" s="96">
        <v>5</v>
      </c>
      <c r="BQ953" s="96">
        <v>1</v>
      </c>
      <c r="BR953" s="96">
        <v>3</v>
      </c>
      <c r="BS953" s="96">
        <v>5.1829179355665964</v>
      </c>
      <c r="BT953" s="96">
        <v>8.664327179487179</v>
      </c>
      <c r="BU953" s="96">
        <v>6.7851742307692309</v>
      </c>
      <c r="BV953" s="96">
        <v>8.344167435897436</v>
      </c>
      <c r="BW953" s="96">
        <v>10</v>
      </c>
      <c r="BX953" s="96">
        <v>9.1666666666666661</v>
      </c>
      <c r="BY953" s="96">
        <v>5.9507224644336194</v>
      </c>
      <c r="BZ953" s="96">
        <v>7.9069792974756421</v>
      </c>
      <c r="CA953" s="96">
        <v>7.77167487179487</v>
      </c>
      <c r="CB953" s="96">
        <v>7.1506142307692313</v>
      </c>
      <c r="CC953" s="96">
        <v>1</v>
      </c>
      <c r="CD953" s="96">
        <v>7.9711473752548763</v>
      </c>
      <c r="CE953" s="96">
        <v>9.2605686257342779</v>
      </c>
      <c r="CF953" s="96">
        <v>9.7336930341324859</v>
      </c>
      <c r="CG953" s="96">
        <v>9.3428571428570208</v>
      </c>
      <c r="CH953" s="96">
        <v>10</v>
      </c>
      <c r="CI953" s="96">
        <v>9.5842797006809466</v>
      </c>
      <c r="CJ953" s="96">
        <v>9.6324093333333334</v>
      </c>
      <c r="CK953" s="96">
        <v>8.98</v>
      </c>
      <c r="CL953" s="96">
        <v>6.4096000000000011</v>
      </c>
      <c r="CM953" s="96">
        <v>8.3406697777777783</v>
      </c>
      <c r="CN953" s="96">
        <v>7.5149974358974356</v>
      </c>
      <c r="CO953" s="96">
        <v>9.2030346857075926</v>
      </c>
      <c r="CP953" s="96">
        <v>8.3590160608025137</v>
      </c>
      <c r="CQ953" s="96">
        <v>10</v>
      </c>
      <c r="CR953" s="96">
        <v>7.9910316666666672</v>
      </c>
      <c r="CS953" s="96">
        <v>8.3333333333333339</v>
      </c>
      <c r="CT953" s="96">
        <v>8.9606769465292295</v>
      </c>
      <c r="CU953" s="96">
        <v>8.4283473155097433</v>
      </c>
      <c r="CV953" s="96">
        <v>8.7820082885225084</v>
      </c>
      <c r="CW953" s="96">
        <v>10</v>
      </c>
      <c r="CX953" s="96">
        <v>3.0024228570531655</v>
      </c>
      <c r="CY953" s="96">
        <v>9</v>
      </c>
      <c r="CZ953" s="96">
        <v>7.3341409523510555</v>
      </c>
      <c r="DA953" s="96">
        <v>8.9</v>
      </c>
      <c r="DB953" s="96">
        <v>5.6706424358974363</v>
      </c>
      <c r="DC953" s="96">
        <v>7.867854358974359</v>
      </c>
      <c r="DD953" s="96">
        <v>8</v>
      </c>
      <c r="DE953" s="96">
        <v>9.0813490106459565</v>
      </c>
      <c r="DF953" s="96">
        <v>10</v>
      </c>
      <c r="DG953" s="96">
        <v>8.253307634252959</v>
      </c>
      <c r="DH953" s="96">
        <v>3.501527564102564</v>
      </c>
      <c r="DI953" s="96">
        <v>7.7272727272727275</v>
      </c>
      <c r="DJ953" s="96">
        <v>9.5764319594066212</v>
      </c>
      <c r="DK953" s="96">
        <v>7.6979041208791212</v>
      </c>
      <c r="DL953" s="96">
        <v>9.1894620460295755</v>
      </c>
      <c r="DM953" s="96">
        <v>8.7669740885408736</v>
      </c>
      <c r="DN953" s="96">
        <v>7.7432620843719135</v>
      </c>
      <c r="DO953" s="96">
        <v>7.776903556991976</v>
      </c>
      <c r="DP953" s="96">
        <v>7.86</v>
      </c>
      <c r="DQ953" s="99">
        <v>8.4529983823379062</v>
      </c>
      <c r="DR953" s="100">
        <v>10</v>
      </c>
      <c r="DS953" s="101">
        <v>1</v>
      </c>
      <c r="DU953" s="107" t="s">
        <v>42</v>
      </c>
      <c r="DV953" s="96">
        <v>9.0459967646758113</v>
      </c>
      <c r="DW953" s="96">
        <v>7.86</v>
      </c>
    </row>
    <row r="954" spans="1:127">
      <c r="A954" s="102">
        <v>2010</v>
      </c>
      <c r="B954" s="103" t="s">
        <v>640</v>
      </c>
      <c r="C954" s="104" t="s">
        <v>83</v>
      </c>
      <c r="D954" s="103">
        <v>7.2666666666666657</v>
      </c>
      <c r="E954" s="103">
        <v>6.5321267037266226</v>
      </c>
      <c r="F954" s="103">
        <v>6.5387777076705014</v>
      </c>
      <c r="G954" s="103">
        <v>6.8000000000000007</v>
      </c>
      <c r="H954" s="103">
        <v>8.120000000000001</v>
      </c>
      <c r="I954" s="103">
        <v>10</v>
      </c>
      <c r="J954" s="103">
        <v>9.7101432344016736</v>
      </c>
      <c r="K954" s="103">
        <v>10</v>
      </c>
      <c r="L954" s="103">
        <v>9.9956898830652037</v>
      </c>
      <c r="M954" s="103">
        <v>9.9890092018162662</v>
      </c>
      <c r="N954" s="103">
        <v>9.9389684638566287</v>
      </c>
      <c r="O954" s="103">
        <v>9.5</v>
      </c>
      <c r="P954" s="103">
        <v>10</v>
      </c>
      <c r="Q954" s="103" t="s">
        <v>1011</v>
      </c>
      <c r="R954" s="103" t="s">
        <v>1011</v>
      </c>
      <c r="S954" s="103">
        <v>10</v>
      </c>
      <c r="T954" s="103">
        <v>9.8333333333333339</v>
      </c>
      <c r="U954" s="103">
        <v>9.2974339323966557</v>
      </c>
      <c r="V954" s="103">
        <v>10</v>
      </c>
      <c r="W954" s="103">
        <v>10</v>
      </c>
      <c r="X954" s="103">
        <v>10</v>
      </c>
      <c r="Y954" s="103">
        <v>10</v>
      </c>
      <c r="Z954" s="103" t="s">
        <v>1010</v>
      </c>
      <c r="AA954" s="103">
        <v>7.5</v>
      </c>
      <c r="AB954" s="103">
        <v>10</v>
      </c>
      <c r="AC954" s="103">
        <v>7.82</v>
      </c>
      <c r="AD954" s="103">
        <v>9.0722222222222229</v>
      </c>
      <c r="AE954" s="103">
        <v>8.5980555555555558</v>
      </c>
      <c r="AF954" s="103">
        <v>10</v>
      </c>
      <c r="AG954" s="103">
        <v>10</v>
      </c>
      <c r="AH954" s="103" t="s">
        <v>1010</v>
      </c>
      <c r="AI954" s="103" t="s">
        <v>1010</v>
      </c>
      <c r="AJ954" s="103" t="s">
        <v>1010</v>
      </c>
      <c r="AK954" s="103" t="s">
        <v>1010</v>
      </c>
      <c r="AL954" s="103">
        <v>6.666666666666667</v>
      </c>
      <c r="AM954" s="103">
        <v>10</v>
      </c>
      <c r="AN954" s="103">
        <v>6.666666666666667</v>
      </c>
      <c r="AO954" s="103">
        <v>7.7777777777777786</v>
      </c>
      <c r="AP954" s="103">
        <v>7.5</v>
      </c>
      <c r="AQ954" s="103">
        <v>7.5</v>
      </c>
      <c r="AR954" s="103">
        <v>10</v>
      </c>
      <c r="AS954" s="103">
        <v>8.3333333333333339</v>
      </c>
      <c r="AT954" s="103">
        <v>9.0277777777777786</v>
      </c>
      <c r="AU954" s="103">
        <v>10</v>
      </c>
      <c r="AV954" s="103">
        <v>10</v>
      </c>
      <c r="AW954" s="103">
        <v>8.6666666666666661</v>
      </c>
      <c r="AX954" s="103">
        <v>8</v>
      </c>
      <c r="AY954" s="103">
        <v>10</v>
      </c>
      <c r="AZ954" s="103">
        <v>10</v>
      </c>
      <c r="BA954" s="103">
        <v>10</v>
      </c>
      <c r="BB954" s="103">
        <v>9.5238095238095219</v>
      </c>
      <c r="BC954" s="103" t="s">
        <v>1010</v>
      </c>
      <c r="BD954" s="103" t="s">
        <v>1011</v>
      </c>
      <c r="BE954" s="103" t="s">
        <v>1011</v>
      </c>
      <c r="BF954" s="103">
        <v>10</v>
      </c>
      <c r="BG954" s="103">
        <v>10</v>
      </c>
      <c r="BH954" s="103">
        <v>10</v>
      </c>
      <c r="BI954" s="103">
        <v>10</v>
      </c>
      <c r="BJ954" s="103" t="s">
        <v>1011</v>
      </c>
      <c r="BK954" s="103">
        <v>10</v>
      </c>
      <c r="BL954" s="103">
        <v>8.7393227688134498</v>
      </c>
      <c r="BM954" s="103">
        <v>5.852941176470587</v>
      </c>
      <c r="BN954" s="103">
        <v>5.6915007646237283</v>
      </c>
      <c r="BO954" s="103">
        <v>7</v>
      </c>
      <c r="BP954" s="103">
        <v>7</v>
      </c>
      <c r="BQ954" s="103">
        <v>7</v>
      </c>
      <c r="BR954" s="103">
        <v>7</v>
      </c>
      <c r="BS954" s="103">
        <v>6.3861104852735791</v>
      </c>
      <c r="BT954" s="103">
        <v>6.5718607962747377</v>
      </c>
      <c r="BU954" s="103">
        <v>5.6267600395809083</v>
      </c>
      <c r="BV954" s="103">
        <v>6.7611246955762514</v>
      </c>
      <c r="BW954" s="103">
        <v>6.6666666666666661</v>
      </c>
      <c r="BX954" s="103">
        <v>8.3333333333333339</v>
      </c>
      <c r="BY954" s="103">
        <v>7.3287457295131384</v>
      </c>
      <c r="BZ954" s="103">
        <v>9.5102401602598228</v>
      </c>
      <c r="CA954" s="103">
        <v>7.596441990686845</v>
      </c>
      <c r="CB954" s="103">
        <v>5.8926846177726047</v>
      </c>
      <c r="CC954" s="103">
        <v>1</v>
      </c>
      <c r="CD954" s="103">
        <v>7.1430953366293677</v>
      </c>
      <c r="CE954" s="103">
        <v>9.4621707791002798</v>
      </c>
      <c r="CF954" s="103">
        <v>9.5787934884726358</v>
      </c>
      <c r="CG954" s="103">
        <v>9.6719913115218894</v>
      </c>
      <c r="CH954" s="103">
        <v>10</v>
      </c>
      <c r="CI954" s="103">
        <v>9.6782388947737026</v>
      </c>
      <c r="CJ954" s="103">
        <v>9.5466666666666669</v>
      </c>
      <c r="CK954" s="103">
        <v>9.3000000000000007</v>
      </c>
      <c r="CL954" s="103">
        <v>6.43</v>
      </c>
      <c r="CM954" s="103">
        <v>8.4255555555555564</v>
      </c>
      <c r="CN954" s="103">
        <v>5.9650310095071788</v>
      </c>
      <c r="CO954" s="103">
        <v>9.349321697721658</v>
      </c>
      <c r="CP954" s="103">
        <v>7.6571763536144184</v>
      </c>
      <c r="CQ954" s="103">
        <v>10</v>
      </c>
      <c r="CR954" s="103">
        <v>6.4616163417733796</v>
      </c>
      <c r="CS954" s="103">
        <v>3.8461538461538463</v>
      </c>
      <c r="CT954" s="103">
        <v>4.0931487286615003</v>
      </c>
      <c r="CU954" s="103">
        <v>4.8003063055295749</v>
      </c>
      <c r="CV954" s="103">
        <v>7.7207595536748874</v>
      </c>
      <c r="CW954" s="103">
        <v>10</v>
      </c>
      <c r="CX954" s="103">
        <v>3.3272470525263054</v>
      </c>
      <c r="CY954" s="103">
        <v>10</v>
      </c>
      <c r="CZ954" s="103">
        <v>7.775749017508768</v>
      </c>
      <c r="DA954" s="103">
        <v>10</v>
      </c>
      <c r="DB954" s="103">
        <v>6.8405293905704312</v>
      </c>
      <c r="DC954" s="103">
        <v>7.4939987978269293</v>
      </c>
      <c r="DD954" s="103">
        <v>10</v>
      </c>
      <c r="DE954" s="103">
        <v>10</v>
      </c>
      <c r="DF954" s="103">
        <v>10</v>
      </c>
      <c r="DG954" s="103">
        <v>9.0557546980662256</v>
      </c>
      <c r="DH954" s="103">
        <v>4.0303173389600317</v>
      </c>
      <c r="DI954" s="103">
        <v>7.878787878787878</v>
      </c>
      <c r="DJ954" s="103">
        <v>9.7931945566249379</v>
      </c>
      <c r="DK954" s="103">
        <v>5.9907259700925772</v>
      </c>
      <c r="DL954" s="103">
        <v>9.9768346250281006</v>
      </c>
      <c r="DM954" s="103">
        <v>7.9038559505194854</v>
      </c>
      <c r="DN954" s="103">
        <v>7.595619386668834</v>
      </c>
      <c r="DO954" s="103">
        <v>8.1423743674146092</v>
      </c>
      <c r="DP954" s="103">
        <v>7.81</v>
      </c>
      <c r="DQ954" s="105">
        <v>8.2746613844067252</v>
      </c>
      <c r="DR954" s="106">
        <v>19</v>
      </c>
      <c r="DS954" s="106">
        <v>1</v>
      </c>
      <c r="DU954" s="104" t="s">
        <v>83</v>
      </c>
      <c r="DV954" s="103">
        <v>8.7393227688134498</v>
      </c>
      <c r="DW954" s="103">
        <v>7.81</v>
      </c>
    </row>
    <row r="955" spans="1:127">
      <c r="A955" s="95">
        <v>2010</v>
      </c>
      <c r="B955" s="96" t="s">
        <v>630</v>
      </c>
      <c r="C955" s="107" t="s">
        <v>98</v>
      </c>
      <c r="D955" s="96">
        <v>7.033333333333335</v>
      </c>
      <c r="E955" s="96">
        <v>7.1408485274652289</v>
      </c>
      <c r="F955" s="96">
        <v>5.0352224399015615</v>
      </c>
      <c r="G955" s="96">
        <v>6.4</v>
      </c>
      <c r="H955" s="96">
        <v>7.5599999999999987</v>
      </c>
      <c r="I955" s="96">
        <v>10</v>
      </c>
      <c r="J955" s="96">
        <v>10</v>
      </c>
      <c r="K955" s="96">
        <v>10</v>
      </c>
      <c r="L955" s="96">
        <v>10</v>
      </c>
      <c r="M955" s="96">
        <v>10</v>
      </c>
      <c r="N955" s="96">
        <v>10</v>
      </c>
      <c r="O955" s="96">
        <v>10</v>
      </c>
      <c r="P955" s="96">
        <v>10</v>
      </c>
      <c r="Q955" s="96" t="s">
        <v>1011</v>
      </c>
      <c r="R955" s="96" t="s">
        <v>1011</v>
      </c>
      <c r="S955" s="96">
        <v>10</v>
      </c>
      <c r="T955" s="96">
        <v>10</v>
      </c>
      <c r="U955" s="96">
        <v>9.1866666666666656</v>
      </c>
      <c r="V955" s="96">
        <v>10</v>
      </c>
      <c r="W955" s="96">
        <v>10</v>
      </c>
      <c r="X955" s="96">
        <v>10</v>
      </c>
      <c r="Y955" s="96">
        <v>10</v>
      </c>
      <c r="Z955" s="96" t="s">
        <v>1010</v>
      </c>
      <c r="AA955" s="96">
        <v>10</v>
      </c>
      <c r="AB955" s="96">
        <v>10</v>
      </c>
      <c r="AC955" s="96">
        <v>10</v>
      </c>
      <c r="AD955" s="96">
        <v>9.8166666666666664</v>
      </c>
      <c r="AE955" s="96">
        <v>9.9541666666666657</v>
      </c>
      <c r="AF955" s="96">
        <v>10</v>
      </c>
      <c r="AG955" s="96">
        <v>10</v>
      </c>
      <c r="AH955" s="96" t="s">
        <v>1010</v>
      </c>
      <c r="AI955" s="96" t="s">
        <v>1010</v>
      </c>
      <c r="AJ955" s="96" t="s">
        <v>1010</v>
      </c>
      <c r="AK955" s="96" t="s">
        <v>1010</v>
      </c>
      <c r="AL955" s="96">
        <v>10</v>
      </c>
      <c r="AM955" s="96">
        <v>10</v>
      </c>
      <c r="AN955" s="96">
        <v>10</v>
      </c>
      <c r="AO955" s="96">
        <v>10</v>
      </c>
      <c r="AP955" s="96">
        <v>10</v>
      </c>
      <c r="AQ955" s="96">
        <v>10</v>
      </c>
      <c r="AR955" s="96">
        <v>10</v>
      </c>
      <c r="AS955" s="96">
        <v>10</v>
      </c>
      <c r="AT955" s="96">
        <v>10</v>
      </c>
      <c r="AU955" s="96">
        <v>10</v>
      </c>
      <c r="AV955" s="96">
        <v>10</v>
      </c>
      <c r="AW955" s="96">
        <v>7.333333333333333</v>
      </c>
      <c r="AX955" s="96">
        <v>7.5</v>
      </c>
      <c r="AY955" s="96">
        <v>10</v>
      </c>
      <c r="AZ955" s="96">
        <v>10</v>
      </c>
      <c r="BA955" s="96">
        <v>10</v>
      </c>
      <c r="BB955" s="96">
        <v>9.261904761904761</v>
      </c>
      <c r="BC955" s="96" t="s">
        <v>1010</v>
      </c>
      <c r="BD955" s="96" t="s">
        <v>1011</v>
      </c>
      <c r="BE955" s="96" t="s">
        <v>1011</v>
      </c>
      <c r="BF955" s="96">
        <v>10</v>
      </c>
      <c r="BG955" s="96">
        <v>10</v>
      </c>
      <c r="BH955" s="96">
        <v>10</v>
      </c>
      <c r="BI955" s="96">
        <v>10</v>
      </c>
      <c r="BJ955" s="96" t="s">
        <v>1011</v>
      </c>
      <c r="BK955" s="96">
        <v>10</v>
      </c>
      <c r="BL955" s="96">
        <v>8.8182738095238093</v>
      </c>
      <c r="BM955" s="96">
        <v>6.9441176470588228</v>
      </c>
      <c r="BN955" s="96">
        <v>6.2942779291553128</v>
      </c>
      <c r="BO955" s="96">
        <v>6</v>
      </c>
      <c r="BP955" s="96">
        <v>9</v>
      </c>
      <c r="BQ955" s="96">
        <v>7</v>
      </c>
      <c r="BR955" s="96">
        <v>8</v>
      </c>
      <c r="BS955" s="96">
        <v>6.8095988940535337</v>
      </c>
      <c r="BT955" s="96">
        <v>7.1265087204968935</v>
      </c>
      <c r="BU955" s="96">
        <v>5.262314356625259</v>
      </c>
      <c r="BV955" s="96">
        <v>6.7543541853002065</v>
      </c>
      <c r="BW955" s="96">
        <v>6.6666666666666661</v>
      </c>
      <c r="BX955" s="96">
        <v>4.166666666666667</v>
      </c>
      <c r="BY955" s="96">
        <v>3.8839447651518975</v>
      </c>
      <c r="BZ955" s="96">
        <v>6.4188005407623585</v>
      </c>
      <c r="CA955" s="96">
        <v>6.0243378695652172</v>
      </c>
      <c r="CB955" s="96">
        <v>6.678260335403726</v>
      </c>
      <c r="CC955" s="96">
        <v>1</v>
      </c>
      <c r="CD955" s="96">
        <v>5.8868726785154335</v>
      </c>
      <c r="CE955" s="96">
        <v>7.898434824098195</v>
      </c>
      <c r="CF955" s="96">
        <v>9.3589180841988</v>
      </c>
      <c r="CG955" s="96">
        <v>8.6647226263903434</v>
      </c>
      <c r="CH955" s="96">
        <v>10</v>
      </c>
      <c r="CI955" s="96">
        <v>8.9805188836718344</v>
      </c>
      <c r="CJ955" s="96">
        <v>8.6466666666666665</v>
      </c>
      <c r="CK955" s="96">
        <v>7.9</v>
      </c>
      <c r="CL955" s="96">
        <v>6.766</v>
      </c>
      <c r="CM955" s="96">
        <v>7.7708888888888881</v>
      </c>
      <c r="CN955" s="96">
        <v>6.5596464202898552</v>
      </c>
      <c r="CO955" s="96">
        <v>7.3655005530788396</v>
      </c>
      <c r="CP955" s="96">
        <v>6.9625734866843469</v>
      </c>
      <c r="CQ955" s="96">
        <v>10</v>
      </c>
      <c r="CR955" s="96">
        <v>8.0162632707039343</v>
      </c>
      <c r="CS955" s="96">
        <v>8.4615384615384617</v>
      </c>
      <c r="CT955" s="96">
        <v>6.9694154028560673</v>
      </c>
      <c r="CU955" s="96">
        <v>7.8157390450328217</v>
      </c>
      <c r="CV955" s="96">
        <v>8.1373003551515151</v>
      </c>
      <c r="CW955" s="96">
        <v>5</v>
      </c>
      <c r="CX955" s="96">
        <v>9.47246514154617</v>
      </c>
      <c r="CY955" s="96">
        <v>10</v>
      </c>
      <c r="CZ955" s="96">
        <v>8.1574883805153906</v>
      </c>
      <c r="DA955" s="96">
        <v>6.666666666666667</v>
      </c>
      <c r="DB955" s="96">
        <v>3.2779915445134584</v>
      </c>
      <c r="DC955" s="96">
        <v>2.1419003447204967</v>
      </c>
      <c r="DD955" s="96">
        <v>8</v>
      </c>
      <c r="DE955" s="96">
        <v>4.6124227692018476</v>
      </c>
      <c r="DF955" s="96">
        <v>10</v>
      </c>
      <c r="DG955" s="96">
        <v>5.7831635541837452</v>
      </c>
      <c r="DH955" s="96">
        <v>3.5159324068322979</v>
      </c>
      <c r="DI955" s="96">
        <v>6.0606060606060597</v>
      </c>
      <c r="DJ955" s="96">
        <v>9.5143230799189542</v>
      </c>
      <c r="DK955" s="96">
        <v>7.2018479146702168</v>
      </c>
      <c r="DL955" s="96">
        <v>6.9678697367948779</v>
      </c>
      <c r="DM955" s="96">
        <v>6.2336663068157598</v>
      </c>
      <c r="DN955" s="96">
        <v>6.5823742509396963</v>
      </c>
      <c r="DO955" s="96">
        <v>6.841008728546278</v>
      </c>
      <c r="DP955" s="96">
        <v>7.33</v>
      </c>
      <c r="DQ955" s="99">
        <v>8.0741369047619038</v>
      </c>
      <c r="DR955" s="100">
        <v>29</v>
      </c>
      <c r="DS955" s="101">
        <v>1</v>
      </c>
      <c r="DU955" s="107" t="s">
        <v>98</v>
      </c>
      <c r="DV955" s="96">
        <v>8.8182738095238093</v>
      </c>
      <c r="DW955" s="96">
        <v>7.33</v>
      </c>
    </row>
    <row r="956" spans="1:127">
      <c r="A956" s="102">
        <v>2010</v>
      </c>
      <c r="B956" s="103" t="s">
        <v>716</v>
      </c>
      <c r="C956" s="104" t="s">
        <v>124</v>
      </c>
      <c r="D956" s="103">
        <v>3.0000000000000004</v>
      </c>
      <c r="E956" s="103">
        <v>3.7816877846120978</v>
      </c>
      <c r="F956" s="103">
        <v>2.3692389617938301</v>
      </c>
      <c r="G956" s="103">
        <v>3.1</v>
      </c>
      <c r="H956" s="103">
        <v>0</v>
      </c>
      <c r="I956" s="103">
        <v>5</v>
      </c>
      <c r="J956" s="103">
        <v>10</v>
      </c>
      <c r="K956" s="103">
        <v>5</v>
      </c>
      <c r="L956" s="103">
        <v>10</v>
      </c>
      <c r="M956" s="103">
        <v>10</v>
      </c>
      <c r="N956" s="103">
        <v>8</v>
      </c>
      <c r="O956" s="103">
        <v>10</v>
      </c>
      <c r="P956" s="103">
        <v>10</v>
      </c>
      <c r="Q956" s="103" t="s">
        <v>1011</v>
      </c>
      <c r="R956" s="103" t="s">
        <v>1011</v>
      </c>
      <c r="S956" s="103">
        <v>10</v>
      </c>
      <c r="T956" s="103">
        <v>10</v>
      </c>
      <c r="U956" s="103">
        <v>6</v>
      </c>
      <c r="V956" s="103">
        <v>10</v>
      </c>
      <c r="W956" s="103">
        <v>10</v>
      </c>
      <c r="X956" s="103">
        <v>10</v>
      </c>
      <c r="Y956" s="103">
        <v>10</v>
      </c>
      <c r="Z956" s="103" t="s">
        <v>1010</v>
      </c>
      <c r="AA956" s="103">
        <v>7.5</v>
      </c>
      <c r="AB956" s="103">
        <v>6.666666666666667</v>
      </c>
      <c r="AC956" s="103">
        <v>8.8066666666666666</v>
      </c>
      <c r="AD956" s="103">
        <v>8.1000000000000014</v>
      </c>
      <c r="AE956" s="103">
        <v>7.7683333333333344</v>
      </c>
      <c r="AF956" s="103">
        <v>7.5</v>
      </c>
      <c r="AG956" s="103">
        <v>5</v>
      </c>
      <c r="AH956" s="103" t="s">
        <v>1010</v>
      </c>
      <c r="AI956" s="103" t="s">
        <v>1010</v>
      </c>
      <c r="AJ956" s="103" t="s">
        <v>1010</v>
      </c>
      <c r="AK956" s="103" t="s">
        <v>1010</v>
      </c>
      <c r="AL956" s="103">
        <v>3.3333333333333335</v>
      </c>
      <c r="AM956" s="103">
        <v>6.666666666666667</v>
      </c>
      <c r="AN956" s="103">
        <v>3.3333333333333335</v>
      </c>
      <c r="AO956" s="103">
        <v>4.4444444444444446</v>
      </c>
      <c r="AP956" s="103">
        <v>7.5</v>
      </c>
      <c r="AQ956" s="103">
        <v>5</v>
      </c>
      <c r="AR956" s="103">
        <v>5</v>
      </c>
      <c r="AS956" s="103">
        <v>5.833333333333333</v>
      </c>
      <c r="AT956" s="103">
        <v>5.6944444444444438</v>
      </c>
      <c r="AU956" s="103">
        <v>10</v>
      </c>
      <c r="AV956" s="103">
        <v>10</v>
      </c>
      <c r="AW956" s="103">
        <v>1</v>
      </c>
      <c r="AX956" s="103">
        <v>2.75</v>
      </c>
      <c r="AY956" s="103">
        <v>10</v>
      </c>
      <c r="AZ956" s="103">
        <v>10</v>
      </c>
      <c r="BA956" s="103">
        <v>6.666666666666667</v>
      </c>
      <c r="BB956" s="103">
        <v>7.2023809523809517</v>
      </c>
      <c r="BC956" s="103" t="s">
        <v>1010</v>
      </c>
      <c r="BD956" s="103" t="s">
        <v>1011</v>
      </c>
      <c r="BE956" s="103" t="s">
        <v>1011</v>
      </c>
      <c r="BF956" s="103">
        <v>10</v>
      </c>
      <c r="BG956" s="103">
        <v>10</v>
      </c>
      <c r="BH956" s="103">
        <v>10</v>
      </c>
      <c r="BI956" s="103">
        <v>10</v>
      </c>
      <c r="BJ956" s="103" t="s">
        <v>1011</v>
      </c>
      <c r="BK956" s="103">
        <v>10</v>
      </c>
      <c r="BL956" s="103">
        <v>6.3415158730158723</v>
      </c>
      <c r="BM956" s="103">
        <v>7.0588235294117654</v>
      </c>
      <c r="BN956" s="103">
        <v>5.7738419618528614</v>
      </c>
      <c r="BO956" s="103">
        <v>0</v>
      </c>
      <c r="BP956" s="103">
        <v>8</v>
      </c>
      <c r="BQ956" s="103">
        <v>6</v>
      </c>
      <c r="BR956" s="103">
        <v>7</v>
      </c>
      <c r="BS956" s="103">
        <v>4.9581663728161569</v>
      </c>
      <c r="BT956" s="103">
        <v>1.08170559437751</v>
      </c>
      <c r="BU956" s="103">
        <v>1.2440408072289157</v>
      </c>
      <c r="BV956" s="103">
        <v>1.245027903614458</v>
      </c>
      <c r="BW956" s="103">
        <v>0.83333333333333326</v>
      </c>
      <c r="BX956" s="103">
        <v>1.6666666666666665</v>
      </c>
      <c r="BY956" s="103">
        <v>3.9657914344551082</v>
      </c>
      <c r="BZ956" s="103">
        <v>8.4600508820655698</v>
      </c>
      <c r="CA956" s="103">
        <v>1.9902071405622492</v>
      </c>
      <c r="CB956" s="103">
        <v>1.8059539196787147</v>
      </c>
      <c r="CC956" s="103">
        <v>1</v>
      </c>
      <c r="CD956" s="103">
        <v>2.4769752979980577</v>
      </c>
      <c r="CE956" s="103">
        <v>5.902258154495259</v>
      </c>
      <c r="CF956" s="103">
        <v>3.8071103088400342</v>
      </c>
      <c r="CG956" s="103">
        <v>4.18751383661726</v>
      </c>
      <c r="CH956" s="103">
        <v>5</v>
      </c>
      <c r="CI956" s="103">
        <v>4.7242205749881379</v>
      </c>
      <c r="CJ956" s="103">
        <v>8.4466666666666672</v>
      </c>
      <c r="CK956" s="103">
        <v>7.5</v>
      </c>
      <c r="CL956" s="103">
        <v>7.45</v>
      </c>
      <c r="CM956" s="103">
        <v>7.7988888888888894</v>
      </c>
      <c r="CN956" s="103">
        <v>3.5591620160642572</v>
      </c>
      <c r="CO956" s="103">
        <v>1.6227681332457986</v>
      </c>
      <c r="CP956" s="103">
        <v>2.5909650746550277</v>
      </c>
      <c r="CQ956" s="103">
        <v>0</v>
      </c>
      <c r="CR956" s="103">
        <v>3.1826812248995981</v>
      </c>
      <c r="CS956" s="103">
        <v>0.76923076923076927</v>
      </c>
      <c r="CT956" s="103">
        <v>6.5269128375953658</v>
      </c>
      <c r="CU956" s="103">
        <v>3.4929416105752442</v>
      </c>
      <c r="CV956" s="103">
        <v>3.4706988935297902</v>
      </c>
      <c r="CW956" s="103">
        <v>5</v>
      </c>
      <c r="CX956" s="103">
        <v>7.7862862862862858</v>
      </c>
      <c r="CY956" s="103">
        <v>5</v>
      </c>
      <c r="CZ956" s="103">
        <v>5.9287620954287616</v>
      </c>
      <c r="DA956" s="103">
        <v>3.3333333333333344</v>
      </c>
      <c r="DB956" s="103">
        <v>2.1571412931726908</v>
      </c>
      <c r="DC956" s="103">
        <v>4.5454709156626505</v>
      </c>
      <c r="DD956" s="103">
        <v>8</v>
      </c>
      <c r="DE956" s="103" t="s">
        <v>1011</v>
      </c>
      <c r="DF956" s="103">
        <v>0</v>
      </c>
      <c r="DG956" s="103">
        <v>3.6071891084337353</v>
      </c>
      <c r="DH956" s="103">
        <v>1.9662560281124497</v>
      </c>
      <c r="DI956" s="103">
        <v>1.8181818181818172</v>
      </c>
      <c r="DJ956" s="103">
        <v>6.3925001109355231</v>
      </c>
      <c r="DK956" s="103">
        <v>2.9763276012621915</v>
      </c>
      <c r="DL956" s="103">
        <v>4.7069942025038607</v>
      </c>
      <c r="DM956" s="103">
        <v>0.31514193181195216</v>
      </c>
      <c r="DN956" s="103">
        <v>3.0292336154679655</v>
      </c>
      <c r="DO956" s="103">
        <v>4.1883949397768214</v>
      </c>
      <c r="DP956" s="103">
        <v>3.96</v>
      </c>
      <c r="DQ956" s="105">
        <v>5.1507579365079366</v>
      </c>
      <c r="DR956" s="106">
        <v>149</v>
      </c>
      <c r="DS956" s="106">
        <v>4</v>
      </c>
      <c r="DU956" s="104" t="s">
        <v>124</v>
      </c>
      <c r="DV956" s="103">
        <v>6.3415158730158723</v>
      </c>
      <c r="DW956" s="103">
        <v>3.96</v>
      </c>
    </row>
    <row r="957" spans="1:127">
      <c r="A957" s="95">
        <v>2010</v>
      </c>
      <c r="B957" s="96" t="s">
        <v>743</v>
      </c>
      <c r="C957" s="107" t="s">
        <v>10</v>
      </c>
      <c r="D957" s="96">
        <v>6.6666666666666661</v>
      </c>
      <c r="E957" s="96">
        <v>4.3491010938215195</v>
      </c>
      <c r="F957" s="96">
        <v>5.6948467516657946</v>
      </c>
      <c r="G957" s="96">
        <v>5.6000000000000005</v>
      </c>
      <c r="H957" s="96">
        <v>8.68</v>
      </c>
      <c r="I957" s="96">
        <v>10</v>
      </c>
      <c r="J957" s="96">
        <v>10</v>
      </c>
      <c r="K957" s="96">
        <v>10</v>
      </c>
      <c r="L957" s="96">
        <v>10</v>
      </c>
      <c r="M957" s="96">
        <v>10</v>
      </c>
      <c r="N957" s="96">
        <v>10</v>
      </c>
      <c r="O957" s="96">
        <v>10</v>
      </c>
      <c r="P957" s="96">
        <v>10</v>
      </c>
      <c r="Q957" s="96" t="s">
        <v>1011</v>
      </c>
      <c r="R957" s="96" t="s">
        <v>1011</v>
      </c>
      <c r="S957" s="96">
        <v>10</v>
      </c>
      <c r="T957" s="96">
        <v>10</v>
      </c>
      <c r="U957" s="96">
        <v>9.56</v>
      </c>
      <c r="V957" s="96">
        <v>0</v>
      </c>
      <c r="W957" s="96">
        <v>5</v>
      </c>
      <c r="X957" s="96">
        <v>10</v>
      </c>
      <c r="Y957" s="96">
        <v>5</v>
      </c>
      <c r="Z957" s="96" t="s">
        <v>1010</v>
      </c>
      <c r="AA957" s="96">
        <v>5</v>
      </c>
      <c r="AB957" s="96">
        <v>3.3333333333333335</v>
      </c>
      <c r="AC957" s="96">
        <v>7.3555555555555552</v>
      </c>
      <c r="AD957" s="96">
        <v>6.4833333333333334</v>
      </c>
      <c r="AE957" s="96">
        <v>5.5430555555555561</v>
      </c>
      <c r="AF957" s="96">
        <v>2.5</v>
      </c>
      <c r="AG957" s="96">
        <v>2.5</v>
      </c>
      <c r="AH957" s="96" t="s">
        <v>1010</v>
      </c>
      <c r="AI957" s="96" t="s">
        <v>1010</v>
      </c>
      <c r="AJ957" s="96" t="s">
        <v>1010</v>
      </c>
      <c r="AK957" s="96" t="s">
        <v>1010</v>
      </c>
      <c r="AL957" s="96">
        <v>3.3333333333333335</v>
      </c>
      <c r="AM957" s="96">
        <v>3.3333333333333335</v>
      </c>
      <c r="AN957" s="96">
        <v>3.3333333333333335</v>
      </c>
      <c r="AO957" s="96">
        <v>3.3333333333333335</v>
      </c>
      <c r="AP957" s="96">
        <v>0</v>
      </c>
      <c r="AQ957" s="96">
        <v>2.5</v>
      </c>
      <c r="AR957" s="96">
        <v>5</v>
      </c>
      <c r="AS957" s="96">
        <v>2.5</v>
      </c>
      <c r="AT957" s="96">
        <v>2.7083333333333335</v>
      </c>
      <c r="AU957" s="96">
        <v>10</v>
      </c>
      <c r="AV957" s="96">
        <v>9.4248411123572886</v>
      </c>
      <c r="AW957" s="96">
        <v>0.66666666666666663</v>
      </c>
      <c r="AX957" s="96">
        <v>1.75</v>
      </c>
      <c r="AY957" s="96">
        <v>3.3333333333333335</v>
      </c>
      <c r="AZ957" s="96">
        <v>3.3333333333333335</v>
      </c>
      <c r="BA957" s="96">
        <v>3.3333333333333335</v>
      </c>
      <c r="BB957" s="96">
        <v>4.54878682557485</v>
      </c>
      <c r="BC957" s="96" t="s">
        <v>1010</v>
      </c>
      <c r="BD957" s="96" t="s">
        <v>1011</v>
      </c>
      <c r="BE957" s="96" t="s">
        <v>1011</v>
      </c>
      <c r="BF957" s="96">
        <v>10</v>
      </c>
      <c r="BG957" s="96">
        <v>10</v>
      </c>
      <c r="BH957" s="96">
        <v>10</v>
      </c>
      <c r="BI957" s="96">
        <v>10</v>
      </c>
      <c r="BJ957" s="96" t="s">
        <v>1011</v>
      </c>
      <c r="BK957" s="96">
        <v>10</v>
      </c>
      <c r="BL957" s="96">
        <v>6.5700175714463738</v>
      </c>
      <c r="BM957" s="96">
        <v>9.0764705882352938</v>
      </c>
      <c r="BN957" s="96" t="s">
        <v>1011</v>
      </c>
      <c r="BO957" s="96" t="s">
        <v>1011</v>
      </c>
      <c r="BP957" s="96">
        <v>5</v>
      </c>
      <c r="BQ957" s="96">
        <v>5</v>
      </c>
      <c r="BR957" s="96">
        <v>5</v>
      </c>
      <c r="BS957" s="96">
        <v>7.0382352941176469</v>
      </c>
      <c r="BT957" s="96">
        <v>4.3257044333333345</v>
      </c>
      <c r="BU957" s="96">
        <v>4.3924349166666667</v>
      </c>
      <c r="BV957" s="96">
        <v>4.5223163666666677</v>
      </c>
      <c r="BW957" s="96">
        <v>5</v>
      </c>
      <c r="BX957" s="96">
        <v>6.6666666666666661</v>
      </c>
      <c r="BY957" s="96">
        <v>6.5096942050539299</v>
      </c>
      <c r="BZ957" s="96">
        <v>8.7255167205427977</v>
      </c>
      <c r="CA957" s="96">
        <v>6.9555959000000014</v>
      </c>
      <c r="CB957" s="96">
        <v>5.8524597666666676</v>
      </c>
      <c r="CC957" s="96">
        <v>0.96551724137931039</v>
      </c>
      <c r="CD957" s="96">
        <v>5.7819390260709067</v>
      </c>
      <c r="CE957" s="96">
        <v>8.0151217296214092</v>
      </c>
      <c r="CF957" s="96">
        <v>7.4608933956529899</v>
      </c>
      <c r="CG957" s="96">
        <v>8.227679927809282</v>
      </c>
      <c r="CH957" s="96">
        <v>0</v>
      </c>
      <c r="CI957" s="96">
        <v>5.9259237632709203</v>
      </c>
      <c r="CJ957" s="96">
        <v>8.1574803149606296</v>
      </c>
      <c r="CK957" s="96">
        <v>8.0400000000000009</v>
      </c>
      <c r="CL957" s="96">
        <v>5.2159999999999993</v>
      </c>
      <c r="CM957" s="96">
        <v>7.1378267716535433</v>
      </c>
      <c r="CN957" s="96">
        <v>4.538553966666667</v>
      </c>
      <c r="CO957" s="96">
        <v>7.0087295054966035</v>
      </c>
      <c r="CP957" s="96">
        <v>5.7736417360816352</v>
      </c>
      <c r="CQ957" s="96">
        <v>10</v>
      </c>
      <c r="CR957" s="96">
        <v>5.3484058166666673</v>
      </c>
      <c r="CS957" s="96">
        <v>0.76923076923076927</v>
      </c>
      <c r="CT957" s="96">
        <v>0.55312820657587825</v>
      </c>
      <c r="CU957" s="96">
        <v>2.2235882641577716</v>
      </c>
      <c r="CV957" s="96">
        <v>6.283764192973238</v>
      </c>
      <c r="CW957" s="96" t="s">
        <v>1011</v>
      </c>
      <c r="CX957" s="96">
        <v>9.2557557557557555</v>
      </c>
      <c r="CY957" s="96">
        <v>10</v>
      </c>
      <c r="CZ957" s="96">
        <v>9.6278778778778786</v>
      </c>
      <c r="DA957" s="96">
        <v>7.2333333333333325</v>
      </c>
      <c r="DB957" s="96">
        <v>5.4359559666666666</v>
      </c>
      <c r="DC957" s="96">
        <v>7.7887245333333333</v>
      </c>
      <c r="DD957" s="96">
        <v>10</v>
      </c>
      <c r="DE957" s="96">
        <v>2.5172538461136771</v>
      </c>
      <c r="DF957" s="96">
        <v>0</v>
      </c>
      <c r="DG957" s="96">
        <v>5.4958779465745016</v>
      </c>
      <c r="DH957" s="96">
        <v>2.8468831666666672</v>
      </c>
      <c r="DI957" s="96">
        <v>5.9090909090909083</v>
      </c>
      <c r="DJ957" s="96">
        <v>8.4799252600039221</v>
      </c>
      <c r="DK957" s="96">
        <v>3.6264720333333349</v>
      </c>
      <c r="DL957" s="96">
        <v>7.4599314875734226</v>
      </c>
      <c r="DM957" s="96">
        <v>0</v>
      </c>
      <c r="DN957" s="96">
        <v>4.7203838094447086</v>
      </c>
      <c r="DO957" s="96">
        <v>6.6147132112990299</v>
      </c>
      <c r="DP957" s="96">
        <v>6.33</v>
      </c>
      <c r="DQ957" s="99">
        <v>6.4500087857231865</v>
      </c>
      <c r="DR957" s="100">
        <v>112</v>
      </c>
      <c r="DS957" s="101">
        <v>3</v>
      </c>
      <c r="DU957" s="107" t="s">
        <v>10</v>
      </c>
      <c r="DV957" s="96">
        <v>6.5700175714463738</v>
      </c>
      <c r="DW957" s="96">
        <v>6.33</v>
      </c>
    </row>
    <row r="958" spans="1:127">
      <c r="A958" s="102">
        <v>2010</v>
      </c>
      <c r="B958" s="103" t="s">
        <v>626</v>
      </c>
      <c r="C958" s="104" t="s">
        <v>1026</v>
      </c>
      <c r="D958" s="103" t="s">
        <v>1011</v>
      </c>
      <c r="E958" s="103" t="s">
        <v>1011</v>
      </c>
      <c r="F958" s="103" t="s">
        <v>1011</v>
      </c>
      <c r="G958" s="103">
        <v>4.0437139999999996</v>
      </c>
      <c r="H958" s="103">
        <v>8.08</v>
      </c>
      <c r="I958" s="103">
        <v>5</v>
      </c>
      <c r="J958" s="103">
        <v>7.5289583838043583</v>
      </c>
      <c r="K958" s="103">
        <v>2.5</v>
      </c>
      <c r="L958" s="103">
        <v>5.0386336607751971</v>
      </c>
      <c r="M958" s="103">
        <v>8.062572585967521</v>
      </c>
      <c r="N958" s="103">
        <v>5.6260329261094153</v>
      </c>
      <c r="O958" s="103">
        <v>10</v>
      </c>
      <c r="P958" s="103">
        <v>5</v>
      </c>
      <c r="Q958" s="103" t="s">
        <v>1011</v>
      </c>
      <c r="R958" s="103" t="s">
        <v>1011</v>
      </c>
      <c r="S958" s="103">
        <v>5</v>
      </c>
      <c r="T958" s="103">
        <v>6.666666666666667</v>
      </c>
      <c r="U958" s="103">
        <v>6.7908998642586944</v>
      </c>
      <c r="V958" s="103">
        <v>5</v>
      </c>
      <c r="W958" s="103">
        <v>0</v>
      </c>
      <c r="X958" s="103">
        <v>5</v>
      </c>
      <c r="Y958" s="103">
        <v>3.3333333333333335</v>
      </c>
      <c r="Z958" s="103" t="s">
        <v>1010</v>
      </c>
      <c r="AA958" s="103">
        <v>5</v>
      </c>
      <c r="AB958" s="103">
        <v>6.666666666666667</v>
      </c>
      <c r="AC958" s="103">
        <v>6.5622222222222231</v>
      </c>
      <c r="AD958" s="103">
        <v>5.1388888888888884</v>
      </c>
      <c r="AE958" s="103">
        <v>5.8419444444444446</v>
      </c>
      <c r="AF958" s="103">
        <v>7.5</v>
      </c>
      <c r="AG958" s="103">
        <v>5</v>
      </c>
      <c r="AH958" s="103" t="s">
        <v>1010</v>
      </c>
      <c r="AI958" s="103" t="s">
        <v>1010</v>
      </c>
      <c r="AJ958" s="103" t="s">
        <v>1010</v>
      </c>
      <c r="AK958" s="103" t="s">
        <v>1010</v>
      </c>
      <c r="AL958" s="103">
        <v>6.666666666666667</v>
      </c>
      <c r="AM958" s="103">
        <v>3.3333333333333335</v>
      </c>
      <c r="AN958" s="103">
        <v>3.3333333333333335</v>
      </c>
      <c r="AO958" s="103">
        <v>4.4444444444444446</v>
      </c>
      <c r="AP958" s="103">
        <v>7.5</v>
      </c>
      <c r="AQ958" s="103">
        <v>5</v>
      </c>
      <c r="AR958" s="103">
        <v>5</v>
      </c>
      <c r="AS958" s="103">
        <v>5.833333333333333</v>
      </c>
      <c r="AT958" s="103">
        <v>5.6944444444444438</v>
      </c>
      <c r="AU958" s="103">
        <v>5.7639286579503288</v>
      </c>
      <c r="AV958" s="103">
        <v>9.5763928657950323</v>
      </c>
      <c r="AW958" s="103">
        <v>1</v>
      </c>
      <c r="AX958" s="103">
        <v>1.75</v>
      </c>
      <c r="AY958" s="103">
        <v>10</v>
      </c>
      <c r="AZ958" s="103">
        <v>6.666666666666667</v>
      </c>
      <c r="BA958" s="103">
        <v>3.3333333333333335</v>
      </c>
      <c r="BB958" s="103">
        <v>5.4414745033921941</v>
      </c>
      <c r="BC958" s="103" t="s">
        <v>1010</v>
      </c>
      <c r="BD958" s="103" t="s">
        <v>1011</v>
      </c>
      <c r="BE958" s="103" t="s">
        <v>1011</v>
      </c>
      <c r="BF958" s="103">
        <v>0</v>
      </c>
      <c r="BG958" s="103">
        <v>0</v>
      </c>
      <c r="BH958" s="103">
        <v>0</v>
      </c>
      <c r="BI958" s="103">
        <v>0</v>
      </c>
      <c r="BJ958" s="103" t="s">
        <v>1011</v>
      </c>
      <c r="BK958" s="103">
        <v>0</v>
      </c>
      <c r="BL958" s="103">
        <v>4.7397731386261146</v>
      </c>
      <c r="BM958" s="103">
        <v>8.038235294117646</v>
      </c>
      <c r="BN958" s="103">
        <v>7.7711171662125347</v>
      </c>
      <c r="BO958" s="103">
        <v>4</v>
      </c>
      <c r="BP958" s="103" t="s">
        <v>1011</v>
      </c>
      <c r="BQ958" s="103" t="s">
        <v>1011</v>
      </c>
      <c r="BR958" s="103" t="s">
        <v>1011</v>
      </c>
      <c r="BS958" s="103">
        <v>6.6031174867767275</v>
      </c>
      <c r="BT958" s="103">
        <v>1.2849566666666667</v>
      </c>
      <c r="BU958" s="103">
        <v>1.8213366666666668</v>
      </c>
      <c r="BV958" s="103">
        <v>3.8741783333333335</v>
      </c>
      <c r="BW958" s="103">
        <v>6.6666666666666661</v>
      </c>
      <c r="BX958" s="103">
        <v>3.333333333333333</v>
      </c>
      <c r="BY958" s="103">
        <v>5.5431332310447337</v>
      </c>
      <c r="BZ958" s="103">
        <v>8.391811785958712</v>
      </c>
      <c r="CA958" s="103">
        <v>1.7721883333333333</v>
      </c>
      <c r="CB958" s="103">
        <v>5.2229816666666675</v>
      </c>
      <c r="CC958" s="103">
        <v>0.62068965517241381</v>
      </c>
      <c r="CD958" s="103">
        <v>3.4134053144300682</v>
      </c>
      <c r="CE958" s="103">
        <v>8.3696766637355111</v>
      </c>
      <c r="CF958" s="103">
        <v>4.8458880899615533</v>
      </c>
      <c r="CG958" s="103">
        <v>7.7650332278992193</v>
      </c>
      <c r="CH958" s="103">
        <v>10</v>
      </c>
      <c r="CI958" s="103">
        <v>7.7451494953990707</v>
      </c>
      <c r="CJ958" s="103">
        <v>8.98</v>
      </c>
      <c r="CK958" s="103" t="s">
        <v>1011</v>
      </c>
      <c r="CL958" s="103">
        <v>8.120000000000001</v>
      </c>
      <c r="CM958" s="103">
        <v>8.5500000000000007</v>
      </c>
      <c r="CN958" s="103">
        <v>6.1654216666666661</v>
      </c>
      <c r="CO958" s="103">
        <v>6.3397384475076226</v>
      </c>
      <c r="CP958" s="103">
        <v>6.2525800570871439</v>
      </c>
      <c r="CQ958" s="103">
        <v>10</v>
      </c>
      <c r="CR958" s="103">
        <v>3.3994983333333333</v>
      </c>
      <c r="CS958" s="103">
        <v>6.9230769230769234</v>
      </c>
      <c r="CT958" s="103">
        <v>0.22125128263035224</v>
      </c>
      <c r="CU958" s="103">
        <v>3.5146088463468694</v>
      </c>
      <c r="CV958" s="103">
        <v>7.0792972258585039</v>
      </c>
      <c r="CW958" s="103" t="s">
        <v>1011</v>
      </c>
      <c r="CX958" s="103">
        <v>4.1164164164164161</v>
      </c>
      <c r="CY958" s="103">
        <v>9</v>
      </c>
      <c r="CZ958" s="103">
        <v>6.5582082082082085</v>
      </c>
      <c r="DA958" s="103">
        <v>8.9</v>
      </c>
      <c r="DB958" s="103">
        <v>5.6086616666666664</v>
      </c>
      <c r="DC958" s="103">
        <v>7.9915933333333333</v>
      </c>
      <c r="DD958" s="103">
        <v>8</v>
      </c>
      <c r="DE958" s="103">
        <v>2.5172538461136771</v>
      </c>
      <c r="DF958" s="103">
        <v>0</v>
      </c>
      <c r="DG958" s="103">
        <v>5.5029181410189461</v>
      </c>
      <c r="DH958" s="103">
        <v>2.6202233333333336</v>
      </c>
      <c r="DI958" s="103">
        <v>2.1212121212121207</v>
      </c>
      <c r="DJ958" s="103">
        <v>8.7355273885670162</v>
      </c>
      <c r="DK958" s="103">
        <v>1.9438419047619049</v>
      </c>
      <c r="DL958" s="103">
        <v>8.917008164812982</v>
      </c>
      <c r="DM958" s="103">
        <v>7.2200870359830605</v>
      </c>
      <c r="DN958" s="103">
        <v>5.2596499914450696</v>
      </c>
      <c r="DO958" s="103">
        <v>5.7735921135574086</v>
      </c>
      <c r="DP958" s="103">
        <v>6.12</v>
      </c>
      <c r="DQ958" s="105">
        <v>5.4298865693130569</v>
      </c>
      <c r="DR958" s="106">
        <v>144</v>
      </c>
      <c r="DS958" s="106">
        <v>4</v>
      </c>
      <c r="DU958" s="104" t="s">
        <v>1026</v>
      </c>
      <c r="DV958" s="103">
        <v>4.7397731386261146</v>
      </c>
      <c r="DW958" s="103">
        <v>6.12</v>
      </c>
    </row>
    <row r="959" spans="1:127">
      <c r="A959" s="95">
        <v>2010</v>
      </c>
      <c r="B959" s="96" t="s">
        <v>703</v>
      </c>
      <c r="C959" s="107" t="s">
        <v>133</v>
      </c>
      <c r="D959" s="96">
        <v>4.8</v>
      </c>
      <c r="E959" s="96">
        <v>4.5780030427571914</v>
      </c>
      <c r="F959" s="96">
        <v>3.6886519973087184</v>
      </c>
      <c r="G959" s="96">
        <v>4.4000000000000004</v>
      </c>
      <c r="H959" s="96">
        <v>5.7200000000000006</v>
      </c>
      <c r="I959" s="96">
        <v>10</v>
      </c>
      <c r="J959" s="96">
        <v>10</v>
      </c>
      <c r="K959" s="96">
        <v>10</v>
      </c>
      <c r="L959" s="96">
        <v>10</v>
      </c>
      <c r="M959" s="96">
        <v>10</v>
      </c>
      <c r="N959" s="96">
        <v>10</v>
      </c>
      <c r="O959" s="96">
        <v>10</v>
      </c>
      <c r="P959" s="96">
        <v>10</v>
      </c>
      <c r="Q959" s="96" t="s">
        <v>1011</v>
      </c>
      <c r="R959" s="96" t="s">
        <v>1011</v>
      </c>
      <c r="S959" s="96">
        <v>0</v>
      </c>
      <c r="T959" s="96">
        <v>6.666666666666667</v>
      </c>
      <c r="U959" s="96">
        <v>7.4622222222222225</v>
      </c>
      <c r="V959" s="96">
        <v>5</v>
      </c>
      <c r="W959" s="96">
        <v>10</v>
      </c>
      <c r="X959" s="96">
        <v>10</v>
      </c>
      <c r="Y959" s="96">
        <v>8.3333333333333339</v>
      </c>
      <c r="Z959" s="96" t="s">
        <v>1010</v>
      </c>
      <c r="AA959" s="96">
        <v>5</v>
      </c>
      <c r="AB959" s="96">
        <v>6.666666666666667</v>
      </c>
      <c r="AC959" s="96">
        <v>9.0288888888888881</v>
      </c>
      <c r="AD959" s="96">
        <v>6.7555555555555555</v>
      </c>
      <c r="AE959" s="96">
        <v>6.8627777777777785</v>
      </c>
      <c r="AF959" s="96">
        <v>5</v>
      </c>
      <c r="AG959" s="96">
        <v>5</v>
      </c>
      <c r="AH959" s="96" t="s">
        <v>1010</v>
      </c>
      <c r="AI959" s="96" t="s">
        <v>1010</v>
      </c>
      <c r="AJ959" s="96" t="s">
        <v>1010</v>
      </c>
      <c r="AK959" s="96" t="s">
        <v>1010</v>
      </c>
      <c r="AL959" s="96">
        <v>3.3333333333333335</v>
      </c>
      <c r="AM959" s="96">
        <v>3.3333333333333335</v>
      </c>
      <c r="AN959" s="96">
        <v>3.3333333333333335</v>
      </c>
      <c r="AO959" s="96">
        <v>3.3333333333333335</v>
      </c>
      <c r="AP959" s="96">
        <v>5</v>
      </c>
      <c r="AQ959" s="96">
        <v>2.5</v>
      </c>
      <c r="AR959" s="96">
        <v>5</v>
      </c>
      <c r="AS959" s="96">
        <v>4.166666666666667</v>
      </c>
      <c r="AT959" s="96">
        <v>4.375</v>
      </c>
      <c r="AU959" s="96">
        <v>10</v>
      </c>
      <c r="AV959" s="96">
        <v>10</v>
      </c>
      <c r="AW959" s="96">
        <v>3.6666666666666665</v>
      </c>
      <c r="AX959" s="96">
        <v>4.25</v>
      </c>
      <c r="AY959" s="96">
        <v>6.666666666666667</v>
      </c>
      <c r="AZ959" s="96">
        <v>6.666666666666667</v>
      </c>
      <c r="BA959" s="96">
        <v>10</v>
      </c>
      <c r="BB959" s="96">
        <v>7.3214285714285712</v>
      </c>
      <c r="BC959" s="96" t="s">
        <v>1010</v>
      </c>
      <c r="BD959" s="96" t="s">
        <v>1011</v>
      </c>
      <c r="BE959" s="96" t="s">
        <v>1011</v>
      </c>
      <c r="BF959" s="96">
        <v>0</v>
      </c>
      <c r="BG959" s="96">
        <v>0</v>
      </c>
      <c r="BH959" s="96">
        <v>10</v>
      </c>
      <c r="BI959" s="96">
        <v>5</v>
      </c>
      <c r="BJ959" s="96" t="s">
        <v>1011</v>
      </c>
      <c r="BK959" s="96">
        <v>2.5</v>
      </c>
      <c r="BL959" s="96">
        <v>5.904809523809524</v>
      </c>
      <c r="BM959" s="96">
        <v>7.4529411764705875</v>
      </c>
      <c r="BN959" s="96">
        <v>9.9106267029972734</v>
      </c>
      <c r="BO959" s="96">
        <v>8</v>
      </c>
      <c r="BP959" s="96">
        <v>8</v>
      </c>
      <c r="BQ959" s="96" t="s">
        <v>1011</v>
      </c>
      <c r="BR959" s="96">
        <v>8</v>
      </c>
      <c r="BS959" s="96">
        <v>8.3408919698669663</v>
      </c>
      <c r="BT959" s="96">
        <v>4.1151119476190479</v>
      </c>
      <c r="BU959" s="96">
        <v>4.9774749952380954</v>
      </c>
      <c r="BV959" s="96">
        <v>5.2295658190476191</v>
      </c>
      <c r="BW959" s="96">
        <v>8.3333333333333339</v>
      </c>
      <c r="BX959" s="96">
        <v>6.6666666666666661</v>
      </c>
      <c r="BY959" s="96">
        <v>4.5635183364378893</v>
      </c>
      <c r="BZ959" s="96">
        <v>6.5157272308331553</v>
      </c>
      <c r="CA959" s="96">
        <v>5.0345329666666672</v>
      </c>
      <c r="CB959" s="96">
        <v>5.8449750095238082</v>
      </c>
      <c r="CC959" s="96">
        <v>1</v>
      </c>
      <c r="CD959" s="96">
        <v>5.6978784783740313</v>
      </c>
      <c r="CE959" s="96">
        <v>7.6882930330484056</v>
      </c>
      <c r="CF959" s="96">
        <v>9.4724828335443245</v>
      </c>
      <c r="CG959" s="96">
        <v>8.2996477332694329</v>
      </c>
      <c r="CH959" s="96">
        <v>10</v>
      </c>
      <c r="CI959" s="96">
        <v>8.8651058999655401</v>
      </c>
      <c r="CJ959" s="96">
        <v>8.673333333333332</v>
      </c>
      <c r="CK959" s="96">
        <v>7.32</v>
      </c>
      <c r="CL959" s="96">
        <v>5.8192000000000004</v>
      </c>
      <c r="CM959" s="96">
        <v>7.2708444444444451</v>
      </c>
      <c r="CN959" s="96">
        <v>6.2228461190476194</v>
      </c>
      <c r="CO959" s="96">
        <v>2.9786432141296175</v>
      </c>
      <c r="CP959" s="96">
        <v>4.6007446665886187</v>
      </c>
      <c r="CQ959" s="96">
        <v>10</v>
      </c>
      <c r="CR959" s="96">
        <v>7.4360611190476185</v>
      </c>
      <c r="CS959" s="96">
        <v>9.2307692307692317</v>
      </c>
      <c r="CT959" s="96">
        <v>3.6506461634007978</v>
      </c>
      <c r="CU959" s="96">
        <v>6.7724921710725488</v>
      </c>
      <c r="CV959" s="96">
        <v>7.1610203205264034</v>
      </c>
      <c r="CW959" s="96">
        <v>5</v>
      </c>
      <c r="CX959" s="96">
        <v>9.6199277735859994</v>
      </c>
      <c r="CY959" s="96">
        <v>9</v>
      </c>
      <c r="CZ959" s="96">
        <v>7.8733092578620001</v>
      </c>
      <c r="DA959" s="96">
        <v>7.7666666666666657</v>
      </c>
      <c r="DB959" s="96">
        <v>5.7527876142857135</v>
      </c>
      <c r="DC959" s="96">
        <v>6.517126861904762</v>
      </c>
      <c r="DD959" s="96">
        <v>8</v>
      </c>
      <c r="DE959" s="96">
        <v>0</v>
      </c>
      <c r="DF959" s="96">
        <v>10</v>
      </c>
      <c r="DG959" s="96">
        <v>6.3394301904761905</v>
      </c>
      <c r="DH959" s="96">
        <v>4.6643577000000001</v>
      </c>
      <c r="DI959" s="96">
        <v>4.8484848484848486</v>
      </c>
      <c r="DJ959" s="96">
        <v>9.1358800647804603</v>
      </c>
      <c r="DK959" s="96">
        <v>4.0908298659863949</v>
      </c>
      <c r="DL959" s="96">
        <v>4.0753569593270269</v>
      </c>
      <c r="DM959" s="96">
        <v>8.5203689062490486</v>
      </c>
      <c r="DN959" s="96">
        <v>5.889213057471296</v>
      </c>
      <c r="DO959" s="96">
        <v>6.7006508352698289</v>
      </c>
      <c r="DP959" s="96">
        <v>7.35</v>
      </c>
      <c r="DQ959" s="99">
        <v>6.6274047619047618</v>
      </c>
      <c r="DR959" s="100">
        <v>99</v>
      </c>
      <c r="DS959" s="101">
        <v>3</v>
      </c>
      <c r="DU959" s="107" t="s">
        <v>133</v>
      </c>
      <c r="DV959" s="96">
        <v>5.904809523809524</v>
      </c>
      <c r="DW959" s="96">
        <v>7.35</v>
      </c>
    </row>
    <row r="960" spans="1:127">
      <c r="A960" s="102">
        <v>2010</v>
      </c>
      <c r="B960" s="103" t="s">
        <v>734</v>
      </c>
      <c r="C960" s="104" t="s">
        <v>82</v>
      </c>
      <c r="D960" s="103">
        <v>2.7</v>
      </c>
      <c r="E960" s="103">
        <v>3.9915815305949298</v>
      </c>
      <c r="F960" s="103">
        <v>4.3276598026981885</v>
      </c>
      <c r="G960" s="103">
        <v>3.7</v>
      </c>
      <c r="H960" s="103">
        <v>5.7600000000000007</v>
      </c>
      <c r="I960" s="103">
        <v>0</v>
      </c>
      <c r="J960" s="103">
        <v>10</v>
      </c>
      <c r="K960" s="103">
        <v>2.5</v>
      </c>
      <c r="L960" s="103">
        <v>9.9734849021176615</v>
      </c>
      <c r="M960" s="103">
        <v>9.9840909412705958</v>
      </c>
      <c r="N960" s="103">
        <v>6.4915151686776511</v>
      </c>
      <c r="O960" s="103">
        <v>9.5</v>
      </c>
      <c r="P960" s="103">
        <v>10</v>
      </c>
      <c r="Q960" s="103" t="s">
        <v>1011</v>
      </c>
      <c r="R960" s="103" t="s">
        <v>1011</v>
      </c>
      <c r="S960" s="103">
        <v>5</v>
      </c>
      <c r="T960" s="103">
        <v>8.1666666666666661</v>
      </c>
      <c r="U960" s="103">
        <v>6.8060606117814402</v>
      </c>
      <c r="V960" s="103">
        <v>0</v>
      </c>
      <c r="W960" s="103">
        <v>0</v>
      </c>
      <c r="X960" s="103">
        <v>5</v>
      </c>
      <c r="Y960" s="103">
        <v>1.6666666666666667</v>
      </c>
      <c r="Z960" s="103" t="s">
        <v>1010</v>
      </c>
      <c r="AA960" s="103">
        <v>10</v>
      </c>
      <c r="AB960" s="103">
        <v>6.666666666666667</v>
      </c>
      <c r="AC960" s="103">
        <v>8.5288888888888899</v>
      </c>
      <c r="AD960" s="103">
        <v>7.2666666666666666</v>
      </c>
      <c r="AE960" s="103">
        <v>8.1155555555555559</v>
      </c>
      <c r="AF960" s="103">
        <v>5</v>
      </c>
      <c r="AG960" s="103">
        <v>5</v>
      </c>
      <c r="AH960" s="103" t="s">
        <v>1010</v>
      </c>
      <c r="AI960" s="103" t="s">
        <v>1010</v>
      </c>
      <c r="AJ960" s="103" t="s">
        <v>1010</v>
      </c>
      <c r="AK960" s="103" t="s">
        <v>1010</v>
      </c>
      <c r="AL960" s="103">
        <v>0</v>
      </c>
      <c r="AM960" s="103">
        <v>0</v>
      </c>
      <c r="AN960" s="103">
        <v>6.666666666666667</v>
      </c>
      <c r="AO960" s="103">
        <v>2.2222222222222223</v>
      </c>
      <c r="AP960" s="103">
        <v>5</v>
      </c>
      <c r="AQ960" s="103">
        <v>5</v>
      </c>
      <c r="AR960" s="103">
        <v>7.5</v>
      </c>
      <c r="AS960" s="103">
        <v>5.833333333333333</v>
      </c>
      <c r="AT960" s="103">
        <v>4.5138888888888884</v>
      </c>
      <c r="AU960" s="103">
        <v>10</v>
      </c>
      <c r="AV960" s="103">
        <v>10</v>
      </c>
      <c r="AW960" s="103">
        <v>1.6666666666666667</v>
      </c>
      <c r="AX960" s="103">
        <v>2.75</v>
      </c>
      <c r="AY960" s="103">
        <v>6.666666666666667</v>
      </c>
      <c r="AZ960" s="103">
        <v>3.3333333333333335</v>
      </c>
      <c r="BA960" s="103">
        <v>10</v>
      </c>
      <c r="BB960" s="103">
        <v>6.3452380952380958</v>
      </c>
      <c r="BC960" s="103" t="s">
        <v>1010</v>
      </c>
      <c r="BD960" s="103" t="s">
        <v>1011</v>
      </c>
      <c r="BE960" s="103" t="s">
        <v>1011</v>
      </c>
      <c r="BF960" s="103">
        <v>5</v>
      </c>
      <c r="BG960" s="103">
        <v>0</v>
      </c>
      <c r="BH960" s="103">
        <v>10</v>
      </c>
      <c r="BI960" s="103">
        <v>5</v>
      </c>
      <c r="BJ960" s="103" t="s">
        <v>1011</v>
      </c>
      <c r="BK960" s="103">
        <v>5</v>
      </c>
      <c r="BL960" s="103">
        <v>5.1906500735802803</v>
      </c>
      <c r="BM960" s="103">
        <v>7.5294117647058822</v>
      </c>
      <c r="BN960" s="103">
        <v>7.7465940054495919</v>
      </c>
      <c r="BO960" s="103">
        <v>7</v>
      </c>
      <c r="BP960" s="103">
        <v>5</v>
      </c>
      <c r="BQ960" s="103">
        <v>4</v>
      </c>
      <c r="BR960" s="103">
        <v>4.5</v>
      </c>
      <c r="BS960" s="103">
        <v>6.6940014425388688</v>
      </c>
      <c r="BT960" s="103">
        <v>2.7329901666666667</v>
      </c>
      <c r="BU960" s="103">
        <v>3.3198385555555556</v>
      </c>
      <c r="BV960" s="103">
        <v>2.2434958333333332</v>
      </c>
      <c r="BW960" s="103">
        <v>3.333333333333333</v>
      </c>
      <c r="BX960" s="103">
        <v>5</v>
      </c>
      <c r="BY960" s="103">
        <v>2.3747008287587872</v>
      </c>
      <c r="BZ960" s="103">
        <v>6.7844337394531031</v>
      </c>
      <c r="CA960" s="103">
        <v>3.0359116111111111</v>
      </c>
      <c r="CB960" s="103">
        <v>6.2617468333333335</v>
      </c>
      <c r="CC960" s="103">
        <v>0.96296296296296291</v>
      </c>
      <c r="CD960" s="103">
        <v>3.8263002011973182</v>
      </c>
      <c r="CE960" s="103">
        <v>0</v>
      </c>
      <c r="CF960" s="103">
        <v>0</v>
      </c>
      <c r="CG960" s="103">
        <v>7.8879999999999999</v>
      </c>
      <c r="CH960" s="103">
        <v>0</v>
      </c>
      <c r="CI960" s="103">
        <v>1.972</v>
      </c>
      <c r="CJ960" s="103">
        <v>4.9133333333333331</v>
      </c>
      <c r="CK960" s="103">
        <v>6.1</v>
      </c>
      <c r="CL960" s="103">
        <v>0</v>
      </c>
      <c r="CM960" s="103">
        <v>3.6711111111111108</v>
      </c>
      <c r="CN960" s="103">
        <v>5.8402617777777763</v>
      </c>
      <c r="CO960" s="103">
        <v>1.1625080893522328</v>
      </c>
      <c r="CP960" s="103">
        <v>3.5013849335650047</v>
      </c>
      <c r="CQ960" s="103">
        <v>10</v>
      </c>
      <c r="CR960" s="103">
        <v>4.1682349722222218</v>
      </c>
      <c r="CS960" s="103">
        <v>0</v>
      </c>
      <c r="CT960" s="103">
        <v>3.2081435981400936</v>
      </c>
      <c r="CU960" s="103">
        <v>2.4587928567874386</v>
      </c>
      <c r="CV960" s="103">
        <v>4.907822225365889</v>
      </c>
      <c r="CW960" s="103">
        <v>8</v>
      </c>
      <c r="CX960" s="103">
        <v>6.3683170298548299</v>
      </c>
      <c r="CY960" s="103">
        <v>0</v>
      </c>
      <c r="CZ960" s="103">
        <v>4.78943900995161</v>
      </c>
      <c r="DA960" s="103">
        <v>6.666666666666667</v>
      </c>
      <c r="DB960" s="103">
        <v>3.1749452777777769</v>
      </c>
      <c r="DC960" s="103">
        <v>2.4792777777777784</v>
      </c>
      <c r="DD960" s="103">
        <v>8</v>
      </c>
      <c r="DE960" s="103">
        <v>0</v>
      </c>
      <c r="DF960" s="103">
        <v>10</v>
      </c>
      <c r="DG960" s="103">
        <v>5.0534816203703707</v>
      </c>
      <c r="DH960" s="103">
        <v>3.5194976111111109</v>
      </c>
      <c r="DI960" s="103">
        <v>2.878787878787878</v>
      </c>
      <c r="DJ960" s="103">
        <v>5.5543971816340729</v>
      </c>
      <c r="DK960" s="103">
        <v>4.5474300000000003</v>
      </c>
      <c r="DL960" s="103">
        <v>0</v>
      </c>
      <c r="DM960" s="103">
        <v>7.2873429947899213</v>
      </c>
      <c r="DN960" s="103">
        <v>3.9645759443871635</v>
      </c>
      <c r="DO960" s="103">
        <v>4.6024988582363813</v>
      </c>
      <c r="DP960" s="103">
        <v>4.4000000000000004</v>
      </c>
      <c r="DQ960" s="105">
        <v>4.7953250367901408</v>
      </c>
      <c r="DR960" s="106">
        <v>153</v>
      </c>
      <c r="DS960" s="106">
        <v>4</v>
      </c>
      <c r="DU960" s="104" t="s">
        <v>82</v>
      </c>
      <c r="DV960" s="103">
        <v>5.1906500735802803</v>
      </c>
      <c r="DW960" s="103">
        <v>4.4000000000000004</v>
      </c>
    </row>
    <row r="961" spans="1:127">
      <c r="A961" s="95">
        <v>2009</v>
      </c>
      <c r="B961" s="96" t="s">
        <v>759</v>
      </c>
      <c r="C961" s="107" t="s">
        <v>130</v>
      </c>
      <c r="D961" s="96">
        <v>5.6666666666666679</v>
      </c>
      <c r="E961" s="96">
        <v>5.0747846507805248</v>
      </c>
      <c r="F961" s="96">
        <v>4.1005158089876224</v>
      </c>
      <c r="G961" s="96">
        <v>4.9000000000000004</v>
      </c>
      <c r="H961" s="96">
        <v>8.9210408148045879</v>
      </c>
      <c r="I961" s="96">
        <v>10</v>
      </c>
      <c r="J961" s="96">
        <v>10</v>
      </c>
      <c r="K961" s="96">
        <v>10</v>
      </c>
      <c r="L961" s="96">
        <v>10</v>
      </c>
      <c r="M961" s="96">
        <v>10</v>
      </c>
      <c r="N961" s="96">
        <v>10</v>
      </c>
      <c r="O961" s="96">
        <v>10</v>
      </c>
      <c r="P961" s="96">
        <v>5</v>
      </c>
      <c r="Q961" s="96" t="s">
        <v>1011</v>
      </c>
      <c r="R961" s="96" t="s">
        <v>1011</v>
      </c>
      <c r="S961" s="96">
        <v>10</v>
      </c>
      <c r="T961" s="96">
        <v>8.3333333333333339</v>
      </c>
      <c r="U961" s="96">
        <v>9.0847913827126394</v>
      </c>
      <c r="V961" s="96">
        <v>10</v>
      </c>
      <c r="W961" s="96">
        <v>10</v>
      </c>
      <c r="X961" s="96">
        <v>10</v>
      </c>
      <c r="Y961" s="96">
        <v>10</v>
      </c>
      <c r="Z961" s="96" t="s">
        <v>1010</v>
      </c>
      <c r="AA961" s="96" t="s">
        <v>1011</v>
      </c>
      <c r="AB961" s="96" t="s">
        <v>1011</v>
      </c>
      <c r="AC961" s="96">
        <v>10</v>
      </c>
      <c r="AD961" s="96">
        <v>9.5833333333333339</v>
      </c>
      <c r="AE961" s="96">
        <v>9.7916666666666679</v>
      </c>
      <c r="AF961" s="96" t="s">
        <v>1011</v>
      </c>
      <c r="AG961" s="96" t="s">
        <v>1011</v>
      </c>
      <c r="AH961" s="96" t="s">
        <v>1010</v>
      </c>
      <c r="AI961" s="96" t="s">
        <v>1010</v>
      </c>
      <c r="AJ961" s="96" t="s">
        <v>1010</v>
      </c>
      <c r="AK961" s="96" t="s">
        <v>1010</v>
      </c>
      <c r="AL961" s="96" t="s">
        <v>1011</v>
      </c>
      <c r="AM961" s="96" t="s">
        <v>1011</v>
      </c>
      <c r="AN961" s="96" t="s">
        <v>1011</v>
      </c>
      <c r="AO961" s="96" t="s">
        <v>1011</v>
      </c>
      <c r="AP961" s="96" t="s">
        <v>1011</v>
      </c>
      <c r="AQ961" s="96" t="s">
        <v>1011</v>
      </c>
      <c r="AR961" s="96" t="s">
        <v>1011</v>
      </c>
      <c r="AS961" s="96" t="s">
        <v>1011</v>
      </c>
      <c r="AT961" s="96" t="s">
        <v>1011</v>
      </c>
      <c r="AU961" s="96">
        <v>10</v>
      </c>
      <c r="AV961" s="96">
        <v>10</v>
      </c>
      <c r="AW961" s="96">
        <v>4.666666666666667</v>
      </c>
      <c r="AX961" s="96">
        <v>6</v>
      </c>
      <c r="AY961" s="96" t="s">
        <v>1011</v>
      </c>
      <c r="AZ961" s="96" t="s">
        <v>1011</v>
      </c>
      <c r="BA961" s="96" t="s">
        <v>1011</v>
      </c>
      <c r="BB961" s="96">
        <v>7.666666666666667</v>
      </c>
      <c r="BC961" s="96" t="s">
        <v>1010</v>
      </c>
      <c r="BD961" s="96" t="s">
        <v>1011</v>
      </c>
      <c r="BE961" s="96" t="s">
        <v>1011</v>
      </c>
      <c r="BF961" s="96">
        <v>5</v>
      </c>
      <c r="BG961" s="96">
        <v>10</v>
      </c>
      <c r="BH961" s="96">
        <v>10</v>
      </c>
      <c r="BI961" s="96">
        <v>10</v>
      </c>
      <c r="BJ961" s="96" t="s">
        <v>1011</v>
      </c>
      <c r="BK961" s="96">
        <v>7.5</v>
      </c>
      <c r="BL961" s="96">
        <v>7.8659895123448269</v>
      </c>
      <c r="BM961" s="96">
        <v>9.0794117647058812</v>
      </c>
      <c r="BN961" s="96">
        <v>7.3542234332425069</v>
      </c>
      <c r="BO961" s="96">
        <v>6</v>
      </c>
      <c r="BP961" s="96">
        <v>10</v>
      </c>
      <c r="BQ961" s="96">
        <v>7</v>
      </c>
      <c r="BR961" s="96">
        <v>8.5</v>
      </c>
      <c r="BS961" s="96">
        <v>7.7334087994870968</v>
      </c>
      <c r="BT961" s="96">
        <v>3.7655583243243247</v>
      </c>
      <c r="BU961" s="96">
        <v>4.69666568018018</v>
      </c>
      <c r="BV961" s="96">
        <v>3.9133931891891898</v>
      </c>
      <c r="BW961" s="96">
        <v>8.3333333333333339</v>
      </c>
      <c r="BX961" s="96">
        <v>4.166666666666667</v>
      </c>
      <c r="BY961" s="96">
        <v>5.1739688971415854</v>
      </c>
      <c r="BZ961" s="96">
        <v>8.0886138185390077</v>
      </c>
      <c r="CA961" s="96">
        <v>5.7682178018018018</v>
      </c>
      <c r="CB961" s="96">
        <v>6.929917972972973</v>
      </c>
      <c r="CC961" s="96">
        <v>0.96296296296296291</v>
      </c>
      <c r="CD961" s="96">
        <v>5.5438802289298357</v>
      </c>
      <c r="CE961" s="96">
        <v>9.2408276713053503</v>
      </c>
      <c r="CF961" s="96">
        <v>9.7473574135243357</v>
      </c>
      <c r="CG961" s="96">
        <v>9.5438995556358002</v>
      </c>
      <c r="CH961" s="96">
        <v>10</v>
      </c>
      <c r="CI961" s="96">
        <v>9.6330211601163711</v>
      </c>
      <c r="CJ961" s="96">
        <v>8.5722303138361902</v>
      </c>
      <c r="CK961" s="96">
        <v>9</v>
      </c>
      <c r="CL961" s="96">
        <v>7.78</v>
      </c>
      <c r="CM961" s="96">
        <v>8.4507434379453965</v>
      </c>
      <c r="CN961" s="96">
        <v>6.3509445315315318</v>
      </c>
      <c r="CO961" s="96">
        <v>7.4475905415388013</v>
      </c>
      <c r="CP961" s="96">
        <v>6.8992675365351666</v>
      </c>
      <c r="CQ961" s="96">
        <v>10</v>
      </c>
      <c r="CR961" s="96">
        <v>6.2570150900900909</v>
      </c>
      <c r="CS961" s="96">
        <v>4.6153846153846159</v>
      </c>
      <c r="CT961" s="96">
        <v>0</v>
      </c>
      <c r="CU961" s="96">
        <v>3.6241332351582352</v>
      </c>
      <c r="CV961" s="96">
        <v>7.2435360524096994</v>
      </c>
      <c r="CW961" s="96">
        <v>5</v>
      </c>
      <c r="CX961" s="96">
        <v>6.0043763290033514</v>
      </c>
      <c r="CY961" s="96">
        <v>10</v>
      </c>
      <c r="CZ961" s="96">
        <v>7.0014587763344496</v>
      </c>
      <c r="DA961" s="96">
        <v>5.5666666666666664</v>
      </c>
      <c r="DB961" s="96">
        <v>6.0476504414414425</v>
      </c>
      <c r="DC961" s="96">
        <v>7.0210857657657666</v>
      </c>
      <c r="DD961" s="96">
        <v>8</v>
      </c>
      <c r="DE961" s="96">
        <v>6.0268754258677131</v>
      </c>
      <c r="DF961" s="96">
        <v>3</v>
      </c>
      <c r="DG961" s="96">
        <v>5.9437130499569308</v>
      </c>
      <c r="DH961" s="96">
        <v>5.0068391891891908</v>
      </c>
      <c r="DI961" s="96">
        <v>6.6880341880341874</v>
      </c>
      <c r="DJ961" s="96">
        <v>9.6634423161684087</v>
      </c>
      <c r="DK961" s="96">
        <v>4.9079525810810818</v>
      </c>
      <c r="DL961" s="96">
        <v>4.8299723955055498</v>
      </c>
      <c r="DM961" s="96">
        <v>5.9646424715883137</v>
      </c>
      <c r="DN961" s="96">
        <v>6.1768138569277893</v>
      </c>
      <c r="DO961" s="96">
        <v>6.3739952277397229</v>
      </c>
      <c r="DP961" s="96">
        <v>7.31</v>
      </c>
      <c r="DQ961" s="99">
        <v>7.5879947561724137</v>
      </c>
      <c r="DR961" s="100">
        <v>46</v>
      </c>
      <c r="DS961" s="101">
        <v>2</v>
      </c>
      <c r="DU961" s="107" t="s">
        <v>130</v>
      </c>
      <c r="DV961" s="96">
        <v>7.8659895123448269</v>
      </c>
      <c r="DW961" s="96">
        <v>7.31</v>
      </c>
    </row>
    <row r="962" spans="1:127">
      <c r="A962" s="102">
        <v>2009</v>
      </c>
      <c r="B962" s="103" t="s">
        <v>646</v>
      </c>
      <c r="C962" s="104" t="s">
        <v>43</v>
      </c>
      <c r="D962" s="103" t="s">
        <v>1011</v>
      </c>
      <c r="E962" s="103" t="s">
        <v>1011</v>
      </c>
      <c r="F962" s="103" t="s">
        <v>1011</v>
      </c>
      <c r="G962" s="103">
        <v>4.4654470000000002</v>
      </c>
      <c r="H962" s="103">
        <v>9.6954646942160458</v>
      </c>
      <c r="I962" s="103">
        <v>10</v>
      </c>
      <c r="J962" s="103">
        <v>5.2536380629279247</v>
      </c>
      <c r="K962" s="103">
        <v>5</v>
      </c>
      <c r="L962" s="103">
        <v>8.0826577521530627</v>
      </c>
      <c r="M962" s="103">
        <v>8.8101199579538108</v>
      </c>
      <c r="N962" s="103">
        <v>7.4292831546069591</v>
      </c>
      <c r="O962" s="103">
        <v>10</v>
      </c>
      <c r="P962" s="103">
        <v>5</v>
      </c>
      <c r="Q962" s="103" t="s">
        <v>1011</v>
      </c>
      <c r="R962" s="103" t="s">
        <v>1011</v>
      </c>
      <c r="S962" s="103">
        <v>5</v>
      </c>
      <c r="T962" s="103">
        <v>6.666666666666667</v>
      </c>
      <c r="U962" s="103">
        <v>7.9304715051632249</v>
      </c>
      <c r="V962" s="103">
        <v>5</v>
      </c>
      <c r="W962" s="103">
        <v>5</v>
      </c>
      <c r="X962" s="103">
        <v>5</v>
      </c>
      <c r="Y962" s="103">
        <v>5</v>
      </c>
      <c r="Z962" s="103" t="s">
        <v>1010</v>
      </c>
      <c r="AA962" s="103">
        <v>2.5</v>
      </c>
      <c r="AB962" s="103">
        <v>0</v>
      </c>
      <c r="AC962" s="103">
        <v>7.8733333333333331</v>
      </c>
      <c r="AD962" s="103">
        <v>3.9805555555555552</v>
      </c>
      <c r="AE962" s="103">
        <v>3.5884722222222223</v>
      </c>
      <c r="AF962" s="103">
        <v>5</v>
      </c>
      <c r="AG962" s="103">
        <v>5</v>
      </c>
      <c r="AH962" s="103" t="s">
        <v>1010</v>
      </c>
      <c r="AI962" s="103" t="s">
        <v>1010</v>
      </c>
      <c r="AJ962" s="103" t="s">
        <v>1010</v>
      </c>
      <c r="AK962" s="103" t="s">
        <v>1010</v>
      </c>
      <c r="AL962" s="103">
        <v>3.3333333333333335</v>
      </c>
      <c r="AM962" s="103">
        <v>3.3333333333333335</v>
      </c>
      <c r="AN962" s="103">
        <v>0</v>
      </c>
      <c r="AO962" s="103">
        <v>2.2222222222222223</v>
      </c>
      <c r="AP962" s="103">
        <v>5</v>
      </c>
      <c r="AQ962" s="103">
        <v>5</v>
      </c>
      <c r="AR962" s="103">
        <v>7.5</v>
      </c>
      <c r="AS962" s="103">
        <v>5.833333333333333</v>
      </c>
      <c r="AT962" s="103">
        <v>4.5138888888888884</v>
      </c>
      <c r="AU962" s="103">
        <v>10</v>
      </c>
      <c r="AV962" s="103">
        <v>10</v>
      </c>
      <c r="AW962" s="103">
        <v>2.6666666666666665</v>
      </c>
      <c r="AX962" s="103">
        <v>3.75</v>
      </c>
      <c r="AY962" s="103">
        <v>10</v>
      </c>
      <c r="AZ962" s="103">
        <v>3.3333333333333335</v>
      </c>
      <c r="BA962" s="103">
        <v>6.666666666666667</v>
      </c>
      <c r="BB962" s="103">
        <v>6.6309523809523814</v>
      </c>
      <c r="BC962" s="103" t="s">
        <v>1010</v>
      </c>
      <c r="BD962" s="103" t="s">
        <v>1011</v>
      </c>
      <c r="BE962" s="103" t="s">
        <v>1011</v>
      </c>
      <c r="BF962" s="103">
        <v>0</v>
      </c>
      <c r="BG962" s="103">
        <v>0</v>
      </c>
      <c r="BH962" s="103">
        <v>0</v>
      </c>
      <c r="BI962" s="103">
        <v>0</v>
      </c>
      <c r="BJ962" s="103" t="s">
        <v>1011</v>
      </c>
      <c r="BK962" s="103">
        <v>0</v>
      </c>
      <c r="BL962" s="103">
        <v>5.0723109754971558</v>
      </c>
      <c r="BM962" s="103">
        <v>2.4705882352941173</v>
      </c>
      <c r="BN962" s="103">
        <v>8.1498637602179826</v>
      </c>
      <c r="BO962" s="103">
        <v>0</v>
      </c>
      <c r="BP962" s="103" t="s">
        <v>1011</v>
      </c>
      <c r="BQ962" s="103" t="s">
        <v>1011</v>
      </c>
      <c r="BR962" s="103" t="s">
        <v>1011</v>
      </c>
      <c r="BS962" s="103">
        <v>3.5401506651707</v>
      </c>
      <c r="BT962" s="103">
        <v>3.0040302403846146</v>
      </c>
      <c r="BU962" s="103">
        <v>3.6153881041666662</v>
      </c>
      <c r="BV962" s="103">
        <v>4.2913801153846158</v>
      </c>
      <c r="BW962" s="103">
        <v>5</v>
      </c>
      <c r="BX962" s="103">
        <v>5</v>
      </c>
      <c r="BY962" s="103">
        <v>4.3860155341802827</v>
      </c>
      <c r="BZ962" s="103">
        <v>6.7778860531246359</v>
      </c>
      <c r="CA962" s="103">
        <v>4.9354847019230768</v>
      </c>
      <c r="CB962" s="103">
        <v>6.3150232403846154</v>
      </c>
      <c r="CC962" s="103">
        <v>0.73076923076923073</v>
      </c>
      <c r="CD962" s="103">
        <v>4.1658853836104335</v>
      </c>
      <c r="CE962" s="103">
        <v>8.0092972400547993</v>
      </c>
      <c r="CF962" s="103">
        <v>6.192691880618856</v>
      </c>
      <c r="CG962" s="103">
        <v>8.8515202838937626</v>
      </c>
      <c r="CH962" s="103">
        <v>5</v>
      </c>
      <c r="CI962" s="103">
        <v>7.0133773511418545</v>
      </c>
      <c r="CJ962" s="103">
        <v>7.9533333333333331</v>
      </c>
      <c r="CK962" s="103">
        <v>6.28</v>
      </c>
      <c r="CL962" s="103">
        <v>5.8335999999999988</v>
      </c>
      <c r="CM962" s="103">
        <v>6.6889777777777768</v>
      </c>
      <c r="CN962" s="103">
        <v>6.2148169551282049</v>
      </c>
      <c r="CO962" s="103">
        <v>7.303056550997491</v>
      </c>
      <c r="CP962" s="103">
        <v>6.7589367530628479</v>
      </c>
      <c r="CQ962" s="103">
        <v>9.1771428571428579</v>
      </c>
      <c r="CR962" s="103">
        <v>3.4135979871794868</v>
      </c>
      <c r="CS962" s="103">
        <v>0.76923076923076927</v>
      </c>
      <c r="CT962" s="103">
        <v>1.1062564131517565</v>
      </c>
      <c r="CU962" s="103">
        <v>1.7630283898540042</v>
      </c>
      <c r="CV962" s="103">
        <v>6.0970214444593713</v>
      </c>
      <c r="CW962" s="103">
        <v>0</v>
      </c>
      <c r="CX962" s="103">
        <v>4.1710177813774525</v>
      </c>
      <c r="CY962" s="103">
        <v>10</v>
      </c>
      <c r="CZ962" s="103">
        <v>4.7236725937924842</v>
      </c>
      <c r="DA962" s="103">
        <v>5.5666666666666664</v>
      </c>
      <c r="DB962" s="103">
        <v>4.7036196442307698</v>
      </c>
      <c r="DC962" s="103">
        <v>5.8513379967948733</v>
      </c>
      <c r="DD962" s="103">
        <v>6</v>
      </c>
      <c r="DE962" s="103">
        <v>8.7948188791798732</v>
      </c>
      <c r="DF962" s="103">
        <v>1</v>
      </c>
      <c r="DG962" s="103">
        <v>5.3194071978120299</v>
      </c>
      <c r="DH962" s="103">
        <v>2.1247940352564099</v>
      </c>
      <c r="DI962" s="103">
        <v>4.3532338308457712</v>
      </c>
      <c r="DJ962" s="103">
        <v>8.9833152832749779</v>
      </c>
      <c r="DK962" s="103">
        <v>3.9186381436965805</v>
      </c>
      <c r="DL962" s="103">
        <v>6.9250026808826473</v>
      </c>
      <c r="DM962" s="103">
        <v>4.9445937630175809</v>
      </c>
      <c r="DN962" s="103">
        <v>5.2082629561623284</v>
      </c>
      <c r="DO962" s="103">
        <v>5.0837809159222802</v>
      </c>
      <c r="DP962" s="103">
        <v>5.18</v>
      </c>
      <c r="DQ962" s="105">
        <v>5.1261554877485782</v>
      </c>
      <c r="DR962" s="106">
        <v>138</v>
      </c>
      <c r="DS962" s="106">
        <v>4</v>
      </c>
      <c r="DU962" s="104" t="s">
        <v>43</v>
      </c>
      <c r="DV962" s="103">
        <v>5.0723109754971558</v>
      </c>
      <c r="DW962" s="103">
        <v>5.18</v>
      </c>
    </row>
    <row r="963" spans="1:127">
      <c r="A963" s="95">
        <v>2009</v>
      </c>
      <c r="B963" s="96" t="s">
        <v>764</v>
      </c>
      <c r="C963" s="107" t="s">
        <v>107</v>
      </c>
      <c r="D963" s="96" t="s">
        <v>1011</v>
      </c>
      <c r="E963" s="96" t="s">
        <v>1011</v>
      </c>
      <c r="F963" s="96" t="s">
        <v>1011</v>
      </c>
      <c r="G963" s="96">
        <v>3.8124409999999997</v>
      </c>
      <c r="H963" s="96">
        <v>5.6616899659414797</v>
      </c>
      <c r="I963" s="96">
        <v>5</v>
      </c>
      <c r="J963" s="96">
        <v>9.6304434260549296</v>
      </c>
      <c r="K963" s="96">
        <v>7.5</v>
      </c>
      <c r="L963" s="96">
        <v>9.970435474084395</v>
      </c>
      <c r="M963" s="96">
        <v>10</v>
      </c>
      <c r="N963" s="96">
        <v>8.4201757800278649</v>
      </c>
      <c r="O963" s="96">
        <v>10</v>
      </c>
      <c r="P963" s="96">
        <v>7.5</v>
      </c>
      <c r="Q963" s="96" t="s">
        <v>1011</v>
      </c>
      <c r="R963" s="96" t="s">
        <v>1011</v>
      </c>
      <c r="S963" s="96">
        <v>5</v>
      </c>
      <c r="T963" s="96">
        <v>7.5</v>
      </c>
      <c r="U963" s="96">
        <v>7.1939552486564482</v>
      </c>
      <c r="V963" s="96">
        <v>0</v>
      </c>
      <c r="W963" s="96">
        <v>0</v>
      </c>
      <c r="X963" s="96">
        <v>10</v>
      </c>
      <c r="Y963" s="96">
        <v>3.3333333333333335</v>
      </c>
      <c r="Z963" s="96" t="s">
        <v>1010</v>
      </c>
      <c r="AA963" s="96">
        <v>5</v>
      </c>
      <c r="AB963" s="96">
        <v>3.3333333333333335</v>
      </c>
      <c r="AC963" s="96">
        <v>9.5488888888888894</v>
      </c>
      <c r="AD963" s="96">
        <v>8.4250000000000007</v>
      </c>
      <c r="AE963" s="96">
        <v>6.5768055555555565</v>
      </c>
      <c r="AF963" s="96">
        <v>2.5</v>
      </c>
      <c r="AG963" s="96">
        <v>2.5</v>
      </c>
      <c r="AH963" s="96" t="s">
        <v>1010</v>
      </c>
      <c r="AI963" s="96" t="s">
        <v>1010</v>
      </c>
      <c r="AJ963" s="96" t="s">
        <v>1010</v>
      </c>
      <c r="AK963" s="96" t="s">
        <v>1010</v>
      </c>
      <c r="AL963" s="96">
        <v>0</v>
      </c>
      <c r="AM963" s="96">
        <v>0</v>
      </c>
      <c r="AN963" s="96">
        <v>0</v>
      </c>
      <c r="AO963" s="96">
        <v>0</v>
      </c>
      <c r="AP963" s="96">
        <v>2.5</v>
      </c>
      <c r="AQ963" s="96">
        <v>5</v>
      </c>
      <c r="AR963" s="96">
        <v>2.5</v>
      </c>
      <c r="AS963" s="96">
        <v>3.3333333333333335</v>
      </c>
      <c r="AT963" s="96">
        <v>2.0833333333333335</v>
      </c>
      <c r="AU963" s="96">
        <v>10</v>
      </c>
      <c r="AV963" s="96">
        <v>10</v>
      </c>
      <c r="AW963" s="96">
        <v>4</v>
      </c>
      <c r="AX963" s="96">
        <v>4.25</v>
      </c>
      <c r="AY963" s="96">
        <v>10</v>
      </c>
      <c r="AZ963" s="96">
        <v>6.666666666666667</v>
      </c>
      <c r="BA963" s="96">
        <v>10</v>
      </c>
      <c r="BB963" s="96">
        <v>7.8452380952380949</v>
      </c>
      <c r="BC963" s="96" t="s">
        <v>1010</v>
      </c>
      <c r="BD963" s="96" t="s">
        <v>1011</v>
      </c>
      <c r="BE963" s="96" t="s">
        <v>1011</v>
      </c>
      <c r="BF963" s="96">
        <v>5</v>
      </c>
      <c r="BG963" s="96">
        <v>0</v>
      </c>
      <c r="BH963" s="96">
        <v>0</v>
      </c>
      <c r="BI963" s="96">
        <v>0</v>
      </c>
      <c r="BJ963" s="96" t="s">
        <v>1011</v>
      </c>
      <c r="BK963" s="96">
        <v>2.5</v>
      </c>
      <c r="BL963" s="96">
        <v>4.9854700939101431</v>
      </c>
      <c r="BM963" s="96">
        <v>5.7058823529411757</v>
      </c>
      <c r="BN963" s="96">
        <v>9</v>
      </c>
      <c r="BO963" s="96">
        <v>0</v>
      </c>
      <c r="BP963" s="96">
        <v>10</v>
      </c>
      <c r="BQ963" s="96">
        <v>9</v>
      </c>
      <c r="BR963" s="96">
        <v>9.5</v>
      </c>
      <c r="BS963" s="96">
        <v>6.0514705882352935</v>
      </c>
      <c r="BT963" s="96">
        <v>3.2562350000000002</v>
      </c>
      <c r="BU963" s="96">
        <v>3.3736175000000008</v>
      </c>
      <c r="BV963" s="96">
        <v>3.113435</v>
      </c>
      <c r="BW963" s="96">
        <v>3.333333333333333</v>
      </c>
      <c r="BX963" s="96">
        <v>5</v>
      </c>
      <c r="BY963" s="96">
        <v>2.3022003966015929</v>
      </c>
      <c r="BZ963" s="96">
        <v>2.7423610725683059</v>
      </c>
      <c r="CA963" s="96">
        <v>4.689073333333333</v>
      </c>
      <c r="CB963" s="96">
        <v>5.4100649999999995</v>
      </c>
      <c r="CC963" s="96">
        <v>0.96296296296296291</v>
      </c>
      <c r="CD963" s="96">
        <v>3.622792168105633</v>
      </c>
      <c r="CE963" s="96">
        <v>4.8126148037745731</v>
      </c>
      <c r="CF963" s="96">
        <v>3.8867113288672286</v>
      </c>
      <c r="CG963" s="96">
        <v>7.2537097726978716</v>
      </c>
      <c r="CH963" s="96">
        <v>5</v>
      </c>
      <c r="CI963" s="96">
        <v>5.2382589763349179</v>
      </c>
      <c r="CJ963" s="96">
        <v>8.6</v>
      </c>
      <c r="CK963" s="96">
        <v>8.5400000000000009</v>
      </c>
      <c r="CL963" s="96">
        <v>7.2843999999999998</v>
      </c>
      <c r="CM963" s="96">
        <v>8.1414666666666662</v>
      </c>
      <c r="CN963" s="96">
        <v>4.4894850000000002</v>
      </c>
      <c r="CO963" s="96">
        <v>2.7450071492373236</v>
      </c>
      <c r="CP963" s="96">
        <v>3.6172460746186621</v>
      </c>
      <c r="CQ963" s="96">
        <v>10</v>
      </c>
      <c r="CR963" s="96">
        <v>3.6967633333333332</v>
      </c>
      <c r="CS963" s="96">
        <v>0.76923076923076927</v>
      </c>
      <c r="CT963" s="96">
        <v>0</v>
      </c>
      <c r="CU963" s="96">
        <v>1.4886647008547007</v>
      </c>
      <c r="CV963" s="96">
        <v>5.8118443605350079</v>
      </c>
      <c r="CW963" s="96">
        <v>5</v>
      </c>
      <c r="CX963" s="96">
        <v>5.6513389159497995</v>
      </c>
      <c r="CY963" s="96">
        <v>9</v>
      </c>
      <c r="CZ963" s="96">
        <v>6.5504463053166004</v>
      </c>
      <c r="DA963" s="96">
        <v>3.3333333333333344</v>
      </c>
      <c r="DB963" s="96">
        <v>4.5966883333333337</v>
      </c>
      <c r="DC963" s="96">
        <v>6.3401100000000001</v>
      </c>
      <c r="DD963" s="96">
        <v>4</v>
      </c>
      <c r="DE963" s="96">
        <v>4.9784119965828042</v>
      </c>
      <c r="DF963" s="96">
        <v>0</v>
      </c>
      <c r="DG963" s="96">
        <v>3.874757277208245</v>
      </c>
      <c r="DH963" s="96">
        <v>1.6735766666666665</v>
      </c>
      <c r="DI963" s="96">
        <v>4.3939393939393936</v>
      </c>
      <c r="DJ963" s="96">
        <v>6.0165550136043118</v>
      </c>
      <c r="DK963" s="96">
        <v>3.4726469444444441</v>
      </c>
      <c r="DL963" s="96">
        <v>4.3124489963810593</v>
      </c>
      <c r="DM963" s="96">
        <v>6.8389699360775129</v>
      </c>
      <c r="DN963" s="96">
        <v>4.4513561585188981</v>
      </c>
      <c r="DO963" s="96">
        <v>4.9588532470145816</v>
      </c>
      <c r="DP963" s="96">
        <v>5.14</v>
      </c>
      <c r="DQ963" s="99">
        <v>5.0627350469550709</v>
      </c>
      <c r="DR963" s="100">
        <v>139</v>
      </c>
      <c r="DS963" s="101">
        <v>4</v>
      </c>
      <c r="DU963" s="107" t="s">
        <v>107</v>
      </c>
      <c r="DV963" s="96">
        <v>4.9854700939101431</v>
      </c>
      <c r="DW963" s="96">
        <v>5.14</v>
      </c>
    </row>
    <row r="964" spans="1:127">
      <c r="A964" s="102">
        <v>2009</v>
      </c>
      <c r="B964" s="103" t="s">
        <v>768</v>
      </c>
      <c r="C964" s="104" t="s">
        <v>75</v>
      </c>
      <c r="D964" s="103">
        <v>6.333333333333333</v>
      </c>
      <c r="E964" s="103">
        <v>5.366584392268444</v>
      </c>
      <c r="F964" s="103">
        <v>4.3436517423791141</v>
      </c>
      <c r="G964" s="103">
        <v>5.3000000000000007</v>
      </c>
      <c r="H964" s="103">
        <v>7.0667336337541116</v>
      </c>
      <c r="I964" s="103">
        <v>10</v>
      </c>
      <c r="J964" s="103">
        <v>10</v>
      </c>
      <c r="K964" s="103">
        <v>7.5</v>
      </c>
      <c r="L964" s="103">
        <v>10</v>
      </c>
      <c r="M964" s="103">
        <v>10</v>
      </c>
      <c r="N964" s="103">
        <v>9.5</v>
      </c>
      <c r="O964" s="103">
        <v>10</v>
      </c>
      <c r="P964" s="103">
        <v>10</v>
      </c>
      <c r="Q964" s="103" t="s">
        <v>1011</v>
      </c>
      <c r="R964" s="103" t="s">
        <v>1011</v>
      </c>
      <c r="S964" s="103">
        <v>10</v>
      </c>
      <c r="T964" s="103">
        <v>10</v>
      </c>
      <c r="U964" s="103">
        <v>8.8555778779180372</v>
      </c>
      <c r="V964" s="103">
        <v>10</v>
      </c>
      <c r="W964" s="103">
        <v>10</v>
      </c>
      <c r="X964" s="103">
        <v>10</v>
      </c>
      <c r="Y964" s="103">
        <v>10</v>
      </c>
      <c r="Z964" s="103" t="s">
        <v>1010</v>
      </c>
      <c r="AA964" s="103">
        <v>10</v>
      </c>
      <c r="AB964" s="103">
        <v>10</v>
      </c>
      <c r="AC964" s="103">
        <v>9.4177777777777791</v>
      </c>
      <c r="AD964" s="103">
        <v>6.7111111111111112</v>
      </c>
      <c r="AE964" s="103">
        <v>9.0322222222222219</v>
      </c>
      <c r="AF964" s="103">
        <v>10</v>
      </c>
      <c r="AG964" s="103">
        <v>10</v>
      </c>
      <c r="AH964" s="103" t="s">
        <v>1010</v>
      </c>
      <c r="AI964" s="103" t="s">
        <v>1010</v>
      </c>
      <c r="AJ964" s="103" t="s">
        <v>1010</v>
      </c>
      <c r="AK964" s="103" t="s">
        <v>1010</v>
      </c>
      <c r="AL964" s="103">
        <v>6.666666666666667</v>
      </c>
      <c r="AM964" s="103">
        <v>10</v>
      </c>
      <c r="AN964" s="103">
        <v>6.666666666666667</v>
      </c>
      <c r="AO964" s="103">
        <v>7.7777777777777786</v>
      </c>
      <c r="AP964" s="103">
        <v>10</v>
      </c>
      <c r="AQ964" s="103">
        <v>7.5</v>
      </c>
      <c r="AR964" s="103">
        <v>10</v>
      </c>
      <c r="AS964" s="103">
        <v>9.1666666666666661</v>
      </c>
      <c r="AT964" s="103">
        <v>9.2361111111111107</v>
      </c>
      <c r="AU964" s="103">
        <v>10</v>
      </c>
      <c r="AV964" s="103">
        <v>10</v>
      </c>
      <c r="AW964" s="103">
        <v>5.666666666666667</v>
      </c>
      <c r="AX964" s="103">
        <v>4.75</v>
      </c>
      <c r="AY964" s="103">
        <v>10</v>
      </c>
      <c r="AZ964" s="103">
        <v>10</v>
      </c>
      <c r="BA964" s="103">
        <v>10</v>
      </c>
      <c r="BB964" s="103">
        <v>8.6309523809523814</v>
      </c>
      <c r="BC964" s="103" t="s">
        <v>1010</v>
      </c>
      <c r="BD964" s="103" t="s">
        <v>1011</v>
      </c>
      <c r="BE964" s="103" t="s">
        <v>1011</v>
      </c>
      <c r="BF964" s="103">
        <v>10</v>
      </c>
      <c r="BG964" s="103">
        <v>10</v>
      </c>
      <c r="BH964" s="103">
        <v>10</v>
      </c>
      <c r="BI964" s="103">
        <v>10</v>
      </c>
      <c r="BJ964" s="103" t="s">
        <v>1011</v>
      </c>
      <c r="BK964" s="103">
        <v>10</v>
      </c>
      <c r="BL964" s="103">
        <v>8.2288230409080807</v>
      </c>
      <c r="BM964" s="103">
        <v>5.7058823529411757</v>
      </c>
      <c r="BN964" s="103">
        <v>8.2779291553133518</v>
      </c>
      <c r="BO964" s="103">
        <v>6</v>
      </c>
      <c r="BP964" s="103">
        <v>7</v>
      </c>
      <c r="BQ964" s="103">
        <v>3</v>
      </c>
      <c r="BR964" s="103">
        <v>5</v>
      </c>
      <c r="BS964" s="103">
        <v>6.2459528770636314</v>
      </c>
      <c r="BT964" s="103">
        <v>2.60447090388007</v>
      </c>
      <c r="BU964" s="103">
        <v>2.4004086534391536</v>
      </c>
      <c r="BV964" s="103">
        <v>2.7543797592592583</v>
      </c>
      <c r="BW964" s="103">
        <v>7.5</v>
      </c>
      <c r="BX964" s="103">
        <v>4.166666666666667</v>
      </c>
      <c r="BY964" s="103">
        <v>5.0155833637699345</v>
      </c>
      <c r="BZ964" s="103">
        <v>6.7162609893892737</v>
      </c>
      <c r="CA964" s="103">
        <v>3.3612590811287486</v>
      </c>
      <c r="CB964" s="103">
        <v>4.525451060846561</v>
      </c>
      <c r="CC964" s="103">
        <v>0.96296296296296291</v>
      </c>
      <c r="CD964" s="103">
        <v>4.2579371715105392</v>
      </c>
      <c r="CE964" s="103">
        <v>7.8019623379435421</v>
      </c>
      <c r="CF964" s="103">
        <v>8.502523775547008</v>
      </c>
      <c r="CG964" s="103">
        <v>6.8000000000000007</v>
      </c>
      <c r="CH964" s="103">
        <v>5</v>
      </c>
      <c r="CI964" s="103">
        <v>7.0261215283726379</v>
      </c>
      <c r="CJ964" s="103">
        <v>5.5840000000000014</v>
      </c>
      <c r="CK964" s="103">
        <v>7.48</v>
      </c>
      <c r="CL964" s="103">
        <v>5.7160000000000002</v>
      </c>
      <c r="CM964" s="103">
        <v>6.2600000000000007</v>
      </c>
      <c r="CN964" s="103">
        <v>3.0486049065255734</v>
      </c>
      <c r="CO964" s="103">
        <v>8.0755366052978008</v>
      </c>
      <c r="CP964" s="103">
        <v>5.5620707559116873</v>
      </c>
      <c r="CQ964" s="103">
        <v>10</v>
      </c>
      <c r="CR964" s="103">
        <v>5.2642590555555557</v>
      </c>
      <c r="CS964" s="103">
        <v>1.5384615384615385</v>
      </c>
      <c r="CT964" s="103">
        <v>4.6462769352373785</v>
      </c>
      <c r="CU964" s="103">
        <v>3.8163325097514913</v>
      </c>
      <c r="CV964" s="103">
        <v>6.4096008164157947</v>
      </c>
      <c r="CW964" s="103">
        <v>5</v>
      </c>
      <c r="CX964" s="103">
        <v>5.8769898248644949</v>
      </c>
      <c r="CY964" s="103">
        <v>10</v>
      </c>
      <c r="CZ964" s="103">
        <v>6.9589966082881647</v>
      </c>
      <c r="DA964" s="103">
        <v>3.9</v>
      </c>
      <c r="DB964" s="103">
        <v>2.7596104603174605</v>
      </c>
      <c r="DC964" s="103">
        <v>3.3206154338624332</v>
      </c>
      <c r="DD964" s="103">
        <v>10</v>
      </c>
      <c r="DE964" s="103">
        <v>1.9654591945324871</v>
      </c>
      <c r="DF964" s="103">
        <v>10</v>
      </c>
      <c r="DG964" s="103">
        <v>5.3242808481187298</v>
      </c>
      <c r="DH964" s="103">
        <v>2.681145942680776</v>
      </c>
      <c r="DI964" s="103">
        <v>2.5</v>
      </c>
      <c r="DJ964" s="103">
        <v>9.0095548118285613</v>
      </c>
      <c r="DK964" s="103">
        <v>3.5688324007936512</v>
      </c>
      <c r="DL964" s="103">
        <v>5.1635167002520594</v>
      </c>
      <c r="DM964" s="103">
        <v>4.9221751100819606</v>
      </c>
      <c r="DN964" s="103">
        <v>4.6408708276061681</v>
      </c>
      <c r="DO964" s="103">
        <v>5.6413827613376881</v>
      </c>
      <c r="DP964" s="103">
        <v>5.92</v>
      </c>
      <c r="DQ964" s="105">
        <v>7.0744115204540403</v>
      </c>
      <c r="DR964" s="106">
        <v>67</v>
      </c>
      <c r="DS964" s="106">
        <v>2</v>
      </c>
      <c r="DU964" s="104" t="s">
        <v>75</v>
      </c>
      <c r="DV964" s="103">
        <v>8.2288230409080807</v>
      </c>
      <c r="DW964" s="103">
        <v>5.92</v>
      </c>
    </row>
    <row r="965" spans="1:127">
      <c r="A965" s="95">
        <v>2009</v>
      </c>
      <c r="B965" s="96" t="s">
        <v>648</v>
      </c>
      <c r="C965" s="107" t="s">
        <v>99</v>
      </c>
      <c r="D965" s="96" t="s">
        <v>1011</v>
      </c>
      <c r="E965" s="96" t="s">
        <v>1011</v>
      </c>
      <c r="F965" s="96" t="s">
        <v>1011</v>
      </c>
      <c r="G965" s="96">
        <v>4.8599709999999998</v>
      </c>
      <c r="H965" s="96">
        <v>8.692790198891295</v>
      </c>
      <c r="I965" s="96">
        <v>10</v>
      </c>
      <c r="J965" s="96">
        <v>10</v>
      </c>
      <c r="K965" s="96">
        <v>7.5</v>
      </c>
      <c r="L965" s="96">
        <v>9.8846032058152602</v>
      </c>
      <c r="M965" s="96">
        <v>10</v>
      </c>
      <c r="N965" s="96">
        <v>9.4769206411630513</v>
      </c>
      <c r="O965" s="96">
        <v>10</v>
      </c>
      <c r="P965" s="96">
        <v>10</v>
      </c>
      <c r="Q965" s="96" t="s">
        <v>1011</v>
      </c>
      <c r="R965" s="96" t="s">
        <v>1011</v>
      </c>
      <c r="S965" s="96">
        <v>10</v>
      </c>
      <c r="T965" s="96">
        <v>10</v>
      </c>
      <c r="U965" s="96">
        <v>9.3899036133514482</v>
      </c>
      <c r="V965" s="96">
        <v>5</v>
      </c>
      <c r="W965" s="96">
        <v>5</v>
      </c>
      <c r="X965" s="96">
        <v>10</v>
      </c>
      <c r="Y965" s="96">
        <v>6.666666666666667</v>
      </c>
      <c r="Z965" s="96" t="s">
        <v>1010</v>
      </c>
      <c r="AA965" s="96" t="s">
        <v>1011</v>
      </c>
      <c r="AB965" s="96" t="s">
        <v>1011</v>
      </c>
      <c r="AC965" s="96">
        <v>8.7622222222222224</v>
      </c>
      <c r="AD965" s="96">
        <v>6.1111111111111116</v>
      </c>
      <c r="AE965" s="96">
        <v>7.4366666666666674</v>
      </c>
      <c r="AF965" s="96" t="s">
        <v>1011</v>
      </c>
      <c r="AG965" s="96" t="s">
        <v>1011</v>
      </c>
      <c r="AH965" s="96" t="s">
        <v>1010</v>
      </c>
      <c r="AI965" s="96" t="s">
        <v>1010</v>
      </c>
      <c r="AJ965" s="96" t="s">
        <v>1010</v>
      </c>
      <c r="AK965" s="96" t="s">
        <v>1010</v>
      </c>
      <c r="AL965" s="96" t="s">
        <v>1011</v>
      </c>
      <c r="AM965" s="96" t="s">
        <v>1011</v>
      </c>
      <c r="AN965" s="96" t="s">
        <v>1011</v>
      </c>
      <c r="AO965" s="96" t="s">
        <v>1011</v>
      </c>
      <c r="AP965" s="96" t="s">
        <v>1011</v>
      </c>
      <c r="AQ965" s="96" t="s">
        <v>1011</v>
      </c>
      <c r="AR965" s="96" t="s">
        <v>1011</v>
      </c>
      <c r="AS965" s="96" t="s">
        <v>1011</v>
      </c>
      <c r="AT965" s="96" t="s">
        <v>1011</v>
      </c>
      <c r="AU965" s="96">
        <v>10</v>
      </c>
      <c r="AV965" s="96">
        <v>10</v>
      </c>
      <c r="AW965" s="96">
        <v>3</v>
      </c>
      <c r="AX965" s="96">
        <v>3.75</v>
      </c>
      <c r="AY965" s="96" t="s">
        <v>1011</v>
      </c>
      <c r="AZ965" s="96" t="s">
        <v>1011</v>
      </c>
      <c r="BA965" s="96" t="s">
        <v>1011</v>
      </c>
      <c r="BB965" s="96">
        <v>6.6875</v>
      </c>
      <c r="BC965" s="96" t="s">
        <v>1010</v>
      </c>
      <c r="BD965" s="96" t="s">
        <v>1011</v>
      </c>
      <c r="BE965" s="96" t="s">
        <v>1011</v>
      </c>
      <c r="BF965" s="96">
        <v>10</v>
      </c>
      <c r="BG965" s="96">
        <v>10</v>
      </c>
      <c r="BH965" s="96">
        <v>10</v>
      </c>
      <c r="BI965" s="96">
        <v>10</v>
      </c>
      <c r="BJ965" s="96" t="s">
        <v>1011</v>
      </c>
      <c r="BK965" s="96">
        <v>10</v>
      </c>
      <c r="BL965" s="96">
        <v>7.4113228200045294</v>
      </c>
      <c r="BM965" s="96">
        <v>7.5411764705882351</v>
      </c>
      <c r="BN965" s="96">
        <v>7.981471389645777</v>
      </c>
      <c r="BO965" s="96">
        <v>8</v>
      </c>
      <c r="BP965" s="96">
        <v>10</v>
      </c>
      <c r="BQ965" s="96">
        <v>8</v>
      </c>
      <c r="BR965" s="96">
        <v>9</v>
      </c>
      <c r="BS965" s="96">
        <v>8.1306619650585041</v>
      </c>
      <c r="BT965" s="96">
        <v>2.7074004166666672</v>
      </c>
      <c r="BU965" s="96">
        <v>3.3996838333333335</v>
      </c>
      <c r="BV965" s="96">
        <v>4.4480547500000007</v>
      </c>
      <c r="BW965" s="96">
        <v>5.8333333333333339</v>
      </c>
      <c r="BX965" s="96">
        <v>5</v>
      </c>
      <c r="BY965" s="96">
        <v>7.1622903689310053</v>
      </c>
      <c r="BZ965" s="96">
        <v>9.7690919663655542</v>
      </c>
      <c r="CA965" s="96">
        <v>3.8194156666666674</v>
      </c>
      <c r="CB965" s="96">
        <v>7.7883639999999996</v>
      </c>
      <c r="CC965" s="96">
        <v>1</v>
      </c>
      <c r="CD965" s="96">
        <v>5.5475149261440615</v>
      </c>
      <c r="CE965" s="96">
        <v>9.4577675354470223</v>
      </c>
      <c r="CF965" s="96">
        <v>8.9728302413893708</v>
      </c>
      <c r="CG965" s="96">
        <v>9.3186466346324597</v>
      </c>
      <c r="CH965" s="96">
        <v>10</v>
      </c>
      <c r="CI965" s="96">
        <v>9.4373111028672128</v>
      </c>
      <c r="CJ965" s="96">
        <v>9.086666666666666</v>
      </c>
      <c r="CK965" s="96">
        <v>9.4400000000000013</v>
      </c>
      <c r="CL965" s="96">
        <v>8.1080000000000005</v>
      </c>
      <c r="CM965" s="96">
        <v>8.878222222222222</v>
      </c>
      <c r="CN965" s="96">
        <v>5.3257243333333335</v>
      </c>
      <c r="CO965" s="96">
        <v>7.9506486011351036</v>
      </c>
      <c r="CP965" s="96">
        <v>6.6381864672342186</v>
      </c>
      <c r="CQ965" s="96">
        <v>10</v>
      </c>
      <c r="CR965" s="96">
        <v>5.6327068750000011</v>
      </c>
      <c r="CS965" s="96">
        <v>8.3333333333333339</v>
      </c>
      <c r="CT965" s="96">
        <v>1.1062564131517565</v>
      </c>
      <c r="CU965" s="96">
        <v>5.0240988738283638</v>
      </c>
      <c r="CV965" s="96">
        <v>7.6351268908212013</v>
      </c>
      <c r="CW965" s="96">
        <v>10</v>
      </c>
      <c r="CX965" s="96">
        <v>8.3467252861215098</v>
      </c>
      <c r="CY965" s="96">
        <v>9</v>
      </c>
      <c r="CZ965" s="96">
        <v>9.1155750953738366</v>
      </c>
      <c r="DA965" s="96">
        <v>5</v>
      </c>
      <c r="DB965" s="96">
        <v>5.7852206666666675</v>
      </c>
      <c r="DC965" s="96">
        <v>7.0237331666666671</v>
      </c>
      <c r="DD965" s="96">
        <v>10</v>
      </c>
      <c r="DE965" s="96">
        <v>9.598272959726625</v>
      </c>
      <c r="DF965" s="96">
        <v>0</v>
      </c>
      <c r="DG965" s="96">
        <v>6.234537798843327</v>
      </c>
      <c r="DH965" s="96">
        <v>3.417878083333334</v>
      </c>
      <c r="DI965" s="96">
        <v>5.1476793248945141</v>
      </c>
      <c r="DJ965" s="96">
        <v>9.4871881778570692</v>
      </c>
      <c r="DK965" s="96">
        <v>3.6407396527777776</v>
      </c>
      <c r="DL965" s="96">
        <v>8.4629279226139893</v>
      </c>
      <c r="DM965" s="96">
        <v>3.4873813222022503</v>
      </c>
      <c r="DN965" s="96">
        <v>5.6072990806131564</v>
      </c>
      <c r="DO965" s="96">
        <v>6.9858039916101076</v>
      </c>
      <c r="DP965" s="96">
        <v>7.55</v>
      </c>
      <c r="DQ965" s="99">
        <v>7.4806614100022646</v>
      </c>
      <c r="DR965" s="100">
        <v>50</v>
      </c>
      <c r="DS965" s="101">
        <v>2</v>
      </c>
      <c r="DU965" s="107" t="s">
        <v>99</v>
      </c>
      <c r="DV965" s="96">
        <v>7.4113228200045294</v>
      </c>
      <c r="DW965" s="96">
        <v>7.55</v>
      </c>
    </row>
    <row r="966" spans="1:127">
      <c r="A966" s="102">
        <v>2009</v>
      </c>
      <c r="B966" s="103" t="s">
        <v>692</v>
      </c>
      <c r="C966" s="104" t="s">
        <v>28</v>
      </c>
      <c r="D966" s="103">
        <v>8.8000000000000007</v>
      </c>
      <c r="E966" s="103">
        <v>7.2328309720832715</v>
      </c>
      <c r="F966" s="103">
        <v>7.2364292656589857</v>
      </c>
      <c r="G966" s="103">
        <v>7.8000000000000007</v>
      </c>
      <c r="H966" s="103">
        <v>9.5226241441551647</v>
      </c>
      <c r="I966" s="103">
        <v>10</v>
      </c>
      <c r="J966" s="103">
        <v>10</v>
      </c>
      <c r="K966" s="103">
        <v>10</v>
      </c>
      <c r="L966" s="103">
        <v>10</v>
      </c>
      <c r="M966" s="103">
        <v>10</v>
      </c>
      <c r="N966" s="103">
        <v>10</v>
      </c>
      <c r="O966" s="103">
        <v>9.5</v>
      </c>
      <c r="P966" s="103">
        <v>10</v>
      </c>
      <c r="Q966" s="103" t="s">
        <v>1011</v>
      </c>
      <c r="R966" s="103" t="s">
        <v>1011</v>
      </c>
      <c r="S966" s="103">
        <v>10</v>
      </c>
      <c r="T966" s="103">
        <v>9.8333333333333339</v>
      </c>
      <c r="U966" s="103">
        <v>9.7853191591628335</v>
      </c>
      <c r="V966" s="103">
        <v>10</v>
      </c>
      <c r="W966" s="103">
        <v>10</v>
      </c>
      <c r="X966" s="103">
        <v>10</v>
      </c>
      <c r="Y966" s="103">
        <v>10</v>
      </c>
      <c r="Z966" s="103" t="s">
        <v>1010</v>
      </c>
      <c r="AA966" s="103">
        <v>10</v>
      </c>
      <c r="AB966" s="103">
        <v>10</v>
      </c>
      <c r="AC966" s="103">
        <v>9.2222222222222232</v>
      </c>
      <c r="AD966" s="103">
        <v>9.4444444444444446</v>
      </c>
      <c r="AE966" s="103">
        <v>9.6666666666666661</v>
      </c>
      <c r="AF966" s="103">
        <v>10</v>
      </c>
      <c r="AG966" s="103">
        <v>10</v>
      </c>
      <c r="AH966" s="103" t="s">
        <v>1010</v>
      </c>
      <c r="AI966" s="103" t="s">
        <v>1010</v>
      </c>
      <c r="AJ966" s="103" t="s">
        <v>1010</v>
      </c>
      <c r="AK966" s="103" t="s">
        <v>1010</v>
      </c>
      <c r="AL966" s="103">
        <v>10</v>
      </c>
      <c r="AM966" s="103">
        <v>10</v>
      </c>
      <c r="AN966" s="103">
        <v>10</v>
      </c>
      <c r="AO966" s="103">
        <v>10</v>
      </c>
      <c r="AP966" s="103">
        <v>10</v>
      </c>
      <c r="AQ966" s="103">
        <v>10</v>
      </c>
      <c r="AR966" s="103">
        <v>10</v>
      </c>
      <c r="AS966" s="103">
        <v>10</v>
      </c>
      <c r="AT966" s="103">
        <v>10</v>
      </c>
      <c r="AU966" s="103">
        <v>10</v>
      </c>
      <c r="AV966" s="103">
        <v>10</v>
      </c>
      <c r="AW966" s="103">
        <v>8</v>
      </c>
      <c r="AX966" s="103">
        <v>7.75</v>
      </c>
      <c r="AY966" s="103">
        <v>10</v>
      </c>
      <c r="AZ966" s="103">
        <v>10</v>
      </c>
      <c r="BA966" s="103">
        <v>10</v>
      </c>
      <c r="BB966" s="103">
        <v>9.3928571428571423</v>
      </c>
      <c r="BC966" s="103" t="s">
        <v>1010</v>
      </c>
      <c r="BD966" s="103" t="s">
        <v>1011</v>
      </c>
      <c r="BE966" s="103" t="s">
        <v>1011</v>
      </c>
      <c r="BF966" s="103">
        <v>10</v>
      </c>
      <c r="BG966" s="103">
        <v>10</v>
      </c>
      <c r="BH966" s="103">
        <v>10</v>
      </c>
      <c r="BI966" s="103">
        <v>10</v>
      </c>
      <c r="BJ966" s="103" t="s">
        <v>1011</v>
      </c>
      <c r="BK966" s="103">
        <v>10</v>
      </c>
      <c r="BL966" s="103">
        <v>9.3022821707430907</v>
      </c>
      <c r="BM966" s="103">
        <v>4.4882352941176471</v>
      </c>
      <c r="BN966" s="103">
        <v>6.5065532568550077</v>
      </c>
      <c r="BO966" s="103">
        <v>8</v>
      </c>
      <c r="BP966" s="103">
        <v>6</v>
      </c>
      <c r="BQ966" s="103">
        <v>5</v>
      </c>
      <c r="BR966" s="103">
        <v>5.5</v>
      </c>
      <c r="BS966" s="103">
        <v>6.1236971377431635</v>
      </c>
      <c r="BT966" s="103">
        <v>8.7919382142857163</v>
      </c>
      <c r="BU966" s="103">
        <v>6.9886533645833326</v>
      </c>
      <c r="BV966" s="103">
        <v>8.1113683541666646</v>
      </c>
      <c r="BW966" s="103">
        <v>10</v>
      </c>
      <c r="BX966" s="103">
        <v>9.1666666666666661</v>
      </c>
      <c r="BY966" s="103">
        <v>6.2299893056830875</v>
      </c>
      <c r="BZ966" s="103">
        <v>8.2619476261164913</v>
      </c>
      <c r="CA966" s="103">
        <v>8.1682192708333332</v>
      </c>
      <c r="CB966" s="103">
        <v>7.2601728913690478</v>
      </c>
      <c r="CC966" s="103">
        <v>1</v>
      </c>
      <c r="CD966" s="103">
        <v>8.1087728548560385</v>
      </c>
      <c r="CE966" s="103">
        <v>8.9397942476288108</v>
      </c>
      <c r="CF966" s="103">
        <v>9.9191305830446908</v>
      </c>
      <c r="CG966" s="103">
        <v>9.6359775519490949</v>
      </c>
      <c r="CH966" s="103">
        <v>10</v>
      </c>
      <c r="CI966" s="103">
        <v>9.6237255956556496</v>
      </c>
      <c r="CJ966" s="103">
        <v>9.2533333333333321</v>
      </c>
      <c r="CK966" s="103">
        <v>9.3000000000000007</v>
      </c>
      <c r="CL966" s="103">
        <v>7.8019999999999996</v>
      </c>
      <c r="CM966" s="103">
        <v>8.785111111111112</v>
      </c>
      <c r="CN966" s="103">
        <v>7.1626045267857155</v>
      </c>
      <c r="CO966" s="103">
        <v>8.9104606616794602</v>
      </c>
      <c r="CP966" s="103">
        <v>8.0365325942325878</v>
      </c>
      <c r="CQ966" s="103">
        <v>10</v>
      </c>
      <c r="CR966" s="103">
        <v>7.289066436011904</v>
      </c>
      <c r="CS966" s="103">
        <v>2.3076923076923079</v>
      </c>
      <c r="CT966" s="103">
        <v>0.11062564131517612</v>
      </c>
      <c r="CU966" s="103">
        <v>3.2357947950064627</v>
      </c>
      <c r="CV966" s="103">
        <v>7.5143596250875406</v>
      </c>
      <c r="CW966" s="103">
        <v>10</v>
      </c>
      <c r="CX966" s="103">
        <v>9.8181310364509944</v>
      </c>
      <c r="CY966" s="103">
        <v>10</v>
      </c>
      <c r="CZ966" s="103">
        <v>9.9393770121503309</v>
      </c>
      <c r="DA966" s="103">
        <v>10</v>
      </c>
      <c r="DB966" s="103">
        <v>4.6431306562500003</v>
      </c>
      <c r="DC966" s="103">
        <v>5.691445488095237</v>
      </c>
      <c r="DD966" s="103">
        <v>10</v>
      </c>
      <c r="DE966" s="103">
        <v>10</v>
      </c>
      <c r="DF966" s="103">
        <v>10</v>
      </c>
      <c r="DG966" s="103">
        <v>8.3890960240575385</v>
      </c>
      <c r="DH966" s="103">
        <v>3.9927601651785709</v>
      </c>
      <c r="DI966" s="103">
        <v>4.6022727272727266</v>
      </c>
      <c r="DJ966" s="103">
        <v>9.9286138102030534</v>
      </c>
      <c r="DK966" s="103">
        <v>8.3521039198908724</v>
      </c>
      <c r="DL966" s="103">
        <v>7.2934276581115292</v>
      </c>
      <c r="DM966" s="103">
        <v>8.7781834150086837</v>
      </c>
      <c r="DN966" s="103">
        <v>7.1578936159442392</v>
      </c>
      <c r="DO966" s="103">
        <v>8.4954555507173684</v>
      </c>
      <c r="DP966" s="103">
        <v>7.97</v>
      </c>
      <c r="DQ966" s="105">
        <v>8.6361410853715448</v>
      </c>
      <c r="DR966" s="106">
        <v>3</v>
      </c>
      <c r="DS966" s="106">
        <v>1</v>
      </c>
      <c r="DU966" s="104" t="s">
        <v>28</v>
      </c>
      <c r="DV966" s="103">
        <v>9.3022821707430907</v>
      </c>
      <c r="DW966" s="103">
        <v>7.97</v>
      </c>
    </row>
    <row r="967" spans="1:127">
      <c r="A967" s="95">
        <v>2009</v>
      </c>
      <c r="B967" s="96" t="s">
        <v>663</v>
      </c>
      <c r="C967" s="107" t="s">
        <v>35</v>
      </c>
      <c r="D967" s="96">
        <v>8.1</v>
      </c>
      <c r="E967" s="96">
        <v>7.4392399971699943</v>
      </c>
      <c r="F967" s="96">
        <v>7.4790809181214604</v>
      </c>
      <c r="G967" s="96">
        <v>7.7</v>
      </c>
      <c r="H967" s="96">
        <v>9.7563222141805888</v>
      </c>
      <c r="I967" s="96">
        <v>10</v>
      </c>
      <c r="J967" s="96">
        <v>10</v>
      </c>
      <c r="K967" s="96">
        <v>10</v>
      </c>
      <c r="L967" s="96">
        <v>9.9600478929878022</v>
      </c>
      <c r="M967" s="96">
        <v>9.7842586221341303</v>
      </c>
      <c r="N967" s="96">
        <v>9.9488613030243869</v>
      </c>
      <c r="O967" s="96">
        <v>9.5</v>
      </c>
      <c r="P967" s="96">
        <v>10</v>
      </c>
      <c r="Q967" s="96" t="s">
        <v>1011</v>
      </c>
      <c r="R967" s="96" t="s">
        <v>1011</v>
      </c>
      <c r="S967" s="96">
        <v>10</v>
      </c>
      <c r="T967" s="96">
        <v>9.8333333333333339</v>
      </c>
      <c r="U967" s="96">
        <v>9.8461722835127699</v>
      </c>
      <c r="V967" s="96">
        <v>10</v>
      </c>
      <c r="W967" s="96">
        <v>10</v>
      </c>
      <c r="X967" s="96">
        <v>10</v>
      </c>
      <c r="Y967" s="96">
        <v>10</v>
      </c>
      <c r="Z967" s="96" t="s">
        <v>1010</v>
      </c>
      <c r="AA967" s="96">
        <v>10</v>
      </c>
      <c r="AB967" s="96">
        <v>10</v>
      </c>
      <c r="AC967" s="96">
        <v>8.74</v>
      </c>
      <c r="AD967" s="96">
        <v>6.6166666666666663</v>
      </c>
      <c r="AE967" s="96">
        <v>8.8391666666666673</v>
      </c>
      <c r="AF967" s="96">
        <v>10</v>
      </c>
      <c r="AG967" s="96">
        <v>10</v>
      </c>
      <c r="AH967" s="96" t="s">
        <v>1010</v>
      </c>
      <c r="AI967" s="96" t="s">
        <v>1010</v>
      </c>
      <c r="AJ967" s="96" t="s">
        <v>1010</v>
      </c>
      <c r="AK967" s="96" t="s">
        <v>1010</v>
      </c>
      <c r="AL967" s="96">
        <v>10</v>
      </c>
      <c r="AM967" s="96">
        <v>10</v>
      </c>
      <c r="AN967" s="96">
        <v>6.666666666666667</v>
      </c>
      <c r="AO967" s="96">
        <v>8.8888888888888893</v>
      </c>
      <c r="AP967" s="96">
        <v>10</v>
      </c>
      <c r="AQ967" s="96">
        <v>0</v>
      </c>
      <c r="AR967" s="96">
        <v>10</v>
      </c>
      <c r="AS967" s="96">
        <v>6.666666666666667</v>
      </c>
      <c r="AT967" s="96">
        <v>8.8888888888888893</v>
      </c>
      <c r="AU967" s="96">
        <v>10</v>
      </c>
      <c r="AV967" s="96">
        <v>10</v>
      </c>
      <c r="AW967" s="96">
        <v>7.333333333333333</v>
      </c>
      <c r="AX967" s="96">
        <v>8</v>
      </c>
      <c r="AY967" s="96">
        <v>10</v>
      </c>
      <c r="AZ967" s="96">
        <v>10</v>
      </c>
      <c r="BA967" s="96">
        <v>10</v>
      </c>
      <c r="BB967" s="96">
        <v>9.3333333333333321</v>
      </c>
      <c r="BC967" s="96" t="s">
        <v>1010</v>
      </c>
      <c r="BD967" s="96" t="s">
        <v>1011</v>
      </c>
      <c r="BE967" s="96" t="s">
        <v>1011</v>
      </c>
      <c r="BF967" s="96">
        <v>10</v>
      </c>
      <c r="BG967" s="96">
        <v>10</v>
      </c>
      <c r="BH967" s="96">
        <v>10</v>
      </c>
      <c r="BI967" s="96">
        <v>10</v>
      </c>
      <c r="BJ967" s="96" t="s">
        <v>1011</v>
      </c>
      <c r="BK967" s="96">
        <v>10</v>
      </c>
      <c r="BL967" s="96">
        <v>9.0926819597670807</v>
      </c>
      <c r="BM967" s="96">
        <v>3.8654258357810702</v>
      </c>
      <c r="BN967" s="96">
        <v>2.0152474490071857</v>
      </c>
      <c r="BO967" s="96">
        <v>10</v>
      </c>
      <c r="BP967" s="96">
        <v>4</v>
      </c>
      <c r="BQ967" s="96">
        <v>3</v>
      </c>
      <c r="BR967" s="96">
        <v>3.5</v>
      </c>
      <c r="BS967" s="96">
        <v>4.8451683211970638</v>
      </c>
      <c r="BT967" s="96">
        <v>7.9572306946107787</v>
      </c>
      <c r="BU967" s="96">
        <v>6.9835690698602768</v>
      </c>
      <c r="BV967" s="96">
        <v>8.589800226546906</v>
      </c>
      <c r="BW967" s="96">
        <v>10</v>
      </c>
      <c r="BX967" s="96">
        <v>10</v>
      </c>
      <c r="BY967" s="96">
        <v>6.3789718336201195</v>
      </c>
      <c r="BZ967" s="96">
        <v>8.1239154448744433</v>
      </c>
      <c r="CA967" s="96">
        <v>7.8851673662674635</v>
      </c>
      <c r="CB967" s="96">
        <v>8.2203252215568856</v>
      </c>
      <c r="CC967" s="96">
        <v>1</v>
      </c>
      <c r="CD967" s="96">
        <v>8.2376644285929856</v>
      </c>
      <c r="CE967" s="96">
        <v>8.6650189702386005</v>
      </c>
      <c r="CF967" s="96">
        <v>9.7433888101233848</v>
      </c>
      <c r="CG967" s="96">
        <v>9.9018691588784691</v>
      </c>
      <c r="CH967" s="96">
        <v>10</v>
      </c>
      <c r="CI967" s="96">
        <v>9.5775692348101131</v>
      </c>
      <c r="CJ967" s="96">
        <v>9.4400000000000013</v>
      </c>
      <c r="CK967" s="96">
        <v>8.94</v>
      </c>
      <c r="CL967" s="96">
        <v>6.29</v>
      </c>
      <c r="CM967" s="96">
        <v>8.2233333333333345</v>
      </c>
      <c r="CN967" s="96">
        <v>7.5340799491017965</v>
      </c>
      <c r="CO967" s="96">
        <v>9.0781466815448937</v>
      </c>
      <c r="CP967" s="96">
        <v>8.3061133153233442</v>
      </c>
      <c r="CQ967" s="96">
        <v>10</v>
      </c>
      <c r="CR967" s="96">
        <v>7.2909447340319353</v>
      </c>
      <c r="CS967" s="96">
        <v>3.0769230769230771</v>
      </c>
      <c r="CT967" s="96">
        <v>6.4162871962801891</v>
      </c>
      <c r="CU967" s="96">
        <v>5.5947183357450667</v>
      </c>
      <c r="CV967" s="96">
        <v>8.0310412461004361</v>
      </c>
      <c r="CW967" s="96">
        <v>10</v>
      </c>
      <c r="CX967" s="96">
        <v>9.0588242126508067</v>
      </c>
      <c r="CY967" s="96">
        <v>10</v>
      </c>
      <c r="CZ967" s="96">
        <v>9.6862747375502689</v>
      </c>
      <c r="DA967" s="96">
        <v>10</v>
      </c>
      <c r="DB967" s="96">
        <v>3.9383226397205591</v>
      </c>
      <c r="DC967" s="96">
        <v>2.3333015688622751</v>
      </c>
      <c r="DD967" s="96">
        <v>8</v>
      </c>
      <c r="DE967" s="96">
        <v>10</v>
      </c>
      <c r="DF967" s="96">
        <v>3</v>
      </c>
      <c r="DG967" s="96">
        <v>6.2119373680971393</v>
      </c>
      <c r="DH967" s="96">
        <v>4.3912272155688621</v>
      </c>
      <c r="DI967" s="96">
        <v>4.2507645259938833</v>
      </c>
      <c r="DJ967" s="96">
        <v>8.8748256226836038</v>
      </c>
      <c r="DK967" s="96">
        <v>8.4087980701929474</v>
      </c>
      <c r="DL967" s="96">
        <v>7.6231499056443521</v>
      </c>
      <c r="DM967" s="96">
        <v>8.0944145004722596</v>
      </c>
      <c r="DN967" s="96">
        <v>6.9405299734259849</v>
      </c>
      <c r="DO967" s="96">
        <v>7.6129140263577968</v>
      </c>
      <c r="DP967" s="96">
        <v>7.66</v>
      </c>
      <c r="DQ967" s="99">
        <v>8.3763409798835404</v>
      </c>
      <c r="DR967" s="100">
        <v>14</v>
      </c>
      <c r="DS967" s="101">
        <v>1</v>
      </c>
      <c r="DU967" s="107" t="s">
        <v>35</v>
      </c>
      <c r="DV967" s="96">
        <v>9.0926819597670807</v>
      </c>
      <c r="DW967" s="96">
        <v>7.66</v>
      </c>
    </row>
    <row r="968" spans="1:127">
      <c r="A968" s="102">
        <v>2009</v>
      </c>
      <c r="B968" s="103" t="s">
        <v>729</v>
      </c>
      <c r="C968" s="104" t="s">
        <v>18</v>
      </c>
      <c r="D968" s="103" t="s">
        <v>1011</v>
      </c>
      <c r="E968" s="103" t="s">
        <v>1011</v>
      </c>
      <c r="F968" s="103" t="s">
        <v>1011</v>
      </c>
      <c r="G968" s="103">
        <v>4.3158000000000003</v>
      </c>
      <c r="H968" s="103">
        <v>9.269997126726496</v>
      </c>
      <c r="I968" s="103">
        <v>10</v>
      </c>
      <c r="J968" s="103">
        <v>10</v>
      </c>
      <c r="K968" s="103">
        <v>7.5</v>
      </c>
      <c r="L968" s="103">
        <v>9.9627445758058286</v>
      </c>
      <c r="M968" s="103">
        <v>9.9552934909669943</v>
      </c>
      <c r="N968" s="103">
        <v>9.4836076133545646</v>
      </c>
      <c r="O968" s="103">
        <v>10</v>
      </c>
      <c r="P968" s="103">
        <v>10</v>
      </c>
      <c r="Q968" s="103" t="s">
        <v>1011</v>
      </c>
      <c r="R968" s="103" t="s">
        <v>1011</v>
      </c>
      <c r="S968" s="103">
        <v>10</v>
      </c>
      <c r="T968" s="103">
        <v>10</v>
      </c>
      <c r="U968" s="103">
        <v>9.5845349133603523</v>
      </c>
      <c r="V968" s="103">
        <v>0</v>
      </c>
      <c r="W968" s="103">
        <v>5</v>
      </c>
      <c r="X968" s="103">
        <v>10</v>
      </c>
      <c r="Y968" s="103">
        <v>5</v>
      </c>
      <c r="Z968" s="103" t="s">
        <v>1010</v>
      </c>
      <c r="AA968" s="103">
        <v>7.5</v>
      </c>
      <c r="AB968" s="103">
        <v>0</v>
      </c>
      <c r="AC968" s="103">
        <v>8.395555555555557</v>
      </c>
      <c r="AD968" s="103">
        <v>7.45</v>
      </c>
      <c r="AE968" s="103">
        <v>5.8363888888888891</v>
      </c>
      <c r="AF968" s="103">
        <v>2.5</v>
      </c>
      <c r="AG968" s="103">
        <v>2.5</v>
      </c>
      <c r="AH968" s="103" t="s">
        <v>1010</v>
      </c>
      <c r="AI968" s="103" t="s">
        <v>1010</v>
      </c>
      <c r="AJ968" s="103" t="s">
        <v>1010</v>
      </c>
      <c r="AK968" s="103" t="s">
        <v>1010</v>
      </c>
      <c r="AL968" s="103">
        <v>3.3333333333333335</v>
      </c>
      <c r="AM968" s="103">
        <v>0</v>
      </c>
      <c r="AN968" s="103">
        <v>6.666666666666667</v>
      </c>
      <c r="AO968" s="103">
        <v>3.3333333333333335</v>
      </c>
      <c r="AP968" s="103">
        <v>7.5</v>
      </c>
      <c r="AQ968" s="103">
        <v>7.5</v>
      </c>
      <c r="AR968" s="103">
        <v>10</v>
      </c>
      <c r="AS968" s="103">
        <v>8.3333333333333339</v>
      </c>
      <c r="AT968" s="103">
        <v>4.166666666666667</v>
      </c>
      <c r="AU968" s="103">
        <v>10</v>
      </c>
      <c r="AV968" s="103">
        <v>3.2940236450490943</v>
      </c>
      <c r="AW968" s="103">
        <v>1.6666666666666667</v>
      </c>
      <c r="AX968" s="103">
        <v>2</v>
      </c>
      <c r="AY968" s="103">
        <v>10</v>
      </c>
      <c r="AZ968" s="103">
        <v>6.666666666666667</v>
      </c>
      <c r="BA968" s="103">
        <v>10</v>
      </c>
      <c r="BB968" s="103">
        <v>6.232479568340346</v>
      </c>
      <c r="BC968" s="103" t="s">
        <v>1010</v>
      </c>
      <c r="BD968" s="103" t="s">
        <v>1011</v>
      </c>
      <c r="BE968" s="103" t="s">
        <v>1011</v>
      </c>
      <c r="BF968" s="103">
        <v>5</v>
      </c>
      <c r="BG968" s="103">
        <v>10</v>
      </c>
      <c r="BH968" s="103">
        <v>10</v>
      </c>
      <c r="BI968" s="103">
        <v>10</v>
      </c>
      <c r="BJ968" s="103" t="s">
        <v>1011</v>
      </c>
      <c r="BK968" s="103">
        <v>7.5</v>
      </c>
      <c r="BL968" s="103">
        <v>6.3486372407296798</v>
      </c>
      <c r="BM968" s="103">
        <v>3.894117647058823</v>
      </c>
      <c r="BN968" s="103">
        <v>9.5743869209809276</v>
      </c>
      <c r="BO968" s="103">
        <v>0</v>
      </c>
      <c r="BP968" s="103">
        <v>7</v>
      </c>
      <c r="BQ968" s="103">
        <v>3</v>
      </c>
      <c r="BR968" s="103">
        <v>5</v>
      </c>
      <c r="BS968" s="103">
        <v>4.6171261420099379</v>
      </c>
      <c r="BT968" s="103">
        <v>3.861700520134228</v>
      </c>
      <c r="BU968" s="103">
        <v>4.1872003959731545</v>
      </c>
      <c r="BV968" s="103">
        <v>4.7554239753914995</v>
      </c>
      <c r="BW968" s="103">
        <v>5.8333333333333339</v>
      </c>
      <c r="BX968" s="103">
        <v>5.8333333333333339</v>
      </c>
      <c r="BY968" s="103">
        <v>7.5544194755124066</v>
      </c>
      <c r="BZ968" s="103">
        <v>9.7263661401229449</v>
      </c>
      <c r="CA968" s="103">
        <v>4.4260077695749445</v>
      </c>
      <c r="CB968" s="103">
        <v>7.2506238758389276</v>
      </c>
      <c r="CC968" s="103">
        <v>0.92307692307692313</v>
      </c>
      <c r="CD968" s="103">
        <v>5.7081633353861942</v>
      </c>
      <c r="CE968" s="103">
        <v>7.5829074185935097</v>
      </c>
      <c r="CF968" s="103">
        <v>4.0048529849567167</v>
      </c>
      <c r="CG968" s="103">
        <v>9.7197887703367005</v>
      </c>
      <c r="CH968" s="103">
        <v>5</v>
      </c>
      <c r="CI968" s="103">
        <v>6.5768872934717315</v>
      </c>
      <c r="CJ968" s="103">
        <v>8.9666666666666668</v>
      </c>
      <c r="CK968" s="103">
        <v>8.2200000000000006</v>
      </c>
      <c r="CL968" s="103">
        <v>6.7960000000000012</v>
      </c>
      <c r="CM968" s="103">
        <v>7.9942222222222226</v>
      </c>
      <c r="CN968" s="103">
        <v>4.2139579865771815</v>
      </c>
      <c r="CO968" s="103">
        <v>3.6869262448758233</v>
      </c>
      <c r="CP968" s="103">
        <v>3.9504421157265024</v>
      </c>
      <c r="CQ968" s="103">
        <v>10</v>
      </c>
      <c r="CR968" s="103">
        <v>5.8386197281879193</v>
      </c>
      <c r="CS968" s="103">
        <v>5.3846153846153841</v>
      </c>
      <c r="CT968" s="103">
        <v>0</v>
      </c>
      <c r="CU968" s="103">
        <v>3.7410783709344346</v>
      </c>
      <c r="CV968" s="103">
        <v>6.4214356772207895</v>
      </c>
      <c r="CW968" s="103">
        <v>5</v>
      </c>
      <c r="CX968" s="103">
        <v>7.7620296284862489</v>
      </c>
      <c r="CY968" s="103">
        <v>10</v>
      </c>
      <c r="CZ968" s="103">
        <v>7.5873432094954163</v>
      </c>
      <c r="DA968" s="103">
        <v>8.3333333333333339</v>
      </c>
      <c r="DB968" s="103">
        <v>6.6554666230425052</v>
      </c>
      <c r="DC968" s="103">
        <v>8.0205029217002242</v>
      </c>
      <c r="DD968" s="103">
        <v>8</v>
      </c>
      <c r="DE968" s="103">
        <v>8.7948188791798732</v>
      </c>
      <c r="DF968" s="103">
        <v>1</v>
      </c>
      <c r="DG968" s="103">
        <v>6.8006869595426558</v>
      </c>
      <c r="DH968" s="103">
        <v>4.488089878076063</v>
      </c>
      <c r="DI968" s="103">
        <v>7.7848101265822791</v>
      </c>
      <c r="DJ968" s="103">
        <v>9.7113039010911635</v>
      </c>
      <c r="DK968" s="103">
        <v>3.8987902173750943</v>
      </c>
      <c r="DL968" s="103">
        <v>6.8391709311728404</v>
      </c>
      <c r="DM968" s="103">
        <v>6.5699461008500659</v>
      </c>
      <c r="DN968" s="103">
        <v>6.5486851925245846</v>
      </c>
      <c r="DO968" s="103">
        <v>6.978905120520885</v>
      </c>
      <c r="DP968" s="103">
        <v>6.06</v>
      </c>
      <c r="DQ968" s="105">
        <v>6.2043186203648393</v>
      </c>
      <c r="DR968" s="106">
        <v>113</v>
      </c>
      <c r="DS968" s="106">
        <v>4</v>
      </c>
      <c r="DU968" s="104" t="s">
        <v>18</v>
      </c>
      <c r="DV968" s="103">
        <v>6.3486372407296798</v>
      </c>
      <c r="DW968" s="103">
        <v>6.06</v>
      </c>
    </row>
    <row r="969" spans="1:127">
      <c r="A969" s="95">
        <v>2009</v>
      </c>
      <c r="B969" s="96" t="s">
        <v>780</v>
      </c>
      <c r="C969" s="107" t="s">
        <v>238</v>
      </c>
      <c r="D969" s="96" t="s">
        <v>1011</v>
      </c>
      <c r="E969" s="96" t="s">
        <v>1011</v>
      </c>
      <c r="F969" s="96" t="s">
        <v>1011</v>
      </c>
      <c r="G969" s="96">
        <v>6.4244650000000005</v>
      </c>
      <c r="H969" s="96">
        <v>0.18313530347652007</v>
      </c>
      <c r="I969" s="96">
        <v>10</v>
      </c>
      <c r="J969" s="96">
        <v>10</v>
      </c>
      <c r="K969" s="96" t="s">
        <v>1011</v>
      </c>
      <c r="L969" s="96">
        <v>10</v>
      </c>
      <c r="M969" s="96">
        <v>10</v>
      </c>
      <c r="N969" s="96">
        <v>10</v>
      </c>
      <c r="O969" s="96" t="s">
        <v>1011</v>
      </c>
      <c r="P969" s="96">
        <v>10</v>
      </c>
      <c r="Q969" s="96" t="s">
        <v>1011</v>
      </c>
      <c r="R969" s="96" t="s">
        <v>1011</v>
      </c>
      <c r="S969" s="96">
        <v>0</v>
      </c>
      <c r="T969" s="96">
        <v>5</v>
      </c>
      <c r="U969" s="96">
        <v>5.0610451011588404</v>
      </c>
      <c r="V969" s="96">
        <v>10</v>
      </c>
      <c r="W969" s="96">
        <v>10</v>
      </c>
      <c r="X969" s="96">
        <v>10</v>
      </c>
      <c r="Y969" s="96">
        <v>10</v>
      </c>
      <c r="Z969" s="96" t="s">
        <v>1010</v>
      </c>
      <c r="AA969" s="96" t="s">
        <v>1011</v>
      </c>
      <c r="AB969" s="96" t="s">
        <v>1011</v>
      </c>
      <c r="AC969" s="96">
        <v>9.7777777777777768</v>
      </c>
      <c r="AD969" s="96">
        <v>7.3583333333333334</v>
      </c>
      <c r="AE969" s="96">
        <v>8.5680555555555546</v>
      </c>
      <c r="AF969" s="96" t="s">
        <v>1011</v>
      </c>
      <c r="AG969" s="96" t="s">
        <v>1011</v>
      </c>
      <c r="AH969" s="96" t="s">
        <v>1010</v>
      </c>
      <c r="AI969" s="96" t="s">
        <v>1010</v>
      </c>
      <c r="AJ969" s="96" t="s">
        <v>1010</v>
      </c>
      <c r="AK969" s="96" t="s">
        <v>1010</v>
      </c>
      <c r="AL969" s="96" t="s">
        <v>1011</v>
      </c>
      <c r="AM969" s="96" t="s">
        <v>1011</v>
      </c>
      <c r="AN969" s="96" t="s">
        <v>1011</v>
      </c>
      <c r="AO969" s="96" t="s">
        <v>1011</v>
      </c>
      <c r="AP969" s="96" t="s">
        <v>1011</v>
      </c>
      <c r="AQ969" s="96" t="s">
        <v>1011</v>
      </c>
      <c r="AR969" s="96" t="s">
        <v>1011</v>
      </c>
      <c r="AS969" s="96" t="s">
        <v>1011</v>
      </c>
      <c r="AT969" s="96" t="s">
        <v>1011</v>
      </c>
      <c r="AU969" s="96">
        <v>10</v>
      </c>
      <c r="AV969" s="96">
        <v>10</v>
      </c>
      <c r="AW969" s="96">
        <v>9</v>
      </c>
      <c r="AX969" s="96">
        <v>7.5</v>
      </c>
      <c r="AY969" s="96" t="s">
        <v>1011</v>
      </c>
      <c r="AZ969" s="96" t="s">
        <v>1011</v>
      </c>
      <c r="BA969" s="96" t="s">
        <v>1011</v>
      </c>
      <c r="BB969" s="96">
        <v>9.125</v>
      </c>
      <c r="BC969" s="96" t="s">
        <v>1010</v>
      </c>
      <c r="BD969" s="96" t="s">
        <v>1011</v>
      </c>
      <c r="BE969" s="96" t="s">
        <v>1011</v>
      </c>
      <c r="BF969" s="96">
        <v>10</v>
      </c>
      <c r="BG969" s="96">
        <v>10</v>
      </c>
      <c r="BH969" s="96">
        <v>10</v>
      </c>
      <c r="BI969" s="96">
        <v>10</v>
      </c>
      <c r="BJ969" s="96" t="s">
        <v>1011</v>
      </c>
      <c r="BK969" s="96">
        <v>10</v>
      </c>
      <c r="BL969" s="96">
        <v>7.5830094697341544</v>
      </c>
      <c r="BM969" s="96">
        <v>6.605882352941177</v>
      </c>
      <c r="BN969" s="96">
        <v>8.8753292973610094</v>
      </c>
      <c r="BO969" s="96">
        <v>7</v>
      </c>
      <c r="BP969" s="96">
        <v>10</v>
      </c>
      <c r="BQ969" s="96">
        <v>10</v>
      </c>
      <c r="BR969" s="96">
        <v>10</v>
      </c>
      <c r="BS969" s="96">
        <v>8.1203029125755464</v>
      </c>
      <c r="BT969" s="96" t="s">
        <v>1011</v>
      </c>
      <c r="BU969" s="96">
        <v>7</v>
      </c>
      <c r="BV969" s="96" t="s">
        <v>1011</v>
      </c>
      <c r="BW969" s="96">
        <v>10</v>
      </c>
      <c r="BX969" s="96">
        <v>7.5</v>
      </c>
      <c r="BY969" s="96">
        <v>5.4905813829756482</v>
      </c>
      <c r="BZ969" s="96">
        <v>4.983946134298554</v>
      </c>
      <c r="CA969" s="96" t="s">
        <v>1011</v>
      </c>
      <c r="CB969" s="96" t="s">
        <v>1011</v>
      </c>
      <c r="CC969" s="96">
        <v>0.94594594594594594</v>
      </c>
      <c r="CD969" s="96">
        <v>6.8058540033614667</v>
      </c>
      <c r="CE969" s="96">
        <v>9.4671889541477423</v>
      </c>
      <c r="CF969" s="96">
        <v>9.2452507600872469</v>
      </c>
      <c r="CG969" s="96">
        <v>9.5874530530947304</v>
      </c>
      <c r="CH969" s="96">
        <v>0</v>
      </c>
      <c r="CI969" s="96">
        <v>7.0749731918324299</v>
      </c>
      <c r="CJ969" s="96">
        <v>3.5266666666666664</v>
      </c>
      <c r="CK969" s="96">
        <v>2.8400000000000003</v>
      </c>
      <c r="CL969" s="96">
        <v>2.983200000000001</v>
      </c>
      <c r="CM969" s="96">
        <v>3.1166222222222224</v>
      </c>
      <c r="CN969" s="96" t="s">
        <v>1011</v>
      </c>
      <c r="CO969" s="96">
        <v>7.759810551945546</v>
      </c>
      <c r="CP969" s="96">
        <v>7.759810551945546</v>
      </c>
      <c r="CQ969" s="96">
        <v>10</v>
      </c>
      <c r="CR969" s="96" t="s">
        <v>1011</v>
      </c>
      <c r="CS969" s="96">
        <v>0.76923076923076927</v>
      </c>
      <c r="CT969" s="96">
        <v>7.965046174692648</v>
      </c>
      <c r="CU969" s="96">
        <v>4.3671384719617086</v>
      </c>
      <c r="CV969" s="96">
        <v>6.3108928115323693</v>
      </c>
      <c r="CW969" s="96">
        <v>10</v>
      </c>
      <c r="CX969" s="96">
        <v>8.3938301138552234</v>
      </c>
      <c r="CY969" s="96">
        <v>10</v>
      </c>
      <c r="CZ969" s="96">
        <v>9.4646100379517417</v>
      </c>
      <c r="DA969" s="96">
        <v>10</v>
      </c>
      <c r="DB969" s="96" t="s">
        <v>1011</v>
      </c>
      <c r="DC969" s="96" t="s">
        <v>1011</v>
      </c>
      <c r="DD969" s="96">
        <v>10</v>
      </c>
      <c r="DE969" s="96">
        <v>7.7750502384859193</v>
      </c>
      <c r="DF969" s="96">
        <v>10</v>
      </c>
      <c r="DG969" s="96">
        <v>9.4437625596214794</v>
      </c>
      <c r="DH969" s="96" t="s">
        <v>1011</v>
      </c>
      <c r="DI969" s="96" t="s">
        <v>1011</v>
      </c>
      <c r="DJ969" s="96">
        <v>8.9118968731867625</v>
      </c>
      <c r="DK969" s="96" t="s">
        <v>1011</v>
      </c>
      <c r="DL969" s="96">
        <v>7.304367072384867</v>
      </c>
      <c r="DM969" s="96">
        <v>9.3498590648670064</v>
      </c>
      <c r="DN969" s="96">
        <v>8.5220410034795453</v>
      </c>
      <c r="DO969" s="96">
        <v>9.1434712003509215</v>
      </c>
      <c r="DP969" s="96">
        <v>7.49</v>
      </c>
      <c r="DQ969" s="99">
        <v>7.5365047348670773</v>
      </c>
      <c r="DR969" s="100">
        <v>48</v>
      </c>
      <c r="DS969" s="101">
        <v>2</v>
      </c>
      <c r="DU969" s="107" t="s">
        <v>238</v>
      </c>
      <c r="DV969" s="96">
        <v>7.5830094697341544</v>
      </c>
      <c r="DW969" s="96">
        <v>7.49</v>
      </c>
    </row>
    <row r="970" spans="1:127">
      <c r="A970" s="102">
        <v>2009</v>
      </c>
      <c r="B970" s="103" t="s">
        <v>607</v>
      </c>
      <c r="C970" s="104" t="s">
        <v>96</v>
      </c>
      <c r="D970" s="103" t="s">
        <v>1011</v>
      </c>
      <c r="E970" s="103" t="s">
        <v>1011</v>
      </c>
      <c r="F970" s="103" t="s">
        <v>1011</v>
      </c>
      <c r="G970" s="103">
        <v>6.0843579999999999</v>
      </c>
      <c r="H970" s="103">
        <v>9.5635896097400082</v>
      </c>
      <c r="I970" s="103">
        <v>10</v>
      </c>
      <c r="J970" s="103">
        <v>10</v>
      </c>
      <c r="K970" s="103">
        <v>7.5</v>
      </c>
      <c r="L970" s="103">
        <v>10</v>
      </c>
      <c r="M970" s="103">
        <v>10</v>
      </c>
      <c r="N970" s="103">
        <v>9.5</v>
      </c>
      <c r="O970" s="103">
        <v>10</v>
      </c>
      <c r="P970" s="103">
        <v>5</v>
      </c>
      <c r="Q970" s="103" t="s">
        <v>1011</v>
      </c>
      <c r="R970" s="103" t="s">
        <v>1011</v>
      </c>
      <c r="S970" s="103">
        <v>5</v>
      </c>
      <c r="T970" s="103">
        <v>6.666666666666667</v>
      </c>
      <c r="U970" s="103">
        <v>8.5767520921355587</v>
      </c>
      <c r="V970" s="103">
        <v>10</v>
      </c>
      <c r="W970" s="103">
        <v>10</v>
      </c>
      <c r="X970" s="103">
        <v>5</v>
      </c>
      <c r="Y970" s="103">
        <v>8.3333333333333339</v>
      </c>
      <c r="Z970" s="103" t="s">
        <v>1010</v>
      </c>
      <c r="AA970" s="103">
        <v>2.5</v>
      </c>
      <c r="AB970" s="103">
        <v>3.3333333333333335</v>
      </c>
      <c r="AC970" s="103">
        <v>8.7222222222222214</v>
      </c>
      <c r="AD970" s="103">
        <v>5.5555555555555554</v>
      </c>
      <c r="AE970" s="103">
        <v>5.0277777777777777</v>
      </c>
      <c r="AF970" s="103">
        <v>5</v>
      </c>
      <c r="AG970" s="103">
        <v>5</v>
      </c>
      <c r="AH970" s="103" t="s">
        <v>1010</v>
      </c>
      <c r="AI970" s="103" t="s">
        <v>1010</v>
      </c>
      <c r="AJ970" s="103" t="s">
        <v>1010</v>
      </c>
      <c r="AK970" s="103" t="s">
        <v>1010</v>
      </c>
      <c r="AL970" s="103">
        <v>3.3333333333333335</v>
      </c>
      <c r="AM970" s="103">
        <v>6.666666666666667</v>
      </c>
      <c r="AN970" s="103">
        <v>3.3333333333333335</v>
      </c>
      <c r="AO970" s="103">
        <v>4.4444444444444446</v>
      </c>
      <c r="AP970" s="103">
        <v>5</v>
      </c>
      <c r="AQ970" s="103">
        <v>7.5</v>
      </c>
      <c r="AR970" s="103">
        <v>7.5</v>
      </c>
      <c r="AS970" s="103">
        <v>6.666666666666667</v>
      </c>
      <c r="AT970" s="103">
        <v>5.2777777777777777</v>
      </c>
      <c r="AU970" s="103">
        <v>10</v>
      </c>
      <c r="AV970" s="103">
        <v>10</v>
      </c>
      <c r="AW970" s="103">
        <v>2</v>
      </c>
      <c r="AX970" s="103">
        <v>3.25</v>
      </c>
      <c r="AY970" s="103">
        <v>10</v>
      </c>
      <c r="AZ970" s="103">
        <v>6.666666666666667</v>
      </c>
      <c r="BA970" s="103">
        <v>3.3333333333333335</v>
      </c>
      <c r="BB970" s="103">
        <v>6.4642857142857144</v>
      </c>
      <c r="BC970" s="103" t="s">
        <v>1010</v>
      </c>
      <c r="BD970" s="103" t="s">
        <v>1011</v>
      </c>
      <c r="BE970" s="103" t="s">
        <v>1011</v>
      </c>
      <c r="BF970" s="103">
        <v>0</v>
      </c>
      <c r="BG970" s="103">
        <v>10</v>
      </c>
      <c r="BH970" s="103">
        <v>10</v>
      </c>
      <c r="BI970" s="103">
        <v>10</v>
      </c>
      <c r="BJ970" s="103" t="s">
        <v>1011</v>
      </c>
      <c r="BK970" s="103">
        <v>5</v>
      </c>
      <c r="BL970" s="103">
        <v>6.675594983351349</v>
      </c>
      <c r="BM970" s="103">
        <v>2.7352941176470589</v>
      </c>
      <c r="BN970" s="103">
        <v>9.5264367388985942</v>
      </c>
      <c r="BO970" s="103">
        <v>4</v>
      </c>
      <c r="BP970" s="103">
        <v>10</v>
      </c>
      <c r="BQ970" s="103">
        <v>10</v>
      </c>
      <c r="BR970" s="103">
        <v>10</v>
      </c>
      <c r="BS970" s="103">
        <v>6.5654327141364135</v>
      </c>
      <c r="BT970" s="103">
        <v>6.7294611163310956</v>
      </c>
      <c r="BU970" s="103">
        <v>4.9491005671140931</v>
      </c>
      <c r="BV970" s="103">
        <v>7.7065287449664446</v>
      </c>
      <c r="BW970" s="103">
        <v>5</v>
      </c>
      <c r="BX970" s="103">
        <v>8.3333333333333339</v>
      </c>
      <c r="BY970" s="103">
        <v>4.7858144175708199</v>
      </c>
      <c r="BZ970" s="103">
        <v>8.5266032970580401</v>
      </c>
      <c r="CA970" s="103">
        <v>7.3601040782997762</v>
      </c>
      <c r="CB970" s="103">
        <v>7.4727251655480975</v>
      </c>
      <c r="CC970" s="103">
        <v>0.53658536585365857</v>
      </c>
      <c r="CD970" s="103">
        <v>5.1956792078238037</v>
      </c>
      <c r="CE970" s="103">
        <v>8.0456567954339562</v>
      </c>
      <c r="CF970" s="103">
        <v>5.5548616927480445</v>
      </c>
      <c r="CG970" s="103">
        <v>9.4408974328991491</v>
      </c>
      <c r="CH970" s="103">
        <v>10</v>
      </c>
      <c r="CI970" s="103">
        <v>8.2603539802702883</v>
      </c>
      <c r="CJ970" s="103">
        <v>9.4533333333333331</v>
      </c>
      <c r="CK970" s="103">
        <v>8.98</v>
      </c>
      <c r="CL970" s="103">
        <v>6.2560000000000002</v>
      </c>
      <c r="CM970" s="103">
        <v>8.2297777777777785</v>
      </c>
      <c r="CN970" s="103">
        <v>8.0722546733780778</v>
      </c>
      <c r="CO970" s="103">
        <v>8.3056666272445838</v>
      </c>
      <c r="CP970" s="103">
        <v>8.1889606503113299</v>
      </c>
      <c r="CQ970" s="103">
        <v>10</v>
      </c>
      <c r="CR970" s="103">
        <v>7.7491235257270699</v>
      </c>
      <c r="CS970" s="103">
        <v>7.5</v>
      </c>
      <c r="CT970" s="103">
        <v>0.55312820657587825</v>
      </c>
      <c r="CU970" s="103">
        <v>5.267417244100983</v>
      </c>
      <c r="CV970" s="103">
        <v>7.9215389180475224</v>
      </c>
      <c r="CW970" s="103">
        <v>10</v>
      </c>
      <c r="CX970" s="103">
        <v>8.3685683023521218</v>
      </c>
      <c r="CY970" s="103">
        <v>10</v>
      </c>
      <c r="CZ970" s="103">
        <v>9.4561894341173751</v>
      </c>
      <c r="DA970" s="103">
        <v>10</v>
      </c>
      <c r="DB970" s="103">
        <v>4.1513690961968681</v>
      </c>
      <c r="DC970" s="103">
        <v>8.2756246510067122</v>
      </c>
      <c r="DD970" s="103">
        <v>10</v>
      </c>
      <c r="DE970" s="103">
        <v>10</v>
      </c>
      <c r="DF970" s="103">
        <v>10</v>
      </c>
      <c r="DG970" s="103">
        <v>8.737832291200597</v>
      </c>
      <c r="DH970" s="103">
        <v>5.0108801454138696</v>
      </c>
      <c r="DI970" s="103">
        <v>3.2456140350877187</v>
      </c>
      <c r="DJ970" s="103">
        <v>8.8071061906632888</v>
      </c>
      <c r="DK970" s="103">
        <v>7.7642073806860568</v>
      </c>
      <c r="DL970" s="103">
        <v>9.8582930577890817</v>
      </c>
      <c r="DM970" s="103">
        <v>9.5964642471588313</v>
      </c>
      <c r="DN970" s="103">
        <v>7.3804275094664744</v>
      </c>
      <c r="DO970" s="103">
        <v>8.5248164115948164</v>
      </c>
      <c r="DP970" s="103">
        <v>7.29</v>
      </c>
      <c r="DQ970" s="105">
        <v>6.9827974916756741</v>
      </c>
      <c r="DR970" s="106">
        <v>71</v>
      </c>
      <c r="DS970" s="106">
        <v>3</v>
      </c>
      <c r="DU970" s="104" t="s">
        <v>96</v>
      </c>
      <c r="DV970" s="103">
        <v>6.675594983351349</v>
      </c>
      <c r="DW970" s="103">
        <v>7.29</v>
      </c>
    </row>
    <row r="971" spans="1:127">
      <c r="A971" s="95">
        <v>2009</v>
      </c>
      <c r="B971" s="96" t="s">
        <v>732</v>
      </c>
      <c r="C971" s="107" t="s">
        <v>65</v>
      </c>
      <c r="D971" s="96">
        <v>3.4000000000000004</v>
      </c>
      <c r="E971" s="96">
        <v>3.2247674314856001</v>
      </c>
      <c r="F971" s="96">
        <v>3.8183600442172732</v>
      </c>
      <c r="G971" s="96">
        <v>3.5</v>
      </c>
      <c r="H971" s="96">
        <v>8.8711939752419831</v>
      </c>
      <c r="I971" s="96">
        <v>5</v>
      </c>
      <c r="J971" s="96">
        <v>10</v>
      </c>
      <c r="K971" s="96">
        <v>5</v>
      </c>
      <c r="L971" s="96">
        <v>9.9579053828389767</v>
      </c>
      <c r="M971" s="96">
        <v>9.9388520298081993</v>
      </c>
      <c r="N971" s="96">
        <v>7.9793514825294354</v>
      </c>
      <c r="O971" s="96">
        <v>10</v>
      </c>
      <c r="P971" s="96">
        <v>5</v>
      </c>
      <c r="Q971" s="96" t="s">
        <v>1011</v>
      </c>
      <c r="R971" s="96" t="s">
        <v>1011</v>
      </c>
      <c r="S971" s="96">
        <v>5</v>
      </c>
      <c r="T971" s="96">
        <v>6.666666666666667</v>
      </c>
      <c r="U971" s="96">
        <v>7.8390707081460285</v>
      </c>
      <c r="V971" s="96">
        <v>5</v>
      </c>
      <c r="W971" s="96">
        <v>10</v>
      </c>
      <c r="X971" s="96">
        <v>5</v>
      </c>
      <c r="Y971" s="96">
        <v>6.666666666666667</v>
      </c>
      <c r="Z971" s="96" t="s">
        <v>1010</v>
      </c>
      <c r="AA971" s="96">
        <v>5</v>
      </c>
      <c r="AB971" s="96">
        <v>6.666666666666667</v>
      </c>
      <c r="AC971" s="96">
        <v>6.8666666666666663</v>
      </c>
      <c r="AD971" s="96">
        <v>4.9083333333333332</v>
      </c>
      <c r="AE971" s="96">
        <v>5.8604166666666675</v>
      </c>
      <c r="AF971" s="96">
        <v>7.5</v>
      </c>
      <c r="AG971" s="96">
        <v>7.5</v>
      </c>
      <c r="AH971" s="96" t="s">
        <v>1010</v>
      </c>
      <c r="AI971" s="96" t="s">
        <v>1010</v>
      </c>
      <c r="AJ971" s="96" t="s">
        <v>1010</v>
      </c>
      <c r="AK971" s="96" t="s">
        <v>1010</v>
      </c>
      <c r="AL971" s="96">
        <v>3.3333333333333335</v>
      </c>
      <c r="AM971" s="96">
        <v>6.666666666666667</v>
      </c>
      <c r="AN971" s="96">
        <v>3.3333333333333335</v>
      </c>
      <c r="AO971" s="96">
        <v>4.4444444444444446</v>
      </c>
      <c r="AP971" s="96">
        <v>5</v>
      </c>
      <c r="AQ971" s="96">
        <v>7.5</v>
      </c>
      <c r="AR971" s="96">
        <v>5</v>
      </c>
      <c r="AS971" s="96">
        <v>5.833333333333333</v>
      </c>
      <c r="AT971" s="96">
        <v>6.3194444444444438</v>
      </c>
      <c r="AU971" s="96">
        <v>10</v>
      </c>
      <c r="AV971" s="96">
        <v>10</v>
      </c>
      <c r="AW971" s="96">
        <v>4</v>
      </c>
      <c r="AX971" s="96">
        <v>4.5</v>
      </c>
      <c r="AY971" s="96">
        <v>10</v>
      </c>
      <c r="AZ971" s="96">
        <v>10</v>
      </c>
      <c r="BA971" s="96">
        <v>10</v>
      </c>
      <c r="BB971" s="96">
        <v>8.3571428571428577</v>
      </c>
      <c r="BC971" s="96" t="s">
        <v>1010</v>
      </c>
      <c r="BD971" s="96" t="s">
        <v>1011</v>
      </c>
      <c r="BE971" s="96" t="s">
        <v>1011</v>
      </c>
      <c r="BF971" s="96">
        <v>0</v>
      </c>
      <c r="BG971" s="96">
        <v>0</v>
      </c>
      <c r="BH971" s="96">
        <v>0</v>
      </c>
      <c r="BI971" s="96">
        <v>0</v>
      </c>
      <c r="BJ971" s="96" t="s">
        <v>1011</v>
      </c>
      <c r="BK971" s="96">
        <v>0</v>
      </c>
      <c r="BL971" s="96">
        <v>5.5551347405285707</v>
      </c>
      <c r="BM971" s="96">
        <v>9.8941176470588239</v>
      </c>
      <c r="BN971" s="96">
        <v>9.4686825781495152</v>
      </c>
      <c r="BO971" s="96">
        <v>8</v>
      </c>
      <c r="BP971" s="96">
        <v>9</v>
      </c>
      <c r="BQ971" s="96">
        <v>9</v>
      </c>
      <c r="BR971" s="96">
        <v>9</v>
      </c>
      <c r="BS971" s="96">
        <v>9.0907000563020848</v>
      </c>
      <c r="BT971" s="96">
        <v>3.9798884166666664</v>
      </c>
      <c r="BU971" s="96">
        <v>3.2981160416666673</v>
      </c>
      <c r="BV971" s="96">
        <v>4.0708419166666667</v>
      </c>
      <c r="BW971" s="96">
        <v>5</v>
      </c>
      <c r="BX971" s="96">
        <v>4.166666666666667</v>
      </c>
      <c r="BY971" s="96">
        <v>1.1538127275874064</v>
      </c>
      <c r="BZ971" s="96">
        <v>3.2001926482018237</v>
      </c>
      <c r="CA971" s="96">
        <v>3.1908752500000004</v>
      </c>
      <c r="CB971" s="96">
        <v>4.3416293333333336</v>
      </c>
      <c r="CC971" s="96">
        <v>0.81481481481481477</v>
      </c>
      <c r="CD971" s="96">
        <v>3.2668706317668157</v>
      </c>
      <c r="CE971" s="96">
        <v>8.6290426246026861</v>
      </c>
      <c r="CF971" s="96">
        <v>9.396291100599667</v>
      </c>
      <c r="CG971" s="96">
        <v>8.9153055276507676</v>
      </c>
      <c r="CH971" s="96">
        <v>0</v>
      </c>
      <c r="CI971" s="96">
        <v>6.7351598132132793</v>
      </c>
      <c r="CJ971" s="96">
        <v>5.9933333333333341</v>
      </c>
      <c r="CK971" s="96">
        <v>7.06</v>
      </c>
      <c r="CL971" s="96">
        <v>6.5307999999999993</v>
      </c>
      <c r="CM971" s="96">
        <v>6.5280444444444443</v>
      </c>
      <c r="CN971" s="96">
        <v>5.1794311666666673</v>
      </c>
      <c r="CO971" s="96">
        <v>6.1327604548849628</v>
      </c>
      <c r="CP971" s="96">
        <v>5.656095810775815</v>
      </c>
      <c r="CQ971" s="96">
        <v>10</v>
      </c>
      <c r="CR971" s="96">
        <v>4.6229235416666663</v>
      </c>
      <c r="CS971" s="96">
        <v>0</v>
      </c>
      <c r="CT971" s="96">
        <v>0</v>
      </c>
      <c r="CU971" s="96">
        <v>1.5409745138888888</v>
      </c>
      <c r="CV971" s="96">
        <v>5.9312786922772869</v>
      </c>
      <c r="CW971" s="96">
        <v>5</v>
      </c>
      <c r="CX971" s="96">
        <v>6.8465896507327271</v>
      </c>
      <c r="CY971" s="96">
        <v>10</v>
      </c>
      <c r="CZ971" s="96">
        <v>7.2821965502442429</v>
      </c>
      <c r="DA971" s="96">
        <v>5.5666666666666664</v>
      </c>
      <c r="DB971" s="96">
        <v>6.0911657499999992</v>
      </c>
      <c r="DC971" s="96">
        <v>6.8567906666666669</v>
      </c>
      <c r="DD971" s="96">
        <v>10</v>
      </c>
      <c r="DE971" s="96">
        <v>0.72937599369133022</v>
      </c>
      <c r="DF971" s="96">
        <v>10</v>
      </c>
      <c r="DG971" s="96">
        <v>6.5406665128374444</v>
      </c>
      <c r="DH971" s="96">
        <v>3.14837525</v>
      </c>
      <c r="DI971" s="96">
        <v>6</v>
      </c>
      <c r="DJ971" s="96">
        <v>9.0418871850426044</v>
      </c>
      <c r="DK971" s="96">
        <v>2.6687061250000004</v>
      </c>
      <c r="DL971" s="96">
        <v>6.1414143448810679</v>
      </c>
      <c r="DM971" s="96">
        <v>6.6147834067213074</v>
      </c>
      <c r="DN971" s="96">
        <v>5.6025277186074964</v>
      </c>
      <c r="DO971" s="96">
        <v>6.4751302605630618</v>
      </c>
      <c r="DP971" s="96">
        <v>6.3</v>
      </c>
      <c r="DQ971" s="99">
        <v>5.9275673702642848</v>
      </c>
      <c r="DR971" s="100">
        <v>117</v>
      </c>
      <c r="DS971" s="101">
        <v>4</v>
      </c>
      <c r="DU971" s="107" t="s">
        <v>65</v>
      </c>
      <c r="DV971" s="96">
        <v>5.5551347405285707</v>
      </c>
      <c r="DW971" s="96">
        <v>6.3</v>
      </c>
    </row>
    <row r="972" spans="1:127">
      <c r="A972" s="102">
        <v>2009</v>
      </c>
      <c r="B972" s="103" t="s">
        <v>1012</v>
      </c>
      <c r="C972" s="104" t="s">
        <v>239</v>
      </c>
      <c r="D972" s="103" t="s">
        <v>1011</v>
      </c>
      <c r="E972" s="103" t="s">
        <v>1011</v>
      </c>
      <c r="F972" s="103" t="s">
        <v>1011</v>
      </c>
      <c r="G972" s="103">
        <v>6.9142200000000003</v>
      </c>
      <c r="H972" s="103">
        <v>7.2760442427761411</v>
      </c>
      <c r="I972" s="103">
        <v>10</v>
      </c>
      <c r="J972" s="103">
        <v>10</v>
      </c>
      <c r="K972" s="103" t="s">
        <v>1011</v>
      </c>
      <c r="L972" s="103">
        <v>10</v>
      </c>
      <c r="M972" s="103">
        <v>10</v>
      </c>
      <c r="N972" s="103">
        <v>10</v>
      </c>
      <c r="O972" s="103" t="s">
        <v>1011</v>
      </c>
      <c r="P972" s="103">
        <v>10</v>
      </c>
      <c r="Q972" s="103" t="s">
        <v>1011</v>
      </c>
      <c r="R972" s="103" t="s">
        <v>1011</v>
      </c>
      <c r="S972" s="103" t="s">
        <v>1011</v>
      </c>
      <c r="T972" s="103">
        <v>10</v>
      </c>
      <c r="U972" s="103">
        <v>9.0920147475920476</v>
      </c>
      <c r="V972" s="103">
        <v>10</v>
      </c>
      <c r="W972" s="103">
        <v>10</v>
      </c>
      <c r="X972" s="103" t="s">
        <v>1011</v>
      </c>
      <c r="Y972" s="103">
        <v>10</v>
      </c>
      <c r="Z972" s="103" t="s">
        <v>1010</v>
      </c>
      <c r="AA972" s="103" t="s">
        <v>1011</v>
      </c>
      <c r="AB972" s="103" t="s">
        <v>1011</v>
      </c>
      <c r="AC972" s="103">
        <v>9.7044444444444444</v>
      </c>
      <c r="AD972" s="103">
        <v>8.8888888888888893</v>
      </c>
      <c r="AE972" s="103">
        <v>9.2966666666666669</v>
      </c>
      <c r="AF972" s="103" t="s">
        <v>1011</v>
      </c>
      <c r="AG972" s="103" t="s">
        <v>1011</v>
      </c>
      <c r="AH972" s="103" t="s">
        <v>1010</v>
      </c>
      <c r="AI972" s="103" t="s">
        <v>1010</v>
      </c>
      <c r="AJ972" s="103" t="s">
        <v>1010</v>
      </c>
      <c r="AK972" s="103" t="s">
        <v>1010</v>
      </c>
      <c r="AL972" s="103" t="s">
        <v>1011</v>
      </c>
      <c r="AM972" s="103" t="s">
        <v>1011</v>
      </c>
      <c r="AN972" s="103" t="s">
        <v>1011</v>
      </c>
      <c r="AO972" s="103" t="s">
        <v>1011</v>
      </c>
      <c r="AP972" s="103" t="s">
        <v>1011</v>
      </c>
      <c r="AQ972" s="103" t="s">
        <v>1011</v>
      </c>
      <c r="AR972" s="103" t="s">
        <v>1011</v>
      </c>
      <c r="AS972" s="103" t="s">
        <v>1011</v>
      </c>
      <c r="AT972" s="103" t="s">
        <v>1011</v>
      </c>
      <c r="AU972" s="103">
        <v>10</v>
      </c>
      <c r="AV972" s="103">
        <v>10</v>
      </c>
      <c r="AW972" s="103">
        <v>9</v>
      </c>
      <c r="AX972" s="103">
        <v>7.5</v>
      </c>
      <c r="AY972" s="103" t="s">
        <v>1011</v>
      </c>
      <c r="AZ972" s="103" t="s">
        <v>1011</v>
      </c>
      <c r="BA972" s="103" t="s">
        <v>1011</v>
      </c>
      <c r="BB972" s="103">
        <v>9.125</v>
      </c>
      <c r="BC972" s="103" t="s">
        <v>1010</v>
      </c>
      <c r="BD972" s="103" t="s">
        <v>1011</v>
      </c>
      <c r="BE972" s="103" t="s">
        <v>1011</v>
      </c>
      <c r="BF972" s="103">
        <v>10</v>
      </c>
      <c r="BG972" s="103">
        <v>0</v>
      </c>
      <c r="BH972" s="103">
        <v>0</v>
      </c>
      <c r="BI972" s="103">
        <v>0</v>
      </c>
      <c r="BJ972" s="103" t="s">
        <v>1011</v>
      </c>
      <c r="BK972" s="103">
        <v>5</v>
      </c>
      <c r="BL972" s="103">
        <v>8.1792670202313449</v>
      </c>
      <c r="BM972" s="103">
        <v>3.4411764705882355</v>
      </c>
      <c r="BN972" s="103">
        <v>6.2964577656675758</v>
      </c>
      <c r="BO972" s="103">
        <v>7</v>
      </c>
      <c r="BP972" s="103">
        <v>5</v>
      </c>
      <c r="BQ972" s="103">
        <v>2</v>
      </c>
      <c r="BR972" s="103">
        <v>3.5</v>
      </c>
      <c r="BS972" s="103">
        <v>5.0594085590639528</v>
      </c>
      <c r="BT972" s="103">
        <v>7.8946171941747565</v>
      </c>
      <c r="BU972" s="103">
        <v>6.3974636343042093</v>
      </c>
      <c r="BV972" s="103">
        <v>7.6922187119741103</v>
      </c>
      <c r="BW972" s="103">
        <v>9.1999999999999993</v>
      </c>
      <c r="BX972" s="103" t="s">
        <v>1011</v>
      </c>
      <c r="BY972" s="103" t="s">
        <v>1011</v>
      </c>
      <c r="BZ972" s="103" t="s">
        <v>1011</v>
      </c>
      <c r="CA972" s="103">
        <v>8.2939303948220058</v>
      </c>
      <c r="CB972" s="103">
        <v>5.7772330485436907</v>
      </c>
      <c r="CC972" s="103">
        <v>0.87179487179487181</v>
      </c>
      <c r="CD972" s="103">
        <v>7.0590786278178861</v>
      </c>
      <c r="CE972" s="103">
        <v>8.2235274237951739</v>
      </c>
      <c r="CF972" s="103">
        <v>9.141622772253017</v>
      </c>
      <c r="CG972" s="103">
        <v>9.2712276214832698</v>
      </c>
      <c r="CH972" s="103">
        <v>0</v>
      </c>
      <c r="CI972" s="103">
        <v>6.6590944543828652</v>
      </c>
      <c r="CJ972" s="103">
        <v>8.6266666666666652</v>
      </c>
      <c r="CK972" s="103">
        <v>7.3</v>
      </c>
      <c r="CL972" s="103">
        <v>1.736</v>
      </c>
      <c r="CM972" s="103">
        <v>5.8875555555555552</v>
      </c>
      <c r="CN972" s="103">
        <v>5.4654937022653716</v>
      </c>
      <c r="CO972" s="103" t="s">
        <v>1011</v>
      </c>
      <c r="CP972" s="103">
        <v>5.4654937022653716</v>
      </c>
      <c r="CQ972" s="103">
        <v>10</v>
      </c>
      <c r="CR972" s="103">
        <v>5.4293706148867313</v>
      </c>
      <c r="CS972" s="103">
        <v>0</v>
      </c>
      <c r="CT972" s="103">
        <v>10</v>
      </c>
      <c r="CU972" s="103">
        <v>5.1431235382955771</v>
      </c>
      <c r="CV972" s="103">
        <v>6.624043199029126</v>
      </c>
      <c r="CW972" s="103">
        <v>8</v>
      </c>
      <c r="CX972" s="103">
        <v>7.5998520214680898</v>
      </c>
      <c r="CY972" s="103">
        <v>10</v>
      </c>
      <c r="CZ972" s="103">
        <v>8.5332840071560287</v>
      </c>
      <c r="DA972" s="103" t="s">
        <v>1011</v>
      </c>
      <c r="DB972" s="103">
        <v>4.5950593139158578</v>
      </c>
      <c r="DC972" s="103">
        <v>5.8833114012944989</v>
      </c>
      <c r="DD972" s="103">
        <v>10</v>
      </c>
      <c r="DE972" s="103" t="s">
        <v>1011</v>
      </c>
      <c r="DF972" s="103">
        <v>10</v>
      </c>
      <c r="DG972" s="103">
        <v>7.6195926788025892</v>
      </c>
      <c r="DH972" s="103">
        <v>5.4739826051779925</v>
      </c>
      <c r="DI972" s="103">
        <v>5.030864197530863</v>
      </c>
      <c r="DJ972" s="103" t="s">
        <v>1011</v>
      </c>
      <c r="DK972" s="103">
        <v>7.5086519050701197</v>
      </c>
      <c r="DL972" s="103" t="s">
        <v>1011</v>
      </c>
      <c r="DM972" s="103" t="s">
        <v>1011</v>
      </c>
      <c r="DN972" s="103">
        <v>6.0044995692596581</v>
      </c>
      <c r="DO972" s="103">
        <v>7.3857920850727581</v>
      </c>
      <c r="DP972" s="103">
        <v>6.56</v>
      </c>
      <c r="DQ972" s="105">
        <v>7.3696335101156727</v>
      </c>
      <c r="DR972" s="106">
        <v>55</v>
      </c>
      <c r="DS972" s="106">
        <v>2</v>
      </c>
      <c r="DU972" s="104" t="s">
        <v>239</v>
      </c>
      <c r="DV972" s="103">
        <v>8.1792670202313449</v>
      </c>
      <c r="DW972" s="103">
        <v>6.56</v>
      </c>
    </row>
    <row r="973" spans="1:127">
      <c r="A973" s="95">
        <v>2009</v>
      </c>
      <c r="B973" s="96" t="s">
        <v>693</v>
      </c>
      <c r="C973" s="107" t="s">
        <v>16</v>
      </c>
      <c r="D973" s="96">
        <v>8.4333333333333336</v>
      </c>
      <c r="E973" s="96">
        <v>6.7815029119556716</v>
      </c>
      <c r="F973" s="96">
        <v>7.1580345314131808</v>
      </c>
      <c r="G973" s="96">
        <v>7.5</v>
      </c>
      <c r="H973" s="96">
        <v>9.3040238377359188</v>
      </c>
      <c r="I973" s="96">
        <v>10</v>
      </c>
      <c r="J973" s="96">
        <v>10</v>
      </c>
      <c r="K973" s="96">
        <v>10</v>
      </c>
      <c r="L973" s="96">
        <v>10</v>
      </c>
      <c r="M973" s="96">
        <v>10</v>
      </c>
      <c r="N973" s="96">
        <v>10</v>
      </c>
      <c r="O973" s="96">
        <v>9.5</v>
      </c>
      <c r="P973" s="96">
        <v>10</v>
      </c>
      <c r="Q973" s="96" t="s">
        <v>1011</v>
      </c>
      <c r="R973" s="96" t="s">
        <v>1011</v>
      </c>
      <c r="S973" s="96">
        <v>10</v>
      </c>
      <c r="T973" s="96">
        <v>9.8333333333333339</v>
      </c>
      <c r="U973" s="96">
        <v>9.7124523903564182</v>
      </c>
      <c r="V973" s="96">
        <v>10</v>
      </c>
      <c r="W973" s="96">
        <v>10</v>
      </c>
      <c r="X973" s="96">
        <v>10</v>
      </c>
      <c r="Y973" s="96">
        <v>10</v>
      </c>
      <c r="Z973" s="96" t="s">
        <v>1010</v>
      </c>
      <c r="AA973" s="96">
        <v>10</v>
      </c>
      <c r="AB973" s="96">
        <v>10</v>
      </c>
      <c r="AC973" s="96">
        <v>8.9622222222222234</v>
      </c>
      <c r="AD973" s="96">
        <v>7.1277777777777773</v>
      </c>
      <c r="AE973" s="96">
        <v>9.0225000000000009</v>
      </c>
      <c r="AF973" s="96">
        <v>10</v>
      </c>
      <c r="AG973" s="96">
        <v>10</v>
      </c>
      <c r="AH973" s="96" t="s">
        <v>1010</v>
      </c>
      <c r="AI973" s="96" t="s">
        <v>1010</v>
      </c>
      <c r="AJ973" s="96" t="s">
        <v>1010</v>
      </c>
      <c r="AK973" s="96" t="s">
        <v>1010</v>
      </c>
      <c r="AL973" s="96">
        <v>10</v>
      </c>
      <c r="AM973" s="96">
        <v>10</v>
      </c>
      <c r="AN973" s="96">
        <v>6.666666666666667</v>
      </c>
      <c r="AO973" s="96">
        <v>8.8888888888888893</v>
      </c>
      <c r="AP973" s="96">
        <v>10</v>
      </c>
      <c r="AQ973" s="96">
        <v>10</v>
      </c>
      <c r="AR973" s="96">
        <v>10</v>
      </c>
      <c r="AS973" s="96">
        <v>10</v>
      </c>
      <c r="AT973" s="96">
        <v>9.7222222222222214</v>
      </c>
      <c r="AU973" s="96">
        <v>10</v>
      </c>
      <c r="AV973" s="96">
        <v>10</v>
      </c>
      <c r="AW973" s="96">
        <v>9</v>
      </c>
      <c r="AX973" s="96">
        <v>9</v>
      </c>
      <c r="AY973" s="96">
        <v>10</v>
      </c>
      <c r="AZ973" s="96">
        <v>10</v>
      </c>
      <c r="BA973" s="96">
        <v>10</v>
      </c>
      <c r="BB973" s="96">
        <v>9.7142857142857135</v>
      </c>
      <c r="BC973" s="96" t="s">
        <v>1010</v>
      </c>
      <c r="BD973" s="96" t="s">
        <v>1011</v>
      </c>
      <c r="BE973" s="96" t="s">
        <v>1011</v>
      </c>
      <c r="BF973" s="96">
        <v>10</v>
      </c>
      <c r="BG973" s="96">
        <v>10</v>
      </c>
      <c r="BH973" s="96">
        <v>10</v>
      </c>
      <c r="BI973" s="96">
        <v>10</v>
      </c>
      <c r="BJ973" s="96" t="s">
        <v>1011</v>
      </c>
      <c r="BK973" s="96">
        <v>10</v>
      </c>
      <c r="BL973" s="96">
        <v>9.1490138912398979</v>
      </c>
      <c r="BM973" s="96">
        <v>2.351712822552579</v>
      </c>
      <c r="BN973" s="96">
        <v>2.2855585831062672</v>
      </c>
      <c r="BO973" s="96">
        <v>10</v>
      </c>
      <c r="BP973" s="96">
        <v>2</v>
      </c>
      <c r="BQ973" s="96">
        <v>0</v>
      </c>
      <c r="BR973" s="96">
        <v>1</v>
      </c>
      <c r="BS973" s="96">
        <v>3.9093178514147118</v>
      </c>
      <c r="BT973" s="96">
        <v>7.0075450787037044</v>
      </c>
      <c r="BU973" s="96">
        <v>5.1003002175925927</v>
      </c>
      <c r="BV973" s="96">
        <v>7.4101836435185184</v>
      </c>
      <c r="BW973" s="96">
        <v>10</v>
      </c>
      <c r="BX973" s="96">
        <v>8.3333333333333339</v>
      </c>
      <c r="BY973" s="96">
        <v>5.6501035059421678</v>
      </c>
      <c r="BZ973" s="96">
        <v>4.3323275245664687</v>
      </c>
      <c r="CA973" s="96">
        <v>7.5982546342592592</v>
      </c>
      <c r="CB973" s="96">
        <v>8.0034723287037046</v>
      </c>
      <c r="CC973" s="96">
        <v>0.96153846153846156</v>
      </c>
      <c r="CD973" s="96">
        <v>6.9128451572598451</v>
      </c>
      <c r="CE973" s="96">
        <v>8.73417406376063</v>
      </c>
      <c r="CF973" s="96">
        <v>9.8491847240840809</v>
      </c>
      <c r="CG973" s="96">
        <v>9.9892202658999594</v>
      </c>
      <c r="CH973" s="96">
        <v>10</v>
      </c>
      <c r="CI973" s="96">
        <v>9.6431447634361671</v>
      </c>
      <c r="CJ973" s="96">
        <v>9.4400000000000013</v>
      </c>
      <c r="CK973" s="96">
        <v>8.94</v>
      </c>
      <c r="CL973" s="96">
        <v>6.29</v>
      </c>
      <c r="CM973" s="96">
        <v>8.2233333333333345</v>
      </c>
      <c r="CN973" s="96">
        <v>8.1199377638888883</v>
      </c>
      <c r="CO973" s="96">
        <v>8.9318596695308283</v>
      </c>
      <c r="CP973" s="96">
        <v>8.5258987167098574</v>
      </c>
      <c r="CQ973" s="96">
        <v>10</v>
      </c>
      <c r="CR973" s="96">
        <v>7.4096451435185182</v>
      </c>
      <c r="CS973" s="96">
        <v>4.6153846153846159</v>
      </c>
      <c r="CT973" s="96">
        <v>6.4162871962801891</v>
      </c>
      <c r="CU973" s="96">
        <v>6.1471056517277747</v>
      </c>
      <c r="CV973" s="96">
        <v>8.2240844254427419</v>
      </c>
      <c r="CW973" s="96">
        <v>10</v>
      </c>
      <c r="CX973" s="96">
        <v>7.5516144918359149</v>
      </c>
      <c r="CY973" s="96">
        <v>10</v>
      </c>
      <c r="CZ973" s="96">
        <v>9.1838714972786377</v>
      </c>
      <c r="DA973" s="96">
        <v>8.9</v>
      </c>
      <c r="DB973" s="96">
        <v>3.154738037037037</v>
      </c>
      <c r="DC973" s="96">
        <v>4.2700989027777769</v>
      </c>
      <c r="DD973" s="96">
        <v>8</v>
      </c>
      <c r="DE973" s="96">
        <v>10</v>
      </c>
      <c r="DF973" s="96">
        <v>10</v>
      </c>
      <c r="DG973" s="96">
        <v>7.3874728233024696</v>
      </c>
      <c r="DH973" s="96">
        <v>2.7011103703703703</v>
      </c>
      <c r="DI973" s="96">
        <v>2.5900900900900896</v>
      </c>
      <c r="DJ973" s="96">
        <v>9.7509511897384424</v>
      </c>
      <c r="DK973" s="96">
        <v>7.7221200023148153</v>
      </c>
      <c r="DL973" s="96">
        <v>8.0469295237312544</v>
      </c>
      <c r="DM973" s="96">
        <v>8.2513450710216034</v>
      </c>
      <c r="DN973" s="96">
        <v>6.5104243745444306</v>
      </c>
      <c r="DO973" s="96">
        <v>7.6939228983751802</v>
      </c>
      <c r="DP973" s="96">
        <v>7.28</v>
      </c>
      <c r="DQ973" s="99">
        <v>8.2145069456199487</v>
      </c>
      <c r="DR973" s="100">
        <v>22</v>
      </c>
      <c r="DS973" s="101">
        <v>1</v>
      </c>
      <c r="DU973" s="107" t="s">
        <v>16</v>
      </c>
      <c r="DV973" s="96">
        <v>9.1490138912398979</v>
      </c>
      <c r="DW973" s="96">
        <v>7.28</v>
      </c>
    </row>
    <row r="974" spans="1:127">
      <c r="A974" s="102">
        <v>2009</v>
      </c>
      <c r="B974" s="103" t="s">
        <v>1013</v>
      </c>
      <c r="C974" s="104" t="s">
        <v>131</v>
      </c>
      <c r="D974" s="103" t="s">
        <v>1011</v>
      </c>
      <c r="E974" s="103" t="s">
        <v>1011</v>
      </c>
      <c r="F974" s="103" t="s">
        <v>1011</v>
      </c>
      <c r="G974" s="103">
        <v>5.0096179999999997</v>
      </c>
      <c r="H974" s="103">
        <v>0</v>
      </c>
      <c r="I974" s="103">
        <v>10</v>
      </c>
      <c r="J974" s="103">
        <v>10</v>
      </c>
      <c r="K974" s="103" t="s">
        <v>1011</v>
      </c>
      <c r="L974" s="103">
        <v>10</v>
      </c>
      <c r="M974" s="103">
        <v>10</v>
      </c>
      <c r="N974" s="103">
        <v>10</v>
      </c>
      <c r="O974" s="103" t="s">
        <v>1011</v>
      </c>
      <c r="P974" s="103">
        <v>10</v>
      </c>
      <c r="Q974" s="103" t="s">
        <v>1011</v>
      </c>
      <c r="R974" s="103" t="s">
        <v>1011</v>
      </c>
      <c r="S974" s="103">
        <v>10</v>
      </c>
      <c r="T974" s="103">
        <v>10</v>
      </c>
      <c r="U974" s="103">
        <v>6.666666666666667</v>
      </c>
      <c r="V974" s="103">
        <v>10</v>
      </c>
      <c r="W974" s="103">
        <v>10</v>
      </c>
      <c r="X974" s="103" t="s">
        <v>1011</v>
      </c>
      <c r="Y974" s="103">
        <v>10</v>
      </c>
      <c r="Z974" s="103" t="s">
        <v>1010</v>
      </c>
      <c r="AA974" s="103" t="s">
        <v>1011</v>
      </c>
      <c r="AB974" s="103" t="s">
        <v>1011</v>
      </c>
      <c r="AC974" s="103">
        <v>10</v>
      </c>
      <c r="AD974" s="103">
        <v>8.3777777777777764</v>
      </c>
      <c r="AE974" s="103">
        <v>9.1888888888888882</v>
      </c>
      <c r="AF974" s="103" t="s">
        <v>1011</v>
      </c>
      <c r="AG974" s="103" t="s">
        <v>1011</v>
      </c>
      <c r="AH974" s="103" t="s">
        <v>1010</v>
      </c>
      <c r="AI974" s="103" t="s">
        <v>1010</v>
      </c>
      <c r="AJ974" s="103" t="s">
        <v>1010</v>
      </c>
      <c r="AK974" s="103" t="s">
        <v>1010</v>
      </c>
      <c r="AL974" s="103" t="s">
        <v>1011</v>
      </c>
      <c r="AM974" s="103" t="s">
        <v>1011</v>
      </c>
      <c r="AN974" s="103" t="s">
        <v>1011</v>
      </c>
      <c r="AO974" s="103" t="s">
        <v>1011</v>
      </c>
      <c r="AP974" s="103" t="s">
        <v>1011</v>
      </c>
      <c r="AQ974" s="103" t="s">
        <v>1011</v>
      </c>
      <c r="AR974" s="103" t="s">
        <v>1011</v>
      </c>
      <c r="AS974" s="103" t="s">
        <v>1011</v>
      </c>
      <c r="AT974" s="103" t="s">
        <v>1011</v>
      </c>
      <c r="AU974" s="103">
        <v>10</v>
      </c>
      <c r="AV974" s="103">
        <v>10</v>
      </c>
      <c r="AW974" s="103">
        <v>7.333333333333333</v>
      </c>
      <c r="AX974" s="103">
        <v>8</v>
      </c>
      <c r="AY974" s="103" t="s">
        <v>1011</v>
      </c>
      <c r="AZ974" s="103" t="s">
        <v>1011</v>
      </c>
      <c r="BA974" s="103" t="s">
        <v>1011</v>
      </c>
      <c r="BB974" s="103">
        <v>8.8333333333333321</v>
      </c>
      <c r="BC974" s="103" t="s">
        <v>1010</v>
      </c>
      <c r="BD974" s="103" t="s">
        <v>1011</v>
      </c>
      <c r="BE974" s="103" t="s">
        <v>1011</v>
      </c>
      <c r="BF974" s="103">
        <v>10</v>
      </c>
      <c r="BG974" s="103">
        <v>0</v>
      </c>
      <c r="BH974" s="103">
        <v>10</v>
      </c>
      <c r="BI974" s="103">
        <v>5</v>
      </c>
      <c r="BJ974" s="103" t="s">
        <v>1011</v>
      </c>
      <c r="BK974" s="103">
        <v>7.5</v>
      </c>
      <c r="BL974" s="103">
        <v>7.3593489444444433</v>
      </c>
      <c r="BM974" s="103">
        <v>6.0882352941176467</v>
      </c>
      <c r="BN974" s="103">
        <v>9.2040871934604915</v>
      </c>
      <c r="BO974" s="103">
        <v>7</v>
      </c>
      <c r="BP974" s="103" t="s">
        <v>1011</v>
      </c>
      <c r="BQ974" s="103" t="s">
        <v>1011</v>
      </c>
      <c r="BR974" s="103" t="s">
        <v>1011</v>
      </c>
      <c r="BS974" s="103">
        <v>7.4307741625260464</v>
      </c>
      <c r="BT974" s="103" t="s">
        <v>1011</v>
      </c>
      <c r="BU974" s="103">
        <v>4.9000000000000004</v>
      </c>
      <c r="BV974" s="103" t="s">
        <v>1011</v>
      </c>
      <c r="BW974" s="103">
        <v>6.5</v>
      </c>
      <c r="BX974" s="103" t="s">
        <v>1011</v>
      </c>
      <c r="BY974" s="103">
        <v>3.3290655609581936</v>
      </c>
      <c r="BZ974" s="103">
        <v>7.2882318114719524</v>
      </c>
      <c r="CA974" s="103" t="s">
        <v>1011</v>
      </c>
      <c r="CB974" s="103" t="s">
        <v>1011</v>
      </c>
      <c r="CC974" s="103">
        <v>0.83783783783783783</v>
      </c>
      <c r="CD974" s="103">
        <v>5.0580277747474662</v>
      </c>
      <c r="CE974" s="103">
        <v>9.1358553349684293</v>
      </c>
      <c r="CF974" s="103">
        <v>9.3490394438753608</v>
      </c>
      <c r="CG974" s="103">
        <v>9.783996072655901</v>
      </c>
      <c r="CH974" s="103">
        <v>0</v>
      </c>
      <c r="CI974" s="103">
        <v>7.0672227128749228</v>
      </c>
      <c r="CJ974" s="103">
        <v>6.1733333333333329</v>
      </c>
      <c r="CK974" s="103">
        <v>7.8000000000000007</v>
      </c>
      <c r="CL974" s="103">
        <v>4.984</v>
      </c>
      <c r="CM974" s="103">
        <v>6.31911111111111</v>
      </c>
      <c r="CN974" s="103" t="s">
        <v>1011</v>
      </c>
      <c r="CO974" s="103">
        <v>7.0925725154293202</v>
      </c>
      <c r="CP974" s="103">
        <v>7.0925725154293202</v>
      </c>
      <c r="CQ974" s="103">
        <v>10</v>
      </c>
      <c r="CR974" s="103" t="s">
        <v>1011</v>
      </c>
      <c r="CS974" s="103">
        <v>0</v>
      </c>
      <c r="CT974" s="103">
        <v>5.1994051418132567</v>
      </c>
      <c r="CU974" s="103">
        <v>2.5997025709066284</v>
      </c>
      <c r="CV974" s="103">
        <v>6.5028465493617649</v>
      </c>
      <c r="CW974" s="103">
        <v>10</v>
      </c>
      <c r="CX974" s="103">
        <v>9.3858578066669569</v>
      </c>
      <c r="CY974" s="103">
        <v>10</v>
      </c>
      <c r="CZ974" s="103">
        <v>9.7952859355556523</v>
      </c>
      <c r="DA974" s="103">
        <v>8.9</v>
      </c>
      <c r="DB974" s="103" t="s">
        <v>1011</v>
      </c>
      <c r="DC974" s="103" t="s">
        <v>1011</v>
      </c>
      <c r="DD974" s="103">
        <v>10</v>
      </c>
      <c r="DE974" s="103">
        <v>8.1458751987382669</v>
      </c>
      <c r="DF974" s="103">
        <v>10</v>
      </c>
      <c r="DG974" s="103">
        <v>9.2614687996845664</v>
      </c>
      <c r="DH974" s="103" t="s">
        <v>1011</v>
      </c>
      <c r="DI974" s="103" t="s">
        <v>1011</v>
      </c>
      <c r="DJ974" s="103">
        <v>8.0881086880203359</v>
      </c>
      <c r="DK974" s="103" t="s">
        <v>1011</v>
      </c>
      <c r="DL974" s="103">
        <v>9.8130699048342009</v>
      </c>
      <c r="DM974" s="103">
        <v>8.3522290092318947</v>
      </c>
      <c r="DN974" s="103">
        <v>8.7511358673621427</v>
      </c>
      <c r="DO974" s="103">
        <v>9.2692968675341216</v>
      </c>
      <c r="DP974" s="103">
        <v>7.07</v>
      </c>
      <c r="DQ974" s="105">
        <v>7.2146744722222218</v>
      </c>
      <c r="DR974" s="106">
        <v>61</v>
      </c>
      <c r="DS974" s="106">
        <v>2</v>
      </c>
      <c r="DU974" s="104" t="s">
        <v>131</v>
      </c>
      <c r="DV974" s="103">
        <v>7.3593489444444433</v>
      </c>
      <c r="DW974" s="103">
        <v>7.07</v>
      </c>
    </row>
    <row r="975" spans="1:127">
      <c r="A975" s="95">
        <v>2009</v>
      </c>
      <c r="B975" s="96" t="s">
        <v>676</v>
      </c>
      <c r="C975" s="107" t="s">
        <v>29</v>
      </c>
      <c r="D975" s="96" t="s">
        <v>1011</v>
      </c>
      <c r="E975" s="96" t="s">
        <v>1011</v>
      </c>
      <c r="F975" s="96" t="s">
        <v>1011</v>
      </c>
      <c r="G975" s="96">
        <v>4.5062600000000002</v>
      </c>
      <c r="H975" s="96">
        <v>7.4686201098304439</v>
      </c>
      <c r="I975" s="96">
        <v>10</v>
      </c>
      <c r="J975" s="96">
        <v>10</v>
      </c>
      <c r="K975" s="96">
        <v>2.5</v>
      </c>
      <c r="L975" s="96">
        <v>10</v>
      </c>
      <c r="M975" s="96">
        <v>10</v>
      </c>
      <c r="N975" s="96">
        <v>8.5</v>
      </c>
      <c r="O975" s="96">
        <v>8.2999999999999989</v>
      </c>
      <c r="P975" s="96">
        <v>10</v>
      </c>
      <c r="Q975" s="96" t="s">
        <v>1011</v>
      </c>
      <c r="R975" s="96" t="s">
        <v>1011</v>
      </c>
      <c r="S975" s="96">
        <v>5</v>
      </c>
      <c r="T975" s="96">
        <v>7.7666666666666657</v>
      </c>
      <c r="U975" s="96">
        <v>7.9117622588323693</v>
      </c>
      <c r="V975" s="96">
        <v>10</v>
      </c>
      <c r="W975" s="96">
        <v>0</v>
      </c>
      <c r="X975" s="96">
        <v>10</v>
      </c>
      <c r="Y975" s="96">
        <v>6.666666666666667</v>
      </c>
      <c r="Z975" s="96" t="s">
        <v>1010</v>
      </c>
      <c r="AA975" s="96">
        <v>7.5</v>
      </c>
      <c r="AB975" s="96">
        <v>6.666666666666667</v>
      </c>
      <c r="AC975" s="96">
        <v>10</v>
      </c>
      <c r="AD975" s="96">
        <v>9.8166666666666664</v>
      </c>
      <c r="AE975" s="96">
        <v>8.4958333333333336</v>
      </c>
      <c r="AF975" s="96">
        <v>10</v>
      </c>
      <c r="AG975" s="96">
        <v>7.5</v>
      </c>
      <c r="AH975" s="96" t="s">
        <v>1010</v>
      </c>
      <c r="AI975" s="96" t="s">
        <v>1010</v>
      </c>
      <c r="AJ975" s="96" t="s">
        <v>1010</v>
      </c>
      <c r="AK975" s="96" t="s">
        <v>1010</v>
      </c>
      <c r="AL975" s="96">
        <v>6.666666666666667</v>
      </c>
      <c r="AM975" s="96">
        <v>6.666666666666667</v>
      </c>
      <c r="AN975" s="96">
        <v>10</v>
      </c>
      <c r="AO975" s="96">
        <v>7.7777777777777786</v>
      </c>
      <c r="AP975" s="96">
        <v>7.5</v>
      </c>
      <c r="AQ975" s="96">
        <v>7.5</v>
      </c>
      <c r="AR975" s="96">
        <v>7.5</v>
      </c>
      <c r="AS975" s="96">
        <v>7.5</v>
      </c>
      <c r="AT975" s="96">
        <v>8.1944444444444446</v>
      </c>
      <c r="AU975" s="96">
        <v>10</v>
      </c>
      <c r="AV975" s="96">
        <v>10</v>
      </c>
      <c r="AW975" s="96">
        <v>6.333333333333333</v>
      </c>
      <c r="AX975" s="96">
        <v>7</v>
      </c>
      <c r="AY975" s="96">
        <v>10</v>
      </c>
      <c r="AZ975" s="96">
        <v>10</v>
      </c>
      <c r="BA975" s="96">
        <v>10</v>
      </c>
      <c r="BB975" s="96">
        <v>9.0476190476190474</v>
      </c>
      <c r="BC975" s="96" t="s">
        <v>1010</v>
      </c>
      <c r="BD975" s="96" t="s">
        <v>1011</v>
      </c>
      <c r="BE975" s="96" t="s">
        <v>1011</v>
      </c>
      <c r="BF975" s="96">
        <v>0</v>
      </c>
      <c r="BG975" s="96">
        <v>10</v>
      </c>
      <c r="BH975" s="96">
        <v>10</v>
      </c>
      <c r="BI975" s="96">
        <v>10</v>
      </c>
      <c r="BJ975" s="96" t="s">
        <v>1011</v>
      </c>
      <c r="BK975" s="96">
        <v>5</v>
      </c>
      <c r="BL975" s="96">
        <v>6.8449619139144415</v>
      </c>
      <c r="BM975" s="96">
        <v>7.7352941176470589</v>
      </c>
      <c r="BN975" s="96">
        <v>9.7131108666896555</v>
      </c>
      <c r="BO975" s="96">
        <v>2</v>
      </c>
      <c r="BP975" s="96">
        <v>7</v>
      </c>
      <c r="BQ975" s="96" t="s">
        <v>1011</v>
      </c>
      <c r="BR975" s="96">
        <v>7</v>
      </c>
      <c r="BS975" s="96">
        <v>6.6121012460841788</v>
      </c>
      <c r="BT975" s="96">
        <v>3.7547744134790522</v>
      </c>
      <c r="BU975" s="96">
        <v>4.2634954890710377</v>
      </c>
      <c r="BV975" s="96">
        <v>6.1158995428051011</v>
      </c>
      <c r="BW975" s="96">
        <v>7.5</v>
      </c>
      <c r="BX975" s="96" t="s">
        <v>1011</v>
      </c>
      <c r="BY975" s="96">
        <v>1.0687469743270959</v>
      </c>
      <c r="BZ975" s="96">
        <v>3.853298900919214</v>
      </c>
      <c r="CA975" s="96">
        <v>5.8511806411657563</v>
      </c>
      <c r="CB975" s="96">
        <v>5.3640964826958104</v>
      </c>
      <c r="CC975" s="96">
        <v>0.86206896551724133</v>
      </c>
      <c r="CD975" s="96">
        <v>4.3958202413814771</v>
      </c>
      <c r="CE975" s="96">
        <v>8.3046327667506006</v>
      </c>
      <c r="CF975" s="96">
        <v>9.0107592325870858</v>
      </c>
      <c r="CG975" s="96">
        <v>9.5686340076909957</v>
      </c>
      <c r="CH975" s="96">
        <v>0</v>
      </c>
      <c r="CI975" s="96">
        <v>6.7210065017571701</v>
      </c>
      <c r="CJ975" s="96">
        <v>3.9066666666666663</v>
      </c>
      <c r="CK975" s="96">
        <v>7.62</v>
      </c>
      <c r="CL975" s="96">
        <v>7.2867999999999995</v>
      </c>
      <c r="CM975" s="96">
        <v>6.2711555555555556</v>
      </c>
      <c r="CN975" s="96">
        <v>5.2605667613843368</v>
      </c>
      <c r="CO975" s="96">
        <v>5.6511014031400286</v>
      </c>
      <c r="CP975" s="96">
        <v>5.4558340822621822</v>
      </c>
      <c r="CQ975" s="96">
        <v>10</v>
      </c>
      <c r="CR975" s="96">
        <v>5.4296417641165764</v>
      </c>
      <c r="CS975" s="96">
        <v>0.76923076923076927</v>
      </c>
      <c r="CT975" s="96">
        <v>0</v>
      </c>
      <c r="CU975" s="96">
        <v>2.066290844449115</v>
      </c>
      <c r="CV975" s="96">
        <v>5.9483201205667129</v>
      </c>
      <c r="CW975" s="96">
        <v>10</v>
      </c>
      <c r="CX975" s="96">
        <v>8.0423188313687515</v>
      </c>
      <c r="CY975" s="96">
        <v>10</v>
      </c>
      <c r="CZ975" s="96">
        <v>9.3474396104562505</v>
      </c>
      <c r="DA975" s="96">
        <v>6.1</v>
      </c>
      <c r="DB975" s="96">
        <v>5.7766988743169403</v>
      </c>
      <c r="DC975" s="96">
        <v>7.0958622040072861</v>
      </c>
      <c r="DD975" s="96">
        <v>8</v>
      </c>
      <c r="DE975" s="96">
        <v>7.0874789580180275</v>
      </c>
      <c r="DF975" s="96">
        <v>1</v>
      </c>
      <c r="DG975" s="96">
        <v>5.8433400060570415</v>
      </c>
      <c r="DH975" s="96">
        <v>4.4343402714025499</v>
      </c>
      <c r="DI975" s="96">
        <v>5.6993006993006992</v>
      </c>
      <c r="DJ975" s="96">
        <v>6.4691504598186809</v>
      </c>
      <c r="DK975" s="96">
        <v>3.1400904061930786</v>
      </c>
      <c r="DL975" s="96">
        <v>5.2477778924566003</v>
      </c>
      <c r="DM975" s="96">
        <v>6.9734818536912346</v>
      </c>
      <c r="DN975" s="96">
        <v>5.3273569304771407</v>
      </c>
      <c r="DO975" s="96">
        <v>6.8393788489968115</v>
      </c>
      <c r="DP975" s="96">
        <v>6.1</v>
      </c>
      <c r="DQ975" s="99">
        <v>6.4724809569572201</v>
      </c>
      <c r="DR975" s="100">
        <v>102</v>
      </c>
      <c r="DS975" s="101">
        <v>3</v>
      </c>
      <c r="DU975" s="107" t="s">
        <v>29</v>
      </c>
      <c r="DV975" s="96">
        <v>6.8449619139144415</v>
      </c>
      <c r="DW975" s="96">
        <v>6.1</v>
      </c>
    </row>
    <row r="976" spans="1:127">
      <c r="A976" s="102">
        <v>2009</v>
      </c>
      <c r="B976" s="103" t="s">
        <v>695</v>
      </c>
      <c r="C976" s="104" t="s">
        <v>1</v>
      </c>
      <c r="D976" s="103" t="s">
        <v>1011</v>
      </c>
      <c r="E976" s="103" t="s">
        <v>1011</v>
      </c>
      <c r="F976" s="103" t="s">
        <v>1011</v>
      </c>
      <c r="G976" s="103" t="s">
        <v>1011</v>
      </c>
      <c r="H976" s="103" t="s">
        <v>1011</v>
      </c>
      <c r="I976" s="103" t="s">
        <v>1011</v>
      </c>
      <c r="J976" s="103" t="s">
        <v>1011</v>
      </c>
      <c r="K976" s="103" t="s">
        <v>1011</v>
      </c>
      <c r="L976" s="103" t="s">
        <v>1011</v>
      </c>
      <c r="M976" s="103" t="s">
        <v>1011</v>
      </c>
      <c r="N976" s="103" t="s">
        <v>1011</v>
      </c>
      <c r="O976" s="103" t="s">
        <v>1011</v>
      </c>
      <c r="P976" s="103" t="s">
        <v>1011</v>
      </c>
      <c r="Q976" s="103" t="s">
        <v>1011</v>
      </c>
      <c r="R976" s="103" t="s">
        <v>1011</v>
      </c>
      <c r="S976" s="103" t="s">
        <v>1011</v>
      </c>
      <c r="T976" s="103" t="s">
        <v>1011</v>
      </c>
      <c r="U976" s="103" t="s">
        <v>1011</v>
      </c>
      <c r="V976" s="103" t="s">
        <v>1011</v>
      </c>
      <c r="W976" s="103" t="s">
        <v>1011</v>
      </c>
      <c r="X976" s="103" t="s">
        <v>1011</v>
      </c>
      <c r="Y976" s="103" t="s">
        <v>1011</v>
      </c>
      <c r="Z976" s="103" t="s">
        <v>1010</v>
      </c>
      <c r="AA976" s="103" t="s">
        <v>1011</v>
      </c>
      <c r="AB976" s="103" t="s">
        <v>1011</v>
      </c>
      <c r="AC976" s="103" t="s">
        <v>1011</v>
      </c>
      <c r="AD976" s="103" t="s">
        <v>1011</v>
      </c>
      <c r="AE976" s="103" t="s">
        <v>1011</v>
      </c>
      <c r="AF976" s="103" t="s">
        <v>1011</v>
      </c>
      <c r="AG976" s="103" t="s">
        <v>1011</v>
      </c>
      <c r="AH976" s="103" t="s">
        <v>1010</v>
      </c>
      <c r="AI976" s="103" t="s">
        <v>1010</v>
      </c>
      <c r="AJ976" s="103" t="s">
        <v>1010</v>
      </c>
      <c r="AK976" s="103" t="s">
        <v>1010</v>
      </c>
      <c r="AL976" s="103" t="s">
        <v>1011</v>
      </c>
      <c r="AM976" s="103" t="s">
        <v>1011</v>
      </c>
      <c r="AN976" s="103" t="s">
        <v>1011</v>
      </c>
      <c r="AO976" s="103" t="s">
        <v>1011</v>
      </c>
      <c r="AP976" s="103" t="s">
        <v>1011</v>
      </c>
      <c r="AQ976" s="103" t="s">
        <v>1011</v>
      </c>
      <c r="AR976" s="103" t="s">
        <v>1011</v>
      </c>
      <c r="AS976" s="103" t="s">
        <v>1011</v>
      </c>
      <c r="AT976" s="103" t="s">
        <v>1011</v>
      </c>
      <c r="AU976" s="103" t="s">
        <v>1011</v>
      </c>
      <c r="AV976" s="103" t="s">
        <v>1011</v>
      </c>
      <c r="AW976" s="103" t="s">
        <v>1011</v>
      </c>
      <c r="AX976" s="103" t="s">
        <v>1011</v>
      </c>
      <c r="AY976" s="103" t="s">
        <v>1011</v>
      </c>
      <c r="AZ976" s="103" t="s">
        <v>1011</v>
      </c>
      <c r="BA976" s="103" t="s">
        <v>1011</v>
      </c>
      <c r="BB976" s="103" t="s">
        <v>1011</v>
      </c>
      <c r="BC976" s="103" t="s">
        <v>1010</v>
      </c>
      <c r="BD976" s="103" t="s">
        <v>1011</v>
      </c>
      <c r="BE976" s="103" t="s">
        <v>1011</v>
      </c>
      <c r="BF976" s="103" t="s">
        <v>1011</v>
      </c>
      <c r="BG976" s="103" t="s">
        <v>1011</v>
      </c>
      <c r="BH976" s="103" t="s">
        <v>1011</v>
      </c>
      <c r="BI976" s="103" t="s">
        <v>1011</v>
      </c>
      <c r="BJ976" s="103" t="s">
        <v>1011</v>
      </c>
      <c r="BK976" s="103" t="s">
        <v>1011</v>
      </c>
      <c r="BL976" s="103" t="s">
        <v>1011</v>
      </c>
      <c r="BM976" s="103" t="s">
        <v>1011</v>
      </c>
      <c r="BN976" s="103" t="s">
        <v>1011</v>
      </c>
      <c r="BO976" s="103" t="s">
        <v>1011</v>
      </c>
      <c r="BP976" s="103" t="s">
        <v>1011</v>
      </c>
      <c r="BQ976" s="103" t="s">
        <v>1011</v>
      </c>
      <c r="BR976" s="103" t="s">
        <v>1011</v>
      </c>
      <c r="BS976" s="103" t="s">
        <v>1011</v>
      </c>
      <c r="BT976" s="103" t="s">
        <v>1011</v>
      </c>
      <c r="BU976" s="103" t="s">
        <v>1011</v>
      </c>
      <c r="BV976" s="103" t="s">
        <v>1011</v>
      </c>
      <c r="BW976" s="103" t="s">
        <v>1011</v>
      </c>
      <c r="BX976" s="103" t="s">
        <v>1011</v>
      </c>
      <c r="BY976" s="103" t="s">
        <v>1011</v>
      </c>
      <c r="BZ976" s="103" t="s">
        <v>1011</v>
      </c>
      <c r="CA976" s="103" t="s">
        <v>1011</v>
      </c>
      <c r="CB976" s="103" t="s">
        <v>1011</v>
      </c>
      <c r="CC976" s="103">
        <v>0.92307692307692313</v>
      </c>
      <c r="CD976" s="103" t="s">
        <v>1011</v>
      </c>
      <c r="CE976" s="103" t="s">
        <v>1011</v>
      </c>
      <c r="CF976" s="103" t="s">
        <v>1011</v>
      </c>
      <c r="CG976" s="103" t="s">
        <v>1011</v>
      </c>
      <c r="CH976" s="103" t="s">
        <v>1011</v>
      </c>
      <c r="CI976" s="103" t="s">
        <v>1011</v>
      </c>
      <c r="CJ976" s="103" t="s">
        <v>1011</v>
      </c>
      <c r="CK976" s="103" t="s">
        <v>1011</v>
      </c>
      <c r="CL976" s="103" t="s">
        <v>1011</v>
      </c>
      <c r="CM976" s="103" t="s">
        <v>1011</v>
      </c>
      <c r="CN976" s="103" t="s">
        <v>1011</v>
      </c>
      <c r="CO976" s="103" t="s">
        <v>1011</v>
      </c>
      <c r="CP976" s="103" t="s">
        <v>1011</v>
      </c>
      <c r="CQ976" s="103" t="s">
        <v>1011</v>
      </c>
      <c r="CR976" s="103" t="s">
        <v>1011</v>
      </c>
      <c r="CS976" s="103" t="s">
        <v>1011</v>
      </c>
      <c r="CT976" s="103" t="s">
        <v>1011</v>
      </c>
      <c r="CU976" s="103" t="s">
        <v>1011</v>
      </c>
      <c r="CV976" s="103" t="s">
        <v>1011</v>
      </c>
      <c r="CW976" s="103" t="s">
        <v>1011</v>
      </c>
      <c r="CX976" s="103" t="s">
        <v>1011</v>
      </c>
      <c r="CY976" s="103" t="s">
        <v>1011</v>
      </c>
      <c r="CZ976" s="103" t="s">
        <v>1011</v>
      </c>
      <c r="DA976" s="103" t="s">
        <v>1011</v>
      </c>
      <c r="DB976" s="103" t="s">
        <v>1011</v>
      </c>
      <c r="DC976" s="103" t="s">
        <v>1011</v>
      </c>
      <c r="DD976" s="103" t="s">
        <v>1011</v>
      </c>
      <c r="DE976" s="103" t="s">
        <v>1011</v>
      </c>
      <c r="DF976" s="103" t="s">
        <v>1011</v>
      </c>
      <c r="DG976" s="103" t="s">
        <v>1011</v>
      </c>
      <c r="DH976" s="103" t="s">
        <v>1011</v>
      </c>
      <c r="DI976" s="103" t="s">
        <v>1011</v>
      </c>
      <c r="DJ976" s="103" t="s">
        <v>1011</v>
      </c>
      <c r="DK976" s="103" t="s">
        <v>1011</v>
      </c>
      <c r="DL976" s="103" t="s">
        <v>1011</v>
      </c>
      <c r="DM976" s="103" t="s">
        <v>1011</v>
      </c>
      <c r="DN976" s="103" t="s">
        <v>1011</v>
      </c>
      <c r="DO976" s="103" t="s">
        <v>1011</v>
      </c>
      <c r="DP976" s="103" t="s">
        <v>1011</v>
      </c>
      <c r="DQ976" s="105" t="s">
        <v>1011</v>
      </c>
      <c r="DR976" s="106" t="s">
        <v>1011</v>
      </c>
      <c r="DS976" s="106" t="s">
        <v>1027</v>
      </c>
      <c r="DU976" s="104" t="s">
        <v>1</v>
      </c>
      <c r="DV976" s="103" t="s">
        <v>1011</v>
      </c>
      <c r="DW976" s="103" t="s">
        <v>1011</v>
      </c>
    </row>
    <row r="977" spans="1:127">
      <c r="A977" s="95">
        <v>2009</v>
      </c>
      <c r="B977" s="96" t="s">
        <v>678</v>
      </c>
      <c r="C977" s="107" t="s">
        <v>59</v>
      </c>
      <c r="D977" s="96">
        <v>4.4333333333333336</v>
      </c>
      <c r="E977" s="96">
        <v>3.7894526348272652</v>
      </c>
      <c r="F977" s="96">
        <v>2.8212521267580826</v>
      </c>
      <c r="G977" s="96">
        <v>3.7</v>
      </c>
      <c r="H977" s="96">
        <v>6.6577961507818229</v>
      </c>
      <c r="I977" s="96">
        <v>10</v>
      </c>
      <c r="J977" s="96">
        <v>10</v>
      </c>
      <c r="K977" s="96">
        <v>5</v>
      </c>
      <c r="L977" s="96">
        <v>10</v>
      </c>
      <c r="M977" s="96">
        <v>9.8565389740569174</v>
      </c>
      <c r="N977" s="96">
        <v>8.9713077948113842</v>
      </c>
      <c r="O977" s="96">
        <v>10</v>
      </c>
      <c r="P977" s="96">
        <v>10</v>
      </c>
      <c r="Q977" s="96" t="s">
        <v>1011</v>
      </c>
      <c r="R977" s="96" t="s">
        <v>1011</v>
      </c>
      <c r="S977" s="96">
        <v>10</v>
      </c>
      <c r="T977" s="96">
        <v>10</v>
      </c>
      <c r="U977" s="96">
        <v>8.5430346485310693</v>
      </c>
      <c r="V977" s="96">
        <v>10</v>
      </c>
      <c r="W977" s="96">
        <v>10</v>
      </c>
      <c r="X977" s="96">
        <v>10</v>
      </c>
      <c r="Y977" s="96">
        <v>10</v>
      </c>
      <c r="Z977" s="96" t="s">
        <v>1010</v>
      </c>
      <c r="AA977" s="96">
        <v>7.5</v>
      </c>
      <c r="AB977" s="96">
        <v>6.666666666666667</v>
      </c>
      <c r="AC977" s="96">
        <v>9.8155555555555551</v>
      </c>
      <c r="AD977" s="96">
        <v>8.75</v>
      </c>
      <c r="AE977" s="96">
        <v>8.1830555555555549</v>
      </c>
      <c r="AF977" s="96">
        <v>10</v>
      </c>
      <c r="AG977" s="96">
        <v>5</v>
      </c>
      <c r="AH977" s="96" t="s">
        <v>1010</v>
      </c>
      <c r="AI977" s="96" t="s">
        <v>1010</v>
      </c>
      <c r="AJ977" s="96" t="s">
        <v>1010</v>
      </c>
      <c r="AK977" s="96" t="s">
        <v>1010</v>
      </c>
      <c r="AL977" s="96">
        <v>6.666666666666667</v>
      </c>
      <c r="AM977" s="96">
        <v>6.666666666666667</v>
      </c>
      <c r="AN977" s="96">
        <v>6.666666666666667</v>
      </c>
      <c r="AO977" s="96">
        <v>6.666666666666667</v>
      </c>
      <c r="AP977" s="96">
        <v>7.5</v>
      </c>
      <c r="AQ977" s="96">
        <v>7.5</v>
      </c>
      <c r="AR977" s="96">
        <v>10</v>
      </c>
      <c r="AS977" s="96">
        <v>8.3333333333333339</v>
      </c>
      <c r="AT977" s="96">
        <v>7.5</v>
      </c>
      <c r="AU977" s="96">
        <v>10</v>
      </c>
      <c r="AV977" s="96">
        <v>10</v>
      </c>
      <c r="AW977" s="96">
        <v>6.333333333333333</v>
      </c>
      <c r="AX977" s="96">
        <v>5</v>
      </c>
      <c r="AY977" s="96">
        <v>10</v>
      </c>
      <c r="AZ977" s="96">
        <v>10</v>
      </c>
      <c r="BA977" s="96">
        <v>10</v>
      </c>
      <c r="BB977" s="96">
        <v>8.761904761904761</v>
      </c>
      <c r="BC977" s="96" t="s">
        <v>1010</v>
      </c>
      <c r="BD977" s="96" t="s">
        <v>1011</v>
      </c>
      <c r="BE977" s="96" t="s">
        <v>1011</v>
      </c>
      <c r="BF977" s="96">
        <v>10</v>
      </c>
      <c r="BG977" s="96">
        <v>10</v>
      </c>
      <c r="BH977" s="96">
        <v>10</v>
      </c>
      <c r="BI977" s="96">
        <v>10</v>
      </c>
      <c r="BJ977" s="96" t="s">
        <v>1011</v>
      </c>
      <c r="BK977" s="96">
        <v>10</v>
      </c>
      <c r="BL977" s="96">
        <v>7.5052546938787987</v>
      </c>
      <c r="BM977" s="96">
        <v>6.3712675041648179</v>
      </c>
      <c r="BN977" s="96">
        <v>8.8365122615803813</v>
      </c>
      <c r="BO977" s="96">
        <v>0</v>
      </c>
      <c r="BP977" s="96">
        <v>10</v>
      </c>
      <c r="BQ977" s="96">
        <v>10</v>
      </c>
      <c r="BR977" s="96">
        <v>10</v>
      </c>
      <c r="BS977" s="96">
        <v>6.3019449414363002</v>
      </c>
      <c r="BT977" s="96">
        <v>2.1913385016181222</v>
      </c>
      <c r="BU977" s="96">
        <v>2.32026263592233</v>
      </c>
      <c r="BV977" s="96">
        <v>1.9913332394822003</v>
      </c>
      <c r="BW977" s="96">
        <v>5</v>
      </c>
      <c r="BX977" s="96">
        <v>4.166666666666667</v>
      </c>
      <c r="BY977" s="96">
        <v>3.9933340232037384</v>
      </c>
      <c r="BZ977" s="96">
        <v>6.6834562117039056</v>
      </c>
      <c r="CA977" s="96">
        <v>1.8765331812297736</v>
      </c>
      <c r="CB977" s="96">
        <v>4.9276741067961165</v>
      </c>
      <c r="CC977" s="96">
        <v>0.88888888888888884</v>
      </c>
      <c r="CD977" s="96">
        <v>3.4787665162505461</v>
      </c>
      <c r="CE977" s="96">
        <v>7.8791072364182568</v>
      </c>
      <c r="CF977" s="96">
        <v>7.718281444879902</v>
      </c>
      <c r="CG977" s="96">
        <v>9.3301260348972335</v>
      </c>
      <c r="CH977" s="96">
        <v>10</v>
      </c>
      <c r="CI977" s="96">
        <v>8.7318786790488474</v>
      </c>
      <c r="CJ977" s="96">
        <v>9.2379332851494542</v>
      </c>
      <c r="CK977" s="96">
        <v>7.94</v>
      </c>
      <c r="CL977" s="96">
        <v>7.6103999999999994</v>
      </c>
      <c r="CM977" s="96">
        <v>8.2627777617164835</v>
      </c>
      <c r="CN977" s="96">
        <v>4.2627586407766991</v>
      </c>
      <c r="CO977" s="96">
        <v>7.1353705311320574</v>
      </c>
      <c r="CP977" s="96">
        <v>5.6990645859543783</v>
      </c>
      <c r="CQ977" s="96">
        <v>10</v>
      </c>
      <c r="CR977" s="96">
        <v>4.0165398009708735</v>
      </c>
      <c r="CS977" s="96">
        <v>4.6153846153846159</v>
      </c>
      <c r="CT977" s="96">
        <v>4.314400011291851</v>
      </c>
      <c r="CU977" s="96">
        <v>4.3154414758824471</v>
      </c>
      <c r="CV977" s="96">
        <v>7.069320955888327</v>
      </c>
      <c r="CW977" s="96">
        <v>8</v>
      </c>
      <c r="CX977" s="96">
        <v>9.4373534882438523</v>
      </c>
      <c r="CY977" s="96">
        <v>9</v>
      </c>
      <c r="CZ977" s="96">
        <v>8.8124511627479496</v>
      </c>
      <c r="DA977" s="96">
        <v>2.2333333333333329</v>
      </c>
      <c r="DB977" s="96">
        <v>3.6637701650485432</v>
      </c>
      <c r="DC977" s="96">
        <v>6.0897655598705489</v>
      </c>
      <c r="DD977" s="96">
        <v>8</v>
      </c>
      <c r="DE977" s="96" t="s">
        <v>1011</v>
      </c>
      <c r="DF977" s="96">
        <v>3</v>
      </c>
      <c r="DG977" s="96">
        <v>4.5973738116504848</v>
      </c>
      <c r="DH977" s="96">
        <v>3.6600609190938509</v>
      </c>
      <c r="DI977" s="96">
        <v>5.4494382022471912</v>
      </c>
      <c r="DJ977" s="96">
        <v>7.3321270133160636</v>
      </c>
      <c r="DK977" s="96">
        <v>3.329279380798273</v>
      </c>
      <c r="DL977" s="96">
        <v>6.6603577994057623</v>
      </c>
      <c r="DM977" s="96">
        <v>0</v>
      </c>
      <c r="DN977" s="96">
        <v>4.4052105524768566</v>
      </c>
      <c r="DO977" s="96">
        <v>5.9383451756250976</v>
      </c>
      <c r="DP977" s="96">
        <v>6.3</v>
      </c>
      <c r="DQ977" s="99">
        <v>6.9026273469393988</v>
      </c>
      <c r="DR977" s="100">
        <v>80</v>
      </c>
      <c r="DS977" s="101">
        <v>3</v>
      </c>
      <c r="DU977" s="107" t="s">
        <v>59</v>
      </c>
      <c r="DV977" s="96">
        <v>7.5052546938787987</v>
      </c>
      <c r="DW977" s="96">
        <v>6.3</v>
      </c>
    </row>
    <row r="978" spans="1:127" ht="24">
      <c r="A978" s="102">
        <v>2009</v>
      </c>
      <c r="B978" s="103" t="s">
        <v>723</v>
      </c>
      <c r="C978" s="104" t="s">
        <v>150</v>
      </c>
      <c r="D978" s="103">
        <v>7.0000000000000009</v>
      </c>
      <c r="E978" s="103">
        <v>4.9949702304935375</v>
      </c>
      <c r="F978" s="103">
        <v>6.1715393008058763</v>
      </c>
      <c r="G978" s="103">
        <v>6.1</v>
      </c>
      <c r="H978" s="103">
        <v>9.2629973275867883</v>
      </c>
      <c r="I978" s="103">
        <v>10</v>
      </c>
      <c r="J978" s="103">
        <v>10</v>
      </c>
      <c r="K978" s="103">
        <v>7.5</v>
      </c>
      <c r="L978" s="103">
        <v>10</v>
      </c>
      <c r="M978" s="103">
        <v>10</v>
      </c>
      <c r="N978" s="103">
        <v>9.5</v>
      </c>
      <c r="O978" s="103">
        <v>10</v>
      </c>
      <c r="P978" s="103">
        <v>10</v>
      </c>
      <c r="Q978" s="103" t="s">
        <v>1011</v>
      </c>
      <c r="R978" s="103" t="s">
        <v>1011</v>
      </c>
      <c r="S978" s="103">
        <v>10</v>
      </c>
      <c r="T978" s="103">
        <v>10</v>
      </c>
      <c r="U978" s="103">
        <v>9.5876657758622628</v>
      </c>
      <c r="V978" s="103">
        <v>5</v>
      </c>
      <c r="W978" s="103">
        <v>10</v>
      </c>
      <c r="X978" s="103">
        <v>10</v>
      </c>
      <c r="Y978" s="103">
        <v>8.3333333333333339</v>
      </c>
      <c r="Z978" s="103" t="s">
        <v>1010</v>
      </c>
      <c r="AA978" s="103" t="s">
        <v>1011</v>
      </c>
      <c r="AB978" s="103" t="s">
        <v>1011</v>
      </c>
      <c r="AC978" s="103">
        <v>8.8333333333333321</v>
      </c>
      <c r="AD978" s="103">
        <v>7.7777777777777777</v>
      </c>
      <c r="AE978" s="103">
        <v>8.3055555555555554</v>
      </c>
      <c r="AF978" s="103" t="s">
        <v>1011</v>
      </c>
      <c r="AG978" s="103" t="s">
        <v>1011</v>
      </c>
      <c r="AH978" s="103" t="s">
        <v>1010</v>
      </c>
      <c r="AI978" s="103" t="s">
        <v>1010</v>
      </c>
      <c r="AJ978" s="103" t="s">
        <v>1010</v>
      </c>
      <c r="AK978" s="103" t="s">
        <v>1010</v>
      </c>
      <c r="AL978" s="103" t="s">
        <v>1011</v>
      </c>
      <c r="AM978" s="103" t="s">
        <v>1011</v>
      </c>
      <c r="AN978" s="103" t="s">
        <v>1011</v>
      </c>
      <c r="AO978" s="103" t="s">
        <v>1011</v>
      </c>
      <c r="AP978" s="103" t="s">
        <v>1011</v>
      </c>
      <c r="AQ978" s="103" t="s">
        <v>1011</v>
      </c>
      <c r="AR978" s="103" t="s">
        <v>1011</v>
      </c>
      <c r="AS978" s="103" t="s">
        <v>1011</v>
      </c>
      <c r="AT978" s="103" t="s">
        <v>1011</v>
      </c>
      <c r="AU978" s="103">
        <v>10</v>
      </c>
      <c r="AV978" s="103">
        <v>10</v>
      </c>
      <c r="AW978" s="103">
        <v>7</v>
      </c>
      <c r="AX978" s="103">
        <v>4.25</v>
      </c>
      <c r="AY978" s="103" t="s">
        <v>1011</v>
      </c>
      <c r="AZ978" s="103" t="s">
        <v>1011</v>
      </c>
      <c r="BA978" s="103" t="s">
        <v>1011</v>
      </c>
      <c r="BB978" s="103">
        <v>7.8125</v>
      </c>
      <c r="BC978" s="103" t="s">
        <v>1010</v>
      </c>
      <c r="BD978" s="103" t="s">
        <v>1011</v>
      </c>
      <c r="BE978" s="103" t="s">
        <v>1011</v>
      </c>
      <c r="BF978" s="103">
        <v>10</v>
      </c>
      <c r="BG978" s="103">
        <v>10</v>
      </c>
      <c r="BH978" s="103">
        <v>10</v>
      </c>
      <c r="BI978" s="103">
        <v>10</v>
      </c>
      <c r="BJ978" s="103" t="s">
        <v>1011</v>
      </c>
      <c r="BK978" s="103">
        <v>10</v>
      </c>
      <c r="BL978" s="103">
        <v>8.2283400550766768</v>
      </c>
      <c r="BM978" s="103">
        <v>5.5794117647058812</v>
      </c>
      <c r="BN978" s="103">
        <v>5.868119891008174</v>
      </c>
      <c r="BO978" s="103">
        <v>4</v>
      </c>
      <c r="BP978" s="103">
        <v>10</v>
      </c>
      <c r="BQ978" s="103">
        <v>3</v>
      </c>
      <c r="BR978" s="103">
        <v>6.5</v>
      </c>
      <c r="BS978" s="103">
        <v>5.4868829139285138</v>
      </c>
      <c r="BT978" s="103">
        <v>2.6192416331658293</v>
      </c>
      <c r="BU978" s="103">
        <v>2.2263866381909549</v>
      </c>
      <c r="BV978" s="103">
        <v>2.8153814430485764</v>
      </c>
      <c r="BW978" s="103">
        <v>4.8</v>
      </c>
      <c r="BX978" s="103" t="s">
        <v>1011</v>
      </c>
      <c r="BY978" s="103">
        <v>3.5257072997350125</v>
      </c>
      <c r="BZ978" s="103">
        <v>7.6341556051342661</v>
      </c>
      <c r="CA978" s="103">
        <v>5.2371296021775535</v>
      </c>
      <c r="CB978" s="103">
        <v>6.6634842805695138</v>
      </c>
      <c r="CC978" s="103">
        <v>0.96296296296296291</v>
      </c>
      <c r="CD978" s="103">
        <v>4.3579601495535893</v>
      </c>
      <c r="CE978" s="103">
        <v>9.5875787133351853</v>
      </c>
      <c r="CF978" s="103">
        <v>8.6916802831202631</v>
      </c>
      <c r="CG978" s="103">
        <v>9.9251044217196043</v>
      </c>
      <c r="CH978" s="103">
        <v>5</v>
      </c>
      <c r="CI978" s="103">
        <v>8.3010908545437623</v>
      </c>
      <c r="CJ978" s="103">
        <v>9.9977915124521797</v>
      </c>
      <c r="CK978" s="103">
        <v>8.68</v>
      </c>
      <c r="CL978" s="103">
        <v>6.3304000000000009</v>
      </c>
      <c r="CM978" s="103">
        <v>8.3360638374840601</v>
      </c>
      <c r="CN978" s="103">
        <v>5.4880716356783923</v>
      </c>
      <c r="CO978" s="103">
        <v>7.8240075754996496</v>
      </c>
      <c r="CP978" s="103">
        <v>6.6560396055890205</v>
      </c>
      <c r="CQ978" s="103">
        <v>10</v>
      </c>
      <c r="CR978" s="103">
        <v>4.9248115703517588</v>
      </c>
      <c r="CS978" s="103">
        <v>3.8461538461538463</v>
      </c>
      <c r="CT978" s="103">
        <v>5.3100307831284335</v>
      </c>
      <c r="CU978" s="103">
        <v>4.6936653998780136</v>
      </c>
      <c r="CV978" s="103">
        <v>7.4214422107377738</v>
      </c>
      <c r="CW978" s="103">
        <v>8</v>
      </c>
      <c r="CX978" s="103">
        <v>9.7622269407502404</v>
      </c>
      <c r="CY978" s="103">
        <v>10</v>
      </c>
      <c r="CZ978" s="103">
        <v>9.2540756469167462</v>
      </c>
      <c r="DA978" s="103">
        <v>3.3333333333333344</v>
      </c>
      <c r="DB978" s="103">
        <v>6.6866460854271335</v>
      </c>
      <c r="DC978" s="103">
        <v>7.4042855686767162</v>
      </c>
      <c r="DD978" s="103">
        <v>10</v>
      </c>
      <c r="DE978" s="103">
        <v>7.3218197315108293</v>
      </c>
      <c r="DF978" s="103">
        <v>10</v>
      </c>
      <c r="DG978" s="103">
        <v>7.457680786491335</v>
      </c>
      <c r="DH978" s="103">
        <v>3.0510629664991624</v>
      </c>
      <c r="DI978" s="103">
        <v>4.5662100456620998</v>
      </c>
      <c r="DJ978" s="103">
        <v>7.9531675027070996</v>
      </c>
      <c r="DK978" s="103">
        <v>3.7834447811278609</v>
      </c>
      <c r="DL978" s="103">
        <v>5.7136791606055031</v>
      </c>
      <c r="DM978" s="103">
        <v>5.2696642305840777</v>
      </c>
      <c r="DN978" s="103">
        <v>5.0562047811976347</v>
      </c>
      <c r="DO978" s="103">
        <v>7.2559870715352384</v>
      </c>
      <c r="DP978" s="103">
        <v>6.56</v>
      </c>
      <c r="DQ978" s="105">
        <v>7.3941700275383386</v>
      </c>
      <c r="DR978" s="106">
        <v>54</v>
      </c>
      <c r="DS978" s="106">
        <v>2</v>
      </c>
      <c r="DU978" s="104" t="s">
        <v>150</v>
      </c>
      <c r="DV978" s="103">
        <v>8.2283400550766768</v>
      </c>
      <c r="DW978" s="103">
        <v>6.56</v>
      </c>
    </row>
    <row r="979" spans="1:127">
      <c r="A979" s="95">
        <v>2009</v>
      </c>
      <c r="B979" s="96" t="s">
        <v>631</v>
      </c>
      <c r="C979" s="107" t="s">
        <v>105</v>
      </c>
      <c r="D979" s="96">
        <v>4.833333333333333</v>
      </c>
      <c r="E979" s="96">
        <v>6.5427171857891047</v>
      </c>
      <c r="F979" s="96">
        <v>7.1739739682245851</v>
      </c>
      <c r="G979" s="96">
        <v>6.2</v>
      </c>
      <c r="H979" s="96">
        <v>4.0770040707787603</v>
      </c>
      <c r="I979" s="96">
        <v>10</v>
      </c>
      <c r="J979" s="96">
        <v>10</v>
      </c>
      <c r="K979" s="96">
        <v>10</v>
      </c>
      <c r="L979" s="96">
        <v>10</v>
      </c>
      <c r="M979" s="96">
        <v>10</v>
      </c>
      <c r="N979" s="96">
        <v>10</v>
      </c>
      <c r="O979" s="96">
        <v>10</v>
      </c>
      <c r="P979" s="96">
        <v>10</v>
      </c>
      <c r="Q979" s="96" t="s">
        <v>1011</v>
      </c>
      <c r="R979" s="96" t="s">
        <v>1011</v>
      </c>
      <c r="S979" s="96">
        <v>5</v>
      </c>
      <c r="T979" s="96">
        <v>8.3333333333333339</v>
      </c>
      <c r="U979" s="96">
        <v>7.4701124680373638</v>
      </c>
      <c r="V979" s="96">
        <v>10</v>
      </c>
      <c r="W979" s="96">
        <v>5</v>
      </c>
      <c r="X979" s="96">
        <v>10</v>
      </c>
      <c r="Y979" s="96">
        <v>8.3333333333333339</v>
      </c>
      <c r="Z979" s="96" t="s">
        <v>1010</v>
      </c>
      <c r="AA979" s="96">
        <v>7.5</v>
      </c>
      <c r="AB979" s="96">
        <v>6.666666666666667</v>
      </c>
      <c r="AC979" s="96">
        <v>10</v>
      </c>
      <c r="AD979" s="96">
        <v>9.0722222222222229</v>
      </c>
      <c r="AE979" s="96">
        <v>8.3097222222222236</v>
      </c>
      <c r="AF979" s="96">
        <v>7.5</v>
      </c>
      <c r="AG979" s="96">
        <v>7.5</v>
      </c>
      <c r="AH979" s="96" t="s">
        <v>1010</v>
      </c>
      <c r="AI979" s="96" t="s">
        <v>1010</v>
      </c>
      <c r="AJ979" s="96" t="s">
        <v>1010</v>
      </c>
      <c r="AK979" s="96" t="s">
        <v>1010</v>
      </c>
      <c r="AL979" s="96">
        <v>6.666666666666667</v>
      </c>
      <c r="AM979" s="96">
        <v>3.3333333333333335</v>
      </c>
      <c r="AN979" s="96">
        <v>6.666666666666667</v>
      </c>
      <c r="AO979" s="96">
        <v>5.5555555555555562</v>
      </c>
      <c r="AP979" s="96">
        <v>7.5</v>
      </c>
      <c r="AQ979" s="96">
        <v>5</v>
      </c>
      <c r="AR979" s="96">
        <v>7.5</v>
      </c>
      <c r="AS979" s="96">
        <v>6.666666666666667</v>
      </c>
      <c r="AT979" s="96">
        <v>6.8055555555555562</v>
      </c>
      <c r="AU979" s="96">
        <v>10</v>
      </c>
      <c r="AV979" s="96">
        <v>10</v>
      </c>
      <c r="AW979" s="96">
        <v>6.333333333333333</v>
      </c>
      <c r="AX979" s="96">
        <v>5.75</v>
      </c>
      <c r="AY979" s="96">
        <v>6.666666666666667</v>
      </c>
      <c r="AZ979" s="96">
        <v>6.666666666666667</v>
      </c>
      <c r="BA979" s="96">
        <v>10</v>
      </c>
      <c r="BB979" s="96">
        <v>7.9166666666666652</v>
      </c>
      <c r="BC979" s="96" t="s">
        <v>1010</v>
      </c>
      <c r="BD979" s="96" t="s">
        <v>1011</v>
      </c>
      <c r="BE979" s="96" t="s">
        <v>1011</v>
      </c>
      <c r="BF979" s="96">
        <v>5</v>
      </c>
      <c r="BG979" s="96">
        <v>0</v>
      </c>
      <c r="BH979" s="96">
        <v>0</v>
      </c>
      <c r="BI979" s="96">
        <v>0</v>
      </c>
      <c r="BJ979" s="96" t="s">
        <v>1011</v>
      </c>
      <c r="BK979" s="96">
        <v>2.5</v>
      </c>
      <c r="BL979" s="96">
        <v>6.8040558947871181</v>
      </c>
      <c r="BM979" s="96">
        <v>1.4117647058823521</v>
      </c>
      <c r="BN979" s="96">
        <v>7.1640326975476842</v>
      </c>
      <c r="BO979" s="96">
        <v>0</v>
      </c>
      <c r="BP979" s="96">
        <v>9</v>
      </c>
      <c r="BQ979" s="96">
        <v>9</v>
      </c>
      <c r="BR979" s="96">
        <v>9</v>
      </c>
      <c r="BS979" s="96">
        <v>4.3939493508575094</v>
      </c>
      <c r="BT979" s="96">
        <v>6.9983445706075544</v>
      </c>
      <c r="BU979" s="96">
        <v>5.9390906313628902</v>
      </c>
      <c r="BV979" s="96">
        <v>7.1707375377668292</v>
      </c>
      <c r="BW979" s="96">
        <v>10</v>
      </c>
      <c r="BX979" s="96">
        <v>5.8333333333333339</v>
      </c>
      <c r="BY979" s="96">
        <v>4.0469779031185373</v>
      </c>
      <c r="BZ979" s="96">
        <v>8.0540560136962256</v>
      </c>
      <c r="CA979" s="96">
        <v>6.3562142676518887</v>
      </c>
      <c r="CB979" s="96">
        <v>5.9509005591133013</v>
      </c>
      <c r="CC979" s="96">
        <v>0.96296296296296291</v>
      </c>
      <c r="CD979" s="96">
        <v>6.5813409573713564</v>
      </c>
      <c r="CE979" s="96">
        <v>8.8252510169146845</v>
      </c>
      <c r="CF979" s="96">
        <v>6.4709634875664026</v>
      </c>
      <c r="CG979" s="96">
        <v>8.3945405937809543</v>
      </c>
      <c r="CH979" s="96">
        <v>10</v>
      </c>
      <c r="CI979" s="96">
        <v>8.4226887745655112</v>
      </c>
      <c r="CJ979" s="96">
        <v>1.486666666666667</v>
      </c>
      <c r="CK979" s="96">
        <v>8.4599999999999991</v>
      </c>
      <c r="CL979" s="96">
        <v>5.2876000000000003</v>
      </c>
      <c r="CM979" s="96">
        <v>5.0780888888888889</v>
      </c>
      <c r="CN979" s="96">
        <v>6.2732850106732352</v>
      </c>
      <c r="CO979" s="96">
        <v>5.2567914042733239</v>
      </c>
      <c r="CP979" s="96">
        <v>5.76503820747328</v>
      </c>
      <c r="CQ979" s="96">
        <v>10</v>
      </c>
      <c r="CR979" s="96">
        <v>7.1516375533661733</v>
      </c>
      <c r="CS979" s="96">
        <v>5.3846153846153841</v>
      </c>
      <c r="CT979" s="96">
        <v>6.6375384789105389</v>
      </c>
      <c r="CU979" s="96">
        <v>6.3912638056306994</v>
      </c>
      <c r="CV979" s="96">
        <v>6.8085977254982168</v>
      </c>
      <c r="CW979" s="96">
        <v>8</v>
      </c>
      <c r="CX979" s="96">
        <v>9.3289192669439682</v>
      </c>
      <c r="CY979" s="96">
        <v>10</v>
      </c>
      <c r="CZ979" s="96">
        <v>9.10963975564799</v>
      </c>
      <c r="DA979" s="96">
        <v>10</v>
      </c>
      <c r="DB979" s="96">
        <v>4.8788043004926118</v>
      </c>
      <c r="DC979" s="96">
        <v>6.1427969819376029</v>
      </c>
      <c r="DD979" s="96">
        <v>10</v>
      </c>
      <c r="DE979" s="96">
        <v>2.2126758347007174</v>
      </c>
      <c r="DF979" s="96">
        <v>10</v>
      </c>
      <c r="DG979" s="96">
        <v>7.2057128528551546</v>
      </c>
      <c r="DH979" s="96">
        <v>4.3136099269293933</v>
      </c>
      <c r="DI979" s="96">
        <v>4.1421568627450984</v>
      </c>
      <c r="DJ979" s="96">
        <v>8.0238817300533167</v>
      </c>
      <c r="DK979" s="96">
        <v>6.591993978106184</v>
      </c>
      <c r="DL979" s="96">
        <v>7.7168748956509443</v>
      </c>
      <c r="DM979" s="96">
        <v>8.296182376892844</v>
      </c>
      <c r="DN979" s="96">
        <v>6.5141166283962972</v>
      </c>
      <c r="DO979" s="96">
        <v>7.6098230789664809</v>
      </c>
      <c r="DP979" s="96">
        <v>6.76</v>
      </c>
      <c r="DQ979" s="99">
        <v>6.7820279473935585</v>
      </c>
      <c r="DR979" s="100">
        <v>86</v>
      </c>
      <c r="DS979" s="101">
        <v>3</v>
      </c>
      <c r="DU979" s="107" t="s">
        <v>105</v>
      </c>
      <c r="DV979" s="96">
        <v>6.8040558947871181</v>
      </c>
      <c r="DW979" s="96">
        <v>6.76</v>
      </c>
    </row>
    <row r="980" spans="1:127">
      <c r="A980" s="102">
        <v>2009</v>
      </c>
      <c r="B980" s="103" t="s">
        <v>739</v>
      </c>
      <c r="C980" s="104" t="s">
        <v>103</v>
      </c>
      <c r="D980" s="103">
        <v>6.1</v>
      </c>
      <c r="E980" s="103">
        <v>5.5462805147641792</v>
      </c>
      <c r="F980" s="103">
        <v>4.85032514366572</v>
      </c>
      <c r="G980" s="103">
        <v>5.5</v>
      </c>
      <c r="H980" s="103">
        <v>0.79688089966307984</v>
      </c>
      <c r="I980" s="103">
        <v>10</v>
      </c>
      <c r="J980" s="103">
        <v>10</v>
      </c>
      <c r="K980" s="103">
        <v>10</v>
      </c>
      <c r="L980" s="103">
        <v>10</v>
      </c>
      <c r="M980" s="103">
        <v>10</v>
      </c>
      <c r="N980" s="103">
        <v>10</v>
      </c>
      <c r="O980" s="103">
        <v>10</v>
      </c>
      <c r="P980" s="103">
        <v>10</v>
      </c>
      <c r="Q980" s="103" t="s">
        <v>1011</v>
      </c>
      <c r="R980" s="103" t="s">
        <v>1011</v>
      </c>
      <c r="S980" s="103">
        <v>10</v>
      </c>
      <c r="T980" s="103">
        <v>10</v>
      </c>
      <c r="U980" s="103">
        <v>6.9322936332210263</v>
      </c>
      <c r="V980" s="103">
        <v>10</v>
      </c>
      <c r="W980" s="103">
        <v>10</v>
      </c>
      <c r="X980" s="103">
        <v>10</v>
      </c>
      <c r="Y980" s="103">
        <v>10</v>
      </c>
      <c r="Z980" s="103" t="s">
        <v>1010</v>
      </c>
      <c r="AA980" s="103">
        <v>10</v>
      </c>
      <c r="AB980" s="103">
        <v>10</v>
      </c>
      <c r="AC980" s="103">
        <v>8.9177777777777774</v>
      </c>
      <c r="AD980" s="103">
        <v>9.3555555555555561</v>
      </c>
      <c r="AE980" s="103">
        <v>9.5683333333333334</v>
      </c>
      <c r="AF980" s="103">
        <v>10</v>
      </c>
      <c r="AG980" s="103">
        <v>10</v>
      </c>
      <c r="AH980" s="103" t="s">
        <v>1010</v>
      </c>
      <c r="AI980" s="103" t="s">
        <v>1010</v>
      </c>
      <c r="AJ980" s="103" t="s">
        <v>1010</v>
      </c>
      <c r="AK980" s="103" t="s">
        <v>1010</v>
      </c>
      <c r="AL980" s="103">
        <v>6.666666666666667</v>
      </c>
      <c r="AM980" s="103">
        <v>6.666666666666667</v>
      </c>
      <c r="AN980" s="103">
        <v>10</v>
      </c>
      <c r="AO980" s="103">
        <v>7.7777777777777786</v>
      </c>
      <c r="AP980" s="103">
        <v>5</v>
      </c>
      <c r="AQ980" s="103">
        <v>7.5</v>
      </c>
      <c r="AR980" s="103">
        <v>7.5</v>
      </c>
      <c r="AS980" s="103">
        <v>6.666666666666667</v>
      </c>
      <c r="AT980" s="103">
        <v>8.6111111111111107</v>
      </c>
      <c r="AU980" s="103">
        <v>10</v>
      </c>
      <c r="AV980" s="103">
        <v>10</v>
      </c>
      <c r="AW980" s="103">
        <v>5.333333333333333</v>
      </c>
      <c r="AX980" s="103">
        <v>5.5</v>
      </c>
      <c r="AY980" s="103">
        <v>10</v>
      </c>
      <c r="AZ980" s="103">
        <v>10</v>
      </c>
      <c r="BA980" s="103">
        <v>10</v>
      </c>
      <c r="BB980" s="103">
        <v>8.6904761904761898</v>
      </c>
      <c r="BC980" s="103" t="s">
        <v>1010</v>
      </c>
      <c r="BD980" s="103" t="s">
        <v>1011</v>
      </c>
      <c r="BE980" s="103" t="s">
        <v>1011</v>
      </c>
      <c r="BF980" s="103">
        <v>10</v>
      </c>
      <c r="BG980" s="103">
        <v>10</v>
      </c>
      <c r="BH980" s="103">
        <v>10</v>
      </c>
      <c r="BI980" s="103">
        <v>10</v>
      </c>
      <c r="BJ980" s="103" t="s">
        <v>1011</v>
      </c>
      <c r="BK980" s="103">
        <v>10</v>
      </c>
      <c r="BL980" s="103">
        <v>7.7950654717973196</v>
      </c>
      <c r="BM980" s="103">
        <v>4.6823529411764708</v>
      </c>
      <c r="BN980" s="103">
        <v>7.7489209984298864</v>
      </c>
      <c r="BO980" s="103">
        <v>8</v>
      </c>
      <c r="BP980" s="103">
        <v>8</v>
      </c>
      <c r="BQ980" s="103">
        <v>5</v>
      </c>
      <c r="BR980" s="103">
        <v>6.5</v>
      </c>
      <c r="BS980" s="103">
        <v>6.7328184849015891</v>
      </c>
      <c r="BT980" s="103">
        <v>4.2021265639923593</v>
      </c>
      <c r="BU980" s="103">
        <v>4.0580169006685773</v>
      </c>
      <c r="BV980" s="103">
        <v>5.4460608309455596</v>
      </c>
      <c r="BW980" s="103">
        <v>6.6666666666666661</v>
      </c>
      <c r="BX980" s="103">
        <v>3.333333333333333</v>
      </c>
      <c r="BY980" s="103">
        <v>4.819636270210724</v>
      </c>
      <c r="BZ980" s="103">
        <v>8.3187116846377727</v>
      </c>
      <c r="CA980" s="103">
        <v>5.1819739918815664</v>
      </c>
      <c r="CB980" s="103">
        <v>3.8964222287488059</v>
      </c>
      <c r="CC980" s="103">
        <v>0.96296296296296291</v>
      </c>
      <c r="CD980" s="103">
        <v>5.0080581665998443</v>
      </c>
      <c r="CE980" s="103">
        <v>8.265794604682652</v>
      </c>
      <c r="CF980" s="103">
        <v>9.4384676448532883</v>
      </c>
      <c r="CG980" s="103">
        <v>9.0227183111407285</v>
      </c>
      <c r="CH980" s="103">
        <v>5</v>
      </c>
      <c r="CI980" s="103">
        <v>7.9317451401691672</v>
      </c>
      <c r="CJ980" s="103">
        <v>8.42</v>
      </c>
      <c r="CK980" s="103">
        <v>7.2799999999999994</v>
      </c>
      <c r="CL980" s="103">
        <v>6.0831999999999997</v>
      </c>
      <c r="CM980" s="103">
        <v>7.2610666666666672</v>
      </c>
      <c r="CN980" s="103">
        <v>4.7729483858643746</v>
      </c>
      <c r="CO980" s="103">
        <v>8.0130926032164531</v>
      </c>
      <c r="CP980" s="103">
        <v>6.3930204945404139</v>
      </c>
      <c r="CQ980" s="103">
        <v>9.3008279668813252</v>
      </c>
      <c r="CR980" s="103">
        <v>5.8909581926934109</v>
      </c>
      <c r="CS980" s="103">
        <v>3.0769230769230771</v>
      </c>
      <c r="CT980" s="103">
        <v>6.3056615549650115</v>
      </c>
      <c r="CU980" s="103">
        <v>5.091180941527166</v>
      </c>
      <c r="CV980" s="103">
        <v>7.0115240174038931</v>
      </c>
      <c r="CW980" s="103">
        <v>5</v>
      </c>
      <c r="CX980" s="103">
        <v>5.9393379556891732</v>
      </c>
      <c r="CY980" s="103">
        <v>6</v>
      </c>
      <c r="CZ980" s="103">
        <v>5.6464459852297244</v>
      </c>
      <c r="DA980" s="103">
        <v>2.2333333333333329</v>
      </c>
      <c r="DB980" s="103">
        <v>2.9957625157593126</v>
      </c>
      <c r="DC980" s="103">
        <v>5.4431979169054445</v>
      </c>
      <c r="DD980" s="103">
        <v>6</v>
      </c>
      <c r="DE980" s="103">
        <v>6.9147363307004746</v>
      </c>
      <c r="DF980" s="103">
        <v>3</v>
      </c>
      <c r="DG980" s="103">
        <v>4.431171682783094</v>
      </c>
      <c r="DH980" s="103">
        <v>1.5359554847182424</v>
      </c>
      <c r="DI980" s="103">
        <v>2.8522336769759455</v>
      </c>
      <c r="DJ980" s="103">
        <v>6.5899840667878413</v>
      </c>
      <c r="DK980" s="103">
        <v>4.6548221215377268</v>
      </c>
      <c r="DL980" s="103">
        <v>4.9156635567429277</v>
      </c>
      <c r="DM980" s="103">
        <v>0</v>
      </c>
      <c r="DN980" s="103">
        <v>3.4247764844604469</v>
      </c>
      <c r="DO980" s="103">
        <v>4.5007980508244216</v>
      </c>
      <c r="DP980" s="103">
        <v>6.24</v>
      </c>
      <c r="DQ980" s="105">
        <v>7.0175327358986603</v>
      </c>
      <c r="DR980" s="106">
        <v>70</v>
      </c>
      <c r="DS980" s="106">
        <v>2</v>
      </c>
      <c r="DU980" s="104" t="s">
        <v>103</v>
      </c>
      <c r="DV980" s="103">
        <v>7.7950654717973196</v>
      </c>
      <c r="DW980" s="103">
        <v>6.24</v>
      </c>
    </row>
    <row r="981" spans="1:127">
      <c r="A981" s="95">
        <v>2009</v>
      </c>
      <c r="B981" s="96" t="s">
        <v>786</v>
      </c>
      <c r="C981" s="107" t="s">
        <v>1014</v>
      </c>
      <c r="D981" s="96" t="s">
        <v>1011</v>
      </c>
      <c r="E981" s="96" t="s">
        <v>1011</v>
      </c>
      <c r="F981" s="96" t="s">
        <v>1011</v>
      </c>
      <c r="G981" s="96" t="s">
        <v>1011</v>
      </c>
      <c r="H981" s="96" t="s">
        <v>1011</v>
      </c>
      <c r="I981" s="96" t="s">
        <v>1011</v>
      </c>
      <c r="J981" s="96" t="s">
        <v>1011</v>
      </c>
      <c r="K981" s="96" t="s">
        <v>1011</v>
      </c>
      <c r="L981" s="96" t="s">
        <v>1011</v>
      </c>
      <c r="M981" s="96" t="s">
        <v>1011</v>
      </c>
      <c r="N981" s="96" t="s">
        <v>1011</v>
      </c>
      <c r="O981" s="96" t="s">
        <v>1011</v>
      </c>
      <c r="P981" s="96" t="s">
        <v>1011</v>
      </c>
      <c r="Q981" s="96" t="s">
        <v>1011</v>
      </c>
      <c r="R981" s="96" t="s">
        <v>1011</v>
      </c>
      <c r="S981" s="96" t="s">
        <v>1011</v>
      </c>
      <c r="T981" s="96" t="s">
        <v>1011</v>
      </c>
      <c r="U981" s="96" t="s">
        <v>1011</v>
      </c>
      <c r="V981" s="96" t="s">
        <v>1011</v>
      </c>
      <c r="W981" s="96" t="s">
        <v>1011</v>
      </c>
      <c r="X981" s="96" t="s">
        <v>1011</v>
      </c>
      <c r="Y981" s="96" t="s">
        <v>1011</v>
      </c>
      <c r="Z981" s="96" t="s">
        <v>1010</v>
      </c>
      <c r="AA981" s="96" t="s">
        <v>1011</v>
      </c>
      <c r="AB981" s="96" t="s">
        <v>1011</v>
      </c>
      <c r="AC981" s="96" t="s">
        <v>1011</v>
      </c>
      <c r="AD981" s="96" t="s">
        <v>1011</v>
      </c>
      <c r="AE981" s="96" t="s">
        <v>1011</v>
      </c>
      <c r="AF981" s="96" t="s">
        <v>1011</v>
      </c>
      <c r="AG981" s="96" t="s">
        <v>1011</v>
      </c>
      <c r="AH981" s="96" t="s">
        <v>1010</v>
      </c>
      <c r="AI981" s="96" t="s">
        <v>1010</v>
      </c>
      <c r="AJ981" s="96" t="s">
        <v>1010</v>
      </c>
      <c r="AK981" s="96" t="s">
        <v>1010</v>
      </c>
      <c r="AL981" s="96" t="s">
        <v>1011</v>
      </c>
      <c r="AM981" s="96" t="s">
        <v>1011</v>
      </c>
      <c r="AN981" s="96" t="s">
        <v>1011</v>
      </c>
      <c r="AO981" s="96" t="s">
        <v>1011</v>
      </c>
      <c r="AP981" s="96" t="s">
        <v>1011</v>
      </c>
      <c r="AQ981" s="96" t="s">
        <v>1011</v>
      </c>
      <c r="AR981" s="96" t="s">
        <v>1011</v>
      </c>
      <c r="AS981" s="96" t="s">
        <v>1011</v>
      </c>
      <c r="AT981" s="96" t="s">
        <v>1011</v>
      </c>
      <c r="AU981" s="96" t="s">
        <v>1011</v>
      </c>
      <c r="AV981" s="96" t="s">
        <v>1011</v>
      </c>
      <c r="AW981" s="96" t="s">
        <v>1011</v>
      </c>
      <c r="AX981" s="96" t="s">
        <v>1011</v>
      </c>
      <c r="AY981" s="96" t="s">
        <v>1011</v>
      </c>
      <c r="AZ981" s="96" t="s">
        <v>1011</v>
      </c>
      <c r="BA981" s="96" t="s">
        <v>1011</v>
      </c>
      <c r="BB981" s="96" t="s">
        <v>1011</v>
      </c>
      <c r="BC981" s="96" t="s">
        <v>1010</v>
      </c>
      <c r="BD981" s="96" t="s">
        <v>1011</v>
      </c>
      <c r="BE981" s="96" t="s">
        <v>1011</v>
      </c>
      <c r="BF981" s="96" t="s">
        <v>1011</v>
      </c>
      <c r="BG981" s="96" t="s">
        <v>1011</v>
      </c>
      <c r="BH981" s="96" t="s">
        <v>1011</v>
      </c>
      <c r="BI981" s="96" t="s">
        <v>1011</v>
      </c>
      <c r="BJ981" s="96" t="s">
        <v>1011</v>
      </c>
      <c r="BK981" s="96" t="s">
        <v>1011</v>
      </c>
      <c r="BL981" s="96" t="s">
        <v>1011</v>
      </c>
      <c r="BM981" s="96" t="s">
        <v>1011</v>
      </c>
      <c r="BN981" s="96" t="s">
        <v>1011</v>
      </c>
      <c r="BO981" s="96" t="s">
        <v>1011</v>
      </c>
      <c r="BP981" s="96" t="s">
        <v>1011</v>
      </c>
      <c r="BQ981" s="96" t="s">
        <v>1011</v>
      </c>
      <c r="BR981" s="96" t="s">
        <v>1011</v>
      </c>
      <c r="BS981" s="96" t="s">
        <v>1011</v>
      </c>
      <c r="BT981" s="96" t="s">
        <v>1011</v>
      </c>
      <c r="BU981" s="96" t="s">
        <v>1011</v>
      </c>
      <c r="BV981" s="96" t="s">
        <v>1011</v>
      </c>
      <c r="BW981" s="96" t="s">
        <v>1011</v>
      </c>
      <c r="BX981" s="96" t="s">
        <v>1011</v>
      </c>
      <c r="BY981" s="96" t="s">
        <v>1011</v>
      </c>
      <c r="BZ981" s="96" t="s">
        <v>1011</v>
      </c>
      <c r="CA981" s="96" t="s">
        <v>1011</v>
      </c>
      <c r="CB981" s="96" t="s">
        <v>1011</v>
      </c>
      <c r="CC981" s="96">
        <v>0.79487179487179482</v>
      </c>
      <c r="CD981" s="96" t="s">
        <v>1011</v>
      </c>
      <c r="CE981" s="96" t="s">
        <v>1011</v>
      </c>
      <c r="CF981" s="96" t="s">
        <v>1011</v>
      </c>
      <c r="CG981" s="96" t="s">
        <v>1011</v>
      </c>
      <c r="CH981" s="96" t="s">
        <v>1011</v>
      </c>
      <c r="CI981" s="96" t="s">
        <v>1011</v>
      </c>
      <c r="CJ981" s="96" t="s">
        <v>1011</v>
      </c>
      <c r="CK981" s="96" t="s">
        <v>1011</v>
      </c>
      <c r="CL981" s="96" t="s">
        <v>1011</v>
      </c>
      <c r="CM981" s="96" t="s">
        <v>1011</v>
      </c>
      <c r="CN981" s="96" t="s">
        <v>1011</v>
      </c>
      <c r="CO981" s="96" t="s">
        <v>1011</v>
      </c>
      <c r="CP981" s="96" t="s">
        <v>1011</v>
      </c>
      <c r="CQ981" s="96" t="s">
        <v>1011</v>
      </c>
      <c r="CR981" s="96" t="s">
        <v>1011</v>
      </c>
      <c r="CS981" s="96" t="s">
        <v>1011</v>
      </c>
      <c r="CT981" s="96" t="s">
        <v>1011</v>
      </c>
      <c r="CU981" s="96" t="s">
        <v>1011</v>
      </c>
      <c r="CV981" s="96" t="s">
        <v>1011</v>
      </c>
      <c r="CW981" s="96" t="s">
        <v>1011</v>
      </c>
      <c r="CX981" s="96" t="s">
        <v>1011</v>
      </c>
      <c r="CY981" s="96" t="s">
        <v>1011</v>
      </c>
      <c r="CZ981" s="96" t="s">
        <v>1011</v>
      </c>
      <c r="DA981" s="96" t="s">
        <v>1011</v>
      </c>
      <c r="DB981" s="96" t="s">
        <v>1011</v>
      </c>
      <c r="DC981" s="96" t="s">
        <v>1011</v>
      </c>
      <c r="DD981" s="96" t="s">
        <v>1011</v>
      </c>
      <c r="DE981" s="96" t="s">
        <v>1011</v>
      </c>
      <c r="DF981" s="96" t="s">
        <v>1011</v>
      </c>
      <c r="DG981" s="96" t="s">
        <v>1011</v>
      </c>
      <c r="DH981" s="96" t="s">
        <v>1011</v>
      </c>
      <c r="DI981" s="96" t="s">
        <v>1011</v>
      </c>
      <c r="DJ981" s="96" t="s">
        <v>1011</v>
      </c>
      <c r="DK981" s="96" t="s">
        <v>1011</v>
      </c>
      <c r="DL981" s="96" t="s">
        <v>1011</v>
      </c>
      <c r="DM981" s="96" t="s">
        <v>1011</v>
      </c>
      <c r="DN981" s="96" t="s">
        <v>1011</v>
      </c>
      <c r="DO981" s="96" t="s">
        <v>1011</v>
      </c>
      <c r="DP981" s="96" t="s">
        <v>1011</v>
      </c>
      <c r="DQ981" s="99" t="s">
        <v>1011</v>
      </c>
      <c r="DR981" s="100" t="s">
        <v>1011</v>
      </c>
      <c r="DS981" s="101" t="s">
        <v>1027</v>
      </c>
      <c r="DU981" s="107" t="s">
        <v>1014</v>
      </c>
      <c r="DV981" s="96" t="s">
        <v>1011</v>
      </c>
      <c r="DW981" s="96" t="s">
        <v>1011</v>
      </c>
    </row>
    <row r="982" spans="1:127">
      <c r="A982" s="102">
        <v>2009</v>
      </c>
      <c r="B982" s="103" t="s">
        <v>702</v>
      </c>
      <c r="C982" s="104" t="s">
        <v>87</v>
      </c>
      <c r="D982" s="103">
        <v>6.3</v>
      </c>
      <c r="E982" s="103">
        <v>5.6612906259097349</v>
      </c>
      <c r="F982" s="103">
        <v>3.8725544316012601</v>
      </c>
      <c r="G982" s="103">
        <v>5.3000000000000007</v>
      </c>
      <c r="H982" s="103">
        <v>9.1942195458970524</v>
      </c>
      <c r="I982" s="103">
        <v>10</v>
      </c>
      <c r="J982" s="103">
        <v>10</v>
      </c>
      <c r="K982" s="103">
        <v>10</v>
      </c>
      <c r="L982" s="103">
        <v>10</v>
      </c>
      <c r="M982" s="103">
        <v>10</v>
      </c>
      <c r="N982" s="103">
        <v>10</v>
      </c>
      <c r="O982" s="103">
        <v>10</v>
      </c>
      <c r="P982" s="103">
        <v>10</v>
      </c>
      <c r="Q982" s="103" t="s">
        <v>1011</v>
      </c>
      <c r="R982" s="103" t="s">
        <v>1011</v>
      </c>
      <c r="S982" s="103">
        <v>10</v>
      </c>
      <c r="T982" s="103">
        <v>10</v>
      </c>
      <c r="U982" s="103">
        <v>9.7314065152990175</v>
      </c>
      <c r="V982" s="103">
        <v>10</v>
      </c>
      <c r="W982" s="103">
        <v>10</v>
      </c>
      <c r="X982" s="103">
        <v>10</v>
      </c>
      <c r="Y982" s="103">
        <v>10</v>
      </c>
      <c r="Z982" s="103" t="s">
        <v>1010</v>
      </c>
      <c r="AA982" s="103">
        <v>10</v>
      </c>
      <c r="AB982" s="103">
        <v>10</v>
      </c>
      <c r="AC982" s="103">
        <v>8.24</v>
      </c>
      <c r="AD982" s="103">
        <v>5.9222222222222225</v>
      </c>
      <c r="AE982" s="103">
        <v>8.5405555555555566</v>
      </c>
      <c r="AF982" s="103">
        <v>10</v>
      </c>
      <c r="AG982" s="103">
        <v>10</v>
      </c>
      <c r="AH982" s="103" t="s">
        <v>1010</v>
      </c>
      <c r="AI982" s="103" t="s">
        <v>1010</v>
      </c>
      <c r="AJ982" s="103" t="s">
        <v>1010</v>
      </c>
      <c r="AK982" s="103" t="s">
        <v>1010</v>
      </c>
      <c r="AL982" s="103">
        <v>6.666666666666667</v>
      </c>
      <c r="AM982" s="103">
        <v>10</v>
      </c>
      <c r="AN982" s="103">
        <v>10</v>
      </c>
      <c r="AO982" s="103">
        <v>8.8888888888888893</v>
      </c>
      <c r="AP982" s="103">
        <v>7.5</v>
      </c>
      <c r="AQ982" s="103">
        <v>10</v>
      </c>
      <c r="AR982" s="103">
        <v>10</v>
      </c>
      <c r="AS982" s="103">
        <v>9.1666666666666661</v>
      </c>
      <c r="AT982" s="103">
        <v>9.5138888888888893</v>
      </c>
      <c r="AU982" s="103">
        <v>10</v>
      </c>
      <c r="AV982" s="103">
        <v>10</v>
      </c>
      <c r="AW982" s="103">
        <v>6.333333333333333</v>
      </c>
      <c r="AX982" s="103">
        <v>6.75</v>
      </c>
      <c r="AY982" s="103">
        <v>10</v>
      </c>
      <c r="AZ982" s="103">
        <v>10</v>
      </c>
      <c r="BA982" s="103">
        <v>10</v>
      </c>
      <c r="BB982" s="103">
        <v>9.011904761904761</v>
      </c>
      <c r="BC982" s="103" t="s">
        <v>1010</v>
      </c>
      <c r="BD982" s="103" t="s">
        <v>1011</v>
      </c>
      <c r="BE982" s="103" t="s">
        <v>1011</v>
      </c>
      <c r="BF982" s="103">
        <v>10</v>
      </c>
      <c r="BG982" s="103">
        <v>10</v>
      </c>
      <c r="BH982" s="103">
        <v>10</v>
      </c>
      <c r="BI982" s="103">
        <v>10</v>
      </c>
      <c r="BJ982" s="103" t="s">
        <v>1011</v>
      </c>
      <c r="BK982" s="103">
        <v>10</v>
      </c>
      <c r="BL982" s="103">
        <v>8.464486549459675</v>
      </c>
      <c r="BM982" s="103">
        <v>5.7323529411764707</v>
      </c>
      <c r="BN982" s="103">
        <v>5.6889534902848968</v>
      </c>
      <c r="BO982" s="103">
        <v>8</v>
      </c>
      <c r="BP982" s="103">
        <v>10</v>
      </c>
      <c r="BQ982" s="103">
        <v>5</v>
      </c>
      <c r="BR982" s="103">
        <v>7.5</v>
      </c>
      <c r="BS982" s="103">
        <v>6.7303266078653419</v>
      </c>
      <c r="BT982" s="103">
        <v>3.2630993115615619</v>
      </c>
      <c r="BU982" s="103">
        <v>2.930783079954955</v>
      </c>
      <c r="BV982" s="103">
        <v>3.7223649084084087</v>
      </c>
      <c r="BW982" s="103">
        <v>8.3333333333333339</v>
      </c>
      <c r="BX982" s="103">
        <v>4.166666666666667</v>
      </c>
      <c r="BY982" s="103">
        <v>4.7679733153289572</v>
      </c>
      <c r="BZ982" s="103">
        <v>8.7303777257568775</v>
      </c>
      <c r="CA982" s="103">
        <v>3.8319306163663662</v>
      </c>
      <c r="CB982" s="103">
        <v>5.2571869954954966</v>
      </c>
      <c r="CC982" s="103">
        <v>0.96153846153846156</v>
      </c>
      <c r="CD982" s="103">
        <v>4.9042510974284266</v>
      </c>
      <c r="CE982" s="103">
        <v>9.5903865167299074</v>
      </c>
      <c r="CF982" s="103">
        <v>8.7324656367442905</v>
      </c>
      <c r="CG982" s="103">
        <v>9.4493626676522844</v>
      </c>
      <c r="CH982" s="103">
        <v>10</v>
      </c>
      <c r="CI982" s="103">
        <v>9.4430537052816206</v>
      </c>
      <c r="CJ982" s="103">
        <v>9.8666666666666671</v>
      </c>
      <c r="CK982" s="103">
        <v>8.94</v>
      </c>
      <c r="CL982" s="103">
        <v>6.29</v>
      </c>
      <c r="CM982" s="103">
        <v>8.3655555555555541</v>
      </c>
      <c r="CN982" s="103">
        <v>5.0951449842342331</v>
      </c>
      <c r="CO982" s="103">
        <v>6.9248864955638858</v>
      </c>
      <c r="CP982" s="103">
        <v>6.0100157398990595</v>
      </c>
      <c r="CQ982" s="103">
        <v>10</v>
      </c>
      <c r="CR982" s="103">
        <v>5.0289033029279286</v>
      </c>
      <c r="CS982" s="103">
        <v>7.6923076923076925</v>
      </c>
      <c r="CT982" s="103">
        <v>6.4162871962801891</v>
      </c>
      <c r="CU982" s="103">
        <v>6.3791660638386034</v>
      </c>
      <c r="CV982" s="103">
        <v>7.688684339823304</v>
      </c>
      <c r="CW982" s="103">
        <v>10</v>
      </c>
      <c r="CX982" s="103">
        <v>9.4942305518770507</v>
      </c>
      <c r="CY982" s="103">
        <v>10</v>
      </c>
      <c r="CZ982" s="103">
        <v>9.8314101839590169</v>
      </c>
      <c r="DA982" s="103">
        <v>6.666666666666667</v>
      </c>
      <c r="DB982" s="103">
        <v>5.4272528325825817</v>
      </c>
      <c r="DC982" s="103">
        <v>7.0574533273273277</v>
      </c>
      <c r="DD982" s="103">
        <v>8</v>
      </c>
      <c r="DE982" s="103">
        <v>9.598272959726625</v>
      </c>
      <c r="DF982" s="103">
        <v>10</v>
      </c>
      <c r="DG982" s="103">
        <v>7.7916076310505344</v>
      </c>
      <c r="DH982" s="103">
        <v>3.6145365285285287</v>
      </c>
      <c r="DI982" s="103">
        <v>4.5035460992907801</v>
      </c>
      <c r="DJ982" s="103">
        <v>9.4068952807905539</v>
      </c>
      <c r="DK982" s="103">
        <v>3.9047112184684685</v>
      </c>
      <c r="DL982" s="103">
        <v>7.8518891924608658</v>
      </c>
      <c r="DM982" s="103">
        <v>3.0950548958288921</v>
      </c>
      <c r="DN982" s="103">
        <v>5.396105535894681</v>
      </c>
      <c r="DO982" s="103">
        <v>7.6730411169680766</v>
      </c>
      <c r="DP982" s="103">
        <v>7.29</v>
      </c>
      <c r="DQ982" s="105">
        <v>7.8772432747298371</v>
      </c>
      <c r="DR982" s="106">
        <v>40</v>
      </c>
      <c r="DS982" s="106">
        <v>2</v>
      </c>
      <c r="DU982" s="104" t="s">
        <v>87</v>
      </c>
      <c r="DV982" s="103">
        <v>8.464486549459675</v>
      </c>
      <c r="DW982" s="103">
        <v>7.29</v>
      </c>
    </row>
    <row r="983" spans="1:127">
      <c r="A983" s="95">
        <v>2009</v>
      </c>
      <c r="B983" s="96" t="s">
        <v>767</v>
      </c>
      <c r="C983" s="107" t="s">
        <v>54</v>
      </c>
      <c r="D983" s="96">
        <v>4.2333333333333334</v>
      </c>
      <c r="E983" s="96">
        <v>5.8899062596520766</v>
      </c>
      <c r="F983" s="96">
        <v>4.4652524019713073</v>
      </c>
      <c r="G983" s="96">
        <v>4.9000000000000004</v>
      </c>
      <c r="H983" s="96">
        <v>9.7403107936572493</v>
      </c>
      <c r="I983" s="96">
        <v>10</v>
      </c>
      <c r="J983" s="96">
        <v>10</v>
      </c>
      <c r="K983" s="96">
        <v>7.5</v>
      </c>
      <c r="L983" s="96">
        <v>10</v>
      </c>
      <c r="M983" s="96">
        <v>10</v>
      </c>
      <c r="N983" s="96">
        <v>9.5</v>
      </c>
      <c r="O983" s="96">
        <v>2.2999999999999998</v>
      </c>
      <c r="P983" s="96">
        <v>10</v>
      </c>
      <c r="Q983" s="96" t="s">
        <v>1011</v>
      </c>
      <c r="R983" s="96" t="s">
        <v>1011</v>
      </c>
      <c r="S983" s="96">
        <v>5</v>
      </c>
      <c r="T983" s="96">
        <v>5.7666666666666666</v>
      </c>
      <c r="U983" s="96">
        <v>8.3356591534413056</v>
      </c>
      <c r="V983" s="96">
        <v>10</v>
      </c>
      <c r="W983" s="96">
        <v>5</v>
      </c>
      <c r="X983" s="96">
        <v>10</v>
      </c>
      <c r="Y983" s="96">
        <v>8.3333333333333339</v>
      </c>
      <c r="Z983" s="96" t="s">
        <v>1010</v>
      </c>
      <c r="AA983" s="96">
        <v>5</v>
      </c>
      <c r="AB983" s="96">
        <v>10</v>
      </c>
      <c r="AC983" s="96">
        <v>9.4822222222222212</v>
      </c>
      <c r="AD983" s="96">
        <v>9.5388888888888896</v>
      </c>
      <c r="AE983" s="96">
        <v>8.5052777777777777</v>
      </c>
      <c r="AF983" s="96">
        <v>7.5</v>
      </c>
      <c r="AG983" s="96">
        <v>7.5</v>
      </c>
      <c r="AH983" s="96" t="s">
        <v>1010</v>
      </c>
      <c r="AI983" s="96" t="s">
        <v>1010</v>
      </c>
      <c r="AJ983" s="96" t="s">
        <v>1010</v>
      </c>
      <c r="AK983" s="96" t="s">
        <v>1010</v>
      </c>
      <c r="AL983" s="96">
        <v>3.3333333333333335</v>
      </c>
      <c r="AM983" s="96">
        <v>6.666666666666667</v>
      </c>
      <c r="AN983" s="96">
        <v>6.666666666666667</v>
      </c>
      <c r="AO983" s="96">
        <v>5.5555555555555562</v>
      </c>
      <c r="AP983" s="96">
        <v>10</v>
      </c>
      <c r="AQ983" s="96">
        <v>10</v>
      </c>
      <c r="AR983" s="96">
        <v>10</v>
      </c>
      <c r="AS983" s="96">
        <v>10</v>
      </c>
      <c r="AT983" s="96">
        <v>7.6388888888888893</v>
      </c>
      <c r="AU983" s="96">
        <v>10</v>
      </c>
      <c r="AV983" s="96">
        <v>10</v>
      </c>
      <c r="AW983" s="96">
        <v>5.666666666666667</v>
      </c>
      <c r="AX983" s="96">
        <v>6.25</v>
      </c>
      <c r="AY983" s="96">
        <v>10</v>
      </c>
      <c r="AZ983" s="96">
        <v>10</v>
      </c>
      <c r="BA983" s="96">
        <v>10</v>
      </c>
      <c r="BB983" s="96">
        <v>8.8452380952380967</v>
      </c>
      <c r="BC983" s="96" t="s">
        <v>1010</v>
      </c>
      <c r="BD983" s="96" t="s">
        <v>1011</v>
      </c>
      <c r="BE983" s="96" t="s">
        <v>1011</v>
      </c>
      <c r="BF983" s="96">
        <v>5</v>
      </c>
      <c r="BG983" s="96">
        <v>10</v>
      </c>
      <c r="BH983" s="96">
        <v>10</v>
      </c>
      <c r="BI983" s="96">
        <v>10</v>
      </c>
      <c r="BJ983" s="96" t="s">
        <v>1011</v>
      </c>
      <c r="BK983" s="96">
        <v>7.5</v>
      </c>
      <c r="BL983" s="96">
        <v>7.3911885978841365</v>
      </c>
      <c r="BM983" s="96">
        <v>4.7058823529411766</v>
      </c>
      <c r="BN983" s="96">
        <v>9.9648501362397823</v>
      </c>
      <c r="BO983" s="96">
        <v>0</v>
      </c>
      <c r="BP983" s="96" t="s">
        <v>1011</v>
      </c>
      <c r="BQ983" s="96" t="s">
        <v>1011</v>
      </c>
      <c r="BR983" s="96" t="s">
        <v>1011</v>
      </c>
      <c r="BS983" s="96">
        <v>4.8902441630603199</v>
      </c>
      <c r="BT983" s="96">
        <v>2.4323808333333341</v>
      </c>
      <c r="BU983" s="96">
        <v>4.0208392083333333</v>
      </c>
      <c r="BV983" s="96">
        <v>5.3059858333333345</v>
      </c>
      <c r="BW983" s="96">
        <v>4.166666666666667</v>
      </c>
      <c r="BX983" s="96">
        <v>5.8333333333333339</v>
      </c>
      <c r="BY983" s="96">
        <v>2.1391951531836493</v>
      </c>
      <c r="BZ983" s="96">
        <v>4.5788277795079173</v>
      </c>
      <c r="CA983" s="96">
        <v>4.6678746666666671</v>
      </c>
      <c r="CB983" s="96">
        <v>6.6637569166666664</v>
      </c>
      <c r="CC983" s="96">
        <v>0.96296296296296291</v>
      </c>
      <c r="CD983" s="96">
        <v>4.3412954747413988</v>
      </c>
      <c r="CE983" s="96">
        <v>7.9416397473650946</v>
      </c>
      <c r="CF983" s="96">
        <v>9.5722909711108635</v>
      </c>
      <c r="CG983" s="96">
        <v>9.4783646672634667</v>
      </c>
      <c r="CH983" s="96">
        <v>0</v>
      </c>
      <c r="CI983" s="96">
        <v>6.7480738464348562</v>
      </c>
      <c r="CJ983" s="96">
        <v>6.246666666666667</v>
      </c>
      <c r="CK983" s="96">
        <v>7.62</v>
      </c>
      <c r="CL983" s="96">
        <v>7.2867999999999995</v>
      </c>
      <c r="CM983" s="96">
        <v>7.0511555555555558</v>
      </c>
      <c r="CN983" s="96">
        <v>6.4519919166666675</v>
      </c>
      <c r="CO983" s="96">
        <v>3.6672802584972111</v>
      </c>
      <c r="CP983" s="96">
        <v>5.0596360875819393</v>
      </c>
      <c r="CQ983" s="96">
        <v>10</v>
      </c>
      <c r="CR983" s="96">
        <v>4.6622892916666663</v>
      </c>
      <c r="CS983" s="96">
        <v>0.76923076923076927</v>
      </c>
      <c r="CT983" s="96">
        <v>0</v>
      </c>
      <c r="CU983" s="96">
        <v>1.8105066869658117</v>
      </c>
      <c r="CV983" s="96">
        <v>5.9803245825258271</v>
      </c>
      <c r="CW983" s="96">
        <v>10</v>
      </c>
      <c r="CX983" s="96">
        <v>9.0473016119567831</v>
      </c>
      <c r="CY983" s="96">
        <v>10</v>
      </c>
      <c r="CZ983" s="96">
        <v>9.682433870652261</v>
      </c>
      <c r="DA983" s="96">
        <v>6.666666666666667</v>
      </c>
      <c r="DB983" s="96">
        <v>5.2342009166666683</v>
      </c>
      <c r="DC983" s="96">
        <v>6.148338166666667</v>
      </c>
      <c r="DD983" s="96">
        <v>8</v>
      </c>
      <c r="DE983" s="96">
        <v>7.2883424781547141</v>
      </c>
      <c r="DF983" s="96">
        <v>10</v>
      </c>
      <c r="DG983" s="96">
        <v>7.2229247046924527</v>
      </c>
      <c r="DH983" s="96">
        <v>3.9005891666666663</v>
      </c>
      <c r="DI983" s="96">
        <v>4.8188405797101446</v>
      </c>
      <c r="DJ983" s="96">
        <v>7.6641351452861386</v>
      </c>
      <c r="DK983" s="96">
        <v>3.4206840138888888</v>
      </c>
      <c r="DL983" s="96">
        <v>7.8870789597074573</v>
      </c>
      <c r="DM983" s="96">
        <v>6.9734818536912346</v>
      </c>
      <c r="DN983" s="96">
        <v>5.7774682864917546</v>
      </c>
      <c r="DO983" s="96">
        <v>7.5609422872788228</v>
      </c>
      <c r="DP983" s="96">
        <v>5.9</v>
      </c>
      <c r="DQ983" s="99">
        <v>6.6455942989420684</v>
      </c>
      <c r="DR983" s="100">
        <v>95</v>
      </c>
      <c r="DS983" s="101">
        <v>3</v>
      </c>
      <c r="DU983" s="107" t="s">
        <v>54</v>
      </c>
      <c r="DV983" s="96">
        <v>7.3911885978841365</v>
      </c>
      <c r="DW983" s="96">
        <v>5.9</v>
      </c>
    </row>
    <row r="984" spans="1:127">
      <c r="A984" s="102">
        <v>2009</v>
      </c>
      <c r="B984" s="103" t="s">
        <v>687</v>
      </c>
      <c r="C984" s="104" t="s">
        <v>102</v>
      </c>
      <c r="D984" s="103" t="s">
        <v>1011</v>
      </c>
      <c r="E984" s="103" t="s">
        <v>1011</v>
      </c>
      <c r="F984" s="103" t="s">
        <v>1011</v>
      </c>
      <c r="G984" s="103">
        <v>3.8804620000000001</v>
      </c>
      <c r="H984" s="103">
        <v>8.3151644053387326</v>
      </c>
      <c r="I984" s="103">
        <v>10</v>
      </c>
      <c r="J984" s="103">
        <v>10</v>
      </c>
      <c r="K984" s="103">
        <v>2.5</v>
      </c>
      <c r="L984" s="103">
        <v>10</v>
      </c>
      <c r="M984" s="103">
        <v>10</v>
      </c>
      <c r="N984" s="103">
        <v>8.5</v>
      </c>
      <c r="O984" s="103">
        <v>10</v>
      </c>
      <c r="P984" s="103">
        <v>10</v>
      </c>
      <c r="Q984" s="103" t="s">
        <v>1011</v>
      </c>
      <c r="R984" s="103" t="s">
        <v>1011</v>
      </c>
      <c r="S984" s="103">
        <v>5</v>
      </c>
      <c r="T984" s="103">
        <v>8.3333333333333339</v>
      </c>
      <c r="U984" s="103">
        <v>8.3828325795573573</v>
      </c>
      <c r="V984" s="103">
        <v>10</v>
      </c>
      <c r="W984" s="103">
        <v>10</v>
      </c>
      <c r="X984" s="103">
        <v>10</v>
      </c>
      <c r="Y984" s="103">
        <v>10</v>
      </c>
      <c r="Z984" s="103" t="s">
        <v>1010</v>
      </c>
      <c r="AA984" s="103" t="s">
        <v>1011</v>
      </c>
      <c r="AB984" s="103" t="s">
        <v>1011</v>
      </c>
      <c r="AC984" s="103">
        <v>9.7777777777777768</v>
      </c>
      <c r="AD984" s="103">
        <v>7.4055555555555568</v>
      </c>
      <c r="AE984" s="103">
        <v>8.5916666666666668</v>
      </c>
      <c r="AF984" s="103" t="s">
        <v>1011</v>
      </c>
      <c r="AG984" s="103" t="s">
        <v>1011</v>
      </c>
      <c r="AH984" s="103" t="s">
        <v>1010</v>
      </c>
      <c r="AI984" s="103" t="s">
        <v>1010</v>
      </c>
      <c r="AJ984" s="103" t="s">
        <v>1010</v>
      </c>
      <c r="AK984" s="103" t="s">
        <v>1010</v>
      </c>
      <c r="AL984" s="103" t="s">
        <v>1011</v>
      </c>
      <c r="AM984" s="103" t="s">
        <v>1011</v>
      </c>
      <c r="AN984" s="103" t="s">
        <v>1011</v>
      </c>
      <c r="AO984" s="103" t="s">
        <v>1011</v>
      </c>
      <c r="AP984" s="103" t="s">
        <v>1011</v>
      </c>
      <c r="AQ984" s="103" t="s">
        <v>1011</v>
      </c>
      <c r="AR984" s="103" t="s">
        <v>1011</v>
      </c>
      <c r="AS984" s="103" t="s">
        <v>1011</v>
      </c>
      <c r="AT984" s="103" t="s">
        <v>1011</v>
      </c>
      <c r="AU984" s="103">
        <v>10</v>
      </c>
      <c r="AV984" s="103">
        <v>10</v>
      </c>
      <c r="AW984" s="103">
        <v>3</v>
      </c>
      <c r="AX984" s="103">
        <v>2.5</v>
      </c>
      <c r="AY984" s="103" t="s">
        <v>1011</v>
      </c>
      <c r="AZ984" s="103" t="s">
        <v>1011</v>
      </c>
      <c r="BA984" s="103" t="s">
        <v>1011</v>
      </c>
      <c r="BB984" s="103">
        <v>6.375</v>
      </c>
      <c r="BC984" s="103" t="s">
        <v>1010</v>
      </c>
      <c r="BD984" s="103" t="s">
        <v>1011</v>
      </c>
      <c r="BE984" s="103" t="s">
        <v>1011</v>
      </c>
      <c r="BF984" s="103">
        <v>10</v>
      </c>
      <c r="BG984" s="103">
        <v>0</v>
      </c>
      <c r="BH984" s="103">
        <v>0</v>
      </c>
      <c r="BI984" s="103">
        <v>0</v>
      </c>
      <c r="BJ984" s="103" t="s">
        <v>1011</v>
      </c>
      <c r="BK984" s="103">
        <v>5</v>
      </c>
      <c r="BL984" s="103">
        <v>6.8116569782226728</v>
      </c>
      <c r="BM984" s="103">
        <v>4.5294117647058822</v>
      </c>
      <c r="BN984" s="103">
        <v>9.4279063436022099</v>
      </c>
      <c r="BO984" s="103">
        <v>2</v>
      </c>
      <c r="BP984" s="103" t="s">
        <v>1011</v>
      </c>
      <c r="BQ984" s="103" t="s">
        <v>1011</v>
      </c>
      <c r="BR984" s="103" t="s">
        <v>1011</v>
      </c>
      <c r="BS984" s="103">
        <v>5.3191060361026974</v>
      </c>
      <c r="BT984" s="103">
        <v>1.5561132764227645</v>
      </c>
      <c r="BU984" s="103">
        <v>2.9335339593495942</v>
      </c>
      <c r="BV984" s="103">
        <v>3.2748830894308951</v>
      </c>
      <c r="BW984" s="103">
        <v>2.5</v>
      </c>
      <c r="BX984" s="103" t="s">
        <v>1011</v>
      </c>
      <c r="BY984" s="103">
        <v>2.654615660108592</v>
      </c>
      <c r="BZ984" s="103">
        <v>6.3169464994344526</v>
      </c>
      <c r="CA984" s="103">
        <v>2.1554099756097558</v>
      </c>
      <c r="CB984" s="103">
        <v>3.5072817886178864</v>
      </c>
      <c r="CC984" s="103">
        <v>0.86206896551724133</v>
      </c>
      <c r="CD984" s="103">
        <v>2.8977033393202429</v>
      </c>
      <c r="CE984" s="103">
        <v>7.5607767778227464</v>
      </c>
      <c r="CF984" s="103">
        <v>6.746892626179978</v>
      </c>
      <c r="CG984" s="103">
        <v>7.8037062457102877</v>
      </c>
      <c r="CH984" s="103">
        <v>5</v>
      </c>
      <c r="CI984" s="103">
        <v>6.7778439124282528</v>
      </c>
      <c r="CJ984" s="103">
        <v>1.1298811317520598</v>
      </c>
      <c r="CK984" s="103">
        <v>7.46</v>
      </c>
      <c r="CL984" s="103">
        <v>6.2408000000000001</v>
      </c>
      <c r="CM984" s="103">
        <v>4.9435603772506864</v>
      </c>
      <c r="CN984" s="103">
        <v>4.2895681951219515</v>
      </c>
      <c r="CO984" s="103">
        <v>1.7904541531112326</v>
      </c>
      <c r="CP984" s="103">
        <v>3.0400111741165921</v>
      </c>
      <c r="CQ984" s="103">
        <v>10</v>
      </c>
      <c r="CR984" s="103">
        <v>2.9634638373983746</v>
      </c>
      <c r="CS984" s="103">
        <v>1.5384615384615385</v>
      </c>
      <c r="CT984" s="103">
        <v>0</v>
      </c>
      <c r="CU984" s="103">
        <v>1.5006417919533044</v>
      </c>
      <c r="CV984" s="103">
        <v>4.8710533358301449</v>
      </c>
      <c r="CW984" s="103">
        <v>8</v>
      </c>
      <c r="CX984" s="103">
        <v>8.0839755246829039</v>
      </c>
      <c r="CY984" s="103">
        <v>10</v>
      </c>
      <c r="CZ984" s="103">
        <v>8.6946585082276346</v>
      </c>
      <c r="DA984" s="103">
        <v>10</v>
      </c>
      <c r="DB984" s="103">
        <v>4.5418985284552855</v>
      </c>
      <c r="DC984" s="103">
        <v>7.9069660243902451</v>
      </c>
      <c r="DD984" s="103">
        <v>8</v>
      </c>
      <c r="DE984" s="103">
        <v>8.7948188791798732</v>
      </c>
      <c r="DF984" s="103">
        <v>10</v>
      </c>
      <c r="DG984" s="103">
        <v>8.2072805720042332</v>
      </c>
      <c r="DH984" s="103">
        <v>3.6170800406504062</v>
      </c>
      <c r="DI984" s="103">
        <v>5.7520325203252032</v>
      </c>
      <c r="DJ984" s="103">
        <v>7.617243559729765</v>
      </c>
      <c r="DK984" s="103">
        <v>2.6033037452574526</v>
      </c>
      <c r="DL984" s="103">
        <v>2.4614294908775207</v>
      </c>
      <c r="DM984" s="103">
        <v>7.6348321152920393</v>
      </c>
      <c r="DN984" s="103">
        <v>4.9476535786887306</v>
      </c>
      <c r="DO984" s="103">
        <v>7.2831975529735331</v>
      </c>
      <c r="DP984" s="103">
        <v>5.43</v>
      </c>
      <c r="DQ984" s="105">
        <v>6.1208284891113358</v>
      </c>
      <c r="DR984" s="106">
        <v>114</v>
      </c>
      <c r="DS984" s="106">
        <v>4</v>
      </c>
      <c r="DU984" s="104" t="s">
        <v>102</v>
      </c>
      <c r="DV984" s="103">
        <v>6.8116569782226728</v>
      </c>
      <c r="DW984" s="103">
        <v>5.43</v>
      </c>
    </row>
    <row r="985" spans="1:127">
      <c r="A985" s="95">
        <v>2009</v>
      </c>
      <c r="B985" s="96" t="s">
        <v>714</v>
      </c>
      <c r="C985" s="107" t="s">
        <v>106</v>
      </c>
      <c r="D985" s="96" t="s">
        <v>1011</v>
      </c>
      <c r="E985" s="96" t="s">
        <v>1011</v>
      </c>
      <c r="F985" s="96" t="s">
        <v>1011</v>
      </c>
      <c r="G985" s="96" t="s">
        <v>1011</v>
      </c>
      <c r="H985" s="96" t="s">
        <v>1011</v>
      </c>
      <c r="I985" s="96" t="s">
        <v>1011</v>
      </c>
      <c r="J985" s="96" t="s">
        <v>1011</v>
      </c>
      <c r="K985" s="96" t="s">
        <v>1011</v>
      </c>
      <c r="L985" s="96" t="s">
        <v>1011</v>
      </c>
      <c r="M985" s="96" t="s">
        <v>1011</v>
      </c>
      <c r="N985" s="96" t="s">
        <v>1011</v>
      </c>
      <c r="O985" s="96" t="s">
        <v>1011</v>
      </c>
      <c r="P985" s="96" t="s">
        <v>1011</v>
      </c>
      <c r="Q985" s="96" t="s">
        <v>1011</v>
      </c>
      <c r="R985" s="96" t="s">
        <v>1011</v>
      </c>
      <c r="S985" s="96" t="s">
        <v>1011</v>
      </c>
      <c r="T985" s="96" t="s">
        <v>1011</v>
      </c>
      <c r="U985" s="96" t="s">
        <v>1011</v>
      </c>
      <c r="V985" s="96" t="s">
        <v>1011</v>
      </c>
      <c r="W985" s="96" t="s">
        <v>1011</v>
      </c>
      <c r="X985" s="96" t="s">
        <v>1011</v>
      </c>
      <c r="Y985" s="96" t="s">
        <v>1011</v>
      </c>
      <c r="Z985" s="96" t="s">
        <v>1010</v>
      </c>
      <c r="AA985" s="96" t="s">
        <v>1011</v>
      </c>
      <c r="AB985" s="96" t="s">
        <v>1011</v>
      </c>
      <c r="AC985" s="96" t="s">
        <v>1011</v>
      </c>
      <c r="AD985" s="96" t="s">
        <v>1011</v>
      </c>
      <c r="AE985" s="96" t="s">
        <v>1011</v>
      </c>
      <c r="AF985" s="96" t="s">
        <v>1011</v>
      </c>
      <c r="AG985" s="96" t="s">
        <v>1011</v>
      </c>
      <c r="AH985" s="96" t="s">
        <v>1010</v>
      </c>
      <c r="AI985" s="96" t="s">
        <v>1010</v>
      </c>
      <c r="AJ985" s="96" t="s">
        <v>1010</v>
      </c>
      <c r="AK985" s="96" t="s">
        <v>1010</v>
      </c>
      <c r="AL985" s="96" t="s">
        <v>1011</v>
      </c>
      <c r="AM985" s="96" t="s">
        <v>1011</v>
      </c>
      <c r="AN985" s="96" t="s">
        <v>1011</v>
      </c>
      <c r="AO985" s="96" t="s">
        <v>1011</v>
      </c>
      <c r="AP985" s="96" t="s">
        <v>1011</v>
      </c>
      <c r="AQ985" s="96" t="s">
        <v>1011</v>
      </c>
      <c r="AR985" s="96" t="s">
        <v>1011</v>
      </c>
      <c r="AS985" s="96" t="s">
        <v>1011</v>
      </c>
      <c r="AT985" s="96" t="s">
        <v>1011</v>
      </c>
      <c r="AU985" s="96" t="s">
        <v>1011</v>
      </c>
      <c r="AV985" s="96" t="s">
        <v>1011</v>
      </c>
      <c r="AW985" s="96" t="s">
        <v>1011</v>
      </c>
      <c r="AX985" s="96" t="s">
        <v>1011</v>
      </c>
      <c r="AY985" s="96" t="s">
        <v>1011</v>
      </c>
      <c r="AZ985" s="96" t="s">
        <v>1011</v>
      </c>
      <c r="BA985" s="96" t="s">
        <v>1011</v>
      </c>
      <c r="BB985" s="96" t="s">
        <v>1011</v>
      </c>
      <c r="BC985" s="96" t="s">
        <v>1010</v>
      </c>
      <c r="BD985" s="96" t="s">
        <v>1011</v>
      </c>
      <c r="BE985" s="96" t="s">
        <v>1011</v>
      </c>
      <c r="BF985" s="96" t="s">
        <v>1011</v>
      </c>
      <c r="BG985" s="96" t="s">
        <v>1011</v>
      </c>
      <c r="BH985" s="96" t="s">
        <v>1011</v>
      </c>
      <c r="BI985" s="96" t="s">
        <v>1011</v>
      </c>
      <c r="BJ985" s="96" t="s">
        <v>1011</v>
      </c>
      <c r="BK985" s="96" t="s">
        <v>1011</v>
      </c>
      <c r="BL985" s="96" t="s">
        <v>1011</v>
      </c>
      <c r="BM985" s="96" t="s">
        <v>1011</v>
      </c>
      <c r="BN985" s="96" t="s">
        <v>1011</v>
      </c>
      <c r="BO985" s="96">
        <v>0</v>
      </c>
      <c r="BP985" s="96" t="s">
        <v>1011</v>
      </c>
      <c r="BQ985" s="96" t="s">
        <v>1011</v>
      </c>
      <c r="BR985" s="96" t="s">
        <v>1011</v>
      </c>
      <c r="BS985" s="96" t="s">
        <v>1011</v>
      </c>
      <c r="BT985" s="96" t="s">
        <v>1011</v>
      </c>
      <c r="BU985" s="96" t="s">
        <v>1011</v>
      </c>
      <c r="BV985" s="96" t="s">
        <v>1011</v>
      </c>
      <c r="BW985" s="96" t="s">
        <v>1011</v>
      </c>
      <c r="BX985" s="96" t="s">
        <v>1011</v>
      </c>
      <c r="BY985" s="96" t="s">
        <v>1011</v>
      </c>
      <c r="BZ985" s="96" t="s">
        <v>1011</v>
      </c>
      <c r="CA985" s="96" t="s">
        <v>1011</v>
      </c>
      <c r="CB985" s="96" t="s">
        <v>1011</v>
      </c>
      <c r="CC985" s="96">
        <v>1</v>
      </c>
      <c r="CD985" s="96" t="s">
        <v>1011</v>
      </c>
      <c r="CE985" s="96" t="s">
        <v>1011</v>
      </c>
      <c r="CF985" s="96" t="s">
        <v>1011</v>
      </c>
      <c r="CG985" s="96" t="s">
        <v>1011</v>
      </c>
      <c r="CH985" s="96" t="s">
        <v>1011</v>
      </c>
      <c r="CI985" s="96" t="s">
        <v>1011</v>
      </c>
      <c r="CJ985" s="96" t="s">
        <v>1011</v>
      </c>
      <c r="CK985" s="96" t="s">
        <v>1011</v>
      </c>
      <c r="CL985" s="96" t="s">
        <v>1011</v>
      </c>
      <c r="CM985" s="96" t="s">
        <v>1011</v>
      </c>
      <c r="CN985" s="96" t="s">
        <v>1011</v>
      </c>
      <c r="CO985" s="96" t="s">
        <v>1011</v>
      </c>
      <c r="CP985" s="96" t="s">
        <v>1011</v>
      </c>
      <c r="CQ985" s="96" t="s">
        <v>1011</v>
      </c>
      <c r="CR985" s="96" t="s">
        <v>1011</v>
      </c>
      <c r="CS985" s="96" t="s">
        <v>1011</v>
      </c>
      <c r="CT985" s="96" t="s">
        <v>1011</v>
      </c>
      <c r="CU985" s="96" t="s">
        <v>1011</v>
      </c>
      <c r="CV985" s="96" t="s">
        <v>1011</v>
      </c>
      <c r="CW985" s="96" t="s">
        <v>1011</v>
      </c>
      <c r="CX985" s="96" t="s">
        <v>1011</v>
      </c>
      <c r="CY985" s="96" t="s">
        <v>1011</v>
      </c>
      <c r="CZ985" s="96" t="s">
        <v>1011</v>
      </c>
      <c r="DA985" s="96" t="s">
        <v>1011</v>
      </c>
      <c r="DB985" s="96" t="s">
        <v>1011</v>
      </c>
      <c r="DC985" s="96" t="s">
        <v>1011</v>
      </c>
      <c r="DD985" s="96" t="s">
        <v>1011</v>
      </c>
      <c r="DE985" s="96" t="s">
        <v>1011</v>
      </c>
      <c r="DF985" s="96" t="s">
        <v>1011</v>
      </c>
      <c r="DG985" s="96" t="s">
        <v>1011</v>
      </c>
      <c r="DH985" s="96" t="s">
        <v>1011</v>
      </c>
      <c r="DI985" s="96" t="s">
        <v>1011</v>
      </c>
      <c r="DJ985" s="96" t="s">
        <v>1011</v>
      </c>
      <c r="DK985" s="96" t="s">
        <v>1011</v>
      </c>
      <c r="DL985" s="96" t="s">
        <v>1011</v>
      </c>
      <c r="DM985" s="96" t="s">
        <v>1011</v>
      </c>
      <c r="DN985" s="96" t="s">
        <v>1011</v>
      </c>
      <c r="DO985" s="96" t="s">
        <v>1011</v>
      </c>
      <c r="DP985" s="96" t="s">
        <v>1011</v>
      </c>
      <c r="DQ985" s="99" t="s">
        <v>1011</v>
      </c>
      <c r="DR985" s="100" t="s">
        <v>1011</v>
      </c>
      <c r="DS985" s="101" t="s">
        <v>1027</v>
      </c>
      <c r="DU985" s="107" t="s">
        <v>106</v>
      </c>
      <c r="DV985" s="96" t="s">
        <v>1011</v>
      </c>
      <c r="DW985" s="96" t="s">
        <v>1011</v>
      </c>
    </row>
    <row r="986" spans="1:127">
      <c r="A986" s="102">
        <v>2009</v>
      </c>
      <c r="B986" s="103" t="s">
        <v>683</v>
      </c>
      <c r="C986" s="104" t="s">
        <v>112</v>
      </c>
      <c r="D986" s="103">
        <v>3.5333333333333332</v>
      </c>
      <c r="E986" s="103">
        <v>3.4594980055639333</v>
      </c>
      <c r="F986" s="103">
        <v>3.1706423282054148</v>
      </c>
      <c r="G986" s="103">
        <v>3.4000000000000004</v>
      </c>
      <c r="H986" s="103">
        <v>9.0017127131391064</v>
      </c>
      <c r="I986" s="103">
        <v>10</v>
      </c>
      <c r="J986" s="103">
        <v>10</v>
      </c>
      <c r="K986" s="103">
        <v>5</v>
      </c>
      <c r="L986" s="103">
        <v>10</v>
      </c>
      <c r="M986" s="103">
        <v>10</v>
      </c>
      <c r="N986" s="103">
        <v>9</v>
      </c>
      <c r="O986" s="103">
        <v>8</v>
      </c>
      <c r="P986" s="103">
        <v>10</v>
      </c>
      <c r="Q986" s="103" t="s">
        <v>1011</v>
      </c>
      <c r="R986" s="103" t="s">
        <v>1011</v>
      </c>
      <c r="S986" s="103">
        <v>5</v>
      </c>
      <c r="T986" s="103">
        <v>7.666666666666667</v>
      </c>
      <c r="U986" s="103">
        <v>8.5561264599352587</v>
      </c>
      <c r="V986" s="103">
        <v>0</v>
      </c>
      <c r="W986" s="103">
        <v>0</v>
      </c>
      <c r="X986" s="103">
        <v>5</v>
      </c>
      <c r="Y986" s="103">
        <v>1.6666666666666667</v>
      </c>
      <c r="Z986" s="103" t="s">
        <v>1010</v>
      </c>
      <c r="AA986" s="103">
        <v>7.5</v>
      </c>
      <c r="AB986" s="103">
        <v>10</v>
      </c>
      <c r="AC986" s="103">
        <v>9.24</v>
      </c>
      <c r="AD986" s="103">
        <v>8.3333333333333339</v>
      </c>
      <c r="AE986" s="103">
        <v>8.7683333333333344</v>
      </c>
      <c r="AF986" s="103">
        <v>7.5</v>
      </c>
      <c r="AG986" s="103">
        <v>7.5</v>
      </c>
      <c r="AH986" s="103" t="s">
        <v>1010</v>
      </c>
      <c r="AI986" s="103" t="s">
        <v>1010</v>
      </c>
      <c r="AJ986" s="103" t="s">
        <v>1010</v>
      </c>
      <c r="AK986" s="103" t="s">
        <v>1010</v>
      </c>
      <c r="AL986" s="103">
        <v>6.666666666666667</v>
      </c>
      <c r="AM986" s="103">
        <v>10</v>
      </c>
      <c r="AN986" s="103">
        <v>6.666666666666667</v>
      </c>
      <c r="AO986" s="103">
        <v>7.7777777777777786</v>
      </c>
      <c r="AP986" s="103">
        <v>7.5</v>
      </c>
      <c r="AQ986" s="103">
        <v>7.5</v>
      </c>
      <c r="AR986" s="103">
        <v>10</v>
      </c>
      <c r="AS986" s="103">
        <v>8.3333333333333339</v>
      </c>
      <c r="AT986" s="103">
        <v>7.7777777777777786</v>
      </c>
      <c r="AU986" s="103">
        <v>10</v>
      </c>
      <c r="AV986" s="103">
        <v>9.2902872690027003</v>
      </c>
      <c r="AW986" s="103">
        <v>3</v>
      </c>
      <c r="AX986" s="103">
        <v>4</v>
      </c>
      <c r="AY986" s="103">
        <v>10</v>
      </c>
      <c r="AZ986" s="103">
        <v>10</v>
      </c>
      <c r="BA986" s="103">
        <v>10</v>
      </c>
      <c r="BB986" s="103">
        <v>8.0414696098575291</v>
      </c>
      <c r="BC986" s="103" t="s">
        <v>1010</v>
      </c>
      <c r="BD986" s="103" t="s">
        <v>1011</v>
      </c>
      <c r="BE986" s="103" t="s">
        <v>1011</v>
      </c>
      <c r="BF986" s="103">
        <v>5</v>
      </c>
      <c r="BG986" s="103">
        <v>0</v>
      </c>
      <c r="BH986" s="103">
        <v>0</v>
      </c>
      <c r="BI986" s="103">
        <v>0</v>
      </c>
      <c r="BJ986" s="103" t="s">
        <v>1011</v>
      </c>
      <c r="BK986" s="103">
        <v>2.5</v>
      </c>
      <c r="BL986" s="103">
        <v>5.8644563537473458</v>
      </c>
      <c r="BM986" s="103">
        <v>7.1470588235294121</v>
      </c>
      <c r="BN986" s="103">
        <v>9.5671001560576325</v>
      </c>
      <c r="BO986" s="103">
        <v>6</v>
      </c>
      <c r="BP986" s="103">
        <v>1</v>
      </c>
      <c r="BQ986" s="103">
        <v>0</v>
      </c>
      <c r="BR986" s="103">
        <v>0.5</v>
      </c>
      <c r="BS986" s="103">
        <v>5.8035397448967609</v>
      </c>
      <c r="BT986" s="103">
        <v>2.7473767261904762</v>
      </c>
      <c r="BU986" s="103">
        <v>3.707858080357143</v>
      </c>
      <c r="BV986" s="103">
        <v>4.4808335119047618</v>
      </c>
      <c r="BW986" s="103">
        <v>5.8333333333333339</v>
      </c>
      <c r="BX986" s="103">
        <v>3.333333333333333</v>
      </c>
      <c r="BY986" s="103">
        <v>2.1685256414782481</v>
      </c>
      <c r="BZ986" s="103">
        <v>3.2423709131741152</v>
      </c>
      <c r="CA986" s="103">
        <v>4.1887034226190476</v>
      </c>
      <c r="CB986" s="103">
        <v>6.0274642857142871</v>
      </c>
      <c r="CC986" s="103">
        <v>0.75862068965517238</v>
      </c>
      <c r="CD986" s="103">
        <v>3.4908424552746018</v>
      </c>
      <c r="CE986" s="103">
        <v>8.2714949971845044</v>
      </c>
      <c r="CF986" s="103">
        <v>8.7515567727951389</v>
      </c>
      <c r="CG986" s="103">
        <v>9.3912763041200424</v>
      </c>
      <c r="CH986" s="103">
        <v>0</v>
      </c>
      <c r="CI986" s="103">
        <v>6.6035820185249214</v>
      </c>
      <c r="CJ986" s="103">
        <v>3.84</v>
      </c>
      <c r="CK986" s="103">
        <v>6.44</v>
      </c>
      <c r="CL986" s="103">
        <v>6.2263999999999999</v>
      </c>
      <c r="CM986" s="103">
        <v>5.5021333333333331</v>
      </c>
      <c r="CN986" s="103">
        <v>6.7469862797619049</v>
      </c>
      <c r="CO986" s="103">
        <v>6.6126664851571419</v>
      </c>
      <c r="CP986" s="103">
        <v>6.6798263824595239</v>
      </c>
      <c r="CQ986" s="103">
        <v>10</v>
      </c>
      <c r="CR986" s="103">
        <v>5.8795168750000002</v>
      </c>
      <c r="CS986" s="103">
        <v>1.5384615384615385</v>
      </c>
      <c r="CT986" s="103">
        <v>0</v>
      </c>
      <c r="CU986" s="103">
        <v>2.4726594711538463</v>
      </c>
      <c r="CV986" s="103">
        <v>6.1636547967366759</v>
      </c>
      <c r="CW986" s="103">
        <v>5</v>
      </c>
      <c r="CX986" s="103">
        <v>8.3955622954230762</v>
      </c>
      <c r="CY986" s="103">
        <v>9</v>
      </c>
      <c r="CZ986" s="103">
        <v>7.4651874318076921</v>
      </c>
      <c r="DA986" s="103">
        <v>7.2333333333333325</v>
      </c>
      <c r="DB986" s="103">
        <v>6.2242844940476196</v>
      </c>
      <c r="DC986" s="103">
        <v>6.7477640476190484</v>
      </c>
      <c r="DD986" s="103">
        <v>8</v>
      </c>
      <c r="DE986" s="103">
        <v>7.1879107180863713</v>
      </c>
      <c r="DF986" s="103">
        <v>10</v>
      </c>
      <c r="DG986" s="103">
        <v>7.5655487655143956</v>
      </c>
      <c r="DH986" s="103">
        <v>3.1566281250000006</v>
      </c>
      <c r="DI986" s="103">
        <v>5.7058823529411775</v>
      </c>
      <c r="DJ986" s="103">
        <v>8.2250412642327433</v>
      </c>
      <c r="DK986" s="103">
        <v>3.2047886309523816</v>
      </c>
      <c r="DL986" s="103">
        <v>5.2085707922256326</v>
      </c>
      <c r="DM986" s="103">
        <v>2.6691004900521027</v>
      </c>
      <c r="DN986" s="103">
        <v>4.6950019425673402</v>
      </c>
      <c r="DO986" s="103">
        <v>6.5752460466298102</v>
      </c>
      <c r="DP986" s="103">
        <v>5.73</v>
      </c>
      <c r="DQ986" s="105">
        <v>5.7972281768736735</v>
      </c>
      <c r="DR986" s="106">
        <v>123</v>
      </c>
      <c r="DS986" s="106">
        <v>4</v>
      </c>
      <c r="DU986" s="104" t="s">
        <v>112</v>
      </c>
      <c r="DV986" s="103">
        <v>5.8644563537473458</v>
      </c>
      <c r="DW986" s="103">
        <v>5.73</v>
      </c>
    </row>
    <row r="987" spans="1:127">
      <c r="A987" s="95">
        <v>2009</v>
      </c>
      <c r="B987" s="96" t="s">
        <v>661</v>
      </c>
      <c r="C987" s="107" t="s">
        <v>27</v>
      </c>
      <c r="D987" s="96">
        <v>8.3000000000000007</v>
      </c>
      <c r="E987" s="96">
        <v>7.2313955460199262</v>
      </c>
      <c r="F987" s="96">
        <v>7.4838631946403575</v>
      </c>
      <c r="G987" s="96">
        <v>7.7</v>
      </c>
      <c r="H987" s="96">
        <v>7.9486613199548639</v>
      </c>
      <c r="I987" s="96">
        <v>10</v>
      </c>
      <c r="J987" s="96">
        <v>10</v>
      </c>
      <c r="K987" s="96">
        <v>10</v>
      </c>
      <c r="L987" s="96">
        <v>10</v>
      </c>
      <c r="M987" s="96">
        <v>10</v>
      </c>
      <c r="N987" s="96">
        <v>10</v>
      </c>
      <c r="O987" s="96">
        <v>9.5</v>
      </c>
      <c r="P987" s="96">
        <v>10</v>
      </c>
      <c r="Q987" s="96" t="s">
        <v>1011</v>
      </c>
      <c r="R987" s="96" t="s">
        <v>1011</v>
      </c>
      <c r="S987" s="96">
        <v>10</v>
      </c>
      <c r="T987" s="96">
        <v>9.8333333333333339</v>
      </c>
      <c r="U987" s="96">
        <v>9.2606648844294011</v>
      </c>
      <c r="V987" s="96">
        <v>10</v>
      </c>
      <c r="W987" s="96">
        <v>10</v>
      </c>
      <c r="X987" s="96">
        <v>10</v>
      </c>
      <c r="Y987" s="96">
        <v>10</v>
      </c>
      <c r="Z987" s="96" t="s">
        <v>1010</v>
      </c>
      <c r="AA987" s="96">
        <v>10</v>
      </c>
      <c r="AB987" s="96">
        <v>10</v>
      </c>
      <c r="AC987" s="96">
        <v>9.7777777777777768</v>
      </c>
      <c r="AD987" s="96">
        <v>9.3055555555555554</v>
      </c>
      <c r="AE987" s="96">
        <v>9.7708333333333339</v>
      </c>
      <c r="AF987" s="96">
        <v>10</v>
      </c>
      <c r="AG987" s="96">
        <v>10</v>
      </c>
      <c r="AH987" s="96" t="s">
        <v>1010</v>
      </c>
      <c r="AI987" s="96" t="s">
        <v>1010</v>
      </c>
      <c r="AJ987" s="96" t="s">
        <v>1010</v>
      </c>
      <c r="AK987" s="96" t="s">
        <v>1010</v>
      </c>
      <c r="AL987" s="96">
        <v>10</v>
      </c>
      <c r="AM987" s="96">
        <v>10</v>
      </c>
      <c r="AN987" s="96">
        <v>10</v>
      </c>
      <c r="AO987" s="96">
        <v>10</v>
      </c>
      <c r="AP987" s="96">
        <v>10</v>
      </c>
      <c r="AQ987" s="96">
        <v>10</v>
      </c>
      <c r="AR987" s="96">
        <v>10</v>
      </c>
      <c r="AS987" s="96">
        <v>10</v>
      </c>
      <c r="AT987" s="96">
        <v>10</v>
      </c>
      <c r="AU987" s="96">
        <v>10</v>
      </c>
      <c r="AV987" s="96">
        <v>10</v>
      </c>
      <c r="AW987" s="96">
        <v>8.3333333333333339</v>
      </c>
      <c r="AX987" s="96">
        <v>8</v>
      </c>
      <c r="AY987" s="96">
        <v>10</v>
      </c>
      <c r="AZ987" s="96">
        <v>10</v>
      </c>
      <c r="BA987" s="96">
        <v>10</v>
      </c>
      <c r="BB987" s="96">
        <v>9.4761904761904781</v>
      </c>
      <c r="BC987" s="96" t="s">
        <v>1010</v>
      </c>
      <c r="BD987" s="96" t="s">
        <v>1011</v>
      </c>
      <c r="BE987" s="96" t="s">
        <v>1011</v>
      </c>
      <c r="BF987" s="96">
        <v>10</v>
      </c>
      <c r="BG987" s="96">
        <v>10</v>
      </c>
      <c r="BH987" s="96">
        <v>10</v>
      </c>
      <c r="BI987" s="96">
        <v>10</v>
      </c>
      <c r="BJ987" s="96" t="s">
        <v>1011</v>
      </c>
      <c r="BK987" s="96">
        <v>10</v>
      </c>
      <c r="BL987" s="96">
        <v>9.1648686020597303</v>
      </c>
      <c r="BM987" s="96">
        <v>3.7967797306564095</v>
      </c>
      <c r="BN987" s="96">
        <v>6.8937329700272487</v>
      </c>
      <c r="BO987" s="96">
        <v>7</v>
      </c>
      <c r="BP987" s="96">
        <v>6</v>
      </c>
      <c r="BQ987" s="96">
        <v>6</v>
      </c>
      <c r="BR987" s="96">
        <v>6</v>
      </c>
      <c r="BS987" s="96">
        <v>5.9226281751709147</v>
      </c>
      <c r="BT987" s="96">
        <v>8.7393367368421035</v>
      </c>
      <c r="BU987" s="96">
        <v>6.8054366491228082</v>
      </c>
      <c r="BV987" s="96">
        <v>8.4342616666666661</v>
      </c>
      <c r="BW987" s="96">
        <v>10</v>
      </c>
      <c r="BX987" s="96">
        <v>9.1666666666666661</v>
      </c>
      <c r="BY987" s="96">
        <v>4.8138966337700211</v>
      </c>
      <c r="BZ987" s="96">
        <v>9.0870327355121141</v>
      </c>
      <c r="CA987" s="96">
        <v>8.7385582280701755</v>
      </c>
      <c r="CB987" s="96">
        <v>7.1289425263157877</v>
      </c>
      <c r="CC987" s="96">
        <v>1</v>
      </c>
      <c r="CD987" s="96">
        <v>8.1015702047740383</v>
      </c>
      <c r="CE987" s="96">
        <v>9.6418034310829182</v>
      </c>
      <c r="CF987" s="96">
        <v>8.6193988327178044</v>
      </c>
      <c r="CG987" s="96">
        <v>9.9401066393980884</v>
      </c>
      <c r="CH987" s="96">
        <v>10</v>
      </c>
      <c r="CI987" s="96">
        <v>9.5503272257997018</v>
      </c>
      <c r="CJ987" s="96">
        <v>9.7333333333333325</v>
      </c>
      <c r="CK987" s="96">
        <v>9.1</v>
      </c>
      <c r="CL987" s="96">
        <v>2.7279999999999998</v>
      </c>
      <c r="CM987" s="96">
        <v>7.1871111111111103</v>
      </c>
      <c r="CN987" s="96">
        <v>6.4196744736842106</v>
      </c>
      <c r="CO987" s="96">
        <v>8.8908146753008488</v>
      </c>
      <c r="CP987" s="96">
        <v>7.6552445744925297</v>
      </c>
      <c r="CQ987" s="96">
        <v>10</v>
      </c>
      <c r="CR987" s="96">
        <v>7.3493680175438589</v>
      </c>
      <c r="CS987" s="96">
        <v>6.9230769230769234</v>
      </c>
      <c r="CT987" s="96">
        <v>5.5610201413811424</v>
      </c>
      <c r="CU987" s="96">
        <v>6.6111550273339752</v>
      </c>
      <c r="CV987" s="96">
        <v>7.8633776782344036</v>
      </c>
      <c r="CW987" s="96">
        <v>10</v>
      </c>
      <c r="CX987" s="96">
        <v>9.0059563697385627</v>
      </c>
      <c r="CY987" s="96">
        <v>10</v>
      </c>
      <c r="CZ987" s="96">
        <v>9.6686521232461882</v>
      </c>
      <c r="DA987" s="96">
        <v>8.9</v>
      </c>
      <c r="DB987" s="96">
        <v>6.3428355087719304</v>
      </c>
      <c r="DC987" s="96">
        <v>7.5691253684210533</v>
      </c>
      <c r="DD987" s="96">
        <v>10</v>
      </c>
      <c r="DE987" s="96">
        <v>8.1458751987382669</v>
      </c>
      <c r="DF987" s="96">
        <v>10</v>
      </c>
      <c r="DG987" s="96">
        <v>8.4929726793218752</v>
      </c>
      <c r="DH987" s="96">
        <v>4.3698523157894735</v>
      </c>
      <c r="DI987" s="96">
        <v>5.4385964912280702</v>
      </c>
      <c r="DJ987" s="96">
        <v>9.8357155542523458</v>
      </c>
      <c r="DK987" s="96">
        <v>8.5880175233918123</v>
      </c>
      <c r="DL987" s="96">
        <v>9.5136769608994634</v>
      </c>
      <c r="DM987" s="96">
        <v>8.5315782327168588</v>
      </c>
      <c r="DN987" s="96">
        <v>7.7129061797130047</v>
      </c>
      <c r="DO987" s="96">
        <v>8.6248436607603569</v>
      </c>
      <c r="DP987" s="96">
        <v>8.01</v>
      </c>
      <c r="DQ987" s="99">
        <v>8.5874343010298659</v>
      </c>
      <c r="DR987" s="100">
        <v>5</v>
      </c>
      <c r="DS987" s="101">
        <v>1</v>
      </c>
      <c r="DU987" s="107" t="s">
        <v>27</v>
      </c>
      <c r="DV987" s="96">
        <v>9.1648686020597303</v>
      </c>
      <c r="DW987" s="96">
        <v>8.01</v>
      </c>
    </row>
    <row r="988" spans="1:127">
      <c r="A988" s="102">
        <v>2009</v>
      </c>
      <c r="B988" s="103" t="s">
        <v>765</v>
      </c>
      <c r="C988" s="104" t="s">
        <v>222</v>
      </c>
      <c r="D988" s="103" t="s">
        <v>1011</v>
      </c>
      <c r="E988" s="103" t="s">
        <v>1011</v>
      </c>
      <c r="F988" s="103" t="s">
        <v>1011</v>
      </c>
      <c r="G988" s="103" t="s">
        <v>1011</v>
      </c>
      <c r="H988" s="103" t="s">
        <v>1011</v>
      </c>
      <c r="I988" s="103" t="s">
        <v>1011</v>
      </c>
      <c r="J988" s="103" t="s">
        <v>1011</v>
      </c>
      <c r="K988" s="103" t="s">
        <v>1011</v>
      </c>
      <c r="L988" s="103" t="s">
        <v>1011</v>
      </c>
      <c r="M988" s="103" t="s">
        <v>1011</v>
      </c>
      <c r="N988" s="103" t="s">
        <v>1011</v>
      </c>
      <c r="O988" s="103" t="s">
        <v>1011</v>
      </c>
      <c r="P988" s="103" t="s">
        <v>1011</v>
      </c>
      <c r="Q988" s="103" t="s">
        <v>1011</v>
      </c>
      <c r="R988" s="103" t="s">
        <v>1011</v>
      </c>
      <c r="S988" s="103" t="s">
        <v>1011</v>
      </c>
      <c r="T988" s="103" t="s">
        <v>1011</v>
      </c>
      <c r="U988" s="103" t="s">
        <v>1011</v>
      </c>
      <c r="V988" s="103" t="s">
        <v>1011</v>
      </c>
      <c r="W988" s="103" t="s">
        <v>1011</v>
      </c>
      <c r="X988" s="103" t="s">
        <v>1011</v>
      </c>
      <c r="Y988" s="103" t="s">
        <v>1011</v>
      </c>
      <c r="Z988" s="103" t="s">
        <v>1010</v>
      </c>
      <c r="AA988" s="103" t="s">
        <v>1011</v>
      </c>
      <c r="AB988" s="103" t="s">
        <v>1011</v>
      </c>
      <c r="AC988" s="103" t="s">
        <v>1011</v>
      </c>
      <c r="AD988" s="103" t="s">
        <v>1011</v>
      </c>
      <c r="AE988" s="103" t="s">
        <v>1011</v>
      </c>
      <c r="AF988" s="103" t="s">
        <v>1011</v>
      </c>
      <c r="AG988" s="103" t="s">
        <v>1011</v>
      </c>
      <c r="AH988" s="103" t="s">
        <v>1010</v>
      </c>
      <c r="AI988" s="103" t="s">
        <v>1010</v>
      </c>
      <c r="AJ988" s="103" t="s">
        <v>1010</v>
      </c>
      <c r="AK988" s="103" t="s">
        <v>1010</v>
      </c>
      <c r="AL988" s="103" t="s">
        <v>1011</v>
      </c>
      <c r="AM988" s="103" t="s">
        <v>1011</v>
      </c>
      <c r="AN988" s="103" t="s">
        <v>1011</v>
      </c>
      <c r="AO988" s="103" t="s">
        <v>1011</v>
      </c>
      <c r="AP988" s="103" t="s">
        <v>1011</v>
      </c>
      <c r="AQ988" s="103" t="s">
        <v>1011</v>
      </c>
      <c r="AR988" s="103" t="s">
        <v>1011</v>
      </c>
      <c r="AS988" s="103" t="s">
        <v>1011</v>
      </c>
      <c r="AT988" s="103" t="s">
        <v>1011</v>
      </c>
      <c r="AU988" s="103" t="s">
        <v>1011</v>
      </c>
      <c r="AV988" s="103" t="s">
        <v>1011</v>
      </c>
      <c r="AW988" s="103" t="s">
        <v>1011</v>
      </c>
      <c r="AX988" s="103" t="s">
        <v>1011</v>
      </c>
      <c r="AY988" s="103" t="s">
        <v>1011</v>
      </c>
      <c r="AZ988" s="103" t="s">
        <v>1011</v>
      </c>
      <c r="BA988" s="103" t="s">
        <v>1011</v>
      </c>
      <c r="BB988" s="103" t="s">
        <v>1011</v>
      </c>
      <c r="BC988" s="103" t="s">
        <v>1010</v>
      </c>
      <c r="BD988" s="103" t="s">
        <v>1011</v>
      </c>
      <c r="BE988" s="103" t="s">
        <v>1011</v>
      </c>
      <c r="BF988" s="103" t="s">
        <v>1011</v>
      </c>
      <c r="BG988" s="103" t="s">
        <v>1011</v>
      </c>
      <c r="BH988" s="103" t="s">
        <v>1011</v>
      </c>
      <c r="BI988" s="103" t="s">
        <v>1011</v>
      </c>
      <c r="BJ988" s="103" t="s">
        <v>1011</v>
      </c>
      <c r="BK988" s="103" t="s">
        <v>1011</v>
      </c>
      <c r="BL988" s="103" t="s">
        <v>1011</v>
      </c>
      <c r="BM988" s="103" t="s">
        <v>1011</v>
      </c>
      <c r="BN988" s="103" t="s">
        <v>1011</v>
      </c>
      <c r="BO988" s="103">
        <v>6</v>
      </c>
      <c r="BP988" s="103" t="s">
        <v>1011</v>
      </c>
      <c r="BQ988" s="103" t="s">
        <v>1011</v>
      </c>
      <c r="BR988" s="103" t="s">
        <v>1011</v>
      </c>
      <c r="BS988" s="103" t="s">
        <v>1011</v>
      </c>
      <c r="BT988" s="103" t="s">
        <v>1011</v>
      </c>
      <c r="BU988" s="103" t="s">
        <v>1011</v>
      </c>
      <c r="BV988" s="103" t="s">
        <v>1011</v>
      </c>
      <c r="BW988" s="103" t="s">
        <v>1011</v>
      </c>
      <c r="BX988" s="103" t="s">
        <v>1011</v>
      </c>
      <c r="BY988" s="103" t="s">
        <v>1011</v>
      </c>
      <c r="BZ988" s="103" t="s">
        <v>1011</v>
      </c>
      <c r="CA988" s="103" t="s">
        <v>1011</v>
      </c>
      <c r="CB988" s="103" t="s">
        <v>1011</v>
      </c>
      <c r="CC988" s="103">
        <v>1</v>
      </c>
      <c r="CD988" s="103" t="s">
        <v>1011</v>
      </c>
      <c r="CE988" s="103" t="s">
        <v>1011</v>
      </c>
      <c r="CF988" s="103" t="s">
        <v>1011</v>
      </c>
      <c r="CG988" s="103" t="s">
        <v>1011</v>
      </c>
      <c r="CH988" s="103" t="s">
        <v>1011</v>
      </c>
      <c r="CI988" s="103" t="s">
        <v>1011</v>
      </c>
      <c r="CJ988" s="103" t="s">
        <v>1011</v>
      </c>
      <c r="CK988" s="103" t="s">
        <v>1011</v>
      </c>
      <c r="CL988" s="103" t="s">
        <v>1011</v>
      </c>
      <c r="CM988" s="103" t="s">
        <v>1011</v>
      </c>
      <c r="CN988" s="103" t="s">
        <v>1011</v>
      </c>
      <c r="CO988" s="103" t="s">
        <v>1011</v>
      </c>
      <c r="CP988" s="103" t="s">
        <v>1011</v>
      </c>
      <c r="CQ988" s="103" t="s">
        <v>1011</v>
      </c>
      <c r="CR988" s="103" t="s">
        <v>1011</v>
      </c>
      <c r="CS988" s="103" t="s">
        <v>1011</v>
      </c>
      <c r="CT988" s="103" t="s">
        <v>1011</v>
      </c>
      <c r="CU988" s="103" t="s">
        <v>1011</v>
      </c>
      <c r="CV988" s="103" t="s">
        <v>1011</v>
      </c>
      <c r="CW988" s="103" t="s">
        <v>1011</v>
      </c>
      <c r="CX988" s="103" t="s">
        <v>1011</v>
      </c>
      <c r="CY988" s="103" t="s">
        <v>1011</v>
      </c>
      <c r="CZ988" s="103" t="s">
        <v>1011</v>
      </c>
      <c r="DA988" s="103" t="s">
        <v>1011</v>
      </c>
      <c r="DB988" s="103" t="s">
        <v>1011</v>
      </c>
      <c r="DC988" s="103" t="s">
        <v>1011</v>
      </c>
      <c r="DD988" s="103" t="s">
        <v>1011</v>
      </c>
      <c r="DE988" s="103" t="s">
        <v>1011</v>
      </c>
      <c r="DF988" s="103" t="s">
        <v>1011</v>
      </c>
      <c r="DG988" s="103" t="s">
        <v>1011</v>
      </c>
      <c r="DH988" s="103" t="s">
        <v>1011</v>
      </c>
      <c r="DI988" s="103" t="s">
        <v>1011</v>
      </c>
      <c r="DJ988" s="103" t="s">
        <v>1011</v>
      </c>
      <c r="DK988" s="103" t="s">
        <v>1011</v>
      </c>
      <c r="DL988" s="103" t="s">
        <v>1011</v>
      </c>
      <c r="DM988" s="103" t="s">
        <v>1011</v>
      </c>
      <c r="DN988" s="103" t="s">
        <v>1011</v>
      </c>
      <c r="DO988" s="103" t="s">
        <v>1011</v>
      </c>
      <c r="DP988" s="103" t="s">
        <v>1011</v>
      </c>
      <c r="DQ988" s="105" t="s">
        <v>1011</v>
      </c>
      <c r="DR988" s="106" t="s">
        <v>1011</v>
      </c>
      <c r="DS988" s="106" t="s">
        <v>1027</v>
      </c>
      <c r="DU988" s="104" t="s">
        <v>222</v>
      </c>
      <c r="DV988" s="103" t="s">
        <v>1011</v>
      </c>
      <c r="DW988" s="103" t="s">
        <v>1011</v>
      </c>
    </row>
    <row r="989" spans="1:127" ht="24">
      <c r="A989" s="95">
        <v>2009</v>
      </c>
      <c r="B989" s="96" t="s">
        <v>625</v>
      </c>
      <c r="C989" s="107" t="s">
        <v>175</v>
      </c>
      <c r="D989" s="96" t="s">
        <v>1011</v>
      </c>
      <c r="E989" s="96" t="s">
        <v>1011</v>
      </c>
      <c r="F989" s="96" t="s">
        <v>1011</v>
      </c>
      <c r="G989" s="96">
        <v>3.7308150000000002</v>
      </c>
      <c r="H989" s="96">
        <v>4.5404338156644393</v>
      </c>
      <c r="I989" s="96">
        <v>5</v>
      </c>
      <c r="J989" s="96">
        <v>8.0321948066593549</v>
      </c>
      <c r="K989" s="96">
        <v>7.5</v>
      </c>
      <c r="L989" s="96">
        <v>7.1239770251175196</v>
      </c>
      <c r="M989" s="96">
        <v>9.3642475529207143</v>
      </c>
      <c r="N989" s="96">
        <v>7.4040838769395183</v>
      </c>
      <c r="O989" s="96">
        <v>6</v>
      </c>
      <c r="P989" s="96">
        <v>10</v>
      </c>
      <c r="Q989" s="96" t="s">
        <v>1011</v>
      </c>
      <c r="R989" s="96" t="s">
        <v>1011</v>
      </c>
      <c r="S989" s="96">
        <v>5</v>
      </c>
      <c r="T989" s="96">
        <v>7</v>
      </c>
      <c r="U989" s="96">
        <v>6.3148392308679862</v>
      </c>
      <c r="V989" s="96">
        <v>5</v>
      </c>
      <c r="W989" s="96">
        <v>0</v>
      </c>
      <c r="X989" s="96">
        <v>10</v>
      </c>
      <c r="Y989" s="96">
        <v>5</v>
      </c>
      <c r="Z989" s="96" t="s">
        <v>1010</v>
      </c>
      <c r="AA989" s="96">
        <v>7.5</v>
      </c>
      <c r="AB989" s="96">
        <v>10</v>
      </c>
      <c r="AC989" s="96">
        <v>9.7155555555555555</v>
      </c>
      <c r="AD989" s="96">
        <v>6.7111111111111112</v>
      </c>
      <c r="AE989" s="96">
        <v>8.4816666666666656</v>
      </c>
      <c r="AF989" s="96">
        <v>7.5</v>
      </c>
      <c r="AG989" s="96">
        <v>7.5</v>
      </c>
      <c r="AH989" s="96" t="s">
        <v>1010</v>
      </c>
      <c r="AI989" s="96" t="s">
        <v>1010</v>
      </c>
      <c r="AJ989" s="96" t="s">
        <v>1010</v>
      </c>
      <c r="AK989" s="96" t="s">
        <v>1010</v>
      </c>
      <c r="AL989" s="96">
        <v>3.3333333333333335</v>
      </c>
      <c r="AM989" s="96">
        <v>10</v>
      </c>
      <c r="AN989" s="96">
        <v>0</v>
      </c>
      <c r="AO989" s="96">
        <v>4.4444444444444446</v>
      </c>
      <c r="AP989" s="96">
        <v>7.5</v>
      </c>
      <c r="AQ989" s="96">
        <v>7.5</v>
      </c>
      <c r="AR989" s="96">
        <v>10</v>
      </c>
      <c r="AS989" s="96">
        <v>8.3333333333333339</v>
      </c>
      <c r="AT989" s="96">
        <v>6.9444444444444446</v>
      </c>
      <c r="AU989" s="96">
        <v>10</v>
      </c>
      <c r="AV989" s="96">
        <v>10</v>
      </c>
      <c r="AW989" s="96">
        <v>3.6666666666666665</v>
      </c>
      <c r="AX989" s="96">
        <v>4.25</v>
      </c>
      <c r="AY989" s="96">
        <v>10</v>
      </c>
      <c r="AZ989" s="96">
        <v>6.666666666666667</v>
      </c>
      <c r="BA989" s="96">
        <v>10</v>
      </c>
      <c r="BB989" s="96">
        <v>7.7976190476190483</v>
      </c>
      <c r="BC989" s="96" t="s">
        <v>1010</v>
      </c>
      <c r="BD989" s="96" t="s">
        <v>1011</v>
      </c>
      <c r="BE989" s="96" t="s">
        <v>1011</v>
      </c>
      <c r="BF989" s="96">
        <v>0</v>
      </c>
      <c r="BG989" s="96">
        <v>10</v>
      </c>
      <c r="BH989" s="96">
        <v>10</v>
      </c>
      <c r="BI989" s="96">
        <v>10</v>
      </c>
      <c r="BJ989" s="96" t="s">
        <v>1011</v>
      </c>
      <c r="BK989" s="96">
        <v>5</v>
      </c>
      <c r="BL989" s="96">
        <v>5.8337865735900127</v>
      </c>
      <c r="BM989" s="96">
        <v>9.5294117647058822</v>
      </c>
      <c r="BN989" s="96">
        <v>9.7160762942779293</v>
      </c>
      <c r="BO989" s="96">
        <v>4</v>
      </c>
      <c r="BP989" s="96">
        <v>5</v>
      </c>
      <c r="BQ989" s="96" t="s">
        <v>1011</v>
      </c>
      <c r="BR989" s="96">
        <v>5</v>
      </c>
      <c r="BS989" s="96">
        <v>7.0613720147459524</v>
      </c>
      <c r="BT989" s="96" t="s">
        <v>1011</v>
      </c>
      <c r="BU989" s="96">
        <v>3.2</v>
      </c>
      <c r="BV989" s="96" t="s">
        <v>1011</v>
      </c>
      <c r="BW989" s="96">
        <v>0.9</v>
      </c>
      <c r="BX989" s="96" t="s">
        <v>1011</v>
      </c>
      <c r="BY989" s="96">
        <v>0.50817146895919785</v>
      </c>
      <c r="BZ989" s="96">
        <v>3.5825571880436415</v>
      </c>
      <c r="CA989" s="96" t="s">
        <v>1011</v>
      </c>
      <c r="CB989" s="96" t="s">
        <v>1011</v>
      </c>
      <c r="CC989" s="96">
        <v>0.69230769230769229</v>
      </c>
      <c r="CD989" s="96">
        <v>1.7326541389813699</v>
      </c>
      <c r="CE989" s="96">
        <v>9.5506231766947494</v>
      </c>
      <c r="CF989" s="96">
        <v>9.3466467117047678</v>
      </c>
      <c r="CG989" s="96">
        <v>9.2960195800593475</v>
      </c>
      <c r="CH989" s="96">
        <v>0</v>
      </c>
      <c r="CI989" s="96">
        <v>7.0483223671147162</v>
      </c>
      <c r="CJ989" s="96">
        <v>5.7133333333333338</v>
      </c>
      <c r="CK989" s="96">
        <v>6.44</v>
      </c>
      <c r="CL989" s="96">
        <v>6.2263999999999999</v>
      </c>
      <c r="CM989" s="96">
        <v>6.1265777777777783</v>
      </c>
      <c r="CN989" s="96" t="s">
        <v>1011</v>
      </c>
      <c r="CO989" s="96">
        <v>1.7655491023143539</v>
      </c>
      <c r="CP989" s="96">
        <v>1.7655491023143539</v>
      </c>
      <c r="CQ989" s="96">
        <v>10</v>
      </c>
      <c r="CR989" s="96" t="s">
        <v>1011</v>
      </c>
      <c r="CS989" s="96">
        <v>1.5384615384615385</v>
      </c>
      <c r="CT989" s="96">
        <v>0</v>
      </c>
      <c r="CU989" s="96">
        <v>0.76923076923076927</v>
      </c>
      <c r="CV989" s="96">
        <v>4.6653394123307255</v>
      </c>
      <c r="CW989" s="96">
        <v>5</v>
      </c>
      <c r="CX989" s="96">
        <v>7.8120542630555665</v>
      </c>
      <c r="CY989" s="96">
        <v>9</v>
      </c>
      <c r="CZ989" s="96">
        <v>7.2706847543518549</v>
      </c>
      <c r="DA989" s="96">
        <v>2.7666666666666671</v>
      </c>
      <c r="DB989" s="96" t="s">
        <v>1011</v>
      </c>
      <c r="DC989" s="96" t="s">
        <v>1011</v>
      </c>
      <c r="DD989" s="96">
        <v>4</v>
      </c>
      <c r="DE989" s="96">
        <v>8.3930918389064981</v>
      </c>
      <c r="DF989" s="96">
        <v>0</v>
      </c>
      <c r="DG989" s="96">
        <v>3.7899396263932914</v>
      </c>
      <c r="DH989" s="96" t="s">
        <v>1011</v>
      </c>
      <c r="DI989" s="96" t="s">
        <v>1011</v>
      </c>
      <c r="DJ989" s="96">
        <v>5.3601119958630692</v>
      </c>
      <c r="DK989" s="96" t="s">
        <v>1011</v>
      </c>
      <c r="DL989" s="96">
        <v>6.5513060126034279</v>
      </c>
      <c r="DM989" s="96">
        <v>4.3504994602236389</v>
      </c>
      <c r="DN989" s="96">
        <v>5.4206391562300453</v>
      </c>
      <c r="DO989" s="96">
        <v>5.4937545123250642</v>
      </c>
      <c r="DP989" s="96">
        <v>5.2</v>
      </c>
      <c r="DQ989" s="99">
        <v>5.5168932867950069</v>
      </c>
      <c r="DR989" s="100">
        <v>130</v>
      </c>
      <c r="DS989" s="101">
        <v>4</v>
      </c>
      <c r="DU989" s="107" t="s">
        <v>175</v>
      </c>
      <c r="DV989" s="96">
        <v>5.8337865735900127</v>
      </c>
      <c r="DW989" s="96">
        <v>5.2</v>
      </c>
    </row>
    <row r="990" spans="1:127">
      <c r="A990" s="102">
        <v>2009</v>
      </c>
      <c r="B990" s="103" t="s">
        <v>653</v>
      </c>
      <c r="C990" s="104" t="s">
        <v>15</v>
      </c>
      <c r="D990" s="103" t="s">
        <v>1011</v>
      </c>
      <c r="E990" s="103" t="s">
        <v>1011</v>
      </c>
      <c r="F990" s="103" t="s">
        <v>1011</v>
      </c>
      <c r="G990" s="103">
        <v>3.4587289999999999</v>
      </c>
      <c r="H990" s="103">
        <v>6.2346186108186714</v>
      </c>
      <c r="I990" s="103">
        <v>5</v>
      </c>
      <c r="J990" s="103">
        <v>6.2038182170244083</v>
      </c>
      <c r="K990" s="103">
        <v>0</v>
      </c>
      <c r="L990" s="103">
        <v>10</v>
      </c>
      <c r="M990" s="103">
        <v>9.9826129078642332</v>
      </c>
      <c r="N990" s="103">
        <v>6.2372862249777281</v>
      </c>
      <c r="O990" s="103">
        <v>6.4</v>
      </c>
      <c r="P990" s="103">
        <v>10</v>
      </c>
      <c r="Q990" s="103" t="s">
        <v>1011</v>
      </c>
      <c r="R990" s="103" t="s">
        <v>1011</v>
      </c>
      <c r="S990" s="103">
        <v>0</v>
      </c>
      <c r="T990" s="103">
        <v>5.4666666666666659</v>
      </c>
      <c r="U990" s="103">
        <v>5.9795238341543557</v>
      </c>
      <c r="V990" s="103">
        <v>5</v>
      </c>
      <c r="W990" s="103">
        <v>0</v>
      </c>
      <c r="X990" s="103">
        <v>10</v>
      </c>
      <c r="Y990" s="103">
        <v>5</v>
      </c>
      <c r="Z990" s="103" t="s">
        <v>1010</v>
      </c>
      <c r="AA990" s="103">
        <v>7.5</v>
      </c>
      <c r="AB990" s="103">
        <v>10</v>
      </c>
      <c r="AC990" s="103">
        <v>9.1844444444444449</v>
      </c>
      <c r="AD990" s="103">
        <v>8.3777777777777764</v>
      </c>
      <c r="AE990" s="103">
        <v>8.7655555555555544</v>
      </c>
      <c r="AF990" s="103">
        <v>7.5</v>
      </c>
      <c r="AG990" s="103">
        <v>5</v>
      </c>
      <c r="AH990" s="103" t="s">
        <v>1010</v>
      </c>
      <c r="AI990" s="103" t="s">
        <v>1010</v>
      </c>
      <c r="AJ990" s="103" t="s">
        <v>1010</v>
      </c>
      <c r="AK990" s="103" t="s">
        <v>1010</v>
      </c>
      <c r="AL990" s="103">
        <v>3.3333333333333335</v>
      </c>
      <c r="AM990" s="103">
        <v>10</v>
      </c>
      <c r="AN990" s="103">
        <v>3.3333333333333335</v>
      </c>
      <c r="AO990" s="103">
        <v>5.5555555555555562</v>
      </c>
      <c r="AP990" s="103">
        <v>7.5</v>
      </c>
      <c r="AQ990" s="103">
        <v>7.5</v>
      </c>
      <c r="AR990" s="103">
        <v>7.5</v>
      </c>
      <c r="AS990" s="103">
        <v>7.5</v>
      </c>
      <c r="AT990" s="103">
        <v>6.3888888888888893</v>
      </c>
      <c r="AU990" s="103">
        <v>10</v>
      </c>
      <c r="AV990" s="103">
        <v>10</v>
      </c>
      <c r="AW990" s="103">
        <v>2</v>
      </c>
      <c r="AX990" s="103">
        <v>2</v>
      </c>
      <c r="AY990" s="103">
        <v>6.666666666666667</v>
      </c>
      <c r="AZ990" s="103">
        <v>6.666666666666667</v>
      </c>
      <c r="BA990" s="103">
        <v>10</v>
      </c>
      <c r="BB990" s="103">
        <v>6.7619047619047619</v>
      </c>
      <c r="BC990" s="103" t="s">
        <v>1010</v>
      </c>
      <c r="BD990" s="103" t="s">
        <v>1011</v>
      </c>
      <c r="BE990" s="103" t="s">
        <v>1011</v>
      </c>
      <c r="BF990" s="103">
        <v>0</v>
      </c>
      <c r="BG990" s="103">
        <v>10</v>
      </c>
      <c r="BH990" s="103">
        <v>10</v>
      </c>
      <c r="BI990" s="103">
        <v>10</v>
      </c>
      <c r="BJ990" s="103" t="s">
        <v>1011</v>
      </c>
      <c r="BK990" s="103">
        <v>5</v>
      </c>
      <c r="BL990" s="103">
        <v>5.5511981291735095</v>
      </c>
      <c r="BM990" s="103">
        <v>8.2941176470588225</v>
      </c>
      <c r="BN990" s="103">
        <v>9.9182561307901924</v>
      </c>
      <c r="BO990" s="103">
        <v>4</v>
      </c>
      <c r="BP990" s="103" t="s">
        <v>1011</v>
      </c>
      <c r="BQ990" s="103" t="s">
        <v>1011</v>
      </c>
      <c r="BR990" s="103" t="s">
        <v>1011</v>
      </c>
      <c r="BS990" s="103">
        <v>7.4041245926163386</v>
      </c>
      <c r="BT990" s="103">
        <v>2.7946410125313275</v>
      </c>
      <c r="BU990" s="103">
        <v>3.2217557355889719</v>
      </c>
      <c r="BV990" s="103">
        <v>2.3325879047619047</v>
      </c>
      <c r="BW990" s="103">
        <v>1.7</v>
      </c>
      <c r="BX990" s="103" t="s">
        <v>1011</v>
      </c>
      <c r="BY990" s="103">
        <v>2.223210768574162</v>
      </c>
      <c r="BZ990" s="103">
        <v>4.1684335503189365</v>
      </c>
      <c r="CA990" s="103">
        <v>2.5965975263157892</v>
      </c>
      <c r="CB990" s="103">
        <v>4.622144333333333</v>
      </c>
      <c r="CC990" s="103">
        <v>0.7931034482758621</v>
      </c>
      <c r="CD990" s="103">
        <v>2.6514812138665302</v>
      </c>
      <c r="CE990" s="103">
        <v>9.888279809213536</v>
      </c>
      <c r="CF990" s="103">
        <v>4.7391407145404294</v>
      </c>
      <c r="CG990" s="103">
        <v>8.0095154185020334</v>
      </c>
      <c r="CH990" s="103">
        <v>0</v>
      </c>
      <c r="CI990" s="103">
        <v>5.6592339855639997</v>
      </c>
      <c r="CJ990" s="103" t="s">
        <v>1011</v>
      </c>
      <c r="CK990" s="103">
        <v>6.42</v>
      </c>
      <c r="CL990" s="103">
        <v>6.2051999999999996</v>
      </c>
      <c r="CM990" s="103">
        <v>6.3125999999999998</v>
      </c>
      <c r="CN990" s="103">
        <v>3.9237554085213029</v>
      </c>
      <c r="CO990" s="103">
        <v>0</v>
      </c>
      <c r="CP990" s="103">
        <v>1.9618777042606514</v>
      </c>
      <c r="CQ990" s="103">
        <v>10</v>
      </c>
      <c r="CR990" s="103">
        <v>3.470472077694235</v>
      </c>
      <c r="CS990" s="103">
        <v>1.5384615384615385</v>
      </c>
      <c r="CT990" s="103">
        <v>0</v>
      </c>
      <c r="CU990" s="103">
        <v>1.6696445387185912</v>
      </c>
      <c r="CV990" s="103">
        <v>4.9860305607448101</v>
      </c>
      <c r="CW990" s="103">
        <v>2</v>
      </c>
      <c r="CX990" s="103">
        <v>7.2416240442834576</v>
      </c>
      <c r="CY990" s="103">
        <v>9</v>
      </c>
      <c r="CZ990" s="103">
        <v>6.0805413480944859</v>
      </c>
      <c r="DA990" s="103">
        <v>6.1</v>
      </c>
      <c r="DB990" s="103">
        <v>4.8352545789473682</v>
      </c>
      <c r="DC990" s="103">
        <v>6.7325530526315793</v>
      </c>
      <c r="DD990" s="103">
        <v>8</v>
      </c>
      <c r="DE990" s="103">
        <v>7.4892059982914025</v>
      </c>
      <c r="DF990" s="103">
        <v>3</v>
      </c>
      <c r="DG990" s="103">
        <v>6.0261689383117245</v>
      </c>
      <c r="DH990" s="103">
        <v>3.1621111503759396</v>
      </c>
      <c r="DI990" s="103">
        <v>4.2553191489361701</v>
      </c>
      <c r="DJ990" s="103">
        <v>3.9475015193845437</v>
      </c>
      <c r="DK990" s="103">
        <v>2.5247239294068509</v>
      </c>
      <c r="DL990" s="103">
        <v>3.2445080626414646</v>
      </c>
      <c r="DM990" s="103">
        <v>1.7947730255629037</v>
      </c>
      <c r="DN990" s="103">
        <v>3.1548228060513122</v>
      </c>
      <c r="DO990" s="103">
        <v>5.0871776974858411</v>
      </c>
      <c r="DP990" s="103">
        <v>5.16</v>
      </c>
      <c r="DQ990" s="105">
        <v>5.3555990645867553</v>
      </c>
      <c r="DR990" s="106">
        <v>134</v>
      </c>
      <c r="DS990" s="106">
        <v>4</v>
      </c>
      <c r="DU990" s="104" t="s">
        <v>15</v>
      </c>
      <c r="DV990" s="103">
        <v>5.5511981291735095</v>
      </c>
      <c r="DW990" s="103">
        <v>5.16</v>
      </c>
    </row>
    <row r="991" spans="1:127">
      <c r="A991" s="95">
        <v>2009</v>
      </c>
      <c r="B991" s="96" t="s">
        <v>618</v>
      </c>
      <c r="C991" s="107" t="s">
        <v>86</v>
      </c>
      <c r="D991" s="96">
        <v>7.5666666666666673</v>
      </c>
      <c r="E991" s="96">
        <v>6.6010828442133853</v>
      </c>
      <c r="F991" s="96">
        <v>6.0245590980259758</v>
      </c>
      <c r="G991" s="96">
        <v>6.7</v>
      </c>
      <c r="H991" s="96">
        <v>8.5169254994591785</v>
      </c>
      <c r="I991" s="96">
        <v>10</v>
      </c>
      <c r="J991" s="96">
        <v>10</v>
      </c>
      <c r="K991" s="96">
        <v>10</v>
      </c>
      <c r="L991" s="96">
        <v>10</v>
      </c>
      <c r="M991" s="96">
        <v>9.9881160646918659</v>
      </c>
      <c r="N991" s="96">
        <v>9.9976232129383735</v>
      </c>
      <c r="O991" s="96" t="s">
        <v>1011</v>
      </c>
      <c r="P991" s="96">
        <v>10</v>
      </c>
      <c r="Q991" s="96" t="s">
        <v>1011</v>
      </c>
      <c r="R991" s="96" t="s">
        <v>1011</v>
      </c>
      <c r="S991" s="96">
        <v>10</v>
      </c>
      <c r="T991" s="96">
        <v>10</v>
      </c>
      <c r="U991" s="96">
        <v>9.504849570799184</v>
      </c>
      <c r="V991" s="96">
        <v>10</v>
      </c>
      <c r="W991" s="96">
        <v>10</v>
      </c>
      <c r="X991" s="96">
        <v>10</v>
      </c>
      <c r="Y991" s="96">
        <v>10</v>
      </c>
      <c r="Z991" s="96" t="s">
        <v>1010</v>
      </c>
      <c r="AA991" s="96">
        <v>10</v>
      </c>
      <c r="AB991" s="96">
        <v>10</v>
      </c>
      <c r="AC991" s="96">
        <v>7.9733333333333336</v>
      </c>
      <c r="AD991" s="96">
        <v>5.5527777777777771</v>
      </c>
      <c r="AE991" s="96">
        <v>8.3815277777777766</v>
      </c>
      <c r="AF991" s="96">
        <v>10</v>
      </c>
      <c r="AG991" s="96">
        <v>7.5</v>
      </c>
      <c r="AH991" s="96" t="s">
        <v>1010</v>
      </c>
      <c r="AI991" s="96" t="s">
        <v>1010</v>
      </c>
      <c r="AJ991" s="96" t="s">
        <v>1010</v>
      </c>
      <c r="AK991" s="96" t="s">
        <v>1010</v>
      </c>
      <c r="AL991" s="96">
        <v>6.666666666666667</v>
      </c>
      <c r="AM991" s="96">
        <v>10</v>
      </c>
      <c r="AN991" s="96">
        <v>6.666666666666667</v>
      </c>
      <c r="AO991" s="96">
        <v>7.7777777777777786</v>
      </c>
      <c r="AP991" s="96">
        <v>10</v>
      </c>
      <c r="AQ991" s="96">
        <v>10</v>
      </c>
      <c r="AR991" s="96">
        <v>10</v>
      </c>
      <c r="AS991" s="96">
        <v>10</v>
      </c>
      <c r="AT991" s="96">
        <v>8.8194444444444446</v>
      </c>
      <c r="AU991" s="96">
        <v>10</v>
      </c>
      <c r="AV991" s="96">
        <v>10</v>
      </c>
      <c r="AW991" s="96">
        <v>7</v>
      </c>
      <c r="AX991" s="96">
        <v>6.75</v>
      </c>
      <c r="AY991" s="96">
        <v>10</v>
      </c>
      <c r="AZ991" s="96">
        <v>10</v>
      </c>
      <c r="BA991" s="96">
        <v>10</v>
      </c>
      <c r="BB991" s="96">
        <v>9.1071428571428577</v>
      </c>
      <c r="BC991" s="96" t="s">
        <v>1010</v>
      </c>
      <c r="BD991" s="96" t="s">
        <v>1011</v>
      </c>
      <c r="BE991" s="96" t="s">
        <v>1011</v>
      </c>
      <c r="BF991" s="96">
        <v>0</v>
      </c>
      <c r="BG991" s="96">
        <v>10</v>
      </c>
      <c r="BH991" s="96">
        <v>10</v>
      </c>
      <c r="BI991" s="96">
        <v>10</v>
      </c>
      <c r="BJ991" s="96" t="s">
        <v>1011</v>
      </c>
      <c r="BK991" s="96">
        <v>5</v>
      </c>
      <c r="BL991" s="96">
        <v>8.1820239006363042</v>
      </c>
      <c r="BM991" s="96">
        <v>6.617647058823529</v>
      </c>
      <c r="BN991" s="96">
        <v>7.5122615803814705</v>
      </c>
      <c r="BO991" s="96">
        <v>10</v>
      </c>
      <c r="BP991" s="96">
        <v>7</v>
      </c>
      <c r="BQ991" s="96">
        <v>7</v>
      </c>
      <c r="BR991" s="96">
        <v>7</v>
      </c>
      <c r="BS991" s="96">
        <v>7.7824771598012497</v>
      </c>
      <c r="BT991" s="96">
        <v>7.2721956376811594</v>
      </c>
      <c r="BU991" s="96">
        <v>6.1733623550724648</v>
      </c>
      <c r="BV991" s="96">
        <v>7.0236247173913036</v>
      </c>
      <c r="BW991" s="96">
        <v>7.5</v>
      </c>
      <c r="BX991" s="96">
        <v>8.3333333333333339</v>
      </c>
      <c r="BY991" s="96">
        <v>5.1093791448805099</v>
      </c>
      <c r="BZ991" s="96">
        <v>8.9867990292555682</v>
      </c>
      <c r="CA991" s="96">
        <v>8.872707101449274</v>
      </c>
      <c r="CB991" s="96">
        <v>6.0701043043478267</v>
      </c>
      <c r="CC991" s="96">
        <v>0.89655172413793105</v>
      </c>
      <c r="CD991" s="96">
        <v>6.8846413971027367</v>
      </c>
      <c r="CE991" s="96">
        <v>8.4394155303262544</v>
      </c>
      <c r="CF991" s="96">
        <v>8.287640942506556</v>
      </c>
      <c r="CG991" s="96">
        <v>9.6639999999999997</v>
      </c>
      <c r="CH991" s="96">
        <v>10</v>
      </c>
      <c r="CI991" s="96">
        <v>9.0977641182082021</v>
      </c>
      <c r="CJ991" s="96">
        <v>9.8333333333333321</v>
      </c>
      <c r="CK991" s="96">
        <v>8.8000000000000007</v>
      </c>
      <c r="CL991" s="96">
        <v>9.8079999999999998</v>
      </c>
      <c r="CM991" s="96">
        <v>9.4804444444444442</v>
      </c>
      <c r="CN991" s="96">
        <v>8.7950144420289842</v>
      </c>
      <c r="CO991" s="96">
        <v>7.0925725154293202</v>
      </c>
      <c r="CP991" s="96">
        <v>7.9437934787291518</v>
      </c>
      <c r="CQ991" s="96">
        <v>10</v>
      </c>
      <c r="CR991" s="96">
        <v>7.796029384057972</v>
      </c>
      <c r="CS991" s="96">
        <v>3.8461538461538463</v>
      </c>
      <c r="CT991" s="96">
        <v>5.5312820657587825</v>
      </c>
      <c r="CU991" s="96">
        <v>5.7244884319902001</v>
      </c>
      <c r="CV991" s="96">
        <v>8.2871815887909488</v>
      </c>
      <c r="CW991" s="96">
        <v>8</v>
      </c>
      <c r="CX991" s="96">
        <v>9.7839182309276751</v>
      </c>
      <c r="CY991" s="96">
        <v>10</v>
      </c>
      <c r="CZ991" s="96">
        <v>9.2613060769758917</v>
      </c>
      <c r="DA991" s="96">
        <v>6.666666666666667</v>
      </c>
      <c r="DB991" s="96">
        <v>3.7674005942028987</v>
      </c>
      <c r="DC991" s="96">
        <v>7.7099604057971014</v>
      </c>
      <c r="DD991" s="96">
        <v>10</v>
      </c>
      <c r="DE991" s="96">
        <v>5.5810025569928676</v>
      </c>
      <c r="DF991" s="96">
        <v>1</v>
      </c>
      <c r="DG991" s="96">
        <v>5.7875050372765884</v>
      </c>
      <c r="DH991" s="96">
        <v>4.3086931449275374</v>
      </c>
      <c r="DI991" s="96">
        <v>4.9217002237136471</v>
      </c>
      <c r="DJ991" s="96">
        <v>9.2242059313967228</v>
      </c>
      <c r="DK991" s="96">
        <v>7.6643352222222214</v>
      </c>
      <c r="DL991" s="96">
        <v>8.2215765313812508</v>
      </c>
      <c r="DM991" s="96">
        <v>6.4578528361719645</v>
      </c>
      <c r="DN991" s="96">
        <v>6.7997273149688908</v>
      </c>
      <c r="DO991" s="96">
        <v>7.2828461430737903</v>
      </c>
      <c r="DP991" s="96">
        <v>7.87</v>
      </c>
      <c r="DQ991" s="99">
        <v>8.0260119503181517</v>
      </c>
      <c r="DR991" s="100">
        <v>33</v>
      </c>
      <c r="DS991" s="101">
        <v>1</v>
      </c>
      <c r="DU991" s="107" t="s">
        <v>86</v>
      </c>
      <c r="DV991" s="96">
        <v>8.1820239006363042</v>
      </c>
      <c r="DW991" s="96">
        <v>7.87</v>
      </c>
    </row>
    <row r="992" spans="1:127">
      <c r="A992" s="102">
        <v>2009</v>
      </c>
      <c r="B992" s="103" t="s">
        <v>758</v>
      </c>
      <c r="C992" s="104" t="s">
        <v>68</v>
      </c>
      <c r="D992" s="103">
        <v>4.3</v>
      </c>
      <c r="E992" s="103">
        <v>4.3065421038355947</v>
      </c>
      <c r="F992" s="103">
        <v>5.4335053432729179</v>
      </c>
      <c r="G992" s="103">
        <v>4.6999999999999993</v>
      </c>
      <c r="H992" s="103">
        <v>9.5658234512032116</v>
      </c>
      <c r="I992" s="103">
        <v>0</v>
      </c>
      <c r="J992" s="103">
        <v>10</v>
      </c>
      <c r="K992" s="103">
        <v>5</v>
      </c>
      <c r="L992" s="103">
        <v>9.9534275798867231</v>
      </c>
      <c r="M992" s="103">
        <v>9.9915869176569565</v>
      </c>
      <c r="N992" s="103">
        <v>6.9890028995087361</v>
      </c>
      <c r="O992" s="103">
        <v>10</v>
      </c>
      <c r="P992" s="103">
        <v>0</v>
      </c>
      <c r="Q992" s="103" t="s">
        <v>1011</v>
      </c>
      <c r="R992" s="103" t="s">
        <v>1011</v>
      </c>
      <c r="S992" s="103">
        <v>10</v>
      </c>
      <c r="T992" s="103">
        <v>6.666666666666667</v>
      </c>
      <c r="U992" s="103">
        <v>7.7404976724595391</v>
      </c>
      <c r="V992" s="103">
        <v>0</v>
      </c>
      <c r="W992" s="103">
        <v>0</v>
      </c>
      <c r="X992" s="103">
        <v>10</v>
      </c>
      <c r="Y992" s="103">
        <v>3.3333333333333335</v>
      </c>
      <c r="Z992" s="103" t="s">
        <v>1010</v>
      </c>
      <c r="AA992" s="103">
        <v>0</v>
      </c>
      <c r="AB992" s="103">
        <v>0</v>
      </c>
      <c r="AC992" s="103">
        <v>8.7577777777777772</v>
      </c>
      <c r="AD992" s="103">
        <v>7.4555555555555557</v>
      </c>
      <c r="AE992" s="103">
        <v>4.0533333333333328</v>
      </c>
      <c r="AF992" s="103">
        <v>2.5</v>
      </c>
      <c r="AG992" s="103">
        <v>0</v>
      </c>
      <c r="AH992" s="103" t="s">
        <v>1010</v>
      </c>
      <c r="AI992" s="103" t="s">
        <v>1010</v>
      </c>
      <c r="AJ992" s="103" t="s">
        <v>1010</v>
      </c>
      <c r="AK992" s="103" t="s">
        <v>1010</v>
      </c>
      <c r="AL992" s="103">
        <v>0</v>
      </c>
      <c r="AM992" s="103">
        <v>0</v>
      </c>
      <c r="AN992" s="103">
        <v>0</v>
      </c>
      <c r="AO992" s="103">
        <v>0</v>
      </c>
      <c r="AP992" s="103">
        <v>0</v>
      </c>
      <c r="AQ992" s="103">
        <v>2.5</v>
      </c>
      <c r="AR992" s="103">
        <v>5</v>
      </c>
      <c r="AS992" s="103">
        <v>2.5</v>
      </c>
      <c r="AT992" s="103">
        <v>1.25</v>
      </c>
      <c r="AU992" s="103">
        <v>10</v>
      </c>
      <c r="AV992" s="103">
        <v>9.8197196640776401</v>
      </c>
      <c r="AW992" s="103">
        <v>0.66666666666666663</v>
      </c>
      <c r="AX992" s="103">
        <v>1.5</v>
      </c>
      <c r="AY992" s="103">
        <v>6.666666666666667</v>
      </c>
      <c r="AZ992" s="103">
        <v>3.3333333333333335</v>
      </c>
      <c r="BA992" s="103">
        <v>0</v>
      </c>
      <c r="BB992" s="103">
        <v>4.5694837615349009</v>
      </c>
      <c r="BC992" s="103" t="s">
        <v>1010</v>
      </c>
      <c r="BD992" s="103" t="s">
        <v>1011</v>
      </c>
      <c r="BE992" s="103" t="s">
        <v>1011</v>
      </c>
      <c r="BF992" s="103">
        <v>10</v>
      </c>
      <c r="BG992" s="103">
        <v>10</v>
      </c>
      <c r="BH992" s="103">
        <v>10</v>
      </c>
      <c r="BI992" s="103">
        <v>10</v>
      </c>
      <c r="BJ992" s="103" t="s">
        <v>1011</v>
      </c>
      <c r="BK992" s="103">
        <v>10</v>
      </c>
      <c r="BL992" s="103">
        <v>5.4307394609350412</v>
      </c>
      <c r="BM992" s="103">
        <v>3.4382352941176473</v>
      </c>
      <c r="BN992" s="103">
        <v>8.2942779291553137</v>
      </c>
      <c r="BO992" s="103">
        <v>0</v>
      </c>
      <c r="BP992" s="103">
        <v>6</v>
      </c>
      <c r="BQ992" s="103">
        <v>6</v>
      </c>
      <c r="BR992" s="103">
        <v>6</v>
      </c>
      <c r="BS992" s="103">
        <v>4.43312830581824</v>
      </c>
      <c r="BT992" s="103">
        <v>4.9505864024943307</v>
      </c>
      <c r="BU992" s="103">
        <v>5.1555275051020413</v>
      </c>
      <c r="BV992" s="103">
        <v>6.8538463696145122</v>
      </c>
      <c r="BW992" s="103">
        <v>5</v>
      </c>
      <c r="BX992" s="103">
        <v>7.5</v>
      </c>
      <c r="BY992" s="103">
        <v>6.730396634610603</v>
      </c>
      <c r="BZ992" s="103">
        <v>8.2685616584879877</v>
      </c>
      <c r="CA992" s="103">
        <v>5.9854374195011353</v>
      </c>
      <c r="CB992" s="103">
        <v>7.2167487380952391</v>
      </c>
      <c r="CC992" s="103">
        <v>0.96296296296296291</v>
      </c>
      <c r="CD992" s="103">
        <v>6.2881451658004313</v>
      </c>
      <c r="CE992" s="103">
        <v>8.6383755935257724</v>
      </c>
      <c r="CF992" s="103">
        <v>8.688366429722743</v>
      </c>
      <c r="CG992" s="103">
        <v>9.8594101726947052</v>
      </c>
      <c r="CH992" s="103">
        <v>5</v>
      </c>
      <c r="CI992" s="103">
        <v>8.0465380489858056</v>
      </c>
      <c r="CJ992" s="103">
        <v>9.4133333333333322</v>
      </c>
      <c r="CK992" s="103">
        <v>8.08</v>
      </c>
      <c r="CL992" s="103">
        <v>6.9664000000000001</v>
      </c>
      <c r="CM992" s="103">
        <v>8.1532444444444447</v>
      </c>
      <c r="CN992" s="103">
        <v>6.0117040555555548</v>
      </c>
      <c r="CO992" s="103">
        <v>6.9052405091852744</v>
      </c>
      <c r="CP992" s="103">
        <v>6.4584722823704146</v>
      </c>
      <c r="CQ992" s="103">
        <v>10</v>
      </c>
      <c r="CR992" s="103">
        <v>4.7203020912698417</v>
      </c>
      <c r="CS992" s="103">
        <v>0</v>
      </c>
      <c r="CT992" s="103">
        <v>0.22125128263035224</v>
      </c>
      <c r="CU992" s="103">
        <v>1.6471844579667314</v>
      </c>
      <c r="CV992" s="103">
        <v>6.5647252961953972</v>
      </c>
      <c r="CW992" s="103">
        <v>2</v>
      </c>
      <c r="CX992" s="103">
        <v>9.2303704105890265</v>
      </c>
      <c r="CY992" s="103">
        <v>10</v>
      </c>
      <c r="CZ992" s="103">
        <v>7.076790136863008</v>
      </c>
      <c r="DA992" s="103">
        <v>8.9</v>
      </c>
      <c r="DB992" s="103">
        <v>5.1093485646258507</v>
      </c>
      <c r="DC992" s="103">
        <v>7.1004558684807249</v>
      </c>
      <c r="DD992" s="103">
        <v>10</v>
      </c>
      <c r="DE992" s="103">
        <v>1.9654591945324871</v>
      </c>
      <c r="DF992" s="103">
        <v>0</v>
      </c>
      <c r="DG992" s="103">
        <v>5.5125439379398431</v>
      </c>
      <c r="DH992" s="103">
        <v>4.9935641077097515</v>
      </c>
      <c r="DI992" s="103">
        <v>5.2713178294573648</v>
      </c>
      <c r="DJ992" s="103">
        <v>8.3482553371727377</v>
      </c>
      <c r="DK992" s="103">
        <v>5.2369156169690099</v>
      </c>
      <c r="DL992" s="103">
        <v>4.4912298528603243</v>
      </c>
      <c r="DM992" s="103">
        <v>5.5386880658115247</v>
      </c>
      <c r="DN992" s="103">
        <v>5.6466618016634529</v>
      </c>
      <c r="DO992" s="103">
        <v>6.0786652921554349</v>
      </c>
      <c r="DP992" s="103">
        <v>6.28</v>
      </c>
      <c r="DQ992" s="105">
        <v>5.8553697304675207</v>
      </c>
      <c r="DR992" s="106">
        <v>121</v>
      </c>
      <c r="DS992" s="106">
        <v>4</v>
      </c>
      <c r="DU992" s="104" t="s">
        <v>68</v>
      </c>
      <c r="DV992" s="103">
        <v>5.4307394609350412</v>
      </c>
      <c r="DW992" s="103">
        <v>6.28</v>
      </c>
    </row>
    <row r="993" spans="1:127">
      <c r="A993" s="95">
        <v>2009</v>
      </c>
      <c r="B993" s="96" t="s">
        <v>704</v>
      </c>
      <c r="C993" s="107" t="s">
        <v>122</v>
      </c>
      <c r="D993" s="96">
        <v>4.5999999999999996</v>
      </c>
      <c r="E993" s="96">
        <v>5.3452783513136239</v>
      </c>
      <c r="F993" s="96">
        <v>4.315201644016633</v>
      </c>
      <c r="G993" s="96">
        <v>4.8</v>
      </c>
      <c r="H993" s="96">
        <v>0</v>
      </c>
      <c r="I993" s="96">
        <v>0</v>
      </c>
      <c r="J993" s="96">
        <v>7.2329979337834089</v>
      </c>
      <c r="K993" s="96">
        <v>2.5</v>
      </c>
      <c r="L993" s="96">
        <v>9.2146705011003309</v>
      </c>
      <c r="M993" s="96">
        <v>9.0047599995252785</v>
      </c>
      <c r="N993" s="96">
        <v>5.5904856868818031</v>
      </c>
      <c r="O993" s="96">
        <v>10</v>
      </c>
      <c r="P993" s="96">
        <v>10</v>
      </c>
      <c r="Q993" s="96" t="s">
        <v>1011</v>
      </c>
      <c r="R993" s="96" t="s">
        <v>1011</v>
      </c>
      <c r="S993" s="96">
        <v>10</v>
      </c>
      <c r="T993" s="96">
        <v>10</v>
      </c>
      <c r="U993" s="96">
        <v>5.1968285622939341</v>
      </c>
      <c r="V993" s="96">
        <v>10</v>
      </c>
      <c r="W993" s="96">
        <v>10</v>
      </c>
      <c r="X993" s="96">
        <v>10</v>
      </c>
      <c r="Y993" s="96">
        <v>10</v>
      </c>
      <c r="Z993" s="96" t="s">
        <v>1010</v>
      </c>
      <c r="AA993" s="96">
        <v>10</v>
      </c>
      <c r="AB993" s="96">
        <v>6.666666666666667</v>
      </c>
      <c r="AC993" s="96">
        <v>8.74</v>
      </c>
      <c r="AD993" s="96">
        <v>5.6000000000000005</v>
      </c>
      <c r="AE993" s="96">
        <v>7.7516666666666669</v>
      </c>
      <c r="AF993" s="96">
        <v>7.5</v>
      </c>
      <c r="AG993" s="96">
        <v>7.5</v>
      </c>
      <c r="AH993" s="96" t="s">
        <v>1010</v>
      </c>
      <c r="AI993" s="96" t="s">
        <v>1010</v>
      </c>
      <c r="AJ993" s="96" t="s">
        <v>1010</v>
      </c>
      <c r="AK993" s="96" t="s">
        <v>1010</v>
      </c>
      <c r="AL993" s="96">
        <v>10</v>
      </c>
      <c r="AM993" s="96">
        <v>3.3333333333333335</v>
      </c>
      <c r="AN993" s="96">
        <v>10</v>
      </c>
      <c r="AO993" s="96">
        <v>7.7777777777777786</v>
      </c>
      <c r="AP993" s="96">
        <v>10</v>
      </c>
      <c r="AQ993" s="96">
        <v>7.5</v>
      </c>
      <c r="AR993" s="96">
        <v>10</v>
      </c>
      <c r="AS993" s="96">
        <v>9.1666666666666661</v>
      </c>
      <c r="AT993" s="96">
        <v>7.9861111111111107</v>
      </c>
      <c r="AU993" s="96">
        <v>10</v>
      </c>
      <c r="AV993" s="96">
        <v>10</v>
      </c>
      <c r="AW993" s="96">
        <v>5.333333333333333</v>
      </c>
      <c r="AX993" s="96">
        <v>2.5</v>
      </c>
      <c r="AY993" s="96">
        <v>10</v>
      </c>
      <c r="AZ993" s="96">
        <v>10</v>
      </c>
      <c r="BA993" s="96">
        <v>10</v>
      </c>
      <c r="BB993" s="96">
        <v>8.261904761904761</v>
      </c>
      <c r="BC993" s="96" t="s">
        <v>1010</v>
      </c>
      <c r="BD993" s="96" t="s">
        <v>1011</v>
      </c>
      <c r="BE993" s="96" t="s">
        <v>1011</v>
      </c>
      <c r="BF993" s="96">
        <v>10</v>
      </c>
      <c r="BG993" s="96">
        <v>10</v>
      </c>
      <c r="BH993" s="96">
        <v>10</v>
      </c>
      <c r="BI993" s="96">
        <v>10</v>
      </c>
      <c r="BJ993" s="96" t="s">
        <v>1011</v>
      </c>
      <c r="BK993" s="96">
        <v>10</v>
      </c>
      <c r="BL993" s="96">
        <v>6.8991753945417376</v>
      </c>
      <c r="BM993" s="96">
        <v>5.9235294117647062</v>
      </c>
      <c r="BN993" s="96">
        <v>8.2558583106267029</v>
      </c>
      <c r="BO993" s="96">
        <v>6</v>
      </c>
      <c r="BP993" s="96">
        <v>7</v>
      </c>
      <c r="BQ993" s="96">
        <v>3</v>
      </c>
      <c r="BR993" s="96">
        <v>5</v>
      </c>
      <c r="BS993" s="96">
        <v>6.2948469305978527</v>
      </c>
      <c r="BT993" s="96">
        <v>4.1383782306201544</v>
      </c>
      <c r="BU993" s="96">
        <v>4.0047540988372088</v>
      </c>
      <c r="BV993" s="96">
        <v>4.7393075232558131</v>
      </c>
      <c r="BW993" s="96">
        <v>3.333333333333333</v>
      </c>
      <c r="BX993" s="96">
        <v>3.333333333333333</v>
      </c>
      <c r="BY993" s="96">
        <v>2.0895360134508176</v>
      </c>
      <c r="BZ993" s="96">
        <v>8.9645927755770707</v>
      </c>
      <c r="CA993" s="96">
        <v>5.4785118682170539</v>
      </c>
      <c r="CB993" s="96">
        <v>2.4308523294573638</v>
      </c>
      <c r="CC993" s="96">
        <v>0.96296296296296291</v>
      </c>
      <c r="CD993" s="96">
        <v>4.1999336909924967</v>
      </c>
      <c r="CE993" s="96">
        <v>8.9383879246820506</v>
      </c>
      <c r="CF993" s="96">
        <v>9.4191857362535849</v>
      </c>
      <c r="CG993" s="96">
        <v>9.1594133783933849</v>
      </c>
      <c r="CH993" s="96">
        <v>5</v>
      </c>
      <c r="CI993" s="96">
        <v>8.129246759832256</v>
      </c>
      <c r="CJ993" s="96">
        <v>8.0666666666666664</v>
      </c>
      <c r="CK993" s="96">
        <v>7.5</v>
      </c>
      <c r="CL993" s="96">
        <v>6.8500000000000005</v>
      </c>
      <c r="CM993" s="96">
        <v>7.4722222222222223</v>
      </c>
      <c r="CN993" s="96">
        <v>4.1685448042635658</v>
      </c>
      <c r="CO993" s="96">
        <v>8.1790256016091298</v>
      </c>
      <c r="CP993" s="96">
        <v>6.1737852029363474</v>
      </c>
      <c r="CQ993" s="96">
        <v>9.2554557124518606</v>
      </c>
      <c r="CR993" s="96">
        <v>5.2289544796511631</v>
      </c>
      <c r="CS993" s="96">
        <v>0.76923076923076927</v>
      </c>
      <c r="CT993" s="96">
        <v>7.8544205333774721</v>
      </c>
      <c r="CU993" s="96">
        <v>4.6175352607531348</v>
      </c>
      <c r="CV993" s="96">
        <v>6.8797495995908911</v>
      </c>
      <c r="CW993" s="96">
        <v>8</v>
      </c>
      <c r="CX993" s="96">
        <v>7.9106982101647532</v>
      </c>
      <c r="CY993" s="96">
        <v>10</v>
      </c>
      <c r="CZ993" s="96">
        <v>8.6368994033882505</v>
      </c>
      <c r="DA993" s="96">
        <v>8.9</v>
      </c>
      <c r="DB993" s="96">
        <v>4.8530538313953491</v>
      </c>
      <c r="DC993" s="96">
        <v>7.1732829341085269</v>
      </c>
      <c r="DD993" s="96">
        <v>10</v>
      </c>
      <c r="DE993" s="96">
        <v>4.5700630820192076</v>
      </c>
      <c r="DF993" s="96">
        <v>0</v>
      </c>
      <c r="DG993" s="96">
        <v>5.9160666412538481</v>
      </c>
      <c r="DH993" s="96">
        <v>2.6773102945736431</v>
      </c>
      <c r="DI993" s="96">
        <v>5.0483091787439616</v>
      </c>
      <c r="DJ993" s="96">
        <v>9.3973529072004798</v>
      </c>
      <c r="DK993" s="96">
        <v>4.3328362677648578</v>
      </c>
      <c r="DL993" s="96">
        <v>9.2654042421020222</v>
      </c>
      <c r="DM993" s="96">
        <v>7.6684600946954697</v>
      </c>
      <c r="DN993" s="96">
        <v>6.3982788308467393</v>
      </c>
      <c r="DO993" s="96">
        <v>6.9837482918296123</v>
      </c>
      <c r="DP993" s="96">
        <v>6.5</v>
      </c>
      <c r="DQ993" s="99">
        <v>6.6995876972708688</v>
      </c>
      <c r="DR993" s="100">
        <v>91</v>
      </c>
      <c r="DS993" s="101">
        <v>3</v>
      </c>
      <c r="DU993" s="107" t="s">
        <v>122</v>
      </c>
      <c r="DV993" s="96">
        <v>6.8991753945417376</v>
      </c>
      <c r="DW993" s="96">
        <v>6.5</v>
      </c>
    </row>
    <row r="994" spans="1:127" ht="24">
      <c r="A994" s="102">
        <v>2009</v>
      </c>
      <c r="B994" s="103" t="s">
        <v>686</v>
      </c>
      <c r="C994" s="104" t="s">
        <v>1015</v>
      </c>
      <c r="D994" s="103" t="s">
        <v>1011</v>
      </c>
      <c r="E994" s="103" t="s">
        <v>1011</v>
      </c>
      <c r="F994" s="103" t="s">
        <v>1011</v>
      </c>
      <c r="G994" s="103">
        <v>3.3090820000000001</v>
      </c>
      <c r="H994" s="103">
        <v>4.6096343061394798</v>
      </c>
      <c r="I994" s="103">
        <v>5</v>
      </c>
      <c r="J994" s="103">
        <v>10</v>
      </c>
      <c r="K994" s="103">
        <v>2.5</v>
      </c>
      <c r="L994" s="103">
        <v>5.5989560446002002</v>
      </c>
      <c r="M994" s="103">
        <v>9.5032802331891002</v>
      </c>
      <c r="N994" s="103">
        <v>6.5204472555578601</v>
      </c>
      <c r="O994" s="103">
        <v>9.5</v>
      </c>
      <c r="P994" s="103">
        <v>10</v>
      </c>
      <c r="Q994" s="103" t="s">
        <v>1011</v>
      </c>
      <c r="R994" s="103" t="s">
        <v>1011</v>
      </c>
      <c r="S994" s="103">
        <v>10</v>
      </c>
      <c r="T994" s="103">
        <v>9.8333333333333339</v>
      </c>
      <c r="U994" s="103">
        <v>6.9878049650102243</v>
      </c>
      <c r="V994" s="103">
        <v>0</v>
      </c>
      <c r="W994" s="103">
        <v>0</v>
      </c>
      <c r="X994" s="103">
        <v>10</v>
      </c>
      <c r="Y994" s="103">
        <v>3.3333333333333335</v>
      </c>
      <c r="Z994" s="103" t="s">
        <v>1010</v>
      </c>
      <c r="AA994" s="103">
        <v>10</v>
      </c>
      <c r="AB994" s="103">
        <v>10</v>
      </c>
      <c r="AC994" s="103">
        <v>9.1955555555555559</v>
      </c>
      <c r="AD994" s="103">
        <v>7.0833333333333321</v>
      </c>
      <c r="AE994" s="103">
        <v>9.0697222222222216</v>
      </c>
      <c r="AF994" s="103">
        <v>7.5</v>
      </c>
      <c r="AG994" s="103">
        <v>5</v>
      </c>
      <c r="AH994" s="103" t="s">
        <v>1010</v>
      </c>
      <c r="AI994" s="103" t="s">
        <v>1010</v>
      </c>
      <c r="AJ994" s="103" t="s">
        <v>1010</v>
      </c>
      <c r="AK994" s="103" t="s">
        <v>1010</v>
      </c>
      <c r="AL994" s="103">
        <v>6.666666666666667</v>
      </c>
      <c r="AM994" s="103">
        <v>6.666666666666667</v>
      </c>
      <c r="AN994" s="103">
        <v>0</v>
      </c>
      <c r="AO994" s="103">
        <v>4.4444444444444446</v>
      </c>
      <c r="AP994" s="103">
        <v>7.5</v>
      </c>
      <c r="AQ994" s="103">
        <v>7.5</v>
      </c>
      <c r="AR994" s="103">
        <v>7.5</v>
      </c>
      <c r="AS994" s="103">
        <v>7.5</v>
      </c>
      <c r="AT994" s="103">
        <v>6.1111111111111107</v>
      </c>
      <c r="AU994" s="103">
        <v>10</v>
      </c>
      <c r="AV994" s="103">
        <v>10</v>
      </c>
      <c r="AW994" s="103">
        <v>1.6666666666666667</v>
      </c>
      <c r="AX994" s="103">
        <v>2</v>
      </c>
      <c r="AY994" s="103">
        <v>10</v>
      </c>
      <c r="AZ994" s="103">
        <v>10</v>
      </c>
      <c r="BA994" s="103">
        <v>10</v>
      </c>
      <c r="BB994" s="103">
        <v>7.666666666666667</v>
      </c>
      <c r="BC994" s="103" t="s">
        <v>1010</v>
      </c>
      <c r="BD994" s="103" t="s">
        <v>1011</v>
      </c>
      <c r="BE994" s="103" t="s">
        <v>1011</v>
      </c>
      <c r="BF994" s="103">
        <v>5</v>
      </c>
      <c r="BG994" s="103">
        <v>10</v>
      </c>
      <c r="BH994" s="103">
        <v>10</v>
      </c>
      <c r="BI994" s="103">
        <v>10</v>
      </c>
      <c r="BJ994" s="103" t="s">
        <v>1011</v>
      </c>
      <c r="BK994" s="103">
        <v>7.5</v>
      </c>
      <c r="BL994" s="103">
        <v>5.9423050745858887</v>
      </c>
      <c r="BM994" s="103">
        <v>8.117647058823529</v>
      </c>
      <c r="BN994" s="103">
        <v>8.2953678474114447</v>
      </c>
      <c r="BO994" s="103">
        <v>4</v>
      </c>
      <c r="BP994" s="103">
        <v>3</v>
      </c>
      <c r="BQ994" s="103">
        <v>2</v>
      </c>
      <c r="BR994" s="103">
        <v>2.5</v>
      </c>
      <c r="BS994" s="103">
        <v>5.7282537265587434</v>
      </c>
      <c r="BT994" s="103" t="s">
        <v>1011</v>
      </c>
      <c r="BU994" s="103">
        <v>2.5</v>
      </c>
      <c r="BV994" s="103" t="s">
        <v>1011</v>
      </c>
      <c r="BW994" s="103">
        <v>0</v>
      </c>
      <c r="BX994" s="103">
        <v>3.333333333333333</v>
      </c>
      <c r="BY994" s="103">
        <v>0.75436909355761927</v>
      </c>
      <c r="BZ994" s="103">
        <v>6.6784625144037708</v>
      </c>
      <c r="CA994" s="103" t="s">
        <v>1011</v>
      </c>
      <c r="CB994" s="103" t="s">
        <v>1011</v>
      </c>
      <c r="CC994" s="103">
        <v>0.68965517241379315</v>
      </c>
      <c r="CD994" s="103">
        <v>2.2415244211153151</v>
      </c>
      <c r="CE994" s="103">
        <v>6.4410510902881057</v>
      </c>
      <c r="CF994" s="103">
        <v>7.4373161482977785</v>
      </c>
      <c r="CG994" s="103">
        <v>9.4400000000000013</v>
      </c>
      <c r="CH994" s="103">
        <v>10</v>
      </c>
      <c r="CI994" s="103">
        <v>8.3295918096464714</v>
      </c>
      <c r="CJ994" s="103">
        <v>6.9533333333333331</v>
      </c>
      <c r="CK994" s="103">
        <v>7.6</v>
      </c>
      <c r="CL994" s="103">
        <v>7.5519999999999996</v>
      </c>
      <c r="CM994" s="103">
        <v>7.368444444444445</v>
      </c>
      <c r="CN994" s="103" t="s">
        <v>1011</v>
      </c>
      <c r="CO994" s="103">
        <v>2.5415351995601752</v>
      </c>
      <c r="CP994" s="103">
        <v>2.5415351995601752</v>
      </c>
      <c r="CQ994" s="103">
        <v>10</v>
      </c>
      <c r="CR994" s="103" t="s">
        <v>1011</v>
      </c>
      <c r="CS994" s="103">
        <v>0.76923076923076927</v>
      </c>
      <c r="CT994" s="103">
        <v>0</v>
      </c>
      <c r="CU994" s="103">
        <v>0.38461538461538464</v>
      </c>
      <c r="CV994" s="103">
        <v>5.0736487571550013</v>
      </c>
      <c r="CW994" s="103">
        <v>0</v>
      </c>
      <c r="CX994" s="103">
        <v>9.1234234234234233</v>
      </c>
      <c r="CY994" s="103">
        <v>5</v>
      </c>
      <c r="CZ994" s="103">
        <v>4.7078078078078081</v>
      </c>
      <c r="DA994" s="103">
        <v>1.6666666666666656</v>
      </c>
      <c r="DB994" s="103" t="s">
        <v>1011</v>
      </c>
      <c r="DC994" s="103" t="s">
        <v>1011</v>
      </c>
      <c r="DD994" s="103">
        <v>8</v>
      </c>
      <c r="DE994" s="103">
        <v>10</v>
      </c>
      <c r="DF994" s="103">
        <v>3</v>
      </c>
      <c r="DG994" s="103">
        <v>5.6666666666666661</v>
      </c>
      <c r="DH994" s="103" t="s">
        <v>1011</v>
      </c>
      <c r="DI994" s="103" t="s">
        <v>1011</v>
      </c>
      <c r="DJ994" s="103">
        <v>3.9772779878575495</v>
      </c>
      <c r="DK994" s="103" t="s">
        <v>1011</v>
      </c>
      <c r="DL994" s="103">
        <v>3.9594871087028105</v>
      </c>
      <c r="DM994" s="103">
        <v>6.2336663068157598</v>
      </c>
      <c r="DN994" s="103">
        <v>4.7234771344587072</v>
      </c>
      <c r="DO994" s="103">
        <v>5.0326505363110607</v>
      </c>
      <c r="DP994" s="103">
        <v>5.28</v>
      </c>
      <c r="DQ994" s="105">
        <v>5.6111525372929449</v>
      </c>
      <c r="DR994" s="106">
        <v>129</v>
      </c>
      <c r="DS994" s="106">
        <v>4</v>
      </c>
      <c r="DU994" s="104" t="s">
        <v>1015</v>
      </c>
      <c r="DV994" s="103">
        <v>5.9423050745858887</v>
      </c>
      <c r="DW994" s="103">
        <v>5.28</v>
      </c>
    </row>
    <row r="995" spans="1:127">
      <c r="A995" s="95">
        <v>2009</v>
      </c>
      <c r="B995" s="96" t="s">
        <v>638</v>
      </c>
      <c r="C995" s="107" t="s">
        <v>1016</v>
      </c>
      <c r="D995" s="96" t="s">
        <v>1011</v>
      </c>
      <c r="E995" s="96" t="s">
        <v>1011</v>
      </c>
      <c r="F995" s="96" t="s">
        <v>1011</v>
      </c>
      <c r="G995" s="96">
        <v>3.9348800000000002</v>
      </c>
      <c r="H995" s="96">
        <v>5.7833159894873196</v>
      </c>
      <c r="I995" s="96">
        <v>10</v>
      </c>
      <c r="J995" s="96">
        <v>10</v>
      </c>
      <c r="K995" s="96">
        <v>5</v>
      </c>
      <c r="L995" s="96">
        <v>10</v>
      </c>
      <c r="M995" s="96">
        <v>10</v>
      </c>
      <c r="N995" s="96">
        <v>9</v>
      </c>
      <c r="O995" s="96">
        <v>9</v>
      </c>
      <c r="P995" s="96">
        <v>10</v>
      </c>
      <c r="Q995" s="96" t="s">
        <v>1011</v>
      </c>
      <c r="R995" s="96" t="s">
        <v>1011</v>
      </c>
      <c r="S995" s="96">
        <v>5</v>
      </c>
      <c r="T995" s="96">
        <v>8</v>
      </c>
      <c r="U995" s="96">
        <v>7.5944386631624399</v>
      </c>
      <c r="V995" s="96">
        <v>0</v>
      </c>
      <c r="W995" s="96">
        <v>10</v>
      </c>
      <c r="X995" s="96">
        <v>10</v>
      </c>
      <c r="Y995" s="96">
        <v>6.666666666666667</v>
      </c>
      <c r="Z995" s="96" t="s">
        <v>1010</v>
      </c>
      <c r="AA995" s="96">
        <v>10</v>
      </c>
      <c r="AB995" s="96">
        <v>6.666666666666667</v>
      </c>
      <c r="AC995" s="96">
        <v>8.8888888888888893</v>
      </c>
      <c r="AD995" s="96">
        <v>8.3777777777777764</v>
      </c>
      <c r="AE995" s="96">
        <v>8.4833333333333343</v>
      </c>
      <c r="AF995" s="96">
        <v>7.5</v>
      </c>
      <c r="AG995" s="96">
        <v>5</v>
      </c>
      <c r="AH995" s="96" t="s">
        <v>1010</v>
      </c>
      <c r="AI995" s="96" t="s">
        <v>1010</v>
      </c>
      <c r="AJ995" s="96" t="s">
        <v>1010</v>
      </c>
      <c r="AK995" s="96" t="s">
        <v>1010</v>
      </c>
      <c r="AL995" s="96">
        <v>3.3333333333333335</v>
      </c>
      <c r="AM995" s="96">
        <v>3.3333333333333335</v>
      </c>
      <c r="AN995" s="96">
        <v>0</v>
      </c>
      <c r="AO995" s="96">
        <v>2.2222222222222223</v>
      </c>
      <c r="AP995" s="96">
        <v>7.5</v>
      </c>
      <c r="AQ995" s="96">
        <v>10</v>
      </c>
      <c r="AR995" s="96">
        <v>7.5</v>
      </c>
      <c r="AS995" s="96">
        <v>8.3333333333333339</v>
      </c>
      <c r="AT995" s="96">
        <v>5.7638888888888893</v>
      </c>
      <c r="AU995" s="96">
        <v>10</v>
      </c>
      <c r="AV995" s="96">
        <v>10</v>
      </c>
      <c r="AW995" s="96">
        <v>4.666666666666667</v>
      </c>
      <c r="AX995" s="96">
        <v>4.75</v>
      </c>
      <c r="AY995" s="96">
        <v>10</v>
      </c>
      <c r="AZ995" s="96">
        <v>6.666666666666667</v>
      </c>
      <c r="BA995" s="96">
        <v>10</v>
      </c>
      <c r="BB995" s="96">
        <v>8.0119047619047628</v>
      </c>
      <c r="BC995" s="96" t="s">
        <v>1010</v>
      </c>
      <c r="BD995" s="96" t="s">
        <v>1011</v>
      </c>
      <c r="BE995" s="96" t="s">
        <v>1011</v>
      </c>
      <c r="BF995" s="96">
        <v>5</v>
      </c>
      <c r="BG995" s="96">
        <v>10</v>
      </c>
      <c r="BH995" s="96">
        <v>10</v>
      </c>
      <c r="BI995" s="96">
        <v>10</v>
      </c>
      <c r="BJ995" s="96" t="s">
        <v>1011</v>
      </c>
      <c r="BK995" s="96">
        <v>7.5</v>
      </c>
      <c r="BL995" s="96">
        <v>6.5249090308699751</v>
      </c>
      <c r="BM995" s="96">
        <v>5.4823529411764707</v>
      </c>
      <c r="BN995" s="96">
        <v>9.3106267029972738</v>
      </c>
      <c r="BO995" s="96">
        <v>2</v>
      </c>
      <c r="BP995" s="96">
        <v>4</v>
      </c>
      <c r="BQ995" s="96">
        <v>3</v>
      </c>
      <c r="BR995" s="96">
        <v>3.5</v>
      </c>
      <c r="BS995" s="96">
        <v>5.0732449110434361</v>
      </c>
      <c r="BT995" s="96" t="s">
        <v>1011</v>
      </c>
      <c r="BU995" s="96">
        <v>3.5</v>
      </c>
      <c r="BV995" s="96" t="s">
        <v>1011</v>
      </c>
      <c r="BW995" s="96">
        <v>2.5</v>
      </c>
      <c r="BX995" s="96">
        <v>6.6666666666666661</v>
      </c>
      <c r="BY995" s="96">
        <v>3.0117382035638616</v>
      </c>
      <c r="BZ995" s="96">
        <v>5.443331698960403</v>
      </c>
      <c r="CA995" s="96" t="s">
        <v>1011</v>
      </c>
      <c r="CB995" s="96" t="s">
        <v>1011</v>
      </c>
      <c r="CC995" s="96">
        <v>0.7931034482758621</v>
      </c>
      <c r="CD995" s="96">
        <v>3.787345867579063</v>
      </c>
      <c r="CE995" s="96">
        <v>8.2785533135100273</v>
      </c>
      <c r="CF995" s="96">
        <v>1.637634172012858</v>
      </c>
      <c r="CG995" s="96">
        <v>8.9927565517456785</v>
      </c>
      <c r="CH995" s="96">
        <v>0</v>
      </c>
      <c r="CI995" s="96">
        <v>4.7272360093171404</v>
      </c>
      <c r="CJ995" s="96">
        <v>9.468715905317584</v>
      </c>
      <c r="CK995" s="96">
        <v>6.42</v>
      </c>
      <c r="CL995" s="96">
        <v>6.2051999999999996</v>
      </c>
      <c r="CM995" s="96">
        <v>7.3646386351058615</v>
      </c>
      <c r="CN995" s="96" t="s">
        <v>1011</v>
      </c>
      <c r="CO995" s="96">
        <v>2.1009211420452218</v>
      </c>
      <c r="CP995" s="96">
        <v>2.1009211420452218</v>
      </c>
      <c r="CQ995" s="96">
        <v>10</v>
      </c>
      <c r="CR995" s="96" t="s">
        <v>1011</v>
      </c>
      <c r="CS995" s="96">
        <v>1.5384615384615385</v>
      </c>
      <c r="CT995" s="96">
        <v>0</v>
      </c>
      <c r="CU995" s="96">
        <v>0.76923076923076927</v>
      </c>
      <c r="CV995" s="96">
        <v>5.0586976365954639</v>
      </c>
      <c r="CW995" s="96">
        <v>0</v>
      </c>
      <c r="CX995" s="96">
        <v>8.805090218671209</v>
      </c>
      <c r="CY995" s="96">
        <v>9</v>
      </c>
      <c r="CZ995" s="96">
        <v>5.9350300728904033</v>
      </c>
      <c r="DA995" s="96">
        <v>2.2333333333333329</v>
      </c>
      <c r="DB995" s="96" t="s">
        <v>1011</v>
      </c>
      <c r="DC995" s="96" t="s">
        <v>1011</v>
      </c>
      <c r="DD995" s="96">
        <v>6</v>
      </c>
      <c r="DE995" s="96">
        <v>7.2280834221137074</v>
      </c>
      <c r="DF995" s="96">
        <v>10</v>
      </c>
      <c r="DG995" s="96">
        <v>6.36535418886176</v>
      </c>
      <c r="DH995" s="96" t="s">
        <v>1011</v>
      </c>
      <c r="DI995" s="96" t="s">
        <v>1011</v>
      </c>
      <c r="DJ995" s="96">
        <v>5.0709200973545725</v>
      </c>
      <c r="DK995" s="96" t="s">
        <v>1011</v>
      </c>
      <c r="DL995" s="96">
        <v>7.7265958229479521</v>
      </c>
      <c r="DM995" s="96">
        <v>3.207148160506994</v>
      </c>
      <c r="DN995" s="96">
        <v>5.3348880269365067</v>
      </c>
      <c r="DO995" s="96">
        <v>5.8784240962295575</v>
      </c>
      <c r="DP995" s="96">
        <v>4.9000000000000004</v>
      </c>
      <c r="DQ995" s="99">
        <v>5.7124545154349882</v>
      </c>
      <c r="DR995" s="100">
        <v>127</v>
      </c>
      <c r="DS995" s="101">
        <v>4</v>
      </c>
      <c r="DU995" s="107" t="s">
        <v>1016</v>
      </c>
      <c r="DV995" s="96">
        <v>6.5249090308699751</v>
      </c>
      <c r="DW995" s="96">
        <v>4.9000000000000004</v>
      </c>
    </row>
    <row r="996" spans="1:127">
      <c r="A996" s="102">
        <v>2009</v>
      </c>
      <c r="B996" s="103" t="s">
        <v>755</v>
      </c>
      <c r="C996" s="104" t="s">
        <v>93</v>
      </c>
      <c r="D996" s="103" t="s">
        <v>1011</v>
      </c>
      <c r="E996" s="103" t="s">
        <v>1011</v>
      </c>
      <c r="F996" s="103" t="s">
        <v>1011</v>
      </c>
      <c r="G996" s="103">
        <v>6.1659839999999999</v>
      </c>
      <c r="H996" s="103">
        <v>5.4361954038575995</v>
      </c>
      <c r="I996" s="103">
        <v>10</v>
      </c>
      <c r="J996" s="103">
        <v>10</v>
      </c>
      <c r="K996" s="103">
        <v>10</v>
      </c>
      <c r="L996" s="103">
        <v>10</v>
      </c>
      <c r="M996" s="103">
        <v>10</v>
      </c>
      <c r="N996" s="103">
        <v>10</v>
      </c>
      <c r="O996" s="103">
        <v>10</v>
      </c>
      <c r="P996" s="103">
        <v>10</v>
      </c>
      <c r="Q996" s="103" t="s">
        <v>1011</v>
      </c>
      <c r="R996" s="103" t="s">
        <v>1011</v>
      </c>
      <c r="S996" s="103">
        <v>10</v>
      </c>
      <c r="T996" s="103">
        <v>10</v>
      </c>
      <c r="U996" s="103">
        <v>8.4787318012858659</v>
      </c>
      <c r="V996" s="103">
        <v>10</v>
      </c>
      <c r="W996" s="103">
        <v>5</v>
      </c>
      <c r="X996" s="103">
        <v>10</v>
      </c>
      <c r="Y996" s="103">
        <v>8.3333333333333339</v>
      </c>
      <c r="Z996" s="103" t="s">
        <v>1010</v>
      </c>
      <c r="AA996" s="103" t="s">
        <v>1011</v>
      </c>
      <c r="AB996" s="103" t="s">
        <v>1011</v>
      </c>
      <c r="AC996" s="103">
        <v>9.7777777777777768</v>
      </c>
      <c r="AD996" s="103">
        <v>9.2555555555555564</v>
      </c>
      <c r="AE996" s="103">
        <v>9.5166666666666657</v>
      </c>
      <c r="AF996" s="103" t="s">
        <v>1011</v>
      </c>
      <c r="AG996" s="103" t="s">
        <v>1011</v>
      </c>
      <c r="AH996" s="103" t="s">
        <v>1010</v>
      </c>
      <c r="AI996" s="103" t="s">
        <v>1010</v>
      </c>
      <c r="AJ996" s="103" t="s">
        <v>1010</v>
      </c>
      <c r="AK996" s="103" t="s">
        <v>1010</v>
      </c>
      <c r="AL996" s="103" t="s">
        <v>1011</v>
      </c>
      <c r="AM996" s="103" t="s">
        <v>1011</v>
      </c>
      <c r="AN996" s="103" t="s">
        <v>1011</v>
      </c>
      <c r="AO996" s="103" t="s">
        <v>1011</v>
      </c>
      <c r="AP996" s="103" t="s">
        <v>1011</v>
      </c>
      <c r="AQ996" s="103" t="s">
        <v>1011</v>
      </c>
      <c r="AR996" s="103" t="s">
        <v>1011</v>
      </c>
      <c r="AS996" s="103" t="s">
        <v>1011</v>
      </c>
      <c r="AT996" s="103" t="s">
        <v>1011</v>
      </c>
      <c r="AU996" s="103">
        <v>10</v>
      </c>
      <c r="AV996" s="103">
        <v>10</v>
      </c>
      <c r="AW996" s="103">
        <v>8</v>
      </c>
      <c r="AX996" s="103">
        <v>8.25</v>
      </c>
      <c r="AY996" s="103" t="s">
        <v>1011</v>
      </c>
      <c r="AZ996" s="103" t="s">
        <v>1011</v>
      </c>
      <c r="BA996" s="103" t="s">
        <v>1011</v>
      </c>
      <c r="BB996" s="103">
        <v>9.0625</v>
      </c>
      <c r="BC996" s="103" t="s">
        <v>1010</v>
      </c>
      <c r="BD996" s="103" t="s">
        <v>1011</v>
      </c>
      <c r="BE996" s="103" t="s">
        <v>1011</v>
      </c>
      <c r="BF996" s="103">
        <v>10</v>
      </c>
      <c r="BG996" s="103">
        <v>10</v>
      </c>
      <c r="BH996" s="103">
        <v>10</v>
      </c>
      <c r="BI996" s="103">
        <v>10</v>
      </c>
      <c r="BJ996" s="103" t="s">
        <v>1011</v>
      </c>
      <c r="BK996" s="103">
        <v>10</v>
      </c>
      <c r="BL996" s="103">
        <v>8.2752414503214666</v>
      </c>
      <c r="BM996" s="103">
        <v>5.829411764705883</v>
      </c>
      <c r="BN996" s="103">
        <v>9.4441329305802384</v>
      </c>
      <c r="BO996" s="103">
        <v>10</v>
      </c>
      <c r="BP996" s="103">
        <v>9</v>
      </c>
      <c r="BQ996" s="103">
        <v>4</v>
      </c>
      <c r="BR996" s="103">
        <v>6.5</v>
      </c>
      <c r="BS996" s="103">
        <v>7.9433861738215299</v>
      </c>
      <c r="BT996" s="103">
        <v>7.1288006666666668</v>
      </c>
      <c r="BU996" s="103">
        <v>5.1554969166666673</v>
      </c>
      <c r="BV996" s="103">
        <v>5.5851492499999997</v>
      </c>
      <c r="BW996" s="103">
        <v>10</v>
      </c>
      <c r="BX996" s="103">
        <v>5.8333333333333339</v>
      </c>
      <c r="BY996" s="103">
        <v>3.5235015684103317</v>
      </c>
      <c r="BZ996" s="103">
        <v>8.4854978058867889</v>
      </c>
      <c r="CA996" s="103">
        <v>6.056096000000001</v>
      </c>
      <c r="CB996" s="103">
        <v>4.5325211666666672</v>
      </c>
      <c r="CC996" s="103">
        <v>0.92592592592592593</v>
      </c>
      <c r="CD996" s="103">
        <v>6.0239107588411196</v>
      </c>
      <c r="CE996" s="103">
        <v>8.4975942666150459</v>
      </c>
      <c r="CF996" s="103">
        <v>9.4959488875974891</v>
      </c>
      <c r="CG996" s="103">
        <v>8.431234831851226</v>
      </c>
      <c r="CH996" s="103">
        <v>5</v>
      </c>
      <c r="CI996" s="103">
        <v>7.8561944965159398</v>
      </c>
      <c r="CJ996" s="103">
        <v>9.2133333333333329</v>
      </c>
      <c r="CK996" s="103">
        <v>8.92</v>
      </c>
      <c r="CL996" s="103">
        <v>6.3064</v>
      </c>
      <c r="CM996" s="103">
        <v>8.146577777777777</v>
      </c>
      <c r="CN996" s="103">
        <v>5.3179728333333331</v>
      </c>
      <c r="CO996" s="103">
        <v>8.1379806073791485</v>
      </c>
      <c r="CP996" s="103">
        <v>6.7279767203562404</v>
      </c>
      <c r="CQ996" s="103">
        <v>10</v>
      </c>
      <c r="CR996" s="103">
        <v>6.4111940416666666</v>
      </c>
      <c r="CS996" s="103">
        <v>7.6923076923076925</v>
      </c>
      <c r="CT996" s="103">
        <v>9.1819282291595812</v>
      </c>
      <c r="CU996" s="103">
        <v>7.7618099877113131</v>
      </c>
      <c r="CV996" s="103">
        <v>8.1590911214613335</v>
      </c>
      <c r="CW996" s="103">
        <v>5</v>
      </c>
      <c r="CX996" s="103">
        <v>9.1779209400998205</v>
      </c>
      <c r="CY996" s="103">
        <v>9</v>
      </c>
      <c r="CZ996" s="103">
        <v>7.7259736466999405</v>
      </c>
      <c r="DA996" s="103">
        <v>2.2333333333333329</v>
      </c>
      <c r="DB996" s="103">
        <v>5.4139437499999996</v>
      </c>
      <c r="DC996" s="103">
        <v>6.6432220833333346</v>
      </c>
      <c r="DD996" s="103">
        <v>8</v>
      </c>
      <c r="DE996" s="103">
        <v>7.6691002498423924</v>
      </c>
      <c r="DF996" s="103">
        <v>10</v>
      </c>
      <c r="DG996" s="103">
        <v>6.6599332360848429</v>
      </c>
      <c r="DH996" s="103">
        <v>3.8258075000000002</v>
      </c>
      <c r="DI996" s="103">
        <v>5.5050505050505052</v>
      </c>
      <c r="DJ996" s="103">
        <v>7.9687111963282504</v>
      </c>
      <c r="DK996" s="103">
        <v>5.8948427361111122</v>
      </c>
      <c r="DL996" s="103">
        <v>7.4923796808554064</v>
      </c>
      <c r="DM996" s="103">
        <v>6.9510632007556152</v>
      </c>
      <c r="DN996" s="103">
        <v>6.2729758031834812</v>
      </c>
      <c r="DO996" s="103">
        <v>6.8862942286560882</v>
      </c>
      <c r="DP996" s="103">
        <v>7.37</v>
      </c>
      <c r="DQ996" s="105">
        <v>7.8226207251607338</v>
      </c>
      <c r="DR996" s="106">
        <v>43</v>
      </c>
      <c r="DS996" s="106">
        <v>2</v>
      </c>
      <c r="DU996" s="104" t="s">
        <v>93</v>
      </c>
      <c r="DV996" s="103">
        <v>8.2752414503214666</v>
      </c>
      <c r="DW996" s="103">
        <v>7.37</v>
      </c>
    </row>
    <row r="997" spans="1:127">
      <c r="A997" s="95">
        <v>2009</v>
      </c>
      <c r="B997" s="96" t="s">
        <v>742</v>
      </c>
      <c r="C997" s="107" t="s">
        <v>269</v>
      </c>
      <c r="D997" s="96">
        <v>2.7333333333333338</v>
      </c>
      <c r="E997" s="96">
        <v>5.0922796466900708</v>
      </c>
      <c r="F997" s="96">
        <v>3.7202476381334497</v>
      </c>
      <c r="G997" s="96">
        <v>3.8</v>
      </c>
      <c r="H997" s="96">
        <v>5.0253117475406395</v>
      </c>
      <c r="I997" s="96">
        <v>5</v>
      </c>
      <c r="J997" s="96">
        <v>10</v>
      </c>
      <c r="K997" s="96">
        <v>5</v>
      </c>
      <c r="L997" s="96">
        <v>10</v>
      </c>
      <c r="M997" s="96">
        <v>10</v>
      </c>
      <c r="N997" s="96">
        <v>8</v>
      </c>
      <c r="O997" s="96">
        <v>5.5</v>
      </c>
      <c r="P997" s="96">
        <v>10</v>
      </c>
      <c r="Q997" s="96" t="s">
        <v>1011</v>
      </c>
      <c r="R997" s="96" t="s">
        <v>1011</v>
      </c>
      <c r="S997" s="96">
        <v>5</v>
      </c>
      <c r="T997" s="96">
        <v>6.833333333333333</v>
      </c>
      <c r="U997" s="96">
        <v>6.6195483602913248</v>
      </c>
      <c r="V997" s="96">
        <v>10</v>
      </c>
      <c r="W997" s="96">
        <v>0</v>
      </c>
      <c r="X997" s="96">
        <v>10</v>
      </c>
      <c r="Y997" s="96">
        <v>6.666666666666667</v>
      </c>
      <c r="Z997" s="96" t="s">
        <v>1010</v>
      </c>
      <c r="AA997" s="96">
        <v>7.5</v>
      </c>
      <c r="AB997" s="96">
        <v>6.666666666666667</v>
      </c>
      <c r="AC997" s="96">
        <v>8.9933333333333323</v>
      </c>
      <c r="AD997" s="96">
        <v>7.7277777777777779</v>
      </c>
      <c r="AE997" s="96">
        <v>7.7219444444444445</v>
      </c>
      <c r="AF997" s="96">
        <v>5</v>
      </c>
      <c r="AG997" s="96">
        <v>5</v>
      </c>
      <c r="AH997" s="96" t="s">
        <v>1010</v>
      </c>
      <c r="AI997" s="96" t="s">
        <v>1010</v>
      </c>
      <c r="AJ997" s="96" t="s">
        <v>1010</v>
      </c>
      <c r="AK997" s="96" t="s">
        <v>1010</v>
      </c>
      <c r="AL997" s="96">
        <v>6.666666666666667</v>
      </c>
      <c r="AM997" s="96">
        <v>3.3333333333333335</v>
      </c>
      <c r="AN997" s="96">
        <v>3.3333333333333335</v>
      </c>
      <c r="AO997" s="96">
        <v>4.4444444444444446</v>
      </c>
      <c r="AP997" s="96">
        <v>5</v>
      </c>
      <c r="AQ997" s="96">
        <v>7.5</v>
      </c>
      <c r="AR997" s="96">
        <v>7.5</v>
      </c>
      <c r="AS997" s="96">
        <v>6.666666666666667</v>
      </c>
      <c r="AT997" s="96">
        <v>5.2777777777777777</v>
      </c>
      <c r="AU997" s="96">
        <v>10</v>
      </c>
      <c r="AV997" s="96">
        <v>10</v>
      </c>
      <c r="AW997" s="96">
        <v>3</v>
      </c>
      <c r="AX997" s="96">
        <v>3.5</v>
      </c>
      <c r="AY997" s="96">
        <v>10</v>
      </c>
      <c r="AZ997" s="96">
        <v>10</v>
      </c>
      <c r="BA997" s="96">
        <v>10</v>
      </c>
      <c r="BB997" s="96">
        <v>8.0714285714285712</v>
      </c>
      <c r="BC997" s="96" t="s">
        <v>1010</v>
      </c>
      <c r="BD997" s="96" t="s">
        <v>1011</v>
      </c>
      <c r="BE997" s="96" t="s">
        <v>1011</v>
      </c>
      <c r="BF997" s="96">
        <v>0</v>
      </c>
      <c r="BG997" s="96">
        <v>10</v>
      </c>
      <c r="BH997" s="96">
        <v>10</v>
      </c>
      <c r="BI997" s="96">
        <v>10</v>
      </c>
      <c r="BJ997" s="96" t="s">
        <v>1011</v>
      </c>
      <c r="BK997" s="96">
        <v>5</v>
      </c>
      <c r="BL997" s="96">
        <v>5.8786688361045769</v>
      </c>
      <c r="BM997" s="96">
        <v>8.6000000000000014</v>
      </c>
      <c r="BN997" s="96">
        <v>9.8547498415739838</v>
      </c>
      <c r="BO997" s="96">
        <v>4</v>
      </c>
      <c r="BP997" s="96">
        <v>3</v>
      </c>
      <c r="BQ997" s="96">
        <v>2</v>
      </c>
      <c r="BR997" s="96">
        <v>2.5</v>
      </c>
      <c r="BS997" s="96">
        <v>6.2386874603934963</v>
      </c>
      <c r="BT997" s="96">
        <v>1.5455994904013961</v>
      </c>
      <c r="BU997" s="96">
        <v>3.1463304223385684</v>
      </c>
      <c r="BV997" s="96">
        <v>3.984863319371728</v>
      </c>
      <c r="BW997" s="96">
        <v>2.5</v>
      </c>
      <c r="BX997" s="96">
        <v>4.166666666666667</v>
      </c>
      <c r="BY997" s="96">
        <v>2.4662557778893337</v>
      </c>
      <c r="BZ997" s="96">
        <v>4.2591610772025028</v>
      </c>
      <c r="CA997" s="96">
        <v>2.0910431745200699</v>
      </c>
      <c r="CB997" s="96">
        <v>3.5452566073298426</v>
      </c>
      <c r="CC997" s="96">
        <v>0.7931034482758621</v>
      </c>
      <c r="CD997" s="96">
        <v>2.7599026434050682</v>
      </c>
      <c r="CE997" s="96">
        <v>7.7265512336106212</v>
      </c>
      <c r="CF997" s="96">
        <v>8.9485649481982428</v>
      </c>
      <c r="CG997" s="96">
        <v>9.7947665469471694</v>
      </c>
      <c r="CH997" s="96">
        <v>0</v>
      </c>
      <c r="CI997" s="96">
        <v>6.6174706821890084</v>
      </c>
      <c r="CJ997" s="96">
        <v>5.2133333333333329</v>
      </c>
      <c r="CK997" s="96">
        <v>7.62</v>
      </c>
      <c r="CL997" s="96">
        <v>7.2867999999999995</v>
      </c>
      <c r="CM997" s="96">
        <v>6.7067111111111108</v>
      </c>
      <c r="CN997" s="96">
        <v>5.9501387888307153</v>
      </c>
      <c r="CO997" s="96">
        <v>5.8205404444782189</v>
      </c>
      <c r="CP997" s="96">
        <v>5.8853396166544671</v>
      </c>
      <c r="CQ997" s="96">
        <v>10</v>
      </c>
      <c r="CR997" s="96">
        <v>6.0200999275741705</v>
      </c>
      <c r="CS997" s="96">
        <v>0.76923076923076927</v>
      </c>
      <c r="CT997" s="96">
        <v>2.3231384676186893</v>
      </c>
      <c r="CU997" s="96">
        <v>3.0374897214745431</v>
      </c>
      <c r="CV997" s="96">
        <v>6.4073851123100303</v>
      </c>
      <c r="CW997" s="96">
        <v>8</v>
      </c>
      <c r="CX997" s="96">
        <v>8.5534366173797789</v>
      </c>
      <c r="CY997" s="96">
        <v>10</v>
      </c>
      <c r="CZ997" s="96">
        <v>8.851145539126593</v>
      </c>
      <c r="DA997" s="96">
        <v>6.666666666666667</v>
      </c>
      <c r="DB997" s="96">
        <v>5.8989034904013957</v>
      </c>
      <c r="DC997" s="96">
        <v>7.3761908272251322</v>
      </c>
      <c r="DD997" s="96">
        <v>6</v>
      </c>
      <c r="DE997" s="96">
        <v>7.0874789580180275</v>
      </c>
      <c r="DF997" s="96">
        <v>1</v>
      </c>
      <c r="DG997" s="96">
        <v>5.6715399903852033</v>
      </c>
      <c r="DH997" s="96">
        <v>3.0838585270506114</v>
      </c>
      <c r="DI997" s="96" t="s">
        <v>1011</v>
      </c>
      <c r="DJ997" s="96">
        <v>6.6570374655389628</v>
      </c>
      <c r="DK997" s="96">
        <v>2.6568277126236177</v>
      </c>
      <c r="DL997" s="96">
        <v>4.5880906762809071</v>
      </c>
      <c r="DM997" s="96">
        <v>6.9734818536912346</v>
      </c>
      <c r="DN997" s="96">
        <v>4.7918592470370669</v>
      </c>
      <c r="DO997" s="96">
        <v>6.4381815921829544</v>
      </c>
      <c r="DP997" s="96">
        <v>5.69</v>
      </c>
      <c r="DQ997" s="99">
        <v>5.7843344180522891</v>
      </c>
      <c r="DR997" s="100">
        <v>126</v>
      </c>
      <c r="DS997" s="101">
        <v>4</v>
      </c>
      <c r="DU997" s="107" t="s">
        <v>269</v>
      </c>
      <c r="DV997" s="96">
        <v>5.8786688361045769</v>
      </c>
      <c r="DW997" s="96">
        <v>5.69</v>
      </c>
    </row>
    <row r="998" spans="1:127">
      <c r="A998" s="102">
        <v>2009</v>
      </c>
      <c r="B998" s="103" t="s">
        <v>643</v>
      </c>
      <c r="C998" s="104" t="s">
        <v>63</v>
      </c>
      <c r="D998" s="103">
        <v>6.3</v>
      </c>
      <c r="E998" s="103">
        <v>5.1203930555860486</v>
      </c>
      <c r="F998" s="103">
        <v>5.2729957159174043</v>
      </c>
      <c r="G998" s="103">
        <v>5.6000000000000005</v>
      </c>
      <c r="H998" s="103">
        <v>9.5494180366120833</v>
      </c>
      <c r="I998" s="103">
        <v>10</v>
      </c>
      <c r="J998" s="103">
        <v>10</v>
      </c>
      <c r="K998" s="103">
        <v>10</v>
      </c>
      <c r="L998" s="103">
        <v>10</v>
      </c>
      <c r="M998" s="103">
        <v>9.8645316248663946</v>
      </c>
      <c r="N998" s="103">
        <v>9.9729063249732786</v>
      </c>
      <c r="O998" s="103">
        <v>10</v>
      </c>
      <c r="P998" s="103">
        <v>10</v>
      </c>
      <c r="Q998" s="103" t="s">
        <v>1011</v>
      </c>
      <c r="R998" s="103" t="s">
        <v>1011</v>
      </c>
      <c r="S998" s="103">
        <v>10</v>
      </c>
      <c r="T998" s="103">
        <v>10</v>
      </c>
      <c r="U998" s="103">
        <v>9.8407747871951212</v>
      </c>
      <c r="V998" s="103">
        <v>10</v>
      </c>
      <c r="W998" s="103">
        <v>10</v>
      </c>
      <c r="X998" s="103">
        <v>10</v>
      </c>
      <c r="Y998" s="103">
        <v>10</v>
      </c>
      <c r="Z998" s="103" t="s">
        <v>1010</v>
      </c>
      <c r="AA998" s="103" t="s">
        <v>1011</v>
      </c>
      <c r="AB998" s="103" t="s">
        <v>1011</v>
      </c>
      <c r="AC998" s="103">
        <v>9.4377777777777787</v>
      </c>
      <c r="AD998" s="103">
        <v>6.8500000000000005</v>
      </c>
      <c r="AE998" s="103">
        <v>8.1438888888888901</v>
      </c>
      <c r="AF998" s="103" t="s">
        <v>1011</v>
      </c>
      <c r="AG998" s="103" t="s">
        <v>1011</v>
      </c>
      <c r="AH998" s="103" t="s">
        <v>1010</v>
      </c>
      <c r="AI998" s="103" t="s">
        <v>1010</v>
      </c>
      <c r="AJ998" s="103" t="s">
        <v>1010</v>
      </c>
      <c r="AK998" s="103" t="s">
        <v>1010</v>
      </c>
      <c r="AL998" s="103" t="s">
        <v>1011</v>
      </c>
      <c r="AM998" s="103" t="s">
        <v>1011</v>
      </c>
      <c r="AN998" s="103" t="s">
        <v>1011</v>
      </c>
      <c r="AO998" s="103" t="s">
        <v>1011</v>
      </c>
      <c r="AP998" s="103" t="s">
        <v>1011</v>
      </c>
      <c r="AQ998" s="103" t="s">
        <v>1011</v>
      </c>
      <c r="AR998" s="103" t="s">
        <v>1011</v>
      </c>
      <c r="AS998" s="103" t="s">
        <v>1011</v>
      </c>
      <c r="AT998" s="103" t="s">
        <v>1011</v>
      </c>
      <c r="AU998" s="103">
        <v>10</v>
      </c>
      <c r="AV998" s="103">
        <v>10</v>
      </c>
      <c r="AW998" s="103">
        <v>7</v>
      </c>
      <c r="AX998" s="103">
        <v>6</v>
      </c>
      <c r="AY998" s="103" t="s">
        <v>1011</v>
      </c>
      <c r="AZ998" s="103" t="s">
        <v>1011</v>
      </c>
      <c r="BA998" s="103" t="s">
        <v>1011</v>
      </c>
      <c r="BB998" s="103">
        <v>8.25</v>
      </c>
      <c r="BC998" s="103" t="s">
        <v>1010</v>
      </c>
      <c r="BD998" s="103" t="s">
        <v>1011</v>
      </c>
      <c r="BE998" s="103" t="s">
        <v>1011</v>
      </c>
      <c r="BF998" s="103">
        <v>10</v>
      </c>
      <c r="BG998" s="103">
        <v>10</v>
      </c>
      <c r="BH998" s="103">
        <v>10</v>
      </c>
      <c r="BI998" s="103">
        <v>10</v>
      </c>
      <c r="BJ998" s="103" t="s">
        <v>1011</v>
      </c>
      <c r="BK998" s="103">
        <v>10</v>
      </c>
      <c r="BL998" s="103">
        <v>8.4094298079098913</v>
      </c>
      <c r="BM998" s="103">
        <v>4.2058823529411766</v>
      </c>
      <c r="BN998" s="103">
        <v>4.8009864610553388</v>
      </c>
      <c r="BO998" s="103">
        <v>10</v>
      </c>
      <c r="BP998" s="103">
        <v>3</v>
      </c>
      <c r="BQ998" s="103">
        <v>0</v>
      </c>
      <c r="BR998" s="103">
        <v>1.5</v>
      </c>
      <c r="BS998" s="103">
        <v>5.1267172034991288</v>
      </c>
      <c r="BT998" s="103">
        <v>3.5278676033519552</v>
      </c>
      <c r="BU998" s="103">
        <v>2.7865592411545625</v>
      </c>
      <c r="BV998" s="103">
        <v>4.9303232998137796</v>
      </c>
      <c r="BW998" s="103">
        <v>8.3333333333333339</v>
      </c>
      <c r="BX998" s="103">
        <v>7.5</v>
      </c>
      <c r="BY998" s="103">
        <v>5.39819511864295</v>
      </c>
      <c r="BZ998" s="103">
        <v>6.3909231143340985</v>
      </c>
      <c r="CA998" s="103">
        <v>5.7272088044692735</v>
      </c>
      <c r="CB998" s="103">
        <v>7.4523566964618251</v>
      </c>
      <c r="CC998" s="103">
        <v>0.96296296296296291</v>
      </c>
      <c r="CD998" s="103">
        <v>5.6758820210139387</v>
      </c>
      <c r="CE998" s="103">
        <v>9.9821623195213771</v>
      </c>
      <c r="CF998" s="103">
        <v>9.4658968084335431</v>
      </c>
      <c r="CG998" s="103">
        <v>9.524937102264321</v>
      </c>
      <c r="CH998" s="103">
        <v>5</v>
      </c>
      <c r="CI998" s="103">
        <v>8.4932490575548094</v>
      </c>
      <c r="CJ998" s="103">
        <v>9.4866666666666664</v>
      </c>
      <c r="CK998" s="103">
        <v>9.02</v>
      </c>
      <c r="CL998" s="103">
        <v>7.4912000000000001</v>
      </c>
      <c r="CM998" s="103">
        <v>8.6659555555555556</v>
      </c>
      <c r="CN998" s="103">
        <v>6.0454149404096835</v>
      </c>
      <c r="CO998" s="103">
        <v>7.4886355357687826</v>
      </c>
      <c r="CP998" s="103">
        <v>6.7670252380892331</v>
      </c>
      <c r="CQ998" s="103">
        <v>10</v>
      </c>
      <c r="CR998" s="103">
        <v>5.1237286033519558</v>
      </c>
      <c r="CS998" s="103">
        <v>3.0769230769230771</v>
      </c>
      <c r="CT998" s="103">
        <v>6.6375384789105389</v>
      </c>
      <c r="CU998" s="103">
        <v>4.9460633863951911</v>
      </c>
      <c r="CV998" s="103">
        <v>7.5947610450099949</v>
      </c>
      <c r="CW998" s="103">
        <v>10</v>
      </c>
      <c r="CX998" s="103">
        <v>7.998848510919899</v>
      </c>
      <c r="CY998" s="103">
        <v>9</v>
      </c>
      <c r="CZ998" s="103">
        <v>8.9996161703066324</v>
      </c>
      <c r="DA998" s="103">
        <v>2.2333333333333329</v>
      </c>
      <c r="DB998" s="103">
        <v>3.8958812458100556</v>
      </c>
      <c r="DC998" s="103">
        <v>6.7035356964618256</v>
      </c>
      <c r="DD998" s="103">
        <v>8</v>
      </c>
      <c r="DE998" s="103">
        <v>7.5896377583597463</v>
      </c>
      <c r="DF998" s="103">
        <v>10</v>
      </c>
      <c r="DG998" s="103">
        <v>6.4037313389941604</v>
      </c>
      <c r="DH998" s="103">
        <v>1.8676185810055865</v>
      </c>
      <c r="DI998" s="103">
        <v>5.1296296296296298</v>
      </c>
      <c r="DJ998" s="103">
        <v>9.6406304439920163</v>
      </c>
      <c r="DK998" s="103">
        <v>4.6441974543761635</v>
      </c>
      <c r="DL998" s="103">
        <v>4.2411188918119578</v>
      </c>
      <c r="DM998" s="103">
        <v>7.8029720123091924</v>
      </c>
      <c r="DN998" s="103">
        <v>5.5543611688540908</v>
      </c>
      <c r="DO998" s="103">
        <v>6.9859028927182942</v>
      </c>
      <c r="DP998" s="103">
        <v>6.78</v>
      </c>
      <c r="DQ998" s="105">
        <v>7.5947149039549462</v>
      </c>
      <c r="DR998" s="106">
        <v>46</v>
      </c>
      <c r="DS998" s="106">
        <v>2</v>
      </c>
      <c r="DU998" s="104" t="s">
        <v>63</v>
      </c>
      <c r="DV998" s="103">
        <v>8.4094298079098913</v>
      </c>
      <c r="DW998" s="103">
        <v>6.78</v>
      </c>
    </row>
    <row r="999" spans="1:127">
      <c r="A999" s="95">
        <v>2009</v>
      </c>
      <c r="B999" s="96" t="s">
        <v>609</v>
      </c>
      <c r="C999" s="107" t="s">
        <v>132</v>
      </c>
      <c r="D999" s="96" t="s">
        <v>1011</v>
      </c>
      <c r="E999" s="96" t="s">
        <v>1011</v>
      </c>
      <c r="F999" s="96" t="s">
        <v>1011</v>
      </c>
      <c r="G999" s="96">
        <v>7.1182840000000001</v>
      </c>
      <c r="H999" s="96">
        <v>9.3031058554696564</v>
      </c>
      <c r="I999" s="96">
        <v>10</v>
      </c>
      <c r="J999" s="96">
        <v>10</v>
      </c>
      <c r="K999" s="96">
        <v>7.5</v>
      </c>
      <c r="L999" s="96">
        <v>10</v>
      </c>
      <c r="M999" s="96">
        <v>10</v>
      </c>
      <c r="N999" s="96">
        <v>9.5</v>
      </c>
      <c r="O999" s="96">
        <v>10</v>
      </c>
      <c r="P999" s="96">
        <v>10</v>
      </c>
      <c r="Q999" s="96" t="s">
        <v>1011</v>
      </c>
      <c r="R999" s="96" t="s">
        <v>1011</v>
      </c>
      <c r="S999" s="96" t="s">
        <v>1011</v>
      </c>
      <c r="T999" s="96">
        <v>10</v>
      </c>
      <c r="U999" s="96">
        <v>9.6010352851565521</v>
      </c>
      <c r="V999" s="96">
        <v>10</v>
      </c>
      <c r="W999" s="96">
        <v>10</v>
      </c>
      <c r="X999" s="96">
        <v>10</v>
      </c>
      <c r="Y999" s="96">
        <v>10</v>
      </c>
      <c r="Z999" s="96" t="s">
        <v>1010</v>
      </c>
      <c r="AA999" s="96">
        <v>10</v>
      </c>
      <c r="AB999" s="96">
        <v>10</v>
      </c>
      <c r="AC999" s="96">
        <v>9.0377777777777784</v>
      </c>
      <c r="AD999" s="96">
        <v>7.8722222222222227</v>
      </c>
      <c r="AE999" s="96">
        <v>9.2274999999999991</v>
      </c>
      <c r="AF999" s="96">
        <v>10</v>
      </c>
      <c r="AG999" s="96">
        <v>10</v>
      </c>
      <c r="AH999" s="96" t="s">
        <v>1010</v>
      </c>
      <c r="AI999" s="96" t="s">
        <v>1010</v>
      </c>
      <c r="AJ999" s="96" t="s">
        <v>1010</v>
      </c>
      <c r="AK999" s="96" t="s">
        <v>1010</v>
      </c>
      <c r="AL999" s="96">
        <v>10</v>
      </c>
      <c r="AM999" s="96">
        <v>10</v>
      </c>
      <c r="AN999" s="96">
        <v>10</v>
      </c>
      <c r="AO999" s="96">
        <v>10</v>
      </c>
      <c r="AP999" s="96">
        <v>10</v>
      </c>
      <c r="AQ999" s="96">
        <v>0</v>
      </c>
      <c r="AR999" s="96">
        <v>10</v>
      </c>
      <c r="AS999" s="96">
        <v>6.666666666666667</v>
      </c>
      <c r="AT999" s="96">
        <v>9.1666666666666661</v>
      </c>
      <c r="AU999" s="96">
        <v>10</v>
      </c>
      <c r="AV999" s="96">
        <v>10</v>
      </c>
      <c r="AW999" s="96">
        <v>8.3333333333333339</v>
      </c>
      <c r="AX999" s="96">
        <v>7.75</v>
      </c>
      <c r="AY999" s="96">
        <v>10</v>
      </c>
      <c r="AZ999" s="96">
        <v>10</v>
      </c>
      <c r="BA999" s="96">
        <v>10</v>
      </c>
      <c r="BB999" s="96">
        <v>9.4404761904761916</v>
      </c>
      <c r="BC999" s="96" t="s">
        <v>1010</v>
      </c>
      <c r="BD999" s="96" t="s">
        <v>1011</v>
      </c>
      <c r="BE999" s="96" t="s">
        <v>1011</v>
      </c>
      <c r="BF999" s="96">
        <v>10</v>
      </c>
      <c r="BG999" s="96">
        <v>10</v>
      </c>
      <c r="BH999" s="96">
        <v>10</v>
      </c>
      <c r="BI999" s="96">
        <v>10</v>
      </c>
      <c r="BJ999" s="96" t="s">
        <v>1011</v>
      </c>
      <c r="BK999" s="96">
        <v>10</v>
      </c>
      <c r="BL999" s="96">
        <v>8.9632941070034224</v>
      </c>
      <c r="BM999" s="96">
        <v>5.1264705882352946</v>
      </c>
      <c r="BN999" s="96">
        <v>6.4059945504087201</v>
      </c>
      <c r="BO999" s="96">
        <v>10</v>
      </c>
      <c r="BP999" s="96">
        <v>8</v>
      </c>
      <c r="BQ999" s="96">
        <v>7</v>
      </c>
      <c r="BR999" s="96">
        <v>7.5</v>
      </c>
      <c r="BS999" s="96">
        <v>7.2581162846610034</v>
      </c>
      <c r="BT999" s="96">
        <v>7.4898575285451194</v>
      </c>
      <c r="BU999" s="96">
        <v>6.1887940580110499</v>
      </c>
      <c r="BV999" s="96">
        <v>7.3903543443830575</v>
      </c>
      <c r="BW999" s="96">
        <v>8.3333333333333339</v>
      </c>
      <c r="BX999" s="96">
        <v>8.3333333333333339</v>
      </c>
      <c r="BY999" s="96">
        <v>4.0035154618077957</v>
      </c>
      <c r="BZ999" s="96">
        <v>6.0703135524069491</v>
      </c>
      <c r="CA999" s="96">
        <v>6.6107092928176803</v>
      </c>
      <c r="CB999" s="96">
        <v>8.1349417845303886</v>
      </c>
      <c r="CC999" s="96">
        <v>0.89743589743589747</v>
      </c>
      <c r="CD999" s="96">
        <v>6.594132904556246</v>
      </c>
      <c r="CE999" s="96">
        <v>8.5539153060847504</v>
      </c>
      <c r="CF999" s="96">
        <v>9.190969812063468</v>
      </c>
      <c r="CG999" s="96">
        <v>9.9251840048563373</v>
      </c>
      <c r="CH999" s="96">
        <v>10</v>
      </c>
      <c r="CI999" s="96">
        <v>9.417517280751138</v>
      </c>
      <c r="CJ999" s="96">
        <v>9.8066666666666666</v>
      </c>
      <c r="CK999" s="96">
        <v>8.94</v>
      </c>
      <c r="CL999" s="96">
        <v>6.29</v>
      </c>
      <c r="CM999" s="96">
        <v>8.3455555555555545</v>
      </c>
      <c r="CN999" s="96">
        <v>7.145957939226518</v>
      </c>
      <c r="CO999" s="96">
        <v>9.2654786877889421</v>
      </c>
      <c r="CP999" s="96">
        <v>8.205718313507731</v>
      </c>
      <c r="CQ999" s="96">
        <v>10</v>
      </c>
      <c r="CR999" s="96">
        <v>6.5872072615101285</v>
      </c>
      <c r="CS999" s="96">
        <v>6.1538461538461542</v>
      </c>
      <c r="CT999" s="96">
        <v>6.4162871962801891</v>
      </c>
      <c r="CU999" s="96">
        <v>6.3857802038788236</v>
      </c>
      <c r="CV999" s="96">
        <v>8.2342635182355277</v>
      </c>
      <c r="CW999" s="96">
        <v>10</v>
      </c>
      <c r="CX999" s="96">
        <v>8.0284393511083323</v>
      </c>
      <c r="CY999" s="96">
        <v>10</v>
      </c>
      <c r="CZ999" s="96">
        <v>9.3428131170361102</v>
      </c>
      <c r="DA999" s="96">
        <v>6.666666666666667</v>
      </c>
      <c r="DB999" s="96">
        <v>5.1512699723756903</v>
      </c>
      <c r="DC999" s="96">
        <v>6.0004967200736647</v>
      </c>
      <c r="DD999" s="96">
        <v>10</v>
      </c>
      <c r="DE999" s="96">
        <v>10</v>
      </c>
      <c r="DF999" s="96">
        <v>0</v>
      </c>
      <c r="DG999" s="96">
        <v>6.3030722265193369</v>
      </c>
      <c r="DH999" s="96">
        <v>4.9472136574585637</v>
      </c>
      <c r="DI999" s="96">
        <v>3.5943775100401609</v>
      </c>
      <c r="DJ999" s="96">
        <v>9.611511476591323</v>
      </c>
      <c r="DK999" s="96">
        <v>7.2632225061387343</v>
      </c>
      <c r="DL999" s="96">
        <v>4.9185592286144146</v>
      </c>
      <c r="DM999" s="96">
        <v>8.3298103562962744</v>
      </c>
      <c r="DN999" s="96">
        <v>6.4441157891899126</v>
      </c>
      <c r="DO999" s="96">
        <v>7.3633337109151205</v>
      </c>
      <c r="DP999" s="96">
        <v>7.77</v>
      </c>
      <c r="DQ999" s="99">
        <v>8.3666470535017119</v>
      </c>
      <c r="DR999" s="100">
        <v>17</v>
      </c>
      <c r="DS999" s="101">
        <v>1</v>
      </c>
      <c r="DU999" s="107" t="s">
        <v>132</v>
      </c>
      <c r="DV999" s="96">
        <v>8.9632941070034224</v>
      </c>
      <c r="DW999" s="96">
        <v>7.77</v>
      </c>
    </row>
    <row r="1000" spans="1:127">
      <c r="A1000" s="102">
        <v>2009</v>
      </c>
      <c r="B1000" s="103" t="s">
        <v>667</v>
      </c>
      <c r="C1000" s="104" t="s">
        <v>61</v>
      </c>
      <c r="D1000" s="103">
        <v>8.3333333333333339</v>
      </c>
      <c r="E1000" s="103">
        <v>6.4719473244890739</v>
      </c>
      <c r="F1000" s="103">
        <v>6.9610902694768608</v>
      </c>
      <c r="G1000" s="103">
        <v>7.3</v>
      </c>
      <c r="H1000" s="103">
        <v>9.6414415043283537</v>
      </c>
      <c r="I1000" s="103">
        <v>10</v>
      </c>
      <c r="J1000" s="103">
        <v>10</v>
      </c>
      <c r="K1000" s="103">
        <v>10</v>
      </c>
      <c r="L1000" s="103">
        <v>10</v>
      </c>
      <c r="M1000" s="103">
        <v>9.9234005263915837</v>
      </c>
      <c r="N1000" s="103">
        <v>9.9846801052783167</v>
      </c>
      <c r="O1000" s="103">
        <v>10</v>
      </c>
      <c r="P1000" s="103">
        <v>10</v>
      </c>
      <c r="Q1000" s="103" t="s">
        <v>1011</v>
      </c>
      <c r="R1000" s="103" t="s">
        <v>1011</v>
      </c>
      <c r="S1000" s="103">
        <v>10</v>
      </c>
      <c r="T1000" s="103">
        <v>10</v>
      </c>
      <c r="U1000" s="103">
        <v>9.8753738698688895</v>
      </c>
      <c r="V1000" s="103">
        <v>10</v>
      </c>
      <c r="W1000" s="103">
        <v>10</v>
      </c>
      <c r="X1000" s="103" t="s">
        <v>1011</v>
      </c>
      <c r="Y1000" s="103">
        <v>10</v>
      </c>
      <c r="Z1000" s="103" t="s">
        <v>1010</v>
      </c>
      <c r="AA1000" s="103">
        <v>10</v>
      </c>
      <c r="AB1000" s="103">
        <v>10</v>
      </c>
      <c r="AC1000" s="103">
        <v>9.06</v>
      </c>
      <c r="AD1000" s="103">
        <v>8.0555555555555554</v>
      </c>
      <c r="AE1000" s="103">
        <v>9.2788888888888899</v>
      </c>
      <c r="AF1000" s="103">
        <v>10</v>
      </c>
      <c r="AG1000" s="103">
        <v>10</v>
      </c>
      <c r="AH1000" s="103" t="s">
        <v>1010</v>
      </c>
      <c r="AI1000" s="103" t="s">
        <v>1010</v>
      </c>
      <c r="AJ1000" s="103" t="s">
        <v>1010</v>
      </c>
      <c r="AK1000" s="103" t="s">
        <v>1010</v>
      </c>
      <c r="AL1000" s="103">
        <v>10</v>
      </c>
      <c r="AM1000" s="103">
        <v>10</v>
      </c>
      <c r="AN1000" s="103">
        <v>10</v>
      </c>
      <c r="AO1000" s="103">
        <v>10</v>
      </c>
      <c r="AP1000" s="103">
        <v>10</v>
      </c>
      <c r="AQ1000" s="103">
        <v>10</v>
      </c>
      <c r="AR1000" s="103">
        <v>10</v>
      </c>
      <c r="AS1000" s="103">
        <v>10</v>
      </c>
      <c r="AT1000" s="103">
        <v>10</v>
      </c>
      <c r="AU1000" s="103">
        <v>10</v>
      </c>
      <c r="AV1000" s="103">
        <v>10</v>
      </c>
      <c r="AW1000" s="103">
        <v>8.6666666666666661</v>
      </c>
      <c r="AX1000" s="103">
        <v>8.25</v>
      </c>
      <c r="AY1000" s="103">
        <v>10</v>
      </c>
      <c r="AZ1000" s="103">
        <v>10</v>
      </c>
      <c r="BA1000" s="103">
        <v>10</v>
      </c>
      <c r="BB1000" s="103">
        <v>9.5595238095238084</v>
      </c>
      <c r="BC1000" s="103" t="s">
        <v>1010</v>
      </c>
      <c r="BD1000" s="103" t="s">
        <v>1011</v>
      </c>
      <c r="BE1000" s="103" t="s">
        <v>1011</v>
      </c>
      <c r="BF1000" s="103">
        <v>10</v>
      </c>
      <c r="BG1000" s="103">
        <v>10</v>
      </c>
      <c r="BH1000" s="103">
        <v>10</v>
      </c>
      <c r="BI1000" s="103">
        <v>10</v>
      </c>
      <c r="BJ1000" s="103" t="s">
        <v>1011</v>
      </c>
      <c r="BK1000" s="103">
        <v>10</v>
      </c>
      <c r="BL1000" s="103">
        <v>9.1776847373084927</v>
      </c>
      <c r="BM1000" s="103">
        <v>2.8500000000000005</v>
      </c>
      <c r="BN1000" s="103">
        <v>2.6517154934947</v>
      </c>
      <c r="BO1000" s="103">
        <v>7</v>
      </c>
      <c r="BP1000" s="103">
        <v>10</v>
      </c>
      <c r="BQ1000" s="103">
        <v>4</v>
      </c>
      <c r="BR1000" s="103">
        <v>7</v>
      </c>
      <c r="BS1000" s="103">
        <v>4.875428873373675</v>
      </c>
      <c r="BT1000" s="103">
        <v>4.9571756524390249</v>
      </c>
      <c r="BU1000" s="103">
        <v>3.7046563018292682</v>
      </c>
      <c r="BV1000" s="103">
        <v>5.6518112256097552</v>
      </c>
      <c r="BW1000" s="103">
        <v>10</v>
      </c>
      <c r="BX1000" s="103">
        <v>8.3333333333333339</v>
      </c>
      <c r="BY1000" s="103">
        <v>3.8547577401624116</v>
      </c>
      <c r="BZ1000" s="103">
        <v>8.2011990759598383</v>
      </c>
      <c r="CA1000" s="103">
        <v>4.651377272357724</v>
      </c>
      <c r="CB1000" s="103">
        <v>7.6173149857723566</v>
      </c>
      <c r="CC1000" s="103">
        <v>0.96296296296296291</v>
      </c>
      <c r="CD1000" s="103">
        <v>6.2129550537769056</v>
      </c>
      <c r="CE1000" s="103">
        <v>8.7043035556569279</v>
      </c>
      <c r="CF1000" s="103">
        <v>9.4149842027367434</v>
      </c>
      <c r="CG1000" s="103">
        <v>9.7918104439843692</v>
      </c>
      <c r="CH1000" s="103">
        <v>10</v>
      </c>
      <c r="CI1000" s="103">
        <v>9.4777745505945106</v>
      </c>
      <c r="CJ1000" s="103">
        <v>9.4400000000000013</v>
      </c>
      <c r="CK1000" s="103">
        <v>8.94</v>
      </c>
      <c r="CL1000" s="103">
        <v>6.29</v>
      </c>
      <c r="CM1000" s="103">
        <v>8.2233333333333345</v>
      </c>
      <c r="CN1000" s="103">
        <v>7.8402676016260173</v>
      </c>
      <c r="CO1000" s="103">
        <v>7.4903885572415376</v>
      </c>
      <c r="CP1000" s="103">
        <v>7.6653280794337775</v>
      </c>
      <c r="CQ1000" s="103">
        <v>10</v>
      </c>
      <c r="CR1000" s="103">
        <v>7.0073560172764235</v>
      </c>
      <c r="CS1000" s="103">
        <v>3.0769230769230771</v>
      </c>
      <c r="CT1000" s="103">
        <v>6.4162871962801891</v>
      </c>
      <c r="CU1000" s="103">
        <v>5.50018876349323</v>
      </c>
      <c r="CV1000" s="103">
        <v>7.8472125440650862</v>
      </c>
      <c r="CW1000" s="103">
        <v>10</v>
      </c>
      <c r="CX1000" s="103">
        <v>7.9011456875003185</v>
      </c>
      <c r="CY1000" s="103">
        <v>10</v>
      </c>
      <c r="CZ1000" s="103">
        <v>9.3003818958334392</v>
      </c>
      <c r="DA1000" s="103">
        <v>6.666666666666667</v>
      </c>
      <c r="DB1000" s="103">
        <v>3.355257634146342</v>
      </c>
      <c r="DC1000" s="103">
        <v>6.8060228943089438</v>
      </c>
      <c r="DD1000" s="103">
        <v>10</v>
      </c>
      <c r="DE1000" s="103">
        <v>8.7948188791798732</v>
      </c>
      <c r="DF1000" s="103">
        <v>10</v>
      </c>
      <c r="DG1000" s="103">
        <v>7.6037943457169703</v>
      </c>
      <c r="DH1000" s="103">
        <v>2.7816776402439025</v>
      </c>
      <c r="DI1000" s="103">
        <v>3.2575757575757573</v>
      </c>
      <c r="DJ1000" s="103">
        <v>9.1606722317256661</v>
      </c>
      <c r="DK1000" s="103">
        <v>4.8823803373983745</v>
      </c>
      <c r="DL1000" s="103">
        <v>8.4432253427232027</v>
      </c>
      <c r="DM1000" s="103">
        <v>3.7564051574296959</v>
      </c>
      <c r="DN1000" s="103">
        <v>5.3803227445160999</v>
      </c>
      <c r="DO1000" s="103">
        <v>7.4281663286888362</v>
      </c>
      <c r="DP1000" s="103">
        <v>7.17</v>
      </c>
      <c r="DQ1000" s="105">
        <v>8.1738423686542454</v>
      </c>
      <c r="DR1000" s="106">
        <v>23</v>
      </c>
      <c r="DS1000" s="106">
        <v>1</v>
      </c>
      <c r="DU1000" s="104" t="s">
        <v>61</v>
      </c>
      <c r="DV1000" s="103">
        <v>9.1776847373084927</v>
      </c>
      <c r="DW1000" s="103">
        <v>7.17</v>
      </c>
    </row>
    <row r="1001" spans="1:127">
      <c r="A1001" s="95">
        <v>2009</v>
      </c>
      <c r="B1001" s="96" t="s">
        <v>656</v>
      </c>
      <c r="C1001" s="107" t="s">
        <v>22</v>
      </c>
      <c r="D1001" s="96">
        <v>9.3666666666666671</v>
      </c>
      <c r="E1001" s="96">
        <v>7.860079504814018</v>
      </c>
      <c r="F1001" s="96">
        <v>8.7198480408055996</v>
      </c>
      <c r="G1001" s="96">
        <v>8.6</v>
      </c>
      <c r="H1001" s="96">
        <v>9.6596932134319093</v>
      </c>
      <c r="I1001" s="96">
        <v>10</v>
      </c>
      <c r="J1001" s="96">
        <v>10</v>
      </c>
      <c r="K1001" s="96">
        <v>10</v>
      </c>
      <c r="L1001" s="96">
        <v>10</v>
      </c>
      <c r="M1001" s="96">
        <v>10</v>
      </c>
      <c r="N1001" s="96">
        <v>10</v>
      </c>
      <c r="O1001" s="96">
        <v>9.5</v>
      </c>
      <c r="P1001" s="96">
        <v>10</v>
      </c>
      <c r="Q1001" s="96" t="s">
        <v>1011</v>
      </c>
      <c r="R1001" s="96" t="s">
        <v>1011</v>
      </c>
      <c r="S1001" s="96">
        <v>10</v>
      </c>
      <c r="T1001" s="96">
        <v>9.8333333333333339</v>
      </c>
      <c r="U1001" s="96">
        <v>9.8310088489217478</v>
      </c>
      <c r="V1001" s="96">
        <v>10</v>
      </c>
      <c r="W1001" s="96">
        <v>10</v>
      </c>
      <c r="X1001" s="96">
        <v>10</v>
      </c>
      <c r="Y1001" s="96">
        <v>10</v>
      </c>
      <c r="Z1001" s="96" t="s">
        <v>1010</v>
      </c>
      <c r="AA1001" s="96">
        <v>10</v>
      </c>
      <c r="AB1001" s="96">
        <v>10</v>
      </c>
      <c r="AC1001" s="96">
        <v>9.06</v>
      </c>
      <c r="AD1001" s="96">
        <v>7.9611111111111112</v>
      </c>
      <c r="AE1001" s="96">
        <v>9.2552777777777777</v>
      </c>
      <c r="AF1001" s="96">
        <v>10</v>
      </c>
      <c r="AG1001" s="96">
        <v>10</v>
      </c>
      <c r="AH1001" s="96" t="s">
        <v>1010</v>
      </c>
      <c r="AI1001" s="96" t="s">
        <v>1010</v>
      </c>
      <c r="AJ1001" s="96" t="s">
        <v>1010</v>
      </c>
      <c r="AK1001" s="96" t="s">
        <v>1010</v>
      </c>
      <c r="AL1001" s="96">
        <v>10</v>
      </c>
      <c r="AM1001" s="96">
        <v>10</v>
      </c>
      <c r="AN1001" s="96">
        <v>10</v>
      </c>
      <c r="AO1001" s="96">
        <v>10</v>
      </c>
      <c r="AP1001" s="96">
        <v>10</v>
      </c>
      <c r="AQ1001" s="96">
        <v>10</v>
      </c>
      <c r="AR1001" s="96">
        <v>10</v>
      </c>
      <c r="AS1001" s="96">
        <v>10</v>
      </c>
      <c r="AT1001" s="96">
        <v>10</v>
      </c>
      <c r="AU1001" s="96">
        <v>10</v>
      </c>
      <c r="AV1001" s="96">
        <v>10</v>
      </c>
      <c r="AW1001" s="96">
        <v>9.3333333333333339</v>
      </c>
      <c r="AX1001" s="96">
        <v>9</v>
      </c>
      <c r="AY1001" s="96">
        <v>10</v>
      </c>
      <c r="AZ1001" s="96">
        <v>10</v>
      </c>
      <c r="BA1001" s="96">
        <v>10</v>
      </c>
      <c r="BB1001" s="96">
        <v>9.7619047619047628</v>
      </c>
      <c r="BC1001" s="96" t="s">
        <v>1010</v>
      </c>
      <c r="BD1001" s="96" t="s">
        <v>1011</v>
      </c>
      <c r="BE1001" s="96" t="s">
        <v>1011</v>
      </c>
      <c r="BF1001" s="96">
        <v>10</v>
      </c>
      <c r="BG1001" s="96">
        <v>10</v>
      </c>
      <c r="BH1001" s="96">
        <v>10</v>
      </c>
      <c r="BI1001" s="96">
        <v>10</v>
      </c>
      <c r="BJ1001" s="96" t="s">
        <v>1011</v>
      </c>
      <c r="BK1001" s="96">
        <v>10</v>
      </c>
      <c r="BL1001" s="96">
        <v>9.5094704661986906</v>
      </c>
      <c r="BM1001" s="96">
        <v>0.64705882352941269</v>
      </c>
      <c r="BN1001" s="96">
        <v>3.5114441416893745</v>
      </c>
      <c r="BO1001" s="96">
        <v>8</v>
      </c>
      <c r="BP1001" s="96">
        <v>2</v>
      </c>
      <c r="BQ1001" s="96">
        <v>1</v>
      </c>
      <c r="BR1001" s="96">
        <v>1.5</v>
      </c>
      <c r="BS1001" s="96">
        <v>3.4146257413046968</v>
      </c>
      <c r="BT1001" s="96">
        <v>9.0025684166666657</v>
      </c>
      <c r="BU1001" s="96">
        <v>7.1494996944444447</v>
      </c>
      <c r="BV1001" s="96">
        <v>8.3835217222222234</v>
      </c>
      <c r="BW1001" s="96">
        <v>10</v>
      </c>
      <c r="BX1001" s="96">
        <v>10</v>
      </c>
      <c r="BY1001" s="96">
        <v>5.9589636494979112</v>
      </c>
      <c r="BZ1001" s="96">
        <v>9.0090052829340692</v>
      </c>
      <c r="CA1001" s="96">
        <v>8.6599374861111116</v>
      </c>
      <c r="CB1001" s="96">
        <v>8.55858598611111</v>
      </c>
      <c r="CC1001" s="96">
        <v>1</v>
      </c>
      <c r="CD1001" s="96">
        <v>8.5246758042208377</v>
      </c>
      <c r="CE1001" s="96">
        <v>8.834024159024791</v>
      </c>
      <c r="CF1001" s="96">
        <v>9.4092125999784635</v>
      </c>
      <c r="CG1001" s="96">
        <v>9.7347255538309074</v>
      </c>
      <c r="CH1001" s="96">
        <v>10</v>
      </c>
      <c r="CI1001" s="96">
        <v>9.4944905782085396</v>
      </c>
      <c r="CJ1001" s="96">
        <v>9.4400000000000013</v>
      </c>
      <c r="CK1001" s="96">
        <v>8.94</v>
      </c>
      <c r="CL1001" s="96">
        <v>6.29</v>
      </c>
      <c r="CM1001" s="96">
        <v>8.2233333333333345</v>
      </c>
      <c r="CN1001" s="96">
        <v>6.8114932361111116</v>
      </c>
      <c r="CO1001" s="96">
        <v>9.4331647076543739</v>
      </c>
      <c r="CP1001" s="96">
        <v>8.1223289718827427</v>
      </c>
      <c r="CQ1001" s="96">
        <v>10</v>
      </c>
      <c r="CR1001" s="96">
        <v>6.8713339027777778</v>
      </c>
      <c r="CS1001" s="96">
        <v>7.6923076923076925</v>
      </c>
      <c r="CT1001" s="96">
        <v>6.3395629611745017</v>
      </c>
      <c r="CU1001" s="96">
        <v>6.9677348520866573</v>
      </c>
      <c r="CV1001" s="96">
        <v>8.3283492893256827</v>
      </c>
      <c r="CW1001" s="96">
        <v>10</v>
      </c>
      <c r="CX1001" s="96">
        <v>9.8050176412692878</v>
      </c>
      <c r="CY1001" s="96">
        <v>10</v>
      </c>
      <c r="CZ1001" s="96">
        <v>9.9350058804230965</v>
      </c>
      <c r="DA1001" s="96">
        <v>10</v>
      </c>
      <c r="DB1001" s="96">
        <v>8.0034683611111124</v>
      </c>
      <c r="DC1001" s="96">
        <v>5.840012402777778</v>
      </c>
      <c r="DD1001" s="96">
        <v>8</v>
      </c>
      <c r="DE1001" s="96">
        <v>10</v>
      </c>
      <c r="DF1001" s="96">
        <v>3</v>
      </c>
      <c r="DG1001" s="96">
        <v>7.4739134606481485</v>
      </c>
      <c r="DH1001" s="96">
        <v>4.7167026111111117</v>
      </c>
      <c r="DI1001" s="96">
        <v>7.3913043478260878</v>
      </c>
      <c r="DJ1001" s="96">
        <v>9.7226598514764202</v>
      </c>
      <c r="DK1001" s="96">
        <v>9.2051687685185186</v>
      </c>
      <c r="DL1001" s="96">
        <v>9.6826867227133686</v>
      </c>
      <c r="DM1001" s="96">
        <v>8.4867409268456164</v>
      </c>
      <c r="DN1001" s="96">
        <v>8.2008772047485206</v>
      </c>
      <c r="DO1001" s="96">
        <v>8.5365988486065891</v>
      </c>
      <c r="DP1001" s="96">
        <v>7.66</v>
      </c>
      <c r="DQ1001" s="99">
        <v>8.5847352330993445</v>
      </c>
      <c r="DR1001" s="100">
        <v>7</v>
      </c>
      <c r="DS1001" s="101">
        <v>1</v>
      </c>
      <c r="DU1001" s="107" t="s">
        <v>22</v>
      </c>
      <c r="DV1001" s="96">
        <v>9.5094704661986906</v>
      </c>
      <c r="DW1001" s="96">
        <v>7.66</v>
      </c>
    </row>
    <row r="1002" spans="1:127">
      <c r="A1002" s="102">
        <v>2009</v>
      </c>
      <c r="B1002" s="103" t="s">
        <v>649</v>
      </c>
      <c r="C1002" s="104" t="s">
        <v>144</v>
      </c>
      <c r="D1002" s="103">
        <v>5.6000000000000005</v>
      </c>
      <c r="E1002" s="103">
        <v>5.1137240010371867</v>
      </c>
      <c r="F1002" s="103">
        <v>4.7147212527304534</v>
      </c>
      <c r="G1002" s="103">
        <v>5.0999999999999996</v>
      </c>
      <c r="H1002" s="103">
        <v>0.38876436437104045</v>
      </c>
      <c r="I1002" s="103">
        <v>10</v>
      </c>
      <c r="J1002" s="103">
        <v>10</v>
      </c>
      <c r="K1002" s="103">
        <v>10</v>
      </c>
      <c r="L1002" s="103">
        <v>10</v>
      </c>
      <c r="M1002" s="103">
        <v>10</v>
      </c>
      <c r="N1002" s="103">
        <v>10</v>
      </c>
      <c r="O1002" s="103">
        <v>10</v>
      </c>
      <c r="P1002" s="103">
        <v>10</v>
      </c>
      <c r="Q1002" s="103" t="s">
        <v>1011</v>
      </c>
      <c r="R1002" s="103" t="s">
        <v>1011</v>
      </c>
      <c r="S1002" s="103">
        <v>10</v>
      </c>
      <c r="T1002" s="103">
        <v>10</v>
      </c>
      <c r="U1002" s="103">
        <v>6.7962547881236803</v>
      </c>
      <c r="V1002" s="103">
        <v>5</v>
      </c>
      <c r="W1002" s="103">
        <v>5</v>
      </c>
      <c r="X1002" s="103">
        <v>10</v>
      </c>
      <c r="Y1002" s="103">
        <v>6.666666666666667</v>
      </c>
      <c r="Z1002" s="103" t="s">
        <v>1010</v>
      </c>
      <c r="AA1002" s="103">
        <v>2.5</v>
      </c>
      <c r="AB1002" s="103">
        <v>10</v>
      </c>
      <c r="AC1002" s="103">
        <v>9.7044444444444444</v>
      </c>
      <c r="AD1002" s="103">
        <v>8.3333333333333339</v>
      </c>
      <c r="AE1002" s="103">
        <v>7.6344444444444441</v>
      </c>
      <c r="AF1002" s="103">
        <v>7.5</v>
      </c>
      <c r="AG1002" s="103">
        <v>7.5</v>
      </c>
      <c r="AH1002" s="103" t="s">
        <v>1010</v>
      </c>
      <c r="AI1002" s="103" t="s">
        <v>1010</v>
      </c>
      <c r="AJ1002" s="103" t="s">
        <v>1010</v>
      </c>
      <c r="AK1002" s="103" t="s">
        <v>1010</v>
      </c>
      <c r="AL1002" s="103">
        <v>0</v>
      </c>
      <c r="AM1002" s="103">
        <v>6.666666666666667</v>
      </c>
      <c r="AN1002" s="103">
        <v>3.3333333333333335</v>
      </c>
      <c r="AO1002" s="103">
        <v>3.3333333333333335</v>
      </c>
      <c r="AP1002" s="103">
        <v>10</v>
      </c>
      <c r="AQ1002" s="103">
        <v>10</v>
      </c>
      <c r="AR1002" s="103">
        <v>10</v>
      </c>
      <c r="AS1002" s="103">
        <v>10</v>
      </c>
      <c r="AT1002" s="103">
        <v>7.083333333333333</v>
      </c>
      <c r="AU1002" s="103">
        <v>10</v>
      </c>
      <c r="AV1002" s="103">
        <v>10</v>
      </c>
      <c r="AW1002" s="103">
        <v>7.333333333333333</v>
      </c>
      <c r="AX1002" s="103">
        <v>5.5</v>
      </c>
      <c r="AY1002" s="103">
        <v>10</v>
      </c>
      <c r="AZ1002" s="103">
        <v>10</v>
      </c>
      <c r="BA1002" s="103">
        <v>10</v>
      </c>
      <c r="BB1002" s="103">
        <v>8.9761904761904763</v>
      </c>
      <c r="BC1002" s="103" t="s">
        <v>1010</v>
      </c>
      <c r="BD1002" s="103" t="s">
        <v>1011</v>
      </c>
      <c r="BE1002" s="103" t="s">
        <v>1011</v>
      </c>
      <c r="BF1002" s="103">
        <v>10</v>
      </c>
      <c r="BG1002" s="103">
        <v>10</v>
      </c>
      <c r="BH1002" s="103">
        <v>10</v>
      </c>
      <c r="BI1002" s="103">
        <v>10</v>
      </c>
      <c r="BJ1002" s="103" t="s">
        <v>1011</v>
      </c>
      <c r="BK1002" s="103">
        <v>10</v>
      </c>
      <c r="BL1002" s="103">
        <v>7.0101271890944128</v>
      </c>
      <c r="BM1002" s="103">
        <v>9.2911764705882351</v>
      </c>
      <c r="BN1002" s="103">
        <v>9.3220708446866478</v>
      </c>
      <c r="BO1002" s="103">
        <v>6</v>
      </c>
      <c r="BP1002" s="103">
        <v>9</v>
      </c>
      <c r="BQ1002" s="103">
        <v>7</v>
      </c>
      <c r="BR1002" s="103">
        <v>8</v>
      </c>
      <c r="BS1002" s="103">
        <v>8.1533118288187207</v>
      </c>
      <c r="BT1002" s="103">
        <v>3.4422600192307695</v>
      </c>
      <c r="BU1002" s="103">
        <v>3.5263543733974361</v>
      </c>
      <c r="BV1002" s="103">
        <v>4.9659069150641022</v>
      </c>
      <c r="BW1002" s="103">
        <v>5</v>
      </c>
      <c r="BX1002" s="103">
        <v>4.166666666666667</v>
      </c>
      <c r="BY1002" s="103">
        <v>4.5127442747434419</v>
      </c>
      <c r="BZ1002" s="103">
        <v>7.6498141724842972</v>
      </c>
      <c r="CA1002" s="103">
        <v>2.183128373397436</v>
      </c>
      <c r="CB1002" s="103">
        <v>3.8381726634615383</v>
      </c>
      <c r="CC1002" s="103">
        <v>1</v>
      </c>
      <c r="CD1002" s="103">
        <v>4.3650052731606319</v>
      </c>
      <c r="CE1002" s="103">
        <v>8.8493808216968706</v>
      </c>
      <c r="CF1002" s="103">
        <v>8.9132100866653872</v>
      </c>
      <c r="CG1002" s="103">
        <v>9.7115697363312226</v>
      </c>
      <c r="CH1002" s="103">
        <v>5</v>
      </c>
      <c r="CI1002" s="103">
        <v>8.1185401611733692</v>
      </c>
      <c r="CJ1002" s="103">
        <v>7.6</v>
      </c>
      <c r="CK1002" s="103">
        <v>8.58</v>
      </c>
      <c r="CL1002" s="103">
        <v>6.4479999999999995</v>
      </c>
      <c r="CM1002" s="103">
        <v>7.5426666666666664</v>
      </c>
      <c r="CN1002" s="103">
        <v>4.7056397243589743</v>
      </c>
      <c r="CO1002" s="103">
        <v>8.785572657516763</v>
      </c>
      <c r="CP1002" s="103">
        <v>6.7456061909378686</v>
      </c>
      <c r="CQ1002" s="103">
        <v>10</v>
      </c>
      <c r="CR1002" s="103">
        <v>6.6785517131410268</v>
      </c>
      <c r="CS1002" s="103">
        <v>4.6153846153846159</v>
      </c>
      <c r="CT1002" s="103">
        <v>6.3056615549650115</v>
      </c>
      <c r="CU1002" s="103">
        <v>5.8665326278302175</v>
      </c>
      <c r="CV1002" s="103">
        <v>7.5387013713586883</v>
      </c>
      <c r="CW1002" s="103">
        <v>5</v>
      </c>
      <c r="CX1002" s="103">
        <v>8.0563447798014085</v>
      </c>
      <c r="CY1002" s="103">
        <v>9</v>
      </c>
      <c r="CZ1002" s="103">
        <v>7.3521149266004686</v>
      </c>
      <c r="DA1002" s="103">
        <v>5.5666666666666664</v>
      </c>
      <c r="DB1002" s="103">
        <v>4.5245352403846155</v>
      </c>
      <c r="DC1002" s="103">
        <v>7.1643121298076915</v>
      </c>
      <c r="DD1002" s="103">
        <v>8</v>
      </c>
      <c r="DE1002" s="103">
        <v>2.2463871947236576</v>
      </c>
      <c r="DF1002" s="103">
        <v>10</v>
      </c>
      <c r="DG1002" s="103">
        <v>6.2503168719304378</v>
      </c>
      <c r="DH1002" s="103">
        <v>3.5410184871794863</v>
      </c>
      <c r="DI1002" s="103">
        <v>7.0952380952380958</v>
      </c>
      <c r="DJ1002" s="103">
        <v>8.984766155029055</v>
      </c>
      <c r="DK1002" s="103">
        <v>3.9332016113782053</v>
      </c>
      <c r="DL1002" s="103">
        <v>7.1995002007306086</v>
      </c>
      <c r="DM1002" s="103">
        <v>6.3681782244294816</v>
      </c>
      <c r="DN1002" s="103">
        <v>6.1869837956641547</v>
      </c>
      <c r="DO1002" s="103">
        <v>6.5964718647316873</v>
      </c>
      <c r="DP1002" s="103">
        <v>6.95</v>
      </c>
      <c r="DQ1002" s="105">
        <v>6.9800635945472065</v>
      </c>
      <c r="DR1002" s="106">
        <v>71</v>
      </c>
      <c r="DS1002" s="106">
        <v>3</v>
      </c>
      <c r="DU1002" s="104" t="s">
        <v>144</v>
      </c>
      <c r="DV1002" s="103">
        <v>7.0101271890944128</v>
      </c>
      <c r="DW1002" s="103">
        <v>6.95</v>
      </c>
    </row>
    <row r="1003" spans="1:127">
      <c r="A1003" s="95">
        <v>2009</v>
      </c>
      <c r="B1003" s="96" t="s">
        <v>679</v>
      </c>
      <c r="C1003" s="107" t="s">
        <v>111</v>
      </c>
      <c r="D1003" s="96">
        <v>5.2666666666666675</v>
      </c>
      <c r="E1003" s="96">
        <v>4.2449727715429759</v>
      </c>
      <c r="F1003" s="96">
        <v>4.3640309328367879</v>
      </c>
      <c r="G1003" s="96">
        <v>4.6000000000000005</v>
      </c>
      <c r="H1003" s="96">
        <v>2.8844549329837603</v>
      </c>
      <c r="I1003" s="96">
        <v>10</v>
      </c>
      <c r="J1003" s="96">
        <v>10</v>
      </c>
      <c r="K1003" s="96">
        <v>5</v>
      </c>
      <c r="L1003" s="96">
        <v>10</v>
      </c>
      <c r="M1003" s="96">
        <v>10</v>
      </c>
      <c r="N1003" s="96">
        <v>9</v>
      </c>
      <c r="O1003" s="96">
        <v>10</v>
      </c>
      <c r="P1003" s="96">
        <v>10</v>
      </c>
      <c r="Q1003" s="96" t="s">
        <v>1011</v>
      </c>
      <c r="R1003" s="96" t="s">
        <v>1011</v>
      </c>
      <c r="S1003" s="96">
        <v>10</v>
      </c>
      <c r="T1003" s="96">
        <v>10</v>
      </c>
      <c r="U1003" s="96">
        <v>7.2948183109945868</v>
      </c>
      <c r="V1003" s="96">
        <v>10</v>
      </c>
      <c r="W1003" s="96">
        <v>10</v>
      </c>
      <c r="X1003" s="96">
        <v>10</v>
      </c>
      <c r="Y1003" s="96">
        <v>10</v>
      </c>
      <c r="Z1003" s="96" t="s">
        <v>1010</v>
      </c>
      <c r="AA1003" s="96">
        <v>10</v>
      </c>
      <c r="AB1003" s="96">
        <v>6.666666666666667</v>
      </c>
      <c r="AC1003" s="96">
        <v>8.3844444444444441</v>
      </c>
      <c r="AD1003" s="96">
        <v>6.06111111111111</v>
      </c>
      <c r="AE1003" s="96">
        <v>7.7780555555555555</v>
      </c>
      <c r="AF1003" s="96">
        <v>10</v>
      </c>
      <c r="AG1003" s="96">
        <v>10</v>
      </c>
      <c r="AH1003" s="96" t="s">
        <v>1010</v>
      </c>
      <c r="AI1003" s="96" t="s">
        <v>1010</v>
      </c>
      <c r="AJ1003" s="96" t="s">
        <v>1010</v>
      </c>
      <c r="AK1003" s="96" t="s">
        <v>1010</v>
      </c>
      <c r="AL1003" s="96">
        <v>6.666666666666667</v>
      </c>
      <c r="AM1003" s="96">
        <v>0</v>
      </c>
      <c r="AN1003" s="96">
        <v>6.666666666666667</v>
      </c>
      <c r="AO1003" s="96">
        <v>4.4444444444444446</v>
      </c>
      <c r="AP1003" s="96">
        <v>7.5</v>
      </c>
      <c r="AQ1003" s="96">
        <v>0</v>
      </c>
      <c r="AR1003" s="96">
        <v>10</v>
      </c>
      <c r="AS1003" s="96">
        <v>5.833333333333333</v>
      </c>
      <c r="AT1003" s="96">
        <v>7.5694444444444438</v>
      </c>
      <c r="AU1003" s="96">
        <v>10</v>
      </c>
      <c r="AV1003" s="96">
        <v>10</v>
      </c>
      <c r="AW1003" s="96">
        <v>4.666666666666667</v>
      </c>
      <c r="AX1003" s="96">
        <v>5</v>
      </c>
      <c r="AY1003" s="96">
        <v>10</v>
      </c>
      <c r="AZ1003" s="96">
        <v>10</v>
      </c>
      <c r="BA1003" s="96">
        <v>10</v>
      </c>
      <c r="BB1003" s="96">
        <v>8.5238095238095237</v>
      </c>
      <c r="BC1003" s="96" t="s">
        <v>1010</v>
      </c>
      <c r="BD1003" s="96" t="s">
        <v>1011</v>
      </c>
      <c r="BE1003" s="96" t="s">
        <v>1011</v>
      </c>
      <c r="BF1003" s="96">
        <v>10</v>
      </c>
      <c r="BG1003" s="96">
        <v>10</v>
      </c>
      <c r="BH1003" s="96">
        <v>10</v>
      </c>
      <c r="BI1003" s="96">
        <v>10</v>
      </c>
      <c r="BJ1003" s="96" t="s">
        <v>1011</v>
      </c>
      <c r="BK1003" s="96">
        <v>10</v>
      </c>
      <c r="BL1003" s="96">
        <v>7.3608355301295987</v>
      </c>
      <c r="BM1003" s="96">
        <v>7.1941176470588246</v>
      </c>
      <c r="BN1003" s="96">
        <v>9.5912806539509532</v>
      </c>
      <c r="BO1003" s="96">
        <v>0</v>
      </c>
      <c r="BP1003" s="96">
        <v>9</v>
      </c>
      <c r="BQ1003" s="96">
        <v>7</v>
      </c>
      <c r="BR1003" s="96">
        <v>8</v>
      </c>
      <c r="BS1003" s="96">
        <v>6.1963495752524445</v>
      </c>
      <c r="BT1003" s="96">
        <v>1.6571457834645673</v>
      </c>
      <c r="BU1003" s="96">
        <v>2.3669037703412075</v>
      </c>
      <c r="BV1003" s="96">
        <v>3.6306545275590558</v>
      </c>
      <c r="BW1003" s="96">
        <v>2.5</v>
      </c>
      <c r="BX1003" s="96">
        <v>4.166666666666667</v>
      </c>
      <c r="BY1003" s="96">
        <v>4.3805108172025591</v>
      </c>
      <c r="BZ1003" s="96">
        <v>8.9744474780912853</v>
      </c>
      <c r="CA1003" s="96">
        <v>3.3841901902887139</v>
      </c>
      <c r="CB1003" s="96">
        <v>4.5112851876640425</v>
      </c>
      <c r="CC1003" s="96">
        <v>0.88888888888888884</v>
      </c>
      <c r="CD1003" s="96">
        <v>3.7328436738378246</v>
      </c>
      <c r="CE1003" s="96">
        <v>7.7146904018419793</v>
      </c>
      <c r="CF1003" s="96">
        <v>8.7513276096829742</v>
      </c>
      <c r="CG1003" s="96">
        <v>8.9680215332852953</v>
      </c>
      <c r="CH1003" s="96">
        <v>0</v>
      </c>
      <c r="CI1003" s="96">
        <v>6.3585098862025617</v>
      </c>
      <c r="CJ1003" s="96">
        <v>6.5333333333333341</v>
      </c>
      <c r="CK1003" s="96">
        <v>7.7599999999999989</v>
      </c>
      <c r="CL1003" s="96">
        <v>4.8032000000000004</v>
      </c>
      <c r="CM1003" s="96">
        <v>6.3655111111111111</v>
      </c>
      <c r="CN1003" s="96">
        <v>2.5859971522309717</v>
      </c>
      <c r="CO1003" s="96">
        <v>6.6768635087112465</v>
      </c>
      <c r="CP1003" s="96">
        <v>4.6314303304711091</v>
      </c>
      <c r="CQ1003" s="96">
        <v>10</v>
      </c>
      <c r="CR1003" s="96">
        <v>4.0491608517060369</v>
      </c>
      <c r="CS1003" s="96">
        <v>3.8461538461538463</v>
      </c>
      <c r="CT1003" s="96">
        <v>10</v>
      </c>
      <c r="CU1003" s="96">
        <v>5.9651048992866267</v>
      </c>
      <c r="CV1003" s="96">
        <v>6.7405115852172113</v>
      </c>
      <c r="CW1003" s="96">
        <v>8</v>
      </c>
      <c r="CX1003" s="96">
        <v>9.9041793258021844</v>
      </c>
      <c r="CY1003" s="96">
        <v>10</v>
      </c>
      <c r="CZ1003" s="96">
        <v>9.3013931086007275</v>
      </c>
      <c r="DA1003" s="96">
        <v>5.5666666666666664</v>
      </c>
      <c r="DB1003" s="96">
        <v>2.4470255249343831</v>
      </c>
      <c r="DC1003" s="96">
        <v>5.5408376351706048</v>
      </c>
      <c r="DD1003" s="96">
        <v>8</v>
      </c>
      <c r="DE1003" s="96">
        <v>0</v>
      </c>
      <c r="DF1003" s="96">
        <v>3</v>
      </c>
      <c r="DG1003" s="96">
        <v>4.0924216377952751</v>
      </c>
      <c r="DH1003" s="96">
        <v>3.2168309842519687</v>
      </c>
      <c r="DI1003" s="96">
        <v>3.2375478927203067</v>
      </c>
      <c r="DJ1003" s="96">
        <v>7.8485639891766565</v>
      </c>
      <c r="DK1003" s="96">
        <v>3.8017676638232727</v>
      </c>
      <c r="DL1003" s="96">
        <v>8.0054870179714985</v>
      </c>
      <c r="DM1003" s="96">
        <v>2.6691004900521027</v>
      </c>
      <c r="DN1003" s="96">
        <v>4.7965496729993014</v>
      </c>
      <c r="DO1003" s="96">
        <v>6.0634548064651019</v>
      </c>
      <c r="DP1003" s="96">
        <v>5.82</v>
      </c>
      <c r="DQ1003" s="99">
        <v>6.5904177650647995</v>
      </c>
      <c r="DR1003" s="100">
        <v>97</v>
      </c>
      <c r="DS1003" s="101">
        <v>3</v>
      </c>
      <c r="DU1003" s="107" t="s">
        <v>111</v>
      </c>
      <c r="DV1003" s="96">
        <v>7.3608355301295987</v>
      </c>
      <c r="DW1003" s="96">
        <v>5.82</v>
      </c>
    </row>
    <row r="1004" spans="1:127">
      <c r="A1004" s="102">
        <v>2009</v>
      </c>
      <c r="B1004" s="103" t="s">
        <v>647</v>
      </c>
      <c r="C1004" s="104" t="s">
        <v>109</v>
      </c>
      <c r="D1004" s="103">
        <v>3.3000000000000003</v>
      </c>
      <c r="E1004" s="103">
        <v>4.6527639702120736</v>
      </c>
      <c r="F1004" s="103">
        <v>4.5341480119170861</v>
      </c>
      <c r="G1004" s="103">
        <v>4.2</v>
      </c>
      <c r="H1004" s="103">
        <v>9.5248454696001836</v>
      </c>
      <c r="I1004" s="103">
        <v>5</v>
      </c>
      <c r="J1004" s="103">
        <v>10</v>
      </c>
      <c r="K1004" s="103">
        <v>7.5</v>
      </c>
      <c r="L1004" s="103">
        <v>9.9959578821996384</v>
      </c>
      <c r="M1004" s="103">
        <v>9.9393682329945889</v>
      </c>
      <c r="N1004" s="103">
        <v>8.4870652230388455</v>
      </c>
      <c r="O1004" s="103">
        <v>0.99999999999999978</v>
      </c>
      <c r="P1004" s="103">
        <v>5</v>
      </c>
      <c r="Q1004" s="103" t="s">
        <v>1011</v>
      </c>
      <c r="R1004" s="103" t="s">
        <v>1011</v>
      </c>
      <c r="S1004" s="103">
        <v>5</v>
      </c>
      <c r="T1004" s="103">
        <v>3.6666666666666665</v>
      </c>
      <c r="U1004" s="103">
        <v>7.2261924531018984</v>
      </c>
      <c r="V1004" s="103">
        <v>0</v>
      </c>
      <c r="W1004" s="103">
        <v>10</v>
      </c>
      <c r="X1004" s="103">
        <v>10</v>
      </c>
      <c r="Y1004" s="103">
        <v>6.666666666666667</v>
      </c>
      <c r="Z1004" s="103" t="s">
        <v>1010</v>
      </c>
      <c r="AA1004" s="103">
        <v>5</v>
      </c>
      <c r="AB1004" s="103">
        <v>3.3333333333333335</v>
      </c>
      <c r="AC1004" s="103">
        <v>9.8888888888888893</v>
      </c>
      <c r="AD1004" s="103">
        <v>7.2222222222222223</v>
      </c>
      <c r="AE1004" s="103">
        <v>6.3611111111111107</v>
      </c>
      <c r="AF1004" s="103">
        <v>2.5</v>
      </c>
      <c r="AG1004" s="103">
        <v>2.5</v>
      </c>
      <c r="AH1004" s="103" t="s">
        <v>1010</v>
      </c>
      <c r="AI1004" s="103" t="s">
        <v>1010</v>
      </c>
      <c r="AJ1004" s="103" t="s">
        <v>1010</v>
      </c>
      <c r="AK1004" s="103" t="s">
        <v>1010</v>
      </c>
      <c r="AL1004" s="103">
        <v>3.3333333333333335</v>
      </c>
      <c r="AM1004" s="103">
        <v>6.666666666666667</v>
      </c>
      <c r="AN1004" s="103">
        <v>3.3333333333333335</v>
      </c>
      <c r="AO1004" s="103">
        <v>4.4444444444444446</v>
      </c>
      <c r="AP1004" s="103">
        <v>2.5</v>
      </c>
      <c r="AQ1004" s="103">
        <v>5</v>
      </c>
      <c r="AR1004" s="103">
        <v>7.5</v>
      </c>
      <c r="AS1004" s="103">
        <v>5</v>
      </c>
      <c r="AT1004" s="103">
        <v>3.6111111111111112</v>
      </c>
      <c r="AU1004" s="103">
        <v>10</v>
      </c>
      <c r="AV1004" s="103">
        <v>7.9579716532431668</v>
      </c>
      <c r="AW1004" s="103">
        <v>3</v>
      </c>
      <c r="AX1004" s="103">
        <v>4.75</v>
      </c>
      <c r="AY1004" s="103">
        <v>6.666666666666667</v>
      </c>
      <c r="AZ1004" s="103">
        <v>6.666666666666667</v>
      </c>
      <c r="BA1004" s="103">
        <v>3.3333333333333335</v>
      </c>
      <c r="BB1004" s="103">
        <v>6.0535197599871191</v>
      </c>
      <c r="BC1004" s="103" t="s">
        <v>1010</v>
      </c>
      <c r="BD1004" s="103" t="s">
        <v>1011</v>
      </c>
      <c r="BE1004" s="103" t="s">
        <v>1011</v>
      </c>
      <c r="BF1004" s="103">
        <v>5</v>
      </c>
      <c r="BG1004" s="103">
        <v>0</v>
      </c>
      <c r="BH1004" s="103" t="s">
        <v>1011</v>
      </c>
      <c r="BI1004" s="103">
        <v>0</v>
      </c>
      <c r="BJ1004" s="103" t="s">
        <v>1011</v>
      </c>
      <c r="BK1004" s="103">
        <v>2.5</v>
      </c>
      <c r="BL1004" s="103">
        <v>5.3757889781630741</v>
      </c>
      <c r="BM1004" s="103">
        <v>7.947058823529412</v>
      </c>
      <c r="BN1004" s="103">
        <v>6.2147138964577664</v>
      </c>
      <c r="BO1004" s="103">
        <v>2</v>
      </c>
      <c r="BP1004" s="103">
        <v>10</v>
      </c>
      <c r="BQ1004" s="103">
        <v>5</v>
      </c>
      <c r="BR1004" s="103">
        <v>7.5</v>
      </c>
      <c r="BS1004" s="103">
        <v>5.9154431799967941</v>
      </c>
      <c r="BT1004" s="103">
        <v>4.8545735000000008</v>
      </c>
      <c r="BU1004" s="103">
        <v>4.8996265000000001</v>
      </c>
      <c r="BV1004" s="103">
        <v>6.0570025833333343</v>
      </c>
      <c r="BW1004" s="103">
        <v>5</v>
      </c>
      <c r="BX1004" s="103">
        <v>5.8333333333333339</v>
      </c>
      <c r="BY1004" s="103">
        <v>3.4080551889856241</v>
      </c>
      <c r="BZ1004" s="103">
        <v>8.3762859106947349</v>
      </c>
      <c r="CA1004" s="103">
        <v>4.9297928333333338</v>
      </c>
      <c r="CB1004" s="103">
        <v>5.5233505000000003</v>
      </c>
      <c r="CC1004" s="103">
        <v>0.7407407407407407</v>
      </c>
      <c r="CD1004" s="103">
        <v>4.7272735729114759</v>
      </c>
      <c r="CE1004" s="103">
        <v>8.1342498484188663</v>
      </c>
      <c r="CF1004" s="103">
        <v>8.8769790102768198</v>
      </c>
      <c r="CG1004" s="103">
        <v>7.6473009122711542</v>
      </c>
      <c r="CH1004" s="103">
        <v>10</v>
      </c>
      <c r="CI1004" s="103">
        <v>8.664632442741711</v>
      </c>
      <c r="CJ1004" s="103">
        <v>8.0466666666666669</v>
      </c>
      <c r="CK1004" s="103">
        <v>6.6000000000000005</v>
      </c>
      <c r="CL1004" s="103">
        <v>0</v>
      </c>
      <c r="CM1004" s="103">
        <v>4.8822222222222225</v>
      </c>
      <c r="CN1004" s="103">
        <v>4.9439583333333337</v>
      </c>
      <c r="CO1004" s="103">
        <v>8.4091556235559146</v>
      </c>
      <c r="CP1004" s="103">
        <v>6.6765569784446246</v>
      </c>
      <c r="CQ1004" s="103">
        <v>10</v>
      </c>
      <c r="CR1004" s="103">
        <v>5.4843882083333337</v>
      </c>
      <c r="CS1004" s="103">
        <v>4.6153846153846159</v>
      </c>
      <c r="CT1004" s="103">
        <v>0.77437948920623056</v>
      </c>
      <c r="CU1004" s="103">
        <v>3.6247174376413933</v>
      </c>
      <c r="CV1004" s="103">
        <v>6.2958741595770604</v>
      </c>
      <c r="CW1004" s="103">
        <v>2</v>
      </c>
      <c r="CX1004" s="103">
        <v>5.054786249556587</v>
      </c>
      <c r="CY1004" s="103">
        <v>10</v>
      </c>
      <c r="CZ1004" s="103">
        <v>5.6849287498521948</v>
      </c>
      <c r="DA1004" s="103">
        <v>10</v>
      </c>
      <c r="DB1004" s="103">
        <v>4.75988875</v>
      </c>
      <c r="DC1004" s="103">
        <v>7.0570789166666668</v>
      </c>
      <c r="DD1004" s="103">
        <v>8</v>
      </c>
      <c r="DE1004" s="103">
        <v>0</v>
      </c>
      <c r="DF1004" s="103">
        <v>0</v>
      </c>
      <c r="DG1004" s="103">
        <v>4.9694946111111111</v>
      </c>
      <c r="DH1004" s="103">
        <v>3.52920575</v>
      </c>
      <c r="DI1004" s="103">
        <v>3.435374149659864</v>
      </c>
      <c r="DJ1004" s="103">
        <v>9.709706142623908</v>
      </c>
      <c r="DK1004" s="103">
        <v>5.2817479583333338</v>
      </c>
      <c r="DL1004" s="103">
        <v>6.832007901497108</v>
      </c>
      <c r="DM1004" s="103">
        <v>5.1463616394381662</v>
      </c>
      <c r="DN1004" s="103">
        <v>5.655733923592063</v>
      </c>
      <c r="DO1004" s="103">
        <v>5.4367190948517896</v>
      </c>
      <c r="DP1004" s="103">
        <v>6.21</v>
      </c>
      <c r="DQ1004" s="105">
        <v>5.7928944890815366</v>
      </c>
      <c r="DR1004" s="106">
        <v>125</v>
      </c>
      <c r="DS1004" s="106">
        <v>4</v>
      </c>
      <c r="DU1004" s="104" t="s">
        <v>109</v>
      </c>
      <c r="DV1004" s="103">
        <v>5.3757889781630741</v>
      </c>
      <c r="DW1004" s="103">
        <v>6.21</v>
      </c>
    </row>
    <row r="1005" spans="1:127">
      <c r="A1005" s="95">
        <v>2009</v>
      </c>
      <c r="B1005" s="96" t="s">
        <v>633</v>
      </c>
      <c r="C1005" s="107" t="s">
        <v>129</v>
      </c>
      <c r="D1005" s="96">
        <v>4.4000000000000004</v>
      </c>
      <c r="E1005" s="96">
        <v>4.9208337673934146</v>
      </c>
      <c r="F1005" s="96">
        <v>2.4922651996829699</v>
      </c>
      <c r="G1005" s="96">
        <v>3.9000000000000004</v>
      </c>
      <c r="H1005" s="96">
        <v>0</v>
      </c>
      <c r="I1005" s="96">
        <v>10</v>
      </c>
      <c r="J1005" s="96">
        <v>10</v>
      </c>
      <c r="K1005" s="96">
        <v>7.5</v>
      </c>
      <c r="L1005" s="96">
        <v>10</v>
      </c>
      <c r="M1005" s="96">
        <v>10</v>
      </c>
      <c r="N1005" s="96">
        <v>9.5</v>
      </c>
      <c r="O1005" s="96">
        <v>10</v>
      </c>
      <c r="P1005" s="96">
        <v>10</v>
      </c>
      <c r="Q1005" s="96" t="s">
        <v>1011</v>
      </c>
      <c r="R1005" s="96" t="s">
        <v>1011</v>
      </c>
      <c r="S1005" s="96">
        <v>10</v>
      </c>
      <c r="T1005" s="96">
        <v>10</v>
      </c>
      <c r="U1005" s="96">
        <v>6.5</v>
      </c>
      <c r="V1005" s="96">
        <v>10</v>
      </c>
      <c r="W1005" s="96">
        <v>10</v>
      </c>
      <c r="X1005" s="96">
        <v>10</v>
      </c>
      <c r="Y1005" s="96">
        <v>10</v>
      </c>
      <c r="Z1005" s="96" t="s">
        <v>1010</v>
      </c>
      <c r="AA1005" s="96" t="s">
        <v>1011</v>
      </c>
      <c r="AB1005" s="96" t="s">
        <v>1011</v>
      </c>
      <c r="AC1005" s="96">
        <v>8.7222222222222214</v>
      </c>
      <c r="AD1005" s="96">
        <v>10</v>
      </c>
      <c r="AE1005" s="96">
        <v>9.3611111111111107</v>
      </c>
      <c r="AF1005" s="96" t="s">
        <v>1011</v>
      </c>
      <c r="AG1005" s="96" t="s">
        <v>1011</v>
      </c>
      <c r="AH1005" s="96" t="s">
        <v>1010</v>
      </c>
      <c r="AI1005" s="96" t="s">
        <v>1010</v>
      </c>
      <c r="AJ1005" s="96" t="s">
        <v>1010</v>
      </c>
      <c r="AK1005" s="96" t="s">
        <v>1010</v>
      </c>
      <c r="AL1005" s="96" t="s">
        <v>1011</v>
      </c>
      <c r="AM1005" s="96" t="s">
        <v>1011</v>
      </c>
      <c r="AN1005" s="96" t="s">
        <v>1011</v>
      </c>
      <c r="AO1005" s="96" t="s">
        <v>1011</v>
      </c>
      <c r="AP1005" s="96" t="s">
        <v>1011</v>
      </c>
      <c r="AQ1005" s="96" t="s">
        <v>1011</v>
      </c>
      <c r="AR1005" s="96" t="s">
        <v>1011</v>
      </c>
      <c r="AS1005" s="96" t="s">
        <v>1011</v>
      </c>
      <c r="AT1005" s="96" t="s">
        <v>1011</v>
      </c>
      <c r="AU1005" s="96">
        <v>10</v>
      </c>
      <c r="AV1005" s="96">
        <v>10</v>
      </c>
      <c r="AW1005" s="96">
        <v>6.666666666666667</v>
      </c>
      <c r="AX1005" s="96">
        <v>5.25</v>
      </c>
      <c r="AY1005" s="96" t="s">
        <v>1011</v>
      </c>
      <c r="AZ1005" s="96" t="s">
        <v>1011</v>
      </c>
      <c r="BA1005" s="96" t="s">
        <v>1011</v>
      </c>
      <c r="BB1005" s="96">
        <v>7.979166666666667</v>
      </c>
      <c r="BC1005" s="96" t="s">
        <v>1010</v>
      </c>
      <c r="BD1005" s="96" t="s">
        <v>1011</v>
      </c>
      <c r="BE1005" s="96" t="s">
        <v>1011</v>
      </c>
      <c r="BF1005" s="96">
        <v>10</v>
      </c>
      <c r="BG1005" s="96">
        <v>10</v>
      </c>
      <c r="BH1005" s="96">
        <v>10</v>
      </c>
      <c r="BI1005" s="96">
        <v>10</v>
      </c>
      <c r="BJ1005" s="96" t="s">
        <v>1011</v>
      </c>
      <c r="BK1005" s="96">
        <v>10</v>
      </c>
      <c r="BL1005" s="96">
        <v>7.2675347222222229</v>
      </c>
      <c r="BM1005" s="96">
        <v>8.6999999999999993</v>
      </c>
      <c r="BN1005" s="96">
        <v>9.1984674097951</v>
      </c>
      <c r="BO1005" s="96">
        <v>8</v>
      </c>
      <c r="BP1005" s="96">
        <v>8</v>
      </c>
      <c r="BQ1005" s="96">
        <v>8</v>
      </c>
      <c r="BR1005" s="96">
        <v>8</v>
      </c>
      <c r="BS1005" s="96">
        <v>8.4746168524487757</v>
      </c>
      <c r="BT1005" s="96">
        <v>3.3100276854838713</v>
      </c>
      <c r="BU1005" s="96">
        <v>3.467741150537635</v>
      </c>
      <c r="BV1005" s="96">
        <v>5.1230768978494625</v>
      </c>
      <c r="BW1005" s="96">
        <v>4.166666666666667</v>
      </c>
      <c r="BX1005" s="96">
        <v>2.5</v>
      </c>
      <c r="BY1005" s="96">
        <v>3.8333839552871751</v>
      </c>
      <c r="BZ1005" s="96">
        <v>8.1650209360456945</v>
      </c>
      <c r="CA1005" s="96">
        <v>4.2474739731182796</v>
      </c>
      <c r="CB1005" s="96">
        <v>1.272056037634409</v>
      </c>
      <c r="CC1005" s="96">
        <v>1</v>
      </c>
      <c r="CD1005" s="96">
        <v>4.0094941447359105</v>
      </c>
      <c r="CE1005" s="96">
        <v>8.4129306040942797</v>
      </c>
      <c r="CF1005" s="96">
        <v>8.8997594979983816</v>
      </c>
      <c r="CG1005" s="96">
        <v>9.7888099405376359</v>
      </c>
      <c r="CH1005" s="96">
        <v>10</v>
      </c>
      <c r="CI1005" s="96">
        <v>9.275375010657573</v>
      </c>
      <c r="CJ1005" s="96">
        <v>8.9199999999999982</v>
      </c>
      <c r="CK1005" s="96">
        <v>8.82</v>
      </c>
      <c r="CL1005" s="96">
        <v>6.6723999999999997</v>
      </c>
      <c r="CM1005" s="96">
        <v>8.1374666666666666</v>
      </c>
      <c r="CN1005" s="96">
        <v>6.3130697043010766</v>
      </c>
      <c r="CO1005" s="96">
        <v>8.3663576078531783</v>
      </c>
      <c r="CP1005" s="96">
        <v>7.3397136560771274</v>
      </c>
      <c r="CQ1005" s="96">
        <v>10</v>
      </c>
      <c r="CR1005" s="96">
        <v>6.9455950376344076</v>
      </c>
      <c r="CS1005" s="96">
        <v>4.6153846153846159</v>
      </c>
      <c r="CT1005" s="96">
        <v>3.3187692394552695</v>
      </c>
      <c r="CU1005" s="96">
        <v>4.9599162974914313</v>
      </c>
      <c r="CV1005" s="96">
        <v>7.6092741550588068</v>
      </c>
      <c r="CW1005" s="96">
        <v>10</v>
      </c>
      <c r="CX1005" s="96">
        <v>9.8798798798798799</v>
      </c>
      <c r="CY1005" s="96">
        <v>10</v>
      </c>
      <c r="CZ1005" s="96">
        <v>9.95995995995996</v>
      </c>
      <c r="DA1005" s="96">
        <v>6.666666666666667</v>
      </c>
      <c r="DB1005" s="96">
        <v>6.5056490403225808</v>
      </c>
      <c r="DC1005" s="96">
        <v>7.6951059946236553</v>
      </c>
      <c r="DD1005" s="96">
        <v>6</v>
      </c>
      <c r="DE1005" s="96">
        <v>2.0537508517354262</v>
      </c>
      <c r="DF1005" s="96">
        <v>10</v>
      </c>
      <c r="DG1005" s="96">
        <v>6.4868620922247215</v>
      </c>
      <c r="DH1005" s="96">
        <v>4.0561098629032255</v>
      </c>
      <c r="DI1005" s="96">
        <v>6.3141025641025639</v>
      </c>
      <c r="DJ1005" s="96">
        <v>8.9731825046436793</v>
      </c>
      <c r="DK1005" s="96">
        <v>4.8711603951612901</v>
      </c>
      <c r="DL1005" s="96">
        <v>8.0805935071382056</v>
      </c>
      <c r="DM1005" s="96">
        <v>6.413015530300723</v>
      </c>
      <c r="DN1005" s="96">
        <v>6.451360727374948</v>
      </c>
      <c r="DO1005" s="96">
        <v>7.6327275931865435</v>
      </c>
      <c r="DP1005" s="96">
        <v>7.4</v>
      </c>
      <c r="DQ1005" s="99">
        <v>7.3337673611111116</v>
      </c>
      <c r="DR1005" s="100">
        <v>56</v>
      </c>
      <c r="DS1005" s="101">
        <v>2</v>
      </c>
      <c r="DU1005" s="107" t="s">
        <v>129</v>
      </c>
      <c r="DV1005" s="96">
        <v>7.2675347222222229</v>
      </c>
      <c r="DW1005" s="96">
        <v>7.4</v>
      </c>
    </row>
    <row r="1006" spans="1:127">
      <c r="A1006" s="102">
        <v>2009</v>
      </c>
      <c r="B1006" s="103" t="s">
        <v>694</v>
      </c>
      <c r="C1006" s="104" t="s">
        <v>46</v>
      </c>
      <c r="D1006" s="103">
        <v>8.0333333333333332</v>
      </c>
      <c r="E1006" s="103">
        <v>7.0721140291144122</v>
      </c>
      <c r="F1006" s="103">
        <v>7.4817648470638627</v>
      </c>
      <c r="G1006" s="103">
        <v>7.5</v>
      </c>
      <c r="H1006" s="103">
        <v>7.8510550935750398</v>
      </c>
      <c r="I1006" s="103">
        <v>10</v>
      </c>
      <c r="J1006" s="103">
        <v>10</v>
      </c>
      <c r="K1006" s="103">
        <v>7.5</v>
      </c>
      <c r="L1006" s="103">
        <v>10</v>
      </c>
      <c r="M1006" s="103">
        <v>10</v>
      </c>
      <c r="N1006" s="103">
        <v>9.5</v>
      </c>
      <c r="O1006" s="103">
        <v>10</v>
      </c>
      <c r="P1006" s="103">
        <v>10</v>
      </c>
      <c r="Q1006" s="103" t="s">
        <v>1011</v>
      </c>
      <c r="R1006" s="103" t="s">
        <v>1011</v>
      </c>
      <c r="S1006" s="103">
        <v>10</v>
      </c>
      <c r="T1006" s="103">
        <v>10</v>
      </c>
      <c r="U1006" s="103">
        <v>9.1170183645250145</v>
      </c>
      <c r="V1006" s="103">
        <v>10</v>
      </c>
      <c r="W1006" s="103">
        <v>10</v>
      </c>
      <c r="X1006" s="103">
        <v>10</v>
      </c>
      <c r="Y1006" s="103">
        <v>10</v>
      </c>
      <c r="Z1006" s="103" t="s">
        <v>1010</v>
      </c>
      <c r="AA1006" s="103">
        <v>10</v>
      </c>
      <c r="AB1006" s="103">
        <v>10</v>
      </c>
      <c r="AC1006" s="103">
        <v>9.8888888888888893</v>
      </c>
      <c r="AD1006" s="103">
        <v>8.3777777777777764</v>
      </c>
      <c r="AE1006" s="103">
        <v>9.5666666666666664</v>
      </c>
      <c r="AF1006" s="103">
        <v>10</v>
      </c>
      <c r="AG1006" s="103">
        <v>10</v>
      </c>
      <c r="AH1006" s="103" t="s">
        <v>1010</v>
      </c>
      <c r="AI1006" s="103" t="s">
        <v>1010</v>
      </c>
      <c r="AJ1006" s="103" t="s">
        <v>1010</v>
      </c>
      <c r="AK1006" s="103" t="s">
        <v>1010</v>
      </c>
      <c r="AL1006" s="103">
        <v>10</v>
      </c>
      <c r="AM1006" s="103">
        <v>10</v>
      </c>
      <c r="AN1006" s="103">
        <v>10</v>
      </c>
      <c r="AO1006" s="103">
        <v>10</v>
      </c>
      <c r="AP1006" s="103">
        <v>10</v>
      </c>
      <c r="AQ1006" s="103">
        <v>10</v>
      </c>
      <c r="AR1006" s="103">
        <v>10</v>
      </c>
      <c r="AS1006" s="103">
        <v>10</v>
      </c>
      <c r="AT1006" s="103">
        <v>10</v>
      </c>
      <c r="AU1006" s="103">
        <v>10</v>
      </c>
      <c r="AV1006" s="103">
        <v>10</v>
      </c>
      <c r="AW1006" s="103">
        <v>8.6666666666666661</v>
      </c>
      <c r="AX1006" s="103">
        <v>8.5</v>
      </c>
      <c r="AY1006" s="103">
        <v>10</v>
      </c>
      <c r="AZ1006" s="103">
        <v>10</v>
      </c>
      <c r="BA1006" s="103">
        <v>10</v>
      </c>
      <c r="BB1006" s="103">
        <v>9.5952380952380931</v>
      </c>
      <c r="BC1006" s="103" t="s">
        <v>1010</v>
      </c>
      <c r="BD1006" s="103" t="s">
        <v>1011</v>
      </c>
      <c r="BE1006" s="103" t="s">
        <v>1011</v>
      </c>
      <c r="BF1006" s="103">
        <v>10</v>
      </c>
      <c r="BG1006" s="103">
        <v>10</v>
      </c>
      <c r="BH1006" s="103">
        <v>10</v>
      </c>
      <c r="BI1006" s="103">
        <v>10</v>
      </c>
      <c r="BJ1006" s="103" t="s">
        <v>1011</v>
      </c>
      <c r="BK1006" s="103">
        <v>10</v>
      </c>
      <c r="BL1006" s="103">
        <v>9.0704450673217298</v>
      </c>
      <c r="BM1006" s="103">
        <v>3.1647058823529415</v>
      </c>
      <c r="BN1006" s="103">
        <v>6.1743869209809263</v>
      </c>
      <c r="BO1006" s="103">
        <v>6</v>
      </c>
      <c r="BP1006" s="103">
        <v>9</v>
      </c>
      <c r="BQ1006" s="103">
        <v>4</v>
      </c>
      <c r="BR1006" s="103">
        <v>6.5</v>
      </c>
      <c r="BS1006" s="103">
        <v>5.4597732008334674</v>
      </c>
      <c r="BT1006" s="103">
        <v>7.4255530505952372</v>
      </c>
      <c r="BU1006" s="103">
        <v>5.3866310193452396</v>
      </c>
      <c r="BV1006" s="103">
        <v>7.2180002886904759</v>
      </c>
      <c r="BW1006" s="103">
        <v>8.3333333333333339</v>
      </c>
      <c r="BX1006" s="103">
        <v>6.6666666666666661</v>
      </c>
      <c r="BY1006" s="103">
        <v>5.6636334923812184</v>
      </c>
      <c r="BZ1006" s="103">
        <v>9.4954581064884991</v>
      </c>
      <c r="CA1006" s="103">
        <v>7.306200788690477</v>
      </c>
      <c r="CB1006" s="103">
        <v>7.8408962619047617</v>
      </c>
      <c r="CC1006" s="103">
        <v>1</v>
      </c>
      <c r="CD1006" s="103">
        <v>7.2595970008995447</v>
      </c>
      <c r="CE1006" s="103">
        <v>9.561087640681265</v>
      </c>
      <c r="CF1006" s="103">
        <v>8.4926486797686298</v>
      </c>
      <c r="CG1006" s="103">
        <v>9.9831427087315348</v>
      </c>
      <c r="CH1006" s="103">
        <v>10</v>
      </c>
      <c r="CI1006" s="103">
        <v>9.509219757295357</v>
      </c>
      <c r="CJ1006" s="103">
        <v>9.4400000000000013</v>
      </c>
      <c r="CK1006" s="103">
        <v>8.94</v>
      </c>
      <c r="CL1006" s="103">
        <v>6.29</v>
      </c>
      <c r="CM1006" s="103">
        <v>8.2233333333333345</v>
      </c>
      <c r="CN1006" s="103">
        <v>7.711565497023809</v>
      </c>
      <c r="CO1006" s="103">
        <v>9.4331647076543739</v>
      </c>
      <c r="CP1006" s="103">
        <v>8.5723651023390914</v>
      </c>
      <c r="CQ1006" s="103">
        <v>10</v>
      </c>
      <c r="CR1006" s="103">
        <v>7.2783071279761913</v>
      </c>
      <c r="CS1006" s="103">
        <v>6.9230769230769234</v>
      </c>
      <c r="CT1006" s="103">
        <v>6.4162871962801891</v>
      </c>
      <c r="CU1006" s="103">
        <v>6.8725570824444349</v>
      </c>
      <c r="CV1006" s="103">
        <v>8.4170638795292163</v>
      </c>
      <c r="CW1006" s="103">
        <v>10</v>
      </c>
      <c r="CX1006" s="103">
        <v>9.9301366609510229</v>
      </c>
      <c r="CY1006" s="103">
        <v>10</v>
      </c>
      <c r="CZ1006" s="103">
        <v>9.9767122203170064</v>
      </c>
      <c r="DA1006" s="103">
        <v>6.666666666666667</v>
      </c>
      <c r="DB1006" s="103">
        <v>5.2218961815476197</v>
      </c>
      <c r="DC1006" s="103">
        <v>8.3695257946428576</v>
      </c>
      <c r="DD1006" s="103">
        <v>4</v>
      </c>
      <c r="DE1006" s="103">
        <v>8.3930918389064981</v>
      </c>
      <c r="DF1006" s="103">
        <v>3</v>
      </c>
      <c r="DG1006" s="103">
        <v>5.9418634136272743</v>
      </c>
      <c r="DH1006" s="103">
        <v>5.5851839732142858</v>
      </c>
      <c r="DI1006" s="103">
        <v>5.3271028037383186</v>
      </c>
      <c r="DJ1006" s="103">
        <v>9.6716683841917899</v>
      </c>
      <c r="DK1006" s="103">
        <v>7.2558464702380956</v>
      </c>
      <c r="DL1006" s="103">
        <v>8.6798193018955079</v>
      </c>
      <c r="DM1006" s="103">
        <v>9.0920445561073713</v>
      </c>
      <c r="DN1006" s="103">
        <v>7.6019442482308959</v>
      </c>
      <c r="DO1006" s="103">
        <v>7.8401732940583919</v>
      </c>
      <c r="DP1006" s="103">
        <v>7.7</v>
      </c>
      <c r="DQ1006" s="105">
        <v>8.3852225336608655</v>
      </c>
      <c r="DR1006" s="106">
        <v>13</v>
      </c>
      <c r="DS1006" s="106">
        <v>1</v>
      </c>
      <c r="DU1006" s="104" t="s">
        <v>46</v>
      </c>
      <c r="DV1006" s="103">
        <v>9.0704450673217298</v>
      </c>
      <c r="DW1006" s="103">
        <v>7.7</v>
      </c>
    </row>
    <row r="1007" spans="1:127">
      <c r="A1007" s="95">
        <v>2009</v>
      </c>
      <c r="B1007" s="96" t="s">
        <v>728</v>
      </c>
      <c r="C1007" s="107" t="s">
        <v>45</v>
      </c>
      <c r="D1007" s="96">
        <v>3.9999999999999996</v>
      </c>
      <c r="E1007" s="96">
        <v>4.5503186328219831</v>
      </c>
      <c r="F1007" s="96">
        <v>4.9222093992779206</v>
      </c>
      <c r="G1007" s="96">
        <v>4.5</v>
      </c>
      <c r="H1007" s="96">
        <v>6.7790180156562521</v>
      </c>
      <c r="I1007" s="96">
        <v>10</v>
      </c>
      <c r="J1007" s="96">
        <v>7.9902341692901624</v>
      </c>
      <c r="K1007" s="96">
        <v>3.75</v>
      </c>
      <c r="L1007" s="96">
        <v>9.94926804699179</v>
      </c>
      <c r="M1007" s="96">
        <v>10</v>
      </c>
      <c r="N1007" s="96">
        <v>8.337900443256391</v>
      </c>
      <c r="O1007" s="96">
        <v>1.9999999999999996</v>
      </c>
      <c r="P1007" s="96">
        <v>10</v>
      </c>
      <c r="Q1007" s="96" t="s">
        <v>1011</v>
      </c>
      <c r="R1007" s="96" t="s">
        <v>1011</v>
      </c>
      <c r="S1007" s="96">
        <v>5</v>
      </c>
      <c r="T1007" s="96">
        <v>5.666666666666667</v>
      </c>
      <c r="U1007" s="96">
        <v>6.9278617085264367</v>
      </c>
      <c r="V1007" s="96">
        <v>10</v>
      </c>
      <c r="W1007" s="96">
        <v>0</v>
      </c>
      <c r="X1007" s="96">
        <v>10</v>
      </c>
      <c r="Y1007" s="96">
        <v>6.666666666666667</v>
      </c>
      <c r="Z1007" s="96" t="s">
        <v>1010</v>
      </c>
      <c r="AA1007" s="96">
        <v>7.5</v>
      </c>
      <c r="AB1007" s="96">
        <v>6.666666666666667</v>
      </c>
      <c r="AC1007" s="96">
        <v>9.4444444444444446</v>
      </c>
      <c r="AD1007" s="96">
        <v>8.75</v>
      </c>
      <c r="AE1007" s="96">
        <v>8.0902777777777786</v>
      </c>
      <c r="AF1007" s="96">
        <v>2.5</v>
      </c>
      <c r="AG1007" s="96">
        <v>2.5</v>
      </c>
      <c r="AH1007" s="96" t="s">
        <v>1010</v>
      </c>
      <c r="AI1007" s="96" t="s">
        <v>1010</v>
      </c>
      <c r="AJ1007" s="96" t="s">
        <v>1010</v>
      </c>
      <c r="AK1007" s="96" t="s">
        <v>1010</v>
      </c>
      <c r="AL1007" s="96">
        <v>0</v>
      </c>
      <c r="AM1007" s="96">
        <v>0</v>
      </c>
      <c r="AN1007" s="96">
        <v>3.3333333333333335</v>
      </c>
      <c r="AO1007" s="96">
        <v>1.1111111111111112</v>
      </c>
      <c r="AP1007" s="96">
        <v>0</v>
      </c>
      <c r="AQ1007" s="96">
        <v>2.5</v>
      </c>
      <c r="AR1007" s="96">
        <v>7.5</v>
      </c>
      <c r="AS1007" s="96">
        <v>3.3333333333333335</v>
      </c>
      <c r="AT1007" s="96">
        <v>2.3611111111111112</v>
      </c>
      <c r="AU1007" s="96">
        <v>10</v>
      </c>
      <c r="AV1007" s="96">
        <v>0</v>
      </c>
      <c r="AW1007" s="96">
        <v>1</v>
      </c>
      <c r="AX1007" s="96">
        <v>1.75</v>
      </c>
      <c r="AY1007" s="96">
        <v>6.666666666666667</v>
      </c>
      <c r="AZ1007" s="96">
        <v>6.666666666666667</v>
      </c>
      <c r="BA1007" s="96">
        <v>0</v>
      </c>
      <c r="BB1007" s="96">
        <v>3.7261904761904767</v>
      </c>
      <c r="BC1007" s="96" t="s">
        <v>1010</v>
      </c>
      <c r="BD1007" s="96" t="s">
        <v>1011</v>
      </c>
      <c r="BE1007" s="96" t="s">
        <v>1011</v>
      </c>
      <c r="BF1007" s="96">
        <v>5</v>
      </c>
      <c r="BG1007" s="96">
        <v>0</v>
      </c>
      <c r="BH1007" s="96">
        <v>0</v>
      </c>
      <c r="BI1007" s="96">
        <v>0</v>
      </c>
      <c r="BJ1007" s="96" t="s">
        <v>1011</v>
      </c>
      <c r="BK1007" s="96">
        <v>2.5</v>
      </c>
      <c r="BL1007" s="96">
        <v>5.1913900303062128</v>
      </c>
      <c r="BM1007" s="96">
        <v>9.2411764705882362</v>
      </c>
      <c r="BN1007" s="96">
        <v>8.6574931880108998</v>
      </c>
      <c r="BO1007" s="96">
        <v>0</v>
      </c>
      <c r="BP1007" s="96">
        <v>7</v>
      </c>
      <c r="BQ1007" s="96" t="s">
        <v>1011</v>
      </c>
      <c r="BR1007" s="96">
        <v>7</v>
      </c>
      <c r="BS1007" s="96">
        <v>6.224667414649784</v>
      </c>
      <c r="BT1007" s="96">
        <v>3.7649430877192991</v>
      </c>
      <c r="BU1007" s="96">
        <v>4.3386045570175442</v>
      </c>
      <c r="BV1007" s="96">
        <v>5.9044766578947385</v>
      </c>
      <c r="BW1007" s="96">
        <v>1.6666666666666665</v>
      </c>
      <c r="BX1007" s="96">
        <v>7.5</v>
      </c>
      <c r="BY1007" s="96">
        <v>4.8684801915367375</v>
      </c>
      <c r="BZ1007" s="96">
        <v>8.5348376645008948</v>
      </c>
      <c r="CA1007" s="96">
        <v>5.6600332017543851</v>
      </c>
      <c r="CB1007" s="96">
        <v>6.987501824561404</v>
      </c>
      <c r="CC1007" s="96">
        <v>0.96296296296296291</v>
      </c>
      <c r="CD1007" s="96">
        <v>5.3682177451389679</v>
      </c>
      <c r="CE1007" s="96">
        <v>8.3881086637435374</v>
      </c>
      <c r="CF1007" s="96">
        <v>6.371534529450452</v>
      </c>
      <c r="CG1007" s="96">
        <v>8.3063328424153191</v>
      </c>
      <c r="CH1007" s="96">
        <v>0</v>
      </c>
      <c r="CI1007" s="96">
        <v>5.7664940089023276</v>
      </c>
      <c r="CJ1007" s="96">
        <v>4.0333333333333341</v>
      </c>
      <c r="CK1007" s="96">
        <v>6.54</v>
      </c>
      <c r="CL1007" s="96">
        <v>5.3635999999999999</v>
      </c>
      <c r="CM1007" s="96">
        <v>5.3123111111111117</v>
      </c>
      <c r="CN1007" s="96">
        <v>5.0822766578947389</v>
      </c>
      <c r="CO1007" s="96">
        <v>3.6655272370244556</v>
      </c>
      <c r="CP1007" s="96">
        <v>4.373901947459597</v>
      </c>
      <c r="CQ1007" s="96">
        <v>10</v>
      </c>
      <c r="CR1007" s="96">
        <v>3.9592683289473678</v>
      </c>
      <c r="CS1007" s="96">
        <v>0</v>
      </c>
      <c r="CT1007" s="96">
        <v>0.22125128263035224</v>
      </c>
      <c r="CU1007" s="96">
        <v>1.3935065371925734</v>
      </c>
      <c r="CV1007" s="96">
        <v>5.2699298989408199</v>
      </c>
      <c r="CW1007" s="96">
        <v>2</v>
      </c>
      <c r="CX1007" s="96">
        <v>7.5517448514858145</v>
      </c>
      <c r="CY1007" s="96">
        <v>5</v>
      </c>
      <c r="CZ1007" s="96">
        <v>4.8505816171619385</v>
      </c>
      <c r="DA1007" s="96">
        <v>6.666666666666667</v>
      </c>
      <c r="DB1007" s="96">
        <v>4.5713337631578952</v>
      </c>
      <c r="DC1007" s="96">
        <v>7.2742572368421055</v>
      </c>
      <c r="DD1007" s="96">
        <v>10</v>
      </c>
      <c r="DE1007" s="96">
        <v>7.0863753123029891</v>
      </c>
      <c r="DF1007" s="96">
        <v>10</v>
      </c>
      <c r="DG1007" s="96">
        <v>7.5997721631616102</v>
      </c>
      <c r="DH1007" s="96">
        <v>4.7071935964912281</v>
      </c>
      <c r="DI1007" s="96">
        <v>4.5625</v>
      </c>
      <c r="DJ1007" s="96">
        <v>8.3582344016680938</v>
      </c>
      <c r="DK1007" s="96">
        <v>4.3213189883040926</v>
      </c>
      <c r="DL1007" s="96">
        <v>8.072427043166833</v>
      </c>
      <c r="DM1007" s="96">
        <v>7.7805533593735721</v>
      </c>
      <c r="DN1007" s="96">
        <v>6.3003712315006366</v>
      </c>
      <c r="DO1007" s="96">
        <v>6.2502416706080623</v>
      </c>
      <c r="DP1007" s="96">
        <v>5.78</v>
      </c>
      <c r="DQ1007" s="99">
        <v>5.485695015153107</v>
      </c>
      <c r="DR1007" s="100">
        <v>132</v>
      </c>
      <c r="DS1007" s="101">
        <v>4</v>
      </c>
      <c r="DU1007" s="107" t="s">
        <v>45</v>
      </c>
      <c r="DV1007" s="96">
        <v>5.1913900303062128</v>
      </c>
      <c r="DW1007" s="96">
        <v>5.78</v>
      </c>
    </row>
    <row r="1008" spans="1:127">
      <c r="A1008" s="102">
        <v>2009</v>
      </c>
      <c r="B1008" s="103" t="s">
        <v>1017</v>
      </c>
      <c r="C1008" s="104" t="s">
        <v>245</v>
      </c>
      <c r="D1008" s="103" t="s">
        <v>1011</v>
      </c>
      <c r="E1008" s="103" t="s">
        <v>1011</v>
      </c>
      <c r="F1008" s="103" t="s">
        <v>1011</v>
      </c>
      <c r="G1008" s="103">
        <v>4.3430080000000002</v>
      </c>
      <c r="H1008" s="103">
        <v>9.0146384837632354</v>
      </c>
      <c r="I1008" s="103">
        <v>10</v>
      </c>
      <c r="J1008" s="103">
        <v>10</v>
      </c>
      <c r="K1008" s="103" t="s">
        <v>1011</v>
      </c>
      <c r="L1008" s="103">
        <v>10</v>
      </c>
      <c r="M1008" s="103">
        <v>10</v>
      </c>
      <c r="N1008" s="103">
        <v>10</v>
      </c>
      <c r="O1008" s="103">
        <v>10</v>
      </c>
      <c r="P1008" s="103">
        <v>10</v>
      </c>
      <c r="Q1008" s="103" t="s">
        <v>1011</v>
      </c>
      <c r="R1008" s="103" t="s">
        <v>1011</v>
      </c>
      <c r="S1008" s="103">
        <v>10</v>
      </c>
      <c r="T1008" s="103">
        <v>10</v>
      </c>
      <c r="U1008" s="103">
        <v>9.6715461612544118</v>
      </c>
      <c r="V1008" s="103">
        <v>5</v>
      </c>
      <c r="W1008" s="103">
        <v>10</v>
      </c>
      <c r="X1008" s="103">
        <v>10</v>
      </c>
      <c r="Y1008" s="103">
        <v>8.3333333333333339</v>
      </c>
      <c r="Z1008" s="103" t="s">
        <v>1010</v>
      </c>
      <c r="AA1008" s="103" t="s">
        <v>1011</v>
      </c>
      <c r="AB1008" s="103" t="s">
        <v>1011</v>
      </c>
      <c r="AC1008" s="103">
        <v>8.9266666666666676</v>
      </c>
      <c r="AD1008" s="103">
        <v>5.4166666666666679</v>
      </c>
      <c r="AE1008" s="103">
        <v>7.1716666666666677</v>
      </c>
      <c r="AF1008" s="103" t="s">
        <v>1011</v>
      </c>
      <c r="AG1008" s="103" t="s">
        <v>1011</v>
      </c>
      <c r="AH1008" s="103" t="s">
        <v>1010</v>
      </c>
      <c r="AI1008" s="103" t="s">
        <v>1010</v>
      </c>
      <c r="AJ1008" s="103" t="s">
        <v>1010</v>
      </c>
      <c r="AK1008" s="103" t="s">
        <v>1010</v>
      </c>
      <c r="AL1008" s="103" t="s">
        <v>1011</v>
      </c>
      <c r="AM1008" s="103" t="s">
        <v>1011</v>
      </c>
      <c r="AN1008" s="103" t="s">
        <v>1011</v>
      </c>
      <c r="AO1008" s="103" t="s">
        <v>1011</v>
      </c>
      <c r="AP1008" s="103" t="s">
        <v>1011</v>
      </c>
      <c r="AQ1008" s="103" t="s">
        <v>1011</v>
      </c>
      <c r="AR1008" s="103" t="s">
        <v>1011</v>
      </c>
      <c r="AS1008" s="103" t="s">
        <v>1011</v>
      </c>
      <c r="AT1008" s="103" t="s">
        <v>1011</v>
      </c>
      <c r="AU1008" s="103">
        <v>10</v>
      </c>
      <c r="AV1008" s="103">
        <v>10</v>
      </c>
      <c r="AW1008" s="103">
        <v>4.666666666666667</v>
      </c>
      <c r="AX1008" s="103">
        <v>3.25</v>
      </c>
      <c r="AY1008" s="103" t="s">
        <v>1011</v>
      </c>
      <c r="AZ1008" s="103" t="s">
        <v>1011</v>
      </c>
      <c r="BA1008" s="103" t="s">
        <v>1011</v>
      </c>
      <c r="BB1008" s="103">
        <v>6.979166666666667</v>
      </c>
      <c r="BC1008" s="103" t="s">
        <v>1010</v>
      </c>
      <c r="BD1008" s="103" t="s">
        <v>1011</v>
      </c>
      <c r="BE1008" s="103" t="s">
        <v>1011</v>
      </c>
      <c r="BF1008" s="103">
        <v>10</v>
      </c>
      <c r="BG1008" s="103">
        <v>10</v>
      </c>
      <c r="BH1008" s="103">
        <v>10</v>
      </c>
      <c r="BI1008" s="103">
        <v>10</v>
      </c>
      <c r="BJ1008" s="103" t="s">
        <v>1011</v>
      </c>
      <c r="BK1008" s="103">
        <v>10</v>
      </c>
      <c r="BL1008" s="103">
        <v>7.5641593736469366</v>
      </c>
      <c r="BM1008" s="103">
        <v>6.3205882352941165</v>
      </c>
      <c r="BN1008" s="103">
        <v>8.6866485013623969</v>
      </c>
      <c r="BO1008" s="103">
        <v>8</v>
      </c>
      <c r="BP1008" s="103">
        <v>7</v>
      </c>
      <c r="BQ1008" s="103">
        <v>7</v>
      </c>
      <c r="BR1008" s="103">
        <v>7</v>
      </c>
      <c r="BS1008" s="103">
        <v>7.5018091841641281</v>
      </c>
      <c r="BT1008" s="103" t="s">
        <v>1011</v>
      </c>
      <c r="BU1008" s="103">
        <v>4.2</v>
      </c>
      <c r="BV1008" s="103" t="s">
        <v>1011</v>
      </c>
      <c r="BW1008" s="103">
        <v>5.7</v>
      </c>
      <c r="BX1008" s="103" t="s">
        <v>1011</v>
      </c>
      <c r="BY1008" s="103">
        <v>5.1090616599483472</v>
      </c>
      <c r="BZ1008" s="103">
        <v>8.0574293759250004</v>
      </c>
      <c r="CA1008" s="103" t="s">
        <v>1011</v>
      </c>
      <c r="CB1008" s="103" t="s">
        <v>1011</v>
      </c>
      <c r="CC1008" s="103">
        <v>0.92592592592592593</v>
      </c>
      <c r="CD1008" s="103">
        <v>5.5530441382658058</v>
      </c>
      <c r="CE1008" s="103">
        <v>9.0286496457381702</v>
      </c>
      <c r="CF1008" s="103">
        <v>8.7391090848590984</v>
      </c>
      <c r="CG1008" s="103">
        <v>9.2628320495283898</v>
      </c>
      <c r="CH1008" s="103">
        <v>0</v>
      </c>
      <c r="CI1008" s="103">
        <v>6.7576476950314142</v>
      </c>
      <c r="CJ1008" s="103">
        <v>7.7333333333333334</v>
      </c>
      <c r="CK1008" s="103">
        <v>7.6</v>
      </c>
      <c r="CL1008" s="103">
        <v>0</v>
      </c>
      <c r="CM1008" s="103">
        <v>5.1111111111111107</v>
      </c>
      <c r="CN1008" s="103" t="s">
        <v>1011</v>
      </c>
      <c r="CO1008" s="103">
        <v>6.8838415013339063</v>
      </c>
      <c r="CP1008" s="103">
        <v>6.8838415013339063</v>
      </c>
      <c r="CQ1008" s="103">
        <v>10</v>
      </c>
      <c r="CR1008" s="103" t="s">
        <v>1011</v>
      </c>
      <c r="CS1008" s="103">
        <v>0</v>
      </c>
      <c r="CT1008" s="103">
        <v>8.9606769465292295</v>
      </c>
      <c r="CU1008" s="103">
        <v>4.4803384732646148</v>
      </c>
      <c r="CV1008" s="103">
        <v>6.6188227714274088</v>
      </c>
      <c r="CW1008" s="103">
        <v>10</v>
      </c>
      <c r="CX1008" s="103">
        <v>8.7980980980980981</v>
      </c>
      <c r="CY1008" s="103">
        <v>10</v>
      </c>
      <c r="CZ1008" s="103">
        <v>9.5993660326993666</v>
      </c>
      <c r="DA1008" s="103">
        <v>7.7666666666666657</v>
      </c>
      <c r="DB1008" s="103" t="s">
        <v>1011</v>
      </c>
      <c r="DC1008" s="103" t="s">
        <v>1011</v>
      </c>
      <c r="DD1008" s="103">
        <v>10</v>
      </c>
      <c r="DE1008" s="103">
        <v>8.1458751987382669</v>
      </c>
      <c r="DF1008" s="103">
        <v>10</v>
      </c>
      <c r="DG1008" s="103">
        <v>8.9781354663512332</v>
      </c>
      <c r="DH1008" s="103" t="s">
        <v>1011</v>
      </c>
      <c r="DI1008" s="103" t="s">
        <v>1011</v>
      </c>
      <c r="DJ1008" s="103">
        <v>8.2772332484966586</v>
      </c>
      <c r="DK1008" s="103" t="s">
        <v>1011</v>
      </c>
      <c r="DL1008" s="103">
        <v>8.6318337538893637</v>
      </c>
      <c r="DM1008" s="103">
        <v>8.1728797857469306</v>
      </c>
      <c r="DN1008" s="103">
        <v>8.3606489293776516</v>
      </c>
      <c r="DO1008" s="103">
        <v>8.9793834761427505</v>
      </c>
      <c r="DP1008" s="103">
        <v>7.08</v>
      </c>
      <c r="DQ1008" s="105">
        <v>7.3220796868234679</v>
      </c>
      <c r="DR1008" s="106">
        <v>57</v>
      </c>
      <c r="DS1008" s="106">
        <v>2</v>
      </c>
      <c r="DU1008" s="104" t="s">
        <v>245</v>
      </c>
      <c r="DV1008" s="103">
        <v>7.5641593736469366</v>
      </c>
      <c r="DW1008" s="103">
        <v>7.08</v>
      </c>
    </row>
    <row r="1009" spans="1:127">
      <c r="A1009" s="95">
        <v>2009</v>
      </c>
      <c r="B1009" s="96" t="s">
        <v>657</v>
      </c>
      <c r="C1009" s="107" t="s">
        <v>9</v>
      </c>
      <c r="D1009" s="96">
        <v>9.6666666666666661</v>
      </c>
      <c r="E1009" s="96">
        <v>7.8844386724111288</v>
      </c>
      <c r="F1009" s="96">
        <v>8.6739846113270005</v>
      </c>
      <c r="G1009" s="96">
        <v>8.6999999999999993</v>
      </c>
      <c r="H1009" s="96">
        <v>9.1017841373955868</v>
      </c>
      <c r="I1009" s="96">
        <v>10</v>
      </c>
      <c r="J1009" s="96">
        <v>10</v>
      </c>
      <c r="K1009" s="96">
        <v>10</v>
      </c>
      <c r="L1009" s="96">
        <v>10</v>
      </c>
      <c r="M1009" s="96">
        <v>10</v>
      </c>
      <c r="N1009" s="96">
        <v>10</v>
      </c>
      <c r="O1009" s="96">
        <v>10</v>
      </c>
      <c r="P1009" s="96">
        <v>10</v>
      </c>
      <c r="Q1009" s="96" t="s">
        <v>1011</v>
      </c>
      <c r="R1009" s="96" t="s">
        <v>1011</v>
      </c>
      <c r="S1009" s="96">
        <v>10</v>
      </c>
      <c r="T1009" s="96">
        <v>10</v>
      </c>
      <c r="U1009" s="96">
        <v>9.700594712465195</v>
      </c>
      <c r="V1009" s="96">
        <v>10</v>
      </c>
      <c r="W1009" s="96">
        <v>10</v>
      </c>
      <c r="X1009" s="96">
        <v>10</v>
      </c>
      <c r="Y1009" s="96">
        <v>10</v>
      </c>
      <c r="Z1009" s="96" t="s">
        <v>1010</v>
      </c>
      <c r="AA1009" s="96">
        <v>10</v>
      </c>
      <c r="AB1009" s="96">
        <v>10</v>
      </c>
      <c r="AC1009" s="96">
        <v>7.6933333333333334</v>
      </c>
      <c r="AD1009" s="96">
        <v>7.0361111111111114</v>
      </c>
      <c r="AE1009" s="96">
        <v>8.6823611111111116</v>
      </c>
      <c r="AF1009" s="96">
        <v>10</v>
      </c>
      <c r="AG1009" s="96">
        <v>10</v>
      </c>
      <c r="AH1009" s="96" t="s">
        <v>1010</v>
      </c>
      <c r="AI1009" s="96" t="s">
        <v>1010</v>
      </c>
      <c r="AJ1009" s="96" t="s">
        <v>1010</v>
      </c>
      <c r="AK1009" s="96" t="s">
        <v>1010</v>
      </c>
      <c r="AL1009" s="96">
        <v>10</v>
      </c>
      <c r="AM1009" s="96">
        <v>10</v>
      </c>
      <c r="AN1009" s="96">
        <v>10</v>
      </c>
      <c r="AO1009" s="96">
        <v>10</v>
      </c>
      <c r="AP1009" s="96">
        <v>10</v>
      </c>
      <c r="AQ1009" s="96">
        <v>10</v>
      </c>
      <c r="AR1009" s="96">
        <v>10</v>
      </c>
      <c r="AS1009" s="96">
        <v>10</v>
      </c>
      <c r="AT1009" s="96">
        <v>10</v>
      </c>
      <c r="AU1009" s="96">
        <v>10</v>
      </c>
      <c r="AV1009" s="96">
        <v>10</v>
      </c>
      <c r="AW1009" s="96">
        <v>9</v>
      </c>
      <c r="AX1009" s="96">
        <v>9.25</v>
      </c>
      <c r="AY1009" s="96">
        <v>10</v>
      </c>
      <c r="AZ1009" s="96">
        <v>10</v>
      </c>
      <c r="BA1009" s="96">
        <v>10</v>
      </c>
      <c r="BB1009" s="96">
        <v>9.75</v>
      </c>
      <c r="BC1009" s="96" t="s">
        <v>1010</v>
      </c>
      <c r="BD1009" s="96" t="s">
        <v>1011</v>
      </c>
      <c r="BE1009" s="96" t="s">
        <v>1011</v>
      </c>
      <c r="BF1009" s="96">
        <v>10</v>
      </c>
      <c r="BG1009" s="96">
        <v>10</v>
      </c>
      <c r="BH1009" s="96">
        <v>10</v>
      </c>
      <c r="BI1009" s="96">
        <v>10</v>
      </c>
      <c r="BJ1009" s="96" t="s">
        <v>1011</v>
      </c>
      <c r="BK1009" s="96">
        <v>10</v>
      </c>
      <c r="BL1009" s="96">
        <v>9.4433847892274088</v>
      </c>
      <c r="BM1009" s="96">
        <v>2.5357433969844578</v>
      </c>
      <c r="BN1009" s="96">
        <v>3.7651226158038149</v>
      </c>
      <c r="BO1009" s="96">
        <v>8</v>
      </c>
      <c r="BP1009" s="96">
        <v>4</v>
      </c>
      <c r="BQ1009" s="96">
        <v>3</v>
      </c>
      <c r="BR1009" s="96">
        <v>3.5</v>
      </c>
      <c r="BS1009" s="96">
        <v>4.4502165031970682</v>
      </c>
      <c r="BT1009" s="96">
        <v>8.8788835738636376</v>
      </c>
      <c r="BU1009" s="96">
        <v>7.5061796941287886</v>
      </c>
      <c r="BV1009" s="96">
        <v>9.0200625606060605</v>
      </c>
      <c r="BW1009" s="96">
        <v>10</v>
      </c>
      <c r="BX1009" s="96">
        <v>10</v>
      </c>
      <c r="BY1009" s="96">
        <v>6.8303511064232403</v>
      </c>
      <c r="BZ1009" s="96">
        <v>8.4205657259656785</v>
      </c>
      <c r="CA1009" s="96">
        <v>9.3971663882575776</v>
      </c>
      <c r="CB1009" s="96">
        <v>8.7292969109848482</v>
      </c>
      <c r="CC1009" s="96">
        <v>1</v>
      </c>
      <c r="CD1009" s="96">
        <v>8.7536117733588696</v>
      </c>
      <c r="CE1009" s="96">
        <v>8.6368932670745746</v>
      </c>
      <c r="CF1009" s="96">
        <v>9.579148127115797</v>
      </c>
      <c r="CG1009" s="96">
        <v>10</v>
      </c>
      <c r="CH1009" s="96">
        <v>10</v>
      </c>
      <c r="CI1009" s="96">
        <v>9.5540103485475925</v>
      </c>
      <c r="CJ1009" s="96">
        <v>9.4400000000000013</v>
      </c>
      <c r="CK1009" s="96">
        <v>8.94</v>
      </c>
      <c r="CL1009" s="96">
        <v>6.29</v>
      </c>
      <c r="CM1009" s="96">
        <v>8.2233333333333345</v>
      </c>
      <c r="CN1009" s="96">
        <v>8.2229715265151526</v>
      </c>
      <c r="CO1009" s="96">
        <v>8.994303671612176</v>
      </c>
      <c r="CP1009" s="96">
        <v>8.6086375990636643</v>
      </c>
      <c r="CQ1009" s="96">
        <v>10</v>
      </c>
      <c r="CR1009" s="96">
        <v>8.0065349640151524</v>
      </c>
      <c r="CS1009" s="96">
        <v>3.0769230769230771</v>
      </c>
      <c r="CT1009" s="96">
        <v>6.4162871962801891</v>
      </c>
      <c r="CU1009" s="96">
        <v>5.8332484124061397</v>
      </c>
      <c r="CV1009" s="96">
        <v>8.1663048362007853</v>
      </c>
      <c r="CW1009" s="96">
        <v>10</v>
      </c>
      <c r="CX1009" s="96">
        <v>9.4381097843693755</v>
      </c>
      <c r="CY1009" s="96">
        <v>10</v>
      </c>
      <c r="CZ1009" s="96">
        <v>9.8127032614564573</v>
      </c>
      <c r="DA1009" s="96">
        <v>3.9</v>
      </c>
      <c r="DB1009" s="96">
        <v>4.8326453598484846</v>
      </c>
      <c r="DC1009" s="96">
        <v>3.5556442594696973</v>
      </c>
      <c r="DD1009" s="96">
        <v>8</v>
      </c>
      <c r="DE1009" s="96">
        <v>10</v>
      </c>
      <c r="DF1009" s="96">
        <v>3</v>
      </c>
      <c r="DG1009" s="96">
        <v>5.5480482698863627</v>
      </c>
      <c r="DH1009" s="96">
        <v>5.5383866079545463</v>
      </c>
      <c r="DI1009" s="96">
        <v>3.7908496732026142</v>
      </c>
      <c r="DJ1009" s="96">
        <v>9.5143135042319766</v>
      </c>
      <c r="DK1009" s="96">
        <v>9.1929782155934348</v>
      </c>
      <c r="DL1009" s="96">
        <v>9.60041900177184</v>
      </c>
      <c r="DM1009" s="96">
        <v>7.2761336683221112</v>
      </c>
      <c r="DN1009" s="96">
        <v>7.4855134451794205</v>
      </c>
      <c r="DO1009" s="96">
        <v>7.6154216588407477</v>
      </c>
      <c r="DP1009" s="96">
        <v>7.71</v>
      </c>
      <c r="DQ1009" s="99">
        <v>8.5766923946137048</v>
      </c>
      <c r="DR1009" s="100">
        <v>7</v>
      </c>
      <c r="DS1009" s="101">
        <v>1</v>
      </c>
      <c r="DU1009" s="107" t="s">
        <v>9</v>
      </c>
      <c r="DV1009" s="96">
        <v>9.4433847892274088</v>
      </c>
      <c r="DW1009" s="96">
        <v>7.71</v>
      </c>
    </row>
    <row r="1010" spans="1:127">
      <c r="A1010" s="102">
        <v>2009</v>
      </c>
      <c r="B1010" s="103" t="s">
        <v>664</v>
      </c>
      <c r="C1010" s="104" t="s">
        <v>36</v>
      </c>
      <c r="D1010" s="103">
        <v>7.3666666666666671</v>
      </c>
      <c r="E1010" s="103">
        <v>6.8357906496912673</v>
      </c>
      <c r="F1010" s="103">
        <v>6.8780257928593871</v>
      </c>
      <c r="G1010" s="103">
        <v>7</v>
      </c>
      <c r="H1010" s="103">
        <v>9.4790765432778805</v>
      </c>
      <c r="I1010" s="103">
        <v>10</v>
      </c>
      <c r="J1010" s="103">
        <v>10</v>
      </c>
      <c r="K1010" s="103">
        <v>10</v>
      </c>
      <c r="L1010" s="103">
        <v>10</v>
      </c>
      <c r="M1010" s="103">
        <v>9.9660006103817693</v>
      </c>
      <c r="N1010" s="103">
        <v>9.9932001220763542</v>
      </c>
      <c r="O1010" s="103">
        <v>9.5</v>
      </c>
      <c r="P1010" s="103">
        <v>10</v>
      </c>
      <c r="Q1010" s="103" t="s">
        <v>1011</v>
      </c>
      <c r="R1010" s="103" t="s">
        <v>1011</v>
      </c>
      <c r="S1010" s="103">
        <v>10</v>
      </c>
      <c r="T1010" s="103">
        <v>9.8333333333333339</v>
      </c>
      <c r="U1010" s="103">
        <v>9.7685366662291901</v>
      </c>
      <c r="V1010" s="103">
        <v>10</v>
      </c>
      <c r="W1010" s="103">
        <v>10</v>
      </c>
      <c r="X1010" s="103">
        <v>10</v>
      </c>
      <c r="Y1010" s="103">
        <v>10</v>
      </c>
      <c r="Z1010" s="103" t="s">
        <v>1010</v>
      </c>
      <c r="AA1010" s="103">
        <v>10</v>
      </c>
      <c r="AB1010" s="103">
        <v>10</v>
      </c>
      <c r="AC1010" s="103">
        <v>9.1288888888888877</v>
      </c>
      <c r="AD1010" s="103">
        <v>8.9333333333333336</v>
      </c>
      <c r="AE1010" s="103">
        <v>9.5155555555555544</v>
      </c>
      <c r="AF1010" s="103">
        <v>10</v>
      </c>
      <c r="AG1010" s="103">
        <v>10</v>
      </c>
      <c r="AH1010" s="103" t="s">
        <v>1010</v>
      </c>
      <c r="AI1010" s="103" t="s">
        <v>1010</v>
      </c>
      <c r="AJ1010" s="103" t="s">
        <v>1010</v>
      </c>
      <c r="AK1010" s="103" t="s">
        <v>1010</v>
      </c>
      <c r="AL1010" s="103">
        <v>10</v>
      </c>
      <c r="AM1010" s="103">
        <v>10</v>
      </c>
      <c r="AN1010" s="103">
        <v>6.666666666666667</v>
      </c>
      <c r="AO1010" s="103">
        <v>8.8888888888888893</v>
      </c>
      <c r="AP1010" s="103">
        <v>10</v>
      </c>
      <c r="AQ1010" s="103">
        <v>10</v>
      </c>
      <c r="AR1010" s="103">
        <v>10</v>
      </c>
      <c r="AS1010" s="103">
        <v>10</v>
      </c>
      <c r="AT1010" s="103">
        <v>9.7222222222222214</v>
      </c>
      <c r="AU1010" s="103">
        <v>10</v>
      </c>
      <c r="AV1010" s="103">
        <v>10</v>
      </c>
      <c r="AW1010" s="103">
        <v>8</v>
      </c>
      <c r="AX1010" s="103">
        <v>7.5</v>
      </c>
      <c r="AY1010" s="103">
        <v>10</v>
      </c>
      <c r="AZ1010" s="103">
        <v>10</v>
      </c>
      <c r="BA1010" s="103">
        <v>10</v>
      </c>
      <c r="BB1010" s="103">
        <v>9.3571428571428577</v>
      </c>
      <c r="BC1010" s="103" t="s">
        <v>1010</v>
      </c>
      <c r="BD1010" s="103" t="s">
        <v>1011</v>
      </c>
      <c r="BE1010" s="103" t="s">
        <v>1011</v>
      </c>
      <c r="BF1010" s="103">
        <v>10</v>
      </c>
      <c r="BG1010" s="103">
        <v>10</v>
      </c>
      <c r="BH1010" s="103">
        <v>10</v>
      </c>
      <c r="BI1010" s="103">
        <v>10</v>
      </c>
      <c r="BJ1010" s="103" t="s">
        <v>1011</v>
      </c>
      <c r="BK1010" s="103">
        <v>10</v>
      </c>
      <c r="BL1010" s="103">
        <v>9.0516262300493597</v>
      </c>
      <c r="BM1010" s="103">
        <v>3.0343331207550528</v>
      </c>
      <c r="BN1010" s="103">
        <v>2.8385715970633578</v>
      </c>
      <c r="BO1010" s="103">
        <v>8</v>
      </c>
      <c r="BP1010" s="103">
        <v>6</v>
      </c>
      <c r="BQ1010" s="103">
        <v>4</v>
      </c>
      <c r="BR1010" s="103">
        <v>5</v>
      </c>
      <c r="BS1010" s="103">
        <v>4.7182261794546028</v>
      </c>
      <c r="BT1010" s="103">
        <v>6.3181894166666677</v>
      </c>
      <c r="BU1010" s="103">
        <v>6.514219416666668</v>
      </c>
      <c r="BV1010" s="103">
        <v>8.0552886666666677</v>
      </c>
      <c r="BW1010" s="103">
        <v>9.1666666666666661</v>
      </c>
      <c r="BX1010" s="103">
        <v>8.3333333333333339</v>
      </c>
      <c r="BY1010" s="103">
        <v>6.9128327455907783</v>
      </c>
      <c r="BZ1010" s="103">
        <v>6.8798064404955683</v>
      </c>
      <c r="CA1010" s="103">
        <v>7.6627502500000002</v>
      </c>
      <c r="CB1010" s="103">
        <v>7.4280445833333344</v>
      </c>
      <c r="CC1010" s="103">
        <v>0.96296296296296291</v>
      </c>
      <c r="CD1010" s="103">
        <v>7.3361522027350681</v>
      </c>
      <c r="CE1010" s="103">
        <v>8.9900145422959366</v>
      </c>
      <c r="CF1010" s="103">
        <v>9.669195442503538</v>
      </c>
      <c r="CG1010" s="103">
        <v>9.9832225321393508</v>
      </c>
      <c r="CH1010" s="103">
        <v>10</v>
      </c>
      <c r="CI1010" s="103">
        <v>9.6606081292347064</v>
      </c>
      <c r="CJ1010" s="103">
        <v>9.4400000000000013</v>
      </c>
      <c r="CK1010" s="103">
        <v>8.94</v>
      </c>
      <c r="CL1010" s="103">
        <v>6.29</v>
      </c>
      <c r="CM1010" s="103">
        <v>8.2233333333333345</v>
      </c>
      <c r="CN1010" s="103">
        <v>6.9441839166666677</v>
      </c>
      <c r="CO1010" s="103">
        <v>8.7231286554354135</v>
      </c>
      <c r="CP1010" s="103">
        <v>7.8336562860510401</v>
      </c>
      <c r="CQ1010" s="103">
        <v>10</v>
      </c>
      <c r="CR1010" s="103">
        <v>7.071317791666667</v>
      </c>
      <c r="CS1010" s="103">
        <v>6.1538461538461542</v>
      </c>
      <c r="CT1010" s="103">
        <v>6.4162871962801891</v>
      </c>
      <c r="CU1010" s="103">
        <v>6.547150380597671</v>
      </c>
      <c r="CV1010" s="103">
        <v>8.1510349999955114</v>
      </c>
      <c r="CW1010" s="103">
        <v>10</v>
      </c>
      <c r="CX1010" s="103">
        <v>8.0900100306950815</v>
      </c>
      <c r="CY1010" s="103">
        <v>10</v>
      </c>
      <c r="CZ1010" s="103">
        <v>9.3633366768983617</v>
      </c>
      <c r="DA1010" s="103">
        <v>3.3333333333333344</v>
      </c>
      <c r="DB1010" s="103">
        <v>3.1750442500000009</v>
      </c>
      <c r="DC1010" s="103">
        <v>7.1510716666666685</v>
      </c>
      <c r="DD1010" s="103">
        <v>4</v>
      </c>
      <c r="DE1010" s="103">
        <v>7.8574557852086624</v>
      </c>
      <c r="DF1010" s="103">
        <v>10</v>
      </c>
      <c r="DG1010" s="103">
        <v>5.9194841725347773</v>
      </c>
      <c r="DH1010" s="103">
        <v>2.6862009999999996</v>
      </c>
      <c r="DI1010" s="103">
        <v>2.3507462686567169</v>
      </c>
      <c r="DJ1010" s="103">
        <v>9.7664302576027637</v>
      </c>
      <c r="DK1010" s="103">
        <v>7.5131565138888892</v>
      </c>
      <c r="DL1010" s="103">
        <v>8.6422785991542437</v>
      </c>
      <c r="DM1010" s="103">
        <v>8.5203689062490486</v>
      </c>
      <c r="DN1010" s="103">
        <v>6.5798635909252772</v>
      </c>
      <c r="DO1010" s="103">
        <v>7.2875614801194724</v>
      </c>
      <c r="DP1010" s="103">
        <v>7.43</v>
      </c>
      <c r="DQ1010" s="105">
        <v>8.2408131150246788</v>
      </c>
      <c r="DR1010" s="106">
        <v>21</v>
      </c>
      <c r="DS1010" s="106">
        <v>1</v>
      </c>
      <c r="DU1010" s="104" t="s">
        <v>36</v>
      </c>
      <c r="DV1010" s="103">
        <v>9.0516262300493597</v>
      </c>
      <c r="DW1010" s="103">
        <v>7.43</v>
      </c>
    </row>
    <row r="1011" spans="1:127">
      <c r="A1011" s="95">
        <v>2009</v>
      </c>
      <c r="B1011" s="96" t="s">
        <v>726</v>
      </c>
      <c r="C1011" s="107" t="s">
        <v>71</v>
      </c>
      <c r="D1011" s="96" t="s">
        <v>1011</v>
      </c>
      <c r="E1011" s="96" t="s">
        <v>1011</v>
      </c>
      <c r="F1011" s="96" t="s">
        <v>1011</v>
      </c>
      <c r="G1011" s="96">
        <v>4.8055539999999999</v>
      </c>
      <c r="H1011" s="96">
        <v>6.2360025076958037</v>
      </c>
      <c r="I1011" s="96">
        <v>10</v>
      </c>
      <c r="J1011" s="96">
        <v>10</v>
      </c>
      <c r="K1011" s="96">
        <v>7.5</v>
      </c>
      <c r="L1011" s="96">
        <v>10</v>
      </c>
      <c r="M1011" s="96">
        <v>10</v>
      </c>
      <c r="N1011" s="96">
        <v>9.5</v>
      </c>
      <c r="O1011" s="96">
        <v>10</v>
      </c>
      <c r="P1011" s="96">
        <v>10</v>
      </c>
      <c r="Q1011" s="96" t="s">
        <v>1011</v>
      </c>
      <c r="R1011" s="96" t="s">
        <v>1011</v>
      </c>
      <c r="S1011" s="96">
        <v>0</v>
      </c>
      <c r="T1011" s="96">
        <v>6.666666666666667</v>
      </c>
      <c r="U1011" s="96">
        <v>7.4675563914541572</v>
      </c>
      <c r="V1011" s="96">
        <v>5</v>
      </c>
      <c r="W1011" s="96">
        <v>0</v>
      </c>
      <c r="X1011" s="96">
        <v>5</v>
      </c>
      <c r="Y1011" s="96">
        <v>3.3333333333333335</v>
      </c>
      <c r="Z1011" s="96" t="s">
        <v>1010</v>
      </c>
      <c r="AA1011" s="96">
        <v>10</v>
      </c>
      <c r="AB1011" s="96">
        <v>6.666666666666667</v>
      </c>
      <c r="AC1011" s="96">
        <v>9.5666666666666664</v>
      </c>
      <c r="AD1011" s="96">
        <v>7.594444444444445</v>
      </c>
      <c r="AE1011" s="96">
        <v>8.4569444444444457</v>
      </c>
      <c r="AF1011" s="96">
        <v>5</v>
      </c>
      <c r="AG1011" s="96">
        <v>5</v>
      </c>
      <c r="AH1011" s="96" t="s">
        <v>1010</v>
      </c>
      <c r="AI1011" s="96" t="s">
        <v>1010</v>
      </c>
      <c r="AJ1011" s="96" t="s">
        <v>1010</v>
      </c>
      <c r="AK1011" s="96" t="s">
        <v>1010</v>
      </c>
      <c r="AL1011" s="96">
        <v>3.3333333333333335</v>
      </c>
      <c r="AM1011" s="96">
        <v>6.666666666666667</v>
      </c>
      <c r="AN1011" s="96">
        <v>3.3333333333333335</v>
      </c>
      <c r="AO1011" s="96">
        <v>4.4444444444444446</v>
      </c>
      <c r="AP1011" s="96">
        <v>7.5</v>
      </c>
      <c r="AQ1011" s="96">
        <v>10</v>
      </c>
      <c r="AR1011" s="96">
        <v>10</v>
      </c>
      <c r="AS1011" s="96">
        <v>9.1666666666666661</v>
      </c>
      <c r="AT1011" s="96">
        <v>5.9027777777777777</v>
      </c>
      <c r="AU1011" s="96">
        <v>10</v>
      </c>
      <c r="AV1011" s="96">
        <v>10</v>
      </c>
      <c r="AW1011" s="96">
        <v>2</v>
      </c>
      <c r="AX1011" s="96">
        <v>3.75</v>
      </c>
      <c r="AY1011" s="96">
        <v>10</v>
      </c>
      <c r="AZ1011" s="96">
        <v>6.666666666666667</v>
      </c>
      <c r="BA1011" s="96">
        <v>10</v>
      </c>
      <c r="BB1011" s="96">
        <v>7.4880952380952381</v>
      </c>
      <c r="BC1011" s="96" t="s">
        <v>1010</v>
      </c>
      <c r="BD1011" s="96" t="s">
        <v>1011</v>
      </c>
      <c r="BE1011" s="96" t="s">
        <v>1011</v>
      </c>
      <c r="BF1011" s="96">
        <v>0</v>
      </c>
      <c r="BG1011" s="96">
        <v>10</v>
      </c>
      <c r="BH1011" s="96">
        <v>10</v>
      </c>
      <c r="BI1011" s="96">
        <v>10</v>
      </c>
      <c r="BJ1011" s="96" t="s">
        <v>1011</v>
      </c>
      <c r="BK1011" s="96">
        <v>5</v>
      </c>
      <c r="BL1011" s="96">
        <v>6.086392677228619</v>
      </c>
      <c r="BM1011" s="96">
        <v>5.6411764705882348</v>
      </c>
      <c r="BN1011" s="96">
        <v>9.8092643051771109</v>
      </c>
      <c r="BO1011" s="96">
        <v>7</v>
      </c>
      <c r="BP1011" s="96">
        <v>1</v>
      </c>
      <c r="BQ1011" s="96">
        <v>1</v>
      </c>
      <c r="BR1011" s="96">
        <v>1</v>
      </c>
      <c r="BS1011" s="96">
        <v>5.862610193941336</v>
      </c>
      <c r="BT1011" s="96" t="s">
        <v>1011</v>
      </c>
      <c r="BU1011" s="96">
        <v>4.7</v>
      </c>
      <c r="BV1011" s="96" t="s">
        <v>1011</v>
      </c>
      <c r="BW1011" s="96">
        <v>3.333333333333333</v>
      </c>
      <c r="BX1011" s="96">
        <v>5</v>
      </c>
      <c r="BY1011" s="96">
        <v>2.9158890451224018</v>
      </c>
      <c r="BZ1011" s="96">
        <v>5.8114617463012168</v>
      </c>
      <c r="CA1011" s="96" t="s">
        <v>1011</v>
      </c>
      <c r="CB1011" s="96" t="s">
        <v>1011</v>
      </c>
      <c r="CC1011" s="96">
        <v>0.75862068965517238</v>
      </c>
      <c r="CD1011" s="96">
        <v>3.8268789322848433</v>
      </c>
      <c r="CE1011" s="96">
        <v>8.8470660584436356</v>
      </c>
      <c r="CF1011" s="96">
        <v>4.2672839800156606</v>
      </c>
      <c r="CG1011" s="96">
        <v>9.6228584908442123</v>
      </c>
      <c r="CH1011" s="96">
        <v>0</v>
      </c>
      <c r="CI1011" s="96">
        <v>5.6843021323258771</v>
      </c>
      <c r="CJ1011" s="96" t="s">
        <v>1011</v>
      </c>
      <c r="CK1011" s="96">
        <v>6.44</v>
      </c>
      <c r="CL1011" s="96">
        <v>6.1551999999999998</v>
      </c>
      <c r="CM1011" s="96">
        <v>6.2976000000000001</v>
      </c>
      <c r="CN1011" s="96" t="s">
        <v>1011</v>
      </c>
      <c r="CO1011" s="96">
        <v>7.1139715232806893</v>
      </c>
      <c r="CP1011" s="96">
        <v>7.1139715232806893</v>
      </c>
      <c r="CQ1011" s="96">
        <v>10</v>
      </c>
      <c r="CR1011" s="96" t="s">
        <v>1011</v>
      </c>
      <c r="CS1011" s="96">
        <v>1.5384615384615385</v>
      </c>
      <c r="CT1011" s="96">
        <v>0</v>
      </c>
      <c r="CU1011" s="96">
        <v>0.76923076923076927</v>
      </c>
      <c r="CV1011" s="96">
        <v>6.0452005731278646</v>
      </c>
      <c r="CW1011" s="96">
        <v>5</v>
      </c>
      <c r="CX1011" s="96">
        <v>8.5689768686886847</v>
      </c>
      <c r="CY1011" s="96">
        <v>9</v>
      </c>
      <c r="CZ1011" s="96">
        <v>7.5229922895628958</v>
      </c>
      <c r="DA1011" s="96">
        <v>8.3333333333333339</v>
      </c>
      <c r="DB1011" s="96" t="s">
        <v>1011</v>
      </c>
      <c r="DC1011" s="96" t="s">
        <v>1011</v>
      </c>
      <c r="DD1011" s="96">
        <v>8</v>
      </c>
      <c r="DE1011" s="96">
        <v>8.3930918389064981</v>
      </c>
      <c r="DF1011" s="96">
        <v>10</v>
      </c>
      <c r="DG1011" s="96">
        <v>8.6816062930599589</v>
      </c>
      <c r="DH1011" s="96" t="s">
        <v>1011</v>
      </c>
      <c r="DI1011" s="96" t="s">
        <v>1011</v>
      </c>
      <c r="DJ1011" s="96">
        <v>7.8057864545639042</v>
      </c>
      <c r="DK1011" s="96" t="s">
        <v>1011</v>
      </c>
      <c r="DL1011" s="96">
        <v>7.4164175626467603</v>
      </c>
      <c r="DM1011" s="96">
        <v>4.5298486837086029</v>
      </c>
      <c r="DN1011" s="96">
        <v>6.5840175669730892</v>
      </c>
      <c r="DO1011" s="96">
        <v>7.5962053831986474</v>
      </c>
      <c r="DP1011" s="96">
        <v>5.8</v>
      </c>
      <c r="DQ1011" s="99">
        <v>5.9431963386143094</v>
      </c>
      <c r="DR1011" s="100">
        <v>116</v>
      </c>
      <c r="DS1011" s="101">
        <v>4</v>
      </c>
      <c r="DU1011" s="107" t="s">
        <v>71</v>
      </c>
      <c r="DV1011" s="96">
        <v>6.086392677228619</v>
      </c>
      <c r="DW1011" s="96">
        <v>5.8</v>
      </c>
    </row>
    <row r="1012" spans="1:127">
      <c r="A1012" s="102">
        <v>2009</v>
      </c>
      <c r="B1012" s="103" t="s">
        <v>650</v>
      </c>
      <c r="C1012" s="104" t="s">
        <v>1018</v>
      </c>
      <c r="D1012" s="103" t="s">
        <v>1011</v>
      </c>
      <c r="E1012" s="103" t="s">
        <v>1011</v>
      </c>
      <c r="F1012" s="103" t="s">
        <v>1011</v>
      </c>
      <c r="G1012" s="103" t="s">
        <v>1011</v>
      </c>
      <c r="H1012" s="103" t="s">
        <v>1011</v>
      </c>
      <c r="I1012" s="103" t="s">
        <v>1011</v>
      </c>
      <c r="J1012" s="103" t="s">
        <v>1011</v>
      </c>
      <c r="K1012" s="103" t="s">
        <v>1011</v>
      </c>
      <c r="L1012" s="103" t="s">
        <v>1011</v>
      </c>
      <c r="M1012" s="103" t="s">
        <v>1011</v>
      </c>
      <c r="N1012" s="103" t="s">
        <v>1011</v>
      </c>
      <c r="O1012" s="103" t="s">
        <v>1011</v>
      </c>
      <c r="P1012" s="103" t="s">
        <v>1011</v>
      </c>
      <c r="Q1012" s="103" t="s">
        <v>1011</v>
      </c>
      <c r="R1012" s="103" t="s">
        <v>1011</v>
      </c>
      <c r="S1012" s="103" t="s">
        <v>1011</v>
      </c>
      <c r="T1012" s="103" t="s">
        <v>1011</v>
      </c>
      <c r="U1012" s="103" t="s">
        <v>1011</v>
      </c>
      <c r="V1012" s="103" t="s">
        <v>1011</v>
      </c>
      <c r="W1012" s="103" t="s">
        <v>1011</v>
      </c>
      <c r="X1012" s="103" t="s">
        <v>1011</v>
      </c>
      <c r="Y1012" s="103" t="s">
        <v>1011</v>
      </c>
      <c r="Z1012" s="103" t="s">
        <v>1010</v>
      </c>
      <c r="AA1012" s="103" t="s">
        <v>1011</v>
      </c>
      <c r="AB1012" s="103" t="s">
        <v>1011</v>
      </c>
      <c r="AC1012" s="103" t="s">
        <v>1011</v>
      </c>
      <c r="AD1012" s="103" t="s">
        <v>1011</v>
      </c>
      <c r="AE1012" s="103" t="s">
        <v>1011</v>
      </c>
      <c r="AF1012" s="103" t="s">
        <v>1011</v>
      </c>
      <c r="AG1012" s="103" t="s">
        <v>1011</v>
      </c>
      <c r="AH1012" s="103" t="s">
        <v>1010</v>
      </c>
      <c r="AI1012" s="103" t="s">
        <v>1010</v>
      </c>
      <c r="AJ1012" s="103" t="s">
        <v>1010</v>
      </c>
      <c r="AK1012" s="103" t="s">
        <v>1010</v>
      </c>
      <c r="AL1012" s="103" t="s">
        <v>1011</v>
      </c>
      <c r="AM1012" s="103" t="s">
        <v>1011</v>
      </c>
      <c r="AN1012" s="103" t="s">
        <v>1011</v>
      </c>
      <c r="AO1012" s="103" t="s">
        <v>1011</v>
      </c>
      <c r="AP1012" s="103" t="s">
        <v>1011</v>
      </c>
      <c r="AQ1012" s="103" t="s">
        <v>1011</v>
      </c>
      <c r="AR1012" s="103" t="s">
        <v>1011</v>
      </c>
      <c r="AS1012" s="103" t="s">
        <v>1011</v>
      </c>
      <c r="AT1012" s="103" t="s">
        <v>1011</v>
      </c>
      <c r="AU1012" s="103" t="s">
        <v>1011</v>
      </c>
      <c r="AV1012" s="103" t="s">
        <v>1011</v>
      </c>
      <c r="AW1012" s="103" t="s">
        <v>1011</v>
      </c>
      <c r="AX1012" s="103" t="s">
        <v>1011</v>
      </c>
      <c r="AY1012" s="103" t="s">
        <v>1011</v>
      </c>
      <c r="AZ1012" s="103" t="s">
        <v>1011</v>
      </c>
      <c r="BA1012" s="103" t="s">
        <v>1011</v>
      </c>
      <c r="BB1012" s="103" t="s">
        <v>1011</v>
      </c>
      <c r="BC1012" s="103" t="s">
        <v>1010</v>
      </c>
      <c r="BD1012" s="103" t="s">
        <v>1011</v>
      </c>
      <c r="BE1012" s="103" t="s">
        <v>1011</v>
      </c>
      <c r="BF1012" s="103" t="s">
        <v>1011</v>
      </c>
      <c r="BG1012" s="103" t="s">
        <v>1011</v>
      </c>
      <c r="BH1012" s="103" t="s">
        <v>1011</v>
      </c>
      <c r="BI1012" s="103" t="s">
        <v>1011</v>
      </c>
      <c r="BJ1012" s="103" t="s">
        <v>1011</v>
      </c>
      <c r="BK1012" s="103" t="s">
        <v>1011</v>
      </c>
      <c r="BL1012" s="103" t="s">
        <v>1011</v>
      </c>
      <c r="BM1012" s="103" t="s">
        <v>1011</v>
      </c>
      <c r="BN1012" s="103" t="s">
        <v>1011</v>
      </c>
      <c r="BO1012" s="103">
        <v>2</v>
      </c>
      <c r="BP1012" s="103" t="s">
        <v>1011</v>
      </c>
      <c r="BQ1012" s="103" t="s">
        <v>1011</v>
      </c>
      <c r="BR1012" s="103" t="s">
        <v>1011</v>
      </c>
      <c r="BS1012" s="103" t="s">
        <v>1011</v>
      </c>
      <c r="BT1012" s="103" t="s">
        <v>1011</v>
      </c>
      <c r="BU1012" s="103" t="s">
        <v>1011</v>
      </c>
      <c r="BV1012" s="103" t="s">
        <v>1011</v>
      </c>
      <c r="BW1012" s="103" t="s">
        <v>1011</v>
      </c>
      <c r="BX1012" s="103" t="s">
        <v>1011</v>
      </c>
      <c r="BY1012" s="103" t="s">
        <v>1011</v>
      </c>
      <c r="BZ1012" s="103" t="s">
        <v>1011</v>
      </c>
      <c r="CA1012" s="103" t="s">
        <v>1011</v>
      </c>
      <c r="CB1012" s="103" t="s">
        <v>1011</v>
      </c>
      <c r="CC1012" s="103">
        <v>0.94871794871794868</v>
      </c>
      <c r="CD1012" s="103" t="s">
        <v>1011</v>
      </c>
      <c r="CE1012" s="103" t="s">
        <v>1011</v>
      </c>
      <c r="CF1012" s="103" t="s">
        <v>1011</v>
      </c>
      <c r="CG1012" s="103" t="s">
        <v>1011</v>
      </c>
      <c r="CH1012" s="103" t="s">
        <v>1011</v>
      </c>
      <c r="CI1012" s="103" t="s">
        <v>1011</v>
      </c>
      <c r="CJ1012" s="103" t="s">
        <v>1011</v>
      </c>
      <c r="CK1012" s="103" t="s">
        <v>1011</v>
      </c>
      <c r="CL1012" s="103" t="s">
        <v>1011</v>
      </c>
      <c r="CM1012" s="103" t="s">
        <v>1011</v>
      </c>
      <c r="CN1012" s="103" t="s">
        <v>1011</v>
      </c>
      <c r="CO1012" s="103" t="s">
        <v>1011</v>
      </c>
      <c r="CP1012" s="103" t="s">
        <v>1011</v>
      </c>
      <c r="CQ1012" s="103" t="s">
        <v>1011</v>
      </c>
      <c r="CR1012" s="103" t="s">
        <v>1011</v>
      </c>
      <c r="CS1012" s="103" t="s">
        <v>1011</v>
      </c>
      <c r="CT1012" s="103" t="s">
        <v>1011</v>
      </c>
      <c r="CU1012" s="103" t="s">
        <v>1011</v>
      </c>
      <c r="CV1012" s="103" t="s">
        <v>1011</v>
      </c>
      <c r="CW1012" s="103" t="s">
        <v>1011</v>
      </c>
      <c r="CX1012" s="103" t="s">
        <v>1011</v>
      </c>
      <c r="CY1012" s="103" t="s">
        <v>1011</v>
      </c>
      <c r="CZ1012" s="103" t="s">
        <v>1011</v>
      </c>
      <c r="DA1012" s="103" t="s">
        <v>1011</v>
      </c>
      <c r="DB1012" s="103" t="s">
        <v>1011</v>
      </c>
      <c r="DC1012" s="103" t="s">
        <v>1011</v>
      </c>
      <c r="DD1012" s="103" t="s">
        <v>1011</v>
      </c>
      <c r="DE1012" s="103" t="s">
        <v>1011</v>
      </c>
      <c r="DF1012" s="103" t="s">
        <v>1011</v>
      </c>
      <c r="DG1012" s="103" t="s">
        <v>1011</v>
      </c>
      <c r="DH1012" s="103" t="s">
        <v>1011</v>
      </c>
      <c r="DI1012" s="103" t="s">
        <v>1011</v>
      </c>
      <c r="DJ1012" s="103" t="s">
        <v>1011</v>
      </c>
      <c r="DK1012" s="103" t="s">
        <v>1011</v>
      </c>
      <c r="DL1012" s="103" t="s">
        <v>1011</v>
      </c>
      <c r="DM1012" s="103" t="s">
        <v>1011</v>
      </c>
      <c r="DN1012" s="103" t="s">
        <v>1011</v>
      </c>
      <c r="DO1012" s="103" t="s">
        <v>1011</v>
      </c>
      <c r="DP1012" s="103" t="s">
        <v>1011</v>
      </c>
      <c r="DQ1012" s="105" t="s">
        <v>1011</v>
      </c>
      <c r="DR1012" s="106" t="s">
        <v>1011</v>
      </c>
      <c r="DS1012" s="106" t="s">
        <v>1027</v>
      </c>
      <c r="DU1012" s="104" t="s">
        <v>1018</v>
      </c>
      <c r="DV1012" s="103" t="s">
        <v>1011</v>
      </c>
      <c r="DW1012" s="103" t="s">
        <v>1011</v>
      </c>
    </row>
    <row r="1013" spans="1:127">
      <c r="A1013" s="95">
        <v>2009</v>
      </c>
      <c r="B1013" s="96" t="s">
        <v>773</v>
      </c>
      <c r="C1013" s="107" t="s">
        <v>67</v>
      </c>
      <c r="D1013" s="96">
        <v>5.333333333333333</v>
      </c>
      <c r="E1013" s="96">
        <v>6.1401069581892118</v>
      </c>
      <c r="F1013" s="96">
        <v>6.5725908630084664</v>
      </c>
      <c r="G1013" s="96">
        <v>6</v>
      </c>
      <c r="H1013" s="96">
        <v>8.0913832086711182</v>
      </c>
      <c r="I1013" s="96">
        <v>10</v>
      </c>
      <c r="J1013" s="96">
        <v>10</v>
      </c>
      <c r="K1013" s="96">
        <v>0</v>
      </c>
      <c r="L1013" s="96">
        <v>9.5810289927936978</v>
      </c>
      <c r="M1013" s="96">
        <v>8.9441930618401209</v>
      </c>
      <c r="N1013" s="96">
        <v>7.7050444109267628</v>
      </c>
      <c r="O1013" s="96">
        <v>10</v>
      </c>
      <c r="P1013" s="96">
        <v>10</v>
      </c>
      <c r="Q1013" s="96" t="s">
        <v>1011</v>
      </c>
      <c r="R1013" s="96" t="s">
        <v>1011</v>
      </c>
      <c r="S1013" s="96">
        <v>10</v>
      </c>
      <c r="T1013" s="96">
        <v>10</v>
      </c>
      <c r="U1013" s="96">
        <v>8.5988092065326267</v>
      </c>
      <c r="V1013" s="96">
        <v>10</v>
      </c>
      <c r="W1013" s="96">
        <v>10</v>
      </c>
      <c r="X1013" s="96">
        <v>10</v>
      </c>
      <c r="Y1013" s="96">
        <v>10</v>
      </c>
      <c r="Z1013" s="96" t="s">
        <v>1010</v>
      </c>
      <c r="AA1013" s="96" t="s">
        <v>1011</v>
      </c>
      <c r="AB1013" s="96" t="s">
        <v>1011</v>
      </c>
      <c r="AC1013" s="96">
        <v>9.3333333333333339</v>
      </c>
      <c r="AD1013" s="96">
        <v>8.0527777777777771</v>
      </c>
      <c r="AE1013" s="96">
        <v>8.6930555555555564</v>
      </c>
      <c r="AF1013" s="96" t="s">
        <v>1011</v>
      </c>
      <c r="AG1013" s="96" t="s">
        <v>1011</v>
      </c>
      <c r="AH1013" s="96" t="s">
        <v>1010</v>
      </c>
      <c r="AI1013" s="96" t="s">
        <v>1010</v>
      </c>
      <c r="AJ1013" s="96" t="s">
        <v>1010</v>
      </c>
      <c r="AK1013" s="96" t="s">
        <v>1010</v>
      </c>
      <c r="AL1013" s="96" t="s">
        <v>1011</v>
      </c>
      <c r="AM1013" s="96" t="s">
        <v>1011</v>
      </c>
      <c r="AN1013" s="96" t="s">
        <v>1011</v>
      </c>
      <c r="AO1013" s="96" t="s">
        <v>1011</v>
      </c>
      <c r="AP1013" s="96" t="s">
        <v>1011</v>
      </c>
      <c r="AQ1013" s="96" t="s">
        <v>1011</v>
      </c>
      <c r="AR1013" s="96" t="s">
        <v>1011</v>
      </c>
      <c r="AS1013" s="96" t="s">
        <v>1011</v>
      </c>
      <c r="AT1013" s="96" t="s">
        <v>1011</v>
      </c>
      <c r="AU1013" s="96">
        <v>10</v>
      </c>
      <c r="AV1013" s="96">
        <v>10</v>
      </c>
      <c r="AW1013" s="96">
        <v>5</v>
      </c>
      <c r="AX1013" s="96">
        <v>3.5</v>
      </c>
      <c r="AY1013" s="96" t="s">
        <v>1011</v>
      </c>
      <c r="AZ1013" s="96" t="s">
        <v>1011</v>
      </c>
      <c r="BA1013" s="96" t="s">
        <v>1011</v>
      </c>
      <c r="BB1013" s="96">
        <v>7.125</v>
      </c>
      <c r="BC1013" s="96" t="s">
        <v>1010</v>
      </c>
      <c r="BD1013" s="96" t="s">
        <v>1011</v>
      </c>
      <c r="BE1013" s="96" t="s">
        <v>1011</v>
      </c>
      <c r="BF1013" s="96">
        <v>10</v>
      </c>
      <c r="BG1013" s="96">
        <v>10</v>
      </c>
      <c r="BH1013" s="96">
        <v>10</v>
      </c>
      <c r="BI1013" s="96">
        <v>10</v>
      </c>
      <c r="BJ1013" s="96" t="s">
        <v>1011</v>
      </c>
      <c r="BK1013" s="96">
        <v>10</v>
      </c>
      <c r="BL1013" s="96">
        <v>8.1269592460776021</v>
      </c>
      <c r="BM1013" s="96">
        <v>4.9882352941176471</v>
      </c>
      <c r="BN1013" s="96">
        <v>6.9125340599455045</v>
      </c>
      <c r="BO1013" s="96">
        <v>0</v>
      </c>
      <c r="BP1013" s="96">
        <v>10</v>
      </c>
      <c r="BQ1013" s="96">
        <v>10</v>
      </c>
      <c r="BR1013" s="96">
        <v>10</v>
      </c>
      <c r="BS1013" s="96">
        <v>5.4751923385157877</v>
      </c>
      <c r="BT1013" s="96">
        <v>3.2247345681818178</v>
      </c>
      <c r="BU1013" s="96">
        <v>3.6828517102272729</v>
      </c>
      <c r="BV1013" s="96">
        <v>3.73640628314394</v>
      </c>
      <c r="BW1013" s="96">
        <v>3.7</v>
      </c>
      <c r="BX1013" s="96" t="s">
        <v>1011</v>
      </c>
      <c r="BY1013" s="96">
        <v>6.499992718547162</v>
      </c>
      <c r="BZ1013" s="96">
        <v>9.9293304012861014</v>
      </c>
      <c r="CA1013" s="96">
        <v>6.22151184185606</v>
      </c>
      <c r="CB1013" s="96">
        <v>7.4381702045454547</v>
      </c>
      <c r="CC1013" s="96">
        <v>1</v>
      </c>
      <c r="CD1013" s="96">
        <v>5.5541247159734759</v>
      </c>
      <c r="CE1013" s="96">
        <v>9.2983665301065379</v>
      </c>
      <c r="CF1013" s="96">
        <v>7.9942220718252912</v>
      </c>
      <c r="CG1013" s="96">
        <v>9.6514539394929102</v>
      </c>
      <c r="CH1013" s="96">
        <v>10</v>
      </c>
      <c r="CI1013" s="96">
        <v>9.2360106353561839</v>
      </c>
      <c r="CJ1013" s="96">
        <v>9.8333333333333321</v>
      </c>
      <c r="CK1013" s="96">
        <v>9.74</v>
      </c>
      <c r="CL1013" s="96">
        <v>7.7379999999999995</v>
      </c>
      <c r="CM1013" s="96">
        <v>9.1037777777777773</v>
      </c>
      <c r="CN1013" s="96">
        <v>6.7268067206439399</v>
      </c>
      <c r="CO1013" s="96">
        <v>8.5143976413399987</v>
      </c>
      <c r="CP1013" s="96">
        <v>7.6206021809919697</v>
      </c>
      <c r="CQ1013" s="96">
        <v>10</v>
      </c>
      <c r="CR1013" s="96">
        <v>6.2474131003787878</v>
      </c>
      <c r="CS1013" s="96">
        <v>7.6923076923076925</v>
      </c>
      <c r="CT1013" s="96">
        <v>8.2969230986381763</v>
      </c>
      <c r="CU1013" s="96">
        <v>7.412214630441551</v>
      </c>
      <c r="CV1013" s="96">
        <v>8.5341486473028247</v>
      </c>
      <c r="CW1013" s="96">
        <v>10</v>
      </c>
      <c r="CX1013" s="96">
        <v>9.4615566015454213</v>
      </c>
      <c r="CY1013" s="96">
        <v>9</v>
      </c>
      <c r="CZ1013" s="96">
        <v>9.4871855338484732</v>
      </c>
      <c r="DA1013" s="96">
        <v>10</v>
      </c>
      <c r="DB1013" s="96">
        <v>6.9452008020833347</v>
      </c>
      <c r="DC1013" s="96">
        <v>7.6969440303030314</v>
      </c>
      <c r="DD1013" s="96">
        <v>10</v>
      </c>
      <c r="DE1013" s="96">
        <v>9.598272959726625</v>
      </c>
      <c r="DF1013" s="96">
        <v>3</v>
      </c>
      <c r="DG1013" s="96">
        <v>7.8734029653521658</v>
      </c>
      <c r="DH1013" s="96">
        <v>6.0815285066287874</v>
      </c>
      <c r="DI1013" s="96">
        <v>6.784037558685446</v>
      </c>
      <c r="DJ1013" s="96">
        <v>9.8514280756441206</v>
      </c>
      <c r="DK1013" s="96">
        <v>6.2805823857323242</v>
      </c>
      <c r="DL1013" s="96">
        <v>9.2792538566803202</v>
      </c>
      <c r="DM1013" s="96">
        <v>5.6619906569574372</v>
      </c>
      <c r="DN1013" s="96">
        <v>7.3231368400547394</v>
      </c>
      <c r="DO1013" s="96">
        <v>8.2279084464184589</v>
      </c>
      <c r="DP1013" s="96">
        <v>7.41</v>
      </c>
      <c r="DQ1013" s="99">
        <v>7.7684796230388011</v>
      </c>
      <c r="DR1013" s="100">
        <v>44</v>
      </c>
      <c r="DS1013" s="101">
        <v>2</v>
      </c>
      <c r="DU1013" s="107" t="s">
        <v>67</v>
      </c>
      <c r="DV1013" s="96">
        <v>8.1269592460776021</v>
      </c>
      <c r="DW1013" s="96">
        <v>7.41</v>
      </c>
    </row>
    <row r="1014" spans="1:127">
      <c r="A1014" s="102">
        <v>2009</v>
      </c>
      <c r="B1014" s="103" t="s">
        <v>690</v>
      </c>
      <c r="C1014" s="104" t="s">
        <v>34</v>
      </c>
      <c r="D1014" s="103">
        <v>8.1333333333333346</v>
      </c>
      <c r="E1014" s="103">
        <v>7.9997998504833667</v>
      </c>
      <c r="F1014" s="103">
        <v>7.6079168786827562</v>
      </c>
      <c r="G1014" s="103">
        <v>7.9</v>
      </c>
      <c r="H1014" s="103">
        <v>9.6605066332603897</v>
      </c>
      <c r="I1014" s="103">
        <v>10</v>
      </c>
      <c r="J1014" s="103">
        <v>10</v>
      </c>
      <c r="K1014" s="103">
        <v>10</v>
      </c>
      <c r="L1014" s="103">
        <v>10</v>
      </c>
      <c r="M1014" s="103">
        <v>10</v>
      </c>
      <c r="N1014" s="103">
        <v>10</v>
      </c>
      <c r="O1014" s="103">
        <v>9.5</v>
      </c>
      <c r="P1014" s="103">
        <v>10</v>
      </c>
      <c r="Q1014" s="103" t="s">
        <v>1011</v>
      </c>
      <c r="R1014" s="103" t="s">
        <v>1011</v>
      </c>
      <c r="S1014" s="103">
        <v>10</v>
      </c>
      <c r="T1014" s="103">
        <v>9.8333333333333339</v>
      </c>
      <c r="U1014" s="103">
        <v>9.8312799888645745</v>
      </c>
      <c r="V1014" s="103">
        <v>10</v>
      </c>
      <c r="W1014" s="103">
        <v>10</v>
      </c>
      <c r="X1014" s="103">
        <v>10</v>
      </c>
      <c r="Y1014" s="103">
        <v>10</v>
      </c>
      <c r="Z1014" s="103" t="s">
        <v>1010</v>
      </c>
      <c r="AA1014" s="103">
        <v>7.5</v>
      </c>
      <c r="AB1014" s="103">
        <v>10</v>
      </c>
      <c r="AC1014" s="103">
        <v>9.9266666666666676</v>
      </c>
      <c r="AD1014" s="103">
        <v>7.8222222222222229</v>
      </c>
      <c r="AE1014" s="103">
        <v>8.8122222222222231</v>
      </c>
      <c r="AF1014" s="103">
        <v>10</v>
      </c>
      <c r="AG1014" s="103">
        <v>10</v>
      </c>
      <c r="AH1014" s="103" t="s">
        <v>1010</v>
      </c>
      <c r="AI1014" s="103" t="s">
        <v>1010</v>
      </c>
      <c r="AJ1014" s="103" t="s">
        <v>1010</v>
      </c>
      <c r="AK1014" s="103" t="s">
        <v>1010</v>
      </c>
      <c r="AL1014" s="103">
        <v>10</v>
      </c>
      <c r="AM1014" s="103">
        <v>10</v>
      </c>
      <c r="AN1014" s="103">
        <v>10</v>
      </c>
      <c r="AO1014" s="103">
        <v>10</v>
      </c>
      <c r="AP1014" s="103">
        <v>10</v>
      </c>
      <c r="AQ1014" s="103">
        <v>10</v>
      </c>
      <c r="AR1014" s="103">
        <v>10</v>
      </c>
      <c r="AS1014" s="103">
        <v>10</v>
      </c>
      <c r="AT1014" s="103">
        <v>10</v>
      </c>
      <c r="AU1014" s="103">
        <v>10</v>
      </c>
      <c r="AV1014" s="103">
        <v>10</v>
      </c>
      <c r="AW1014" s="103">
        <v>8</v>
      </c>
      <c r="AX1014" s="103">
        <v>8.25</v>
      </c>
      <c r="AY1014" s="103">
        <v>10</v>
      </c>
      <c r="AZ1014" s="103">
        <v>10</v>
      </c>
      <c r="BA1014" s="103">
        <v>6.666666666666667</v>
      </c>
      <c r="BB1014" s="103">
        <v>8.9880952380952372</v>
      </c>
      <c r="BC1014" s="103" t="s">
        <v>1010</v>
      </c>
      <c r="BD1014" s="103" t="s">
        <v>1011</v>
      </c>
      <c r="BE1014" s="103" t="s">
        <v>1011</v>
      </c>
      <c r="BF1014" s="103">
        <v>10</v>
      </c>
      <c r="BG1014" s="103">
        <v>10</v>
      </c>
      <c r="BH1014" s="103">
        <v>10</v>
      </c>
      <c r="BI1014" s="103">
        <v>10</v>
      </c>
      <c r="BJ1014" s="103" t="s">
        <v>1011</v>
      </c>
      <c r="BK1014" s="103">
        <v>10</v>
      </c>
      <c r="BL1014" s="103">
        <v>9.2128517432478887</v>
      </c>
      <c r="BM1014" s="103">
        <v>4.3908366235194158</v>
      </c>
      <c r="BN1014" s="103">
        <v>2.2634207069236818</v>
      </c>
      <c r="BO1014" s="103">
        <v>10</v>
      </c>
      <c r="BP1014" s="103">
        <v>5</v>
      </c>
      <c r="BQ1014" s="103">
        <v>5</v>
      </c>
      <c r="BR1014" s="103">
        <v>5</v>
      </c>
      <c r="BS1014" s="103">
        <v>5.4135643326107745</v>
      </c>
      <c r="BT1014" s="103">
        <v>8.9441650519480529</v>
      </c>
      <c r="BU1014" s="103">
        <v>7.1178887402597404</v>
      </c>
      <c r="BV1014" s="103">
        <v>8.5392056861471861</v>
      </c>
      <c r="BW1014" s="103">
        <v>10</v>
      </c>
      <c r="BX1014" s="103">
        <v>8.3333333333333339</v>
      </c>
      <c r="BY1014" s="103">
        <v>6.6203216220298371</v>
      </c>
      <c r="BZ1014" s="103">
        <v>7.5676031901417966</v>
      </c>
      <c r="CA1014" s="103">
        <v>8.6513358030303031</v>
      </c>
      <c r="CB1014" s="103">
        <v>8.1604569134199121</v>
      </c>
      <c r="CC1014" s="103">
        <v>1</v>
      </c>
      <c r="CD1014" s="103">
        <v>8.2149233711455718</v>
      </c>
      <c r="CE1014" s="103">
        <v>8.4576871731369874</v>
      </c>
      <c r="CF1014" s="103">
        <v>9.7342250039630063</v>
      </c>
      <c r="CG1014" s="103">
        <v>9.9374804626444515</v>
      </c>
      <c r="CH1014" s="103">
        <v>10</v>
      </c>
      <c r="CI1014" s="103">
        <v>9.5323481599361113</v>
      </c>
      <c r="CJ1014" s="103">
        <v>9.4400000000000013</v>
      </c>
      <c r="CK1014" s="103">
        <v>8.94</v>
      </c>
      <c r="CL1014" s="103">
        <v>6.29</v>
      </c>
      <c r="CM1014" s="103">
        <v>8.2233333333333345</v>
      </c>
      <c r="CN1014" s="103">
        <v>6.6837063333333333</v>
      </c>
      <c r="CO1014" s="103">
        <v>9.1405906836262432</v>
      </c>
      <c r="CP1014" s="103">
        <v>7.9121485084797882</v>
      </c>
      <c r="CQ1014" s="103">
        <v>10</v>
      </c>
      <c r="CR1014" s="103">
        <v>7.3939534264069273</v>
      </c>
      <c r="CS1014" s="103">
        <v>3.8461538461538463</v>
      </c>
      <c r="CT1014" s="103">
        <v>6.4162871962801891</v>
      </c>
      <c r="CU1014" s="103">
        <v>5.8854648229469886</v>
      </c>
      <c r="CV1014" s="103">
        <v>8.0052366661900276</v>
      </c>
      <c r="CW1014" s="103">
        <v>5</v>
      </c>
      <c r="CX1014" s="103">
        <v>8.2954075203202535</v>
      </c>
      <c r="CY1014" s="103">
        <v>10</v>
      </c>
      <c r="CZ1014" s="103">
        <v>7.7651358401067512</v>
      </c>
      <c r="DA1014" s="103">
        <v>6.666666666666667</v>
      </c>
      <c r="DB1014" s="103">
        <v>2.8579003636363636</v>
      </c>
      <c r="DC1014" s="103">
        <v>3.2007704891774891</v>
      </c>
      <c r="DD1014" s="103">
        <v>8</v>
      </c>
      <c r="DE1014" s="103">
        <v>5.9827295972662426</v>
      </c>
      <c r="DF1014" s="103">
        <v>5</v>
      </c>
      <c r="DG1014" s="103">
        <v>5.2846778527911269</v>
      </c>
      <c r="DH1014" s="103">
        <v>3.3835800367965367</v>
      </c>
      <c r="DI1014" s="103">
        <v>2.4183006535947715</v>
      </c>
      <c r="DJ1014" s="103">
        <v>9.4693305861044674</v>
      </c>
      <c r="DK1014" s="103">
        <v>8.2647314227994233</v>
      </c>
      <c r="DL1014" s="103">
        <v>9.1767674989571866</v>
      </c>
      <c r="DM1014" s="103">
        <v>7.5899948094207978</v>
      </c>
      <c r="DN1014" s="103">
        <v>6.7171175012788638</v>
      </c>
      <c r="DO1014" s="103">
        <v>6.5889770647255803</v>
      </c>
      <c r="DP1014" s="103">
        <v>7.55</v>
      </c>
      <c r="DQ1014" s="105">
        <v>8.3814258716239447</v>
      </c>
      <c r="DR1014" s="106">
        <v>14</v>
      </c>
      <c r="DS1014" s="106">
        <v>1</v>
      </c>
      <c r="DU1014" s="104" t="s">
        <v>34</v>
      </c>
      <c r="DV1014" s="103">
        <v>9.2128517432478887</v>
      </c>
      <c r="DW1014" s="103">
        <v>7.55</v>
      </c>
    </row>
    <row r="1015" spans="1:127">
      <c r="A1015" s="95">
        <v>2009</v>
      </c>
      <c r="B1015" s="96" t="s">
        <v>620</v>
      </c>
      <c r="C1015" s="107" t="s">
        <v>101</v>
      </c>
      <c r="D1015" s="96">
        <v>5.8</v>
      </c>
      <c r="E1015" s="96">
        <v>6.0508590163421996</v>
      </c>
      <c r="F1015" s="96">
        <v>4.4911223561998099</v>
      </c>
      <c r="G1015" s="96">
        <v>5.4</v>
      </c>
      <c r="H1015" s="96">
        <v>9.2790673359972118</v>
      </c>
      <c r="I1015" s="96">
        <v>10</v>
      </c>
      <c r="J1015" s="96">
        <v>10</v>
      </c>
      <c r="K1015" s="96">
        <v>7.5</v>
      </c>
      <c r="L1015" s="96">
        <v>10</v>
      </c>
      <c r="M1015" s="96">
        <v>10</v>
      </c>
      <c r="N1015" s="96">
        <v>9.5</v>
      </c>
      <c r="O1015" s="96">
        <v>8</v>
      </c>
      <c r="P1015" s="96">
        <v>10</v>
      </c>
      <c r="Q1015" s="96" t="s">
        <v>1011</v>
      </c>
      <c r="R1015" s="96" t="s">
        <v>1011</v>
      </c>
      <c r="S1015" s="96">
        <v>5</v>
      </c>
      <c r="T1015" s="96">
        <v>7.666666666666667</v>
      </c>
      <c r="U1015" s="96">
        <v>8.8152446675546265</v>
      </c>
      <c r="V1015" s="96">
        <v>10</v>
      </c>
      <c r="W1015" s="96">
        <v>10</v>
      </c>
      <c r="X1015" s="96">
        <v>10</v>
      </c>
      <c r="Y1015" s="96">
        <v>10</v>
      </c>
      <c r="Z1015" s="96" t="s">
        <v>1010</v>
      </c>
      <c r="AA1015" s="96">
        <v>7.5</v>
      </c>
      <c r="AB1015" s="96">
        <v>6.666666666666667</v>
      </c>
      <c r="AC1015" s="96">
        <v>8.9244444444444451</v>
      </c>
      <c r="AD1015" s="96">
        <v>6.8027777777777771</v>
      </c>
      <c r="AE1015" s="96">
        <v>7.4734722222222221</v>
      </c>
      <c r="AF1015" s="96">
        <v>10</v>
      </c>
      <c r="AG1015" s="96">
        <v>10</v>
      </c>
      <c r="AH1015" s="96" t="s">
        <v>1010</v>
      </c>
      <c r="AI1015" s="96" t="s">
        <v>1010</v>
      </c>
      <c r="AJ1015" s="96" t="s">
        <v>1010</v>
      </c>
      <c r="AK1015" s="96" t="s">
        <v>1010</v>
      </c>
      <c r="AL1015" s="96">
        <v>6.666666666666667</v>
      </c>
      <c r="AM1015" s="96">
        <v>6.666666666666667</v>
      </c>
      <c r="AN1015" s="96">
        <v>10</v>
      </c>
      <c r="AO1015" s="96">
        <v>7.7777777777777786</v>
      </c>
      <c r="AP1015" s="96">
        <v>7.5</v>
      </c>
      <c r="AQ1015" s="96">
        <v>7.5</v>
      </c>
      <c r="AR1015" s="96">
        <v>10</v>
      </c>
      <c r="AS1015" s="96">
        <v>8.3333333333333339</v>
      </c>
      <c r="AT1015" s="96">
        <v>9.0277777777777786</v>
      </c>
      <c r="AU1015" s="96">
        <v>10</v>
      </c>
      <c r="AV1015" s="96">
        <v>10</v>
      </c>
      <c r="AW1015" s="96">
        <v>7.333333333333333</v>
      </c>
      <c r="AX1015" s="96">
        <v>7.75</v>
      </c>
      <c r="AY1015" s="96">
        <v>10</v>
      </c>
      <c r="AZ1015" s="96">
        <v>10</v>
      </c>
      <c r="BA1015" s="96">
        <v>10</v>
      </c>
      <c r="BB1015" s="96">
        <v>9.2976190476190474</v>
      </c>
      <c r="BC1015" s="96" t="s">
        <v>1010</v>
      </c>
      <c r="BD1015" s="96" t="s">
        <v>1011</v>
      </c>
      <c r="BE1015" s="96" t="s">
        <v>1011</v>
      </c>
      <c r="BF1015" s="96">
        <v>5</v>
      </c>
      <c r="BG1015" s="96">
        <v>0</v>
      </c>
      <c r="BH1015" s="96">
        <v>10</v>
      </c>
      <c r="BI1015" s="96">
        <v>5</v>
      </c>
      <c r="BJ1015" s="96" t="s">
        <v>1011</v>
      </c>
      <c r="BK1015" s="96">
        <v>5</v>
      </c>
      <c r="BL1015" s="96">
        <v>7.6336980716505609</v>
      </c>
      <c r="BM1015" s="96">
        <v>7.9352941176470591</v>
      </c>
      <c r="BN1015" s="96">
        <v>9.6806539509536798</v>
      </c>
      <c r="BO1015" s="96">
        <v>4</v>
      </c>
      <c r="BP1015" s="96">
        <v>9</v>
      </c>
      <c r="BQ1015" s="96">
        <v>5</v>
      </c>
      <c r="BR1015" s="96">
        <v>7</v>
      </c>
      <c r="BS1015" s="96">
        <v>7.1539870171501843</v>
      </c>
      <c r="BT1015" s="96">
        <v>4.6524980414746544</v>
      </c>
      <c r="BU1015" s="96">
        <v>4.8507517235023041</v>
      </c>
      <c r="BV1015" s="96">
        <v>5.3429040967741948</v>
      </c>
      <c r="BW1015" s="96">
        <v>5</v>
      </c>
      <c r="BX1015" s="96">
        <v>4.166666666666667</v>
      </c>
      <c r="BY1015" s="96">
        <v>5.3968871711942707</v>
      </c>
      <c r="BZ1015" s="96">
        <v>9.028714687962502</v>
      </c>
      <c r="CA1015" s="96">
        <v>5.296177288786482</v>
      </c>
      <c r="CB1015" s="96">
        <v>5.2841932165898609</v>
      </c>
      <c r="CC1015" s="96">
        <v>0.96551724137931039</v>
      </c>
      <c r="CD1015" s="96">
        <v>5.3526268101498147</v>
      </c>
      <c r="CE1015" s="96">
        <v>6.9216758694048508</v>
      </c>
      <c r="CF1015" s="96">
        <v>9.557498094756042</v>
      </c>
      <c r="CG1015" s="96">
        <v>6.149857113896914</v>
      </c>
      <c r="CH1015" s="96">
        <v>10</v>
      </c>
      <c r="CI1015" s="96">
        <v>8.1572577695144517</v>
      </c>
      <c r="CJ1015" s="96">
        <v>6.7933333333333348</v>
      </c>
      <c r="CK1015" s="96">
        <v>7.4</v>
      </c>
      <c r="CL1015" s="96">
        <v>7.1400000000000006</v>
      </c>
      <c r="CM1015" s="96">
        <v>7.1111111111111116</v>
      </c>
      <c r="CN1015" s="96">
        <v>6.5813112841781862</v>
      </c>
      <c r="CO1015" s="96">
        <v>6.7607065186439641</v>
      </c>
      <c r="CP1015" s="96">
        <v>6.6710089014110752</v>
      </c>
      <c r="CQ1015" s="96">
        <v>10</v>
      </c>
      <c r="CR1015" s="96">
        <v>6.1538567450076798</v>
      </c>
      <c r="CS1015" s="96">
        <v>3.8461538461538463</v>
      </c>
      <c r="CT1015" s="96">
        <v>1.5487589784124587</v>
      </c>
      <c r="CU1015" s="96">
        <v>3.8495898565246613</v>
      </c>
      <c r="CV1015" s="96">
        <v>6.9079274672617119</v>
      </c>
      <c r="CW1015" s="96">
        <v>8</v>
      </c>
      <c r="CX1015" s="96">
        <v>6.0088088088088085</v>
      </c>
      <c r="CY1015" s="96">
        <v>10</v>
      </c>
      <c r="CZ1015" s="96">
        <v>8.0029362696029356</v>
      </c>
      <c r="DA1015" s="96">
        <v>8.9</v>
      </c>
      <c r="DB1015" s="96">
        <v>5.1924110844854079</v>
      </c>
      <c r="DC1015" s="96">
        <v>5.2842490798771111</v>
      </c>
      <c r="DD1015" s="96">
        <v>8</v>
      </c>
      <c r="DE1015" s="96">
        <v>0</v>
      </c>
      <c r="DF1015" s="96">
        <v>10</v>
      </c>
      <c r="DG1015" s="96">
        <v>6.2294433607270863</v>
      </c>
      <c r="DH1015" s="96">
        <v>4.2271883917050701</v>
      </c>
      <c r="DI1015" s="96" t="s">
        <v>1011</v>
      </c>
      <c r="DJ1015" s="96">
        <v>9.3664974809715513</v>
      </c>
      <c r="DK1015" s="96">
        <v>4.1661650378904254</v>
      </c>
      <c r="DL1015" s="96">
        <v>5.4890881058255268</v>
      </c>
      <c r="DM1015" s="96">
        <v>7.4891108712105057</v>
      </c>
      <c r="DN1015" s="96">
        <v>6.1476099775206157</v>
      </c>
      <c r="DO1015" s="96">
        <v>6.7933298692835464</v>
      </c>
      <c r="DP1015" s="96">
        <v>6.87</v>
      </c>
      <c r="DQ1015" s="99">
        <v>7.2518490358252805</v>
      </c>
      <c r="DR1015" s="100">
        <v>58</v>
      </c>
      <c r="DS1015" s="101">
        <v>2</v>
      </c>
      <c r="DU1015" s="107" t="s">
        <v>101</v>
      </c>
      <c r="DV1015" s="96">
        <v>7.6336980716505609</v>
      </c>
      <c r="DW1015" s="96">
        <v>6.87</v>
      </c>
    </row>
    <row r="1016" spans="1:127">
      <c r="A1016" s="102">
        <v>2009</v>
      </c>
      <c r="B1016" s="103" t="s">
        <v>644</v>
      </c>
      <c r="C1016" s="104" t="s">
        <v>123</v>
      </c>
      <c r="D1016" s="103">
        <v>7.166666666666667</v>
      </c>
      <c r="E1016" s="103">
        <v>6.1411792385161732</v>
      </c>
      <c r="F1016" s="103">
        <v>5.0289852362113132</v>
      </c>
      <c r="G1016" s="103">
        <v>6.1</v>
      </c>
      <c r="H1016" s="103">
        <v>9.4521608963801089</v>
      </c>
      <c r="I1016" s="103">
        <v>10</v>
      </c>
      <c r="J1016" s="103">
        <v>10</v>
      </c>
      <c r="K1016" s="103">
        <v>7.5</v>
      </c>
      <c r="L1016" s="103">
        <v>9.9699889418253935</v>
      </c>
      <c r="M1016" s="103">
        <v>9.8199336509523665</v>
      </c>
      <c r="N1016" s="103">
        <v>9.457984518555552</v>
      </c>
      <c r="O1016" s="103">
        <v>10</v>
      </c>
      <c r="P1016" s="103">
        <v>10</v>
      </c>
      <c r="Q1016" s="103" t="s">
        <v>1011</v>
      </c>
      <c r="R1016" s="103" t="s">
        <v>1011</v>
      </c>
      <c r="S1016" s="103">
        <v>10</v>
      </c>
      <c r="T1016" s="103">
        <v>10</v>
      </c>
      <c r="U1016" s="103">
        <v>9.636715138311887</v>
      </c>
      <c r="V1016" s="103">
        <v>10</v>
      </c>
      <c r="W1016" s="103">
        <v>10</v>
      </c>
      <c r="X1016" s="103">
        <v>10</v>
      </c>
      <c r="Y1016" s="103">
        <v>10</v>
      </c>
      <c r="Z1016" s="103" t="s">
        <v>1010</v>
      </c>
      <c r="AA1016" s="103">
        <v>10</v>
      </c>
      <c r="AB1016" s="103">
        <v>10</v>
      </c>
      <c r="AC1016" s="103">
        <v>8.7222222222222214</v>
      </c>
      <c r="AD1016" s="103">
        <v>7.0333333333333332</v>
      </c>
      <c r="AE1016" s="103">
        <v>8.9388888888888882</v>
      </c>
      <c r="AF1016" s="103">
        <v>10</v>
      </c>
      <c r="AG1016" s="103">
        <v>10</v>
      </c>
      <c r="AH1016" s="103" t="s">
        <v>1010</v>
      </c>
      <c r="AI1016" s="103" t="s">
        <v>1010</v>
      </c>
      <c r="AJ1016" s="103" t="s">
        <v>1010</v>
      </c>
      <c r="AK1016" s="103" t="s">
        <v>1010</v>
      </c>
      <c r="AL1016" s="103">
        <v>10</v>
      </c>
      <c r="AM1016" s="103">
        <v>10</v>
      </c>
      <c r="AN1016" s="103">
        <v>10</v>
      </c>
      <c r="AO1016" s="103">
        <v>10</v>
      </c>
      <c r="AP1016" s="103">
        <v>10</v>
      </c>
      <c r="AQ1016" s="103">
        <v>10</v>
      </c>
      <c r="AR1016" s="103">
        <v>10</v>
      </c>
      <c r="AS1016" s="103">
        <v>10</v>
      </c>
      <c r="AT1016" s="103">
        <v>10</v>
      </c>
      <c r="AU1016" s="103">
        <v>10</v>
      </c>
      <c r="AV1016" s="103">
        <v>10</v>
      </c>
      <c r="AW1016" s="103">
        <v>7</v>
      </c>
      <c r="AX1016" s="103">
        <v>6.5</v>
      </c>
      <c r="AY1016" s="103">
        <v>10</v>
      </c>
      <c r="AZ1016" s="103">
        <v>10</v>
      </c>
      <c r="BA1016" s="103">
        <v>10</v>
      </c>
      <c r="BB1016" s="103">
        <v>9.0714285714285712</v>
      </c>
      <c r="BC1016" s="103" t="s">
        <v>1010</v>
      </c>
      <c r="BD1016" s="103" t="s">
        <v>1011</v>
      </c>
      <c r="BE1016" s="103" t="s">
        <v>1011</v>
      </c>
      <c r="BF1016" s="103">
        <v>10</v>
      </c>
      <c r="BG1016" s="103">
        <v>10</v>
      </c>
      <c r="BH1016" s="103">
        <v>10</v>
      </c>
      <c r="BI1016" s="103">
        <v>10</v>
      </c>
      <c r="BJ1016" s="103" t="s">
        <v>1011</v>
      </c>
      <c r="BK1016" s="103">
        <v>10</v>
      </c>
      <c r="BL1016" s="103">
        <v>8.7352105306097183</v>
      </c>
      <c r="BM1016" s="103">
        <v>5.302941176470588</v>
      </c>
      <c r="BN1016" s="103">
        <v>4.1175007700997437</v>
      </c>
      <c r="BO1016" s="103">
        <v>7</v>
      </c>
      <c r="BP1016" s="103">
        <v>6</v>
      </c>
      <c r="BQ1016" s="103">
        <v>6</v>
      </c>
      <c r="BR1016" s="103">
        <v>6</v>
      </c>
      <c r="BS1016" s="103">
        <v>5.6051104866425829</v>
      </c>
      <c r="BT1016" s="103">
        <v>4.2391460512820505</v>
      </c>
      <c r="BU1016" s="103">
        <v>3.5698541923076927</v>
      </c>
      <c r="BV1016" s="103">
        <v>6.1932227948717946</v>
      </c>
      <c r="BW1016" s="103">
        <v>8.3333333333333339</v>
      </c>
      <c r="BX1016" s="103">
        <v>7.5</v>
      </c>
      <c r="BY1016" s="103">
        <v>4.1250379664653813</v>
      </c>
      <c r="BZ1016" s="103">
        <v>5.4095840616533009</v>
      </c>
      <c r="CA1016" s="103">
        <v>4.521374128205129</v>
      </c>
      <c r="CB1016" s="103">
        <v>6.0537406410256409</v>
      </c>
      <c r="CC1016" s="103">
        <v>1</v>
      </c>
      <c r="CD1016" s="103">
        <v>5.5494770187938132</v>
      </c>
      <c r="CE1016" s="103">
        <v>9.1070011610143062</v>
      </c>
      <c r="CF1016" s="103">
        <v>9.6405797601271974</v>
      </c>
      <c r="CG1016" s="103">
        <v>9.7576634415408279</v>
      </c>
      <c r="CH1016" s="103">
        <v>10</v>
      </c>
      <c r="CI1016" s="103">
        <v>9.6263110906705833</v>
      </c>
      <c r="CJ1016" s="103">
        <v>9.4400000000000013</v>
      </c>
      <c r="CK1016" s="103">
        <v>8.94</v>
      </c>
      <c r="CL1016" s="103">
        <v>6.29</v>
      </c>
      <c r="CM1016" s="103">
        <v>8.2233333333333345</v>
      </c>
      <c r="CN1016" s="103">
        <v>7.0577649487179492</v>
      </c>
      <c r="CO1016" s="103">
        <v>6.9266395170366426</v>
      </c>
      <c r="CP1016" s="103">
        <v>6.9922022328772959</v>
      </c>
      <c r="CQ1016" s="103">
        <v>10</v>
      </c>
      <c r="CR1016" s="103">
        <v>6.0990371153846166</v>
      </c>
      <c r="CS1016" s="103">
        <v>3.8461538461538463</v>
      </c>
      <c r="CT1016" s="103">
        <v>6.4162871962801891</v>
      </c>
      <c r="CU1016" s="103">
        <v>5.4538260526062174</v>
      </c>
      <c r="CV1016" s="103">
        <v>7.6673404047042117</v>
      </c>
      <c r="CW1016" s="103">
        <v>8</v>
      </c>
      <c r="CX1016" s="103">
        <v>8.3945973613027274</v>
      </c>
      <c r="CY1016" s="103">
        <v>10</v>
      </c>
      <c r="CZ1016" s="103">
        <v>8.7981991204342425</v>
      </c>
      <c r="DA1016" s="103">
        <v>5.5666666666666664</v>
      </c>
      <c r="DB1016" s="103">
        <v>3.1670679230769228</v>
      </c>
      <c r="DC1016" s="103">
        <v>3.4788034871794871</v>
      </c>
      <c r="DD1016" s="103">
        <v>4</v>
      </c>
      <c r="DE1016" s="103">
        <v>7.7750502384859193</v>
      </c>
      <c r="DF1016" s="103">
        <v>3</v>
      </c>
      <c r="DG1016" s="103">
        <v>4.4979313859014987</v>
      </c>
      <c r="DH1016" s="103">
        <v>2.2895006410256413</v>
      </c>
      <c r="DI1016" s="103">
        <v>2.9273504273504276</v>
      </c>
      <c r="DJ1016" s="103">
        <v>9.1011329400529277</v>
      </c>
      <c r="DK1016" s="103">
        <v>4.2359201025641022</v>
      </c>
      <c r="DL1016" s="103">
        <v>8.067199226831665</v>
      </c>
      <c r="DM1016" s="103">
        <v>7.4891108712105057</v>
      </c>
      <c r="DN1016" s="103">
        <v>5.6850357015058783</v>
      </c>
      <c r="DO1016" s="103">
        <v>6.3270554026138726</v>
      </c>
      <c r="DP1016" s="103">
        <v>6.96</v>
      </c>
      <c r="DQ1016" s="105">
        <v>7.8476052653048587</v>
      </c>
      <c r="DR1016" s="106">
        <v>42</v>
      </c>
      <c r="DS1016" s="106">
        <v>2</v>
      </c>
      <c r="DU1016" s="104" t="s">
        <v>123</v>
      </c>
      <c r="DV1016" s="103">
        <v>8.7352105306097183</v>
      </c>
      <c r="DW1016" s="103">
        <v>6.96</v>
      </c>
    </row>
    <row r="1017" spans="1:127">
      <c r="A1017" s="95">
        <v>2009</v>
      </c>
      <c r="B1017" s="96" t="s">
        <v>710</v>
      </c>
      <c r="C1017" s="107" t="s">
        <v>139</v>
      </c>
      <c r="D1017" s="96">
        <v>5.8666666666666671</v>
      </c>
      <c r="E1017" s="96">
        <v>4.0830938020456742</v>
      </c>
      <c r="F1017" s="96">
        <v>3.7400057772961492</v>
      </c>
      <c r="G1017" s="96">
        <v>4.6000000000000005</v>
      </c>
      <c r="H1017" s="96">
        <v>0</v>
      </c>
      <c r="I1017" s="96">
        <v>10</v>
      </c>
      <c r="J1017" s="96">
        <v>10</v>
      </c>
      <c r="K1017" s="96">
        <v>7.5</v>
      </c>
      <c r="L1017" s="96">
        <v>10</v>
      </c>
      <c r="M1017" s="96">
        <v>10</v>
      </c>
      <c r="N1017" s="96">
        <v>9.5</v>
      </c>
      <c r="O1017" s="96">
        <v>10</v>
      </c>
      <c r="P1017" s="96">
        <v>10</v>
      </c>
      <c r="Q1017" s="96" t="s">
        <v>1011</v>
      </c>
      <c r="R1017" s="96" t="s">
        <v>1011</v>
      </c>
      <c r="S1017" s="96">
        <v>10</v>
      </c>
      <c r="T1017" s="96">
        <v>10</v>
      </c>
      <c r="U1017" s="96">
        <v>6.5</v>
      </c>
      <c r="V1017" s="96">
        <v>10</v>
      </c>
      <c r="W1017" s="96">
        <v>10</v>
      </c>
      <c r="X1017" s="96">
        <v>10</v>
      </c>
      <c r="Y1017" s="96">
        <v>10</v>
      </c>
      <c r="Z1017" s="96" t="s">
        <v>1010</v>
      </c>
      <c r="AA1017" s="96">
        <v>7.5</v>
      </c>
      <c r="AB1017" s="96">
        <v>6.666666666666667</v>
      </c>
      <c r="AC1017" s="96">
        <v>8.5955555555555545</v>
      </c>
      <c r="AD1017" s="96">
        <v>5.4611111111111112</v>
      </c>
      <c r="AE1017" s="96">
        <v>7.0558333333333332</v>
      </c>
      <c r="AF1017" s="96">
        <v>10</v>
      </c>
      <c r="AG1017" s="96">
        <v>10</v>
      </c>
      <c r="AH1017" s="96" t="s">
        <v>1010</v>
      </c>
      <c r="AI1017" s="96" t="s">
        <v>1010</v>
      </c>
      <c r="AJ1017" s="96" t="s">
        <v>1010</v>
      </c>
      <c r="AK1017" s="96" t="s">
        <v>1010</v>
      </c>
      <c r="AL1017" s="96">
        <v>6.666666666666667</v>
      </c>
      <c r="AM1017" s="96">
        <v>6.666666666666667</v>
      </c>
      <c r="AN1017" s="96">
        <v>6.666666666666667</v>
      </c>
      <c r="AO1017" s="96">
        <v>6.666666666666667</v>
      </c>
      <c r="AP1017" s="96">
        <v>7.5</v>
      </c>
      <c r="AQ1017" s="96">
        <v>7.5</v>
      </c>
      <c r="AR1017" s="96">
        <v>10</v>
      </c>
      <c r="AS1017" s="96">
        <v>8.3333333333333339</v>
      </c>
      <c r="AT1017" s="96">
        <v>8.75</v>
      </c>
      <c r="AU1017" s="96">
        <v>10</v>
      </c>
      <c r="AV1017" s="96">
        <v>10</v>
      </c>
      <c r="AW1017" s="96">
        <v>4.666666666666667</v>
      </c>
      <c r="AX1017" s="96">
        <v>3.5</v>
      </c>
      <c r="AY1017" s="96">
        <v>10</v>
      </c>
      <c r="AZ1017" s="96">
        <v>10</v>
      </c>
      <c r="BA1017" s="96">
        <v>10</v>
      </c>
      <c r="BB1017" s="96">
        <v>8.3095238095238102</v>
      </c>
      <c r="BC1017" s="96" t="s">
        <v>1010</v>
      </c>
      <c r="BD1017" s="96" t="s">
        <v>1011</v>
      </c>
      <c r="BE1017" s="96" t="s">
        <v>1011</v>
      </c>
      <c r="BF1017" s="96">
        <v>10</v>
      </c>
      <c r="BG1017" s="96">
        <v>10</v>
      </c>
      <c r="BH1017" s="96">
        <v>10</v>
      </c>
      <c r="BI1017" s="96">
        <v>10</v>
      </c>
      <c r="BJ1017" s="96" t="s">
        <v>1011</v>
      </c>
      <c r="BK1017" s="96">
        <v>10</v>
      </c>
      <c r="BL1017" s="96">
        <v>7.1865357142857142</v>
      </c>
      <c r="BM1017" s="96">
        <v>8.6529411764705895</v>
      </c>
      <c r="BN1017" s="96">
        <v>9.8643051771117172</v>
      </c>
      <c r="BO1017" s="96">
        <v>7</v>
      </c>
      <c r="BP1017" s="96">
        <v>7</v>
      </c>
      <c r="BQ1017" s="96">
        <v>4</v>
      </c>
      <c r="BR1017" s="96">
        <v>5.5</v>
      </c>
      <c r="BS1017" s="96">
        <v>7.7543115883955771</v>
      </c>
      <c r="BT1017" s="96">
        <v>2.8730925686274507</v>
      </c>
      <c r="BU1017" s="96">
        <v>3.3924953431372558</v>
      </c>
      <c r="BV1017" s="96">
        <v>4.4294172352941175</v>
      </c>
      <c r="BW1017" s="96">
        <v>6.6666666666666661</v>
      </c>
      <c r="BX1017" s="96">
        <v>2.5</v>
      </c>
      <c r="BY1017" s="96">
        <v>3.3898268132869869</v>
      </c>
      <c r="BZ1017" s="96">
        <v>9.2366063003827676</v>
      </c>
      <c r="CA1017" s="96">
        <v>2.2176475490196079</v>
      </c>
      <c r="CB1017" s="96">
        <v>1.1553466470588236</v>
      </c>
      <c r="CC1017" s="96">
        <v>0.96296296296296291</v>
      </c>
      <c r="CD1017" s="96">
        <v>3.9107782994734661</v>
      </c>
      <c r="CE1017" s="96">
        <v>8.9303439864844094</v>
      </c>
      <c r="CF1017" s="96">
        <v>9.0511466484376886</v>
      </c>
      <c r="CG1017" s="96">
        <v>9.6288405472078313</v>
      </c>
      <c r="CH1017" s="96">
        <v>10</v>
      </c>
      <c r="CI1017" s="96">
        <v>9.4025827955324814</v>
      </c>
      <c r="CJ1017" s="96">
        <v>9.1066666666666656</v>
      </c>
      <c r="CK1017" s="96">
        <v>8.8800000000000008</v>
      </c>
      <c r="CL1017" s="96">
        <v>7.5584000000000007</v>
      </c>
      <c r="CM1017" s="96">
        <v>8.5150222222222212</v>
      </c>
      <c r="CN1017" s="96">
        <v>6.0257489019607835</v>
      </c>
      <c r="CO1017" s="96">
        <v>7.6777205634855843</v>
      </c>
      <c r="CP1017" s="96">
        <v>6.8517347327231839</v>
      </c>
      <c r="CQ1017" s="96">
        <v>10</v>
      </c>
      <c r="CR1017" s="96">
        <v>6.9814875098039195</v>
      </c>
      <c r="CS1017" s="96">
        <v>8.4615384615384617</v>
      </c>
      <c r="CT1017" s="96">
        <v>7.965046174692648</v>
      </c>
      <c r="CU1017" s="96">
        <v>7.8026907153450091</v>
      </c>
      <c r="CV1017" s="96">
        <v>8.2923619175726042</v>
      </c>
      <c r="CW1017" s="96">
        <v>10</v>
      </c>
      <c r="CX1017" s="96">
        <v>6.9669044545274534</v>
      </c>
      <c r="CY1017" s="96">
        <v>9</v>
      </c>
      <c r="CZ1017" s="96">
        <v>8.6556348181758178</v>
      </c>
      <c r="DA1017" s="96">
        <v>5.5666666666666664</v>
      </c>
      <c r="DB1017" s="96">
        <v>4.9965369019607841</v>
      </c>
      <c r="DC1017" s="96">
        <v>7.0984269607843142</v>
      </c>
      <c r="DD1017" s="96">
        <v>6</v>
      </c>
      <c r="DE1017" s="96">
        <v>0.62636906028790018</v>
      </c>
      <c r="DF1017" s="96">
        <v>3</v>
      </c>
      <c r="DG1017" s="96">
        <v>4.5479999316166113</v>
      </c>
      <c r="DH1017" s="96">
        <v>4.3009001176470587</v>
      </c>
      <c r="DI1017" s="96">
        <v>5.9068627450980395</v>
      </c>
      <c r="DJ1017" s="96">
        <v>8.2202793922257076</v>
      </c>
      <c r="DK1017" s="96">
        <v>4.4853618169934633</v>
      </c>
      <c r="DL1017" s="96">
        <v>6.9313190710209849</v>
      </c>
      <c r="DM1017" s="96">
        <v>6.1439916950732778</v>
      </c>
      <c r="DN1017" s="96">
        <v>5.9981191396764215</v>
      </c>
      <c r="DO1017" s="96">
        <v>6.4005846298229505</v>
      </c>
      <c r="DP1017" s="96">
        <v>7.15</v>
      </c>
      <c r="DQ1017" s="99">
        <v>7.1682678571428573</v>
      </c>
      <c r="DR1017" s="100">
        <v>66</v>
      </c>
      <c r="DS1017" s="101">
        <v>2</v>
      </c>
      <c r="DU1017" s="107" t="s">
        <v>139</v>
      </c>
      <c r="DV1017" s="96">
        <v>7.1865357142857142</v>
      </c>
      <c r="DW1017" s="96">
        <v>7.15</v>
      </c>
    </row>
    <row r="1018" spans="1:127">
      <c r="A1018" s="102">
        <v>2009</v>
      </c>
      <c r="B1018" s="103" t="s">
        <v>750</v>
      </c>
      <c r="C1018" s="104" t="s">
        <v>30</v>
      </c>
      <c r="D1018" s="103" t="s">
        <v>1011</v>
      </c>
      <c r="E1018" s="103" t="s">
        <v>1011</v>
      </c>
      <c r="F1018" s="103" t="s">
        <v>1011</v>
      </c>
      <c r="G1018" s="103" t="s">
        <v>1011</v>
      </c>
      <c r="H1018" s="103" t="s">
        <v>1011</v>
      </c>
      <c r="I1018" s="103" t="s">
        <v>1011</v>
      </c>
      <c r="J1018" s="103" t="s">
        <v>1011</v>
      </c>
      <c r="K1018" s="103" t="s">
        <v>1011</v>
      </c>
      <c r="L1018" s="103" t="s">
        <v>1011</v>
      </c>
      <c r="M1018" s="103" t="s">
        <v>1011</v>
      </c>
      <c r="N1018" s="103" t="s">
        <v>1011</v>
      </c>
      <c r="O1018" s="103" t="s">
        <v>1011</v>
      </c>
      <c r="P1018" s="103" t="s">
        <v>1011</v>
      </c>
      <c r="Q1018" s="103" t="s">
        <v>1011</v>
      </c>
      <c r="R1018" s="103" t="s">
        <v>1011</v>
      </c>
      <c r="S1018" s="103" t="s">
        <v>1011</v>
      </c>
      <c r="T1018" s="103" t="s">
        <v>1011</v>
      </c>
      <c r="U1018" s="103" t="s">
        <v>1011</v>
      </c>
      <c r="V1018" s="103" t="s">
        <v>1011</v>
      </c>
      <c r="W1018" s="103" t="s">
        <v>1011</v>
      </c>
      <c r="X1018" s="103" t="s">
        <v>1011</v>
      </c>
      <c r="Y1018" s="103" t="s">
        <v>1011</v>
      </c>
      <c r="Z1018" s="103" t="s">
        <v>1010</v>
      </c>
      <c r="AA1018" s="103" t="s">
        <v>1011</v>
      </c>
      <c r="AB1018" s="103" t="s">
        <v>1011</v>
      </c>
      <c r="AC1018" s="103" t="s">
        <v>1011</v>
      </c>
      <c r="AD1018" s="103" t="s">
        <v>1011</v>
      </c>
      <c r="AE1018" s="103" t="s">
        <v>1011</v>
      </c>
      <c r="AF1018" s="103" t="s">
        <v>1011</v>
      </c>
      <c r="AG1018" s="103" t="s">
        <v>1011</v>
      </c>
      <c r="AH1018" s="103" t="s">
        <v>1010</v>
      </c>
      <c r="AI1018" s="103" t="s">
        <v>1010</v>
      </c>
      <c r="AJ1018" s="103" t="s">
        <v>1010</v>
      </c>
      <c r="AK1018" s="103" t="s">
        <v>1010</v>
      </c>
      <c r="AL1018" s="103" t="s">
        <v>1011</v>
      </c>
      <c r="AM1018" s="103" t="s">
        <v>1011</v>
      </c>
      <c r="AN1018" s="103" t="s">
        <v>1011</v>
      </c>
      <c r="AO1018" s="103" t="s">
        <v>1011</v>
      </c>
      <c r="AP1018" s="103" t="s">
        <v>1011</v>
      </c>
      <c r="AQ1018" s="103" t="s">
        <v>1011</v>
      </c>
      <c r="AR1018" s="103" t="s">
        <v>1011</v>
      </c>
      <c r="AS1018" s="103" t="s">
        <v>1011</v>
      </c>
      <c r="AT1018" s="103" t="s">
        <v>1011</v>
      </c>
      <c r="AU1018" s="103" t="s">
        <v>1011</v>
      </c>
      <c r="AV1018" s="103" t="s">
        <v>1011</v>
      </c>
      <c r="AW1018" s="103" t="s">
        <v>1011</v>
      </c>
      <c r="AX1018" s="103" t="s">
        <v>1011</v>
      </c>
      <c r="AY1018" s="103" t="s">
        <v>1011</v>
      </c>
      <c r="AZ1018" s="103" t="s">
        <v>1011</v>
      </c>
      <c r="BA1018" s="103" t="s">
        <v>1011</v>
      </c>
      <c r="BB1018" s="103" t="s">
        <v>1011</v>
      </c>
      <c r="BC1018" s="103" t="s">
        <v>1010</v>
      </c>
      <c r="BD1018" s="103" t="s">
        <v>1011</v>
      </c>
      <c r="BE1018" s="103" t="s">
        <v>1011</v>
      </c>
      <c r="BF1018" s="103" t="s">
        <v>1011</v>
      </c>
      <c r="BG1018" s="103" t="s">
        <v>1011</v>
      </c>
      <c r="BH1018" s="103" t="s">
        <v>1011</v>
      </c>
      <c r="BI1018" s="103" t="s">
        <v>1011</v>
      </c>
      <c r="BJ1018" s="103" t="s">
        <v>1011</v>
      </c>
      <c r="BK1018" s="103" t="s">
        <v>1011</v>
      </c>
      <c r="BL1018" s="103" t="s">
        <v>1011</v>
      </c>
      <c r="BM1018" s="103" t="s">
        <v>1011</v>
      </c>
      <c r="BN1018" s="103" t="s">
        <v>1011</v>
      </c>
      <c r="BO1018" s="103" t="s">
        <v>1011</v>
      </c>
      <c r="BP1018" s="103" t="s">
        <v>1011</v>
      </c>
      <c r="BQ1018" s="103" t="s">
        <v>1011</v>
      </c>
      <c r="BR1018" s="103" t="s">
        <v>1011</v>
      </c>
      <c r="BS1018" s="103" t="s">
        <v>1011</v>
      </c>
      <c r="BT1018" s="103" t="s">
        <v>1011</v>
      </c>
      <c r="BU1018" s="103" t="s">
        <v>1011</v>
      </c>
      <c r="BV1018" s="103" t="s">
        <v>1011</v>
      </c>
      <c r="BW1018" s="103" t="s">
        <v>1011</v>
      </c>
      <c r="BX1018" s="103" t="s">
        <v>1011</v>
      </c>
      <c r="BY1018" s="103" t="s">
        <v>1011</v>
      </c>
      <c r="BZ1018" s="103" t="s">
        <v>1011</v>
      </c>
      <c r="CA1018" s="103" t="s">
        <v>1011</v>
      </c>
      <c r="CB1018" s="103" t="s">
        <v>1011</v>
      </c>
      <c r="CC1018" s="103">
        <v>0.75862068965517238</v>
      </c>
      <c r="CD1018" s="103" t="s">
        <v>1011</v>
      </c>
      <c r="CE1018" s="103" t="s">
        <v>1011</v>
      </c>
      <c r="CF1018" s="103" t="s">
        <v>1011</v>
      </c>
      <c r="CG1018" s="103" t="s">
        <v>1011</v>
      </c>
      <c r="CH1018" s="103" t="s">
        <v>1011</v>
      </c>
      <c r="CI1018" s="103" t="s">
        <v>1011</v>
      </c>
      <c r="CJ1018" s="103" t="s">
        <v>1011</v>
      </c>
      <c r="CK1018" s="103" t="s">
        <v>1011</v>
      </c>
      <c r="CL1018" s="103" t="s">
        <v>1011</v>
      </c>
      <c r="CM1018" s="103" t="s">
        <v>1011</v>
      </c>
      <c r="CN1018" s="103" t="s">
        <v>1011</v>
      </c>
      <c r="CO1018" s="103" t="s">
        <v>1011</v>
      </c>
      <c r="CP1018" s="103" t="s">
        <v>1011</v>
      </c>
      <c r="CQ1018" s="103" t="s">
        <v>1011</v>
      </c>
      <c r="CR1018" s="103" t="s">
        <v>1011</v>
      </c>
      <c r="CS1018" s="103" t="s">
        <v>1011</v>
      </c>
      <c r="CT1018" s="103" t="s">
        <v>1011</v>
      </c>
      <c r="CU1018" s="103" t="s">
        <v>1011</v>
      </c>
      <c r="CV1018" s="103" t="s">
        <v>1011</v>
      </c>
      <c r="CW1018" s="103" t="s">
        <v>1011</v>
      </c>
      <c r="CX1018" s="103" t="s">
        <v>1011</v>
      </c>
      <c r="CY1018" s="103" t="s">
        <v>1011</v>
      </c>
      <c r="CZ1018" s="103" t="s">
        <v>1011</v>
      </c>
      <c r="DA1018" s="103" t="s">
        <v>1011</v>
      </c>
      <c r="DB1018" s="103" t="s">
        <v>1011</v>
      </c>
      <c r="DC1018" s="103" t="s">
        <v>1011</v>
      </c>
      <c r="DD1018" s="103" t="s">
        <v>1011</v>
      </c>
      <c r="DE1018" s="103" t="s">
        <v>1011</v>
      </c>
      <c r="DF1018" s="103" t="s">
        <v>1011</v>
      </c>
      <c r="DG1018" s="103" t="s">
        <v>1011</v>
      </c>
      <c r="DH1018" s="103" t="s">
        <v>1011</v>
      </c>
      <c r="DI1018" s="103" t="s">
        <v>1011</v>
      </c>
      <c r="DJ1018" s="103" t="s">
        <v>1011</v>
      </c>
      <c r="DK1018" s="103" t="s">
        <v>1011</v>
      </c>
      <c r="DL1018" s="103" t="s">
        <v>1011</v>
      </c>
      <c r="DM1018" s="103" t="s">
        <v>1011</v>
      </c>
      <c r="DN1018" s="103" t="s">
        <v>1011</v>
      </c>
      <c r="DO1018" s="103" t="s">
        <v>1011</v>
      </c>
      <c r="DP1018" s="103" t="s">
        <v>1011</v>
      </c>
      <c r="DQ1018" s="105" t="s">
        <v>1011</v>
      </c>
      <c r="DR1018" s="106" t="s">
        <v>1011</v>
      </c>
      <c r="DS1018" s="106" t="s">
        <v>1027</v>
      </c>
      <c r="DU1018" s="104" t="s">
        <v>30</v>
      </c>
      <c r="DV1018" s="103" t="s">
        <v>1011</v>
      </c>
      <c r="DW1018" s="103" t="s">
        <v>1011</v>
      </c>
    </row>
    <row r="1019" spans="1:127">
      <c r="A1019" s="95">
        <v>2009</v>
      </c>
      <c r="B1019" s="96" t="s">
        <v>688</v>
      </c>
      <c r="C1019" s="107" t="s">
        <v>226</v>
      </c>
      <c r="D1019" s="96" t="s">
        <v>1011</v>
      </c>
      <c r="E1019" s="96" t="s">
        <v>1011</v>
      </c>
      <c r="F1019" s="96" t="s">
        <v>1011</v>
      </c>
      <c r="G1019" s="96">
        <v>3.6627939999999999</v>
      </c>
      <c r="H1019" s="96">
        <v>5.8853011652715201</v>
      </c>
      <c r="I1019" s="96">
        <v>10</v>
      </c>
      <c r="J1019" s="96">
        <v>10</v>
      </c>
      <c r="K1019" s="96">
        <v>2.5</v>
      </c>
      <c r="L1019" s="96">
        <v>9.7803329449619802</v>
      </c>
      <c r="M1019" s="96">
        <v>10</v>
      </c>
      <c r="N1019" s="96">
        <v>8.456066588992396</v>
      </c>
      <c r="O1019" s="96">
        <v>5</v>
      </c>
      <c r="P1019" s="96">
        <v>10</v>
      </c>
      <c r="Q1019" s="96" t="s">
        <v>1011</v>
      </c>
      <c r="R1019" s="96" t="s">
        <v>1011</v>
      </c>
      <c r="S1019" s="96">
        <v>0</v>
      </c>
      <c r="T1019" s="96">
        <v>5</v>
      </c>
      <c r="U1019" s="96">
        <v>6.4471225847546387</v>
      </c>
      <c r="V1019" s="96">
        <v>10</v>
      </c>
      <c r="W1019" s="96">
        <v>10</v>
      </c>
      <c r="X1019" s="96" t="s">
        <v>1011</v>
      </c>
      <c r="Y1019" s="96">
        <v>10</v>
      </c>
      <c r="Z1019" s="96" t="s">
        <v>1010</v>
      </c>
      <c r="AA1019" s="96" t="s">
        <v>1011</v>
      </c>
      <c r="AB1019" s="96" t="s">
        <v>1011</v>
      </c>
      <c r="AC1019" s="96">
        <v>9.7044444444444444</v>
      </c>
      <c r="AD1019" s="96">
        <v>8.0111111111111111</v>
      </c>
      <c r="AE1019" s="96">
        <v>8.8577777777777769</v>
      </c>
      <c r="AF1019" s="96" t="s">
        <v>1011</v>
      </c>
      <c r="AG1019" s="96" t="s">
        <v>1011</v>
      </c>
      <c r="AH1019" s="96" t="s">
        <v>1010</v>
      </c>
      <c r="AI1019" s="96" t="s">
        <v>1010</v>
      </c>
      <c r="AJ1019" s="96" t="s">
        <v>1010</v>
      </c>
      <c r="AK1019" s="96" t="s">
        <v>1010</v>
      </c>
      <c r="AL1019" s="96" t="s">
        <v>1011</v>
      </c>
      <c r="AM1019" s="96" t="s">
        <v>1011</v>
      </c>
      <c r="AN1019" s="96" t="s">
        <v>1011</v>
      </c>
      <c r="AO1019" s="96" t="s">
        <v>1011</v>
      </c>
      <c r="AP1019" s="96" t="s">
        <v>1011</v>
      </c>
      <c r="AQ1019" s="96" t="s">
        <v>1011</v>
      </c>
      <c r="AR1019" s="96" t="s">
        <v>1011</v>
      </c>
      <c r="AS1019" s="96" t="s">
        <v>1011</v>
      </c>
      <c r="AT1019" s="96" t="s">
        <v>1011</v>
      </c>
      <c r="AU1019" s="96">
        <v>10</v>
      </c>
      <c r="AV1019" s="96">
        <v>10</v>
      </c>
      <c r="AW1019" s="96">
        <v>5</v>
      </c>
      <c r="AX1019" s="96">
        <v>4</v>
      </c>
      <c r="AY1019" s="96" t="s">
        <v>1011</v>
      </c>
      <c r="AZ1019" s="96" t="s">
        <v>1011</v>
      </c>
      <c r="BA1019" s="96" t="s">
        <v>1011</v>
      </c>
      <c r="BB1019" s="96">
        <v>7.25</v>
      </c>
      <c r="BC1019" s="96" t="s">
        <v>1010</v>
      </c>
      <c r="BD1019" s="96" t="s">
        <v>1011</v>
      </c>
      <c r="BE1019" s="96" t="s">
        <v>1011</v>
      </c>
      <c r="BF1019" s="96">
        <v>0</v>
      </c>
      <c r="BG1019" s="96">
        <v>10</v>
      </c>
      <c r="BH1019" s="96">
        <v>10</v>
      </c>
      <c r="BI1019" s="96">
        <v>10</v>
      </c>
      <c r="BJ1019" s="96" t="s">
        <v>1011</v>
      </c>
      <c r="BK1019" s="96">
        <v>5</v>
      </c>
      <c r="BL1019" s="96">
        <v>6.415951368410882</v>
      </c>
      <c r="BM1019" s="96">
        <v>8.5012882183165743</v>
      </c>
      <c r="BN1019" s="96" t="s">
        <v>1011</v>
      </c>
      <c r="BO1019" s="96">
        <v>0</v>
      </c>
      <c r="BP1019" s="96" t="s">
        <v>1011</v>
      </c>
      <c r="BQ1019" s="96" t="s">
        <v>1011</v>
      </c>
      <c r="BR1019" s="96" t="s">
        <v>1011</v>
      </c>
      <c r="BS1019" s="96">
        <v>4.2506441091582872</v>
      </c>
      <c r="BT1019" s="96" t="s">
        <v>1011</v>
      </c>
      <c r="BU1019" s="96">
        <v>3.1</v>
      </c>
      <c r="BV1019" s="96" t="s">
        <v>1011</v>
      </c>
      <c r="BW1019" s="96">
        <v>1.6666666666666665</v>
      </c>
      <c r="BX1019" s="96">
        <v>4.166666666666667</v>
      </c>
      <c r="BY1019" s="96">
        <v>3.4809686917801761</v>
      </c>
      <c r="BZ1019" s="96">
        <v>4.0071223415973485</v>
      </c>
      <c r="CA1019" s="96" t="s">
        <v>1011</v>
      </c>
      <c r="CB1019" s="96" t="s">
        <v>1011</v>
      </c>
      <c r="CC1019" s="96">
        <v>0.79487179487179482</v>
      </c>
      <c r="CD1019" s="96">
        <v>2.9474351427429748</v>
      </c>
      <c r="CE1019" s="96">
        <v>7.4427095213661687</v>
      </c>
      <c r="CF1019" s="96">
        <v>7.9453758280086015</v>
      </c>
      <c r="CG1019" s="96">
        <v>9.6697205327586069</v>
      </c>
      <c r="CH1019" s="96">
        <v>0</v>
      </c>
      <c r="CI1019" s="96">
        <v>6.2644514705333441</v>
      </c>
      <c r="CJ1019" s="96" t="s">
        <v>1011</v>
      </c>
      <c r="CK1019" s="96">
        <v>7.62</v>
      </c>
      <c r="CL1019" s="96">
        <v>7.2867999999999995</v>
      </c>
      <c r="CM1019" s="96">
        <v>7.4534000000000002</v>
      </c>
      <c r="CN1019" s="96" t="s">
        <v>1011</v>
      </c>
      <c r="CO1019" s="96">
        <v>6.8624424934825372</v>
      </c>
      <c r="CP1019" s="96">
        <v>6.8624424934825372</v>
      </c>
      <c r="CQ1019" s="96">
        <v>10</v>
      </c>
      <c r="CR1019" s="96" t="s">
        <v>1011</v>
      </c>
      <c r="CS1019" s="96">
        <v>0.76923076923076927</v>
      </c>
      <c r="CT1019" s="96">
        <v>0</v>
      </c>
      <c r="CU1019" s="96">
        <v>0.38461538461538464</v>
      </c>
      <c r="CV1019" s="96">
        <v>6.1751144695244804</v>
      </c>
      <c r="CW1019" s="96">
        <v>10</v>
      </c>
      <c r="CX1019" s="96">
        <v>7.8660922948081691</v>
      </c>
      <c r="CY1019" s="96">
        <v>10</v>
      </c>
      <c r="CZ1019" s="96">
        <v>9.2886974316027224</v>
      </c>
      <c r="DA1019" s="96">
        <v>3.3333333333333344</v>
      </c>
      <c r="DB1019" s="96" t="s">
        <v>1011</v>
      </c>
      <c r="DC1019" s="96" t="s">
        <v>1011</v>
      </c>
      <c r="DD1019" s="96">
        <v>10</v>
      </c>
      <c r="DE1019" s="96">
        <v>1.9654591945324871</v>
      </c>
      <c r="DF1019" s="96">
        <v>0</v>
      </c>
      <c r="DG1019" s="96">
        <v>3.8246981319664553</v>
      </c>
      <c r="DH1019" s="96" t="s">
        <v>1011</v>
      </c>
      <c r="DI1019" s="96" t="s">
        <v>1011</v>
      </c>
      <c r="DJ1019" s="96">
        <v>3.3802934307431887</v>
      </c>
      <c r="DK1019" s="96" t="s">
        <v>1011</v>
      </c>
      <c r="DL1019" s="96">
        <v>6.2500361132505704</v>
      </c>
      <c r="DM1019" s="96">
        <v>7.6684600946954697</v>
      </c>
      <c r="DN1019" s="96">
        <v>5.7662632128964093</v>
      </c>
      <c r="DO1019" s="96">
        <v>6.2932195921551957</v>
      </c>
      <c r="DP1019" s="96">
        <v>5.19</v>
      </c>
      <c r="DQ1019" s="99">
        <v>5.8029756842054407</v>
      </c>
      <c r="DR1019" s="100">
        <v>123</v>
      </c>
      <c r="DS1019" s="101">
        <v>4</v>
      </c>
      <c r="DU1019" s="107" t="s">
        <v>226</v>
      </c>
      <c r="DV1019" s="96">
        <v>6.415951368410882</v>
      </c>
      <c r="DW1019" s="96">
        <v>5.19</v>
      </c>
    </row>
    <row r="1020" spans="1:127">
      <c r="A1020" s="102">
        <v>2009</v>
      </c>
      <c r="B1020" s="103" t="s">
        <v>774</v>
      </c>
      <c r="C1020" s="104" t="s">
        <v>188</v>
      </c>
      <c r="D1020" s="103" t="s">
        <v>1011</v>
      </c>
      <c r="E1020" s="103" t="s">
        <v>1011</v>
      </c>
      <c r="F1020" s="103" t="s">
        <v>1011</v>
      </c>
      <c r="G1020" s="103">
        <v>4.8463669999999999</v>
      </c>
      <c r="H1020" s="103">
        <v>4.0081044228639602</v>
      </c>
      <c r="I1020" s="103">
        <v>10</v>
      </c>
      <c r="J1020" s="103">
        <v>10</v>
      </c>
      <c r="K1020" s="103">
        <v>7.5</v>
      </c>
      <c r="L1020" s="103">
        <v>10</v>
      </c>
      <c r="M1020" s="103">
        <v>10</v>
      </c>
      <c r="N1020" s="103">
        <v>9.5</v>
      </c>
      <c r="O1020" s="103" t="s">
        <v>1011</v>
      </c>
      <c r="P1020" s="103">
        <v>10</v>
      </c>
      <c r="Q1020" s="103" t="s">
        <v>1011</v>
      </c>
      <c r="R1020" s="103" t="s">
        <v>1011</v>
      </c>
      <c r="S1020" s="103">
        <v>10</v>
      </c>
      <c r="T1020" s="103">
        <v>10</v>
      </c>
      <c r="U1020" s="103">
        <v>7.8360348076213198</v>
      </c>
      <c r="V1020" s="103">
        <v>10</v>
      </c>
      <c r="W1020" s="103">
        <v>10</v>
      </c>
      <c r="X1020" s="103">
        <v>10</v>
      </c>
      <c r="Y1020" s="103">
        <v>10</v>
      </c>
      <c r="Z1020" s="103" t="s">
        <v>1010</v>
      </c>
      <c r="AA1020" s="103" t="s">
        <v>1011</v>
      </c>
      <c r="AB1020" s="103" t="s">
        <v>1011</v>
      </c>
      <c r="AC1020" s="103">
        <v>9.8888888888888893</v>
      </c>
      <c r="AD1020" s="103">
        <v>8.655555555555555</v>
      </c>
      <c r="AE1020" s="103">
        <v>9.2722222222222221</v>
      </c>
      <c r="AF1020" s="103" t="s">
        <v>1011</v>
      </c>
      <c r="AG1020" s="103" t="s">
        <v>1011</v>
      </c>
      <c r="AH1020" s="103" t="s">
        <v>1010</v>
      </c>
      <c r="AI1020" s="103" t="s">
        <v>1010</v>
      </c>
      <c r="AJ1020" s="103" t="s">
        <v>1010</v>
      </c>
      <c r="AK1020" s="103" t="s">
        <v>1010</v>
      </c>
      <c r="AL1020" s="103" t="s">
        <v>1011</v>
      </c>
      <c r="AM1020" s="103" t="s">
        <v>1011</v>
      </c>
      <c r="AN1020" s="103" t="s">
        <v>1011</v>
      </c>
      <c r="AO1020" s="103" t="s">
        <v>1011</v>
      </c>
      <c r="AP1020" s="103" t="s">
        <v>1011</v>
      </c>
      <c r="AQ1020" s="103" t="s">
        <v>1011</v>
      </c>
      <c r="AR1020" s="103" t="s">
        <v>1011</v>
      </c>
      <c r="AS1020" s="103" t="s">
        <v>1011</v>
      </c>
      <c r="AT1020" s="103" t="s">
        <v>1011</v>
      </c>
      <c r="AU1020" s="103">
        <v>10</v>
      </c>
      <c r="AV1020" s="103">
        <v>10</v>
      </c>
      <c r="AW1020" s="103">
        <v>7.666666666666667</v>
      </c>
      <c r="AX1020" s="103">
        <v>6.75</v>
      </c>
      <c r="AY1020" s="103" t="s">
        <v>1011</v>
      </c>
      <c r="AZ1020" s="103" t="s">
        <v>1011</v>
      </c>
      <c r="BA1020" s="103" t="s">
        <v>1011</v>
      </c>
      <c r="BB1020" s="103">
        <v>8.6041666666666679</v>
      </c>
      <c r="BC1020" s="103" t="s">
        <v>1010</v>
      </c>
      <c r="BD1020" s="103" t="s">
        <v>1011</v>
      </c>
      <c r="BE1020" s="103" t="s">
        <v>1011</v>
      </c>
      <c r="BF1020" s="103" t="s">
        <v>1011</v>
      </c>
      <c r="BG1020" s="103">
        <v>0</v>
      </c>
      <c r="BH1020" s="103">
        <v>10</v>
      </c>
      <c r="BI1020" s="103">
        <v>5</v>
      </c>
      <c r="BJ1020" s="103" t="s">
        <v>1011</v>
      </c>
      <c r="BK1020" s="103">
        <v>5</v>
      </c>
      <c r="BL1020" s="103">
        <v>7.2801490630164416</v>
      </c>
      <c r="BM1020" s="103">
        <v>6.9352941176470582</v>
      </c>
      <c r="BN1020" s="103" t="s">
        <v>1011</v>
      </c>
      <c r="BO1020" s="103">
        <v>2</v>
      </c>
      <c r="BP1020" s="103">
        <v>7</v>
      </c>
      <c r="BQ1020" s="103">
        <v>4</v>
      </c>
      <c r="BR1020" s="103">
        <v>5.5</v>
      </c>
      <c r="BS1020" s="103">
        <v>4.8117647058823527</v>
      </c>
      <c r="BT1020" s="103">
        <v>3.961840515957447</v>
      </c>
      <c r="BU1020" s="103">
        <v>3.3172013599290784</v>
      </c>
      <c r="BV1020" s="103">
        <v>4.546984056737589</v>
      </c>
      <c r="BW1020" s="103">
        <v>6.6666666666666661</v>
      </c>
      <c r="BX1020" s="103">
        <v>2.5</v>
      </c>
      <c r="BY1020" s="103">
        <v>4.5547883085876251</v>
      </c>
      <c r="BZ1020" s="103">
        <v>7.8782253574686756</v>
      </c>
      <c r="CA1020" s="103">
        <v>3.7766047695035465</v>
      </c>
      <c r="CB1020" s="103">
        <v>3.565998223404256</v>
      </c>
      <c r="CC1020" s="103">
        <v>0.92307692307692313</v>
      </c>
      <c r="CD1020" s="103">
        <v>4.3555885959674026</v>
      </c>
      <c r="CE1020" s="103">
        <v>8.5853137993024866</v>
      </c>
      <c r="CF1020" s="103">
        <v>8.772583295253817</v>
      </c>
      <c r="CG1020" s="103">
        <v>9.4173283143011126</v>
      </c>
      <c r="CH1020" s="103">
        <v>5</v>
      </c>
      <c r="CI1020" s="103">
        <v>7.943806352214354</v>
      </c>
      <c r="CJ1020" s="103" t="s">
        <v>1011</v>
      </c>
      <c r="CK1020" s="103">
        <v>7.82</v>
      </c>
      <c r="CL1020" s="103">
        <v>5.1159999999999997</v>
      </c>
      <c r="CM1020" s="103">
        <v>6.468</v>
      </c>
      <c r="CN1020" s="103">
        <v>5.7339329379432638</v>
      </c>
      <c r="CO1020" s="103">
        <v>7.197814533213406</v>
      </c>
      <c r="CP1020" s="103">
        <v>6.4658737355783344</v>
      </c>
      <c r="CQ1020" s="103">
        <v>10</v>
      </c>
      <c r="CR1020" s="103">
        <v>5.2240894007092198</v>
      </c>
      <c r="CS1020" s="103">
        <v>6.6666666666666661</v>
      </c>
      <c r="CT1020" s="103">
        <v>3.6506461634007978</v>
      </c>
      <c r="CU1020" s="103">
        <v>5.1804674102588946</v>
      </c>
      <c r="CV1020" s="103">
        <v>7.0285852864593075</v>
      </c>
      <c r="CW1020" s="103">
        <v>10</v>
      </c>
      <c r="CX1020" s="103">
        <v>6.2749078547269397</v>
      </c>
      <c r="CY1020" s="103">
        <v>9</v>
      </c>
      <c r="CZ1020" s="103">
        <v>8.4249692849089808</v>
      </c>
      <c r="DA1020" s="103">
        <v>8.9</v>
      </c>
      <c r="DB1020" s="103">
        <v>6.0814049343971632</v>
      </c>
      <c r="DC1020" s="103">
        <v>6.758535287234043</v>
      </c>
      <c r="DD1020" s="103">
        <v>10</v>
      </c>
      <c r="DE1020" s="103">
        <v>5.1792755167194917</v>
      </c>
      <c r="DF1020" s="103">
        <v>10</v>
      </c>
      <c r="DG1020" s="103">
        <v>7.8198692897251165</v>
      </c>
      <c r="DH1020" s="103">
        <v>4.2100679237588645</v>
      </c>
      <c r="DI1020" s="103">
        <v>6.0035842293906816</v>
      </c>
      <c r="DJ1020" s="103">
        <v>8.8430705340038234</v>
      </c>
      <c r="DK1020" s="103">
        <v>3.6716296793735226</v>
      </c>
      <c r="DL1020" s="103">
        <v>8.5140680698874824</v>
      </c>
      <c r="DM1020" s="103">
        <v>6.7717139772706503</v>
      </c>
      <c r="DN1020" s="103">
        <v>6.3356890689475049</v>
      </c>
      <c r="DO1020" s="103">
        <v>7.526842547860535</v>
      </c>
      <c r="DP1020" s="103">
        <v>6.33</v>
      </c>
      <c r="DQ1020" s="105">
        <v>6.8050745315082208</v>
      </c>
      <c r="DR1020" s="106">
        <v>84</v>
      </c>
      <c r="DS1020" s="106">
        <v>3</v>
      </c>
      <c r="DU1020" s="104" t="s">
        <v>188</v>
      </c>
      <c r="DV1020" s="103">
        <v>7.2801490630164416</v>
      </c>
      <c r="DW1020" s="103">
        <v>6.33</v>
      </c>
    </row>
    <row r="1021" spans="1:127">
      <c r="A1021" s="95">
        <v>2009</v>
      </c>
      <c r="B1021" s="96" t="s">
        <v>763</v>
      </c>
      <c r="C1021" s="107" t="s">
        <v>100</v>
      </c>
      <c r="D1021" s="96" t="s">
        <v>1011</v>
      </c>
      <c r="E1021" s="96" t="s">
        <v>1011</v>
      </c>
      <c r="F1021" s="96" t="s">
        <v>1011</v>
      </c>
      <c r="G1021" s="96">
        <v>3.6491889999999998</v>
      </c>
      <c r="H1021" s="96">
        <v>7.5504736075307797</v>
      </c>
      <c r="I1021" s="96">
        <v>10</v>
      </c>
      <c r="J1021" s="96">
        <v>10</v>
      </c>
      <c r="K1021" s="96">
        <v>5</v>
      </c>
      <c r="L1021" s="96">
        <v>10</v>
      </c>
      <c r="M1021" s="96">
        <v>10</v>
      </c>
      <c r="N1021" s="96">
        <v>9</v>
      </c>
      <c r="O1021" s="96">
        <v>10</v>
      </c>
      <c r="P1021" s="96">
        <v>10</v>
      </c>
      <c r="Q1021" s="96" t="s">
        <v>1011</v>
      </c>
      <c r="R1021" s="96" t="s">
        <v>1011</v>
      </c>
      <c r="S1021" s="96">
        <v>5</v>
      </c>
      <c r="T1021" s="96">
        <v>8.3333333333333339</v>
      </c>
      <c r="U1021" s="96">
        <v>8.29460231362137</v>
      </c>
      <c r="V1021" s="96">
        <v>10</v>
      </c>
      <c r="W1021" s="96">
        <v>10</v>
      </c>
      <c r="X1021" s="96">
        <v>10</v>
      </c>
      <c r="Y1021" s="96">
        <v>10</v>
      </c>
      <c r="Z1021" s="96" t="s">
        <v>1010</v>
      </c>
      <c r="AA1021" s="96">
        <v>5</v>
      </c>
      <c r="AB1021" s="96">
        <v>3.3333333333333335</v>
      </c>
      <c r="AC1021" s="96">
        <v>10</v>
      </c>
      <c r="AD1021" s="96">
        <v>9.8166666666666664</v>
      </c>
      <c r="AE1021" s="96">
        <v>7.0375000000000005</v>
      </c>
      <c r="AF1021" s="96">
        <v>10</v>
      </c>
      <c r="AG1021" s="96">
        <v>10</v>
      </c>
      <c r="AH1021" s="96" t="s">
        <v>1010</v>
      </c>
      <c r="AI1021" s="96" t="s">
        <v>1010</v>
      </c>
      <c r="AJ1021" s="96" t="s">
        <v>1010</v>
      </c>
      <c r="AK1021" s="96" t="s">
        <v>1010</v>
      </c>
      <c r="AL1021" s="96">
        <v>3.3333333333333335</v>
      </c>
      <c r="AM1021" s="96">
        <v>3.3333333333333335</v>
      </c>
      <c r="AN1021" s="96">
        <v>3.3333333333333335</v>
      </c>
      <c r="AO1021" s="96">
        <v>3.3333333333333335</v>
      </c>
      <c r="AP1021" s="96">
        <v>5</v>
      </c>
      <c r="AQ1021" s="96">
        <v>5</v>
      </c>
      <c r="AR1021" s="96">
        <v>7.5</v>
      </c>
      <c r="AS1021" s="96">
        <v>5.833333333333333</v>
      </c>
      <c r="AT1021" s="96">
        <v>7.2916666666666661</v>
      </c>
      <c r="AU1021" s="96">
        <v>10</v>
      </c>
      <c r="AV1021" s="96">
        <v>10</v>
      </c>
      <c r="AW1021" s="96">
        <v>5</v>
      </c>
      <c r="AX1021" s="96">
        <v>5.75</v>
      </c>
      <c r="AY1021" s="96">
        <v>10</v>
      </c>
      <c r="AZ1021" s="96">
        <v>10</v>
      </c>
      <c r="BA1021" s="96">
        <v>10</v>
      </c>
      <c r="BB1021" s="96">
        <v>8.6785714285714288</v>
      </c>
      <c r="BC1021" s="96" t="s">
        <v>1010</v>
      </c>
      <c r="BD1021" s="96" t="s">
        <v>1011</v>
      </c>
      <c r="BE1021" s="96" t="s">
        <v>1011</v>
      </c>
      <c r="BF1021" s="96">
        <v>5</v>
      </c>
      <c r="BG1021" s="96">
        <v>10</v>
      </c>
      <c r="BH1021" s="96">
        <v>10</v>
      </c>
      <c r="BI1021" s="96">
        <v>10</v>
      </c>
      <c r="BJ1021" s="96" t="s">
        <v>1011</v>
      </c>
      <c r="BK1021" s="96">
        <v>7.5</v>
      </c>
      <c r="BL1021" s="96">
        <v>7.0367216379291522</v>
      </c>
      <c r="BM1021" s="96">
        <v>9.6647058823529406</v>
      </c>
      <c r="BN1021" s="96">
        <v>9.9168937329700277</v>
      </c>
      <c r="BO1021" s="96">
        <v>4</v>
      </c>
      <c r="BP1021" s="96">
        <v>8</v>
      </c>
      <c r="BQ1021" s="96" t="s">
        <v>1011</v>
      </c>
      <c r="BR1021" s="96">
        <v>8</v>
      </c>
      <c r="BS1021" s="96">
        <v>7.8953999038307421</v>
      </c>
      <c r="BT1021" s="96" t="s">
        <v>1011</v>
      </c>
      <c r="BU1021" s="96">
        <v>3.2</v>
      </c>
      <c r="BV1021" s="96" t="s">
        <v>1011</v>
      </c>
      <c r="BW1021" s="96">
        <v>0</v>
      </c>
      <c r="BX1021" s="96">
        <v>2.5</v>
      </c>
      <c r="BY1021" s="96">
        <v>4.0477016653674891</v>
      </c>
      <c r="BZ1021" s="96">
        <v>2.9291192051111139</v>
      </c>
      <c r="CA1021" s="96" t="s">
        <v>1011</v>
      </c>
      <c r="CB1021" s="96" t="s">
        <v>1011</v>
      </c>
      <c r="CC1021" s="96">
        <v>0.89189189189189189</v>
      </c>
      <c r="CD1021" s="96">
        <v>2.3983174619824386</v>
      </c>
      <c r="CE1021" s="96">
        <v>7.4171712209514551</v>
      </c>
      <c r="CF1021" s="96">
        <v>7.1793533655397468</v>
      </c>
      <c r="CG1021" s="96">
        <v>9.9970727443641323</v>
      </c>
      <c r="CH1021" s="96">
        <v>10</v>
      </c>
      <c r="CI1021" s="96">
        <v>8.6483993327138329</v>
      </c>
      <c r="CJ1021" s="96" t="s">
        <v>1011</v>
      </c>
      <c r="CK1021" s="96">
        <v>9.4400000000000013</v>
      </c>
      <c r="CL1021" s="96">
        <v>8.1408000000000005</v>
      </c>
      <c r="CM1021" s="96">
        <v>8.7904000000000018</v>
      </c>
      <c r="CN1021" s="96" t="s">
        <v>1011</v>
      </c>
      <c r="CO1021" s="96">
        <v>5.1694423513950953</v>
      </c>
      <c r="CP1021" s="96">
        <v>5.1694423513950953</v>
      </c>
      <c r="CQ1021" s="96">
        <v>10</v>
      </c>
      <c r="CR1021" s="96" t="s">
        <v>1011</v>
      </c>
      <c r="CS1021" s="96">
        <v>8.4615384615384617</v>
      </c>
      <c r="CT1021" s="96">
        <v>0</v>
      </c>
      <c r="CU1021" s="96">
        <v>4.2307692307692308</v>
      </c>
      <c r="CV1021" s="96">
        <v>7.0476528955410815</v>
      </c>
      <c r="CW1021" s="96" t="s">
        <v>1011</v>
      </c>
      <c r="CX1021" s="96">
        <v>9.1190778311194904</v>
      </c>
      <c r="CY1021" s="96">
        <v>8</v>
      </c>
      <c r="CZ1021" s="96">
        <v>8.5595389155597452</v>
      </c>
      <c r="DA1021" s="96">
        <v>8.9</v>
      </c>
      <c r="DB1021" s="96" t="s">
        <v>1011</v>
      </c>
      <c r="DC1021" s="96" t="s">
        <v>1011</v>
      </c>
      <c r="DD1021" s="96">
        <v>10</v>
      </c>
      <c r="DE1021" s="96">
        <v>10</v>
      </c>
      <c r="DF1021" s="96">
        <v>10</v>
      </c>
      <c r="DG1021" s="96">
        <v>9.7249999999999996</v>
      </c>
      <c r="DH1021" s="96" t="s">
        <v>1011</v>
      </c>
      <c r="DI1021" s="96" t="s">
        <v>1011</v>
      </c>
      <c r="DJ1021" s="96">
        <v>4.3718550145509321</v>
      </c>
      <c r="DK1021" s="96" t="s">
        <v>1011</v>
      </c>
      <c r="DL1021" s="96">
        <v>4.0493147286922682</v>
      </c>
      <c r="DM1021" s="96">
        <v>8.2065077651503611</v>
      </c>
      <c r="DN1021" s="96">
        <v>5.5425591694645204</v>
      </c>
      <c r="DO1021" s="96">
        <v>7.9423660283414215</v>
      </c>
      <c r="DP1021" s="96">
        <v>6.79</v>
      </c>
      <c r="DQ1021" s="99">
        <v>6.9133608189645761</v>
      </c>
      <c r="DR1021" s="100">
        <v>78</v>
      </c>
      <c r="DS1021" s="101">
        <v>3</v>
      </c>
      <c r="DU1021" s="107" t="s">
        <v>100</v>
      </c>
      <c r="DV1021" s="96">
        <v>7.0367216379291522</v>
      </c>
      <c r="DW1021" s="96">
        <v>6.79</v>
      </c>
    </row>
    <row r="1022" spans="1:127">
      <c r="A1022" s="102">
        <v>2009</v>
      </c>
      <c r="B1022" s="103" t="s">
        <v>680</v>
      </c>
      <c r="C1022" s="104" t="s">
        <v>143</v>
      </c>
      <c r="D1022" s="103" t="s">
        <v>1011</v>
      </c>
      <c r="E1022" s="103" t="s">
        <v>1011</v>
      </c>
      <c r="F1022" s="103" t="s">
        <v>1011</v>
      </c>
      <c r="G1022" s="103">
        <v>4.3021959999999995</v>
      </c>
      <c r="H1022" s="103">
        <v>0</v>
      </c>
      <c r="I1022" s="103">
        <v>5</v>
      </c>
      <c r="J1022" s="103">
        <v>10</v>
      </c>
      <c r="K1022" s="103">
        <v>7.5</v>
      </c>
      <c r="L1022" s="103">
        <v>9.9170298787437297</v>
      </c>
      <c r="M1022" s="103">
        <v>9.9751089636231214</v>
      </c>
      <c r="N1022" s="103">
        <v>8.4784277684733702</v>
      </c>
      <c r="O1022" s="103">
        <v>10</v>
      </c>
      <c r="P1022" s="103">
        <v>10</v>
      </c>
      <c r="Q1022" s="103" t="s">
        <v>1011</v>
      </c>
      <c r="R1022" s="103" t="s">
        <v>1011</v>
      </c>
      <c r="S1022" s="103">
        <v>10</v>
      </c>
      <c r="T1022" s="103">
        <v>10</v>
      </c>
      <c r="U1022" s="103">
        <v>6.1594759228244564</v>
      </c>
      <c r="V1022" s="103">
        <v>10</v>
      </c>
      <c r="W1022" s="103">
        <v>10</v>
      </c>
      <c r="X1022" s="103">
        <v>10</v>
      </c>
      <c r="Y1022" s="103">
        <v>10</v>
      </c>
      <c r="Z1022" s="103" t="s">
        <v>1010</v>
      </c>
      <c r="AA1022" s="103">
        <v>7.5</v>
      </c>
      <c r="AB1022" s="103">
        <v>6.666666666666667</v>
      </c>
      <c r="AC1022" s="103">
        <v>10</v>
      </c>
      <c r="AD1022" s="103">
        <v>9.6277777777777764</v>
      </c>
      <c r="AE1022" s="103">
        <v>8.4486111111111111</v>
      </c>
      <c r="AF1022" s="103">
        <v>7.5</v>
      </c>
      <c r="AG1022" s="103">
        <v>7.5</v>
      </c>
      <c r="AH1022" s="103" t="s">
        <v>1010</v>
      </c>
      <c r="AI1022" s="103" t="s">
        <v>1010</v>
      </c>
      <c r="AJ1022" s="103" t="s">
        <v>1010</v>
      </c>
      <c r="AK1022" s="103" t="s">
        <v>1010</v>
      </c>
      <c r="AL1022" s="103">
        <v>3.3333333333333335</v>
      </c>
      <c r="AM1022" s="103">
        <v>6.666666666666667</v>
      </c>
      <c r="AN1022" s="103">
        <v>6.666666666666667</v>
      </c>
      <c r="AO1022" s="103">
        <v>5.5555555555555562</v>
      </c>
      <c r="AP1022" s="103">
        <v>7.5</v>
      </c>
      <c r="AQ1022" s="103">
        <v>7.5</v>
      </c>
      <c r="AR1022" s="103">
        <v>7.5</v>
      </c>
      <c r="AS1022" s="103">
        <v>7.5</v>
      </c>
      <c r="AT1022" s="103">
        <v>7.0138888888888893</v>
      </c>
      <c r="AU1022" s="103">
        <v>10</v>
      </c>
      <c r="AV1022" s="103">
        <v>10</v>
      </c>
      <c r="AW1022" s="103">
        <v>4.333333333333333</v>
      </c>
      <c r="AX1022" s="103">
        <v>3.25</v>
      </c>
      <c r="AY1022" s="103">
        <v>10</v>
      </c>
      <c r="AZ1022" s="103">
        <v>10</v>
      </c>
      <c r="BA1022" s="103">
        <v>6.666666666666667</v>
      </c>
      <c r="BB1022" s="103">
        <v>7.7499999999999991</v>
      </c>
      <c r="BC1022" s="103" t="s">
        <v>1010</v>
      </c>
      <c r="BD1022" s="103" t="s">
        <v>1011</v>
      </c>
      <c r="BE1022" s="103" t="s">
        <v>1011</v>
      </c>
      <c r="BF1022" s="103">
        <v>5</v>
      </c>
      <c r="BG1022" s="103">
        <v>10</v>
      </c>
      <c r="BH1022" s="103">
        <v>10</v>
      </c>
      <c r="BI1022" s="103">
        <v>10</v>
      </c>
      <c r="BJ1022" s="103" t="s">
        <v>1011</v>
      </c>
      <c r="BK1022" s="103">
        <v>7.5</v>
      </c>
      <c r="BL1022" s="103">
        <v>6.6866679807061136</v>
      </c>
      <c r="BM1022" s="103">
        <v>5.9529411764705875</v>
      </c>
      <c r="BN1022" s="103">
        <v>10</v>
      </c>
      <c r="BO1022" s="103">
        <v>8</v>
      </c>
      <c r="BP1022" s="103">
        <v>9</v>
      </c>
      <c r="BQ1022" s="103">
        <v>8</v>
      </c>
      <c r="BR1022" s="103">
        <v>8.5</v>
      </c>
      <c r="BS1022" s="103">
        <v>8.1132352941176471</v>
      </c>
      <c r="BT1022" s="103">
        <v>3.5284504108734405</v>
      </c>
      <c r="BU1022" s="103">
        <v>3.8598387838680925</v>
      </c>
      <c r="BV1022" s="103">
        <v>4.6959289331550806</v>
      </c>
      <c r="BW1022" s="103">
        <v>5</v>
      </c>
      <c r="BX1022" s="103">
        <v>2.5</v>
      </c>
      <c r="BY1022" s="103">
        <v>2.8612039180264883</v>
      </c>
      <c r="BZ1022" s="103">
        <v>7.7574057326049903</v>
      </c>
      <c r="CA1022" s="103">
        <v>4.0216568823529419</v>
      </c>
      <c r="CB1022" s="103">
        <v>2.786666994652407</v>
      </c>
      <c r="CC1022" s="103">
        <v>0.89655172413793105</v>
      </c>
      <c r="CD1022" s="103">
        <v>3.8996424158129104</v>
      </c>
      <c r="CE1022" s="103">
        <v>9.117126983899194</v>
      </c>
      <c r="CF1022" s="103">
        <v>8.9252015127788162</v>
      </c>
      <c r="CG1022" s="103">
        <v>8.9015949443275133</v>
      </c>
      <c r="CH1022" s="103">
        <v>10</v>
      </c>
      <c r="CI1022" s="103">
        <v>9.2359808602513809</v>
      </c>
      <c r="CJ1022" s="103">
        <v>9.42</v>
      </c>
      <c r="CK1022" s="103">
        <v>8.9</v>
      </c>
      <c r="CL1022" s="103">
        <v>7.0432000000000006</v>
      </c>
      <c r="CM1022" s="103">
        <v>8.4543999999999997</v>
      </c>
      <c r="CN1022" s="103">
        <v>5.7185363493761141</v>
      </c>
      <c r="CO1022" s="103">
        <v>7.1353705311320574</v>
      </c>
      <c r="CP1022" s="103">
        <v>6.4269534402540858</v>
      </c>
      <c r="CQ1022" s="103">
        <v>10</v>
      </c>
      <c r="CR1022" s="103">
        <v>6.147116821301247</v>
      </c>
      <c r="CS1022" s="103">
        <v>3.0769230769230771</v>
      </c>
      <c r="CT1022" s="103">
        <v>7.6331692507471232</v>
      </c>
      <c r="CU1022" s="103">
        <v>5.6190697163238168</v>
      </c>
      <c r="CV1022" s="103">
        <v>7.6251057891444756</v>
      </c>
      <c r="CW1022" s="103">
        <v>10</v>
      </c>
      <c r="CX1022" s="103">
        <v>9.3301848812182335</v>
      </c>
      <c r="CY1022" s="103">
        <v>9</v>
      </c>
      <c r="CZ1022" s="103">
        <v>9.4433949604060778</v>
      </c>
      <c r="DA1022" s="103">
        <v>0</v>
      </c>
      <c r="DB1022" s="103">
        <v>4.2350939803921577</v>
      </c>
      <c r="DC1022" s="103">
        <v>5.8016979688057049</v>
      </c>
      <c r="DD1022" s="103">
        <v>8</v>
      </c>
      <c r="DE1022" s="103">
        <v>1.9654591945324871</v>
      </c>
      <c r="DF1022" s="103">
        <v>10</v>
      </c>
      <c r="DG1022" s="103">
        <v>5.0003751906217246</v>
      </c>
      <c r="DH1022" s="103">
        <v>4.4282565704099826</v>
      </c>
      <c r="DI1022" s="103">
        <v>5.1028806584362139</v>
      </c>
      <c r="DJ1022" s="103">
        <v>8.9985840495747613</v>
      </c>
      <c r="DK1022" s="103">
        <v>3.9283886053178834</v>
      </c>
      <c r="DL1022" s="103">
        <v>8.3413912477172261</v>
      </c>
      <c r="DM1022" s="103">
        <v>7.4891108712105057</v>
      </c>
      <c r="DN1022" s="103">
        <v>6.3814353337777625</v>
      </c>
      <c r="DO1022" s="103">
        <v>6.941735161601855</v>
      </c>
      <c r="DP1022" s="103">
        <v>7.16</v>
      </c>
      <c r="DQ1022" s="105">
        <v>6.9233339903530569</v>
      </c>
      <c r="DR1022" s="106">
        <v>77</v>
      </c>
      <c r="DS1022" s="106">
        <v>3</v>
      </c>
      <c r="DU1022" s="104" t="s">
        <v>143</v>
      </c>
      <c r="DV1022" s="103">
        <v>6.6866679807061136</v>
      </c>
      <c r="DW1022" s="103">
        <v>7.16</v>
      </c>
    </row>
    <row r="1023" spans="1:127">
      <c r="A1023" s="95">
        <v>2009</v>
      </c>
      <c r="B1023" s="96" t="s">
        <v>736</v>
      </c>
      <c r="C1023" s="107" t="s">
        <v>39</v>
      </c>
      <c r="D1023" s="96">
        <v>7.9333333333333336</v>
      </c>
      <c r="E1023" s="96">
        <v>7.0554187151178933</v>
      </c>
      <c r="F1023" s="96">
        <v>7.6096427273421323</v>
      </c>
      <c r="G1023" s="96">
        <v>7.5</v>
      </c>
      <c r="H1023" s="96">
        <v>9.7316941941763382</v>
      </c>
      <c r="I1023" s="96" t="s">
        <v>1011</v>
      </c>
      <c r="J1023" s="96">
        <v>10</v>
      </c>
      <c r="K1023" s="96" t="s">
        <v>1011</v>
      </c>
      <c r="L1023" s="96">
        <v>10</v>
      </c>
      <c r="M1023" s="96">
        <v>10</v>
      </c>
      <c r="N1023" s="96">
        <v>10</v>
      </c>
      <c r="O1023" s="96">
        <v>10</v>
      </c>
      <c r="P1023" s="96">
        <v>7.5</v>
      </c>
      <c r="Q1023" s="96" t="s">
        <v>1011</v>
      </c>
      <c r="R1023" s="96" t="s">
        <v>1011</v>
      </c>
      <c r="S1023" s="96">
        <v>10</v>
      </c>
      <c r="T1023" s="96">
        <v>9.1666666666666661</v>
      </c>
      <c r="U1023" s="96">
        <v>9.6327869536143353</v>
      </c>
      <c r="V1023" s="96" t="s">
        <v>1011</v>
      </c>
      <c r="W1023" s="96" t="s">
        <v>1011</v>
      </c>
      <c r="X1023" s="96">
        <v>10</v>
      </c>
      <c r="Y1023" s="96">
        <v>10</v>
      </c>
      <c r="Z1023" s="96" t="s">
        <v>1010</v>
      </c>
      <c r="AA1023" s="96">
        <v>10</v>
      </c>
      <c r="AB1023" s="96">
        <v>10</v>
      </c>
      <c r="AC1023" s="96">
        <v>9.8155555555555551</v>
      </c>
      <c r="AD1023" s="96">
        <v>9.1222222222222236</v>
      </c>
      <c r="AE1023" s="96">
        <v>9.7344444444444456</v>
      </c>
      <c r="AF1023" s="96">
        <v>10</v>
      </c>
      <c r="AG1023" s="96">
        <v>10</v>
      </c>
      <c r="AH1023" s="96" t="s">
        <v>1010</v>
      </c>
      <c r="AI1023" s="96" t="s">
        <v>1010</v>
      </c>
      <c r="AJ1023" s="96" t="s">
        <v>1010</v>
      </c>
      <c r="AK1023" s="96" t="s">
        <v>1010</v>
      </c>
      <c r="AL1023" s="96">
        <v>6.666666666666667</v>
      </c>
      <c r="AM1023" s="96">
        <v>10</v>
      </c>
      <c r="AN1023" s="96">
        <v>10</v>
      </c>
      <c r="AO1023" s="96">
        <v>8.8888888888888893</v>
      </c>
      <c r="AP1023" s="96">
        <v>7.5</v>
      </c>
      <c r="AQ1023" s="96">
        <v>10</v>
      </c>
      <c r="AR1023" s="96">
        <v>10</v>
      </c>
      <c r="AS1023" s="96">
        <v>9.1666666666666661</v>
      </c>
      <c r="AT1023" s="96">
        <v>9.5138888888888893</v>
      </c>
      <c r="AU1023" s="96">
        <v>10</v>
      </c>
      <c r="AV1023" s="96">
        <v>10</v>
      </c>
      <c r="AW1023" s="96">
        <v>6</v>
      </c>
      <c r="AX1023" s="96">
        <v>7</v>
      </c>
      <c r="AY1023" s="96">
        <v>10</v>
      </c>
      <c r="AZ1023" s="96">
        <v>10</v>
      </c>
      <c r="BA1023" s="96">
        <v>10</v>
      </c>
      <c r="BB1023" s="96">
        <v>9</v>
      </c>
      <c r="BC1023" s="96" t="s">
        <v>1010</v>
      </c>
      <c r="BD1023" s="96" t="s">
        <v>1011</v>
      </c>
      <c r="BE1023" s="96" t="s">
        <v>1011</v>
      </c>
      <c r="BF1023" s="96">
        <v>10</v>
      </c>
      <c r="BG1023" s="96" t="s">
        <v>1011</v>
      </c>
      <c r="BH1023" s="96" t="s">
        <v>1011</v>
      </c>
      <c r="BI1023" s="96" t="s">
        <v>1011</v>
      </c>
      <c r="BJ1023" s="96" t="s">
        <v>1011</v>
      </c>
      <c r="BK1023" s="96">
        <v>10</v>
      </c>
      <c r="BL1023" s="96">
        <v>9.108030071736918</v>
      </c>
      <c r="BM1023" s="96">
        <v>8.1034505659504177</v>
      </c>
      <c r="BN1023" s="96">
        <v>9.3125340599455022</v>
      </c>
      <c r="BO1023" s="96">
        <v>10</v>
      </c>
      <c r="BP1023" s="96">
        <v>10</v>
      </c>
      <c r="BQ1023" s="96">
        <v>10</v>
      </c>
      <c r="BR1023" s="96">
        <v>10</v>
      </c>
      <c r="BS1023" s="96">
        <v>9.3539961564739791</v>
      </c>
      <c r="BT1023" s="96">
        <v>8.5763031851851856</v>
      </c>
      <c r="BU1023" s="96">
        <v>8.2291166358024697</v>
      </c>
      <c r="BV1023" s="96">
        <v>8.8177655000000001</v>
      </c>
      <c r="BW1023" s="96">
        <v>8.3333333333333339</v>
      </c>
      <c r="BX1023" s="96">
        <v>8.3333333333333339</v>
      </c>
      <c r="BY1023" s="96">
        <v>7.1695918761433797</v>
      </c>
      <c r="BZ1023" s="96">
        <v>7.9390402536683569</v>
      </c>
      <c r="CA1023" s="96">
        <v>8.8786499197530855</v>
      </c>
      <c r="CB1023" s="96">
        <v>8.9398640555555566</v>
      </c>
      <c r="CC1023" s="96">
        <v>1</v>
      </c>
      <c r="CD1023" s="96">
        <v>8.357444232530522</v>
      </c>
      <c r="CE1023" s="96">
        <v>7.7504887074226492</v>
      </c>
      <c r="CF1023" s="96">
        <v>9.4724024618563103</v>
      </c>
      <c r="CG1023" s="96">
        <v>9.8898071625345185</v>
      </c>
      <c r="CH1023" s="96">
        <v>10</v>
      </c>
      <c r="CI1023" s="96">
        <v>9.2781745829533691</v>
      </c>
      <c r="CJ1023" s="96">
        <v>9.9866666666666664</v>
      </c>
      <c r="CK1023" s="96">
        <v>10</v>
      </c>
      <c r="CL1023" s="96">
        <v>10</v>
      </c>
      <c r="CM1023" s="96">
        <v>9.9955555555555549</v>
      </c>
      <c r="CN1023" s="96">
        <v>8.887769203703705</v>
      </c>
      <c r="CO1023" s="96">
        <v>9.349321697721658</v>
      </c>
      <c r="CP1023" s="96">
        <v>9.1185454507126806</v>
      </c>
      <c r="CQ1023" s="96">
        <v>10</v>
      </c>
      <c r="CR1023" s="96">
        <v>8.9628536975308659</v>
      </c>
      <c r="CS1023" s="96">
        <v>6.1538461538461542</v>
      </c>
      <c r="CT1023" s="96">
        <v>10</v>
      </c>
      <c r="CU1023" s="96">
        <v>8.3722332837923403</v>
      </c>
      <c r="CV1023" s="96">
        <v>9.371583572515144</v>
      </c>
      <c r="CW1023" s="96">
        <v>10</v>
      </c>
      <c r="CX1023" s="96">
        <v>7.9319319319319312</v>
      </c>
      <c r="CY1023" s="96">
        <v>10</v>
      </c>
      <c r="CZ1023" s="96">
        <v>9.3106439773106437</v>
      </c>
      <c r="DA1023" s="96">
        <v>10</v>
      </c>
      <c r="DB1023" s="96">
        <v>8.2766080432098779</v>
      </c>
      <c r="DC1023" s="96">
        <v>8.9966804753086418</v>
      </c>
      <c r="DD1023" s="96">
        <v>10</v>
      </c>
      <c r="DE1023" s="96">
        <v>9.4623038076340968</v>
      </c>
      <c r="DF1023" s="96">
        <v>10</v>
      </c>
      <c r="DG1023" s="96">
        <v>9.4559320543587688</v>
      </c>
      <c r="DH1023" s="96">
        <v>6.9093638765432095</v>
      </c>
      <c r="DI1023" s="96">
        <v>6.901408450704225</v>
      </c>
      <c r="DJ1023" s="96">
        <v>9.7868918771828408</v>
      </c>
      <c r="DK1023" s="96">
        <v>8.8550016687242792</v>
      </c>
      <c r="DL1023" s="96">
        <v>9.7918693216393162</v>
      </c>
      <c r="DM1023" s="96">
        <v>9.1032538825751814</v>
      </c>
      <c r="DN1023" s="96">
        <v>8.5579648462281757</v>
      </c>
      <c r="DO1023" s="96">
        <v>9.1081802926325306</v>
      </c>
      <c r="DP1023" s="96">
        <v>9.09</v>
      </c>
      <c r="DQ1023" s="99">
        <v>9.0990150358684581</v>
      </c>
      <c r="DR1023" s="100">
        <v>1</v>
      </c>
      <c r="DS1023" s="101">
        <v>1</v>
      </c>
      <c r="DU1023" s="107" t="s">
        <v>39</v>
      </c>
      <c r="DV1023" s="96">
        <v>9.108030071736918</v>
      </c>
      <c r="DW1023" s="96">
        <v>9.09</v>
      </c>
    </row>
    <row r="1024" spans="1:127">
      <c r="A1024" s="102">
        <v>2009</v>
      </c>
      <c r="B1024" s="103" t="s">
        <v>632</v>
      </c>
      <c r="C1024" s="104" t="s">
        <v>78</v>
      </c>
      <c r="D1024" s="103">
        <v>7.4333333333333327</v>
      </c>
      <c r="E1024" s="103">
        <v>5.5082067566457926</v>
      </c>
      <c r="F1024" s="103">
        <v>6.3894858720457091</v>
      </c>
      <c r="G1024" s="103">
        <v>6.4</v>
      </c>
      <c r="H1024" s="103">
        <v>9.4138227766935927</v>
      </c>
      <c r="I1024" s="103">
        <v>10</v>
      </c>
      <c r="J1024" s="103">
        <v>10</v>
      </c>
      <c r="K1024" s="103">
        <v>7.5</v>
      </c>
      <c r="L1024" s="103">
        <v>9.9334839920912472</v>
      </c>
      <c r="M1024" s="103">
        <v>10</v>
      </c>
      <c r="N1024" s="103">
        <v>9.4866967984182491</v>
      </c>
      <c r="O1024" s="103">
        <v>9.5</v>
      </c>
      <c r="P1024" s="103">
        <v>10</v>
      </c>
      <c r="Q1024" s="103" t="s">
        <v>1011</v>
      </c>
      <c r="R1024" s="103" t="s">
        <v>1011</v>
      </c>
      <c r="S1024" s="103">
        <v>10</v>
      </c>
      <c r="T1024" s="103">
        <v>9.8333333333333339</v>
      </c>
      <c r="U1024" s="103">
        <v>9.5779509694817264</v>
      </c>
      <c r="V1024" s="103">
        <v>10</v>
      </c>
      <c r="W1024" s="103">
        <v>10</v>
      </c>
      <c r="X1024" s="103">
        <v>10</v>
      </c>
      <c r="Y1024" s="103">
        <v>10</v>
      </c>
      <c r="Z1024" s="103" t="s">
        <v>1010</v>
      </c>
      <c r="AA1024" s="103">
        <v>10</v>
      </c>
      <c r="AB1024" s="103">
        <v>10</v>
      </c>
      <c r="AC1024" s="103">
        <v>9.8155555555555551</v>
      </c>
      <c r="AD1024" s="103">
        <v>6.8999999999999995</v>
      </c>
      <c r="AE1024" s="103">
        <v>9.1788888888888884</v>
      </c>
      <c r="AF1024" s="103">
        <v>10</v>
      </c>
      <c r="AG1024" s="103">
        <v>10</v>
      </c>
      <c r="AH1024" s="103" t="s">
        <v>1010</v>
      </c>
      <c r="AI1024" s="103" t="s">
        <v>1010</v>
      </c>
      <c r="AJ1024" s="103" t="s">
        <v>1010</v>
      </c>
      <c r="AK1024" s="103" t="s">
        <v>1010</v>
      </c>
      <c r="AL1024" s="103">
        <v>10</v>
      </c>
      <c r="AM1024" s="103">
        <v>10</v>
      </c>
      <c r="AN1024" s="103">
        <v>10</v>
      </c>
      <c r="AO1024" s="103">
        <v>10</v>
      </c>
      <c r="AP1024" s="103">
        <v>10</v>
      </c>
      <c r="AQ1024" s="103">
        <v>10</v>
      </c>
      <c r="AR1024" s="103">
        <v>10</v>
      </c>
      <c r="AS1024" s="103">
        <v>10</v>
      </c>
      <c r="AT1024" s="103">
        <v>10</v>
      </c>
      <c r="AU1024" s="103">
        <v>10</v>
      </c>
      <c r="AV1024" s="103">
        <v>10</v>
      </c>
      <c r="AW1024" s="103">
        <v>7.666666666666667</v>
      </c>
      <c r="AX1024" s="103">
        <v>7.75</v>
      </c>
      <c r="AY1024" s="103">
        <v>10</v>
      </c>
      <c r="AZ1024" s="103">
        <v>10</v>
      </c>
      <c r="BA1024" s="103">
        <v>10</v>
      </c>
      <c r="BB1024" s="103">
        <v>9.3452380952380967</v>
      </c>
      <c r="BC1024" s="103" t="s">
        <v>1010</v>
      </c>
      <c r="BD1024" s="103" t="s">
        <v>1011</v>
      </c>
      <c r="BE1024" s="103" t="s">
        <v>1011</v>
      </c>
      <c r="BF1024" s="103">
        <v>10</v>
      </c>
      <c r="BG1024" s="103">
        <v>10</v>
      </c>
      <c r="BH1024" s="103">
        <v>10</v>
      </c>
      <c r="BI1024" s="103">
        <v>10</v>
      </c>
      <c r="BJ1024" s="103" t="s">
        <v>1011</v>
      </c>
      <c r="BK1024" s="103">
        <v>10</v>
      </c>
      <c r="BL1024" s="103">
        <v>8.8469004407831306</v>
      </c>
      <c r="BM1024" s="103">
        <v>3.1294117647058828</v>
      </c>
      <c r="BN1024" s="103">
        <v>4.3972358323621101</v>
      </c>
      <c r="BO1024" s="103">
        <v>10</v>
      </c>
      <c r="BP1024" s="103">
        <v>5</v>
      </c>
      <c r="BQ1024" s="103">
        <v>0</v>
      </c>
      <c r="BR1024" s="103">
        <v>2.5</v>
      </c>
      <c r="BS1024" s="103">
        <v>5.006661899266998</v>
      </c>
      <c r="BT1024" s="103">
        <v>5.0633463276836164</v>
      </c>
      <c r="BU1024" s="103">
        <v>3.4451064689265531</v>
      </c>
      <c r="BV1024" s="103">
        <v>5.5932213559322044</v>
      </c>
      <c r="BW1024" s="103">
        <v>10</v>
      </c>
      <c r="BX1024" s="103">
        <v>6.6666666666666661</v>
      </c>
      <c r="BY1024" s="103">
        <v>6.5763284439572072</v>
      </c>
      <c r="BZ1024" s="103">
        <v>8.0351567762034755</v>
      </c>
      <c r="CA1024" s="103">
        <v>5.3803602090395497</v>
      </c>
      <c r="CB1024" s="103">
        <v>6.7091433333333352</v>
      </c>
      <c r="CC1024" s="103">
        <v>0.96296296296296291</v>
      </c>
      <c r="CD1024" s="103">
        <v>6.2672314152929181</v>
      </c>
      <c r="CE1024" s="103">
        <v>9.4929714692753819</v>
      </c>
      <c r="CF1024" s="103">
        <v>9.4884791966111131</v>
      </c>
      <c r="CG1024" s="103">
        <v>9.1581784561381046</v>
      </c>
      <c r="CH1024" s="103">
        <v>10</v>
      </c>
      <c r="CI1024" s="103">
        <v>9.5349072805061503</v>
      </c>
      <c r="CJ1024" s="103">
        <v>9.4400000000000013</v>
      </c>
      <c r="CK1024" s="103">
        <v>8.94</v>
      </c>
      <c r="CL1024" s="103">
        <v>6.29</v>
      </c>
      <c r="CM1024" s="103">
        <v>8.2233333333333345</v>
      </c>
      <c r="CN1024" s="103">
        <v>7.7098247853107349</v>
      </c>
      <c r="CO1024" s="103">
        <v>7.5938775535528675</v>
      </c>
      <c r="CP1024" s="103">
        <v>7.6518511694318008</v>
      </c>
      <c r="CQ1024" s="103">
        <v>10</v>
      </c>
      <c r="CR1024" s="103">
        <v>7.5273730875706226</v>
      </c>
      <c r="CS1024" s="103">
        <v>3.8461538461538463</v>
      </c>
      <c r="CT1024" s="103">
        <v>6.4162871962801891</v>
      </c>
      <c r="CU1024" s="103">
        <v>5.9299380433348858</v>
      </c>
      <c r="CV1024" s="103">
        <v>7.9512806365250057</v>
      </c>
      <c r="CW1024" s="103">
        <v>10</v>
      </c>
      <c r="CX1024" s="103">
        <v>8.421963719879642</v>
      </c>
      <c r="CY1024" s="103">
        <v>10</v>
      </c>
      <c r="CZ1024" s="103">
        <v>9.4739879066265473</v>
      </c>
      <c r="DA1024" s="103">
        <v>7.2333333333333325</v>
      </c>
      <c r="DB1024" s="103">
        <v>5.1440985254237281</v>
      </c>
      <c r="DC1024" s="103">
        <v>7.5132280734463261</v>
      </c>
      <c r="DD1024" s="103">
        <v>6</v>
      </c>
      <c r="DE1024" s="103">
        <v>7.9913647986331231</v>
      </c>
      <c r="DF1024" s="103">
        <v>10</v>
      </c>
      <c r="DG1024" s="103">
        <v>7.3136707884727512</v>
      </c>
      <c r="DH1024" s="103">
        <v>1.9970585084745762</v>
      </c>
      <c r="DI1024" s="103">
        <v>4.624413145539906</v>
      </c>
      <c r="DJ1024" s="103">
        <v>9.75235657019428</v>
      </c>
      <c r="DK1024" s="103">
        <v>5.0706550828625243</v>
      </c>
      <c r="DL1024" s="103">
        <v>7.8189186496348828</v>
      </c>
      <c r="DM1024" s="103">
        <v>6.8950165684165636</v>
      </c>
      <c r="DN1024" s="103">
        <v>6.0264030875204559</v>
      </c>
      <c r="DO1024" s="103">
        <v>7.6046872608732521</v>
      </c>
      <c r="DP1024" s="103">
        <v>7.27</v>
      </c>
      <c r="DQ1024" s="105">
        <v>8.0584502203915651</v>
      </c>
      <c r="DR1024" s="106">
        <v>30</v>
      </c>
      <c r="DS1024" s="106">
        <v>1</v>
      </c>
      <c r="DU1024" s="104" t="s">
        <v>78</v>
      </c>
      <c r="DV1024" s="103">
        <v>8.8469004407831306</v>
      </c>
      <c r="DW1024" s="103">
        <v>7.27</v>
      </c>
    </row>
    <row r="1025" spans="1:127">
      <c r="A1025" s="95">
        <v>2009</v>
      </c>
      <c r="B1025" s="96" t="s">
        <v>662</v>
      </c>
      <c r="C1025" s="107" t="s">
        <v>4</v>
      </c>
      <c r="D1025" s="96" t="s">
        <v>1011</v>
      </c>
      <c r="E1025" s="96" t="s">
        <v>1011</v>
      </c>
      <c r="F1025" s="96" t="s">
        <v>1011</v>
      </c>
      <c r="G1025" s="96">
        <v>7.7984989999999996</v>
      </c>
      <c r="H1025" s="96">
        <v>9.8725318988923014</v>
      </c>
      <c r="I1025" s="96">
        <v>10</v>
      </c>
      <c r="J1025" s="96">
        <v>10</v>
      </c>
      <c r="K1025" s="96">
        <v>10</v>
      </c>
      <c r="L1025" s="96">
        <v>10</v>
      </c>
      <c r="M1025" s="96">
        <v>10</v>
      </c>
      <c r="N1025" s="96">
        <v>10</v>
      </c>
      <c r="O1025" s="96" t="s">
        <v>1011</v>
      </c>
      <c r="P1025" s="96">
        <v>10</v>
      </c>
      <c r="Q1025" s="96" t="s">
        <v>1011</v>
      </c>
      <c r="R1025" s="96" t="s">
        <v>1011</v>
      </c>
      <c r="S1025" s="96">
        <v>10</v>
      </c>
      <c r="T1025" s="96">
        <v>10</v>
      </c>
      <c r="U1025" s="96">
        <v>9.9575106329640999</v>
      </c>
      <c r="V1025" s="96">
        <v>10</v>
      </c>
      <c r="W1025" s="96">
        <v>10</v>
      </c>
      <c r="X1025" s="96">
        <v>10</v>
      </c>
      <c r="Y1025" s="96">
        <v>10</v>
      </c>
      <c r="Z1025" s="96" t="s">
        <v>1010</v>
      </c>
      <c r="AA1025" s="96" t="s">
        <v>1011</v>
      </c>
      <c r="AB1025" s="96" t="s">
        <v>1011</v>
      </c>
      <c r="AC1025" s="96">
        <v>9.5777777777777775</v>
      </c>
      <c r="AD1025" s="96">
        <v>9.4444444444444446</v>
      </c>
      <c r="AE1025" s="96">
        <v>9.5111111111111111</v>
      </c>
      <c r="AF1025" s="96" t="s">
        <v>1011</v>
      </c>
      <c r="AG1025" s="96" t="s">
        <v>1011</v>
      </c>
      <c r="AH1025" s="96" t="s">
        <v>1010</v>
      </c>
      <c r="AI1025" s="96" t="s">
        <v>1010</v>
      </c>
      <c r="AJ1025" s="96" t="s">
        <v>1010</v>
      </c>
      <c r="AK1025" s="96" t="s">
        <v>1010</v>
      </c>
      <c r="AL1025" s="96" t="s">
        <v>1011</v>
      </c>
      <c r="AM1025" s="96" t="s">
        <v>1011</v>
      </c>
      <c r="AN1025" s="96" t="s">
        <v>1011</v>
      </c>
      <c r="AO1025" s="96" t="s">
        <v>1011</v>
      </c>
      <c r="AP1025" s="96" t="s">
        <v>1011</v>
      </c>
      <c r="AQ1025" s="96" t="s">
        <v>1011</v>
      </c>
      <c r="AR1025" s="96" t="s">
        <v>1011</v>
      </c>
      <c r="AS1025" s="96" t="s">
        <v>1011</v>
      </c>
      <c r="AT1025" s="96" t="s">
        <v>1011</v>
      </c>
      <c r="AU1025" s="96">
        <v>10</v>
      </c>
      <c r="AV1025" s="96">
        <v>10</v>
      </c>
      <c r="AW1025" s="96">
        <v>9.6666666666666661</v>
      </c>
      <c r="AX1025" s="96">
        <v>8.75</v>
      </c>
      <c r="AY1025" s="96" t="s">
        <v>1011</v>
      </c>
      <c r="AZ1025" s="96" t="s">
        <v>1011</v>
      </c>
      <c r="BA1025" s="96" t="s">
        <v>1011</v>
      </c>
      <c r="BB1025" s="96">
        <v>9.6041666666666661</v>
      </c>
      <c r="BC1025" s="96" t="s">
        <v>1010</v>
      </c>
      <c r="BD1025" s="96" t="s">
        <v>1011</v>
      </c>
      <c r="BE1025" s="96" t="s">
        <v>1011</v>
      </c>
      <c r="BF1025" s="96">
        <v>10</v>
      </c>
      <c r="BG1025" s="96">
        <v>10</v>
      </c>
      <c r="BH1025" s="96">
        <v>10</v>
      </c>
      <c r="BI1025" s="96">
        <v>10</v>
      </c>
      <c r="BJ1025" s="96" t="s">
        <v>1011</v>
      </c>
      <c r="BK1025" s="96">
        <v>10</v>
      </c>
      <c r="BL1025" s="96">
        <v>9.3284121304632475</v>
      </c>
      <c r="BM1025" s="96">
        <v>1.720529959216399</v>
      </c>
      <c r="BN1025" s="96">
        <v>7.3163336156212591</v>
      </c>
      <c r="BO1025" s="96">
        <v>7</v>
      </c>
      <c r="BP1025" s="96">
        <v>5</v>
      </c>
      <c r="BQ1025" s="96">
        <v>3</v>
      </c>
      <c r="BR1025" s="96">
        <v>4</v>
      </c>
      <c r="BS1025" s="96">
        <v>5.0092158937094151</v>
      </c>
      <c r="BT1025" s="96">
        <v>8.1765516914893617</v>
      </c>
      <c r="BU1025" s="96">
        <v>6.7275275212765964</v>
      </c>
      <c r="BV1025" s="96">
        <v>7.3027564539007095</v>
      </c>
      <c r="BW1025" s="96">
        <v>10</v>
      </c>
      <c r="BX1025" s="96">
        <v>10</v>
      </c>
      <c r="BY1025" s="96">
        <v>6.8237035729352051</v>
      </c>
      <c r="BZ1025" s="96">
        <v>9.1354960805475134</v>
      </c>
      <c r="CA1025" s="96">
        <v>8.9226719822695024</v>
      </c>
      <c r="CB1025" s="96">
        <v>8.9621537553191502</v>
      </c>
      <c r="CC1025" s="96">
        <v>1</v>
      </c>
      <c r="CD1025" s="96">
        <v>8.4500956730820036</v>
      </c>
      <c r="CE1025" s="96">
        <v>5.0031660539062894</v>
      </c>
      <c r="CF1025" s="96">
        <v>8.5841006762693599</v>
      </c>
      <c r="CG1025" s="96">
        <v>7.5994160245193543</v>
      </c>
      <c r="CH1025" s="96">
        <v>5</v>
      </c>
      <c r="CI1025" s="96">
        <v>6.5466706886737507</v>
      </c>
      <c r="CJ1025" s="96">
        <v>9.7600000000000016</v>
      </c>
      <c r="CK1025" s="96">
        <v>8.84</v>
      </c>
      <c r="CL1025" s="96">
        <v>0.41839999999999977</v>
      </c>
      <c r="CM1025" s="96">
        <v>6.3394666666666666</v>
      </c>
      <c r="CN1025" s="96">
        <v>5.3298808439716305</v>
      </c>
      <c r="CO1025" s="96">
        <v>7.6973665498641974</v>
      </c>
      <c r="CP1025" s="96">
        <v>6.5136236969179144</v>
      </c>
      <c r="CQ1025" s="96">
        <v>10</v>
      </c>
      <c r="CR1025" s="96">
        <v>2.7533477960992903</v>
      </c>
      <c r="CS1025" s="96">
        <v>0.76923076923076927</v>
      </c>
      <c r="CT1025" s="96">
        <v>6.4162871962801891</v>
      </c>
      <c r="CU1025" s="96">
        <v>3.3129552538700828</v>
      </c>
      <c r="CV1025" s="96">
        <v>6.541511404363666</v>
      </c>
      <c r="CW1025" s="96">
        <v>5</v>
      </c>
      <c r="CX1025" s="96">
        <v>8.8988988988988993</v>
      </c>
      <c r="CY1025" s="96">
        <v>9</v>
      </c>
      <c r="CZ1025" s="96">
        <v>7.6329662996329661</v>
      </c>
      <c r="DA1025" s="96">
        <v>5.5666666666666664</v>
      </c>
      <c r="DB1025" s="96">
        <v>7.5075570390070911</v>
      </c>
      <c r="DC1025" s="96">
        <v>5.943357191489361</v>
      </c>
      <c r="DD1025" s="96">
        <v>8</v>
      </c>
      <c r="DE1025" s="96">
        <v>10</v>
      </c>
      <c r="DF1025" s="96">
        <v>10</v>
      </c>
      <c r="DG1025" s="96">
        <v>7.8362634828605193</v>
      </c>
      <c r="DH1025" s="96">
        <v>5.4930037730496464</v>
      </c>
      <c r="DI1025" s="96">
        <v>7.6666666666666661</v>
      </c>
      <c r="DJ1025" s="96">
        <v>9.7764150891154227</v>
      </c>
      <c r="DK1025" s="96">
        <v>8.9732190443262425</v>
      </c>
      <c r="DL1025" s="96">
        <v>9.6609942673613887</v>
      </c>
      <c r="DM1025" s="96">
        <v>8.4306942945065657</v>
      </c>
      <c r="DN1025" s="96">
        <v>8.3334988558376555</v>
      </c>
      <c r="DO1025" s="96">
        <v>7.9342428794437128</v>
      </c>
      <c r="DP1025" s="96">
        <v>6.9</v>
      </c>
      <c r="DQ1025" s="99">
        <v>8.1142060652316239</v>
      </c>
      <c r="DR1025" s="100">
        <v>26</v>
      </c>
      <c r="DS1025" s="101">
        <v>1</v>
      </c>
      <c r="DU1025" s="107" t="s">
        <v>4</v>
      </c>
      <c r="DV1025" s="96">
        <v>9.3284121304632475</v>
      </c>
      <c r="DW1025" s="96">
        <v>6.9</v>
      </c>
    </row>
    <row r="1026" spans="1:127">
      <c r="A1026" s="102">
        <v>2009</v>
      </c>
      <c r="B1026" s="103" t="s">
        <v>740</v>
      </c>
      <c r="C1026" s="104" t="s">
        <v>85</v>
      </c>
      <c r="D1026" s="103">
        <v>4.1333333333333329</v>
      </c>
      <c r="E1026" s="103">
        <v>4.4613487474779037</v>
      </c>
      <c r="F1026" s="103">
        <v>4.39657076566803</v>
      </c>
      <c r="G1026" s="103">
        <v>4.3</v>
      </c>
      <c r="H1026" s="103">
        <v>8.6037922462255079</v>
      </c>
      <c r="I1026" s="103">
        <v>0</v>
      </c>
      <c r="J1026" s="103">
        <v>9.6939176408345791</v>
      </c>
      <c r="K1026" s="103">
        <v>5</v>
      </c>
      <c r="L1026" s="103">
        <v>9.7847815519410855</v>
      </c>
      <c r="M1026" s="103">
        <v>9.8459980237741682</v>
      </c>
      <c r="N1026" s="103">
        <v>6.8649394433099671</v>
      </c>
      <c r="O1026" s="103">
        <v>10</v>
      </c>
      <c r="P1026" s="103">
        <v>2.5</v>
      </c>
      <c r="Q1026" s="103" t="s">
        <v>1011</v>
      </c>
      <c r="R1026" s="103" t="s">
        <v>1011</v>
      </c>
      <c r="S1026" s="103">
        <v>5</v>
      </c>
      <c r="T1026" s="103">
        <v>5.833333333333333</v>
      </c>
      <c r="U1026" s="103">
        <v>7.1006883409562684</v>
      </c>
      <c r="V1026" s="103">
        <v>5</v>
      </c>
      <c r="W1026" s="103">
        <v>10</v>
      </c>
      <c r="X1026" s="103">
        <v>5</v>
      </c>
      <c r="Y1026" s="103">
        <v>6.666666666666667</v>
      </c>
      <c r="Z1026" s="103" t="s">
        <v>1010</v>
      </c>
      <c r="AA1026" s="103">
        <v>10</v>
      </c>
      <c r="AB1026" s="103">
        <v>10</v>
      </c>
      <c r="AC1026" s="103">
        <v>9.2222222222222232</v>
      </c>
      <c r="AD1026" s="103">
        <v>8.4722222222222214</v>
      </c>
      <c r="AE1026" s="103">
        <v>9.4236111111111107</v>
      </c>
      <c r="AF1026" s="103">
        <v>10</v>
      </c>
      <c r="AG1026" s="103">
        <v>7.5</v>
      </c>
      <c r="AH1026" s="103" t="s">
        <v>1010</v>
      </c>
      <c r="AI1026" s="103" t="s">
        <v>1010</v>
      </c>
      <c r="AJ1026" s="103" t="s">
        <v>1010</v>
      </c>
      <c r="AK1026" s="103" t="s">
        <v>1010</v>
      </c>
      <c r="AL1026" s="103">
        <v>10</v>
      </c>
      <c r="AM1026" s="103">
        <v>6.666666666666667</v>
      </c>
      <c r="AN1026" s="103">
        <v>6.666666666666667</v>
      </c>
      <c r="AO1026" s="103">
        <v>7.7777777777777786</v>
      </c>
      <c r="AP1026" s="103">
        <v>10</v>
      </c>
      <c r="AQ1026" s="103">
        <v>10</v>
      </c>
      <c r="AR1026" s="103">
        <v>10</v>
      </c>
      <c r="AS1026" s="103">
        <v>10</v>
      </c>
      <c r="AT1026" s="103">
        <v>8.8194444444444446</v>
      </c>
      <c r="AU1026" s="103">
        <v>10</v>
      </c>
      <c r="AV1026" s="103">
        <v>0</v>
      </c>
      <c r="AW1026" s="103">
        <v>7</v>
      </c>
      <c r="AX1026" s="103">
        <v>6.25</v>
      </c>
      <c r="AY1026" s="103">
        <v>10</v>
      </c>
      <c r="AZ1026" s="103">
        <v>6.666666666666667</v>
      </c>
      <c r="BA1026" s="103">
        <v>10</v>
      </c>
      <c r="BB1026" s="103">
        <v>7.1309523809523805</v>
      </c>
      <c r="BC1026" s="103" t="s">
        <v>1010</v>
      </c>
      <c r="BD1026" s="103" t="s">
        <v>1011</v>
      </c>
      <c r="BE1026" s="103" t="s">
        <v>1011</v>
      </c>
      <c r="BF1026" s="103">
        <v>0</v>
      </c>
      <c r="BG1026" s="103">
        <v>10</v>
      </c>
      <c r="BH1026" s="103">
        <v>10</v>
      </c>
      <c r="BI1026" s="103">
        <v>10</v>
      </c>
      <c r="BJ1026" s="103" t="s">
        <v>1011</v>
      </c>
      <c r="BK1026" s="103">
        <v>5</v>
      </c>
      <c r="BL1026" s="103">
        <v>6.554239545556527</v>
      </c>
      <c r="BM1026" s="103">
        <v>6.6352941176470583</v>
      </c>
      <c r="BN1026" s="103">
        <v>7.6779291553133522</v>
      </c>
      <c r="BO1026" s="103">
        <v>6</v>
      </c>
      <c r="BP1026" s="103">
        <v>8</v>
      </c>
      <c r="BQ1026" s="103">
        <v>8</v>
      </c>
      <c r="BR1026" s="103">
        <v>8</v>
      </c>
      <c r="BS1026" s="103">
        <v>7.0783058182401026</v>
      </c>
      <c r="BT1026" s="103">
        <v>6.2758393766816134</v>
      </c>
      <c r="BU1026" s="103">
        <v>5.2400236375186848</v>
      </c>
      <c r="BV1026" s="103">
        <v>5.8957548565022435</v>
      </c>
      <c r="BW1026" s="103">
        <v>6.6666666666666661</v>
      </c>
      <c r="BX1026" s="103">
        <v>6.6666666666666661</v>
      </c>
      <c r="BY1026" s="103">
        <v>2.5938544077797991</v>
      </c>
      <c r="BZ1026" s="103">
        <v>6.7359703944177056</v>
      </c>
      <c r="CA1026" s="103">
        <v>5.3651335799701041</v>
      </c>
      <c r="CB1026" s="103">
        <v>6.5934457279521661</v>
      </c>
      <c r="CC1026" s="103">
        <v>0.96296296296296291</v>
      </c>
      <c r="CD1026" s="103">
        <v>5.6744194066877558</v>
      </c>
      <c r="CE1026" s="103">
        <v>8.869604351581021</v>
      </c>
      <c r="CF1026" s="103">
        <v>9.5150783853346752</v>
      </c>
      <c r="CG1026" s="103">
        <v>7.824521775958365</v>
      </c>
      <c r="CH1026" s="103">
        <v>0</v>
      </c>
      <c r="CI1026" s="103">
        <v>6.5523011282185148</v>
      </c>
      <c r="CJ1026" s="103">
        <v>8.1133333333333333</v>
      </c>
      <c r="CK1026" s="103">
        <v>7.42</v>
      </c>
      <c r="CL1026" s="103">
        <v>3.6532</v>
      </c>
      <c r="CM1026" s="103">
        <v>6.3955111111111114</v>
      </c>
      <c r="CN1026" s="103">
        <v>5.3654059641255589</v>
      </c>
      <c r="CO1026" s="103">
        <v>7.4903885572415376</v>
      </c>
      <c r="CP1026" s="103">
        <v>6.4278972606835483</v>
      </c>
      <c r="CQ1026" s="103">
        <v>10</v>
      </c>
      <c r="CR1026" s="103">
        <v>5.8067917877428998</v>
      </c>
      <c r="CS1026" s="103">
        <v>0</v>
      </c>
      <c r="CT1026" s="103">
        <v>0.33187692394552604</v>
      </c>
      <c r="CU1026" s="103">
        <v>2.0462229038961417</v>
      </c>
      <c r="CV1026" s="103">
        <v>6.2174078189227</v>
      </c>
      <c r="CW1026" s="103">
        <v>2</v>
      </c>
      <c r="CX1026" s="103">
        <v>6.904387677523558</v>
      </c>
      <c r="CY1026" s="103">
        <v>10</v>
      </c>
      <c r="CZ1026" s="103">
        <v>6.3014625591745199</v>
      </c>
      <c r="DA1026" s="103">
        <v>10</v>
      </c>
      <c r="DB1026" s="103">
        <v>4.4908168849028396</v>
      </c>
      <c r="DC1026" s="103">
        <v>7.0525728953662181</v>
      </c>
      <c r="DD1026" s="103">
        <v>10</v>
      </c>
      <c r="DE1026" s="103">
        <v>6.0268754258677131</v>
      </c>
      <c r="DF1026" s="103">
        <v>10</v>
      </c>
      <c r="DG1026" s="103">
        <v>7.9283775343561294</v>
      </c>
      <c r="DH1026" s="103">
        <v>3.3142022346786248</v>
      </c>
      <c r="DI1026" s="103">
        <v>3.3084577114427867</v>
      </c>
      <c r="DJ1026" s="103">
        <v>7.8590377719809608</v>
      </c>
      <c r="DK1026" s="103">
        <v>4.4749275530642745</v>
      </c>
      <c r="DL1026" s="103">
        <v>3.8591124490599382</v>
      </c>
      <c r="DM1026" s="103">
        <v>7.1079937713049581</v>
      </c>
      <c r="DN1026" s="103">
        <v>4.9872885819219235</v>
      </c>
      <c r="DO1026" s="103">
        <v>6.4057095584841903</v>
      </c>
      <c r="DP1026" s="103">
        <v>6.39</v>
      </c>
      <c r="DQ1026" s="105">
        <v>6.4721197727782638</v>
      </c>
      <c r="DR1026" s="106">
        <v>102</v>
      </c>
      <c r="DS1026" s="106">
        <v>3</v>
      </c>
      <c r="DU1026" s="104" t="s">
        <v>85</v>
      </c>
      <c r="DV1026" s="103">
        <v>6.554239545556527</v>
      </c>
      <c r="DW1026" s="103">
        <v>6.39</v>
      </c>
    </row>
    <row r="1027" spans="1:127">
      <c r="A1027" s="95">
        <v>2009</v>
      </c>
      <c r="B1027" s="96" t="s">
        <v>724</v>
      </c>
      <c r="C1027" s="107" t="s">
        <v>24</v>
      </c>
      <c r="D1027" s="96">
        <v>4.4666666666666659</v>
      </c>
      <c r="E1027" s="96">
        <v>4.9487716783948414</v>
      </c>
      <c r="F1027" s="96">
        <v>4.4654498758171526</v>
      </c>
      <c r="G1027" s="96">
        <v>4.6000000000000005</v>
      </c>
      <c r="H1027" s="96">
        <v>9.779187814886324</v>
      </c>
      <c r="I1027" s="96">
        <v>10</v>
      </c>
      <c r="J1027" s="96">
        <v>10</v>
      </c>
      <c r="K1027" s="96">
        <v>7.5</v>
      </c>
      <c r="L1027" s="96">
        <v>9.9791092587355816</v>
      </c>
      <c r="M1027" s="96">
        <v>9.9481909616642437</v>
      </c>
      <c r="N1027" s="96">
        <v>9.4854600440799661</v>
      </c>
      <c r="O1027" s="96">
        <v>9</v>
      </c>
      <c r="P1027" s="96">
        <v>10</v>
      </c>
      <c r="Q1027" s="96" t="s">
        <v>1011</v>
      </c>
      <c r="R1027" s="96" t="s">
        <v>1011</v>
      </c>
      <c r="S1027" s="96">
        <v>5</v>
      </c>
      <c r="T1027" s="96">
        <v>8</v>
      </c>
      <c r="U1027" s="96">
        <v>9.0882159529887634</v>
      </c>
      <c r="V1027" s="96">
        <v>10</v>
      </c>
      <c r="W1027" s="96">
        <v>10</v>
      </c>
      <c r="X1027" s="96">
        <v>5</v>
      </c>
      <c r="Y1027" s="96">
        <v>8.3333333333333339</v>
      </c>
      <c r="Z1027" s="96" t="s">
        <v>1010</v>
      </c>
      <c r="AA1027" s="96">
        <v>5</v>
      </c>
      <c r="AB1027" s="96">
        <v>3.3333333333333335</v>
      </c>
      <c r="AC1027" s="96">
        <v>9.3711111111111105</v>
      </c>
      <c r="AD1027" s="96">
        <v>6.0166666666666666</v>
      </c>
      <c r="AE1027" s="96">
        <v>5.9302777777777775</v>
      </c>
      <c r="AF1027" s="96">
        <v>7.5</v>
      </c>
      <c r="AG1027" s="96">
        <v>7.5</v>
      </c>
      <c r="AH1027" s="96" t="s">
        <v>1010</v>
      </c>
      <c r="AI1027" s="96" t="s">
        <v>1010</v>
      </c>
      <c r="AJ1027" s="96" t="s">
        <v>1010</v>
      </c>
      <c r="AK1027" s="96" t="s">
        <v>1010</v>
      </c>
      <c r="AL1027" s="96">
        <v>6.666666666666667</v>
      </c>
      <c r="AM1027" s="96">
        <v>6.666666666666667</v>
      </c>
      <c r="AN1027" s="96">
        <v>10</v>
      </c>
      <c r="AO1027" s="96">
        <v>7.7777777777777786</v>
      </c>
      <c r="AP1027" s="96">
        <v>7.5</v>
      </c>
      <c r="AQ1027" s="96">
        <v>7.5</v>
      </c>
      <c r="AR1027" s="96">
        <v>10</v>
      </c>
      <c r="AS1027" s="96">
        <v>8.3333333333333339</v>
      </c>
      <c r="AT1027" s="96">
        <v>7.7777777777777786</v>
      </c>
      <c r="AU1027" s="96">
        <v>10</v>
      </c>
      <c r="AV1027" s="96">
        <v>10</v>
      </c>
      <c r="AW1027" s="96">
        <v>4</v>
      </c>
      <c r="AX1027" s="96">
        <v>5.25</v>
      </c>
      <c r="AY1027" s="96">
        <v>10</v>
      </c>
      <c r="AZ1027" s="96">
        <v>10</v>
      </c>
      <c r="BA1027" s="96">
        <v>10</v>
      </c>
      <c r="BB1027" s="96">
        <v>8.4642857142857135</v>
      </c>
      <c r="BC1027" s="96" t="s">
        <v>1010</v>
      </c>
      <c r="BD1027" s="96" t="s">
        <v>1011</v>
      </c>
      <c r="BE1027" s="96" t="s">
        <v>1011</v>
      </c>
      <c r="BF1027" s="96">
        <v>5</v>
      </c>
      <c r="BG1027" s="96" t="s">
        <v>1011</v>
      </c>
      <c r="BH1027" s="96">
        <v>10</v>
      </c>
      <c r="BI1027" s="96">
        <v>10</v>
      </c>
      <c r="BJ1027" s="96" t="s">
        <v>1011</v>
      </c>
      <c r="BK1027" s="96">
        <v>7.5</v>
      </c>
      <c r="BL1027" s="96">
        <v>7.2226214485646505</v>
      </c>
      <c r="BM1027" s="96">
        <v>7.4950743025235687</v>
      </c>
      <c r="BN1027" s="96">
        <v>9.3396650379411454</v>
      </c>
      <c r="BO1027" s="96">
        <v>7</v>
      </c>
      <c r="BP1027" s="96">
        <v>8</v>
      </c>
      <c r="BQ1027" s="96">
        <v>5</v>
      </c>
      <c r="BR1027" s="96">
        <v>6.5</v>
      </c>
      <c r="BS1027" s="96">
        <v>7.5836848351161787</v>
      </c>
      <c r="BT1027" s="96">
        <v>4.6621746590909092</v>
      </c>
      <c r="BU1027" s="96">
        <v>4.7205915284090905</v>
      </c>
      <c r="BV1027" s="96">
        <v>5.073004136363636</v>
      </c>
      <c r="BW1027" s="96">
        <v>4.166666666666667</v>
      </c>
      <c r="BX1027" s="96">
        <v>5</v>
      </c>
      <c r="BY1027" s="96">
        <v>1.1688725607021042</v>
      </c>
      <c r="BZ1027" s="96">
        <v>6.0012642887644105</v>
      </c>
      <c r="CA1027" s="96">
        <v>4.9318886780303037</v>
      </c>
      <c r="CB1027" s="96">
        <v>6.2005275511363633</v>
      </c>
      <c r="CC1027" s="96">
        <v>0.89655172413793105</v>
      </c>
      <c r="CD1027" s="96">
        <v>4.4173840111187577</v>
      </c>
      <c r="CE1027" s="96">
        <v>8.5727503652082593</v>
      </c>
      <c r="CF1027" s="96">
        <v>8.5305801354029658</v>
      </c>
      <c r="CG1027" s="96">
        <v>8.723752386146689</v>
      </c>
      <c r="CH1027" s="96">
        <v>5</v>
      </c>
      <c r="CI1027" s="96">
        <v>7.7067707216894785</v>
      </c>
      <c r="CJ1027" s="96">
        <v>9.527333333333333</v>
      </c>
      <c r="CK1027" s="96">
        <v>8.64</v>
      </c>
      <c r="CL1027" s="96">
        <v>5.5391999999999992</v>
      </c>
      <c r="CM1027" s="96">
        <v>7.9021777777777773</v>
      </c>
      <c r="CN1027" s="96">
        <v>6.1642912405303028</v>
      </c>
      <c r="CO1027" s="96">
        <v>6.8017515128739436</v>
      </c>
      <c r="CP1027" s="96">
        <v>6.4830213767021228</v>
      </c>
      <c r="CQ1027" s="96">
        <v>10</v>
      </c>
      <c r="CR1027" s="96">
        <v>6.4464269261363638</v>
      </c>
      <c r="CS1027" s="96">
        <v>1.5384615384615385</v>
      </c>
      <c r="CT1027" s="96">
        <v>1.2168820544669328</v>
      </c>
      <c r="CU1027" s="96">
        <v>3.0672568396882784</v>
      </c>
      <c r="CV1027" s="96">
        <v>6.863113998542044</v>
      </c>
      <c r="CW1027" s="96">
        <v>5</v>
      </c>
      <c r="CX1027" s="96">
        <v>7.9821988973299085</v>
      </c>
      <c r="CY1027" s="96">
        <v>10</v>
      </c>
      <c r="CZ1027" s="96">
        <v>7.6607329657766359</v>
      </c>
      <c r="DA1027" s="96">
        <v>2.2333333333333329</v>
      </c>
      <c r="DB1027" s="96">
        <v>5.6360558484848475</v>
      </c>
      <c r="DC1027" s="96">
        <v>5.9837843825757577</v>
      </c>
      <c r="DD1027" s="96">
        <v>10</v>
      </c>
      <c r="DE1027" s="96">
        <v>0</v>
      </c>
      <c r="DF1027" s="96">
        <v>5</v>
      </c>
      <c r="DG1027" s="96">
        <v>4.8088622607323233</v>
      </c>
      <c r="DH1027" s="96">
        <v>4.4249071515151517</v>
      </c>
      <c r="DI1027" s="96">
        <v>4.4945355191256837</v>
      </c>
      <c r="DJ1027" s="96">
        <v>8.086885152662779</v>
      </c>
      <c r="DK1027" s="96">
        <v>4.0671667683080805</v>
      </c>
      <c r="DL1027" s="96">
        <v>7.9961271507079728</v>
      </c>
      <c r="DM1027" s="96">
        <v>7.0183191595624761</v>
      </c>
      <c r="DN1027" s="96">
        <v>6.0146568169803567</v>
      </c>
      <c r="DO1027" s="96">
        <v>6.1614173478297722</v>
      </c>
      <c r="DP1027" s="96">
        <v>6.55</v>
      </c>
      <c r="DQ1027" s="99">
        <v>6.8863107242823247</v>
      </c>
      <c r="DR1027" s="100">
        <v>81</v>
      </c>
      <c r="DS1027" s="101">
        <v>3</v>
      </c>
      <c r="DU1027" s="107" t="s">
        <v>24</v>
      </c>
      <c r="DV1027" s="96">
        <v>7.2226214485646505</v>
      </c>
      <c r="DW1027" s="96">
        <v>6.55</v>
      </c>
    </row>
    <row r="1028" spans="1:127">
      <c r="A1028" s="102">
        <v>2009</v>
      </c>
      <c r="B1028" s="103" t="s">
        <v>748</v>
      </c>
      <c r="C1028" s="104" t="s">
        <v>134</v>
      </c>
      <c r="D1028" s="103">
        <v>2.2000000000000002</v>
      </c>
      <c r="E1028" s="103">
        <v>6.2400339041280439</v>
      </c>
      <c r="F1028" s="103">
        <v>4.4997929490185484</v>
      </c>
      <c r="G1028" s="103">
        <v>4.3</v>
      </c>
      <c r="H1028" s="103">
        <v>8.0910974047498634</v>
      </c>
      <c r="I1028" s="103">
        <v>0</v>
      </c>
      <c r="J1028" s="103">
        <v>9.3983607229614208</v>
      </c>
      <c r="K1028" s="103">
        <v>2.5</v>
      </c>
      <c r="L1028" s="103">
        <v>9.5612104520846444</v>
      </c>
      <c r="M1028" s="103">
        <v>9.7747245413795412</v>
      </c>
      <c r="N1028" s="103">
        <v>6.2468591432851213</v>
      </c>
      <c r="O1028" s="103">
        <v>10</v>
      </c>
      <c r="P1028" s="103">
        <v>7.5</v>
      </c>
      <c r="Q1028" s="103" t="s">
        <v>1011</v>
      </c>
      <c r="R1028" s="103" t="s">
        <v>1011</v>
      </c>
      <c r="S1028" s="103">
        <v>5</v>
      </c>
      <c r="T1028" s="103">
        <v>7.5</v>
      </c>
      <c r="U1028" s="103">
        <v>7.2793188493449952</v>
      </c>
      <c r="V1028" s="103">
        <v>0</v>
      </c>
      <c r="W1028" s="103">
        <v>0</v>
      </c>
      <c r="X1028" s="103">
        <v>5</v>
      </c>
      <c r="Y1028" s="103">
        <v>1.6666666666666667</v>
      </c>
      <c r="Z1028" s="103" t="s">
        <v>1010</v>
      </c>
      <c r="AA1028" s="103" t="s">
        <v>1011</v>
      </c>
      <c r="AB1028" s="103" t="s">
        <v>1011</v>
      </c>
      <c r="AC1028" s="103">
        <v>6.3777777777777782</v>
      </c>
      <c r="AD1028" s="103">
        <v>6.5250000000000004</v>
      </c>
      <c r="AE1028" s="103">
        <v>6.4513888888888893</v>
      </c>
      <c r="AF1028" s="103" t="s">
        <v>1011</v>
      </c>
      <c r="AG1028" s="103" t="s">
        <v>1011</v>
      </c>
      <c r="AH1028" s="103" t="s">
        <v>1010</v>
      </c>
      <c r="AI1028" s="103" t="s">
        <v>1010</v>
      </c>
      <c r="AJ1028" s="103" t="s">
        <v>1010</v>
      </c>
      <c r="AK1028" s="103" t="s">
        <v>1010</v>
      </c>
      <c r="AL1028" s="103" t="s">
        <v>1011</v>
      </c>
      <c r="AM1028" s="103" t="s">
        <v>1011</v>
      </c>
      <c r="AN1028" s="103" t="s">
        <v>1011</v>
      </c>
      <c r="AO1028" s="103" t="s">
        <v>1011</v>
      </c>
      <c r="AP1028" s="103" t="s">
        <v>1011</v>
      </c>
      <c r="AQ1028" s="103" t="s">
        <v>1011</v>
      </c>
      <c r="AR1028" s="103" t="s">
        <v>1011</v>
      </c>
      <c r="AS1028" s="103" t="s">
        <v>1011</v>
      </c>
      <c r="AT1028" s="103" t="s">
        <v>1011</v>
      </c>
      <c r="AU1028" s="103">
        <v>10</v>
      </c>
      <c r="AV1028" s="103">
        <v>9.0390259018367978</v>
      </c>
      <c r="AW1028" s="103">
        <v>0</v>
      </c>
      <c r="AX1028" s="103">
        <v>1</v>
      </c>
      <c r="AY1028" s="103" t="s">
        <v>1011</v>
      </c>
      <c r="AZ1028" s="103" t="s">
        <v>1011</v>
      </c>
      <c r="BA1028" s="103" t="s">
        <v>1011</v>
      </c>
      <c r="BB1028" s="103">
        <v>5.0097564754591994</v>
      </c>
      <c r="BC1028" s="103" t="s">
        <v>1010</v>
      </c>
      <c r="BD1028" s="103" t="s">
        <v>1011</v>
      </c>
      <c r="BE1028" s="103" t="s">
        <v>1011</v>
      </c>
      <c r="BF1028" s="103">
        <v>0</v>
      </c>
      <c r="BG1028" s="103">
        <v>0</v>
      </c>
      <c r="BH1028" s="103">
        <v>0</v>
      </c>
      <c r="BI1028" s="103">
        <v>0</v>
      </c>
      <c r="BJ1028" s="103" t="s">
        <v>1011</v>
      </c>
      <c r="BK1028" s="103">
        <v>0</v>
      </c>
      <c r="BL1028" s="103">
        <v>4.5358062162130928</v>
      </c>
      <c r="BM1028" s="103">
        <v>6.8306472559343856</v>
      </c>
      <c r="BN1028" s="103">
        <v>7.9891008174386924</v>
      </c>
      <c r="BO1028" s="103">
        <v>6</v>
      </c>
      <c r="BP1028" s="103">
        <v>7</v>
      </c>
      <c r="BQ1028" s="103">
        <v>7</v>
      </c>
      <c r="BR1028" s="103">
        <v>7</v>
      </c>
      <c r="BS1028" s="103">
        <v>6.9549370183432693</v>
      </c>
      <c r="BT1028" s="103">
        <v>4.7338716666666674</v>
      </c>
      <c r="BU1028" s="103">
        <v>3.5737916666666663</v>
      </c>
      <c r="BV1028" s="103">
        <v>5.4833849999999993</v>
      </c>
      <c r="BW1028" s="103">
        <v>8.3333333333333339</v>
      </c>
      <c r="BX1028" s="103">
        <v>6.6666666666666661</v>
      </c>
      <c r="BY1028" s="103">
        <v>5.6257990050106521</v>
      </c>
      <c r="BZ1028" s="103">
        <v>5.8681594587794708</v>
      </c>
      <c r="CA1028" s="103">
        <v>5.9386800000000006</v>
      </c>
      <c r="CB1028" s="103">
        <v>5.3245783333333332</v>
      </c>
      <c r="CC1028" s="103">
        <v>0.51724137931034486</v>
      </c>
      <c r="CD1028" s="103">
        <v>4.3450644937549789</v>
      </c>
      <c r="CE1028" s="103">
        <v>8.5845359093790208</v>
      </c>
      <c r="CF1028" s="103">
        <v>6.8303521791689636</v>
      </c>
      <c r="CG1028" s="103">
        <v>7.2999476365019547</v>
      </c>
      <c r="CH1028" s="103">
        <v>10</v>
      </c>
      <c r="CI1028" s="103">
        <v>8.1787089312624843</v>
      </c>
      <c r="CJ1028" s="103">
        <v>7.52</v>
      </c>
      <c r="CK1028" s="103">
        <v>4.8</v>
      </c>
      <c r="CL1028" s="103">
        <v>0</v>
      </c>
      <c r="CM1028" s="103">
        <v>4.1066666666666665</v>
      </c>
      <c r="CN1028" s="103">
        <v>3.9710933333333331</v>
      </c>
      <c r="CO1028" s="103">
        <v>6.0703164528036133</v>
      </c>
      <c r="CP1028" s="103">
        <v>5.0207048930684728</v>
      </c>
      <c r="CQ1028" s="103">
        <v>10</v>
      </c>
      <c r="CR1028" s="103">
        <v>3.0287491666666666</v>
      </c>
      <c r="CS1028" s="103">
        <v>0</v>
      </c>
      <c r="CT1028" s="103">
        <v>0</v>
      </c>
      <c r="CU1028" s="103">
        <v>1.0095830555555556</v>
      </c>
      <c r="CV1028" s="103">
        <v>5.0342386538226735</v>
      </c>
      <c r="CW1028" s="103">
        <v>0</v>
      </c>
      <c r="CX1028" s="103">
        <v>9.1759804945365904</v>
      </c>
      <c r="CY1028" s="103">
        <v>5</v>
      </c>
      <c r="CZ1028" s="103">
        <v>4.7253268315121968</v>
      </c>
      <c r="DA1028" s="103">
        <v>7.7666666666666657</v>
      </c>
      <c r="DB1028" s="103">
        <v>4.3585516666666662</v>
      </c>
      <c r="DC1028" s="103">
        <v>4.2159033333333333</v>
      </c>
      <c r="DD1028" s="103">
        <v>8</v>
      </c>
      <c r="DE1028" s="103">
        <v>1.9654591945324871</v>
      </c>
      <c r="DF1028" s="103">
        <v>1</v>
      </c>
      <c r="DG1028" s="103">
        <v>4.5510968101998586</v>
      </c>
      <c r="DH1028" s="103">
        <v>3.1762633333333334</v>
      </c>
      <c r="DI1028" s="103" t="s">
        <v>1011</v>
      </c>
      <c r="DJ1028" s="103">
        <v>9.6992270832455585</v>
      </c>
      <c r="DK1028" s="103">
        <v>4.8052074999999999</v>
      </c>
      <c r="DL1028" s="103">
        <v>4.9749898327916098</v>
      </c>
      <c r="DM1028" s="103">
        <v>6.1439916950732778</v>
      </c>
      <c r="DN1028" s="103">
        <v>5.7599358888887568</v>
      </c>
      <c r="DO1028" s="103">
        <v>5.0121198435336041</v>
      </c>
      <c r="DP1028" s="103">
        <v>5.91</v>
      </c>
      <c r="DQ1028" s="105">
        <v>5.2229031081065465</v>
      </c>
      <c r="DR1028" s="106">
        <v>137</v>
      </c>
      <c r="DS1028" s="106">
        <v>4</v>
      </c>
      <c r="DU1028" s="104" t="s">
        <v>134</v>
      </c>
      <c r="DV1028" s="103">
        <v>4.5358062162130928</v>
      </c>
      <c r="DW1028" s="103">
        <v>5.91</v>
      </c>
    </row>
    <row r="1029" spans="1:127">
      <c r="A1029" s="95">
        <v>2009</v>
      </c>
      <c r="B1029" s="96" t="s">
        <v>641</v>
      </c>
      <c r="C1029" s="107" t="s">
        <v>32</v>
      </c>
      <c r="D1029" s="96" t="s">
        <v>1011</v>
      </c>
      <c r="E1029" s="96" t="s">
        <v>1011</v>
      </c>
      <c r="F1029" s="96" t="s">
        <v>1011</v>
      </c>
      <c r="G1029" s="96">
        <v>7.8937290000000004</v>
      </c>
      <c r="H1029" s="96">
        <v>9.4921120926750326</v>
      </c>
      <c r="I1029" s="96">
        <v>10</v>
      </c>
      <c r="J1029" s="96">
        <v>10</v>
      </c>
      <c r="K1029" s="96">
        <v>7.5</v>
      </c>
      <c r="L1029" s="96">
        <v>10</v>
      </c>
      <c r="M1029" s="96">
        <v>10</v>
      </c>
      <c r="N1029" s="96">
        <v>9.5</v>
      </c>
      <c r="O1029" s="96">
        <v>10</v>
      </c>
      <c r="P1029" s="96">
        <v>10</v>
      </c>
      <c r="Q1029" s="96" t="s">
        <v>1011</v>
      </c>
      <c r="R1029" s="96" t="s">
        <v>1011</v>
      </c>
      <c r="S1029" s="96">
        <v>10</v>
      </c>
      <c r="T1029" s="96">
        <v>10</v>
      </c>
      <c r="U1029" s="96">
        <v>9.6640373642250115</v>
      </c>
      <c r="V1029" s="96">
        <v>10</v>
      </c>
      <c r="W1029" s="96">
        <v>10</v>
      </c>
      <c r="X1029" s="96">
        <v>10</v>
      </c>
      <c r="Y1029" s="96">
        <v>10</v>
      </c>
      <c r="Z1029" s="96" t="s">
        <v>1010</v>
      </c>
      <c r="AA1029" s="96">
        <v>10</v>
      </c>
      <c r="AB1029" s="96">
        <v>10</v>
      </c>
      <c r="AC1029" s="96">
        <v>7.1222222222222236</v>
      </c>
      <c r="AD1029" s="96">
        <v>3.3777777777777773</v>
      </c>
      <c r="AE1029" s="96">
        <v>7.625</v>
      </c>
      <c r="AF1029" s="96">
        <v>10</v>
      </c>
      <c r="AG1029" s="96">
        <v>10</v>
      </c>
      <c r="AH1029" s="96" t="s">
        <v>1010</v>
      </c>
      <c r="AI1029" s="96" t="s">
        <v>1010</v>
      </c>
      <c r="AJ1029" s="96" t="s">
        <v>1010</v>
      </c>
      <c r="AK1029" s="96" t="s">
        <v>1010</v>
      </c>
      <c r="AL1029" s="96">
        <v>10</v>
      </c>
      <c r="AM1029" s="96">
        <v>10</v>
      </c>
      <c r="AN1029" s="96">
        <v>10</v>
      </c>
      <c r="AO1029" s="96">
        <v>10</v>
      </c>
      <c r="AP1029" s="96">
        <v>10</v>
      </c>
      <c r="AQ1029" s="96">
        <v>10</v>
      </c>
      <c r="AR1029" s="96">
        <v>10</v>
      </c>
      <c r="AS1029" s="96">
        <v>10</v>
      </c>
      <c r="AT1029" s="96">
        <v>10</v>
      </c>
      <c r="AU1029" s="96">
        <v>10</v>
      </c>
      <c r="AV1029" s="96">
        <v>10</v>
      </c>
      <c r="AW1029" s="96">
        <v>8.6666666666666661</v>
      </c>
      <c r="AX1029" s="96">
        <v>8.5</v>
      </c>
      <c r="AY1029" s="96">
        <v>10</v>
      </c>
      <c r="AZ1029" s="96">
        <v>10</v>
      </c>
      <c r="BA1029" s="96">
        <v>10</v>
      </c>
      <c r="BB1029" s="96">
        <v>9.5952380952380931</v>
      </c>
      <c r="BC1029" s="96" t="s">
        <v>1010</v>
      </c>
      <c r="BD1029" s="96" t="s">
        <v>1011</v>
      </c>
      <c r="BE1029" s="96" t="s">
        <v>1011</v>
      </c>
      <c r="BF1029" s="96">
        <v>10</v>
      </c>
      <c r="BG1029" s="96">
        <v>10</v>
      </c>
      <c r="BH1029" s="96">
        <v>10</v>
      </c>
      <c r="BI1029" s="96">
        <v>10</v>
      </c>
      <c r="BJ1029" s="96" t="s">
        <v>1011</v>
      </c>
      <c r="BK1029" s="96">
        <v>10</v>
      </c>
      <c r="BL1029" s="96">
        <v>9.1114654005800624</v>
      </c>
      <c r="BM1029" s="96">
        <v>3.6036495946082772</v>
      </c>
      <c r="BN1029" s="96">
        <v>5.2572478533651603</v>
      </c>
      <c r="BO1029" s="96">
        <v>8</v>
      </c>
      <c r="BP1029" s="96">
        <v>5</v>
      </c>
      <c r="BQ1029" s="96">
        <v>3</v>
      </c>
      <c r="BR1029" s="96">
        <v>4</v>
      </c>
      <c r="BS1029" s="96">
        <v>5.2152243619933589</v>
      </c>
      <c r="BT1029" s="96">
        <v>8.7476544920634911</v>
      </c>
      <c r="BU1029" s="96">
        <v>5.8762610039682537</v>
      </c>
      <c r="BV1029" s="96">
        <v>8.1528526031746029</v>
      </c>
      <c r="BW1029" s="96">
        <v>10</v>
      </c>
      <c r="BX1029" s="96">
        <v>10</v>
      </c>
      <c r="BY1029" s="96">
        <v>4.9488983402020583</v>
      </c>
      <c r="BZ1029" s="96">
        <v>7.2109481803865583</v>
      </c>
      <c r="CA1029" s="96">
        <v>8.2980284126984127</v>
      </c>
      <c r="CB1029" s="96">
        <v>7.9844683095238089</v>
      </c>
      <c r="CC1029" s="96">
        <v>1</v>
      </c>
      <c r="CD1029" s="96">
        <v>7.9132345935574655</v>
      </c>
      <c r="CE1029" s="96">
        <v>8.5480122006209278</v>
      </c>
      <c r="CF1029" s="96">
        <v>8.8356130978582055</v>
      </c>
      <c r="CG1029" s="96">
        <v>9.1040124659135309</v>
      </c>
      <c r="CH1029" s="96">
        <v>10</v>
      </c>
      <c r="CI1029" s="96">
        <v>9.1219094410981647</v>
      </c>
      <c r="CJ1029" s="96">
        <v>9.4400000000000013</v>
      </c>
      <c r="CK1029" s="96">
        <v>8.94</v>
      </c>
      <c r="CL1029" s="96">
        <v>6.29</v>
      </c>
      <c r="CM1029" s="96">
        <v>8.2233333333333345</v>
      </c>
      <c r="CN1029" s="96">
        <v>7.6692302142857125</v>
      </c>
      <c r="CO1029" s="96">
        <v>8.8283706732194993</v>
      </c>
      <c r="CP1029" s="96">
        <v>8.2488004437526055</v>
      </c>
      <c r="CQ1029" s="96">
        <v>10</v>
      </c>
      <c r="CR1029" s="96">
        <v>7.8128692857142843</v>
      </c>
      <c r="CS1029" s="96">
        <v>8.4615384615384617</v>
      </c>
      <c r="CT1029" s="96">
        <v>8.7394256638988779</v>
      </c>
      <c r="CU1029" s="96">
        <v>8.3379444703838743</v>
      </c>
      <c r="CV1029" s="96">
        <v>8.7025195618674545</v>
      </c>
      <c r="CW1029" s="96">
        <v>8</v>
      </c>
      <c r="CX1029" s="96">
        <v>8.389530970176132</v>
      </c>
      <c r="CY1029" s="96">
        <v>10</v>
      </c>
      <c r="CZ1029" s="96">
        <v>8.7965103233920434</v>
      </c>
      <c r="DA1029" s="96">
        <v>8.9</v>
      </c>
      <c r="DB1029" s="96">
        <v>4.552727611111111</v>
      </c>
      <c r="DC1029" s="96">
        <v>4.0645369761904755</v>
      </c>
      <c r="DD1029" s="96">
        <v>10</v>
      </c>
      <c r="DE1029" s="96">
        <v>9.087770597779226</v>
      </c>
      <c r="DF1029" s="96">
        <v>10</v>
      </c>
      <c r="DG1029" s="96">
        <v>7.7675058641801344</v>
      </c>
      <c r="DH1029" s="96">
        <v>3.4361211666666662</v>
      </c>
      <c r="DI1029" s="96">
        <v>3.9523809523809521</v>
      </c>
      <c r="DJ1029" s="96">
        <v>9.5795832991276679</v>
      </c>
      <c r="DK1029" s="96">
        <v>8.2607759272486767</v>
      </c>
      <c r="DL1029" s="96">
        <v>7.6831060827550122</v>
      </c>
      <c r="DM1029" s="96">
        <v>9.148091188446422</v>
      </c>
      <c r="DN1029" s="96">
        <v>7.0100097694375663</v>
      </c>
      <c r="DO1029" s="96">
        <v>7.858008652336582</v>
      </c>
      <c r="DP1029" s="96">
        <v>7.76</v>
      </c>
      <c r="DQ1029" s="99">
        <v>8.435732700290032</v>
      </c>
      <c r="DR1029" s="100">
        <v>12</v>
      </c>
      <c r="DS1029" s="101">
        <v>1</v>
      </c>
      <c r="DU1029" s="107" t="s">
        <v>32</v>
      </c>
      <c r="DV1029" s="96">
        <v>9.1114654005800624</v>
      </c>
      <c r="DW1029" s="96">
        <v>7.76</v>
      </c>
    </row>
    <row r="1030" spans="1:127">
      <c r="A1030" s="102">
        <v>2009</v>
      </c>
      <c r="B1030" s="103" t="s">
        <v>754</v>
      </c>
      <c r="C1030" s="104" t="s">
        <v>19</v>
      </c>
      <c r="D1030" s="103" t="s">
        <v>1011</v>
      </c>
      <c r="E1030" s="103" t="s">
        <v>1011</v>
      </c>
      <c r="F1030" s="103" t="s">
        <v>1011</v>
      </c>
      <c r="G1030" s="103">
        <v>6.6965509999999995</v>
      </c>
      <c r="H1030" s="103">
        <v>9.2961042117714481</v>
      </c>
      <c r="I1030" s="103">
        <v>10</v>
      </c>
      <c r="J1030" s="103">
        <v>0</v>
      </c>
      <c r="K1030" s="103">
        <v>5</v>
      </c>
      <c r="L1030" s="103">
        <v>9.9554700580670445</v>
      </c>
      <c r="M1030" s="103">
        <v>8.931281393609062</v>
      </c>
      <c r="N1030" s="103">
        <v>6.777350290335221</v>
      </c>
      <c r="O1030" s="103">
        <v>9.5</v>
      </c>
      <c r="P1030" s="103">
        <v>10</v>
      </c>
      <c r="Q1030" s="103" t="s">
        <v>1011</v>
      </c>
      <c r="R1030" s="103" t="s">
        <v>1011</v>
      </c>
      <c r="S1030" s="103">
        <v>10</v>
      </c>
      <c r="T1030" s="103">
        <v>9.8333333333333339</v>
      </c>
      <c r="U1030" s="103">
        <v>8.6355959451466688</v>
      </c>
      <c r="V1030" s="103">
        <v>0</v>
      </c>
      <c r="W1030" s="103">
        <v>0</v>
      </c>
      <c r="X1030" s="103">
        <v>10</v>
      </c>
      <c r="Y1030" s="103">
        <v>3.3333333333333335</v>
      </c>
      <c r="Z1030" s="103" t="s">
        <v>1010</v>
      </c>
      <c r="AA1030" s="103">
        <v>10</v>
      </c>
      <c r="AB1030" s="103">
        <v>10</v>
      </c>
      <c r="AC1030" s="103">
        <v>6.1333333333333329</v>
      </c>
      <c r="AD1030" s="103">
        <v>4.719444444444445</v>
      </c>
      <c r="AE1030" s="103">
        <v>7.7131944444444445</v>
      </c>
      <c r="AF1030" s="103">
        <v>10</v>
      </c>
      <c r="AG1030" s="103">
        <v>10</v>
      </c>
      <c r="AH1030" s="103" t="s">
        <v>1010</v>
      </c>
      <c r="AI1030" s="103" t="s">
        <v>1010</v>
      </c>
      <c r="AJ1030" s="103" t="s">
        <v>1010</v>
      </c>
      <c r="AK1030" s="103" t="s">
        <v>1010</v>
      </c>
      <c r="AL1030" s="103">
        <v>10</v>
      </c>
      <c r="AM1030" s="103">
        <v>10</v>
      </c>
      <c r="AN1030" s="103">
        <v>10</v>
      </c>
      <c r="AO1030" s="103">
        <v>10</v>
      </c>
      <c r="AP1030" s="103">
        <v>7.5</v>
      </c>
      <c r="AQ1030" s="103">
        <v>10</v>
      </c>
      <c r="AR1030" s="103">
        <v>7.5</v>
      </c>
      <c r="AS1030" s="103">
        <v>8.3333333333333339</v>
      </c>
      <c r="AT1030" s="103">
        <v>9.5833333333333339</v>
      </c>
      <c r="AU1030" s="103">
        <v>10</v>
      </c>
      <c r="AV1030" s="103">
        <v>10</v>
      </c>
      <c r="AW1030" s="103">
        <v>7.666666666666667</v>
      </c>
      <c r="AX1030" s="103">
        <v>6.5</v>
      </c>
      <c r="AY1030" s="103">
        <v>10</v>
      </c>
      <c r="AZ1030" s="103">
        <v>10</v>
      </c>
      <c r="BA1030" s="103">
        <v>10</v>
      </c>
      <c r="BB1030" s="103">
        <v>9.1666666666666679</v>
      </c>
      <c r="BC1030" s="103" t="s">
        <v>1010</v>
      </c>
      <c r="BD1030" s="103" t="s">
        <v>1011</v>
      </c>
      <c r="BE1030" s="103" t="s">
        <v>1011</v>
      </c>
      <c r="BF1030" s="103" t="s">
        <v>1011</v>
      </c>
      <c r="BG1030" s="103">
        <v>10</v>
      </c>
      <c r="BH1030" s="103">
        <v>10</v>
      </c>
      <c r="BI1030" s="103">
        <v>10</v>
      </c>
      <c r="BJ1030" s="103" t="s">
        <v>1011</v>
      </c>
      <c r="BK1030" s="103">
        <v>10</v>
      </c>
      <c r="BL1030" s="103">
        <v>7.812689514064445</v>
      </c>
      <c r="BM1030" s="103">
        <v>3.0106857557837947</v>
      </c>
      <c r="BN1030" s="103">
        <v>7.2443759414731161</v>
      </c>
      <c r="BO1030" s="103">
        <v>10</v>
      </c>
      <c r="BP1030" s="103">
        <v>5</v>
      </c>
      <c r="BQ1030" s="103">
        <v>3</v>
      </c>
      <c r="BR1030" s="103">
        <v>4</v>
      </c>
      <c r="BS1030" s="103">
        <v>6.0637654243142283</v>
      </c>
      <c r="BT1030" s="103">
        <v>8.6798919214015164</v>
      </c>
      <c r="BU1030" s="103">
        <v>5.2779567978219699</v>
      </c>
      <c r="BV1030" s="103">
        <v>6.2458735482954566</v>
      </c>
      <c r="BW1030" s="103">
        <v>4.166666666666667</v>
      </c>
      <c r="BX1030" s="103">
        <v>8.3333333333333339</v>
      </c>
      <c r="BY1030" s="103">
        <v>3.4627403160815384</v>
      </c>
      <c r="BZ1030" s="103">
        <v>5.63495361462404</v>
      </c>
      <c r="CA1030" s="103">
        <v>4.9758560312499993</v>
      </c>
      <c r="CB1030" s="103">
        <v>7.2649436676136379</v>
      </c>
      <c r="CC1030" s="103">
        <v>0.96296296296296291</v>
      </c>
      <c r="CD1030" s="103">
        <v>5.8934926801351271</v>
      </c>
      <c r="CE1030" s="103">
        <v>6.8589894446836439</v>
      </c>
      <c r="CF1030" s="103">
        <v>9.1847445848749789</v>
      </c>
      <c r="CG1030" s="103">
        <v>9.3349999999999351</v>
      </c>
      <c r="CH1030" s="103">
        <v>10</v>
      </c>
      <c r="CI1030" s="103">
        <v>8.8446835073896395</v>
      </c>
      <c r="CJ1030" s="103">
        <v>9.6883133333333333</v>
      </c>
      <c r="CK1030" s="103">
        <v>8.7200000000000006</v>
      </c>
      <c r="CL1030" s="103">
        <v>3.786</v>
      </c>
      <c r="CM1030" s="103">
        <v>7.3981044444444448</v>
      </c>
      <c r="CN1030" s="103">
        <v>7.4851738418560618</v>
      </c>
      <c r="CO1030" s="103">
        <v>8.6178866376513277</v>
      </c>
      <c r="CP1030" s="103">
        <v>8.0515302397536956</v>
      </c>
      <c r="CQ1030" s="103">
        <v>10</v>
      </c>
      <c r="CR1030" s="103">
        <v>6.3767085752840913</v>
      </c>
      <c r="CS1030" s="103">
        <v>9.1666666666666661</v>
      </c>
      <c r="CT1030" s="103">
        <v>7.6331692507471232</v>
      </c>
      <c r="CU1030" s="103">
        <v>7.7255148308992929</v>
      </c>
      <c r="CV1030" s="103">
        <v>8.2937873787743577</v>
      </c>
      <c r="CW1030" s="103">
        <v>5</v>
      </c>
      <c r="CX1030" s="103">
        <v>9.0191665914430601</v>
      </c>
      <c r="CY1030" s="103">
        <v>9</v>
      </c>
      <c r="CZ1030" s="103">
        <v>7.6730555304810197</v>
      </c>
      <c r="DA1030" s="103">
        <v>8.9</v>
      </c>
      <c r="DB1030" s="103">
        <v>5.4129322594696969</v>
      </c>
      <c r="DC1030" s="103">
        <v>7.6663689214015154</v>
      </c>
      <c r="DD1030" s="103">
        <v>8</v>
      </c>
      <c r="DE1030" s="103">
        <v>1.9654591945324871</v>
      </c>
      <c r="DF1030" s="103">
        <v>0</v>
      </c>
      <c r="DG1030" s="103">
        <v>5.3241267292339494</v>
      </c>
      <c r="DH1030" s="103">
        <v>3.4523532897727276</v>
      </c>
      <c r="DI1030" s="103">
        <v>5.744680851063829</v>
      </c>
      <c r="DJ1030" s="103">
        <v>8.8662687130517686</v>
      </c>
      <c r="DK1030" s="103">
        <v>8.1522445721275236</v>
      </c>
      <c r="DL1030" s="103">
        <v>6.8979856702606117</v>
      </c>
      <c r="DM1030" s="103">
        <v>7.3658082800645932</v>
      </c>
      <c r="DN1030" s="103">
        <v>6.7465568960568412</v>
      </c>
      <c r="DO1030" s="103">
        <v>6.5812463852572698</v>
      </c>
      <c r="DP1030" s="103">
        <v>7.14</v>
      </c>
      <c r="DQ1030" s="105">
        <v>7.4763447570322228</v>
      </c>
      <c r="DR1030" s="106">
        <v>50</v>
      </c>
      <c r="DS1030" s="106">
        <v>2</v>
      </c>
      <c r="DU1030" s="104" t="s">
        <v>19</v>
      </c>
      <c r="DV1030" s="103">
        <v>7.812689514064445</v>
      </c>
      <c r="DW1030" s="103">
        <v>7.14</v>
      </c>
    </row>
    <row r="1031" spans="1:127">
      <c r="A1031" s="95">
        <v>2009</v>
      </c>
      <c r="B1031" s="96" t="s">
        <v>756</v>
      </c>
      <c r="C1031" s="107" t="s">
        <v>62</v>
      </c>
      <c r="D1031" s="96">
        <v>7.7999999999999989</v>
      </c>
      <c r="E1031" s="96">
        <v>5.5880161359125555</v>
      </c>
      <c r="F1031" s="96">
        <v>6.7294239904447455</v>
      </c>
      <c r="G1031" s="96">
        <v>6.7</v>
      </c>
      <c r="H1031" s="96">
        <v>9.6081056634809308</v>
      </c>
      <c r="I1031" s="96">
        <v>10</v>
      </c>
      <c r="J1031" s="96">
        <v>10</v>
      </c>
      <c r="K1031" s="96">
        <v>10</v>
      </c>
      <c r="L1031" s="96">
        <v>10</v>
      </c>
      <c r="M1031" s="96">
        <v>9.9932312796443519</v>
      </c>
      <c r="N1031" s="96">
        <v>9.99864625592887</v>
      </c>
      <c r="O1031" s="96">
        <v>9.5</v>
      </c>
      <c r="P1031" s="96">
        <v>10</v>
      </c>
      <c r="Q1031" s="96" t="s">
        <v>1011</v>
      </c>
      <c r="R1031" s="96" t="s">
        <v>1011</v>
      </c>
      <c r="S1031" s="96">
        <v>10</v>
      </c>
      <c r="T1031" s="96">
        <v>9.8333333333333339</v>
      </c>
      <c r="U1031" s="96">
        <v>9.81336175091438</v>
      </c>
      <c r="V1031" s="96">
        <v>10</v>
      </c>
      <c r="W1031" s="96">
        <v>10</v>
      </c>
      <c r="X1031" s="96">
        <v>10</v>
      </c>
      <c r="Y1031" s="96">
        <v>10</v>
      </c>
      <c r="Z1031" s="96" t="s">
        <v>1010</v>
      </c>
      <c r="AA1031" s="96">
        <v>10</v>
      </c>
      <c r="AB1031" s="96">
        <v>10</v>
      </c>
      <c r="AC1031" s="96">
        <v>9.2044444444444444</v>
      </c>
      <c r="AD1031" s="96">
        <v>9.6277777777777764</v>
      </c>
      <c r="AE1031" s="96">
        <v>9.7080555555555552</v>
      </c>
      <c r="AF1031" s="96">
        <v>10</v>
      </c>
      <c r="AG1031" s="96">
        <v>10</v>
      </c>
      <c r="AH1031" s="96" t="s">
        <v>1010</v>
      </c>
      <c r="AI1031" s="96" t="s">
        <v>1010</v>
      </c>
      <c r="AJ1031" s="96" t="s">
        <v>1010</v>
      </c>
      <c r="AK1031" s="96" t="s">
        <v>1010</v>
      </c>
      <c r="AL1031" s="96">
        <v>10</v>
      </c>
      <c r="AM1031" s="96">
        <v>10</v>
      </c>
      <c r="AN1031" s="96">
        <v>10</v>
      </c>
      <c r="AO1031" s="96">
        <v>10</v>
      </c>
      <c r="AP1031" s="96">
        <v>10</v>
      </c>
      <c r="AQ1031" s="96">
        <v>10</v>
      </c>
      <c r="AR1031" s="96">
        <v>10</v>
      </c>
      <c r="AS1031" s="96">
        <v>10</v>
      </c>
      <c r="AT1031" s="96">
        <v>10</v>
      </c>
      <c r="AU1031" s="96">
        <v>10</v>
      </c>
      <c r="AV1031" s="96">
        <v>10</v>
      </c>
      <c r="AW1031" s="96">
        <v>0.66666666666666663</v>
      </c>
      <c r="AX1031" s="96">
        <v>1.5</v>
      </c>
      <c r="AY1031" s="96">
        <v>10</v>
      </c>
      <c r="AZ1031" s="96">
        <v>10</v>
      </c>
      <c r="BA1031" s="96">
        <v>10</v>
      </c>
      <c r="BB1031" s="96">
        <v>7.4523809523809534</v>
      </c>
      <c r="BC1031" s="96" t="s">
        <v>1010</v>
      </c>
      <c r="BD1031" s="96" t="s">
        <v>1011</v>
      </c>
      <c r="BE1031" s="96" t="s">
        <v>1011</v>
      </c>
      <c r="BF1031" s="96">
        <v>10</v>
      </c>
      <c r="BG1031" s="96">
        <v>10</v>
      </c>
      <c r="BH1031" s="96">
        <v>10</v>
      </c>
      <c r="BI1031" s="96">
        <v>10</v>
      </c>
      <c r="BJ1031" s="96" t="s">
        <v>1011</v>
      </c>
      <c r="BK1031" s="96">
        <v>10</v>
      </c>
      <c r="BL1031" s="96">
        <v>8.8443840885222471</v>
      </c>
      <c r="BM1031" s="96">
        <v>3.9850080820624441</v>
      </c>
      <c r="BN1031" s="96">
        <v>3.592426814216422</v>
      </c>
      <c r="BO1031" s="96">
        <v>8</v>
      </c>
      <c r="BP1031" s="96">
        <v>5</v>
      </c>
      <c r="BQ1031" s="96">
        <v>2</v>
      </c>
      <c r="BR1031" s="96">
        <v>3.5</v>
      </c>
      <c r="BS1031" s="96">
        <v>4.7693587240697166</v>
      </c>
      <c r="BT1031" s="96">
        <v>4.132312273224044</v>
      </c>
      <c r="BU1031" s="96">
        <v>2.8169794153005467</v>
      </c>
      <c r="BV1031" s="96">
        <v>5.4969856147540987</v>
      </c>
      <c r="BW1031" s="96">
        <v>10</v>
      </c>
      <c r="BX1031" s="96">
        <v>6.6666666666666661</v>
      </c>
      <c r="BY1031" s="96">
        <v>3.1832385553690905</v>
      </c>
      <c r="BZ1031" s="96">
        <v>8.0105200199179354</v>
      </c>
      <c r="CA1031" s="96">
        <v>6.3163746666666665</v>
      </c>
      <c r="CB1031" s="96">
        <v>5.7590821256830607</v>
      </c>
      <c r="CC1031" s="96">
        <v>1</v>
      </c>
      <c r="CD1031" s="96">
        <v>5.8202399263980125</v>
      </c>
      <c r="CE1031" s="96">
        <v>8.6425053663452278</v>
      </c>
      <c r="CF1031" s="96">
        <v>9.8473737314698866</v>
      </c>
      <c r="CG1031" s="96">
        <v>9.8450463640801757</v>
      </c>
      <c r="CH1031" s="96">
        <v>10</v>
      </c>
      <c r="CI1031" s="96">
        <v>9.5837313654738221</v>
      </c>
      <c r="CJ1031" s="96">
        <v>9.4400000000000013</v>
      </c>
      <c r="CK1031" s="96">
        <v>8.94</v>
      </c>
      <c r="CL1031" s="96">
        <v>6.29</v>
      </c>
      <c r="CM1031" s="96">
        <v>8.2233333333333345</v>
      </c>
      <c r="CN1031" s="96">
        <v>6.5255998715846983</v>
      </c>
      <c r="CO1031" s="96">
        <v>7.3637475316060845</v>
      </c>
      <c r="CP1031" s="96">
        <v>6.9446737015953914</v>
      </c>
      <c r="CQ1031" s="96">
        <v>10</v>
      </c>
      <c r="CR1031" s="96">
        <v>5.3221043442622964</v>
      </c>
      <c r="CS1031" s="96">
        <v>6.9230769230769234</v>
      </c>
      <c r="CT1031" s="96">
        <v>6.4162871962801891</v>
      </c>
      <c r="CU1031" s="96">
        <v>6.2204894878731354</v>
      </c>
      <c r="CV1031" s="96">
        <v>7.8471241307004655</v>
      </c>
      <c r="CW1031" s="96">
        <v>8</v>
      </c>
      <c r="CX1031" s="96">
        <v>7.9378757617190736</v>
      </c>
      <c r="CY1031" s="96">
        <v>9</v>
      </c>
      <c r="CZ1031" s="96">
        <v>8.3126252539063579</v>
      </c>
      <c r="DA1031" s="96">
        <v>5.5666666666666664</v>
      </c>
      <c r="DB1031" s="96">
        <v>3.0875635409836066</v>
      </c>
      <c r="DC1031" s="96">
        <v>3.8819060136612027</v>
      </c>
      <c r="DD1031" s="96">
        <v>8</v>
      </c>
      <c r="DE1031" s="96">
        <v>10</v>
      </c>
      <c r="DF1031" s="96">
        <v>10</v>
      </c>
      <c r="DG1031" s="96">
        <v>6.7560227035519125</v>
      </c>
      <c r="DH1031" s="96">
        <v>2.0345750327868859</v>
      </c>
      <c r="DI1031" s="96">
        <v>2.8048780487804881</v>
      </c>
      <c r="DJ1031" s="96">
        <v>9.5804553591591173</v>
      </c>
      <c r="DK1031" s="96">
        <v>4.7366819244080141</v>
      </c>
      <c r="DL1031" s="96">
        <v>6.4697595127784044</v>
      </c>
      <c r="DM1031" s="96">
        <v>6.8053419566740816</v>
      </c>
      <c r="DN1031" s="96">
        <v>5.4052819724311654</v>
      </c>
      <c r="DO1031" s="96">
        <v>6.8246433099631458</v>
      </c>
      <c r="DP1031" s="96">
        <v>6.97</v>
      </c>
      <c r="DQ1031" s="99">
        <v>7.907192044261123</v>
      </c>
      <c r="DR1031" s="100">
        <v>37</v>
      </c>
      <c r="DS1031" s="101">
        <v>2</v>
      </c>
      <c r="DU1031" s="107" t="s">
        <v>62</v>
      </c>
      <c r="DV1031" s="96">
        <v>8.8443840885222471</v>
      </c>
      <c r="DW1031" s="96">
        <v>6.97</v>
      </c>
    </row>
    <row r="1032" spans="1:127">
      <c r="A1032" s="102">
        <v>2009</v>
      </c>
      <c r="B1032" s="103" t="s">
        <v>645</v>
      </c>
      <c r="C1032" s="104" t="s">
        <v>142</v>
      </c>
      <c r="D1032" s="103">
        <v>4.4333333333333336</v>
      </c>
      <c r="E1032" s="103">
        <v>5.0720362405380719</v>
      </c>
      <c r="F1032" s="103">
        <v>4.1809107977975684</v>
      </c>
      <c r="G1032" s="103">
        <v>4.6000000000000005</v>
      </c>
      <c r="H1032" s="103">
        <v>0</v>
      </c>
      <c r="I1032" s="103">
        <v>10</v>
      </c>
      <c r="J1032" s="103">
        <v>10</v>
      </c>
      <c r="K1032" s="103">
        <v>7.5</v>
      </c>
      <c r="L1032" s="103">
        <v>10</v>
      </c>
      <c r="M1032" s="103">
        <v>10</v>
      </c>
      <c r="N1032" s="103">
        <v>9.5</v>
      </c>
      <c r="O1032" s="103">
        <v>10</v>
      </c>
      <c r="P1032" s="103">
        <v>10</v>
      </c>
      <c r="Q1032" s="103" t="s">
        <v>1011</v>
      </c>
      <c r="R1032" s="103" t="s">
        <v>1011</v>
      </c>
      <c r="S1032" s="103">
        <v>10</v>
      </c>
      <c r="T1032" s="103">
        <v>10</v>
      </c>
      <c r="U1032" s="103">
        <v>6.5</v>
      </c>
      <c r="V1032" s="103">
        <v>10</v>
      </c>
      <c r="W1032" s="103">
        <v>10</v>
      </c>
      <c r="X1032" s="103">
        <v>10</v>
      </c>
      <c r="Y1032" s="103">
        <v>10</v>
      </c>
      <c r="Z1032" s="103" t="s">
        <v>1010</v>
      </c>
      <c r="AA1032" s="103" t="s">
        <v>1011</v>
      </c>
      <c r="AB1032" s="103" t="s">
        <v>1011</v>
      </c>
      <c r="AC1032" s="103">
        <v>7.5555555555555554</v>
      </c>
      <c r="AD1032" s="103">
        <v>5.2277777777777779</v>
      </c>
      <c r="AE1032" s="103">
        <v>6.3916666666666666</v>
      </c>
      <c r="AF1032" s="103" t="s">
        <v>1011</v>
      </c>
      <c r="AG1032" s="103" t="s">
        <v>1011</v>
      </c>
      <c r="AH1032" s="103" t="s">
        <v>1010</v>
      </c>
      <c r="AI1032" s="103" t="s">
        <v>1010</v>
      </c>
      <c r="AJ1032" s="103" t="s">
        <v>1010</v>
      </c>
      <c r="AK1032" s="103" t="s">
        <v>1010</v>
      </c>
      <c r="AL1032" s="103" t="s">
        <v>1011</v>
      </c>
      <c r="AM1032" s="103" t="s">
        <v>1011</v>
      </c>
      <c r="AN1032" s="103" t="s">
        <v>1011</v>
      </c>
      <c r="AO1032" s="103" t="s">
        <v>1011</v>
      </c>
      <c r="AP1032" s="103" t="s">
        <v>1011</v>
      </c>
      <c r="AQ1032" s="103" t="s">
        <v>1011</v>
      </c>
      <c r="AR1032" s="103" t="s">
        <v>1011</v>
      </c>
      <c r="AS1032" s="103" t="s">
        <v>1011</v>
      </c>
      <c r="AT1032" s="103" t="s">
        <v>1011</v>
      </c>
      <c r="AU1032" s="103">
        <v>10</v>
      </c>
      <c r="AV1032" s="103">
        <v>10</v>
      </c>
      <c r="AW1032" s="103">
        <v>6.333333333333333</v>
      </c>
      <c r="AX1032" s="103">
        <v>7</v>
      </c>
      <c r="AY1032" s="103" t="s">
        <v>1011</v>
      </c>
      <c r="AZ1032" s="103" t="s">
        <v>1011</v>
      </c>
      <c r="BA1032" s="103" t="s">
        <v>1011</v>
      </c>
      <c r="BB1032" s="103">
        <v>8.3333333333333321</v>
      </c>
      <c r="BC1032" s="103" t="s">
        <v>1010</v>
      </c>
      <c r="BD1032" s="103" t="s">
        <v>1011</v>
      </c>
      <c r="BE1032" s="103" t="s">
        <v>1011</v>
      </c>
      <c r="BF1032" s="103">
        <v>10</v>
      </c>
      <c r="BG1032" s="103">
        <v>0</v>
      </c>
      <c r="BH1032" s="103">
        <v>10</v>
      </c>
      <c r="BI1032" s="103">
        <v>5</v>
      </c>
      <c r="BJ1032" s="103" t="s">
        <v>1011</v>
      </c>
      <c r="BK1032" s="103">
        <v>7.5</v>
      </c>
      <c r="BL1032" s="103">
        <v>6.8031249999999996</v>
      </c>
      <c r="BM1032" s="103">
        <v>7.1647058823529406</v>
      </c>
      <c r="BN1032" s="103">
        <v>9.7909224299008155</v>
      </c>
      <c r="BO1032" s="103">
        <v>10</v>
      </c>
      <c r="BP1032" s="103">
        <v>9</v>
      </c>
      <c r="BQ1032" s="103">
        <v>7</v>
      </c>
      <c r="BR1032" s="103">
        <v>8</v>
      </c>
      <c r="BS1032" s="103">
        <v>8.7389070780634395</v>
      </c>
      <c r="BT1032" s="103">
        <v>5.755593785310734</v>
      </c>
      <c r="BU1032" s="103">
        <v>3.9054307245762714</v>
      </c>
      <c r="BV1032" s="103">
        <v>5.4458890225988696</v>
      </c>
      <c r="BW1032" s="103">
        <v>10</v>
      </c>
      <c r="BX1032" s="103">
        <v>3.333333333333333</v>
      </c>
      <c r="BY1032" s="103">
        <v>2.7575631871040325</v>
      </c>
      <c r="BZ1032" s="103">
        <v>6.8353939331385698</v>
      </c>
      <c r="CA1032" s="103">
        <v>3.9912207358757064</v>
      </c>
      <c r="CB1032" s="103">
        <v>1.8898345692090399</v>
      </c>
      <c r="CC1032" s="103">
        <v>0.92592592592592593</v>
      </c>
      <c r="CD1032" s="103">
        <v>4.6986450270362576</v>
      </c>
      <c r="CE1032" s="103">
        <v>8.600890607824299</v>
      </c>
      <c r="CF1032" s="103">
        <v>6.180180750491953</v>
      </c>
      <c r="CG1032" s="103">
        <v>8.0852425444772074</v>
      </c>
      <c r="CH1032" s="103">
        <v>10</v>
      </c>
      <c r="CI1032" s="103">
        <v>8.2165784756983644</v>
      </c>
      <c r="CJ1032" s="103">
        <v>8.5</v>
      </c>
      <c r="CK1032" s="103">
        <v>8.5</v>
      </c>
      <c r="CL1032" s="103">
        <v>5.7399999999999993</v>
      </c>
      <c r="CM1032" s="103">
        <v>7.5799999999999992</v>
      </c>
      <c r="CN1032" s="103">
        <v>6.1303337259887005</v>
      </c>
      <c r="CO1032" s="103">
        <v>7.0301285133479716</v>
      </c>
      <c r="CP1032" s="103">
        <v>6.5802311196683361</v>
      </c>
      <c r="CQ1032" s="103">
        <v>10</v>
      </c>
      <c r="CR1032" s="103">
        <v>6.5859147478813549</v>
      </c>
      <c r="CS1032" s="103">
        <v>0</v>
      </c>
      <c r="CT1032" s="103">
        <v>7.8544205333774721</v>
      </c>
      <c r="CU1032" s="103">
        <v>4.8134450937529421</v>
      </c>
      <c r="CV1032" s="103">
        <v>7.2434190533553195</v>
      </c>
      <c r="CW1032" s="103">
        <v>10</v>
      </c>
      <c r="CX1032" s="103">
        <v>6.539342418513062</v>
      </c>
      <c r="CY1032" s="103">
        <v>9</v>
      </c>
      <c r="CZ1032" s="103">
        <v>8.5131141395043546</v>
      </c>
      <c r="DA1032" s="103">
        <v>8.9</v>
      </c>
      <c r="DB1032" s="103">
        <v>5.1537209209039547</v>
      </c>
      <c r="DC1032" s="103">
        <v>6.9976994491525435</v>
      </c>
      <c r="DD1032" s="103">
        <v>10</v>
      </c>
      <c r="DE1032" s="103">
        <v>5.3646879968456656</v>
      </c>
      <c r="DF1032" s="103">
        <v>10</v>
      </c>
      <c r="DG1032" s="103">
        <v>7.7360180611503608</v>
      </c>
      <c r="DH1032" s="103">
        <v>2.8360963107344634</v>
      </c>
      <c r="DI1032" s="103">
        <v>5.268817204301075</v>
      </c>
      <c r="DJ1032" s="103">
        <v>9.6892445230438309</v>
      </c>
      <c r="DK1032" s="103">
        <v>4.7217557627118643</v>
      </c>
      <c r="DL1032" s="103">
        <v>7.9075511301821955</v>
      </c>
      <c r="DM1032" s="103">
        <v>5.3593388423265607</v>
      </c>
      <c r="DN1032" s="103">
        <v>5.9638006288833312</v>
      </c>
      <c r="DO1032" s="103">
        <v>7.4043109431793477</v>
      </c>
      <c r="DP1032" s="103">
        <v>7.26</v>
      </c>
      <c r="DQ1032" s="105">
        <v>7.0315624999999997</v>
      </c>
      <c r="DR1032" s="106">
        <v>68</v>
      </c>
      <c r="DS1032" s="106">
        <v>2</v>
      </c>
      <c r="DU1032" s="104" t="s">
        <v>142</v>
      </c>
      <c r="DV1032" s="103">
        <v>6.8031249999999996</v>
      </c>
      <c r="DW1032" s="103">
        <v>7.26</v>
      </c>
    </row>
    <row r="1033" spans="1:127">
      <c r="A1033" s="95">
        <v>2009</v>
      </c>
      <c r="B1033" s="96" t="s">
        <v>629</v>
      </c>
      <c r="C1033" s="107" t="s">
        <v>47</v>
      </c>
      <c r="D1033" s="96">
        <v>7.3</v>
      </c>
      <c r="E1033" s="96">
        <v>7.7049915541808032</v>
      </c>
      <c r="F1033" s="96">
        <v>6.7786770500056583</v>
      </c>
      <c r="G1033" s="96">
        <v>7.3</v>
      </c>
      <c r="H1033" s="96">
        <v>9.8410715072055854</v>
      </c>
      <c r="I1033" s="96">
        <v>10</v>
      </c>
      <c r="J1033" s="96">
        <v>10</v>
      </c>
      <c r="K1033" s="96">
        <v>10</v>
      </c>
      <c r="L1033" s="96">
        <v>10</v>
      </c>
      <c r="M1033" s="96">
        <v>10</v>
      </c>
      <c r="N1033" s="96">
        <v>10</v>
      </c>
      <c r="O1033" s="96">
        <v>10</v>
      </c>
      <c r="P1033" s="96">
        <v>10</v>
      </c>
      <c r="Q1033" s="96" t="s">
        <v>1011</v>
      </c>
      <c r="R1033" s="96" t="s">
        <v>1011</v>
      </c>
      <c r="S1033" s="96">
        <v>10</v>
      </c>
      <c r="T1033" s="96">
        <v>10</v>
      </c>
      <c r="U1033" s="96">
        <v>9.9470238357351946</v>
      </c>
      <c r="V1033" s="96">
        <v>10</v>
      </c>
      <c r="W1033" s="96">
        <v>10</v>
      </c>
      <c r="X1033" s="96">
        <v>10</v>
      </c>
      <c r="Y1033" s="96">
        <v>10</v>
      </c>
      <c r="Z1033" s="96" t="s">
        <v>1010</v>
      </c>
      <c r="AA1033" s="96">
        <v>5</v>
      </c>
      <c r="AB1033" s="96">
        <v>6.666666666666667</v>
      </c>
      <c r="AC1033" s="96">
        <v>9.8888888888888893</v>
      </c>
      <c r="AD1033" s="96">
        <v>8.7944444444444443</v>
      </c>
      <c r="AE1033" s="96">
        <v>7.5875000000000004</v>
      </c>
      <c r="AF1033" s="96">
        <v>10</v>
      </c>
      <c r="AG1033" s="96">
        <v>10</v>
      </c>
      <c r="AH1033" s="96" t="s">
        <v>1010</v>
      </c>
      <c r="AI1033" s="96" t="s">
        <v>1010</v>
      </c>
      <c r="AJ1033" s="96" t="s">
        <v>1010</v>
      </c>
      <c r="AK1033" s="96" t="s">
        <v>1010</v>
      </c>
      <c r="AL1033" s="96">
        <v>3.3333333333333335</v>
      </c>
      <c r="AM1033" s="96">
        <v>10</v>
      </c>
      <c r="AN1033" s="96">
        <v>6.666666666666667</v>
      </c>
      <c r="AO1033" s="96">
        <v>6.666666666666667</v>
      </c>
      <c r="AP1033" s="96">
        <v>5</v>
      </c>
      <c r="AQ1033" s="96">
        <v>5</v>
      </c>
      <c r="AR1033" s="96">
        <v>5</v>
      </c>
      <c r="AS1033" s="96">
        <v>5</v>
      </c>
      <c r="AT1033" s="96">
        <v>7.916666666666667</v>
      </c>
      <c r="AU1033" s="96">
        <v>10</v>
      </c>
      <c r="AV1033" s="96">
        <v>10</v>
      </c>
      <c r="AW1033" s="96">
        <v>9</v>
      </c>
      <c r="AX1033" s="96">
        <v>8.25</v>
      </c>
      <c r="AY1033" s="96">
        <v>10</v>
      </c>
      <c r="AZ1033" s="96">
        <v>10</v>
      </c>
      <c r="BA1033" s="96">
        <v>10</v>
      </c>
      <c r="BB1033" s="96">
        <v>9.6071428571428577</v>
      </c>
      <c r="BC1033" s="96" t="s">
        <v>1010</v>
      </c>
      <c r="BD1033" s="96" t="s">
        <v>1011</v>
      </c>
      <c r="BE1033" s="96" t="s">
        <v>1011</v>
      </c>
      <c r="BF1033" s="96">
        <v>10</v>
      </c>
      <c r="BG1033" s="96">
        <v>10</v>
      </c>
      <c r="BH1033" s="96">
        <v>10</v>
      </c>
      <c r="BI1033" s="96">
        <v>10</v>
      </c>
      <c r="BJ1033" s="96" t="s">
        <v>1011</v>
      </c>
      <c r="BK1033" s="96">
        <v>10</v>
      </c>
      <c r="BL1033" s="96">
        <v>8.8228869113147503</v>
      </c>
      <c r="BM1033" s="96">
        <v>4.4471617507018397</v>
      </c>
      <c r="BN1033" s="96">
        <v>4.0980926430517712</v>
      </c>
      <c r="BO1033" s="96">
        <v>8</v>
      </c>
      <c r="BP1033" s="96">
        <v>5</v>
      </c>
      <c r="BQ1033" s="96">
        <v>5</v>
      </c>
      <c r="BR1033" s="96">
        <v>5</v>
      </c>
      <c r="BS1033" s="96">
        <v>5.3863135984384023</v>
      </c>
      <c r="BT1033" s="96">
        <v>7.8306552617370881</v>
      </c>
      <c r="BU1033" s="96">
        <v>5.8733596537558688</v>
      </c>
      <c r="BV1033" s="96">
        <v>7.6362437875586853</v>
      </c>
      <c r="BW1033" s="96">
        <v>8.3333333333333339</v>
      </c>
      <c r="BX1033" s="96">
        <v>8.3333333333333339</v>
      </c>
      <c r="BY1033" s="96">
        <v>6.3722417346629001</v>
      </c>
      <c r="BZ1033" s="96">
        <v>7.927498870039754</v>
      </c>
      <c r="CA1033" s="96">
        <v>8.0287424037558672</v>
      </c>
      <c r="CB1033" s="96">
        <v>7.0150492570422527</v>
      </c>
      <c r="CC1033" s="96">
        <v>0.96551724137931039</v>
      </c>
      <c r="CD1033" s="96">
        <v>7.3543603164894407</v>
      </c>
      <c r="CE1033" s="96">
        <v>9.4554976849652697</v>
      </c>
      <c r="CF1033" s="96">
        <v>9.9108849991408867</v>
      </c>
      <c r="CG1033" s="96">
        <v>9.729596853490742</v>
      </c>
      <c r="CH1033" s="96">
        <v>10</v>
      </c>
      <c r="CI1033" s="96">
        <v>9.7739948843992241</v>
      </c>
      <c r="CJ1033" s="96">
        <v>9.6066666666666674</v>
      </c>
      <c r="CK1033" s="96">
        <v>9.02</v>
      </c>
      <c r="CL1033" s="96">
        <v>1.7680000000000007</v>
      </c>
      <c r="CM1033" s="96">
        <v>6.7982222222222219</v>
      </c>
      <c r="CN1033" s="96">
        <v>5.6094372781690138</v>
      </c>
      <c r="CO1033" s="96">
        <v>8.6392856455026958</v>
      </c>
      <c r="CP1033" s="96">
        <v>7.1243614618358553</v>
      </c>
      <c r="CQ1033" s="96">
        <v>10</v>
      </c>
      <c r="CR1033" s="96">
        <v>6.0104696613849775</v>
      </c>
      <c r="CS1033" s="96">
        <v>3.8461538461538463</v>
      </c>
      <c r="CT1033" s="96">
        <v>6.7481641202257157</v>
      </c>
      <c r="CU1033" s="96">
        <v>5.5349292092548472</v>
      </c>
      <c r="CV1033" s="96">
        <v>7.3643782233282309</v>
      </c>
      <c r="CW1033" s="96">
        <v>8</v>
      </c>
      <c r="CX1033" s="96">
        <v>6.6487309949226381</v>
      </c>
      <c r="CY1033" s="96">
        <v>10</v>
      </c>
      <c r="CZ1033" s="96">
        <v>8.216243664974213</v>
      </c>
      <c r="DA1033" s="96">
        <v>8.9</v>
      </c>
      <c r="DB1033" s="96">
        <v>3.2878807957746474</v>
      </c>
      <c r="DC1033" s="96">
        <v>7.9264272183098594</v>
      </c>
      <c r="DD1033" s="96">
        <v>10</v>
      </c>
      <c r="DE1033" s="96">
        <v>10</v>
      </c>
      <c r="DF1033" s="96">
        <v>10</v>
      </c>
      <c r="DG1033" s="96">
        <v>8.3523846690140839</v>
      </c>
      <c r="DH1033" s="96">
        <v>3.7981254413145544</v>
      </c>
      <c r="DI1033" s="96">
        <v>4.615384615384615</v>
      </c>
      <c r="DJ1033" s="96">
        <v>9.1848362734903617</v>
      </c>
      <c r="DK1033" s="96">
        <v>8.3328770502738649</v>
      </c>
      <c r="DL1033" s="96">
        <v>7.8316391793419049</v>
      </c>
      <c r="DM1033" s="96">
        <v>6.0206891039273644</v>
      </c>
      <c r="DN1033" s="96">
        <v>6.6305919439554444</v>
      </c>
      <c r="DO1033" s="96">
        <v>7.7330734259812468</v>
      </c>
      <c r="DP1033" s="96">
        <v>7.52</v>
      </c>
      <c r="DQ1033" s="99">
        <v>8.171443455657375</v>
      </c>
      <c r="DR1033" s="100">
        <v>23</v>
      </c>
      <c r="DS1033" s="101">
        <v>1</v>
      </c>
      <c r="DU1033" s="107" t="s">
        <v>47</v>
      </c>
      <c r="DV1033" s="96">
        <v>8.8228869113147503</v>
      </c>
      <c r="DW1033" s="96">
        <v>7.52</v>
      </c>
    </row>
    <row r="1034" spans="1:127">
      <c r="A1034" s="102">
        <v>2009</v>
      </c>
      <c r="B1034" s="103" t="s">
        <v>612</v>
      </c>
      <c r="C1034" s="104" t="s">
        <v>125</v>
      </c>
      <c r="D1034" s="103">
        <v>4.2333333333333334</v>
      </c>
      <c r="E1034" s="103">
        <v>6.4531352171191916</v>
      </c>
      <c r="F1034" s="103">
        <v>5.166635347751817</v>
      </c>
      <c r="G1034" s="103">
        <v>5.3000000000000007</v>
      </c>
      <c r="H1034" s="103">
        <v>9.3399454193101867</v>
      </c>
      <c r="I1034" s="103">
        <v>10</v>
      </c>
      <c r="J1034" s="103">
        <v>10</v>
      </c>
      <c r="K1034" s="103">
        <v>10</v>
      </c>
      <c r="L1034" s="103">
        <v>10</v>
      </c>
      <c r="M1034" s="103">
        <v>10</v>
      </c>
      <c r="N1034" s="103">
        <v>10</v>
      </c>
      <c r="O1034" s="103">
        <v>9.5</v>
      </c>
      <c r="P1034" s="103">
        <v>5</v>
      </c>
      <c r="Q1034" s="103" t="s">
        <v>1011</v>
      </c>
      <c r="R1034" s="103" t="s">
        <v>1011</v>
      </c>
      <c r="S1034" s="103">
        <v>5</v>
      </c>
      <c r="T1034" s="103">
        <v>6.5</v>
      </c>
      <c r="U1034" s="103">
        <v>8.6133151397700622</v>
      </c>
      <c r="V1034" s="103">
        <v>0</v>
      </c>
      <c r="W1034" s="103">
        <v>10</v>
      </c>
      <c r="X1034" s="103">
        <v>5</v>
      </c>
      <c r="Y1034" s="103">
        <v>5</v>
      </c>
      <c r="Z1034" s="103" t="s">
        <v>1010</v>
      </c>
      <c r="AA1034" s="103">
        <v>2.5</v>
      </c>
      <c r="AB1034" s="103">
        <v>0</v>
      </c>
      <c r="AC1034" s="103">
        <v>9.8711111111111123</v>
      </c>
      <c r="AD1034" s="103">
        <v>10</v>
      </c>
      <c r="AE1034" s="103">
        <v>5.5927777777777781</v>
      </c>
      <c r="AF1034" s="103">
        <v>2.5</v>
      </c>
      <c r="AG1034" s="103">
        <v>2.5</v>
      </c>
      <c r="AH1034" s="103" t="s">
        <v>1010</v>
      </c>
      <c r="AI1034" s="103" t="s">
        <v>1010</v>
      </c>
      <c r="AJ1034" s="103" t="s">
        <v>1010</v>
      </c>
      <c r="AK1034" s="103" t="s">
        <v>1010</v>
      </c>
      <c r="AL1034" s="103">
        <v>0</v>
      </c>
      <c r="AM1034" s="103">
        <v>3.3333333333333335</v>
      </c>
      <c r="AN1034" s="103">
        <v>0</v>
      </c>
      <c r="AO1034" s="103">
        <v>1.1111111111111112</v>
      </c>
      <c r="AP1034" s="103">
        <v>0</v>
      </c>
      <c r="AQ1034" s="103">
        <v>7.5</v>
      </c>
      <c r="AR1034" s="103">
        <v>5</v>
      </c>
      <c r="AS1034" s="103">
        <v>4.166666666666667</v>
      </c>
      <c r="AT1034" s="103">
        <v>2.5694444444444446</v>
      </c>
      <c r="AU1034" s="103">
        <v>10</v>
      </c>
      <c r="AV1034" s="103">
        <v>10</v>
      </c>
      <c r="AW1034" s="103">
        <v>9.3333333333333339</v>
      </c>
      <c r="AX1034" s="103">
        <v>6.75</v>
      </c>
      <c r="AY1034" s="103">
        <v>10</v>
      </c>
      <c r="AZ1034" s="103">
        <v>10</v>
      </c>
      <c r="BA1034" s="103">
        <v>6.666666666666667</v>
      </c>
      <c r="BB1034" s="103">
        <v>8.9642857142857135</v>
      </c>
      <c r="BC1034" s="103" t="s">
        <v>1010</v>
      </c>
      <c r="BD1034" s="103" t="s">
        <v>1011</v>
      </c>
      <c r="BE1034" s="103" t="s">
        <v>1011</v>
      </c>
      <c r="BF1034" s="103">
        <v>0</v>
      </c>
      <c r="BG1034" s="103">
        <v>10</v>
      </c>
      <c r="BH1034" s="103">
        <v>10</v>
      </c>
      <c r="BI1034" s="103">
        <v>10</v>
      </c>
      <c r="BJ1034" s="103" t="s">
        <v>1011</v>
      </c>
      <c r="BK1034" s="103">
        <v>5</v>
      </c>
      <c r="BL1034" s="103">
        <v>6.1909795785933088</v>
      </c>
      <c r="BM1034" s="103">
        <v>5.2814331963910108</v>
      </c>
      <c r="BN1034" s="103">
        <v>7.6512261580381482</v>
      </c>
      <c r="BO1034" s="103">
        <v>6</v>
      </c>
      <c r="BP1034" s="103">
        <v>7</v>
      </c>
      <c r="BQ1034" s="103">
        <v>3</v>
      </c>
      <c r="BR1034" s="103">
        <v>5</v>
      </c>
      <c r="BS1034" s="103">
        <v>5.9831648386072898</v>
      </c>
      <c r="BT1034" s="103">
        <v>6.0234816090425536</v>
      </c>
      <c r="BU1034" s="103">
        <v>5.28047341356383</v>
      </c>
      <c r="BV1034" s="103">
        <v>7.3268247242907805</v>
      </c>
      <c r="BW1034" s="103">
        <v>8.3333333333333339</v>
      </c>
      <c r="BX1034" s="103">
        <v>6.6666666666666661</v>
      </c>
      <c r="BY1034" s="103">
        <v>3.3762867136766057</v>
      </c>
      <c r="BZ1034" s="103">
        <v>7.1377817330225932</v>
      </c>
      <c r="CA1034" s="103">
        <v>7.8329244361702131</v>
      </c>
      <c r="CB1034" s="103">
        <v>8.2499898324468077</v>
      </c>
      <c r="CC1034" s="103">
        <v>0.48275862068965519</v>
      </c>
      <c r="CD1034" s="103">
        <v>4.9612907775386503</v>
      </c>
      <c r="CE1034" s="103">
        <v>9.1549918341137175</v>
      </c>
      <c r="CF1034" s="103">
        <v>7.8817863503587215</v>
      </c>
      <c r="CG1034" s="103">
        <v>9.8643643741364535</v>
      </c>
      <c r="CH1034" s="103">
        <v>10</v>
      </c>
      <c r="CI1034" s="103">
        <v>9.225285639652224</v>
      </c>
      <c r="CJ1034" s="103">
        <v>9.0066666666666659</v>
      </c>
      <c r="CK1034" s="103">
        <v>7.9599999999999991</v>
      </c>
      <c r="CL1034" s="103">
        <v>3.6352000000000007</v>
      </c>
      <c r="CM1034" s="103">
        <v>6.867288888888889</v>
      </c>
      <c r="CN1034" s="103">
        <v>5.6794618865248223</v>
      </c>
      <c r="CO1034" s="103">
        <v>7.866805591202386</v>
      </c>
      <c r="CP1034" s="103">
        <v>6.7731337388636046</v>
      </c>
      <c r="CQ1034" s="103">
        <v>10</v>
      </c>
      <c r="CR1034" s="103">
        <v>6.6035163009751763</v>
      </c>
      <c r="CS1034" s="103">
        <v>6.9230769230769234</v>
      </c>
      <c r="CT1034" s="103">
        <v>10</v>
      </c>
      <c r="CU1034" s="103">
        <v>7.8421977413506996</v>
      </c>
      <c r="CV1034" s="103">
        <v>7.8706550922757978</v>
      </c>
      <c r="CW1034" s="103">
        <v>10</v>
      </c>
      <c r="CX1034" s="103">
        <v>7.206126600789192</v>
      </c>
      <c r="CY1034" s="103">
        <v>10</v>
      </c>
      <c r="CZ1034" s="103">
        <v>9.0687088669297307</v>
      </c>
      <c r="DA1034" s="103">
        <v>8.9</v>
      </c>
      <c r="DB1034" s="103">
        <v>4.2068953803191489</v>
      </c>
      <c r="DC1034" s="103">
        <v>7.511619362588652</v>
      </c>
      <c r="DD1034" s="103">
        <v>10</v>
      </c>
      <c r="DE1034" s="103">
        <v>10</v>
      </c>
      <c r="DF1034" s="103">
        <v>10</v>
      </c>
      <c r="DG1034" s="103">
        <v>8.4364191238179664</v>
      </c>
      <c r="DH1034" s="103">
        <v>4.1315417872340428</v>
      </c>
      <c r="DI1034" s="103">
        <v>3.9080459770114939</v>
      </c>
      <c r="DJ1034" s="103">
        <v>9.0566007930398591</v>
      </c>
      <c r="DK1034" s="103">
        <v>6.2247703943557928</v>
      </c>
      <c r="DL1034" s="103">
        <v>8.3531056462772444</v>
      </c>
      <c r="DM1034" s="103">
        <v>8.8678580267511649</v>
      </c>
      <c r="DN1034" s="103">
        <v>6.756987104111599</v>
      </c>
      <c r="DO1034" s="103">
        <v>8.0873716982864305</v>
      </c>
      <c r="DP1034" s="103">
        <v>7.23</v>
      </c>
      <c r="DQ1034" s="105">
        <v>6.7104897892966546</v>
      </c>
      <c r="DR1034" s="106">
        <v>90</v>
      </c>
      <c r="DS1034" s="106">
        <v>3</v>
      </c>
      <c r="DU1034" s="104" t="s">
        <v>125</v>
      </c>
      <c r="DV1034" s="103">
        <v>6.1909795785933088</v>
      </c>
      <c r="DW1034" s="103">
        <v>7.23</v>
      </c>
    </row>
    <row r="1035" spans="1:127">
      <c r="A1035" s="95">
        <v>2009</v>
      </c>
      <c r="B1035" s="96" t="s">
        <v>731</v>
      </c>
      <c r="C1035" s="107" t="s">
        <v>56</v>
      </c>
      <c r="D1035" s="96">
        <v>4.2333333333333334</v>
      </c>
      <c r="E1035" s="96">
        <v>4.8573719765780181</v>
      </c>
      <c r="F1035" s="96">
        <v>4.5671159942887121</v>
      </c>
      <c r="G1035" s="96">
        <v>4.6000000000000005</v>
      </c>
      <c r="H1035" s="96">
        <v>5.5003800921164405</v>
      </c>
      <c r="I1035" s="96">
        <v>10</v>
      </c>
      <c r="J1035" s="96">
        <v>10</v>
      </c>
      <c r="K1035" s="96">
        <v>7.5</v>
      </c>
      <c r="L1035" s="96">
        <v>10</v>
      </c>
      <c r="M1035" s="96">
        <v>10</v>
      </c>
      <c r="N1035" s="96">
        <v>9.5</v>
      </c>
      <c r="O1035" s="96">
        <v>10</v>
      </c>
      <c r="P1035" s="96">
        <v>10</v>
      </c>
      <c r="Q1035" s="96" t="s">
        <v>1011</v>
      </c>
      <c r="R1035" s="96" t="s">
        <v>1011</v>
      </c>
      <c r="S1035" s="96">
        <v>10</v>
      </c>
      <c r="T1035" s="96">
        <v>10</v>
      </c>
      <c r="U1035" s="96">
        <v>8.3334600307054796</v>
      </c>
      <c r="V1035" s="96">
        <v>5</v>
      </c>
      <c r="W1035" s="96">
        <v>5</v>
      </c>
      <c r="X1035" s="96">
        <v>10</v>
      </c>
      <c r="Y1035" s="96">
        <v>6.666666666666667</v>
      </c>
      <c r="Z1035" s="96" t="s">
        <v>1010</v>
      </c>
      <c r="AA1035" s="96">
        <v>7.5</v>
      </c>
      <c r="AB1035" s="96">
        <v>6.666666666666667</v>
      </c>
      <c r="AC1035" s="96">
        <v>8.2844444444444445</v>
      </c>
      <c r="AD1035" s="96">
        <v>5.6444444444444457</v>
      </c>
      <c r="AE1035" s="96">
        <v>7.0238888888888891</v>
      </c>
      <c r="AF1035" s="96">
        <v>2.5</v>
      </c>
      <c r="AG1035" s="96">
        <v>5</v>
      </c>
      <c r="AH1035" s="96" t="s">
        <v>1010</v>
      </c>
      <c r="AI1035" s="96" t="s">
        <v>1010</v>
      </c>
      <c r="AJ1035" s="96" t="s">
        <v>1010</v>
      </c>
      <c r="AK1035" s="96" t="s">
        <v>1010</v>
      </c>
      <c r="AL1035" s="96">
        <v>3.3333333333333335</v>
      </c>
      <c r="AM1035" s="96">
        <v>6.666666666666667</v>
      </c>
      <c r="AN1035" s="96">
        <v>3.3333333333333335</v>
      </c>
      <c r="AO1035" s="96">
        <v>4.4444444444444446</v>
      </c>
      <c r="AP1035" s="96">
        <v>5</v>
      </c>
      <c r="AQ1035" s="96">
        <v>7.5</v>
      </c>
      <c r="AR1035" s="96">
        <v>10</v>
      </c>
      <c r="AS1035" s="96">
        <v>7.5</v>
      </c>
      <c r="AT1035" s="96">
        <v>4.8611111111111107</v>
      </c>
      <c r="AU1035" s="96">
        <v>10</v>
      </c>
      <c r="AV1035" s="96">
        <v>8.533964236937182</v>
      </c>
      <c r="AW1035" s="96">
        <v>3.3333333333333335</v>
      </c>
      <c r="AX1035" s="96">
        <v>4</v>
      </c>
      <c r="AY1035" s="96">
        <v>6.666666666666667</v>
      </c>
      <c r="AZ1035" s="96">
        <v>6.666666666666667</v>
      </c>
      <c r="BA1035" s="96">
        <v>10</v>
      </c>
      <c r="BB1035" s="96">
        <v>7.0286615576576921</v>
      </c>
      <c r="BC1035" s="96" t="s">
        <v>1010</v>
      </c>
      <c r="BD1035" s="96" t="s">
        <v>1011</v>
      </c>
      <c r="BE1035" s="96" t="s">
        <v>1011</v>
      </c>
      <c r="BF1035" s="96">
        <v>10</v>
      </c>
      <c r="BG1035" s="96">
        <v>10</v>
      </c>
      <c r="BH1035" s="96">
        <v>10</v>
      </c>
      <c r="BI1035" s="96">
        <v>10</v>
      </c>
      <c r="BJ1035" s="96" t="s">
        <v>1011</v>
      </c>
      <c r="BK1035" s="96">
        <v>10</v>
      </c>
      <c r="BL1035" s="96">
        <v>6.7913978301088056</v>
      </c>
      <c r="BM1035" s="96">
        <v>5.5587457930537623</v>
      </c>
      <c r="BN1035" s="96">
        <v>8.7796214672730795</v>
      </c>
      <c r="BO1035" s="96">
        <v>8</v>
      </c>
      <c r="BP1035" s="96">
        <v>10</v>
      </c>
      <c r="BQ1035" s="96">
        <v>8</v>
      </c>
      <c r="BR1035" s="96">
        <v>9</v>
      </c>
      <c r="BS1035" s="96">
        <v>7.8345918150817102</v>
      </c>
      <c r="BT1035" s="96">
        <v>3.0974442493224936</v>
      </c>
      <c r="BU1035" s="96">
        <v>3.8468556571815715</v>
      </c>
      <c r="BV1035" s="96">
        <v>4.1094264607046078</v>
      </c>
      <c r="BW1035" s="96">
        <v>8.3333333333333339</v>
      </c>
      <c r="BX1035" s="96">
        <v>6.6666666666666661</v>
      </c>
      <c r="BY1035" s="96">
        <v>6.1886818110324286</v>
      </c>
      <c r="BZ1035" s="96">
        <v>9.2111593765615467</v>
      </c>
      <c r="CA1035" s="96">
        <v>3.8010262439024389</v>
      </c>
      <c r="CB1035" s="96">
        <v>6.3924055989159889</v>
      </c>
      <c r="CC1035" s="96">
        <v>0.96296296296296291</v>
      </c>
      <c r="CD1035" s="96">
        <v>5.6322859425389247</v>
      </c>
      <c r="CE1035" s="96">
        <v>7.3700886993173498</v>
      </c>
      <c r="CF1035" s="96">
        <v>7.2585391216023654</v>
      </c>
      <c r="CG1035" s="96">
        <v>8.5387291019934199</v>
      </c>
      <c r="CH1035" s="96">
        <v>10</v>
      </c>
      <c r="CI1035" s="96">
        <v>8.291839230728284</v>
      </c>
      <c r="CJ1035" s="96">
        <v>8.1533333333333342</v>
      </c>
      <c r="CK1035" s="96">
        <v>8.82</v>
      </c>
      <c r="CL1035" s="96">
        <v>7.0027999999999988</v>
      </c>
      <c r="CM1035" s="96">
        <v>7.9920444444444456</v>
      </c>
      <c r="CN1035" s="96">
        <v>4.835454720867209</v>
      </c>
      <c r="CO1035" s="96">
        <v>0.81625186054962295</v>
      </c>
      <c r="CP1035" s="96">
        <v>2.825853290708416</v>
      </c>
      <c r="CQ1035" s="96">
        <v>10</v>
      </c>
      <c r="CR1035" s="96">
        <v>4.8483854891598916</v>
      </c>
      <c r="CS1035" s="96">
        <v>1.5384615384615385</v>
      </c>
      <c r="CT1035" s="96">
        <v>0</v>
      </c>
      <c r="CU1035" s="96">
        <v>2.1289490092071435</v>
      </c>
      <c r="CV1035" s="96">
        <v>5.7367116860900014</v>
      </c>
      <c r="CW1035" s="96">
        <v>10</v>
      </c>
      <c r="CX1035" s="96">
        <v>9.5418553124506555</v>
      </c>
      <c r="CY1035" s="96">
        <v>10</v>
      </c>
      <c r="CZ1035" s="96">
        <v>9.8472851041502185</v>
      </c>
      <c r="DA1035" s="96">
        <v>10</v>
      </c>
      <c r="DB1035" s="96">
        <v>5.841110997289972</v>
      </c>
      <c r="DC1035" s="96">
        <v>7.5841948726287267</v>
      </c>
      <c r="DD1035" s="96">
        <v>10</v>
      </c>
      <c r="DE1035" s="96">
        <v>9.598272959726625</v>
      </c>
      <c r="DF1035" s="96">
        <v>0</v>
      </c>
      <c r="DG1035" s="96">
        <v>7.1705964716075554</v>
      </c>
      <c r="DH1035" s="96">
        <v>3.6954917994579946</v>
      </c>
      <c r="DI1035" s="96">
        <v>7.6140350877192988</v>
      </c>
      <c r="DJ1035" s="96">
        <v>9.3811814283420656</v>
      </c>
      <c r="DK1035" s="96">
        <v>4.0862168450767848</v>
      </c>
      <c r="DL1035" s="96">
        <v>7.1304171011176534</v>
      </c>
      <c r="DM1035" s="96">
        <v>6.9622725272234245</v>
      </c>
      <c r="DN1035" s="96">
        <v>6.4782691314895366</v>
      </c>
      <c r="DO1035" s="96">
        <v>7.8320502357491035</v>
      </c>
      <c r="DP1035" s="96">
        <v>7.07</v>
      </c>
      <c r="DQ1035" s="99">
        <v>6.9306989150544034</v>
      </c>
      <c r="DR1035" s="100">
        <v>76</v>
      </c>
      <c r="DS1035" s="101">
        <v>3</v>
      </c>
      <c r="DU1035" s="107" t="s">
        <v>56</v>
      </c>
      <c r="DV1035" s="96">
        <v>6.7913978301088056</v>
      </c>
      <c r="DW1035" s="96">
        <v>7.07</v>
      </c>
    </row>
    <row r="1036" spans="1:127">
      <c r="A1036" s="102">
        <v>2009</v>
      </c>
      <c r="B1036" s="103" t="s">
        <v>733</v>
      </c>
      <c r="C1036" s="104" t="s">
        <v>74</v>
      </c>
      <c r="D1036" s="103">
        <v>4.0999999999999996</v>
      </c>
      <c r="E1036" s="103">
        <v>4.7368029386929091</v>
      </c>
      <c r="F1036" s="103">
        <v>3.9798685956025581</v>
      </c>
      <c r="G1036" s="103">
        <v>4.3</v>
      </c>
      <c r="H1036" s="103">
        <v>7.7722387298305593</v>
      </c>
      <c r="I1036" s="103">
        <v>5</v>
      </c>
      <c r="J1036" s="103">
        <v>10</v>
      </c>
      <c r="K1036" s="103">
        <v>2.5</v>
      </c>
      <c r="L1036" s="103">
        <v>10</v>
      </c>
      <c r="M1036" s="103">
        <v>10</v>
      </c>
      <c r="N1036" s="103">
        <v>7.5</v>
      </c>
      <c r="O1036" s="103">
        <v>6</v>
      </c>
      <c r="P1036" s="103">
        <v>10</v>
      </c>
      <c r="Q1036" s="103" t="s">
        <v>1011</v>
      </c>
      <c r="R1036" s="103" t="s">
        <v>1011</v>
      </c>
      <c r="S1036" s="103">
        <v>5</v>
      </c>
      <c r="T1036" s="103">
        <v>7</v>
      </c>
      <c r="U1036" s="103">
        <v>7.4240795766101861</v>
      </c>
      <c r="V1036" s="103">
        <v>5</v>
      </c>
      <c r="W1036" s="103">
        <v>0</v>
      </c>
      <c r="X1036" s="103">
        <v>10</v>
      </c>
      <c r="Y1036" s="103">
        <v>5</v>
      </c>
      <c r="Z1036" s="103" t="s">
        <v>1010</v>
      </c>
      <c r="AA1036" s="103">
        <v>10</v>
      </c>
      <c r="AB1036" s="103">
        <v>10</v>
      </c>
      <c r="AC1036" s="103">
        <v>9.0377777777777784</v>
      </c>
      <c r="AD1036" s="103">
        <v>7.0805555555555557</v>
      </c>
      <c r="AE1036" s="103">
        <v>9.0295833333333331</v>
      </c>
      <c r="AF1036" s="103">
        <v>10</v>
      </c>
      <c r="AG1036" s="103">
        <v>7.5</v>
      </c>
      <c r="AH1036" s="103" t="s">
        <v>1010</v>
      </c>
      <c r="AI1036" s="103" t="s">
        <v>1010</v>
      </c>
      <c r="AJ1036" s="103" t="s">
        <v>1010</v>
      </c>
      <c r="AK1036" s="103" t="s">
        <v>1010</v>
      </c>
      <c r="AL1036" s="103">
        <v>6.666666666666667</v>
      </c>
      <c r="AM1036" s="103">
        <v>6.666666666666667</v>
      </c>
      <c r="AN1036" s="103">
        <v>10</v>
      </c>
      <c r="AO1036" s="103">
        <v>7.7777777777777786</v>
      </c>
      <c r="AP1036" s="103">
        <v>7.5</v>
      </c>
      <c r="AQ1036" s="103">
        <v>7.5</v>
      </c>
      <c r="AR1036" s="103">
        <v>10</v>
      </c>
      <c r="AS1036" s="103">
        <v>8.3333333333333339</v>
      </c>
      <c r="AT1036" s="103">
        <v>8.4027777777777786</v>
      </c>
      <c r="AU1036" s="103">
        <v>10</v>
      </c>
      <c r="AV1036" s="103">
        <v>10</v>
      </c>
      <c r="AW1036" s="103">
        <v>1.3333333333333333</v>
      </c>
      <c r="AX1036" s="103">
        <v>2.5</v>
      </c>
      <c r="AY1036" s="103">
        <v>10</v>
      </c>
      <c r="AZ1036" s="103">
        <v>10</v>
      </c>
      <c r="BA1036" s="103">
        <v>10</v>
      </c>
      <c r="BB1036" s="103">
        <v>7.6904761904761898</v>
      </c>
      <c r="BC1036" s="103" t="s">
        <v>1010</v>
      </c>
      <c r="BD1036" s="103" t="s">
        <v>1011</v>
      </c>
      <c r="BE1036" s="103" t="s">
        <v>1011</v>
      </c>
      <c r="BF1036" s="103">
        <v>5</v>
      </c>
      <c r="BG1036" s="103">
        <v>0</v>
      </c>
      <c r="BH1036" s="103">
        <v>10</v>
      </c>
      <c r="BI1036" s="103">
        <v>5</v>
      </c>
      <c r="BJ1036" s="103" t="s">
        <v>1011</v>
      </c>
      <c r="BK1036" s="103">
        <v>5</v>
      </c>
      <c r="BL1036" s="103">
        <v>6.4433036243112767</v>
      </c>
      <c r="BM1036" s="103">
        <v>6.8092670503076071</v>
      </c>
      <c r="BN1036" s="103">
        <v>9.8140110110122851</v>
      </c>
      <c r="BO1036" s="103">
        <v>6</v>
      </c>
      <c r="BP1036" s="103">
        <v>8</v>
      </c>
      <c r="BQ1036" s="103">
        <v>8</v>
      </c>
      <c r="BR1036" s="103">
        <v>8</v>
      </c>
      <c r="BS1036" s="103">
        <v>7.6558195153299735</v>
      </c>
      <c r="BT1036" s="103">
        <v>2.6313982034428802</v>
      </c>
      <c r="BU1036" s="103">
        <v>3.4160142331768388</v>
      </c>
      <c r="BV1036" s="103">
        <v>4.4232742441314556</v>
      </c>
      <c r="BW1036" s="103">
        <v>6.6666666666666661</v>
      </c>
      <c r="BX1036" s="103">
        <v>3.333333333333333</v>
      </c>
      <c r="BY1036" s="103">
        <v>4.0922662516952748</v>
      </c>
      <c r="BZ1036" s="103">
        <v>7.4098616038713168</v>
      </c>
      <c r="CA1036" s="103">
        <v>3.5585817668231612</v>
      </c>
      <c r="CB1036" s="103">
        <v>3.8611625211267615</v>
      </c>
      <c r="CC1036" s="103">
        <v>0.77777777777777779</v>
      </c>
      <c r="CD1036" s="103">
        <v>3.8906230937548338</v>
      </c>
      <c r="CE1036" s="103">
        <v>7.7250078034619607</v>
      </c>
      <c r="CF1036" s="103">
        <v>8.7094958257513149</v>
      </c>
      <c r="CG1036" s="103">
        <v>8.1531748152106651</v>
      </c>
      <c r="CH1036" s="103">
        <v>10</v>
      </c>
      <c r="CI1036" s="103">
        <v>8.6469196111059858</v>
      </c>
      <c r="CJ1036" s="103">
        <v>7.753333333333333</v>
      </c>
      <c r="CK1036" s="103">
        <v>7.48</v>
      </c>
      <c r="CL1036" s="103">
        <v>5.2624000000000004</v>
      </c>
      <c r="CM1036" s="103">
        <v>6.8319111111111113</v>
      </c>
      <c r="CN1036" s="103">
        <v>5.5797663395931139</v>
      </c>
      <c r="CO1036" s="103">
        <v>6.4860254595216889</v>
      </c>
      <c r="CP1036" s="103">
        <v>6.0328958995574009</v>
      </c>
      <c r="CQ1036" s="103">
        <v>10</v>
      </c>
      <c r="CR1036" s="103">
        <v>5.7544826791862294</v>
      </c>
      <c r="CS1036" s="103">
        <v>4.6153846153846159</v>
      </c>
      <c r="CT1036" s="103">
        <v>3.540020522085622</v>
      </c>
      <c r="CU1036" s="103">
        <v>4.6366292722188227</v>
      </c>
      <c r="CV1036" s="103">
        <v>6.8753590707218342</v>
      </c>
      <c r="CW1036" s="103">
        <v>10</v>
      </c>
      <c r="CX1036" s="103">
        <v>7.0156388674378736</v>
      </c>
      <c r="CY1036" s="103">
        <v>9</v>
      </c>
      <c r="CZ1036" s="103">
        <v>8.67187962247929</v>
      </c>
      <c r="DA1036" s="103">
        <v>7.7666666666666657</v>
      </c>
      <c r="DB1036" s="103">
        <v>6.5300554804381861</v>
      </c>
      <c r="DC1036" s="103">
        <v>6.6260659420970267</v>
      </c>
      <c r="DD1036" s="103">
        <v>10</v>
      </c>
      <c r="DE1036" s="103">
        <v>6.0268754258677131</v>
      </c>
      <c r="DF1036" s="103">
        <v>10</v>
      </c>
      <c r="DG1036" s="103">
        <v>7.8249439191782661</v>
      </c>
      <c r="DH1036" s="103">
        <v>3.0583205821596242</v>
      </c>
      <c r="DI1036" s="103">
        <v>5.8597883597883591</v>
      </c>
      <c r="DJ1036" s="103">
        <v>8.5411334098902909</v>
      </c>
      <c r="DK1036" s="103">
        <v>2.7463401398017733</v>
      </c>
      <c r="DL1036" s="103">
        <v>8.6586464992361645</v>
      </c>
      <c r="DM1036" s="103">
        <v>5.5947346981505754</v>
      </c>
      <c r="DN1036" s="103">
        <v>5.7431606148377981</v>
      </c>
      <c r="DO1036" s="103">
        <v>7.4133280521651175</v>
      </c>
      <c r="DP1036" s="103">
        <v>6.9</v>
      </c>
      <c r="DQ1036" s="105">
        <v>6.6716518121556385</v>
      </c>
      <c r="DR1036" s="106">
        <v>92</v>
      </c>
      <c r="DS1036" s="106">
        <v>3</v>
      </c>
      <c r="DU1036" s="104" t="s">
        <v>74</v>
      </c>
      <c r="DV1036" s="103">
        <v>6.4433036243112767</v>
      </c>
      <c r="DW1036" s="103">
        <v>6.9</v>
      </c>
    </row>
    <row r="1037" spans="1:127">
      <c r="A1037" s="95">
        <v>2009</v>
      </c>
      <c r="B1037" s="96" t="s">
        <v>669</v>
      </c>
      <c r="C1037" s="107" t="s">
        <v>1019</v>
      </c>
      <c r="D1037" s="96">
        <v>7.7333333333333334</v>
      </c>
      <c r="E1037" s="96">
        <v>7.1686028093969067</v>
      </c>
      <c r="F1037" s="96">
        <v>7.558376706796901</v>
      </c>
      <c r="G1037" s="96">
        <v>7.5</v>
      </c>
      <c r="H1037" s="96">
        <v>9.6485784327231663</v>
      </c>
      <c r="I1037" s="96">
        <v>10</v>
      </c>
      <c r="J1037" s="96">
        <v>10</v>
      </c>
      <c r="K1037" s="96">
        <v>7.5</v>
      </c>
      <c r="L1037" s="96">
        <v>10</v>
      </c>
      <c r="M1037" s="96">
        <v>10</v>
      </c>
      <c r="N1037" s="96">
        <v>9.5</v>
      </c>
      <c r="O1037" s="96" t="s">
        <v>1011</v>
      </c>
      <c r="P1037" s="96">
        <v>10</v>
      </c>
      <c r="Q1037" s="96" t="s">
        <v>1011</v>
      </c>
      <c r="R1037" s="96" t="s">
        <v>1011</v>
      </c>
      <c r="S1037" s="96">
        <v>10</v>
      </c>
      <c r="T1037" s="96">
        <v>10</v>
      </c>
      <c r="U1037" s="96">
        <v>9.7161928109077227</v>
      </c>
      <c r="V1037" s="96">
        <v>5</v>
      </c>
      <c r="W1037" s="96">
        <v>10</v>
      </c>
      <c r="X1037" s="96">
        <v>10</v>
      </c>
      <c r="Y1037" s="96">
        <v>8.3333333333333339</v>
      </c>
      <c r="Z1037" s="96" t="s">
        <v>1010</v>
      </c>
      <c r="AA1037" s="96">
        <v>10</v>
      </c>
      <c r="AB1037" s="96">
        <v>10</v>
      </c>
      <c r="AC1037" s="96" t="s">
        <v>1011</v>
      </c>
      <c r="AD1037" s="96" t="s">
        <v>1011</v>
      </c>
      <c r="AE1037" s="96">
        <v>10</v>
      </c>
      <c r="AF1037" s="96">
        <v>10</v>
      </c>
      <c r="AG1037" s="96">
        <v>10</v>
      </c>
      <c r="AH1037" s="96" t="s">
        <v>1010</v>
      </c>
      <c r="AI1037" s="96" t="s">
        <v>1010</v>
      </c>
      <c r="AJ1037" s="96" t="s">
        <v>1010</v>
      </c>
      <c r="AK1037" s="96" t="s">
        <v>1010</v>
      </c>
      <c r="AL1037" s="96">
        <v>10</v>
      </c>
      <c r="AM1037" s="96">
        <v>6.666666666666667</v>
      </c>
      <c r="AN1037" s="96">
        <v>6.666666666666667</v>
      </c>
      <c r="AO1037" s="96">
        <v>7.7777777777777786</v>
      </c>
      <c r="AP1037" s="96">
        <v>10</v>
      </c>
      <c r="AQ1037" s="96">
        <v>10</v>
      </c>
      <c r="AR1037" s="96">
        <v>10</v>
      </c>
      <c r="AS1037" s="96">
        <v>10</v>
      </c>
      <c r="AT1037" s="96">
        <v>9.4444444444444446</v>
      </c>
      <c r="AU1037" s="96">
        <v>10</v>
      </c>
      <c r="AV1037" s="96">
        <v>10</v>
      </c>
      <c r="AW1037" s="96">
        <v>5</v>
      </c>
      <c r="AX1037" s="96">
        <v>5</v>
      </c>
      <c r="AY1037" s="96">
        <v>10</v>
      </c>
      <c r="AZ1037" s="96">
        <v>10</v>
      </c>
      <c r="BA1037" s="96">
        <v>6.666666666666667</v>
      </c>
      <c r="BB1037" s="96">
        <v>8.0952380952380949</v>
      </c>
      <c r="BC1037" s="96" t="s">
        <v>1010</v>
      </c>
      <c r="BD1037" s="96" t="s">
        <v>1011</v>
      </c>
      <c r="BE1037" s="96" t="s">
        <v>1011</v>
      </c>
      <c r="BF1037" s="96">
        <v>10</v>
      </c>
      <c r="BG1037" s="96">
        <v>10</v>
      </c>
      <c r="BH1037" s="96">
        <v>10</v>
      </c>
      <c r="BI1037" s="96">
        <v>10</v>
      </c>
      <c r="BJ1037" s="96" t="s">
        <v>1011</v>
      </c>
      <c r="BK1037" s="96">
        <v>10</v>
      </c>
      <c r="BL1037" s="96">
        <v>8.8913497900285172</v>
      </c>
      <c r="BM1037" s="96">
        <v>5.0671219032934358</v>
      </c>
      <c r="BN1037" s="96">
        <v>8.2224784333822676</v>
      </c>
      <c r="BO1037" s="96">
        <v>7</v>
      </c>
      <c r="BP1037" s="96">
        <v>6</v>
      </c>
      <c r="BQ1037" s="96">
        <v>6</v>
      </c>
      <c r="BR1037" s="96">
        <v>6</v>
      </c>
      <c r="BS1037" s="96">
        <v>6.5724000841689261</v>
      </c>
      <c r="BT1037" s="96">
        <v>4.9829562515375159</v>
      </c>
      <c r="BU1037" s="96">
        <v>3.9137422306273062</v>
      </c>
      <c r="BV1037" s="96">
        <v>6.1812839630996308</v>
      </c>
      <c r="BW1037" s="96">
        <v>5</v>
      </c>
      <c r="BX1037" s="96">
        <v>10</v>
      </c>
      <c r="BY1037" s="96">
        <v>8.1054167313359891</v>
      </c>
      <c r="BZ1037" s="96">
        <v>8.1156810774315886</v>
      </c>
      <c r="CA1037" s="96">
        <v>6.2144381014760155</v>
      </c>
      <c r="CB1037" s="96">
        <v>6.0481391857318565</v>
      </c>
      <c r="CC1037" s="96">
        <v>0.96296296296296291</v>
      </c>
      <c r="CD1037" s="96">
        <v>6.3863536001763679</v>
      </c>
      <c r="CE1037" s="96">
        <v>9.19475616983833</v>
      </c>
      <c r="CF1037" s="96">
        <v>9.3273179287582249</v>
      </c>
      <c r="CG1037" s="96">
        <v>9.4348222424794912</v>
      </c>
      <c r="CH1037" s="96">
        <v>10</v>
      </c>
      <c r="CI1037" s="96">
        <v>9.4892240852690115</v>
      </c>
      <c r="CJ1037" s="96">
        <v>9.3466666666666658</v>
      </c>
      <c r="CK1037" s="96">
        <v>7.58</v>
      </c>
      <c r="CL1037" s="96">
        <v>0</v>
      </c>
      <c r="CM1037" s="96">
        <v>5.6422222222222222</v>
      </c>
      <c r="CN1037" s="96">
        <v>4.9767794581795819</v>
      </c>
      <c r="CO1037" s="96">
        <v>9.0567476736935255</v>
      </c>
      <c r="CP1037" s="96">
        <v>7.0167635659365537</v>
      </c>
      <c r="CQ1037" s="96">
        <v>10</v>
      </c>
      <c r="CR1037" s="96">
        <v>5.229999378228781</v>
      </c>
      <c r="CS1037" s="96">
        <v>7.6923076923076925</v>
      </c>
      <c r="CT1037" s="96">
        <v>10</v>
      </c>
      <c r="CU1037" s="96">
        <v>7.6407690235121573</v>
      </c>
      <c r="CV1037" s="96">
        <v>7.5749387029177333</v>
      </c>
      <c r="CW1037" s="96">
        <v>8</v>
      </c>
      <c r="CX1037" s="96">
        <v>9.4275201283272274</v>
      </c>
      <c r="CY1037" s="96">
        <v>10</v>
      </c>
      <c r="CZ1037" s="96">
        <v>9.1425067094424097</v>
      </c>
      <c r="DA1037" s="96">
        <v>5.5666666666666664</v>
      </c>
      <c r="DB1037" s="96">
        <v>3.6554884421894211</v>
      </c>
      <c r="DC1037" s="96">
        <v>7.4596840086100871</v>
      </c>
      <c r="DD1037" s="96">
        <v>8</v>
      </c>
      <c r="DE1037" s="96">
        <v>1.9654591945324871</v>
      </c>
      <c r="DF1037" s="96">
        <v>0</v>
      </c>
      <c r="DG1037" s="96">
        <v>4.4412163853331101</v>
      </c>
      <c r="DH1037" s="96">
        <v>3.0083619760147595</v>
      </c>
      <c r="DI1037" s="96">
        <v>4.7079037800687287</v>
      </c>
      <c r="DJ1037" s="96">
        <v>9.3973529072004798</v>
      </c>
      <c r="DK1037" s="96">
        <v>5.836533258200082</v>
      </c>
      <c r="DL1037" s="96">
        <v>9.7625549065380284</v>
      </c>
      <c r="DM1037" s="96">
        <v>7.1976683830474393</v>
      </c>
      <c r="DN1037" s="96">
        <v>6.6517292018449199</v>
      </c>
      <c r="DO1037" s="96">
        <v>6.7451507655401466</v>
      </c>
      <c r="DP1037" s="96">
        <v>7.35</v>
      </c>
      <c r="DQ1037" s="99">
        <v>8.1206748950142575</v>
      </c>
      <c r="DR1037" s="100">
        <v>25</v>
      </c>
      <c r="DS1037" s="101">
        <v>1</v>
      </c>
      <c r="DU1037" s="107" t="s">
        <v>1019</v>
      </c>
      <c r="DV1037" s="96">
        <v>8.8913497900285172</v>
      </c>
      <c r="DW1037" s="96">
        <v>7.35</v>
      </c>
    </row>
    <row r="1038" spans="1:127">
      <c r="A1038" s="102">
        <v>2009</v>
      </c>
      <c r="B1038" s="103" t="s">
        <v>608</v>
      </c>
      <c r="C1038" s="104" t="s">
        <v>79</v>
      </c>
      <c r="D1038" s="103" t="s">
        <v>1011</v>
      </c>
      <c r="E1038" s="103" t="s">
        <v>1011</v>
      </c>
      <c r="F1038" s="103" t="s">
        <v>1011</v>
      </c>
      <c r="G1038" s="103">
        <v>6.2340049999999998</v>
      </c>
      <c r="H1038" s="103">
        <v>9.3123053139852523</v>
      </c>
      <c r="I1038" s="103">
        <v>10</v>
      </c>
      <c r="J1038" s="103">
        <v>10</v>
      </c>
      <c r="K1038" s="103">
        <v>7.5</v>
      </c>
      <c r="L1038" s="103">
        <v>10</v>
      </c>
      <c r="M1038" s="103">
        <v>10</v>
      </c>
      <c r="N1038" s="103">
        <v>9.5</v>
      </c>
      <c r="O1038" s="103">
        <v>10</v>
      </c>
      <c r="P1038" s="103">
        <v>5</v>
      </c>
      <c r="Q1038" s="103" t="s">
        <v>1011</v>
      </c>
      <c r="R1038" s="103" t="s">
        <v>1011</v>
      </c>
      <c r="S1038" s="103">
        <v>5</v>
      </c>
      <c r="T1038" s="103">
        <v>6.666666666666667</v>
      </c>
      <c r="U1038" s="103">
        <v>8.4929906602173073</v>
      </c>
      <c r="V1038" s="103">
        <v>0</v>
      </c>
      <c r="W1038" s="103">
        <v>10</v>
      </c>
      <c r="X1038" s="103">
        <v>5</v>
      </c>
      <c r="Y1038" s="103">
        <v>5</v>
      </c>
      <c r="Z1038" s="103" t="s">
        <v>1010</v>
      </c>
      <c r="AA1038" s="103">
        <v>5</v>
      </c>
      <c r="AB1038" s="103">
        <v>3.3333333333333335</v>
      </c>
      <c r="AC1038" s="103">
        <v>9.5333333333333332</v>
      </c>
      <c r="AD1038" s="103">
        <v>9.3500000000000014</v>
      </c>
      <c r="AE1038" s="103">
        <v>6.8041666666666671</v>
      </c>
      <c r="AF1038" s="103">
        <v>7.5</v>
      </c>
      <c r="AG1038" s="103">
        <v>5</v>
      </c>
      <c r="AH1038" s="103" t="s">
        <v>1010</v>
      </c>
      <c r="AI1038" s="103" t="s">
        <v>1010</v>
      </c>
      <c r="AJ1038" s="103" t="s">
        <v>1010</v>
      </c>
      <c r="AK1038" s="103" t="s">
        <v>1010</v>
      </c>
      <c r="AL1038" s="103">
        <v>3.3333333333333335</v>
      </c>
      <c r="AM1038" s="103">
        <v>3.3333333333333335</v>
      </c>
      <c r="AN1038" s="103">
        <v>3.3333333333333335</v>
      </c>
      <c r="AO1038" s="103">
        <v>3.3333333333333335</v>
      </c>
      <c r="AP1038" s="103">
        <v>0</v>
      </c>
      <c r="AQ1038" s="103">
        <v>5</v>
      </c>
      <c r="AR1038" s="103">
        <v>5</v>
      </c>
      <c r="AS1038" s="103">
        <v>3.3333333333333335</v>
      </c>
      <c r="AT1038" s="103">
        <v>4.791666666666667</v>
      </c>
      <c r="AU1038" s="103">
        <v>10</v>
      </c>
      <c r="AV1038" s="103">
        <v>10</v>
      </c>
      <c r="AW1038" s="103">
        <v>2.3333333333333335</v>
      </c>
      <c r="AX1038" s="103">
        <v>2.5</v>
      </c>
      <c r="AY1038" s="103">
        <v>6.666666666666667</v>
      </c>
      <c r="AZ1038" s="103">
        <v>6.666666666666667</v>
      </c>
      <c r="BA1038" s="103">
        <v>6.666666666666667</v>
      </c>
      <c r="BB1038" s="103">
        <v>6.4047619047619042</v>
      </c>
      <c r="BC1038" s="103" t="s">
        <v>1010</v>
      </c>
      <c r="BD1038" s="103" t="s">
        <v>1011</v>
      </c>
      <c r="BE1038" s="103" t="s">
        <v>1011</v>
      </c>
      <c r="BF1038" s="103">
        <v>0</v>
      </c>
      <c r="BG1038" s="103">
        <v>0</v>
      </c>
      <c r="BH1038" s="103">
        <v>10</v>
      </c>
      <c r="BI1038" s="103">
        <v>5</v>
      </c>
      <c r="BJ1038" s="103" t="s">
        <v>1011</v>
      </c>
      <c r="BK1038" s="103">
        <v>2.5</v>
      </c>
      <c r="BL1038" s="103">
        <v>6.2318084388638511</v>
      </c>
      <c r="BM1038" s="103">
        <v>1.2941176470588232</v>
      </c>
      <c r="BN1038" s="103">
        <v>7.4621253405994548</v>
      </c>
      <c r="BO1038" s="103">
        <v>7</v>
      </c>
      <c r="BP1038" s="103">
        <v>10</v>
      </c>
      <c r="BQ1038" s="103">
        <v>10</v>
      </c>
      <c r="BR1038" s="103">
        <v>10</v>
      </c>
      <c r="BS1038" s="103">
        <v>6.4390607469145689</v>
      </c>
      <c r="BT1038" s="103">
        <v>6.5547429785932723</v>
      </c>
      <c r="BU1038" s="103">
        <v>5.4382697614678897</v>
      </c>
      <c r="BV1038" s="103">
        <v>6.5298605229357785</v>
      </c>
      <c r="BW1038" s="103">
        <v>8.3333333333333339</v>
      </c>
      <c r="BX1038" s="103">
        <v>8.3333333333333339</v>
      </c>
      <c r="BY1038" s="103">
        <v>5.0567067236222139</v>
      </c>
      <c r="BZ1038" s="103">
        <v>8.7961863192566945</v>
      </c>
      <c r="CA1038" s="103">
        <v>6.7370904954128417</v>
      </c>
      <c r="CB1038" s="103">
        <v>8.8600945076452593</v>
      </c>
      <c r="CC1038" s="103">
        <v>0.59259259259259256</v>
      </c>
      <c r="CD1038" s="103">
        <v>5.7191431542198075</v>
      </c>
      <c r="CE1038" s="103">
        <v>9.0366300392392098</v>
      </c>
      <c r="CF1038" s="103">
        <v>3.2219346356512819</v>
      </c>
      <c r="CG1038" s="103">
        <v>9.2061218971336132</v>
      </c>
      <c r="CH1038" s="103">
        <v>10</v>
      </c>
      <c r="CI1038" s="103">
        <v>7.8661716430060267</v>
      </c>
      <c r="CJ1038" s="103">
        <v>9.5266666666666673</v>
      </c>
      <c r="CK1038" s="103">
        <v>9.0599999999999987</v>
      </c>
      <c r="CL1038" s="103">
        <v>7.9319999999999986</v>
      </c>
      <c r="CM1038" s="103">
        <v>8.8395555555555543</v>
      </c>
      <c r="CN1038" s="103">
        <v>6.6296397278287467</v>
      </c>
      <c r="CO1038" s="103">
        <v>7.5528325593228871</v>
      </c>
      <c r="CP1038" s="103">
        <v>7.0912361435758164</v>
      </c>
      <c r="CQ1038" s="103">
        <v>10</v>
      </c>
      <c r="CR1038" s="103">
        <v>4.463966925076452</v>
      </c>
      <c r="CS1038" s="103">
        <v>4.166666666666667</v>
      </c>
      <c r="CT1038" s="103">
        <v>4.0931487286615003</v>
      </c>
      <c r="CU1038" s="103">
        <v>4.2412607734682064</v>
      </c>
      <c r="CV1038" s="103">
        <v>7.5430131181498936</v>
      </c>
      <c r="CW1038" s="103">
        <v>10</v>
      </c>
      <c r="CX1038" s="103">
        <v>9.34524508231436</v>
      </c>
      <c r="CY1038" s="103">
        <v>10</v>
      </c>
      <c r="CZ1038" s="103">
        <v>9.7817483607714539</v>
      </c>
      <c r="DA1038" s="103">
        <v>10</v>
      </c>
      <c r="DB1038" s="103">
        <v>4.9459653547400606</v>
      </c>
      <c r="DC1038" s="103">
        <v>7.9057042782874607</v>
      </c>
      <c r="DD1038" s="103">
        <v>8</v>
      </c>
      <c r="DE1038" s="103">
        <v>2.969776795215926</v>
      </c>
      <c r="DF1038" s="103">
        <v>10</v>
      </c>
      <c r="DG1038" s="103">
        <v>7.3035744047072413</v>
      </c>
      <c r="DH1038" s="103">
        <v>2.7962008776758407</v>
      </c>
      <c r="DI1038" s="103">
        <v>5.5345911949685531</v>
      </c>
      <c r="DJ1038" s="103">
        <v>8.5946337645719719</v>
      </c>
      <c r="DK1038" s="103">
        <v>5.6841384123343532</v>
      </c>
      <c r="DL1038" s="103">
        <v>8.9095378382739412</v>
      </c>
      <c r="DM1038" s="103">
        <v>8.6772994767983906</v>
      </c>
      <c r="DN1038" s="103">
        <v>6.699400260770509</v>
      </c>
      <c r="DO1038" s="103">
        <v>7.9282410087497341</v>
      </c>
      <c r="DP1038" s="103">
        <v>7.1</v>
      </c>
      <c r="DQ1038" s="105">
        <v>6.6659042194319253</v>
      </c>
      <c r="DR1038" s="106">
        <v>92</v>
      </c>
      <c r="DS1038" s="106">
        <v>3</v>
      </c>
      <c r="DU1038" s="104" t="s">
        <v>79</v>
      </c>
      <c r="DV1038" s="103">
        <v>6.2318084388638511</v>
      </c>
      <c r="DW1038" s="103">
        <v>7.1</v>
      </c>
    </row>
    <row r="1039" spans="1:127">
      <c r="A1039" s="95">
        <v>2009</v>
      </c>
      <c r="B1039" s="96" t="s">
        <v>711</v>
      </c>
      <c r="C1039" s="107" t="s">
        <v>287</v>
      </c>
      <c r="D1039" s="96">
        <v>3.8666666666666671</v>
      </c>
      <c r="E1039" s="96">
        <v>4.5811291802248917</v>
      </c>
      <c r="F1039" s="96">
        <v>3.5108674601507914</v>
      </c>
      <c r="G1039" s="96">
        <v>4</v>
      </c>
      <c r="H1039" s="96">
        <v>6.8168459501581875</v>
      </c>
      <c r="I1039" s="96">
        <v>10</v>
      </c>
      <c r="J1039" s="96">
        <v>10</v>
      </c>
      <c r="K1039" s="96">
        <v>2.5</v>
      </c>
      <c r="L1039" s="96">
        <v>10</v>
      </c>
      <c r="M1039" s="96">
        <v>10</v>
      </c>
      <c r="N1039" s="96">
        <v>8.5</v>
      </c>
      <c r="O1039" s="96">
        <v>10</v>
      </c>
      <c r="P1039" s="96">
        <v>10</v>
      </c>
      <c r="Q1039" s="96" t="s">
        <v>1011</v>
      </c>
      <c r="R1039" s="96" t="s">
        <v>1011</v>
      </c>
      <c r="S1039" s="96">
        <v>5</v>
      </c>
      <c r="T1039" s="96">
        <v>8.3333333333333339</v>
      </c>
      <c r="U1039" s="96">
        <v>7.8833930944971735</v>
      </c>
      <c r="V1039" s="96">
        <v>5</v>
      </c>
      <c r="W1039" s="96">
        <v>5</v>
      </c>
      <c r="X1039" s="96">
        <v>10</v>
      </c>
      <c r="Y1039" s="96">
        <v>6.666666666666667</v>
      </c>
      <c r="Z1039" s="96" t="s">
        <v>1010</v>
      </c>
      <c r="AA1039" s="96" t="s">
        <v>1011</v>
      </c>
      <c r="AB1039" s="96" t="s">
        <v>1011</v>
      </c>
      <c r="AC1039" s="96">
        <v>8.9066666666666663</v>
      </c>
      <c r="AD1039" s="96">
        <v>9.2611111111111111</v>
      </c>
      <c r="AE1039" s="96">
        <v>9.0838888888888896</v>
      </c>
      <c r="AF1039" s="96" t="s">
        <v>1011</v>
      </c>
      <c r="AG1039" s="96" t="s">
        <v>1011</v>
      </c>
      <c r="AH1039" s="96" t="s">
        <v>1010</v>
      </c>
      <c r="AI1039" s="96" t="s">
        <v>1010</v>
      </c>
      <c r="AJ1039" s="96" t="s">
        <v>1010</v>
      </c>
      <c r="AK1039" s="96" t="s">
        <v>1010</v>
      </c>
      <c r="AL1039" s="96" t="s">
        <v>1011</v>
      </c>
      <c r="AM1039" s="96" t="s">
        <v>1011</v>
      </c>
      <c r="AN1039" s="96" t="s">
        <v>1011</v>
      </c>
      <c r="AO1039" s="96" t="s">
        <v>1011</v>
      </c>
      <c r="AP1039" s="96" t="s">
        <v>1011</v>
      </c>
      <c r="AQ1039" s="96" t="s">
        <v>1011</v>
      </c>
      <c r="AR1039" s="96" t="s">
        <v>1011</v>
      </c>
      <c r="AS1039" s="96" t="s">
        <v>1011</v>
      </c>
      <c r="AT1039" s="96" t="s">
        <v>1011</v>
      </c>
      <c r="AU1039" s="96">
        <v>10</v>
      </c>
      <c r="AV1039" s="96">
        <v>10</v>
      </c>
      <c r="AW1039" s="96">
        <v>1.3333333333333333</v>
      </c>
      <c r="AX1039" s="96">
        <v>1.75</v>
      </c>
      <c r="AY1039" s="96" t="s">
        <v>1011</v>
      </c>
      <c r="AZ1039" s="96" t="s">
        <v>1011</v>
      </c>
      <c r="BA1039" s="96" t="s">
        <v>1011</v>
      </c>
      <c r="BB1039" s="96">
        <v>5.770833333333333</v>
      </c>
      <c r="BC1039" s="96" t="s">
        <v>1010</v>
      </c>
      <c r="BD1039" s="96" t="s">
        <v>1011</v>
      </c>
      <c r="BE1039" s="96" t="s">
        <v>1011</v>
      </c>
      <c r="BF1039" s="96">
        <v>10</v>
      </c>
      <c r="BG1039" s="96">
        <v>10</v>
      </c>
      <c r="BH1039" s="96">
        <v>10</v>
      </c>
      <c r="BI1039" s="96">
        <v>10</v>
      </c>
      <c r="BJ1039" s="96" t="s">
        <v>1011</v>
      </c>
      <c r="BK1039" s="96">
        <v>10</v>
      </c>
      <c r="BL1039" s="96">
        <v>6.9110218847354048</v>
      </c>
      <c r="BM1039" s="96">
        <v>6.0478186283981019</v>
      </c>
      <c r="BN1039" s="96">
        <v>9.2509240642333186</v>
      </c>
      <c r="BO1039" s="96">
        <v>8</v>
      </c>
      <c r="BP1039" s="96">
        <v>10</v>
      </c>
      <c r="BQ1039" s="96">
        <v>8</v>
      </c>
      <c r="BR1039" s="96">
        <v>9</v>
      </c>
      <c r="BS1039" s="96">
        <v>8.0746856731578553</v>
      </c>
      <c r="BT1039" s="96">
        <v>1.7747917500000008</v>
      </c>
      <c r="BU1039" s="96">
        <v>2.7804366250000001</v>
      </c>
      <c r="BV1039" s="96">
        <v>2.9601594999999996</v>
      </c>
      <c r="BW1039" s="96">
        <v>4.9000000000000004</v>
      </c>
      <c r="BX1039" s="96" t="s">
        <v>1011</v>
      </c>
      <c r="BY1039" s="96">
        <v>6.7430885125269331</v>
      </c>
      <c r="BZ1039" s="96">
        <v>9.1494679667831562</v>
      </c>
      <c r="CA1039" s="96">
        <v>2.7003935833333337</v>
      </c>
      <c r="CB1039" s="96">
        <v>5.3352275833333342</v>
      </c>
      <c r="CC1039" s="96">
        <v>0.96296296296296291</v>
      </c>
      <c r="CD1039" s="96">
        <v>4.4588170662309441</v>
      </c>
      <c r="CE1039" s="96">
        <v>7.6222283258055343</v>
      </c>
      <c r="CF1039" s="96">
        <v>7.1265433833145364</v>
      </c>
      <c r="CG1039" s="96">
        <v>8.6275433308212595</v>
      </c>
      <c r="CH1039" s="96">
        <v>10</v>
      </c>
      <c r="CI1039" s="96">
        <v>8.344078759985333</v>
      </c>
      <c r="CJ1039" s="96">
        <v>8.9733333333333345</v>
      </c>
      <c r="CK1039" s="96">
        <v>9.0799999999999983</v>
      </c>
      <c r="CL1039" s="96">
        <v>8.0128000000000004</v>
      </c>
      <c r="CM1039" s="96">
        <v>8.6887111111111111</v>
      </c>
      <c r="CN1039" s="96">
        <v>4.2885550000000006</v>
      </c>
      <c r="CO1039" s="96">
        <v>0.50403185014287843</v>
      </c>
      <c r="CP1039" s="96">
        <v>2.3962934250714394</v>
      </c>
      <c r="CQ1039" s="96">
        <v>10</v>
      </c>
      <c r="CR1039" s="96">
        <v>3.9226656666666671</v>
      </c>
      <c r="CS1039" s="96">
        <v>3.0769230769230771</v>
      </c>
      <c r="CT1039" s="96">
        <v>6.1950359136498365</v>
      </c>
      <c r="CU1039" s="96">
        <v>4.3982082190798595</v>
      </c>
      <c r="CV1039" s="96">
        <v>6.3708031888156027</v>
      </c>
      <c r="CW1039" s="96">
        <v>10</v>
      </c>
      <c r="CX1039" s="96">
        <v>8.836206821618422</v>
      </c>
      <c r="CY1039" s="96">
        <v>8</v>
      </c>
      <c r="CZ1039" s="96">
        <v>8.9454022738728067</v>
      </c>
      <c r="DA1039" s="96">
        <v>5</v>
      </c>
      <c r="DB1039" s="96">
        <v>5.9325299166666667</v>
      </c>
      <c r="DC1039" s="96">
        <v>7.8833143333333346</v>
      </c>
      <c r="DD1039" s="96">
        <v>10</v>
      </c>
      <c r="DE1039" s="96">
        <v>8.7948188791798732</v>
      </c>
      <c r="DF1039" s="96">
        <v>1</v>
      </c>
      <c r="DG1039" s="96">
        <v>6.4351105215299791</v>
      </c>
      <c r="DH1039" s="96">
        <v>3.4557619166666669</v>
      </c>
      <c r="DI1039" s="96">
        <v>7.3508771929824555</v>
      </c>
      <c r="DJ1039" s="96">
        <v>9.6409681578678974</v>
      </c>
      <c r="DK1039" s="96">
        <v>2.8281604583333335</v>
      </c>
      <c r="DL1039" s="96">
        <v>8.3085774996494877</v>
      </c>
      <c r="DM1039" s="96">
        <v>7.7357160535023315</v>
      </c>
      <c r="DN1039" s="96">
        <v>6.5533435465003622</v>
      </c>
      <c r="DO1039" s="96">
        <v>7.3112854473010493</v>
      </c>
      <c r="DP1039" s="96">
        <v>6.91</v>
      </c>
      <c r="DQ1039" s="99">
        <v>6.9105109423677025</v>
      </c>
      <c r="DR1039" s="100">
        <v>78</v>
      </c>
      <c r="DS1039" s="101">
        <v>3</v>
      </c>
      <c r="DU1039" s="107" t="s">
        <v>287</v>
      </c>
      <c r="DV1039" s="96">
        <v>6.9110218847354048</v>
      </c>
      <c r="DW1039" s="96">
        <v>6.91</v>
      </c>
    </row>
    <row r="1040" spans="1:127">
      <c r="A1040" s="102">
        <v>2009</v>
      </c>
      <c r="B1040" s="103" t="s">
        <v>775</v>
      </c>
      <c r="C1040" s="104" t="s">
        <v>187</v>
      </c>
      <c r="D1040" s="103" t="s">
        <v>1011</v>
      </c>
      <c r="E1040" s="103" t="s">
        <v>1011</v>
      </c>
      <c r="F1040" s="103" t="s">
        <v>1011</v>
      </c>
      <c r="G1040" s="103" t="s">
        <v>1011</v>
      </c>
      <c r="H1040" s="103" t="s">
        <v>1011</v>
      </c>
      <c r="I1040" s="103" t="s">
        <v>1011</v>
      </c>
      <c r="J1040" s="103" t="s">
        <v>1011</v>
      </c>
      <c r="K1040" s="103" t="s">
        <v>1011</v>
      </c>
      <c r="L1040" s="103" t="s">
        <v>1011</v>
      </c>
      <c r="M1040" s="103" t="s">
        <v>1011</v>
      </c>
      <c r="N1040" s="103" t="s">
        <v>1011</v>
      </c>
      <c r="O1040" s="103" t="s">
        <v>1011</v>
      </c>
      <c r="P1040" s="103" t="s">
        <v>1011</v>
      </c>
      <c r="Q1040" s="103" t="s">
        <v>1011</v>
      </c>
      <c r="R1040" s="103" t="s">
        <v>1011</v>
      </c>
      <c r="S1040" s="103" t="s">
        <v>1011</v>
      </c>
      <c r="T1040" s="103" t="s">
        <v>1011</v>
      </c>
      <c r="U1040" s="103" t="s">
        <v>1011</v>
      </c>
      <c r="V1040" s="103" t="s">
        <v>1011</v>
      </c>
      <c r="W1040" s="103" t="s">
        <v>1011</v>
      </c>
      <c r="X1040" s="103" t="s">
        <v>1011</v>
      </c>
      <c r="Y1040" s="103" t="s">
        <v>1011</v>
      </c>
      <c r="Z1040" s="103" t="s">
        <v>1010</v>
      </c>
      <c r="AA1040" s="103" t="s">
        <v>1011</v>
      </c>
      <c r="AB1040" s="103" t="s">
        <v>1011</v>
      </c>
      <c r="AC1040" s="103" t="s">
        <v>1011</v>
      </c>
      <c r="AD1040" s="103" t="s">
        <v>1011</v>
      </c>
      <c r="AE1040" s="103" t="s">
        <v>1011</v>
      </c>
      <c r="AF1040" s="103" t="s">
        <v>1011</v>
      </c>
      <c r="AG1040" s="103" t="s">
        <v>1011</v>
      </c>
      <c r="AH1040" s="103" t="s">
        <v>1010</v>
      </c>
      <c r="AI1040" s="103" t="s">
        <v>1010</v>
      </c>
      <c r="AJ1040" s="103" t="s">
        <v>1010</v>
      </c>
      <c r="AK1040" s="103" t="s">
        <v>1010</v>
      </c>
      <c r="AL1040" s="103" t="s">
        <v>1011</v>
      </c>
      <c r="AM1040" s="103" t="s">
        <v>1011</v>
      </c>
      <c r="AN1040" s="103" t="s">
        <v>1011</v>
      </c>
      <c r="AO1040" s="103" t="s">
        <v>1011</v>
      </c>
      <c r="AP1040" s="103" t="s">
        <v>1011</v>
      </c>
      <c r="AQ1040" s="103" t="s">
        <v>1011</v>
      </c>
      <c r="AR1040" s="103" t="s">
        <v>1011</v>
      </c>
      <c r="AS1040" s="103" t="s">
        <v>1011</v>
      </c>
      <c r="AT1040" s="103" t="s">
        <v>1011</v>
      </c>
      <c r="AU1040" s="103" t="s">
        <v>1011</v>
      </c>
      <c r="AV1040" s="103" t="s">
        <v>1011</v>
      </c>
      <c r="AW1040" s="103" t="s">
        <v>1011</v>
      </c>
      <c r="AX1040" s="103" t="s">
        <v>1011</v>
      </c>
      <c r="AY1040" s="103" t="s">
        <v>1011</v>
      </c>
      <c r="AZ1040" s="103" t="s">
        <v>1011</v>
      </c>
      <c r="BA1040" s="103" t="s">
        <v>1011</v>
      </c>
      <c r="BB1040" s="103" t="s">
        <v>1011</v>
      </c>
      <c r="BC1040" s="103" t="s">
        <v>1010</v>
      </c>
      <c r="BD1040" s="103" t="s">
        <v>1011</v>
      </c>
      <c r="BE1040" s="103" t="s">
        <v>1011</v>
      </c>
      <c r="BF1040" s="103" t="s">
        <v>1011</v>
      </c>
      <c r="BG1040" s="103" t="s">
        <v>1011</v>
      </c>
      <c r="BH1040" s="103" t="s">
        <v>1011</v>
      </c>
      <c r="BI1040" s="103" t="s">
        <v>1011</v>
      </c>
      <c r="BJ1040" s="103" t="s">
        <v>1011</v>
      </c>
      <c r="BK1040" s="103" t="s">
        <v>1011</v>
      </c>
      <c r="BL1040" s="103" t="s">
        <v>1011</v>
      </c>
      <c r="BM1040" s="103" t="s">
        <v>1011</v>
      </c>
      <c r="BN1040" s="103" t="s">
        <v>1011</v>
      </c>
      <c r="BO1040" s="103" t="s">
        <v>1011</v>
      </c>
      <c r="BP1040" s="103" t="s">
        <v>1011</v>
      </c>
      <c r="BQ1040" s="103" t="s">
        <v>1011</v>
      </c>
      <c r="BR1040" s="103" t="s">
        <v>1011</v>
      </c>
      <c r="BS1040" s="103" t="s">
        <v>1011</v>
      </c>
      <c r="BT1040" s="103" t="s">
        <v>1011</v>
      </c>
      <c r="BU1040" s="103" t="s">
        <v>1011</v>
      </c>
      <c r="BV1040" s="103" t="s">
        <v>1011</v>
      </c>
      <c r="BW1040" s="103" t="s">
        <v>1011</v>
      </c>
      <c r="BX1040" s="103" t="s">
        <v>1011</v>
      </c>
      <c r="BY1040" s="103" t="s">
        <v>1011</v>
      </c>
      <c r="BZ1040" s="103" t="s">
        <v>1011</v>
      </c>
      <c r="CA1040" s="103" t="s">
        <v>1011</v>
      </c>
      <c r="CB1040" s="103" t="s">
        <v>1011</v>
      </c>
      <c r="CC1040" s="103">
        <v>1</v>
      </c>
      <c r="CD1040" s="103" t="s">
        <v>1011</v>
      </c>
      <c r="CE1040" s="103" t="s">
        <v>1011</v>
      </c>
      <c r="CF1040" s="103" t="s">
        <v>1011</v>
      </c>
      <c r="CG1040" s="103" t="s">
        <v>1011</v>
      </c>
      <c r="CH1040" s="103" t="s">
        <v>1011</v>
      </c>
      <c r="CI1040" s="103" t="s">
        <v>1011</v>
      </c>
      <c r="CJ1040" s="103" t="s">
        <v>1011</v>
      </c>
      <c r="CK1040" s="103" t="s">
        <v>1011</v>
      </c>
      <c r="CL1040" s="103" t="s">
        <v>1011</v>
      </c>
      <c r="CM1040" s="103" t="s">
        <v>1011</v>
      </c>
      <c r="CN1040" s="103" t="s">
        <v>1011</v>
      </c>
      <c r="CO1040" s="103" t="s">
        <v>1011</v>
      </c>
      <c r="CP1040" s="103" t="s">
        <v>1011</v>
      </c>
      <c r="CQ1040" s="103" t="s">
        <v>1011</v>
      </c>
      <c r="CR1040" s="103" t="s">
        <v>1011</v>
      </c>
      <c r="CS1040" s="103" t="s">
        <v>1011</v>
      </c>
      <c r="CT1040" s="103" t="s">
        <v>1011</v>
      </c>
      <c r="CU1040" s="103" t="s">
        <v>1011</v>
      </c>
      <c r="CV1040" s="103" t="s">
        <v>1011</v>
      </c>
      <c r="CW1040" s="103" t="s">
        <v>1011</v>
      </c>
      <c r="CX1040" s="103" t="s">
        <v>1011</v>
      </c>
      <c r="CY1040" s="103" t="s">
        <v>1011</v>
      </c>
      <c r="CZ1040" s="103" t="s">
        <v>1011</v>
      </c>
      <c r="DA1040" s="103" t="s">
        <v>1011</v>
      </c>
      <c r="DB1040" s="103" t="s">
        <v>1011</v>
      </c>
      <c r="DC1040" s="103" t="s">
        <v>1011</v>
      </c>
      <c r="DD1040" s="103" t="s">
        <v>1011</v>
      </c>
      <c r="DE1040" s="103" t="s">
        <v>1011</v>
      </c>
      <c r="DF1040" s="103" t="s">
        <v>1011</v>
      </c>
      <c r="DG1040" s="103" t="s">
        <v>1011</v>
      </c>
      <c r="DH1040" s="103" t="s">
        <v>1011</v>
      </c>
      <c r="DI1040" s="103" t="s">
        <v>1011</v>
      </c>
      <c r="DJ1040" s="103" t="s">
        <v>1011</v>
      </c>
      <c r="DK1040" s="103" t="s">
        <v>1011</v>
      </c>
      <c r="DL1040" s="103" t="s">
        <v>1011</v>
      </c>
      <c r="DM1040" s="103" t="s">
        <v>1011</v>
      </c>
      <c r="DN1040" s="103" t="s">
        <v>1011</v>
      </c>
      <c r="DO1040" s="103" t="s">
        <v>1011</v>
      </c>
      <c r="DP1040" s="103" t="s">
        <v>1011</v>
      </c>
      <c r="DQ1040" s="105" t="s">
        <v>1011</v>
      </c>
      <c r="DR1040" s="106" t="s">
        <v>1011</v>
      </c>
      <c r="DS1040" s="106" t="s">
        <v>1027</v>
      </c>
      <c r="DU1040" s="104" t="s">
        <v>187</v>
      </c>
      <c r="DV1040" s="103" t="s">
        <v>1011</v>
      </c>
      <c r="DW1040" s="103" t="s">
        <v>1011</v>
      </c>
    </row>
    <row r="1041" spans="1:127">
      <c r="A1041" s="95">
        <v>2009</v>
      </c>
      <c r="B1041" s="96" t="s">
        <v>718</v>
      </c>
      <c r="C1041" s="107" t="s">
        <v>40</v>
      </c>
      <c r="D1041" s="96" t="s">
        <v>1011</v>
      </c>
      <c r="E1041" s="96" t="s">
        <v>1011</v>
      </c>
      <c r="F1041" s="96" t="s">
        <v>1011</v>
      </c>
      <c r="G1041" s="96">
        <v>6.5741119999999995</v>
      </c>
      <c r="H1041" s="96">
        <v>7.9548717841897396</v>
      </c>
      <c r="I1041" s="96">
        <v>10</v>
      </c>
      <c r="J1041" s="96">
        <v>10</v>
      </c>
      <c r="K1041" s="96">
        <v>7.5</v>
      </c>
      <c r="L1041" s="96">
        <v>10</v>
      </c>
      <c r="M1041" s="96">
        <v>10</v>
      </c>
      <c r="N1041" s="96">
        <v>9.5</v>
      </c>
      <c r="O1041" s="96">
        <v>10</v>
      </c>
      <c r="P1041" s="96">
        <v>10</v>
      </c>
      <c r="Q1041" s="96" t="s">
        <v>1011</v>
      </c>
      <c r="R1041" s="96" t="s">
        <v>1011</v>
      </c>
      <c r="S1041" s="96">
        <v>10</v>
      </c>
      <c r="T1041" s="96">
        <v>10</v>
      </c>
      <c r="U1041" s="96">
        <v>9.1516239280632465</v>
      </c>
      <c r="V1041" s="96">
        <v>10</v>
      </c>
      <c r="W1041" s="96">
        <v>10</v>
      </c>
      <c r="X1041" s="96">
        <v>10</v>
      </c>
      <c r="Y1041" s="96">
        <v>10</v>
      </c>
      <c r="Z1041" s="96" t="s">
        <v>1010</v>
      </c>
      <c r="AA1041" s="96">
        <v>7.5</v>
      </c>
      <c r="AB1041" s="96">
        <v>10</v>
      </c>
      <c r="AC1041" s="96">
        <v>8.7377777777777776</v>
      </c>
      <c r="AD1041" s="96">
        <v>6.8527777777777779</v>
      </c>
      <c r="AE1041" s="96">
        <v>8.2726388888888884</v>
      </c>
      <c r="AF1041" s="96">
        <v>10</v>
      </c>
      <c r="AG1041" s="96">
        <v>7.5</v>
      </c>
      <c r="AH1041" s="96" t="s">
        <v>1010</v>
      </c>
      <c r="AI1041" s="96" t="s">
        <v>1010</v>
      </c>
      <c r="AJ1041" s="96" t="s">
        <v>1010</v>
      </c>
      <c r="AK1041" s="96" t="s">
        <v>1010</v>
      </c>
      <c r="AL1041" s="96">
        <v>10</v>
      </c>
      <c r="AM1041" s="96">
        <v>10</v>
      </c>
      <c r="AN1041" s="96">
        <v>6.666666666666667</v>
      </c>
      <c r="AO1041" s="96">
        <v>8.8888888888888893</v>
      </c>
      <c r="AP1041" s="96">
        <v>10</v>
      </c>
      <c r="AQ1041" s="96">
        <v>10</v>
      </c>
      <c r="AR1041" s="96">
        <v>10</v>
      </c>
      <c r="AS1041" s="96">
        <v>10</v>
      </c>
      <c r="AT1041" s="96">
        <v>9.0972222222222214</v>
      </c>
      <c r="AU1041" s="96">
        <v>10</v>
      </c>
      <c r="AV1041" s="96">
        <v>10</v>
      </c>
      <c r="AW1041" s="96">
        <v>4</v>
      </c>
      <c r="AX1041" s="96">
        <v>4.75</v>
      </c>
      <c r="AY1041" s="96">
        <v>10</v>
      </c>
      <c r="AZ1041" s="96">
        <v>10</v>
      </c>
      <c r="BA1041" s="96">
        <v>10</v>
      </c>
      <c r="BB1041" s="96">
        <v>8.3928571428571423</v>
      </c>
      <c r="BC1041" s="96" t="s">
        <v>1010</v>
      </c>
      <c r="BD1041" s="96" t="s">
        <v>1011</v>
      </c>
      <c r="BE1041" s="96" t="s">
        <v>1011</v>
      </c>
      <c r="BF1041" s="96">
        <v>10</v>
      </c>
      <c r="BG1041" s="96">
        <v>10</v>
      </c>
      <c r="BH1041" s="96">
        <v>10</v>
      </c>
      <c r="BI1041" s="96">
        <v>10</v>
      </c>
      <c r="BJ1041" s="96" t="s">
        <v>1011</v>
      </c>
      <c r="BK1041" s="96">
        <v>10</v>
      </c>
      <c r="BL1041" s="96">
        <v>8.5077058074126377</v>
      </c>
      <c r="BM1041" s="96">
        <v>4.6499999999999995</v>
      </c>
      <c r="BN1041" s="96">
        <v>4.1856660521839997</v>
      </c>
      <c r="BO1041" s="96">
        <v>6</v>
      </c>
      <c r="BP1041" s="96">
        <v>9</v>
      </c>
      <c r="BQ1041" s="96">
        <v>4</v>
      </c>
      <c r="BR1041" s="96">
        <v>6.5</v>
      </c>
      <c r="BS1041" s="96">
        <v>5.3339165130459998</v>
      </c>
      <c r="BT1041" s="96">
        <v>4.4411900994020925</v>
      </c>
      <c r="BU1041" s="96">
        <v>3.0731274162929751</v>
      </c>
      <c r="BV1041" s="96">
        <v>5.4536274207772806</v>
      </c>
      <c r="BW1041" s="96">
        <v>8.3333333333333339</v>
      </c>
      <c r="BX1041" s="96">
        <v>8.3333333333333339</v>
      </c>
      <c r="BY1041" s="96">
        <v>6.7322949941744508</v>
      </c>
      <c r="BZ1041" s="96">
        <v>8.5488095507365394</v>
      </c>
      <c r="CA1041" s="96">
        <v>5.1045413460388644</v>
      </c>
      <c r="CB1041" s="96">
        <v>7.342203381165918</v>
      </c>
      <c r="CC1041" s="96">
        <v>1</v>
      </c>
      <c r="CD1041" s="96">
        <v>6.3736067639171985</v>
      </c>
      <c r="CE1041" s="96">
        <v>8.7709280583557199</v>
      </c>
      <c r="CF1041" s="96">
        <v>7.5198296330266636</v>
      </c>
      <c r="CG1041" s="96">
        <v>9.2944653081327537</v>
      </c>
      <c r="CH1041" s="96">
        <v>10</v>
      </c>
      <c r="CI1041" s="96">
        <v>8.8963057498787848</v>
      </c>
      <c r="CJ1041" s="96">
        <v>9.4400000000000013</v>
      </c>
      <c r="CK1041" s="96">
        <v>8.94</v>
      </c>
      <c r="CL1041" s="96">
        <v>6.29</v>
      </c>
      <c r="CM1041" s="96">
        <v>8.2233333333333345</v>
      </c>
      <c r="CN1041" s="96">
        <v>6.9227920209267566</v>
      </c>
      <c r="CO1041" s="96">
        <v>8.6392856455026958</v>
      </c>
      <c r="CP1041" s="96">
        <v>7.7810388332147262</v>
      </c>
      <c r="CQ1041" s="96">
        <v>10</v>
      </c>
      <c r="CR1041" s="96">
        <v>6.1976680990284017</v>
      </c>
      <c r="CS1041" s="96">
        <v>6.9230769230769234</v>
      </c>
      <c r="CT1041" s="96">
        <v>6.4162871962801891</v>
      </c>
      <c r="CU1041" s="96">
        <v>6.5123440727951705</v>
      </c>
      <c r="CV1041" s="96">
        <v>8.129179059835808</v>
      </c>
      <c r="CW1041" s="96">
        <v>10</v>
      </c>
      <c r="CX1041" s="96">
        <v>10</v>
      </c>
      <c r="CY1041" s="96">
        <v>9</v>
      </c>
      <c r="CZ1041" s="96">
        <v>9.6666666666666661</v>
      </c>
      <c r="DA1041" s="96">
        <v>3.3333333333333344</v>
      </c>
      <c r="DB1041" s="96">
        <v>5.3867659992526162</v>
      </c>
      <c r="DC1041" s="96">
        <v>7.8228889035874438</v>
      </c>
      <c r="DD1041" s="96">
        <v>8</v>
      </c>
      <c r="DE1041" s="96">
        <v>8.3930918389064981</v>
      </c>
      <c r="DF1041" s="96">
        <v>10</v>
      </c>
      <c r="DG1041" s="96">
        <v>7.1560133458466488</v>
      </c>
      <c r="DH1041" s="96">
        <v>3.4356279260089684</v>
      </c>
      <c r="DI1041" s="96">
        <v>5.2607709750566887</v>
      </c>
      <c r="DJ1041" s="96">
        <v>9.4198506673314402</v>
      </c>
      <c r="DK1041" s="96">
        <v>4.7036509114349787</v>
      </c>
      <c r="DL1041" s="96">
        <v>7.850668008633173</v>
      </c>
      <c r="DM1041" s="96">
        <v>6.7156673449315996</v>
      </c>
      <c r="DN1041" s="96">
        <v>6.2310393055661395</v>
      </c>
      <c r="DO1041" s="96">
        <v>7.6845731060264848</v>
      </c>
      <c r="DP1041" s="96">
        <v>7.28</v>
      </c>
      <c r="DQ1041" s="99">
        <v>7.8938529037063194</v>
      </c>
      <c r="DR1041" s="100">
        <v>39</v>
      </c>
      <c r="DS1041" s="101">
        <v>2</v>
      </c>
      <c r="DU1041" s="107" t="s">
        <v>40</v>
      </c>
      <c r="DV1041" s="96">
        <v>8.5077058074126377</v>
      </c>
      <c r="DW1041" s="96">
        <v>7.28</v>
      </c>
    </row>
    <row r="1042" spans="1:127">
      <c r="A1042" s="102">
        <v>2009</v>
      </c>
      <c r="B1042" s="103" t="s">
        <v>712</v>
      </c>
      <c r="C1042" s="104" t="s">
        <v>118</v>
      </c>
      <c r="D1042" s="103" t="s">
        <v>1011</v>
      </c>
      <c r="E1042" s="103" t="s">
        <v>1011</v>
      </c>
      <c r="F1042" s="103" t="s">
        <v>1011</v>
      </c>
      <c r="G1042" s="103" t="s">
        <v>1011</v>
      </c>
      <c r="H1042" s="103" t="s">
        <v>1011</v>
      </c>
      <c r="I1042" s="103" t="s">
        <v>1011</v>
      </c>
      <c r="J1042" s="103" t="s">
        <v>1011</v>
      </c>
      <c r="K1042" s="103" t="s">
        <v>1011</v>
      </c>
      <c r="L1042" s="103" t="s">
        <v>1011</v>
      </c>
      <c r="M1042" s="103" t="s">
        <v>1011</v>
      </c>
      <c r="N1042" s="103" t="s">
        <v>1011</v>
      </c>
      <c r="O1042" s="103" t="s">
        <v>1011</v>
      </c>
      <c r="P1042" s="103" t="s">
        <v>1011</v>
      </c>
      <c r="Q1042" s="103" t="s">
        <v>1011</v>
      </c>
      <c r="R1042" s="103" t="s">
        <v>1011</v>
      </c>
      <c r="S1042" s="103" t="s">
        <v>1011</v>
      </c>
      <c r="T1042" s="103" t="s">
        <v>1011</v>
      </c>
      <c r="U1042" s="103" t="s">
        <v>1011</v>
      </c>
      <c r="V1042" s="103" t="s">
        <v>1011</v>
      </c>
      <c r="W1042" s="103" t="s">
        <v>1011</v>
      </c>
      <c r="X1042" s="103" t="s">
        <v>1011</v>
      </c>
      <c r="Y1042" s="103" t="s">
        <v>1011</v>
      </c>
      <c r="Z1042" s="103" t="s">
        <v>1010</v>
      </c>
      <c r="AA1042" s="103" t="s">
        <v>1011</v>
      </c>
      <c r="AB1042" s="103" t="s">
        <v>1011</v>
      </c>
      <c r="AC1042" s="103" t="s">
        <v>1011</v>
      </c>
      <c r="AD1042" s="103" t="s">
        <v>1011</v>
      </c>
      <c r="AE1042" s="103" t="s">
        <v>1011</v>
      </c>
      <c r="AF1042" s="103" t="s">
        <v>1011</v>
      </c>
      <c r="AG1042" s="103" t="s">
        <v>1011</v>
      </c>
      <c r="AH1042" s="103" t="s">
        <v>1010</v>
      </c>
      <c r="AI1042" s="103" t="s">
        <v>1010</v>
      </c>
      <c r="AJ1042" s="103" t="s">
        <v>1010</v>
      </c>
      <c r="AK1042" s="103" t="s">
        <v>1010</v>
      </c>
      <c r="AL1042" s="103" t="s">
        <v>1011</v>
      </c>
      <c r="AM1042" s="103" t="s">
        <v>1011</v>
      </c>
      <c r="AN1042" s="103" t="s">
        <v>1011</v>
      </c>
      <c r="AO1042" s="103" t="s">
        <v>1011</v>
      </c>
      <c r="AP1042" s="103" t="s">
        <v>1011</v>
      </c>
      <c r="AQ1042" s="103" t="s">
        <v>1011</v>
      </c>
      <c r="AR1042" s="103" t="s">
        <v>1011</v>
      </c>
      <c r="AS1042" s="103" t="s">
        <v>1011</v>
      </c>
      <c r="AT1042" s="103" t="s">
        <v>1011</v>
      </c>
      <c r="AU1042" s="103" t="s">
        <v>1011</v>
      </c>
      <c r="AV1042" s="103" t="s">
        <v>1011</v>
      </c>
      <c r="AW1042" s="103" t="s">
        <v>1011</v>
      </c>
      <c r="AX1042" s="103" t="s">
        <v>1011</v>
      </c>
      <c r="AY1042" s="103" t="s">
        <v>1011</v>
      </c>
      <c r="AZ1042" s="103" t="s">
        <v>1011</v>
      </c>
      <c r="BA1042" s="103" t="s">
        <v>1011</v>
      </c>
      <c r="BB1042" s="103" t="s">
        <v>1011</v>
      </c>
      <c r="BC1042" s="103" t="s">
        <v>1010</v>
      </c>
      <c r="BD1042" s="103" t="s">
        <v>1011</v>
      </c>
      <c r="BE1042" s="103" t="s">
        <v>1011</v>
      </c>
      <c r="BF1042" s="103" t="s">
        <v>1011</v>
      </c>
      <c r="BG1042" s="103" t="s">
        <v>1011</v>
      </c>
      <c r="BH1042" s="103" t="s">
        <v>1011</v>
      </c>
      <c r="BI1042" s="103" t="s">
        <v>1011</v>
      </c>
      <c r="BJ1042" s="103" t="s">
        <v>1011</v>
      </c>
      <c r="BK1042" s="103" t="s">
        <v>1011</v>
      </c>
      <c r="BL1042" s="103" t="s">
        <v>1011</v>
      </c>
      <c r="BM1042" s="103" t="s">
        <v>1011</v>
      </c>
      <c r="BN1042" s="103" t="s">
        <v>1011</v>
      </c>
      <c r="BO1042" s="103">
        <v>10</v>
      </c>
      <c r="BP1042" s="103" t="s">
        <v>1011</v>
      </c>
      <c r="BQ1042" s="103" t="s">
        <v>1011</v>
      </c>
      <c r="BR1042" s="103" t="s">
        <v>1011</v>
      </c>
      <c r="BS1042" s="103" t="s">
        <v>1011</v>
      </c>
      <c r="BT1042" s="103" t="s">
        <v>1011</v>
      </c>
      <c r="BU1042" s="103" t="s">
        <v>1011</v>
      </c>
      <c r="BV1042" s="103" t="s">
        <v>1011</v>
      </c>
      <c r="BW1042" s="103" t="s">
        <v>1011</v>
      </c>
      <c r="BX1042" s="103" t="s">
        <v>1011</v>
      </c>
      <c r="BY1042" s="103" t="s">
        <v>1011</v>
      </c>
      <c r="BZ1042" s="103" t="s">
        <v>1011</v>
      </c>
      <c r="CA1042" s="103" t="s">
        <v>1011</v>
      </c>
      <c r="CB1042" s="103" t="s">
        <v>1011</v>
      </c>
      <c r="CC1042" s="103">
        <v>0.77777777777777779</v>
      </c>
      <c r="CD1042" s="103" t="s">
        <v>1011</v>
      </c>
      <c r="CE1042" s="103" t="s">
        <v>1011</v>
      </c>
      <c r="CF1042" s="103" t="s">
        <v>1011</v>
      </c>
      <c r="CG1042" s="103" t="s">
        <v>1011</v>
      </c>
      <c r="CH1042" s="103" t="s">
        <v>1011</v>
      </c>
      <c r="CI1042" s="103" t="s">
        <v>1011</v>
      </c>
      <c r="CJ1042" s="103" t="s">
        <v>1011</v>
      </c>
      <c r="CK1042" s="103" t="s">
        <v>1011</v>
      </c>
      <c r="CL1042" s="103" t="s">
        <v>1011</v>
      </c>
      <c r="CM1042" s="103" t="s">
        <v>1011</v>
      </c>
      <c r="CN1042" s="103" t="s">
        <v>1011</v>
      </c>
      <c r="CO1042" s="103" t="s">
        <v>1011</v>
      </c>
      <c r="CP1042" s="103" t="s">
        <v>1011</v>
      </c>
      <c r="CQ1042" s="103" t="s">
        <v>1011</v>
      </c>
      <c r="CR1042" s="103" t="s">
        <v>1011</v>
      </c>
      <c r="CS1042" s="103" t="s">
        <v>1011</v>
      </c>
      <c r="CT1042" s="103" t="s">
        <v>1011</v>
      </c>
      <c r="CU1042" s="103" t="s">
        <v>1011</v>
      </c>
      <c r="CV1042" s="103" t="s">
        <v>1011</v>
      </c>
      <c r="CW1042" s="103" t="s">
        <v>1011</v>
      </c>
      <c r="CX1042" s="103" t="s">
        <v>1011</v>
      </c>
      <c r="CY1042" s="103" t="s">
        <v>1011</v>
      </c>
      <c r="CZ1042" s="103" t="s">
        <v>1011</v>
      </c>
      <c r="DA1042" s="103" t="s">
        <v>1011</v>
      </c>
      <c r="DB1042" s="103" t="s">
        <v>1011</v>
      </c>
      <c r="DC1042" s="103" t="s">
        <v>1011</v>
      </c>
      <c r="DD1042" s="103" t="s">
        <v>1011</v>
      </c>
      <c r="DE1042" s="103" t="s">
        <v>1011</v>
      </c>
      <c r="DF1042" s="103" t="s">
        <v>1011</v>
      </c>
      <c r="DG1042" s="103" t="s">
        <v>1011</v>
      </c>
      <c r="DH1042" s="103" t="s">
        <v>1011</v>
      </c>
      <c r="DI1042" s="103" t="s">
        <v>1011</v>
      </c>
      <c r="DJ1042" s="103" t="s">
        <v>1011</v>
      </c>
      <c r="DK1042" s="103" t="s">
        <v>1011</v>
      </c>
      <c r="DL1042" s="103" t="s">
        <v>1011</v>
      </c>
      <c r="DM1042" s="103" t="s">
        <v>1011</v>
      </c>
      <c r="DN1042" s="103" t="s">
        <v>1011</v>
      </c>
      <c r="DO1042" s="103" t="s">
        <v>1011</v>
      </c>
      <c r="DP1042" s="103" t="s">
        <v>1011</v>
      </c>
      <c r="DQ1042" s="105" t="s">
        <v>1011</v>
      </c>
      <c r="DR1042" s="106" t="s">
        <v>1011</v>
      </c>
      <c r="DS1042" s="106" t="s">
        <v>1027</v>
      </c>
      <c r="DU1042" s="104" t="s">
        <v>118</v>
      </c>
      <c r="DV1042" s="103" t="s">
        <v>1011</v>
      </c>
      <c r="DW1042" s="103" t="s">
        <v>1011</v>
      </c>
    </row>
    <row r="1043" spans="1:127">
      <c r="A1043" s="95">
        <v>2009</v>
      </c>
      <c r="B1043" s="96" t="s">
        <v>613</v>
      </c>
      <c r="C1043" s="107" t="s">
        <v>176</v>
      </c>
      <c r="D1043" s="96" t="s">
        <v>1011</v>
      </c>
      <c r="E1043" s="96" t="s">
        <v>1011</v>
      </c>
      <c r="F1043" s="96" t="s">
        <v>1011</v>
      </c>
      <c r="G1043" s="96">
        <v>5.0912449999999998</v>
      </c>
      <c r="H1043" s="96">
        <v>0</v>
      </c>
      <c r="I1043" s="96">
        <v>10</v>
      </c>
      <c r="J1043" s="96">
        <v>10</v>
      </c>
      <c r="K1043" s="96">
        <v>7.5</v>
      </c>
      <c r="L1043" s="96">
        <v>10</v>
      </c>
      <c r="M1043" s="96">
        <v>10</v>
      </c>
      <c r="N1043" s="96">
        <v>9.5</v>
      </c>
      <c r="O1043" s="96">
        <v>5</v>
      </c>
      <c r="P1043" s="96">
        <v>10</v>
      </c>
      <c r="Q1043" s="96" t="s">
        <v>1011</v>
      </c>
      <c r="R1043" s="96" t="s">
        <v>1011</v>
      </c>
      <c r="S1043" s="96">
        <v>0</v>
      </c>
      <c r="T1043" s="96">
        <v>5</v>
      </c>
      <c r="U1043" s="96">
        <v>4.833333333333333</v>
      </c>
      <c r="V1043" s="96">
        <v>10</v>
      </c>
      <c r="W1043" s="96">
        <v>10</v>
      </c>
      <c r="X1043" s="96">
        <v>5</v>
      </c>
      <c r="Y1043" s="96">
        <v>8.3333333333333339</v>
      </c>
      <c r="Z1043" s="96" t="s">
        <v>1010</v>
      </c>
      <c r="AA1043" s="96" t="s">
        <v>1011</v>
      </c>
      <c r="AB1043" s="96" t="s">
        <v>1011</v>
      </c>
      <c r="AC1043" s="96">
        <v>9.2044444444444444</v>
      </c>
      <c r="AD1043" s="96">
        <v>8.2388888888888889</v>
      </c>
      <c r="AE1043" s="96">
        <v>8.7216666666666676</v>
      </c>
      <c r="AF1043" s="96" t="s">
        <v>1011</v>
      </c>
      <c r="AG1043" s="96" t="s">
        <v>1011</v>
      </c>
      <c r="AH1043" s="96" t="s">
        <v>1010</v>
      </c>
      <c r="AI1043" s="96" t="s">
        <v>1010</v>
      </c>
      <c r="AJ1043" s="96" t="s">
        <v>1010</v>
      </c>
      <c r="AK1043" s="96" t="s">
        <v>1010</v>
      </c>
      <c r="AL1043" s="96" t="s">
        <v>1011</v>
      </c>
      <c r="AM1043" s="96" t="s">
        <v>1011</v>
      </c>
      <c r="AN1043" s="96" t="s">
        <v>1011</v>
      </c>
      <c r="AO1043" s="96" t="s">
        <v>1011</v>
      </c>
      <c r="AP1043" s="96" t="s">
        <v>1011</v>
      </c>
      <c r="AQ1043" s="96" t="s">
        <v>1011</v>
      </c>
      <c r="AR1043" s="96" t="s">
        <v>1011</v>
      </c>
      <c r="AS1043" s="96" t="s">
        <v>1011</v>
      </c>
      <c r="AT1043" s="96" t="s">
        <v>1011</v>
      </c>
      <c r="AU1043" s="96">
        <v>10</v>
      </c>
      <c r="AV1043" s="96">
        <v>10</v>
      </c>
      <c r="AW1043" s="96">
        <v>4.333333333333333</v>
      </c>
      <c r="AX1043" s="96">
        <v>4.25</v>
      </c>
      <c r="AY1043" s="96" t="s">
        <v>1011</v>
      </c>
      <c r="AZ1043" s="96" t="s">
        <v>1011</v>
      </c>
      <c r="BA1043" s="96" t="s">
        <v>1011</v>
      </c>
      <c r="BB1043" s="96">
        <v>7.145833333333333</v>
      </c>
      <c r="BC1043" s="96" t="s">
        <v>1010</v>
      </c>
      <c r="BD1043" s="96" t="s">
        <v>1011</v>
      </c>
      <c r="BE1043" s="96" t="s">
        <v>1011</v>
      </c>
      <c r="BF1043" s="96">
        <v>0</v>
      </c>
      <c r="BG1043" s="96">
        <v>0</v>
      </c>
      <c r="BH1043" s="96">
        <v>10</v>
      </c>
      <c r="BI1043" s="96">
        <v>5</v>
      </c>
      <c r="BJ1043" s="96" t="s">
        <v>1011</v>
      </c>
      <c r="BK1043" s="96">
        <v>2.5</v>
      </c>
      <c r="BL1043" s="96">
        <v>5.8187487500000001</v>
      </c>
      <c r="BM1043" s="96">
        <v>3.5</v>
      </c>
      <c r="BN1043" s="96">
        <v>9.1952641258156831</v>
      </c>
      <c r="BO1043" s="96">
        <v>2</v>
      </c>
      <c r="BP1043" s="96" t="s">
        <v>1011</v>
      </c>
      <c r="BQ1043" s="96" t="s">
        <v>1011</v>
      </c>
      <c r="BR1043" s="96" t="s">
        <v>1011</v>
      </c>
      <c r="BS1043" s="96">
        <v>4.8984213752718944</v>
      </c>
      <c r="BT1043" s="96">
        <v>3.727207368794327</v>
      </c>
      <c r="BU1043" s="96">
        <v>3.0690940585106392</v>
      </c>
      <c r="BV1043" s="96">
        <v>4.4389445567375896</v>
      </c>
      <c r="BW1043" s="96">
        <v>7.3</v>
      </c>
      <c r="BX1043" s="96" t="s">
        <v>1011</v>
      </c>
      <c r="BY1043" s="96">
        <v>3.815155579588537</v>
      </c>
      <c r="BZ1043" s="96">
        <v>5.4614871149605015</v>
      </c>
      <c r="CA1043" s="96">
        <v>4.2134555567375891</v>
      </c>
      <c r="CB1043" s="96">
        <v>4.7762878475177306</v>
      </c>
      <c r="CC1043" s="96">
        <v>0.92592592592592593</v>
      </c>
      <c r="CD1043" s="96">
        <v>4.4298260840463879</v>
      </c>
      <c r="CE1043" s="96">
        <v>8.1033110344636441</v>
      </c>
      <c r="CF1043" s="96">
        <v>8.9459253851271434</v>
      </c>
      <c r="CG1043" s="96">
        <v>8.5681571025652339</v>
      </c>
      <c r="CH1043" s="96">
        <v>5</v>
      </c>
      <c r="CI1043" s="96">
        <v>7.6543483805390053</v>
      </c>
      <c r="CJ1043" s="96">
        <v>0</v>
      </c>
      <c r="CK1043" s="96">
        <v>8.4599999999999991</v>
      </c>
      <c r="CL1043" s="96">
        <v>5.5339999999999998</v>
      </c>
      <c r="CM1043" s="96">
        <v>4.6646666666666663</v>
      </c>
      <c r="CN1043" s="96">
        <v>4.8977294290780131</v>
      </c>
      <c r="CO1043" s="96">
        <v>5.3799263869632661</v>
      </c>
      <c r="CP1043" s="96">
        <v>5.1388279080206392</v>
      </c>
      <c r="CQ1043" s="96">
        <v>10</v>
      </c>
      <c r="CR1043" s="96">
        <v>5.4513232127659581</v>
      </c>
      <c r="CS1043" s="96">
        <v>2.3076923076923079</v>
      </c>
      <c r="CT1043" s="96">
        <v>6.3056615549650115</v>
      </c>
      <c r="CU1043" s="96">
        <v>4.6882256918077596</v>
      </c>
      <c r="CV1043" s="96">
        <v>6.1229300666237663</v>
      </c>
      <c r="CW1043" s="96">
        <v>10</v>
      </c>
      <c r="CX1043" s="96">
        <v>8.2755701463073965</v>
      </c>
      <c r="CY1043" s="96">
        <v>9</v>
      </c>
      <c r="CZ1043" s="96">
        <v>9.0918567154357977</v>
      </c>
      <c r="DA1043" s="96">
        <v>7.7666666666666657</v>
      </c>
      <c r="DB1043" s="96">
        <v>4.8716268297872345</v>
      </c>
      <c r="DC1043" s="96">
        <v>5.7833876205673764</v>
      </c>
      <c r="DD1043" s="96">
        <v>8</v>
      </c>
      <c r="DE1043" s="96">
        <v>6.2917503974765321</v>
      </c>
      <c r="DF1043" s="96">
        <v>10</v>
      </c>
      <c r="DG1043" s="96">
        <v>7.1189052524163019</v>
      </c>
      <c r="DH1043" s="96">
        <v>3.9798575709219857</v>
      </c>
      <c r="DI1043" s="96">
        <v>4.4936708860759493</v>
      </c>
      <c r="DJ1043" s="96">
        <v>8.4068806349821958</v>
      </c>
      <c r="DK1043" s="96">
        <v>3.7956168764775415</v>
      </c>
      <c r="DL1043" s="96">
        <v>2.6640976971694474</v>
      </c>
      <c r="DM1043" s="96">
        <v>6.3681782244294816</v>
      </c>
      <c r="DN1043" s="96">
        <v>4.9513836483427669</v>
      </c>
      <c r="DO1043" s="96">
        <v>7.0540485387316219</v>
      </c>
      <c r="DP1043" s="96">
        <v>6.03</v>
      </c>
      <c r="DQ1043" s="99">
        <v>5.9243743750000002</v>
      </c>
      <c r="DR1043" s="100">
        <v>118</v>
      </c>
      <c r="DS1043" s="101">
        <v>4</v>
      </c>
      <c r="DU1043" s="107" t="s">
        <v>176</v>
      </c>
      <c r="DV1043" s="96">
        <v>5.8187487500000001</v>
      </c>
      <c r="DW1043" s="96">
        <v>6.03</v>
      </c>
    </row>
    <row r="1044" spans="1:127">
      <c r="A1044" s="102">
        <v>2009</v>
      </c>
      <c r="B1044" s="103" t="s">
        <v>705</v>
      </c>
      <c r="C1044" s="104" t="s">
        <v>145</v>
      </c>
      <c r="D1044" s="103" t="s">
        <v>1011</v>
      </c>
      <c r="E1044" s="103" t="s">
        <v>1011</v>
      </c>
      <c r="F1044" s="103" t="s">
        <v>1011</v>
      </c>
      <c r="G1044" s="103" t="s">
        <v>1011</v>
      </c>
      <c r="H1044" s="103" t="s">
        <v>1011</v>
      </c>
      <c r="I1044" s="103" t="s">
        <v>1011</v>
      </c>
      <c r="J1044" s="103" t="s">
        <v>1011</v>
      </c>
      <c r="K1044" s="103" t="s">
        <v>1011</v>
      </c>
      <c r="L1044" s="103" t="s">
        <v>1011</v>
      </c>
      <c r="M1044" s="103" t="s">
        <v>1011</v>
      </c>
      <c r="N1044" s="103" t="s">
        <v>1011</v>
      </c>
      <c r="O1044" s="103" t="s">
        <v>1011</v>
      </c>
      <c r="P1044" s="103" t="s">
        <v>1011</v>
      </c>
      <c r="Q1044" s="103" t="s">
        <v>1011</v>
      </c>
      <c r="R1044" s="103" t="s">
        <v>1011</v>
      </c>
      <c r="S1044" s="103" t="s">
        <v>1011</v>
      </c>
      <c r="T1044" s="103" t="s">
        <v>1011</v>
      </c>
      <c r="U1044" s="103" t="s">
        <v>1011</v>
      </c>
      <c r="V1044" s="103" t="s">
        <v>1011</v>
      </c>
      <c r="W1044" s="103" t="s">
        <v>1011</v>
      </c>
      <c r="X1044" s="103" t="s">
        <v>1011</v>
      </c>
      <c r="Y1044" s="103" t="s">
        <v>1011</v>
      </c>
      <c r="Z1044" s="103" t="s">
        <v>1010</v>
      </c>
      <c r="AA1044" s="103" t="s">
        <v>1011</v>
      </c>
      <c r="AB1044" s="103" t="s">
        <v>1011</v>
      </c>
      <c r="AC1044" s="103" t="s">
        <v>1011</v>
      </c>
      <c r="AD1044" s="103" t="s">
        <v>1011</v>
      </c>
      <c r="AE1044" s="103" t="s">
        <v>1011</v>
      </c>
      <c r="AF1044" s="103" t="s">
        <v>1011</v>
      </c>
      <c r="AG1044" s="103" t="s">
        <v>1011</v>
      </c>
      <c r="AH1044" s="103" t="s">
        <v>1010</v>
      </c>
      <c r="AI1044" s="103" t="s">
        <v>1010</v>
      </c>
      <c r="AJ1044" s="103" t="s">
        <v>1010</v>
      </c>
      <c r="AK1044" s="103" t="s">
        <v>1010</v>
      </c>
      <c r="AL1044" s="103" t="s">
        <v>1011</v>
      </c>
      <c r="AM1044" s="103" t="s">
        <v>1011</v>
      </c>
      <c r="AN1044" s="103" t="s">
        <v>1011</v>
      </c>
      <c r="AO1044" s="103" t="s">
        <v>1011</v>
      </c>
      <c r="AP1044" s="103" t="s">
        <v>1011</v>
      </c>
      <c r="AQ1044" s="103" t="s">
        <v>1011</v>
      </c>
      <c r="AR1044" s="103" t="s">
        <v>1011</v>
      </c>
      <c r="AS1044" s="103" t="s">
        <v>1011</v>
      </c>
      <c r="AT1044" s="103" t="s">
        <v>1011</v>
      </c>
      <c r="AU1044" s="103" t="s">
        <v>1011</v>
      </c>
      <c r="AV1044" s="103" t="s">
        <v>1011</v>
      </c>
      <c r="AW1044" s="103" t="s">
        <v>1011</v>
      </c>
      <c r="AX1044" s="103" t="s">
        <v>1011</v>
      </c>
      <c r="AY1044" s="103" t="s">
        <v>1011</v>
      </c>
      <c r="AZ1044" s="103" t="s">
        <v>1011</v>
      </c>
      <c r="BA1044" s="103" t="s">
        <v>1011</v>
      </c>
      <c r="BB1044" s="103" t="s">
        <v>1011</v>
      </c>
      <c r="BC1044" s="103" t="s">
        <v>1010</v>
      </c>
      <c r="BD1044" s="103" t="s">
        <v>1011</v>
      </c>
      <c r="BE1044" s="103" t="s">
        <v>1011</v>
      </c>
      <c r="BF1044" s="103" t="s">
        <v>1011</v>
      </c>
      <c r="BG1044" s="103" t="s">
        <v>1011</v>
      </c>
      <c r="BH1044" s="103" t="s">
        <v>1011</v>
      </c>
      <c r="BI1044" s="103" t="s">
        <v>1011</v>
      </c>
      <c r="BJ1044" s="103" t="s">
        <v>1011</v>
      </c>
      <c r="BK1044" s="103" t="s">
        <v>1011</v>
      </c>
      <c r="BL1044" s="103" t="s">
        <v>1011</v>
      </c>
      <c r="BM1044" s="103" t="s">
        <v>1011</v>
      </c>
      <c r="BN1044" s="103" t="s">
        <v>1011</v>
      </c>
      <c r="BO1044" s="103" t="s">
        <v>1011</v>
      </c>
      <c r="BP1044" s="103" t="s">
        <v>1011</v>
      </c>
      <c r="BQ1044" s="103" t="s">
        <v>1011</v>
      </c>
      <c r="BR1044" s="103" t="s">
        <v>1011</v>
      </c>
      <c r="BS1044" s="103" t="s">
        <v>1011</v>
      </c>
      <c r="BT1044" s="103" t="s">
        <v>1011</v>
      </c>
      <c r="BU1044" s="103" t="s">
        <v>1011</v>
      </c>
      <c r="BV1044" s="103" t="s">
        <v>1011</v>
      </c>
      <c r="BW1044" s="103" t="s">
        <v>1011</v>
      </c>
      <c r="BX1044" s="103" t="s">
        <v>1011</v>
      </c>
      <c r="BY1044" s="103" t="s">
        <v>1011</v>
      </c>
      <c r="BZ1044" s="103" t="s">
        <v>1011</v>
      </c>
      <c r="CA1044" s="103" t="s">
        <v>1011</v>
      </c>
      <c r="CB1044" s="103" t="s">
        <v>1011</v>
      </c>
      <c r="CC1044" s="103">
        <v>1</v>
      </c>
      <c r="CD1044" s="103" t="s">
        <v>1011</v>
      </c>
      <c r="CE1044" s="103" t="s">
        <v>1011</v>
      </c>
      <c r="CF1044" s="103" t="s">
        <v>1011</v>
      </c>
      <c r="CG1044" s="103" t="s">
        <v>1011</v>
      </c>
      <c r="CH1044" s="103" t="s">
        <v>1011</v>
      </c>
      <c r="CI1044" s="103" t="s">
        <v>1011</v>
      </c>
      <c r="CJ1044" s="103" t="s">
        <v>1011</v>
      </c>
      <c r="CK1044" s="103" t="s">
        <v>1011</v>
      </c>
      <c r="CL1044" s="103" t="s">
        <v>1011</v>
      </c>
      <c r="CM1044" s="103" t="s">
        <v>1011</v>
      </c>
      <c r="CN1044" s="103" t="s">
        <v>1011</v>
      </c>
      <c r="CO1044" s="103" t="s">
        <v>1011</v>
      </c>
      <c r="CP1044" s="103" t="s">
        <v>1011</v>
      </c>
      <c r="CQ1044" s="103" t="s">
        <v>1011</v>
      </c>
      <c r="CR1044" s="103" t="s">
        <v>1011</v>
      </c>
      <c r="CS1044" s="103" t="s">
        <v>1011</v>
      </c>
      <c r="CT1044" s="103" t="s">
        <v>1011</v>
      </c>
      <c r="CU1044" s="103" t="s">
        <v>1011</v>
      </c>
      <c r="CV1044" s="103" t="s">
        <v>1011</v>
      </c>
      <c r="CW1044" s="103" t="s">
        <v>1011</v>
      </c>
      <c r="CX1044" s="103" t="s">
        <v>1011</v>
      </c>
      <c r="CY1044" s="103" t="s">
        <v>1011</v>
      </c>
      <c r="CZ1044" s="103" t="s">
        <v>1011</v>
      </c>
      <c r="DA1044" s="103" t="s">
        <v>1011</v>
      </c>
      <c r="DB1044" s="103" t="s">
        <v>1011</v>
      </c>
      <c r="DC1044" s="103" t="s">
        <v>1011</v>
      </c>
      <c r="DD1044" s="103" t="s">
        <v>1011</v>
      </c>
      <c r="DE1044" s="103" t="s">
        <v>1011</v>
      </c>
      <c r="DF1044" s="103" t="s">
        <v>1011</v>
      </c>
      <c r="DG1044" s="103" t="s">
        <v>1011</v>
      </c>
      <c r="DH1044" s="103" t="s">
        <v>1011</v>
      </c>
      <c r="DI1044" s="103" t="s">
        <v>1011</v>
      </c>
      <c r="DJ1044" s="103" t="s">
        <v>1011</v>
      </c>
      <c r="DK1044" s="103" t="s">
        <v>1011</v>
      </c>
      <c r="DL1044" s="103" t="s">
        <v>1011</v>
      </c>
      <c r="DM1044" s="103" t="s">
        <v>1011</v>
      </c>
      <c r="DN1044" s="103" t="s">
        <v>1011</v>
      </c>
      <c r="DO1044" s="103" t="s">
        <v>1011</v>
      </c>
      <c r="DP1044" s="103" t="s">
        <v>1011</v>
      </c>
      <c r="DQ1044" s="105" t="s">
        <v>1011</v>
      </c>
      <c r="DR1044" s="106" t="s">
        <v>1011</v>
      </c>
      <c r="DS1044" s="106" t="s">
        <v>1027</v>
      </c>
      <c r="DU1044" s="104" t="s">
        <v>145</v>
      </c>
      <c r="DV1044" s="103" t="s">
        <v>1011</v>
      </c>
      <c r="DW1044" s="103" t="s">
        <v>1011</v>
      </c>
    </row>
    <row r="1045" spans="1:127">
      <c r="A1045" s="95">
        <v>2009</v>
      </c>
      <c r="B1045" s="96" t="s">
        <v>654</v>
      </c>
      <c r="C1045" s="107" t="s">
        <v>115</v>
      </c>
      <c r="D1045" s="96" t="s">
        <v>1011</v>
      </c>
      <c r="E1045" s="96" t="s">
        <v>1011</v>
      </c>
      <c r="F1045" s="96" t="s">
        <v>1011</v>
      </c>
      <c r="G1045" s="96" t="s">
        <v>1011</v>
      </c>
      <c r="H1045" s="96" t="s">
        <v>1011</v>
      </c>
      <c r="I1045" s="96" t="s">
        <v>1011</v>
      </c>
      <c r="J1045" s="96" t="s">
        <v>1011</v>
      </c>
      <c r="K1045" s="96" t="s">
        <v>1011</v>
      </c>
      <c r="L1045" s="96" t="s">
        <v>1011</v>
      </c>
      <c r="M1045" s="96" t="s">
        <v>1011</v>
      </c>
      <c r="N1045" s="96" t="s">
        <v>1011</v>
      </c>
      <c r="O1045" s="96" t="s">
        <v>1011</v>
      </c>
      <c r="P1045" s="96" t="s">
        <v>1011</v>
      </c>
      <c r="Q1045" s="96" t="s">
        <v>1011</v>
      </c>
      <c r="R1045" s="96" t="s">
        <v>1011</v>
      </c>
      <c r="S1045" s="96" t="s">
        <v>1011</v>
      </c>
      <c r="T1045" s="96" t="s">
        <v>1011</v>
      </c>
      <c r="U1045" s="96" t="s">
        <v>1011</v>
      </c>
      <c r="V1045" s="96" t="s">
        <v>1011</v>
      </c>
      <c r="W1045" s="96" t="s">
        <v>1011</v>
      </c>
      <c r="X1045" s="96" t="s">
        <v>1011</v>
      </c>
      <c r="Y1045" s="96" t="s">
        <v>1011</v>
      </c>
      <c r="Z1045" s="96" t="s">
        <v>1010</v>
      </c>
      <c r="AA1045" s="96" t="s">
        <v>1011</v>
      </c>
      <c r="AB1045" s="96" t="s">
        <v>1011</v>
      </c>
      <c r="AC1045" s="96" t="s">
        <v>1011</v>
      </c>
      <c r="AD1045" s="96" t="s">
        <v>1011</v>
      </c>
      <c r="AE1045" s="96" t="s">
        <v>1011</v>
      </c>
      <c r="AF1045" s="96" t="s">
        <v>1011</v>
      </c>
      <c r="AG1045" s="96" t="s">
        <v>1011</v>
      </c>
      <c r="AH1045" s="96" t="s">
        <v>1010</v>
      </c>
      <c r="AI1045" s="96" t="s">
        <v>1010</v>
      </c>
      <c r="AJ1045" s="96" t="s">
        <v>1010</v>
      </c>
      <c r="AK1045" s="96" t="s">
        <v>1010</v>
      </c>
      <c r="AL1045" s="96" t="s">
        <v>1011</v>
      </c>
      <c r="AM1045" s="96" t="s">
        <v>1011</v>
      </c>
      <c r="AN1045" s="96" t="s">
        <v>1011</v>
      </c>
      <c r="AO1045" s="96" t="s">
        <v>1011</v>
      </c>
      <c r="AP1045" s="96" t="s">
        <v>1011</v>
      </c>
      <c r="AQ1045" s="96" t="s">
        <v>1011</v>
      </c>
      <c r="AR1045" s="96" t="s">
        <v>1011</v>
      </c>
      <c r="AS1045" s="96" t="s">
        <v>1011</v>
      </c>
      <c r="AT1045" s="96" t="s">
        <v>1011</v>
      </c>
      <c r="AU1045" s="96" t="s">
        <v>1011</v>
      </c>
      <c r="AV1045" s="96" t="s">
        <v>1011</v>
      </c>
      <c r="AW1045" s="96" t="s">
        <v>1011</v>
      </c>
      <c r="AX1045" s="96" t="s">
        <v>1011</v>
      </c>
      <c r="AY1045" s="96" t="s">
        <v>1011</v>
      </c>
      <c r="AZ1045" s="96" t="s">
        <v>1011</v>
      </c>
      <c r="BA1045" s="96" t="s">
        <v>1011</v>
      </c>
      <c r="BB1045" s="96" t="s">
        <v>1011</v>
      </c>
      <c r="BC1045" s="96" t="s">
        <v>1010</v>
      </c>
      <c r="BD1045" s="96" t="s">
        <v>1011</v>
      </c>
      <c r="BE1045" s="96" t="s">
        <v>1011</v>
      </c>
      <c r="BF1045" s="96" t="s">
        <v>1011</v>
      </c>
      <c r="BG1045" s="96" t="s">
        <v>1011</v>
      </c>
      <c r="BH1045" s="96" t="s">
        <v>1011</v>
      </c>
      <c r="BI1045" s="96" t="s">
        <v>1011</v>
      </c>
      <c r="BJ1045" s="96" t="s">
        <v>1011</v>
      </c>
      <c r="BK1045" s="96" t="s">
        <v>1011</v>
      </c>
      <c r="BL1045" s="96" t="s">
        <v>1011</v>
      </c>
      <c r="BM1045" s="96" t="s">
        <v>1011</v>
      </c>
      <c r="BN1045" s="96" t="s">
        <v>1011</v>
      </c>
      <c r="BO1045" s="96" t="s">
        <v>1011</v>
      </c>
      <c r="BP1045" s="96" t="s">
        <v>1011</v>
      </c>
      <c r="BQ1045" s="96" t="s">
        <v>1011</v>
      </c>
      <c r="BR1045" s="96" t="s">
        <v>1011</v>
      </c>
      <c r="BS1045" s="96" t="s">
        <v>1011</v>
      </c>
      <c r="BT1045" s="96" t="s">
        <v>1011</v>
      </c>
      <c r="BU1045" s="96" t="s">
        <v>1011</v>
      </c>
      <c r="BV1045" s="96" t="s">
        <v>1011</v>
      </c>
      <c r="BW1045" s="96" t="s">
        <v>1011</v>
      </c>
      <c r="BX1045" s="96" t="s">
        <v>1011</v>
      </c>
      <c r="BY1045" s="96" t="s">
        <v>1011</v>
      </c>
      <c r="BZ1045" s="96" t="s">
        <v>1011</v>
      </c>
      <c r="CA1045" s="96" t="s">
        <v>1011</v>
      </c>
      <c r="CB1045" s="96" t="s">
        <v>1011</v>
      </c>
      <c r="CC1045" s="96">
        <v>0.80487804878048785</v>
      </c>
      <c r="CD1045" s="96" t="s">
        <v>1011</v>
      </c>
      <c r="CE1045" s="96" t="s">
        <v>1011</v>
      </c>
      <c r="CF1045" s="96" t="s">
        <v>1011</v>
      </c>
      <c r="CG1045" s="96" t="s">
        <v>1011</v>
      </c>
      <c r="CH1045" s="96" t="s">
        <v>1011</v>
      </c>
      <c r="CI1045" s="96" t="s">
        <v>1011</v>
      </c>
      <c r="CJ1045" s="96" t="s">
        <v>1011</v>
      </c>
      <c r="CK1045" s="96" t="s">
        <v>1011</v>
      </c>
      <c r="CL1045" s="96" t="s">
        <v>1011</v>
      </c>
      <c r="CM1045" s="96" t="s">
        <v>1011</v>
      </c>
      <c r="CN1045" s="96" t="s">
        <v>1011</v>
      </c>
      <c r="CO1045" s="96" t="s">
        <v>1011</v>
      </c>
      <c r="CP1045" s="96" t="s">
        <v>1011</v>
      </c>
      <c r="CQ1045" s="96" t="s">
        <v>1011</v>
      </c>
      <c r="CR1045" s="96" t="s">
        <v>1011</v>
      </c>
      <c r="CS1045" s="96" t="s">
        <v>1011</v>
      </c>
      <c r="CT1045" s="96" t="s">
        <v>1011</v>
      </c>
      <c r="CU1045" s="96" t="s">
        <v>1011</v>
      </c>
      <c r="CV1045" s="96" t="s">
        <v>1011</v>
      </c>
      <c r="CW1045" s="96" t="s">
        <v>1011</v>
      </c>
      <c r="CX1045" s="96" t="s">
        <v>1011</v>
      </c>
      <c r="CY1045" s="96" t="s">
        <v>1011</v>
      </c>
      <c r="CZ1045" s="96" t="s">
        <v>1011</v>
      </c>
      <c r="DA1045" s="96" t="s">
        <v>1011</v>
      </c>
      <c r="DB1045" s="96" t="s">
        <v>1011</v>
      </c>
      <c r="DC1045" s="96" t="s">
        <v>1011</v>
      </c>
      <c r="DD1045" s="96" t="s">
        <v>1011</v>
      </c>
      <c r="DE1045" s="96" t="s">
        <v>1011</v>
      </c>
      <c r="DF1045" s="96" t="s">
        <v>1011</v>
      </c>
      <c r="DG1045" s="96" t="s">
        <v>1011</v>
      </c>
      <c r="DH1045" s="96" t="s">
        <v>1011</v>
      </c>
      <c r="DI1045" s="96" t="s">
        <v>1011</v>
      </c>
      <c r="DJ1045" s="96" t="s">
        <v>1011</v>
      </c>
      <c r="DK1045" s="96" t="s">
        <v>1011</v>
      </c>
      <c r="DL1045" s="96" t="s">
        <v>1011</v>
      </c>
      <c r="DM1045" s="96" t="s">
        <v>1011</v>
      </c>
      <c r="DN1045" s="96" t="s">
        <v>1011</v>
      </c>
      <c r="DO1045" s="96" t="s">
        <v>1011</v>
      </c>
      <c r="DP1045" s="96" t="s">
        <v>1011</v>
      </c>
      <c r="DQ1045" s="99" t="s">
        <v>1011</v>
      </c>
      <c r="DR1045" s="100" t="s">
        <v>1011</v>
      </c>
      <c r="DS1045" s="101" t="s">
        <v>1027</v>
      </c>
      <c r="DU1045" s="107" t="s">
        <v>115</v>
      </c>
      <c r="DV1045" s="96" t="s">
        <v>1011</v>
      </c>
      <c r="DW1045" s="96" t="s">
        <v>1011</v>
      </c>
    </row>
    <row r="1046" spans="1:127">
      <c r="A1046" s="102">
        <v>2009</v>
      </c>
      <c r="B1046" s="103" t="s">
        <v>696</v>
      </c>
      <c r="C1046" s="104" t="s">
        <v>37</v>
      </c>
      <c r="D1046" s="103" t="s">
        <v>1011</v>
      </c>
      <c r="E1046" s="103" t="s">
        <v>1011</v>
      </c>
      <c r="F1046" s="103" t="s">
        <v>1011</v>
      </c>
      <c r="G1046" s="103">
        <v>6.5332999999999997</v>
      </c>
      <c r="H1046" s="103">
        <v>6.7504552747557769</v>
      </c>
      <c r="I1046" s="103">
        <v>10</v>
      </c>
      <c r="J1046" s="103">
        <v>10</v>
      </c>
      <c r="K1046" s="103">
        <v>10</v>
      </c>
      <c r="L1046" s="103">
        <v>10</v>
      </c>
      <c r="M1046" s="103">
        <v>10</v>
      </c>
      <c r="N1046" s="103">
        <v>10</v>
      </c>
      <c r="O1046" s="103">
        <v>10</v>
      </c>
      <c r="P1046" s="103">
        <v>10</v>
      </c>
      <c r="Q1046" s="103" t="s">
        <v>1011</v>
      </c>
      <c r="R1046" s="103" t="s">
        <v>1011</v>
      </c>
      <c r="S1046" s="103">
        <v>10</v>
      </c>
      <c r="T1046" s="103">
        <v>10</v>
      </c>
      <c r="U1046" s="103">
        <v>8.916818424918592</v>
      </c>
      <c r="V1046" s="103">
        <v>10</v>
      </c>
      <c r="W1046" s="103">
        <v>10</v>
      </c>
      <c r="X1046" s="103">
        <v>10</v>
      </c>
      <c r="Y1046" s="103">
        <v>10</v>
      </c>
      <c r="Z1046" s="103" t="s">
        <v>1010</v>
      </c>
      <c r="AA1046" s="103">
        <v>10</v>
      </c>
      <c r="AB1046" s="103">
        <v>10</v>
      </c>
      <c r="AC1046" s="103">
        <v>9.4288888888888884</v>
      </c>
      <c r="AD1046" s="103">
        <v>3.8416666666666668</v>
      </c>
      <c r="AE1046" s="103">
        <v>8.3176388888888884</v>
      </c>
      <c r="AF1046" s="103">
        <v>10</v>
      </c>
      <c r="AG1046" s="103">
        <v>7.5</v>
      </c>
      <c r="AH1046" s="103" t="s">
        <v>1010</v>
      </c>
      <c r="AI1046" s="103" t="s">
        <v>1010</v>
      </c>
      <c r="AJ1046" s="103" t="s">
        <v>1010</v>
      </c>
      <c r="AK1046" s="103" t="s">
        <v>1010</v>
      </c>
      <c r="AL1046" s="103">
        <v>10</v>
      </c>
      <c r="AM1046" s="103">
        <v>10</v>
      </c>
      <c r="AN1046" s="103">
        <v>10</v>
      </c>
      <c r="AO1046" s="103">
        <v>10</v>
      </c>
      <c r="AP1046" s="103">
        <v>7.5</v>
      </c>
      <c r="AQ1046" s="103">
        <v>10</v>
      </c>
      <c r="AR1046" s="103">
        <v>10</v>
      </c>
      <c r="AS1046" s="103">
        <v>9.1666666666666661</v>
      </c>
      <c r="AT1046" s="103">
        <v>9.1666666666666661</v>
      </c>
      <c r="AU1046" s="103">
        <v>10</v>
      </c>
      <c r="AV1046" s="103">
        <v>10</v>
      </c>
      <c r="AW1046" s="103">
        <v>9.3333333333333339</v>
      </c>
      <c r="AX1046" s="103">
        <v>9.25</v>
      </c>
      <c r="AY1046" s="103">
        <v>10</v>
      </c>
      <c r="AZ1046" s="103">
        <v>10</v>
      </c>
      <c r="BA1046" s="103">
        <v>10</v>
      </c>
      <c r="BB1046" s="103">
        <v>9.7976190476190492</v>
      </c>
      <c r="BC1046" s="103" t="s">
        <v>1010</v>
      </c>
      <c r="BD1046" s="103" t="s">
        <v>1011</v>
      </c>
      <c r="BE1046" s="103" t="s">
        <v>1011</v>
      </c>
      <c r="BF1046" s="103">
        <v>10</v>
      </c>
      <c r="BG1046" s="103">
        <v>10</v>
      </c>
      <c r="BH1046" s="103">
        <v>10</v>
      </c>
      <c r="BI1046" s="103">
        <v>10</v>
      </c>
      <c r="BJ1046" s="103" t="s">
        <v>1011</v>
      </c>
      <c r="BK1046" s="103">
        <v>10</v>
      </c>
      <c r="BL1046" s="103">
        <v>8.5907220665471087</v>
      </c>
      <c r="BM1046" s="103">
        <v>4.658823529411765</v>
      </c>
      <c r="BN1046" s="103">
        <v>4.7486263888094173</v>
      </c>
      <c r="BO1046" s="103">
        <v>10</v>
      </c>
      <c r="BP1046" s="103">
        <v>10</v>
      </c>
      <c r="BQ1046" s="103">
        <v>5</v>
      </c>
      <c r="BR1046" s="103">
        <v>7.5</v>
      </c>
      <c r="BS1046" s="103">
        <v>6.7268624795552956</v>
      </c>
      <c r="BT1046" s="103">
        <v>4.3204063221757316</v>
      </c>
      <c r="BU1046" s="103">
        <v>3.8552196220362616</v>
      </c>
      <c r="BV1046" s="103">
        <v>5.5586964114365411</v>
      </c>
      <c r="BW1046" s="103">
        <v>8.3333333333333339</v>
      </c>
      <c r="BX1046" s="103">
        <v>6.6666666666666661</v>
      </c>
      <c r="BY1046" s="103">
        <v>6.9581528749721002</v>
      </c>
      <c r="BZ1046" s="103">
        <v>9.6803332976945846</v>
      </c>
      <c r="CA1046" s="103">
        <v>5.0821244393305429</v>
      </c>
      <c r="CB1046" s="103">
        <v>7.497478345885634</v>
      </c>
      <c r="CC1046" s="103">
        <v>1</v>
      </c>
      <c r="CD1046" s="103">
        <v>6.4391568126145993</v>
      </c>
      <c r="CE1046" s="103">
        <v>9.4247096868923919</v>
      </c>
      <c r="CF1046" s="103">
        <v>8.085001358823531</v>
      </c>
      <c r="CG1046" s="103">
        <v>9.1108554523790666</v>
      </c>
      <c r="CH1046" s="103">
        <v>10</v>
      </c>
      <c r="CI1046" s="103">
        <v>9.1551416245237469</v>
      </c>
      <c r="CJ1046" s="103">
        <v>9.4400000000000013</v>
      </c>
      <c r="CK1046" s="103">
        <v>8.94</v>
      </c>
      <c r="CL1046" s="103">
        <v>6.29</v>
      </c>
      <c r="CM1046" s="103">
        <v>8.2233333333333345</v>
      </c>
      <c r="CN1046" s="103">
        <v>6.1051350976290095</v>
      </c>
      <c r="CO1046" s="103">
        <v>8.7017296475840453</v>
      </c>
      <c r="CP1046" s="103">
        <v>7.4034323726065274</v>
      </c>
      <c r="CQ1046" s="103">
        <v>10</v>
      </c>
      <c r="CR1046" s="103">
        <v>5.8055699909344494</v>
      </c>
      <c r="CS1046" s="103">
        <v>3.0769230769230771</v>
      </c>
      <c r="CT1046" s="103">
        <v>6.4162871962801891</v>
      </c>
      <c r="CU1046" s="103">
        <v>5.0995934213792387</v>
      </c>
      <c r="CV1046" s="103">
        <v>7.6815897818297749</v>
      </c>
      <c r="CW1046" s="103">
        <v>10</v>
      </c>
      <c r="CX1046" s="103">
        <v>9.5701091423281994</v>
      </c>
      <c r="CY1046" s="103">
        <v>10</v>
      </c>
      <c r="CZ1046" s="103">
        <v>9.8567030474427337</v>
      </c>
      <c r="DA1046" s="103">
        <v>5</v>
      </c>
      <c r="DB1046" s="103">
        <v>3.860974610878662</v>
      </c>
      <c r="DC1046" s="103">
        <v>8.1938504769874463</v>
      </c>
      <c r="DD1046" s="103">
        <v>8</v>
      </c>
      <c r="DE1046" s="103">
        <v>7.5896377583597463</v>
      </c>
      <c r="DF1046" s="103">
        <v>10</v>
      </c>
      <c r="DG1046" s="103">
        <v>7.1074104743709752</v>
      </c>
      <c r="DH1046" s="103">
        <v>2.8055906931659691</v>
      </c>
      <c r="DI1046" s="103">
        <v>3.5493827160493829</v>
      </c>
      <c r="DJ1046" s="103">
        <v>9.1478700037978484</v>
      </c>
      <c r="DK1046" s="103">
        <v>5.671765183635519</v>
      </c>
      <c r="DL1046" s="103">
        <v>8.1526224459910015</v>
      </c>
      <c r="DM1046" s="103">
        <v>8.0383678681332089</v>
      </c>
      <c r="DN1046" s="103">
        <v>6.2275998184621555</v>
      </c>
      <c r="DO1046" s="103">
        <v>7.7305711134252881</v>
      </c>
      <c r="DP1046" s="103">
        <v>7.55</v>
      </c>
      <c r="DQ1046" s="105">
        <v>8.0703610332735547</v>
      </c>
      <c r="DR1046" s="106">
        <v>28</v>
      </c>
      <c r="DS1046" s="106">
        <v>1</v>
      </c>
      <c r="DU1046" s="104" t="s">
        <v>37</v>
      </c>
      <c r="DV1046" s="103">
        <v>8.5907220665471087</v>
      </c>
      <c r="DW1046" s="103">
        <v>7.55</v>
      </c>
    </row>
    <row r="1047" spans="1:127">
      <c r="A1047" s="95">
        <v>2009</v>
      </c>
      <c r="B1047" s="96" t="s">
        <v>617</v>
      </c>
      <c r="C1047" s="107" t="s">
        <v>5</v>
      </c>
      <c r="D1047" s="96" t="s">
        <v>1011</v>
      </c>
      <c r="E1047" s="96" t="s">
        <v>1011</v>
      </c>
      <c r="F1047" s="96" t="s">
        <v>1011</v>
      </c>
      <c r="G1047" s="96">
        <v>7.9753549999999995</v>
      </c>
      <c r="H1047" s="96">
        <v>9.5984870993905034</v>
      </c>
      <c r="I1047" s="96">
        <v>10</v>
      </c>
      <c r="J1047" s="96">
        <v>10</v>
      </c>
      <c r="K1047" s="96" t="s">
        <v>1011</v>
      </c>
      <c r="L1047" s="96">
        <v>10</v>
      </c>
      <c r="M1047" s="96">
        <v>10</v>
      </c>
      <c r="N1047" s="96">
        <v>10</v>
      </c>
      <c r="O1047" s="96">
        <v>10</v>
      </c>
      <c r="P1047" s="96">
        <v>10</v>
      </c>
      <c r="Q1047" s="96" t="s">
        <v>1011</v>
      </c>
      <c r="R1047" s="96" t="s">
        <v>1011</v>
      </c>
      <c r="S1047" s="96">
        <v>10</v>
      </c>
      <c r="T1047" s="96">
        <v>10</v>
      </c>
      <c r="U1047" s="96">
        <v>9.8661623664635005</v>
      </c>
      <c r="V1047" s="96">
        <v>10</v>
      </c>
      <c r="W1047" s="96">
        <v>10</v>
      </c>
      <c r="X1047" s="96">
        <v>10</v>
      </c>
      <c r="Y1047" s="96">
        <v>10</v>
      </c>
      <c r="Z1047" s="96" t="s">
        <v>1010</v>
      </c>
      <c r="AA1047" s="96" t="s">
        <v>1011</v>
      </c>
      <c r="AB1047" s="96" t="s">
        <v>1011</v>
      </c>
      <c r="AC1047" s="96">
        <v>9.4822222222222212</v>
      </c>
      <c r="AD1047" s="96">
        <v>8.1000000000000014</v>
      </c>
      <c r="AE1047" s="96">
        <v>8.7911111111111104</v>
      </c>
      <c r="AF1047" s="96" t="s">
        <v>1011</v>
      </c>
      <c r="AG1047" s="96" t="s">
        <v>1011</v>
      </c>
      <c r="AH1047" s="96" t="s">
        <v>1010</v>
      </c>
      <c r="AI1047" s="96" t="s">
        <v>1010</v>
      </c>
      <c r="AJ1047" s="96" t="s">
        <v>1010</v>
      </c>
      <c r="AK1047" s="96" t="s">
        <v>1010</v>
      </c>
      <c r="AL1047" s="96" t="s">
        <v>1011</v>
      </c>
      <c r="AM1047" s="96" t="s">
        <v>1011</v>
      </c>
      <c r="AN1047" s="96" t="s">
        <v>1011</v>
      </c>
      <c r="AO1047" s="96" t="s">
        <v>1011</v>
      </c>
      <c r="AP1047" s="96" t="s">
        <v>1011</v>
      </c>
      <c r="AQ1047" s="96" t="s">
        <v>1011</v>
      </c>
      <c r="AR1047" s="96" t="s">
        <v>1011</v>
      </c>
      <c r="AS1047" s="96" t="s">
        <v>1011</v>
      </c>
      <c r="AT1047" s="96" t="s">
        <v>1011</v>
      </c>
      <c r="AU1047" s="96">
        <v>10</v>
      </c>
      <c r="AV1047" s="96">
        <v>10</v>
      </c>
      <c r="AW1047" s="96">
        <v>6</v>
      </c>
      <c r="AX1047" s="96">
        <v>5.5</v>
      </c>
      <c r="AY1047" s="96" t="s">
        <v>1011</v>
      </c>
      <c r="AZ1047" s="96" t="s">
        <v>1011</v>
      </c>
      <c r="BA1047" s="96" t="s">
        <v>1011</v>
      </c>
      <c r="BB1047" s="96">
        <v>7.875</v>
      </c>
      <c r="BC1047" s="96" t="s">
        <v>1010</v>
      </c>
      <c r="BD1047" s="96" t="s">
        <v>1011</v>
      </c>
      <c r="BE1047" s="96" t="s">
        <v>1011</v>
      </c>
      <c r="BF1047" s="96">
        <v>10</v>
      </c>
      <c r="BG1047" s="96">
        <v>10</v>
      </c>
      <c r="BH1047" s="96">
        <v>10</v>
      </c>
      <c r="BI1047" s="96">
        <v>10</v>
      </c>
      <c r="BJ1047" s="96" t="s">
        <v>1011</v>
      </c>
      <c r="BK1047" s="96">
        <v>10</v>
      </c>
      <c r="BL1047" s="96">
        <v>9.0436432305047632</v>
      </c>
      <c r="BM1047" s="96">
        <v>1.7647058823529413</v>
      </c>
      <c r="BN1047" s="96">
        <v>3.3905537290356036</v>
      </c>
      <c r="BO1047" s="96">
        <v>7</v>
      </c>
      <c r="BP1047" s="96">
        <v>6</v>
      </c>
      <c r="BQ1047" s="96">
        <v>4</v>
      </c>
      <c r="BR1047" s="96">
        <v>5</v>
      </c>
      <c r="BS1047" s="96">
        <v>4.2888149028471361</v>
      </c>
      <c r="BT1047" s="96">
        <v>8.1118512635658924</v>
      </c>
      <c r="BU1047" s="96">
        <v>7.4965721647286809</v>
      </c>
      <c r="BV1047" s="96">
        <v>8.7299723294573646</v>
      </c>
      <c r="BW1047" s="96">
        <v>10</v>
      </c>
      <c r="BX1047" s="96">
        <v>10</v>
      </c>
      <c r="BY1047" s="96">
        <v>7.456058655276026</v>
      </c>
      <c r="BZ1047" s="96">
        <v>6.0990674924139165</v>
      </c>
      <c r="CA1047" s="96">
        <v>8.3009363837209307</v>
      </c>
      <c r="CB1047" s="96">
        <v>8.6361168100775192</v>
      </c>
      <c r="CC1047" s="96">
        <v>1</v>
      </c>
      <c r="CD1047" s="96">
        <v>8.3145083443600374</v>
      </c>
      <c r="CE1047" s="96">
        <v>9.2762568730854511</v>
      </c>
      <c r="CF1047" s="96">
        <v>9.0136754265890282</v>
      </c>
      <c r="CG1047" s="96">
        <v>9.9264971036175407</v>
      </c>
      <c r="CH1047" s="96">
        <v>10</v>
      </c>
      <c r="CI1047" s="96">
        <v>9.5541073508230046</v>
      </c>
      <c r="CJ1047" s="96">
        <v>9.4400000000000013</v>
      </c>
      <c r="CK1047" s="96">
        <v>8.94</v>
      </c>
      <c r="CL1047" s="96">
        <v>6.29</v>
      </c>
      <c r="CM1047" s="96">
        <v>8.2233333333333345</v>
      </c>
      <c r="CN1047" s="96">
        <v>8.4692312674418613</v>
      </c>
      <c r="CO1047" s="96">
        <v>9.2868776956403103</v>
      </c>
      <c r="CP1047" s="96">
        <v>8.8780544815410849</v>
      </c>
      <c r="CQ1047" s="96">
        <v>10</v>
      </c>
      <c r="CR1047" s="96">
        <v>8.1067169418604657</v>
      </c>
      <c r="CS1047" s="96">
        <v>3.8461538461538463</v>
      </c>
      <c r="CT1047" s="96">
        <v>6.4162871962801891</v>
      </c>
      <c r="CU1047" s="96">
        <v>6.1230526614315011</v>
      </c>
      <c r="CV1047" s="96">
        <v>8.3061101190764806</v>
      </c>
      <c r="CW1047" s="96">
        <v>8</v>
      </c>
      <c r="CX1047" s="96">
        <v>6.9166929174614022</v>
      </c>
      <c r="CY1047" s="96">
        <v>10</v>
      </c>
      <c r="CZ1047" s="96">
        <v>8.305564305820468</v>
      </c>
      <c r="DA1047" s="96">
        <v>2.2333333333333329</v>
      </c>
      <c r="DB1047" s="96">
        <v>3.7406306395348832</v>
      </c>
      <c r="DC1047" s="96">
        <v>5.5600223062015495</v>
      </c>
      <c r="DD1047" s="96">
        <v>4</v>
      </c>
      <c r="DE1047" s="96">
        <v>7.5896377583597463</v>
      </c>
      <c r="DF1047" s="96">
        <v>10</v>
      </c>
      <c r="DG1047" s="96">
        <v>5.5206040062382513</v>
      </c>
      <c r="DH1047" s="96">
        <v>4.9692007635658912</v>
      </c>
      <c r="DI1047" s="96">
        <v>4.597701149425288</v>
      </c>
      <c r="DJ1047" s="96">
        <v>9.2915982552282586</v>
      </c>
      <c r="DK1047" s="96">
        <v>8.91561896382429</v>
      </c>
      <c r="DL1047" s="96">
        <v>7.3367856872304005</v>
      </c>
      <c r="DM1047" s="96">
        <v>9.3386497383991962</v>
      </c>
      <c r="DN1047" s="96">
        <v>7.4082590929455536</v>
      </c>
      <c r="DO1047" s="96">
        <v>7.0781424683347574</v>
      </c>
      <c r="DP1047" s="96">
        <v>7.51</v>
      </c>
      <c r="DQ1047" s="99">
        <v>8.2768216152523806</v>
      </c>
      <c r="DR1047" s="100">
        <v>18</v>
      </c>
      <c r="DS1047" s="101">
        <v>1</v>
      </c>
      <c r="DU1047" s="107" t="s">
        <v>5</v>
      </c>
      <c r="DV1047" s="96">
        <v>9.0436432305047632</v>
      </c>
      <c r="DW1047" s="96">
        <v>7.51</v>
      </c>
    </row>
    <row r="1048" spans="1:127">
      <c r="A1048" s="102">
        <v>2009</v>
      </c>
      <c r="B1048" s="103" t="s">
        <v>615</v>
      </c>
      <c r="C1048" s="104" t="s">
        <v>116</v>
      </c>
      <c r="D1048" s="103">
        <v>6.0000000000000009</v>
      </c>
      <c r="E1048" s="103">
        <v>5.323103407083881</v>
      </c>
      <c r="F1048" s="103">
        <v>5.3402333563793256</v>
      </c>
      <c r="G1048" s="103">
        <v>5.6000000000000005</v>
      </c>
      <c r="H1048" s="103">
        <v>9.3335104291335931</v>
      </c>
      <c r="I1048" s="103">
        <v>10</v>
      </c>
      <c r="J1048" s="103">
        <v>10</v>
      </c>
      <c r="K1048" s="103">
        <v>7.5</v>
      </c>
      <c r="L1048" s="103">
        <v>10</v>
      </c>
      <c r="M1048" s="103">
        <v>9.9033392892441281</v>
      </c>
      <c r="N1048" s="103">
        <v>9.4806678578488253</v>
      </c>
      <c r="O1048" s="103">
        <v>10</v>
      </c>
      <c r="P1048" s="103">
        <v>10</v>
      </c>
      <c r="Q1048" s="103" t="s">
        <v>1011</v>
      </c>
      <c r="R1048" s="103" t="s">
        <v>1011</v>
      </c>
      <c r="S1048" s="103">
        <v>5</v>
      </c>
      <c r="T1048" s="103">
        <v>8.3333333333333339</v>
      </c>
      <c r="U1048" s="103">
        <v>9.0491705401052513</v>
      </c>
      <c r="V1048" s="103">
        <v>10</v>
      </c>
      <c r="W1048" s="103">
        <v>10</v>
      </c>
      <c r="X1048" s="103">
        <v>10</v>
      </c>
      <c r="Y1048" s="103">
        <v>10</v>
      </c>
      <c r="Z1048" s="103" t="s">
        <v>1010</v>
      </c>
      <c r="AA1048" s="103" t="s">
        <v>1011</v>
      </c>
      <c r="AB1048" s="103" t="s">
        <v>1011</v>
      </c>
      <c r="AC1048" s="103">
        <v>9.2955555555555556</v>
      </c>
      <c r="AD1048" s="103">
        <v>7.31111111111111</v>
      </c>
      <c r="AE1048" s="103">
        <v>8.3033333333333328</v>
      </c>
      <c r="AF1048" s="103" t="s">
        <v>1011</v>
      </c>
      <c r="AG1048" s="103" t="s">
        <v>1011</v>
      </c>
      <c r="AH1048" s="103" t="s">
        <v>1010</v>
      </c>
      <c r="AI1048" s="103" t="s">
        <v>1010</v>
      </c>
      <c r="AJ1048" s="103" t="s">
        <v>1010</v>
      </c>
      <c r="AK1048" s="103" t="s">
        <v>1010</v>
      </c>
      <c r="AL1048" s="103" t="s">
        <v>1011</v>
      </c>
      <c r="AM1048" s="103" t="s">
        <v>1011</v>
      </c>
      <c r="AN1048" s="103" t="s">
        <v>1011</v>
      </c>
      <c r="AO1048" s="103" t="s">
        <v>1011</v>
      </c>
      <c r="AP1048" s="103" t="s">
        <v>1011</v>
      </c>
      <c r="AQ1048" s="103" t="s">
        <v>1011</v>
      </c>
      <c r="AR1048" s="103" t="s">
        <v>1011</v>
      </c>
      <c r="AS1048" s="103" t="s">
        <v>1011</v>
      </c>
      <c r="AT1048" s="103" t="s">
        <v>1011</v>
      </c>
      <c r="AU1048" s="103">
        <v>10</v>
      </c>
      <c r="AV1048" s="103">
        <v>10</v>
      </c>
      <c r="AW1048" s="103">
        <v>4.333333333333333</v>
      </c>
      <c r="AX1048" s="103">
        <v>2.75</v>
      </c>
      <c r="AY1048" s="103" t="s">
        <v>1011</v>
      </c>
      <c r="AZ1048" s="103" t="s">
        <v>1011</v>
      </c>
      <c r="BA1048" s="103" t="s">
        <v>1011</v>
      </c>
      <c r="BB1048" s="103">
        <v>6.770833333333333</v>
      </c>
      <c r="BC1048" s="103" t="s">
        <v>1010</v>
      </c>
      <c r="BD1048" s="103" t="s">
        <v>1011</v>
      </c>
      <c r="BE1048" s="103" t="s">
        <v>1011</v>
      </c>
      <c r="BF1048" s="103">
        <v>10</v>
      </c>
      <c r="BG1048" s="103">
        <v>10</v>
      </c>
      <c r="BH1048" s="103">
        <v>10</v>
      </c>
      <c r="BI1048" s="103">
        <v>10</v>
      </c>
      <c r="BJ1048" s="103" t="s">
        <v>1011</v>
      </c>
      <c r="BK1048" s="103">
        <v>10</v>
      </c>
      <c r="BL1048" s="103">
        <v>8.046563468359647</v>
      </c>
      <c r="BM1048" s="103">
        <v>5.8852941176470601</v>
      </c>
      <c r="BN1048" s="103">
        <v>5.9482288828337886</v>
      </c>
      <c r="BO1048" s="103">
        <v>4</v>
      </c>
      <c r="BP1048" s="103">
        <v>10</v>
      </c>
      <c r="BQ1048" s="103">
        <v>5</v>
      </c>
      <c r="BR1048" s="103">
        <v>7.5</v>
      </c>
      <c r="BS1048" s="103">
        <v>5.8333807501202122</v>
      </c>
      <c r="BT1048" s="103">
        <v>3.2387825735294111</v>
      </c>
      <c r="BU1048" s="103">
        <v>3.4188340024509807</v>
      </c>
      <c r="BV1048" s="103">
        <v>4.4165076813725497</v>
      </c>
      <c r="BW1048" s="103">
        <v>5.7</v>
      </c>
      <c r="BX1048" s="103" t="s">
        <v>1011</v>
      </c>
      <c r="BY1048" s="103">
        <v>5.6649604436899113</v>
      </c>
      <c r="BZ1048" s="103">
        <v>7.8519682661117756</v>
      </c>
      <c r="CA1048" s="103">
        <v>5.3165861519607835</v>
      </c>
      <c r="CB1048" s="103">
        <v>6.6050579313725502</v>
      </c>
      <c r="CC1048" s="103">
        <v>0.96296296296296291</v>
      </c>
      <c r="CD1048" s="103">
        <v>5.1788725548052357</v>
      </c>
      <c r="CE1048" s="103">
        <v>7.6249190431443248</v>
      </c>
      <c r="CF1048" s="103">
        <v>9.2530011783715356</v>
      </c>
      <c r="CG1048" s="103">
        <v>9.946550507968519</v>
      </c>
      <c r="CH1048" s="103">
        <v>5</v>
      </c>
      <c r="CI1048" s="103">
        <v>7.9561176823710955</v>
      </c>
      <c r="CJ1048" s="103">
        <v>9.1533333333333324</v>
      </c>
      <c r="CK1048" s="103">
        <v>8.4599999999999991</v>
      </c>
      <c r="CL1048" s="103">
        <v>6.3359999999999994</v>
      </c>
      <c r="CM1048" s="103">
        <v>7.9831111111111097</v>
      </c>
      <c r="CN1048" s="103">
        <v>5.7539610980392153</v>
      </c>
      <c r="CO1048" s="103">
        <v>8.4715996256372641</v>
      </c>
      <c r="CP1048" s="103">
        <v>7.1127803618382401</v>
      </c>
      <c r="CQ1048" s="103">
        <v>10</v>
      </c>
      <c r="CR1048" s="103">
        <v>4.5717446078431374</v>
      </c>
      <c r="CS1048" s="103">
        <v>2.3076923076923079</v>
      </c>
      <c r="CT1048" s="103">
        <v>7.6331692507471232</v>
      </c>
      <c r="CU1048" s="103">
        <v>4.8375353887608563</v>
      </c>
      <c r="CV1048" s="103">
        <v>7.4833567154275515</v>
      </c>
      <c r="CW1048" s="103">
        <v>10</v>
      </c>
      <c r="CX1048" s="103">
        <v>9.3083648168899469</v>
      </c>
      <c r="CY1048" s="103">
        <v>10</v>
      </c>
      <c r="CZ1048" s="103">
        <v>9.7694549389633156</v>
      </c>
      <c r="DA1048" s="103">
        <v>7.2333333333333325</v>
      </c>
      <c r="DB1048" s="103">
        <v>5.5836206813725484</v>
      </c>
      <c r="DC1048" s="103">
        <v>8.3472891764705874</v>
      </c>
      <c r="DD1048" s="103">
        <v>8</v>
      </c>
      <c r="DE1048" s="103">
        <v>7.9913647986331231</v>
      </c>
      <c r="DF1048" s="103">
        <v>10</v>
      </c>
      <c r="DG1048" s="103">
        <v>7.8592679983015978</v>
      </c>
      <c r="DH1048" s="103">
        <v>3.419840299019608</v>
      </c>
      <c r="DI1048" s="103">
        <v>5.0602409638554215</v>
      </c>
      <c r="DJ1048" s="103">
        <v>9.8776892399861822</v>
      </c>
      <c r="DK1048" s="103">
        <v>5.3601133643790853</v>
      </c>
      <c r="DL1048" s="103">
        <v>5.6399569426779168</v>
      </c>
      <c r="DM1048" s="103">
        <v>8.6660901503305805</v>
      </c>
      <c r="DN1048" s="103">
        <v>6.3373218267081315</v>
      </c>
      <c r="DO1048" s="103">
        <v>7.9886815879910147</v>
      </c>
      <c r="DP1048" s="103">
        <v>6.89</v>
      </c>
      <c r="DQ1048" s="105">
        <v>7.4682817341798238</v>
      </c>
      <c r="DR1048" s="106">
        <v>52</v>
      </c>
      <c r="DS1048" s="106">
        <v>2</v>
      </c>
      <c r="DU1048" s="104" t="s">
        <v>116</v>
      </c>
      <c r="DV1048" s="103">
        <v>8.046563468359647</v>
      </c>
      <c r="DW1048" s="103">
        <v>6.89</v>
      </c>
    </row>
    <row r="1049" spans="1:127">
      <c r="A1049" s="95">
        <v>2009</v>
      </c>
      <c r="B1049" s="96" t="s">
        <v>651</v>
      </c>
      <c r="C1049" s="107" t="s">
        <v>14</v>
      </c>
      <c r="D1049" s="96">
        <v>4.3</v>
      </c>
      <c r="E1049" s="96">
        <v>5.3497449452374832</v>
      </c>
      <c r="F1049" s="96">
        <v>4.9490916441864439</v>
      </c>
      <c r="G1049" s="96">
        <v>4.9000000000000004</v>
      </c>
      <c r="H1049" s="96">
        <v>9.7248202610353047</v>
      </c>
      <c r="I1049" s="96">
        <v>10</v>
      </c>
      <c r="J1049" s="96">
        <v>10</v>
      </c>
      <c r="K1049" s="96">
        <v>2.5</v>
      </c>
      <c r="L1049" s="96">
        <v>9.9675889569288518</v>
      </c>
      <c r="M1049" s="96">
        <v>10</v>
      </c>
      <c r="N1049" s="96">
        <v>8.49351779138577</v>
      </c>
      <c r="O1049" s="96">
        <v>10</v>
      </c>
      <c r="P1049" s="96">
        <v>10</v>
      </c>
      <c r="Q1049" s="96" t="s">
        <v>1011</v>
      </c>
      <c r="R1049" s="96" t="s">
        <v>1011</v>
      </c>
      <c r="S1049" s="96">
        <v>10</v>
      </c>
      <c r="T1049" s="96">
        <v>10</v>
      </c>
      <c r="U1049" s="96">
        <v>9.4061126841403588</v>
      </c>
      <c r="V1049" s="96">
        <v>5</v>
      </c>
      <c r="W1049" s="96">
        <v>10</v>
      </c>
      <c r="X1049" s="96">
        <v>10</v>
      </c>
      <c r="Y1049" s="96">
        <v>8.3333333333333339</v>
      </c>
      <c r="Z1049" s="96" t="s">
        <v>1010</v>
      </c>
      <c r="AA1049" s="96">
        <v>7.5</v>
      </c>
      <c r="AB1049" s="96">
        <v>3.3333333333333335</v>
      </c>
      <c r="AC1049" s="96">
        <v>8.9244444444444451</v>
      </c>
      <c r="AD1049" s="96">
        <v>8.1944444444444446</v>
      </c>
      <c r="AE1049" s="96">
        <v>6.9880555555555564</v>
      </c>
      <c r="AF1049" s="96">
        <v>7.5</v>
      </c>
      <c r="AG1049" s="96">
        <v>5</v>
      </c>
      <c r="AH1049" s="96" t="s">
        <v>1010</v>
      </c>
      <c r="AI1049" s="96" t="s">
        <v>1010</v>
      </c>
      <c r="AJ1049" s="96" t="s">
        <v>1010</v>
      </c>
      <c r="AK1049" s="96" t="s">
        <v>1010</v>
      </c>
      <c r="AL1049" s="96">
        <v>3.3333333333333335</v>
      </c>
      <c r="AM1049" s="96">
        <v>3.3333333333333335</v>
      </c>
      <c r="AN1049" s="96">
        <v>3.3333333333333335</v>
      </c>
      <c r="AO1049" s="96">
        <v>3.3333333333333335</v>
      </c>
      <c r="AP1049" s="96">
        <v>5</v>
      </c>
      <c r="AQ1049" s="96">
        <v>10</v>
      </c>
      <c r="AR1049" s="96">
        <v>10</v>
      </c>
      <c r="AS1049" s="96">
        <v>8.3333333333333339</v>
      </c>
      <c r="AT1049" s="96">
        <v>6.041666666666667</v>
      </c>
      <c r="AU1049" s="96">
        <v>10</v>
      </c>
      <c r="AV1049" s="96">
        <v>10</v>
      </c>
      <c r="AW1049" s="96">
        <v>4.333333333333333</v>
      </c>
      <c r="AX1049" s="96">
        <v>4.75</v>
      </c>
      <c r="AY1049" s="96">
        <v>10</v>
      </c>
      <c r="AZ1049" s="96">
        <v>10</v>
      </c>
      <c r="BA1049" s="96">
        <v>10</v>
      </c>
      <c r="BB1049" s="96">
        <v>8.4404761904761898</v>
      </c>
      <c r="BC1049" s="96" t="s">
        <v>1010</v>
      </c>
      <c r="BD1049" s="96" t="s">
        <v>1011</v>
      </c>
      <c r="BE1049" s="96" t="s">
        <v>1011</v>
      </c>
      <c r="BF1049" s="96">
        <v>0</v>
      </c>
      <c r="BG1049" s="96">
        <v>10</v>
      </c>
      <c r="BH1049" s="96">
        <v>10</v>
      </c>
      <c r="BI1049" s="96">
        <v>10</v>
      </c>
      <c r="BJ1049" s="96" t="s">
        <v>1011</v>
      </c>
      <c r="BK1049" s="96">
        <v>5</v>
      </c>
      <c r="BL1049" s="96">
        <v>7.0568813456382653</v>
      </c>
      <c r="BM1049" s="96">
        <v>8.014705882352942</v>
      </c>
      <c r="BN1049" s="96">
        <v>9.3460490463215269</v>
      </c>
      <c r="BO1049" s="96">
        <v>10</v>
      </c>
      <c r="BP1049" s="96">
        <v>9</v>
      </c>
      <c r="BQ1049" s="96">
        <v>5</v>
      </c>
      <c r="BR1049" s="96">
        <v>7</v>
      </c>
      <c r="BS1049" s="96">
        <v>8.5901887321686168</v>
      </c>
      <c r="BT1049" s="96">
        <v>2.5011907817028982</v>
      </c>
      <c r="BU1049" s="96">
        <v>3.1871525095108693</v>
      </c>
      <c r="BV1049" s="96">
        <v>3.342645125905797</v>
      </c>
      <c r="BW1049" s="96">
        <v>1.6666666666666665</v>
      </c>
      <c r="BX1049" s="96">
        <v>4.166666666666667</v>
      </c>
      <c r="BY1049" s="96">
        <v>2.423722901259179</v>
      </c>
      <c r="BZ1049" s="96">
        <v>5.3800863001536809</v>
      </c>
      <c r="CA1049" s="96">
        <v>2.9120351467391297</v>
      </c>
      <c r="CB1049" s="96">
        <v>3.986651795289855</v>
      </c>
      <c r="CC1049" s="96">
        <v>0.86206896551724133</v>
      </c>
      <c r="CD1049" s="96">
        <v>3.0586363338511804</v>
      </c>
      <c r="CE1049" s="96">
        <v>8.571400142555742</v>
      </c>
      <c r="CF1049" s="96">
        <v>8.4167803799504366</v>
      </c>
      <c r="CG1049" s="96">
        <v>8.2086517826888841</v>
      </c>
      <c r="CH1049" s="96">
        <v>5</v>
      </c>
      <c r="CI1049" s="96">
        <v>7.5492080762987648</v>
      </c>
      <c r="CJ1049" s="96">
        <v>6.2933333333333339</v>
      </c>
      <c r="CK1049" s="96">
        <v>7.6400000000000006</v>
      </c>
      <c r="CL1049" s="96">
        <v>7.3096000000000005</v>
      </c>
      <c r="CM1049" s="96">
        <v>7.080977777777778</v>
      </c>
      <c r="CN1049" s="96">
        <v>5.7212747626811602</v>
      </c>
      <c r="CO1049" s="96">
        <v>6.9052405091852744</v>
      </c>
      <c r="CP1049" s="96">
        <v>6.3132576359332173</v>
      </c>
      <c r="CQ1049" s="96">
        <v>10</v>
      </c>
      <c r="CR1049" s="96">
        <v>4.1793075208333335</v>
      </c>
      <c r="CS1049" s="96">
        <v>0</v>
      </c>
      <c r="CT1049" s="96">
        <v>0</v>
      </c>
      <c r="CU1049" s="96">
        <v>1.3931025069444445</v>
      </c>
      <c r="CV1049" s="96">
        <v>6.1968344801638597</v>
      </c>
      <c r="CW1049" s="96">
        <v>5</v>
      </c>
      <c r="CX1049" s="96">
        <v>7.9975531474166814</v>
      </c>
      <c r="CY1049" s="96">
        <v>6</v>
      </c>
      <c r="CZ1049" s="96">
        <v>6.3325177158055608</v>
      </c>
      <c r="DA1049" s="96">
        <v>2.2333333333333329</v>
      </c>
      <c r="DB1049" s="96">
        <v>5.817642914855071</v>
      </c>
      <c r="DC1049" s="96">
        <v>6.8563922608695647</v>
      </c>
      <c r="DD1049" s="96">
        <v>8</v>
      </c>
      <c r="DE1049" s="96">
        <v>7.5896377583597463</v>
      </c>
      <c r="DF1049" s="96">
        <v>1</v>
      </c>
      <c r="DG1049" s="96">
        <v>5.2495010445696186</v>
      </c>
      <c r="DH1049" s="96">
        <v>3.3447268858695649</v>
      </c>
      <c r="DI1049" s="96">
        <v>5.3484848484848477</v>
      </c>
      <c r="DJ1049" s="96">
        <v>8.8269812273617863</v>
      </c>
      <c r="DK1049" s="96">
        <v>3.3803097859299513</v>
      </c>
      <c r="DL1049" s="96">
        <v>6.8308754529787636</v>
      </c>
      <c r="DM1049" s="96">
        <v>7.7469253799701416</v>
      </c>
      <c r="DN1049" s="96">
        <v>5.9130505967658422</v>
      </c>
      <c r="DO1049" s="96">
        <v>5.8316897857136736</v>
      </c>
      <c r="DP1049" s="96">
        <v>6.25</v>
      </c>
      <c r="DQ1049" s="99">
        <v>6.6534406728191327</v>
      </c>
      <c r="DR1049" s="100">
        <v>95</v>
      </c>
      <c r="DS1049" s="101">
        <v>3</v>
      </c>
      <c r="DU1049" s="107" t="s">
        <v>14</v>
      </c>
      <c r="DV1049" s="96">
        <v>7.0568813456382653</v>
      </c>
      <c r="DW1049" s="96">
        <v>6.25</v>
      </c>
    </row>
    <row r="1050" spans="1:127">
      <c r="A1050" s="102">
        <v>2009</v>
      </c>
      <c r="B1050" s="103" t="s">
        <v>708</v>
      </c>
      <c r="C1050" s="104" t="s">
        <v>141</v>
      </c>
      <c r="D1050" s="103">
        <v>4.0333333333333332</v>
      </c>
      <c r="E1050" s="103">
        <v>5.9434894940453962</v>
      </c>
      <c r="F1050" s="103">
        <v>4.5120265433854678</v>
      </c>
      <c r="G1050" s="103">
        <v>4.8</v>
      </c>
      <c r="H1050" s="103">
        <v>9.1216837213272637</v>
      </c>
      <c r="I1050" s="103">
        <v>10</v>
      </c>
      <c r="J1050" s="103">
        <v>10</v>
      </c>
      <c r="K1050" s="103">
        <v>7.5</v>
      </c>
      <c r="L1050" s="103">
        <v>10</v>
      </c>
      <c r="M1050" s="103">
        <v>10</v>
      </c>
      <c r="N1050" s="103">
        <v>9.5</v>
      </c>
      <c r="O1050" s="103">
        <v>8.2000000000000011</v>
      </c>
      <c r="P1050" s="103">
        <v>10</v>
      </c>
      <c r="Q1050" s="103" t="s">
        <v>1011</v>
      </c>
      <c r="R1050" s="103" t="s">
        <v>1011</v>
      </c>
      <c r="S1050" s="103">
        <v>5</v>
      </c>
      <c r="T1050" s="103">
        <v>7.7333333333333343</v>
      </c>
      <c r="U1050" s="103">
        <v>8.7850056848868672</v>
      </c>
      <c r="V1050" s="103">
        <v>10</v>
      </c>
      <c r="W1050" s="103">
        <v>10</v>
      </c>
      <c r="X1050" s="103">
        <v>5</v>
      </c>
      <c r="Y1050" s="103">
        <v>8.3333333333333339</v>
      </c>
      <c r="Z1050" s="103" t="s">
        <v>1010</v>
      </c>
      <c r="AA1050" s="103" t="s">
        <v>1011</v>
      </c>
      <c r="AB1050" s="103" t="s">
        <v>1011</v>
      </c>
      <c r="AC1050" s="103">
        <v>9.8333333333333321</v>
      </c>
      <c r="AD1050" s="103">
        <v>9.3055555555555554</v>
      </c>
      <c r="AE1050" s="103">
        <v>9.5694444444444429</v>
      </c>
      <c r="AF1050" s="103" t="s">
        <v>1011</v>
      </c>
      <c r="AG1050" s="103" t="s">
        <v>1011</v>
      </c>
      <c r="AH1050" s="103" t="s">
        <v>1010</v>
      </c>
      <c r="AI1050" s="103" t="s">
        <v>1010</v>
      </c>
      <c r="AJ1050" s="103" t="s">
        <v>1010</v>
      </c>
      <c r="AK1050" s="103" t="s">
        <v>1010</v>
      </c>
      <c r="AL1050" s="103" t="s">
        <v>1011</v>
      </c>
      <c r="AM1050" s="103" t="s">
        <v>1011</v>
      </c>
      <c r="AN1050" s="103" t="s">
        <v>1011</v>
      </c>
      <c r="AO1050" s="103" t="s">
        <v>1011</v>
      </c>
      <c r="AP1050" s="103" t="s">
        <v>1011</v>
      </c>
      <c r="AQ1050" s="103" t="s">
        <v>1011</v>
      </c>
      <c r="AR1050" s="103" t="s">
        <v>1011</v>
      </c>
      <c r="AS1050" s="103" t="s">
        <v>1011</v>
      </c>
      <c r="AT1050" s="103" t="s">
        <v>1011</v>
      </c>
      <c r="AU1050" s="103">
        <v>10</v>
      </c>
      <c r="AV1050" s="103">
        <v>10</v>
      </c>
      <c r="AW1050" s="103">
        <v>2</v>
      </c>
      <c r="AX1050" s="103">
        <v>4.25</v>
      </c>
      <c r="AY1050" s="103" t="s">
        <v>1011</v>
      </c>
      <c r="AZ1050" s="103" t="s">
        <v>1011</v>
      </c>
      <c r="BA1050" s="103" t="s">
        <v>1011</v>
      </c>
      <c r="BB1050" s="103">
        <v>6.5625</v>
      </c>
      <c r="BC1050" s="103" t="s">
        <v>1010</v>
      </c>
      <c r="BD1050" s="103" t="s">
        <v>1011</v>
      </c>
      <c r="BE1050" s="103" t="s">
        <v>1011</v>
      </c>
      <c r="BF1050" s="103">
        <v>10</v>
      </c>
      <c r="BG1050" s="103">
        <v>0</v>
      </c>
      <c r="BH1050" s="103">
        <v>10</v>
      </c>
      <c r="BI1050" s="103">
        <v>5</v>
      </c>
      <c r="BJ1050" s="103" t="s">
        <v>1011</v>
      </c>
      <c r="BK1050" s="103">
        <v>7.5</v>
      </c>
      <c r="BL1050" s="103">
        <v>7.391911143443938</v>
      </c>
      <c r="BM1050" s="103">
        <v>6.3823529411764701</v>
      </c>
      <c r="BN1050" s="103">
        <v>9.4822888283378752</v>
      </c>
      <c r="BO1050" s="103">
        <v>6</v>
      </c>
      <c r="BP1050" s="103">
        <v>5</v>
      </c>
      <c r="BQ1050" s="103">
        <v>5</v>
      </c>
      <c r="BR1050" s="103">
        <v>5</v>
      </c>
      <c r="BS1050" s="103">
        <v>6.7161604423785866</v>
      </c>
      <c r="BT1050" s="103">
        <v>6.0828436786372011</v>
      </c>
      <c r="BU1050" s="103">
        <v>4.8874374567219157</v>
      </c>
      <c r="BV1050" s="103">
        <v>5.3078989263351737</v>
      </c>
      <c r="BW1050" s="103">
        <v>6.6666666666666661</v>
      </c>
      <c r="BX1050" s="103">
        <v>5</v>
      </c>
      <c r="BY1050" s="103">
        <v>3.113270642943506</v>
      </c>
      <c r="BZ1050" s="103">
        <v>8.0220614035465374</v>
      </c>
      <c r="CA1050" s="103">
        <v>5.9395690847145488</v>
      </c>
      <c r="CB1050" s="103">
        <v>5.7621936482504612</v>
      </c>
      <c r="CC1050" s="103">
        <v>0.92592592592592593</v>
      </c>
      <c r="CD1050" s="103">
        <v>5.4334587621531529</v>
      </c>
      <c r="CE1050" s="103">
        <v>6.4988271476757689</v>
      </c>
      <c r="CF1050" s="103">
        <v>8.0478838656626301</v>
      </c>
      <c r="CG1050" s="103">
        <v>8.3155911446066799</v>
      </c>
      <c r="CH1050" s="103">
        <v>0</v>
      </c>
      <c r="CI1050" s="103">
        <v>5.7155755394862702</v>
      </c>
      <c r="CJ1050" s="103">
        <v>4.6000000000000005</v>
      </c>
      <c r="CK1050" s="103">
        <v>7.4</v>
      </c>
      <c r="CL1050" s="103">
        <v>6.048</v>
      </c>
      <c r="CM1050" s="103">
        <v>6.0160000000000009</v>
      </c>
      <c r="CN1050" s="103">
        <v>4.7209022550644564</v>
      </c>
      <c r="CO1050" s="103">
        <v>3.542392254334513</v>
      </c>
      <c r="CP1050" s="103">
        <v>4.1316472546994847</v>
      </c>
      <c r="CQ1050" s="103">
        <v>10</v>
      </c>
      <c r="CR1050" s="103">
        <v>5.3869673627992629</v>
      </c>
      <c r="CS1050" s="103">
        <v>1.5384615384615385</v>
      </c>
      <c r="CT1050" s="103">
        <v>6.6375384789105389</v>
      </c>
      <c r="CU1050" s="103">
        <v>4.5209891267237801</v>
      </c>
      <c r="CV1050" s="103">
        <v>6.1671590953558164</v>
      </c>
      <c r="CW1050" s="103">
        <v>10</v>
      </c>
      <c r="CX1050" s="103">
        <v>7.3556235808877073</v>
      </c>
      <c r="CY1050" s="103">
        <v>8</v>
      </c>
      <c r="CZ1050" s="103">
        <v>8.4518745269625697</v>
      </c>
      <c r="DA1050" s="103">
        <v>5.5666666666666664</v>
      </c>
      <c r="DB1050" s="103">
        <v>5.7913405230202573</v>
      </c>
      <c r="DC1050" s="103">
        <v>8.0013787237569058</v>
      </c>
      <c r="DD1050" s="103">
        <v>10</v>
      </c>
      <c r="DE1050" s="103">
        <v>2.5835007949530642</v>
      </c>
      <c r="DF1050" s="103">
        <v>10</v>
      </c>
      <c r="DG1050" s="103">
        <v>6.9904811180661497</v>
      </c>
      <c r="DH1050" s="103">
        <v>4.4211566979742178</v>
      </c>
      <c r="DI1050" s="103">
        <v>4.5614035087719298</v>
      </c>
      <c r="DJ1050" s="103">
        <v>7.6126711703953234</v>
      </c>
      <c r="DK1050" s="103">
        <v>5.2071070119705345</v>
      </c>
      <c r="DL1050" s="103">
        <v>4.1648808530773618</v>
      </c>
      <c r="DM1050" s="103">
        <v>8.2401357445537933</v>
      </c>
      <c r="DN1050" s="103">
        <v>5.7012258311238595</v>
      </c>
      <c r="DO1050" s="103">
        <v>7.0478604920508596</v>
      </c>
      <c r="DP1050" s="103">
        <v>6.22</v>
      </c>
      <c r="DQ1050" s="105">
        <v>6.8059555717219684</v>
      </c>
      <c r="DR1050" s="106">
        <v>84</v>
      </c>
      <c r="DS1050" s="106">
        <v>3</v>
      </c>
      <c r="DU1050" s="104" t="s">
        <v>141</v>
      </c>
      <c r="DV1050" s="103">
        <v>7.391911143443938</v>
      </c>
      <c r="DW1050" s="103">
        <v>6.22</v>
      </c>
    </row>
    <row r="1051" spans="1:127">
      <c r="A1051" s="95">
        <v>2009</v>
      </c>
      <c r="B1051" s="96" t="s">
        <v>671</v>
      </c>
      <c r="C1051" s="107" t="s">
        <v>77</v>
      </c>
      <c r="D1051" s="96">
        <v>5.5666666666666664</v>
      </c>
      <c r="E1051" s="96">
        <v>5.7236848750312923</v>
      </c>
      <c r="F1051" s="96">
        <v>6.1148240171442678</v>
      </c>
      <c r="G1051" s="96">
        <v>5.8</v>
      </c>
      <c r="H1051" s="96">
        <v>9.192524707520505</v>
      </c>
      <c r="I1051" s="96">
        <v>10</v>
      </c>
      <c r="J1051" s="96">
        <v>10</v>
      </c>
      <c r="K1051" s="96">
        <v>10</v>
      </c>
      <c r="L1051" s="96">
        <v>10</v>
      </c>
      <c r="M1051" s="96">
        <v>9.992755036218842</v>
      </c>
      <c r="N1051" s="96">
        <v>9.9985510072437673</v>
      </c>
      <c r="O1051" s="96">
        <v>10</v>
      </c>
      <c r="P1051" s="96">
        <v>10</v>
      </c>
      <c r="Q1051" s="96" t="s">
        <v>1011</v>
      </c>
      <c r="R1051" s="96" t="s">
        <v>1011</v>
      </c>
      <c r="S1051" s="96">
        <v>5</v>
      </c>
      <c r="T1051" s="96">
        <v>8.3333333333333339</v>
      </c>
      <c r="U1051" s="96">
        <v>9.174803016032536</v>
      </c>
      <c r="V1051" s="96">
        <v>10</v>
      </c>
      <c r="W1051" s="96">
        <v>5</v>
      </c>
      <c r="X1051" s="96">
        <v>5</v>
      </c>
      <c r="Y1051" s="96">
        <v>6.666666666666667</v>
      </c>
      <c r="Z1051" s="96" t="s">
        <v>1010</v>
      </c>
      <c r="AA1051" s="96">
        <v>2.5</v>
      </c>
      <c r="AB1051" s="96">
        <v>6.666666666666667</v>
      </c>
      <c r="AC1051" s="96">
        <v>9.3933333333333344</v>
      </c>
      <c r="AD1051" s="96">
        <v>8.844444444444445</v>
      </c>
      <c r="AE1051" s="96">
        <v>6.8511111111111118</v>
      </c>
      <c r="AF1051" s="96">
        <v>5</v>
      </c>
      <c r="AG1051" s="96">
        <v>5</v>
      </c>
      <c r="AH1051" s="96" t="s">
        <v>1010</v>
      </c>
      <c r="AI1051" s="96" t="s">
        <v>1010</v>
      </c>
      <c r="AJ1051" s="96" t="s">
        <v>1010</v>
      </c>
      <c r="AK1051" s="96" t="s">
        <v>1010</v>
      </c>
      <c r="AL1051" s="96">
        <v>6.666666666666667</v>
      </c>
      <c r="AM1051" s="96">
        <v>6.666666666666667</v>
      </c>
      <c r="AN1051" s="96">
        <v>3.3333333333333335</v>
      </c>
      <c r="AO1051" s="96">
        <v>5.5555555555555562</v>
      </c>
      <c r="AP1051" s="96">
        <v>2.5</v>
      </c>
      <c r="AQ1051" s="96">
        <v>7.5</v>
      </c>
      <c r="AR1051" s="96">
        <v>5</v>
      </c>
      <c r="AS1051" s="96">
        <v>5</v>
      </c>
      <c r="AT1051" s="96">
        <v>5.1388888888888893</v>
      </c>
      <c r="AU1051" s="96">
        <v>10</v>
      </c>
      <c r="AV1051" s="96">
        <v>10</v>
      </c>
      <c r="AW1051" s="96">
        <v>4.333333333333333</v>
      </c>
      <c r="AX1051" s="96">
        <v>5.75</v>
      </c>
      <c r="AY1051" s="96">
        <v>3.3333333333333335</v>
      </c>
      <c r="AZ1051" s="96">
        <v>6.666666666666667</v>
      </c>
      <c r="BA1051" s="96">
        <v>3.3333333333333335</v>
      </c>
      <c r="BB1051" s="96">
        <v>6.2023809523809517</v>
      </c>
      <c r="BC1051" s="96" t="s">
        <v>1010</v>
      </c>
      <c r="BD1051" s="96" t="s">
        <v>1011</v>
      </c>
      <c r="BE1051" s="96" t="s">
        <v>1011</v>
      </c>
      <c r="BF1051" s="96">
        <v>5</v>
      </c>
      <c r="BG1051" s="96">
        <v>0</v>
      </c>
      <c r="BH1051" s="96">
        <v>0</v>
      </c>
      <c r="BI1051" s="96">
        <v>0</v>
      </c>
      <c r="BJ1051" s="96" t="s">
        <v>1011</v>
      </c>
      <c r="BK1051" s="96">
        <v>2.5</v>
      </c>
      <c r="BL1051" s="96">
        <v>6.4796055159128958</v>
      </c>
      <c r="BM1051" s="96">
        <v>5.2852941176470578</v>
      </c>
      <c r="BN1051" s="96">
        <v>8.9043661832771122</v>
      </c>
      <c r="BO1051" s="96">
        <v>2</v>
      </c>
      <c r="BP1051" s="96">
        <v>8</v>
      </c>
      <c r="BQ1051" s="96">
        <v>8</v>
      </c>
      <c r="BR1051" s="96">
        <v>8</v>
      </c>
      <c r="BS1051" s="96">
        <v>6.0474150752310427</v>
      </c>
      <c r="BT1051" s="96">
        <v>5.5642217940074898</v>
      </c>
      <c r="BU1051" s="96">
        <v>5.8562062790262157</v>
      </c>
      <c r="BV1051" s="96">
        <v>6.8209775355805249</v>
      </c>
      <c r="BW1051" s="96">
        <v>8.3333333333333339</v>
      </c>
      <c r="BX1051" s="96">
        <v>6.6666666666666661</v>
      </c>
      <c r="BY1051" s="96">
        <v>4.3848917215299839</v>
      </c>
      <c r="BZ1051" s="96">
        <v>8.1198646071960425</v>
      </c>
      <c r="CA1051" s="96">
        <v>6.0516266179775267</v>
      </c>
      <c r="CB1051" s="96">
        <v>5.7366135468164794</v>
      </c>
      <c r="CC1051" s="96">
        <v>0.66666666666666663</v>
      </c>
      <c r="CD1051" s="96">
        <v>5.3272594539013198</v>
      </c>
      <c r="CE1051" s="96">
        <v>8.6004294755495572</v>
      </c>
      <c r="CF1051" s="96">
        <v>7.5240329411653022</v>
      </c>
      <c r="CG1051" s="96">
        <v>9.8833383188754702</v>
      </c>
      <c r="CH1051" s="96">
        <v>0</v>
      </c>
      <c r="CI1051" s="96">
        <v>6.5019501838975824</v>
      </c>
      <c r="CJ1051" s="96">
        <v>9.8129622666666663</v>
      </c>
      <c r="CK1051" s="96">
        <v>8.4</v>
      </c>
      <c r="CL1051" s="96">
        <v>0</v>
      </c>
      <c r="CM1051" s="96">
        <v>6.0709874222222213</v>
      </c>
      <c r="CN1051" s="96">
        <v>5.5194712846441965</v>
      </c>
      <c r="CO1051" s="96">
        <v>7.7812095597969142</v>
      </c>
      <c r="CP1051" s="96">
        <v>6.6503404222205553</v>
      </c>
      <c r="CQ1051" s="96">
        <v>10</v>
      </c>
      <c r="CR1051" s="96">
        <v>6.0985442490636697</v>
      </c>
      <c r="CS1051" s="96">
        <v>0.76923076923076927</v>
      </c>
      <c r="CT1051" s="96">
        <v>10</v>
      </c>
      <c r="CU1051" s="96">
        <v>5.6225916727648126</v>
      </c>
      <c r="CV1051" s="96">
        <v>7.0859798793018971</v>
      </c>
      <c r="CW1051" s="96">
        <v>10</v>
      </c>
      <c r="CX1051" s="96">
        <v>8.8627163193863581</v>
      </c>
      <c r="CY1051" s="96">
        <v>10</v>
      </c>
      <c r="CZ1051" s="96">
        <v>9.6209054397954521</v>
      </c>
      <c r="DA1051" s="96">
        <v>10</v>
      </c>
      <c r="DB1051" s="96">
        <v>5.3544839063670411</v>
      </c>
      <c r="DC1051" s="96">
        <v>7.350109531835205</v>
      </c>
      <c r="DD1051" s="96">
        <v>10</v>
      </c>
      <c r="DE1051" s="96">
        <v>3.8195839957942197</v>
      </c>
      <c r="DF1051" s="96">
        <v>10</v>
      </c>
      <c r="DG1051" s="96">
        <v>7.7540295723327439</v>
      </c>
      <c r="DH1051" s="96">
        <v>5.06739573033708</v>
      </c>
      <c r="DI1051" s="96">
        <v>5.0456621004566218</v>
      </c>
      <c r="DJ1051" s="96">
        <v>9.2718908074656152</v>
      </c>
      <c r="DK1051" s="96">
        <v>5.6550631635455684</v>
      </c>
      <c r="DL1051" s="96">
        <v>6.6477394023363576</v>
      </c>
      <c r="DM1051" s="96">
        <v>8.374647662167515</v>
      </c>
      <c r="DN1051" s="96">
        <v>6.6770664777181254</v>
      </c>
      <c r="DO1051" s="96">
        <v>8.0173338299487735</v>
      </c>
      <c r="DP1051" s="96">
        <v>6.6</v>
      </c>
      <c r="DQ1051" s="99">
        <v>6.5398027579564477</v>
      </c>
      <c r="DR1051" s="100">
        <v>99</v>
      </c>
      <c r="DS1051" s="101">
        <v>3</v>
      </c>
      <c r="DU1051" s="107" t="s">
        <v>77</v>
      </c>
      <c r="DV1051" s="96">
        <v>6.4796055159128958</v>
      </c>
      <c r="DW1051" s="96">
        <v>6.6</v>
      </c>
    </row>
    <row r="1052" spans="1:127">
      <c r="A1052" s="102">
        <v>2009</v>
      </c>
      <c r="B1052" s="103" t="s">
        <v>635</v>
      </c>
      <c r="C1052" s="104" t="s">
        <v>55</v>
      </c>
      <c r="D1052" s="103" t="s">
        <v>1011</v>
      </c>
      <c r="E1052" s="103" t="s">
        <v>1011</v>
      </c>
      <c r="F1052" s="103" t="s">
        <v>1011</v>
      </c>
      <c r="G1052" s="103">
        <v>4.8735759999999999</v>
      </c>
      <c r="H1052" s="103">
        <v>5.5173359354518805</v>
      </c>
      <c r="I1052" s="103">
        <v>10</v>
      </c>
      <c r="J1052" s="103">
        <v>7.1245869246615072</v>
      </c>
      <c r="K1052" s="103">
        <v>2.5</v>
      </c>
      <c r="L1052" s="103">
        <v>9.3153778392051194</v>
      </c>
      <c r="M1052" s="103">
        <v>10</v>
      </c>
      <c r="N1052" s="103">
        <v>7.7879929527733252</v>
      </c>
      <c r="O1052" s="103">
        <v>0.60000000000000053</v>
      </c>
      <c r="P1052" s="103">
        <v>10</v>
      </c>
      <c r="Q1052" s="103" t="s">
        <v>1011</v>
      </c>
      <c r="R1052" s="103" t="s">
        <v>1011</v>
      </c>
      <c r="S1052" s="103">
        <v>0</v>
      </c>
      <c r="T1052" s="103">
        <v>3.5333333333333337</v>
      </c>
      <c r="U1052" s="103">
        <v>5.6128874071861796</v>
      </c>
      <c r="V1052" s="103">
        <v>10</v>
      </c>
      <c r="W1052" s="103">
        <v>5</v>
      </c>
      <c r="X1052" s="103">
        <v>10</v>
      </c>
      <c r="Y1052" s="103">
        <v>8.3333333333333339</v>
      </c>
      <c r="Z1052" s="103" t="s">
        <v>1010</v>
      </c>
      <c r="AA1052" s="103">
        <v>10</v>
      </c>
      <c r="AB1052" s="103">
        <v>6.666666666666667</v>
      </c>
      <c r="AC1052" s="103">
        <v>9.7777777777777768</v>
      </c>
      <c r="AD1052" s="103">
        <v>9.1666666666666661</v>
      </c>
      <c r="AE1052" s="103">
        <v>8.9027777777777768</v>
      </c>
      <c r="AF1052" s="103">
        <v>10</v>
      </c>
      <c r="AG1052" s="103">
        <v>10</v>
      </c>
      <c r="AH1052" s="103" t="s">
        <v>1010</v>
      </c>
      <c r="AI1052" s="103" t="s">
        <v>1010</v>
      </c>
      <c r="AJ1052" s="103" t="s">
        <v>1010</v>
      </c>
      <c r="AK1052" s="103" t="s">
        <v>1010</v>
      </c>
      <c r="AL1052" s="103">
        <v>0</v>
      </c>
      <c r="AM1052" s="103">
        <v>6.666666666666667</v>
      </c>
      <c r="AN1052" s="103">
        <v>3.3333333333333335</v>
      </c>
      <c r="AO1052" s="103">
        <v>3.3333333333333335</v>
      </c>
      <c r="AP1052" s="103">
        <v>7.5</v>
      </c>
      <c r="AQ1052" s="103">
        <v>10</v>
      </c>
      <c r="AR1052" s="103">
        <v>10</v>
      </c>
      <c r="AS1052" s="103">
        <v>9.1666666666666661</v>
      </c>
      <c r="AT1052" s="103">
        <v>8.125</v>
      </c>
      <c r="AU1052" s="103">
        <v>10</v>
      </c>
      <c r="AV1052" s="103">
        <v>10</v>
      </c>
      <c r="AW1052" s="103">
        <v>8.6666666666666661</v>
      </c>
      <c r="AX1052" s="103">
        <v>7.75</v>
      </c>
      <c r="AY1052" s="103">
        <v>10</v>
      </c>
      <c r="AZ1052" s="103">
        <v>10</v>
      </c>
      <c r="BA1052" s="103">
        <v>10</v>
      </c>
      <c r="BB1052" s="103">
        <v>9.4880952380952372</v>
      </c>
      <c r="BC1052" s="103" t="s">
        <v>1010</v>
      </c>
      <c r="BD1052" s="103" t="s">
        <v>1011</v>
      </c>
      <c r="BE1052" s="103" t="s">
        <v>1011</v>
      </c>
      <c r="BF1052" s="103">
        <v>0</v>
      </c>
      <c r="BG1052" s="103">
        <v>10</v>
      </c>
      <c r="BH1052" s="103">
        <v>10</v>
      </c>
      <c r="BI1052" s="103">
        <v>10</v>
      </c>
      <c r="BJ1052" s="103" t="s">
        <v>1011</v>
      </c>
      <c r="BK1052" s="103">
        <v>5</v>
      </c>
      <c r="BL1052" s="103">
        <v>6.6065364867171787</v>
      </c>
      <c r="BM1052" s="103">
        <v>5.3529411764705879</v>
      </c>
      <c r="BN1052" s="103">
        <v>10</v>
      </c>
      <c r="BO1052" s="103">
        <v>4</v>
      </c>
      <c r="BP1052" s="103" t="s">
        <v>1011</v>
      </c>
      <c r="BQ1052" s="103" t="s">
        <v>1011</v>
      </c>
      <c r="BR1052" s="103" t="s">
        <v>1011</v>
      </c>
      <c r="BS1052" s="103">
        <v>6.450980392156862</v>
      </c>
      <c r="BT1052" s="103">
        <v>3.0795551202749145</v>
      </c>
      <c r="BU1052" s="103">
        <v>4.1930152186426124</v>
      </c>
      <c r="BV1052" s="103">
        <v>4.2197029235395185</v>
      </c>
      <c r="BW1052" s="103">
        <v>5.8333333333333339</v>
      </c>
      <c r="BX1052" s="103">
        <v>5</v>
      </c>
      <c r="BY1052" s="103">
        <v>2.6324661058371572</v>
      </c>
      <c r="BZ1052" s="103">
        <v>5.5402583890312016</v>
      </c>
      <c r="CA1052" s="103">
        <v>3.8646488221649484</v>
      </c>
      <c r="CB1052" s="103">
        <v>6.7860764286941579</v>
      </c>
      <c r="CC1052" s="103">
        <v>0.72413793103448276</v>
      </c>
      <c r="CD1052" s="103">
        <v>3.9414804924825528</v>
      </c>
      <c r="CE1052" s="103">
        <v>9.2518914706033293</v>
      </c>
      <c r="CF1052" s="103">
        <v>8.2202906137967737</v>
      </c>
      <c r="CG1052" s="103">
        <v>9.5601249349296946</v>
      </c>
      <c r="CH1052" s="103">
        <v>0</v>
      </c>
      <c r="CI1052" s="103">
        <v>6.7580767548324499</v>
      </c>
      <c r="CJ1052" s="103">
        <v>7.4266666666666667</v>
      </c>
      <c r="CK1052" s="103">
        <v>7.62</v>
      </c>
      <c r="CL1052" s="103">
        <v>7.2867999999999995</v>
      </c>
      <c r="CM1052" s="103">
        <v>7.4444888888888885</v>
      </c>
      <c r="CN1052" s="103">
        <v>5.0502239587628859</v>
      </c>
      <c r="CO1052" s="103">
        <v>6.0489174449522469</v>
      </c>
      <c r="CP1052" s="103">
        <v>5.5495707018575668</v>
      </c>
      <c r="CQ1052" s="103">
        <v>10</v>
      </c>
      <c r="CR1052" s="103">
        <v>3.8956744033505153</v>
      </c>
      <c r="CS1052" s="103">
        <v>0.76923076923076927</v>
      </c>
      <c r="CT1052" s="103">
        <v>2.3231384676186893</v>
      </c>
      <c r="CU1052" s="103">
        <v>2.329347880066658</v>
      </c>
      <c r="CV1052" s="103">
        <v>6.330851867703279</v>
      </c>
      <c r="CW1052" s="103">
        <v>8</v>
      </c>
      <c r="CX1052" s="103">
        <v>8.904064386230834</v>
      </c>
      <c r="CY1052" s="103">
        <v>10</v>
      </c>
      <c r="CZ1052" s="103">
        <v>8.9680214620769458</v>
      </c>
      <c r="DA1052" s="103">
        <v>6.666666666666667</v>
      </c>
      <c r="DB1052" s="103">
        <v>5.1834152946735399</v>
      </c>
      <c r="DC1052" s="103">
        <v>5.9225027285223373</v>
      </c>
      <c r="DD1052" s="103">
        <v>8</v>
      </c>
      <c r="DE1052" s="103">
        <v>7.4892059982914025</v>
      </c>
      <c r="DF1052" s="103">
        <v>0</v>
      </c>
      <c r="DG1052" s="103">
        <v>5.5436317813589904</v>
      </c>
      <c r="DH1052" s="103">
        <v>4.0727652379725088</v>
      </c>
      <c r="DI1052" s="103">
        <v>5.5813953488372094</v>
      </c>
      <c r="DJ1052" s="103">
        <v>7.9008185309254868</v>
      </c>
      <c r="DK1052" s="103">
        <v>2.5025963094215347</v>
      </c>
      <c r="DL1052" s="103">
        <v>7.2653050805562351</v>
      </c>
      <c r="DM1052" s="103">
        <v>6.9734818536912346</v>
      </c>
      <c r="DN1052" s="103">
        <v>5.7160603935673677</v>
      </c>
      <c r="DO1052" s="103">
        <v>6.7425712123344352</v>
      </c>
      <c r="DP1052" s="103">
        <v>6.04</v>
      </c>
      <c r="DQ1052" s="105">
        <v>6.3232682433585889</v>
      </c>
      <c r="DR1052" s="106">
        <v>107</v>
      </c>
      <c r="DS1052" s="106">
        <v>4</v>
      </c>
      <c r="DU1052" s="104" t="s">
        <v>55</v>
      </c>
      <c r="DV1052" s="103">
        <v>6.6065364867171787</v>
      </c>
      <c r="DW1052" s="103">
        <v>6.04</v>
      </c>
    </row>
    <row r="1053" spans="1:127">
      <c r="A1053" s="95">
        <v>2009</v>
      </c>
      <c r="B1053" s="96" t="s">
        <v>611</v>
      </c>
      <c r="C1053" s="107" t="s">
        <v>66</v>
      </c>
      <c r="D1053" s="96" t="s">
        <v>1011</v>
      </c>
      <c r="E1053" s="96" t="s">
        <v>1011</v>
      </c>
      <c r="F1053" s="96" t="s">
        <v>1011</v>
      </c>
      <c r="G1053" s="96">
        <v>7.5128079999999997</v>
      </c>
      <c r="H1053" s="96">
        <v>9.6216349155299952</v>
      </c>
      <c r="I1053" s="96">
        <v>10</v>
      </c>
      <c r="J1053" s="96">
        <v>10</v>
      </c>
      <c r="K1053" s="96" t="s">
        <v>1011</v>
      </c>
      <c r="L1053" s="96">
        <v>10</v>
      </c>
      <c r="M1053" s="96">
        <v>10</v>
      </c>
      <c r="N1053" s="96">
        <v>10</v>
      </c>
      <c r="O1053" s="96">
        <v>10</v>
      </c>
      <c r="P1053" s="96">
        <v>10</v>
      </c>
      <c r="Q1053" s="96" t="s">
        <v>1011</v>
      </c>
      <c r="R1053" s="96" t="s">
        <v>1011</v>
      </c>
      <c r="S1053" s="96">
        <v>10</v>
      </c>
      <c r="T1053" s="96">
        <v>10</v>
      </c>
      <c r="U1053" s="96">
        <v>9.8738783051766656</v>
      </c>
      <c r="V1053" s="96">
        <v>10</v>
      </c>
      <c r="W1053" s="96">
        <v>10</v>
      </c>
      <c r="X1053" s="96">
        <v>10</v>
      </c>
      <c r="Y1053" s="96">
        <v>10</v>
      </c>
      <c r="Z1053" s="96" t="s">
        <v>1010</v>
      </c>
      <c r="AA1053" s="96">
        <v>10</v>
      </c>
      <c r="AB1053" s="96">
        <v>10</v>
      </c>
      <c r="AC1053" s="96">
        <v>9.0777777777777775</v>
      </c>
      <c r="AD1053" s="96">
        <v>3.1000000000000005</v>
      </c>
      <c r="AE1053" s="96">
        <v>8.0444444444444443</v>
      </c>
      <c r="AF1053" s="96">
        <v>10</v>
      </c>
      <c r="AG1053" s="96">
        <v>10</v>
      </c>
      <c r="AH1053" s="96" t="s">
        <v>1010</v>
      </c>
      <c r="AI1053" s="96" t="s">
        <v>1010</v>
      </c>
      <c r="AJ1053" s="96" t="s">
        <v>1010</v>
      </c>
      <c r="AK1053" s="96" t="s">
        <v>1010</v>
      </c>
      <c r="AL1053" s="96">
        <v>10</v>
      </c>
      <c r="AM1053" s="96">
        <v>10</v>
      </c>
      <c r="AN1053" s="96">
        <v>10</v>
      </c>
      <c r="AO1053" s="96">
        <v>10</v>
      </c>
      <c r="AP1053" s="96">
        <v>10</v>
      </c>
      <c r="AQ1053" s="96">
        <v>10</v>
      </c>
      <c r="AR1053" s="96">
        <v>10</v>
      </c>
      <c r="AS1053" s="96">
        <v>10</v>
      </c>
      <c r="AT1053" s="96">
        <v>10</v>
      </c>
      <c r="AU1053" s="96">
        <v>10</v>
      </c>
      <c r="AV1053" s="96">
        <v>10</v>
      </c>
      <c r="AW1053" s="96">
        <v>9.3333333333333339</v>
      </c>
      <c r="AX1053" s="96">
        <v>8.5</v>
      </c>
      <c r="AY1053" s="96">
        <v>10</v>
      </c>
      <c r="AZ1053" s="96">
        <v>10</v>
      </c>
      <c r="BA1053" s="96">
        <v>10</v>
      </c>
      <c r="BB1053" s="96">
        <v>9.6904761904761916</v>
      </c>
      <c r="BC1053" s="96" t="s">
        <v>1010</v>
      </c>
      <c r="BD1053" s="96" t="s">
        <v>1011</v>
      </c>
      <c r="BE1053" s="96" t="s">
        <v>1011</v>
      </c>
      <c r="BF1053" s="96">
        <v>10</v>
      </c>
      <c r="BG1053" s="96">
        <v>10</v>
      </c>
      <c r="BH1053" s="96">
        <v>10</v>
      </c>
      <c r="BI1053" s="96">
        <v>10</v>
      </c>
      <c r="BJ1053" s="96" t="s">
        <v>1011</v>
      </c>
      <c r="BK1053" s="96">
        <v>10</v>
      </c>
      <c r="BL1053" s="96">
        <v>9.1201636397862309</v>
      </c>
      <c r="BM1053" s="96">
        <v>4.3911764705882348</v>
      </c>
      <c r="BN1053" s="96">
        <v>5.7903194001497251</v>
      </c>
      <c r="BO1053" s="96">
        <v>6</v>
      </c>
      <c r="BP1053" s="96">
        <v>7</v>
      </c>
      <c r="BQ1053" s="96">
        <v>7</v>
      </c>
      <c r="BR1053" s="96">
        <v>7</v>
      </c>
      <c r="BS1053" s="96">
        <v>5.7953739676844904</v>
      </c>
      <c r="BT1053" s="96">
        <v>6.7341093333333344</v>
      </c>
      <c r="BU1053" s="96">
        <v>5.1764240833333339</v>
      </c>
      <c r="BV1053" s="96">
        <v>7.18827675</v>
      </c>
      <c r="BW1053" s="96">
        <v>10</v>
      </c>
      <c r="BX1053" s="96">
        <v>8.3333333333333339</v>
      </c>
      <c r="BY1053" s="96" t="s">
        <v>1011</v>
      </c>
      <c r="BZ1053" s="96" t="s">
        <v>1011</v>
      </c>
      <c r="CA1053" s="96">
        <v>7.1688008333333331</v>
      </c>
      <c r="CB1053" s="96">
        <v>8.6839971666666678</v>
      </c>
      <c r="CC1053" s="96">
        <v>1</v>
      </c>
      <c r="CD1053" s="96">
        <v>7.6121345000000007</v>
      </c>
      <c r="CE1053" s="96">
        <v>8.4054904843931624</v>
      </c>
      <c r="CF1053" s="96">
        <v>9.8550188943626189</v>
      </c>
      <c r="CG1053" s="96">
        <v>9.5829285336878289</v>
      </c>
      <c r="CH1053" s="96">
        <v>10</v>
      </c>
      <c r="CI1053" s="96">
        <v>9.460859478110903</v>
      </c>
      <c r="CJ1053" s="96">
        <v>9.4400000000000013</v>
      </c>
      <c r="CK1053" s="96">
        <v>8.94</v>
      </c>
      <c r="CL1053" s="96">
        <v>6.29</v>
      </c>
      <c r="CM1053" s="96">
        <v>8.2233333333333345</v>
      </c>
      <c r="CN1053" s="96">
        <v>7.4543636666666657</v>
      </c>
      <c r="CO1053" s="96" t="s">
        <v>1011</v>
      </c>
      <c r="CP1053" s="96">
        <v>7.4543636666666657</v>
      </c>
      <c r="CQ1053" s="96">
        <v>10</v>
      </c>
      <c r="CR1053" s="96">
        <v>6.5763927916666676</v>
      </c>
      <c r="CS1053" s="96">
        <v>7.6923076923076925</v>
      </c>
      <c r="CT1053" s="96">
        <v>6.4162871962801891</v>
      </c>
      <c r="CU1053" s="96">
        <v>6.8949958934181836</v>
      </c>
      <c r="CV1053" s="96">
        <v>8.1431732233545464</v>
      </c>
      <c r="CW1053" s="96">
        <v>10</v>
      </c>
      <c r="CX1053" s="96">
        <v>8.1499154820565973</v>
      </c>
      <c r="CY1053" s="96">
        <v>10</v>
      </c>
      <c r="CZ1053" s="96">
        <v>9.3833051606855324</v>
      </c>
      <c r="DA1053" s="96" t="s">
        <v>1011</v>
      </c>
      <c r="DB1053" s="96">
        <v>4.1994006666666666</v>
      </c>
      <c r="DC1053" s="96">
        <v>6.5502402499999999</v>
      </c>
      <c r="DD1053" s="96">
        <v>10</v>
      </c>
      <c r="DE1053" s="96" t="s">
        <v>1011</v>
      </c>
      <c r="DF1053" s="96">
        <v>10</v>
      </c>
      <c r="DG1053" s="96">
        <v>7.6874102291666668</v>
      </c>
      <c r="DH1053" s="96">
        <v>3.2646821666666677</v>
      </c>
      <c r="DI1053" s="96">
        <v>4.140625</v>
      </c>
      <c r="DJ1053" s="96" t="s">
        <v>1011</v>
      </c>
      <c r="DK1053" s="96">
        <v>6.1992573194444445</v>
      </c>
      <c r="DL1053" s="96" t="s">
        <v>1011</v>
      </c>
      <c r="DM1053" s="96" t="s">
        <v>1011</v>
      </c>
      <c r="DN1053" s="96">
        <v>4.534854828703704</v>
      </c>
      <c r="DO1053" s="96">
        <v>7.201856739518635</v>
      </c>
      <c r="DP1053" s="96">
        <v>7.64</v>
      </c>
      <c r="DQ1053" s="99">
        <v>8.3800818198931157</v>
      </c>
      <c r="DR1053" s="100">
        <v>14</v>
      </c>
      <c r="DS1053" s="101">
        <v>1</v>
      </c>
      <c r="DU1053" s="107" t="s">
        <v>66</v>
      </c>
      <c r="DV1053" s="96">
        <v>9.1201636397862309</v>
      </c>
      <c r="DW1053" s="96">
        <v>7.64</v>
      </c>
    </row>
    <row r="1054" spans="1:127">
      <c r="A1054" s="102">
        <v>2009</v>
      </c>
      <c r="B1054" s="103" t="s">
        <v>623</v>
      </c>
      <c r="C1054" s="104" t="s">
        <v>11</v>
      </c>
      <c r="D1054" s="103" t="s">
        <v>1011</v>
      </c>
      <c r="E1054" s="103" t="s">
        <v>1011</v>
      </c>
      <c r="F1054" s="103" t="s">
        <v>1011</v>
      </c>
      <c r="G1054" s="103">
        <v>4.3158000000000003</v>
      </c>
      <c r="H1054" s="103">
        <v>5.4549018970723209</v>
      </c>
      <c r="I1054" s="103">
        <v>10</v>
      </c>
      <c r="J1054" s="103">
        <v>10</v>
      </c>
      <c r="K1054" s="103">
        <v>2.5</v>
      </c>
      <c r="L1054" s="103">
        <v>9.8098653999139067</v>
      </c>
      <c r="M1054" s="103">
        <v>9.7718384798966884</v>
      </c>
      <c r="N1054" s="103">
        <v>8.4163407759621176</v>
      </c>
      <c r="O1054" s="103">
        <v>2.9000000000000004</v>
      </c>
      <c r="P1054" s="103">
        <v>10</v>
      </c>
      <c r="Q1054" s="103" t="s">
        <v>1011</v>
      </c>
      <c r="R1054" s="103" t="s">
        <v>1011</v>
      </c>
      <c r="S1054" s="103">
        <v>5</v>
      </c>
      <c r="T1054" s="103">
        <v>5.9666666666666659</v>
      </c>
      <c r="U1054" s="103">
        <v>6.6126364465670342</v>
      </c>
      <c r="V1054" s="103">
        <v>5</v>
      </c>
      <c r="W1054" s="103">
        <v>0</v>
      </c>
      <c r="X1054" s="103">
        <v>10</v>
      </c>
      <c r="Y1054" s="103">
        <v>5</v>
      </c>
      <c r="Z1054" s="103" t="s">
        <v>1010</v>
      </c>
      <c r="AA1054" s="103">
        <v>2.5</v>
      </c>
      <c r="AB1054" s="103">
        <v>3.3333333333333335</v>
      </c>
      <c r="AC1054" s="103">
        <v>9.7777777777777768</v>
      </c>
      <c r="AD1054" s="103">
        <v>10</v>
      </c>
      <c r="AE1054" s="103">
        <v>6.4027777777777777</v>
      </c>
      <c r="AF1054" s="103">
        <v>7.5</v>
      </c>
      <c r="AG1054" s="103">
        <v>5</v>
      </c>
      <c r="AH1054" s="103" t="s">
        <v>1010</v>
      </c>
      <c r="AI1054" s="103" t="s">
        <v>1010</v>
      </c>
      <c r="AJ1054" s="103" t="s">
        <v>1010</v>
      </c>
      <c r="AK1054" s="103" t="s">
        <v>1010</v>
      </c>
      <c r="AL1054" s="103">
        <v>6.666666666666667</v>
      </c>
      <c r="AM1054" s="103">
        <v>3.3333333333333335</v>
      </c>
      <c r="AN1054" s="103">
        <v>6.666666666666667</v>
      </c>
      <c r="AO1054" s="103">
        <v>5.5555555555555562</v>
      </c>
      <c r="AP1054" s="103">
        <v>10</v>
      </c>
      <c r="AQ1054" s="103">
        <v>7.5</v>
      </c>
      <c r="AR1054" s="103">
        <v>7.5</v>
      </c>
      <c r="AS1054" s="103">
        <v>8.3333333333333339</v>
      </c>
      <c r="AT1054" s="103">
        <v>6.5972222222222232</v>
      </c>
      <c r="AU1054" s="103">
        <v>10</v>
      </c>
      <c r="AV1054" s="103">
        <v>0</v>
      </c>
      <c r="AW1054" s="103">
        <v>8</v>
      </c>
      <c r="AX1054" s="103">
        <v>8</v>
      </c>
      <c r="AY1054" s="103">
        <v>6.666666666666667</v>
      </c>
      <c r="AZ1054" s="103">
        <v>6.666666666666667</v>
      </c>
      <c r="BA1054" s="103">
        <v>10</v>
      </c>
      <c r="BB1054" s="103">
        <v>7.0476190476190466</v>
      </c>
      <c r="BC1054" s="103" t="s">
        <v>1010</v>
      </c>
      <c r="BD1054" s="103" t="s">
        <v>1011</v>
      </c>
      <c r="BE1054" s="103" t="s">
        <v>1011</v>
      </c>
      <c r="BF1054" s="103">
        <v>10</v>
      </c>
      <c r="BG1054" s="103">
        <v>0</v>
      </c>
      <c r="BH1054" s="103">
        <v>0</v>
      </c>
      <c r="BI1054" s="103">
        <v>0</v>
      </c>
      <c r="BJ1054" s="103" t="s">
        <v>1011</v>
      </c>
      <c r="BK1054" s="103">
        <v>5</v>
      </c>
      <c r="BL1054" s="103">
        <v>5.7368710164036631</v>
      </c>
      <c r="BM1054" s="103">
        <v>5.5294117647058822</v>
      </c>
      <c r="BN1054" s="103" t="s">
        <v>1011</v>
      </c>
      <c r="BO1054" s="103">
        <v>10</v>
      </c>
      <c r="BP1054" s="103">
        <v>5</v>
      </c>
      <c r="BQ1054" s="103">
        <v>5</v>
      </c>
      <c r="BR1054" s="103">
        <v>5</v>
      </c>
      <c r="BS1054" s="103">
        <v>6.8431372549019613</v>
      </c>
      <c r="BT1054" s="103">
        <v>2.3077539519774013</v>
      </c>
      <c r="BU1054" s="103">
        <v>3.8824452895480239</v>
      </c>
      <c r="BV1054" s="103">
        <v>4.2260973446327688</v>
      </c>
      <c r="BW1054" s="103">
        <v>3.3330000000000002</v>
      </c>
      <c r="BX1054" s="103">
        <v>3.3330000000000002</v>
      </c>
      <c r="BY1054" s="103">
        <v>6.2664968417449609</v>
      </c>
      <c r="BZ1054" s="103">
        <v>7.3646389289786383</v>
      </c>
      <c r="CA1054" s="103">
        <v>2.8847276299435025</v>
      </c>
      <c r="CB1054" s="103">
        <v>6.5038877401129946</v>
      </c>
      <c r="CC1054" s="103">
        <v>0.65517241379310343</v>
      </c>
      <c r="CD1054" s="103">
        <v>3.6875446185690377</v>
      </c>
      <c r="CE1054" s="103">
        <v>8.2100652249568089</v>
      </c>
      <c r="CF1054" s="103">
        <v>4.0680480354003281</v>
      </c>
      <c r="CG1054" s="103">
        <v>9.5558159352364829</v>
      </c>
      <c r="CH1054" s="103">
        <v>5</v>
      </c>
      <c r="CI1054" s="103">
        <v>6.7084822988984047</v>
      </c>
      <c r="CJ1054" s="103" t="s">
        <v>1011</v>
      </c>
      <c r="CK1054" s="103">
        <v>7.62</v>
      </c>
      <c r="CL1054" s="103">
        <v>7.1916000000000002</v>
      </c>
      <c r="CM1054" s="103">
        <v>7.4058000000000002</v>
      </c>
      <c r="CN1054" s="103">
        <v>5.4013543361581915</v>
      </c>
      <c r="CO1054" s="103">
        <v>4.2720742929320874</v>
      </c>
      <c r="CP1054" s="103">
        <v>4.836714314545139</v>
      </c>
      <c r="CQ1054" s="103">
        <v>10</v>
      </c>
      <c r="CR1054" s="103">
        <v>3.5412436341807911</v>
      </c>
      <c r="CS1054" s="103">
        <v>1</v>
      </c>
      <c r="CT1054" s="103">
        <v>0</v>
      </c>
      <c r="CU1054" s="103">
        <v>1.5137478780602638</v>
      </c>
      <c r="CV1054" s="103">
        <v>5.9390655481513512</v>
      </c>
      <c r="CW1054" s="103" t="s">
        <v>1011</v>
      </c>
      <c r="CX1054" s="103">
        <v>8.0780780780780788</v>
      </c>
      <c r="CY1054" s="103">
        <v>9</v>
      </c>
      <c r="CZ1054" s="103">
        <v>8.5390390390390394</v>
      </c>
      <c r="DA1054" s="103">
        <v>4.4333333333333336</v>
      </c>
      <c r="DB1054" s="103">
        <v>5.4033311694915254</v>
      </c>
      <c r="DC1054" s="103">
        <v>7.0308758474576258</v>
      </c>
      <c r="DD1054" s="103">
        <v>8</v>
      </c>
      <c r="DE1054" s="103">
        <v>7.4892059982914025</v>
      </c>
      <c r="DF1054" s="103">
        <v>10</v>
      </c>
      <c r="DG1054" s="103">
        <v>7.0594577247623143</v>
      </c>
      <c r="DH1054" s="103">
        <v>5.5545841836158196</v>
      </c>
      <c r="DI1054" s="103">
        <v>7.7884615384615383</v>
      </c>
      <c r="DJ1054" s="103">
        <v>7.6876666740174135</v>
      </c>
      <c r="DK1054" s="103">
        <v>2.695962586158192</v>
      </c>
      <c r="DL1054" s="103">
        <v>6.8025879901111344</v>
      </c>
      <c r="DM1054" s="103">
        <v>2.1983087784040727</v>
      </c>
      <c r="DN1054" s="103">
        <v>5.4545952917946954</v>
      </c>
      <c r="DO1054" s="103">
        <v>7.0176973518653503</v>
      </c>
      <c r="DP1054" s="103">
        <v>6.04</v>
      </c>
      <c r="DQ1054" s="105">
        <v>5.888435508201832</v>
      </c>
      <c r="DR1054" s="106">
        <v>120</v>
      </c>
      <c r="DS1054" s="106">
        <v>4</v>
      </c>
      <c r="DU1054" s="104" t="s">
        <v>11</v>
      </c>
      <c r="DV1054" s="103">
        <v>5.7368710164036631</v>
      </c>
      <c r="DW1054" s="103">
        <v>6.04</v>
      </c>
    </row>
    <row r="1055" spans="1:127">
      <c r="A1055" s="95">
        <v>2009</v>
      </c>
      <c r="B1055" s="96" t="s">
        <v>719</v>
      </c>
      <c r="C1055" s="107" t="s">
        <v>58</v>
      </c>
      <c r="D1055" s="96" t="s">
        <v>1011</v>
      </c>
      <c r="E1055" s="96" t="s">
        <v>1011</v>
      </c>
      <c r="F1055" s="96" t="s">
        <v>1011</v>
      </c>
      <c r="G1055" s="96">
        <v>6.6557379999999995</v>
      </c>
      <c r="H1055" s="96">
        <v>8.7610456448716683</v>
      </c>
      <c r="I1055" s="96">
        <v>10</v>
      </c>
      <c r="J1055" s="96">
        <v>10</v>
      </c>
      <c r="K1055" s="96">
        <v>10</v>
      </c>
      <c r="L1055" s="96">
        <v>9.4655674457891656</v>
      </c>
      <c r="M1055" s="96">
        <v>9.5190107012102487</v>
      </c>
      <c r="N1055" s="96">
        <v>9.7969156293998818</v>
      </c>
      <c r="O1055" s="96">
        <v>10</v>
      </c>
      <c r="P1055" s="96">
        <v>10</v>
      </c>
      <c r="Q1055" s="96" t="s">
        <v>1011</v>
      </c>
      <c r="R1055" s="96" t="s">
        <v>1011</v>
      </c>
      <c r="S1055" s="96">
        <v>10</v>
      </c>
      <c r="T1055" s="96">
        <v>10</v>
      </c>
      <c r="U1055" s="96">
        <v>9.5193204247571828</v>
      </c>
      <c r="V1055" s="96">
        <v>10</v>
      </c>
      <c r="W1055" s="96">
        <v>10</v>
      </c>
      <c r="X1055" s="96">
        <v>10</v>
      </c>
      <c r="Y1055" s="96">
        <v>10</v>
      </c>
      <c r="Z1055" s="96" t="s">
        <v>1010</v>
      </c>
      <c r="AA1055" s="96">
        <v>10</v>
      </c>
      <c r="AB1055" s="96">
        <v>6.666666666666667</v>
      </c>
      <c r="AC1055" s="96">
        <v>9.844444444444445</v>
      </c>
      <c r="AD1055" s="96">
        <v>6.6666666666666679</v>
      </c>
      <c r="AE1055" s="96">
        <v>8.2944444444444443</v>
      </c>
      <c r="AF1055" s="96">
        <v>10</v>
      </c>
      <c r="AG1055" s="96">
        <v>7.5</v>
      </c>
      <c r="AH1055" s="96" t="s">
        <v>1010</v>
      </c>
      <c r="AI1055" s="96" t="s">
        <v>1010</v>
      </c>
      <c r="AJ1055" s="96" t="s">
        <v>1010</v>
      </c>
      <c r="AK1055" s="96" t="s">
        <v>1010</v>
      </c>
      <c r="AL1055" s="96">
        <v>3.3333333333333335</v>
      </c>
      <c r="AM1055" s="96">
        <v>10</v>
      </c>
      <c r="AN1055" s="96">
        <v>10</v>
      </c>
      <c r="AO1055" s="96">
        <v>7.7777777777777786</v>
      </c>
      <c r="AP1055" s="96">
        <v>7.5</v>
      </c>
      <c r="AQ1055" s="96">
        <v>10</v>
      </c>
      <c r="AR1055" s="96">
        <v>10</v>
      </c>
      <c r="AS1055" s="96">
        <v>9.1666666666666661</v>
      </c>
      <c r="AT1055" s="96">
        <v>8.6111111111111107</v>
      </c>
      <c r="AU1055" s="96">
        <v>10</v>
      </c>
      <c r="AV1055" s="96">
        <v>10</v>
      </c>
      <c r="AW1055" s="96">
        <v>4.666666666666667</v>
      </c>
      <c r="AX1055" s="96">
        <v>2.5</v>
      </c>
      <c r="AY1055" s="96">
        <v>6.666666666666667</v>
      </c>
      <c r="AZ1055" s="96">
        <v>10</v>
      </c>
      <c r="BA1055" s="96">
        <v>10</v>
      </c>
      <c r="BB1055" s="96">
        <v>7.6904761904761907</v>
      </c>
      <c r="BC1055" s="96" t="s">
        <v>1010</v>
      </c>
      <c r="BD1055" s="96" t="s">
        <v>1011</v>
      </c>
      <c r="BE1055" s="96" t="s">
        <v>1011</v>
      </c>
      <c r="BF1055" s="96">
        <v>10</v>
      </c>
      <c r="BG1055" s="96">
        <v>0</v>
      </c>
      <c r="BH1055" s="96">
        <v>10</v>
      </c>
      <c r="BI1055" s="96">
        <v>5</v>
      </c>
      <c r="BJ1055" s="96" t="s">
        <v>1011</v>
      </c>
      <c r="BK1055" s="96">
        <v>7.5</v>
      </c>
      <c r="BL1055" s="96">
        <v>8.2533677807924697</v>
      </c>
      <c r="BM1055" s="96">
        <v>7.0647058823529409</v>
      </c>
      <c r="BN1055" s="96">
        <v>8.605060061599124</v>
      </c>
      <c r="BO1055" s="96">
        <v>6</v>
      </c>
      <c r="BP1055" s="96">
        <v>10</v>
      </c>
      <c r="BQ1055" s="96">
        <v>9</v>
      </c>
      <c r="BR1055" s="96">
        <v>9.5</v>
      </c>
      <c r="BS1055" s="96">
        <v>7.7924414859880162</v>
      </c>
      <c r="BT1055" s="96">
        <v>6.3754612824427479</v>
      </c>
      <c r="BU1055" s="96">
        <v>5.9391071857506361</v>
      </c>
      <c r="BV1055" s="96">
        <v>7.1568522824427481</v>
      </c>
      <c r="BW1055" s="96">
        <v>7.9</v>
      </c>
      <c r="BX1055" s="96" t="s">
        <v>1011</v>
      </c>
      <c r="BY1055" s="96">
        <v>4.5463947695295364</v>
      </c>
      <c r="BZ1055" s="96">
        <v>6.0242807099785916</v>
      </c>
      <c r="CA1055" s="96">
        <v>5.4428454936386759</v>
      </c>
      <c r="CB1055" s="96">
        <v>6.4876431832061066</v>
      </c>
      <c r="CC1055" s="96">
        <v>1</v>
      </c>
      <c r="CD1055" s="96">
        <v>6.2340731133736309</v>
      </c>
      <c r="CE1055" s="96">
        <v>8.2859658188007668</v>
      </c>
      <c r="CF1055" s="96">
        <v>9.0156553900617062</v>
      </c>
      <c r="CG1055" s="96">
        <v>9.4900377424734632</v>
      </c>
      <c r="CH1055" s="96">
        <v>10</v>
      </c>
      <c r="CI1055" s="96">
        <v>9.1979147378339832</v>
      </c>
      <c r="CJ1055" s="96">
        <v>9.6609020925946005</v>
      </c>
      <c r="CK1055" s="96">
        <v>9.7199999999999989</v>
      </c>
      <c r="CL1055" s="96">
        <v>8.0567999999999991</v>
      </c>
      <c r="CM1055" s="96">
        <v>9.1459006975315322</v>
      </c>
      <c r="CN1055" s="96">
        <v>6.6089576844783728</v>
      </c>
      <c r="CO1055" s="96">
        <v>8.2628686115418475</v>
      </c>
      <c r="CP1055" s="96">
        <v>7.4359131480101102</v>
      </c>
      <c r="CQ1055" s="96">
        <v>10</v>
      </c>
      <c r="CR1055" s="96">
        <v>7.0066232239185755</v>
      </c>
      <c r="CS1055" s="96">
        <v>4.6153846153846159</v>
      </c>
      <c r="CT1055" s="96">
        <v>8.7394256638988779</v>
      </c>
      <c r="CU1055" s="96">
        <v>6.7871445010673561</v>
      </c>
      <c r="CV1055" s="96">
        <v>8.3422395866522496</v>
      </c>
      <c r="CW1055" s="96">
        <v>10</v>
      </c>
      <c r="CX1055" s="96">
        <v>7.6891748536666249</v>
      </c>
      <c r="CY1055" s="96">
        <v>9</v>
      </c>
      <c r="CZ1055" s="96">
        <v>8.8963916178888756</v>
      </c>
      <c r="DA1055" s="96">
        <v>10</v>
      </c>
      <c r="DB1055" s="96">
        <v>4.7725217251908401</v>
      </c>
      <c r="DC1055" s="96">
        <v>5.9727965597964374</v>
      </c>
      <c r="DD1055" s="96">
        <v>8</v>
      </c>
      <c r="DE1055" s="96">
        <v>6.0268754258677131</v>
      </c>
      <c r="DF1055" s="96">
        <v>10</v>
      </c>
      <c r="DG1055" s="96">
        <v>7.4620322851424987</v>
      </c>
      <c r="DH1055" s="96">
        <v>4.6085411145038169</v>
      </c>
      <c r="DI1055" s="96">
        <v>2.5925925925925926</v>
      </c>
      <c r="DJ1055" s="96">
        <v>9.7679838388565567</v>
      </c>
      <c r="DK1055" s="96">
        <v>6.167867446988974</v>
      </c>
      <c r="DL1055" s="96">
        <v>9.1159574907054939</v>
      </c>
      <c r="DM1055" s="96">
        <v>8.1952984386825509</v>
      </c>
      <c r="DN1055" s="96">
        <v>6.7413734870549966</v>
      </c>
      <c r="DO1055" s="96">
        <v>7.6999324633621233</v>
      </c>
      <c r="DP1055" s="96">
        <v>7.85</v>
      </c>
      <c r="DQ1055" s="99">
        <v>8.0516838903962338</v>
      </c>
      <c r="DR1055" s="100">
        <v>31</v>
      </c>
      <c r="DS1055" s="101">
        <v>1</v>
      </c>
      <c r="DU1055" s="107" t="s">
        <v>58</v>
      </c>
      <c r="DV1055" s="96">
        <v>8.2533677807924697</v>
      </c>
      <c r="DW1055" s="96">
        <v>7.85</v>
      </c>
    </row>
    <row r="1056" spans="1:127">
      <c r="A1056" s="102">
        <v>2009</v>
      </c>
      <c r="B1056" s="103" t="s">
        <v>681</v>
      </c>
      <c r="C1056" s="104" t="s">
        <v>91</v>
      </c>
      <c r="D1056" s="103">
        <v>4.9666666666666668</v>
      </c>
      <c r="E1056" s="103">
        <v>4.0132791814164337</v>
      </c>
      <c r="F1056" s="103">
        <v>3.5054122257263169</v>
      </c>
      <c r="G1056" s="103">
        <v>4.2</v>
      </c>
      <c r="H1056" s="103">
        <v>3.1961752630619999</v>
      </c>
      <c r="I1056" s="103">
        <v>5</v>
      </c>
      <c r="J1056" s="103">
        <v>10</v>
      </c>
      <c r="K1056" s="103">
        <v>7.5</v>
      </c>
      <c r="L1056" s="103">
        <v>10</v>
      </c>
      <c r="M1056" s="103">
        <v>10</v>
      </c>
      <c r="N1056" s="103">
        <v>8.5</v>
      </c>
      <c r="O1056" s="103">
        <v>9.5</v>
      </c>
      <c r="P1056" s="103">
        <v>10</v>
      </c>
      <c r="Q1056" s="103" t="s">
        <v>1011</v>
      </c>
      <c r="R1056" s="103" t="s">
        <v>1011</v>
      </c>
      <c r="S1056" s="103">
        <v>10</v>
      </c>
      <c r="T1056" s="103">
        <v>9.8333333333333339</v>
      </c>
      <c r="U1056" s="103">
        <v>7.1765028654651104</v>
      </c>
      <c r="V1056" s="103">
        <v>10</v>
      </c>
      <c r="W1056" s="103">
        <v>10</v>
      </c>
      <c r="X1056" s="103">
        <v>10</v>
      </c>
      <c r="Y1056" s="103">
        <v>10</v>
      </c>
      <c r="Z1056" s="103" t="s">
        <v>1010</v>
      </c>
      <c r="AA1056" s="103">
        <v>7.5</v>
      </c>
      <c r="AB1056" s="103">
        <v>6.666666666666667</v>
      </c>
      <c r="AC1056" s="103">
        <v>10</v>
      </c>
      <c r="AD1056" s="103">
        <v>9.8166666666666664</v>
      </c>
      <c r="AE1056" s="103">
        <v>8.4958333333333336</v>
      </c>
      <c r="AF1056" s="103">
        <v>7.5</v>
      </c>
      <c r="AG1056" s="103">
        <v>7.5</v>
      </c>
      <c r="AH1056" s="103" t="s">
        <v>1010</v>
      </c>
      <c r="AI1056" s="103" t="s">
        <v>1010</v>
      </c>
      <c r="AJ1056" s="103" t="s">
        <v>1010</v>
      </c>
      <c r="AK1056" s="103" t="s">
        <v>1010</v>
      </c>
      <c r="AL1056" s="103">
        <v>3.3333333333333335</v>
      </c>
      <c r="AM1056" s="103">
        <v>6.666666666666667</v>
      </c>
      <c r="AN1056" s="103">
        <v>10</v>
      </c>
      <c r="AO1056" s="103">
        <v>6.666666666666667</v>
      </c>
      <c r="AP1056" s="103">
        <v>7.5</v>
      </c>
      <c r="AQ1056" s="103">
        <v>7.5</v>
      </c>
      <c r="AR1056" s="103">
        <v>7.5</v>
      </c>
      <c r="AS1056" s="103">
        <v>7.5</v>
      </c>
      <c r="AT1056" s="103">
        <v>7.291666666666667</v>
      </c>
      <c r="AU1056" s="103">
        <v>7.4027149662870677</v>
      </c>
      <c r="AV1056" s="103">
        <v>10</v>
      </c>
      <c r="AW1056" s="103">
        <v>9.3333333333333339</v>
      </c>
      <c r="AX1056" s="103">
        <v>8</v>
      </c>
      <c r="AY1056" s="103">
        <v>10</v>
      </c>
      <c r="AZ1056" s="103">
        <v>10</v>
      </c>
      <c r="BA1056" s="103">
        <v>10</v>
      </c>
      <c r="BB1056" s="103">
        <v>9.2480068999457696</v>
      </c>
      <c r="BC1056" s="103" t="s">
        <v>1010</v>
      </c>
      <c r="BD1056" s="103" t="s">
        <v>1011</v>
      </c>
      <c r="BE1056" s="103" t="s">
        <v>1011</v>
      </c>
      <c r="BF1056" s="103">
        <v>10</v>
      </c>
      <c r="BG1056" s="103">
        <v>10</v>
      </c>
      <c r="BH1056" s="103">
        <v>10</v>
      </c>
      <c r="BI1056" s="103">
        <v>10</v>
      </c>
      <c r="BJ1056" s="103" t="s">
        <v>1011</v>
      </c>
      <c r="BK1056" s="103">
        <v>10</v>
      </c>
      <c r="BL1056" s="103">
        <v>7.3476764063608542</v>
      </c>
      <c r="BM1056" s="103">
        <v>7.2529411764705891</v>
      </c>
      <c r="BN1056" s="103">
        <v>7.9220375239962015</v>
      </c>
      <c r="BO1056" s="103">
        <v>6</v>
      </c>
      <c r="BP1056" s="103">
        <v>8</v>
      </c>
      <c r="BQ1056" s="103">
        <v>4</v>
      </c>
      <c r="BR1056" s="103">
        <v>6</v>
      </c>
      <c r="BS1056" s="103">
        <v>6.7937446751166979</v>
      </c>
      <c r="BT1056" s="103">
        <v>3.6927029233870967</v>
      </c>
      <c r="BU1056" s="103">
        <v>3.7363840947580647</v>
      </c>
      <c r="BV1056" s="103">
        <v>4.8767782231182792</v>
      </c>
      <c r="BW1056" s="103">
        <v>7.5</v>
      </c>
      <c r="BX1056" s="103">
        <v>3.333333333333333</v>
      </c>
      <c r="BY1056" s="103">
        <v>5.392658620860642</v>
      </c>
      <c r="BZ1056" s="103">
        <v>6.8921579916598521</v>
      </c>
      <c r="CA1056" s="103">
        <v>2.5584219865591402</v>
      </c>
      <c r="CB1056" s="103">
        <v>2.7980397002688173</v>
      </c>
      <c r="CC1056" s="103">
        <v>1</v>
      </c>
      <c r="CD1056" s="103">
        <v>4.531164097105024</v>
      </c>
      <c r="CE1056" s="103">
        <v>8.2903532539097782</v>
      </c>
      <c r="CF1056" s="103">
        <v>9.6392117080033195</v>
      </c>
      <c r="CG1056" s="103">
        <v>8.9407689777279522</v>
      </c>
      <c r="CH1056" s="103">
        <v>5</v>
      </c>
      <c r="CI1056" s="103">
        <v>7.9675834849102625</v>
      </c>
      <c r="CJ1056" s="103">
        <v>9.3733333333333331</v>
      </c>
      <c r="CK1056" s="103">
        <v>7.7</v>
      </c>
      <c r="CL1056" s="103">
        <v>2.9159999999999995</v>
      </c>
      <c r="CM1056" s="103">
        <v>6.6631111111111112</v>
      </c>
      <c r="CN1056" s="103">
        <v>6.2506969784946245</v>
      </c>
      <c r="CO1056" s="103">
        <v>8.4091556235559146</v>
      </c>
      <c r="CP1056" s="103">
        <v>7.3299263010252691</v>
      </c>
      <c r="CQ1056" s="103">
        <v>10</v>
      </c>
      <c r="CR1056" s="103">
        <v>7.0234696350806445</v>
      </c>
      <c r="CS1056" s="103">
        <v>1.5384615384615385</v>
      </c>
      <c r="CT1056" s="103">
        <v>4.0931487286615003</v>
      </c>
      <c r="CU1056" s="103">
        <v>4.218359967401228</v>
      </c>
      <c r="CV1056" s="103">
        <v>7.0528493448844021</v>
      </c>
      <c r="CW1056" s="103">
        <v>10</v>
      </c>
      <c r="CX1056" s="103">
        <v>5.74428461259168</v>
      </c>
      <c r="CY1056" s="103">
        <v>10</v>
      </c>
      <c r="CZ1056" s="103">
        <v>8.581428204197227</v>
      </c>
      <c r="DA1056" s="103">
        <v>6.666666666666667</v>
      </c>
      <c r="DB1056" s="103">
        <v>3.3167228655913976</v>
      </c>
      <c r="DC1056" s="103">
        <v>6.1826256075268802</v>
      </c>
      <c r="DD1056" s="103">
        <v>8</v>
      </c>
      <c r="DE1056" s="103">
        <v>5.6295629684544837</v>
      </c>
      <c r="DF1056" s="103">
        <v>3</v>
      </c>
      <c r="DG1056" s="103">
        <v>5.4659296847065706</v>
      </c>
      <c r="DH1056" s="103">
        <v>2.7967709663978497</v>
      </c>
      <c r="DI1056" s="103">
        <v>4.654471544715447</v>
      </c>
      <c r="DJ1056" s="103">
        <v>9.5524840995734532</v>
      </c>
      <c r="DK1056" s="103">
        <v>4.2609775806451617</v>
      </c>
      <c r="DL1056" s="103">
        <v>8.9952961348321239</v>
      </c>
      <c r="DM1056" s="103">
        <v>5.4714321070046621</v>
      </c>
      <c r="DN1056" s="103">
        <v>5.9552387388614489</v>
      </c>
      <c r="DO1056" s="103">
        <v>6.6675322092550822</v>
      </c>
      <c r="DP1056" s="103">
        <v>6.6</v>
      </c>
      <c r="DQ1056" s="105">
        <v>6.9738382031804269</v>
      </c>
      <c r="DR1056" s="106">
        <v>74</v>
      </c>
      <c r="DS1056" s="106">
        <v>3</v>
      </c>
      <c r="DU1056" s="104" t="s">
        <v>91</v>
      </c>
      <c r="DV1056" s="103">
        <v>7.3476764063608542</v>
      </c>
      <c r="DW1056" s="103">
        <v>6.6</v>
      </c>
    </row>
    <row r="1057" spans="1:127">
      <c r="A1057" s="95">
        <v>2009</v>
      </c>
      <c r="B1057" s="96" t="s">
        <v>636</v>
      </c>
      <c r="C1057" s="107" t="s">
        <v>38</v>
      </c>
      <c r="D1057" s="96">
        <v>4.5</v>
      </c>
      <c r="E1057" s="96">
        <v>4.1639734483525155</v>
      </c>
      <c r="F1057" s="96">
        <v>4.0398298156210553</v>
      </c>
      <c r="G1057" s="96">
        <v>4.2</v>
      </c>
      <c r="H1057" s="96">
        <v>7.2697594225208242</v>
      </c>
      <c r="I1057" s="96">
        <v>5</v>
      </c>
      <c r="J1057" s="96">
        <v>10</v>
      </c>
      <c r="K1057" s="96">
        <v>5</v>
      </c>
      <c r="L1057" s="96">
        <v>10</v>
      </c>
      <c r="M1057" s="96">
        <v>7.8124323396540944</v>
      </c>
      <c r="N1057" s="96">
        <v>7.5624864679308192</v>
      </c>
      <c r="O1057" s="96">
        <v>10</v>
      </c>
      <c r="P1057" s="96">
        <v>10</v>
      </c>
      <c r="Q1057" s="96" t="s">
        <v>1011</v>
      </c>
      <c r="R1057" s="96" t="s">
        <v>1011</v>
      </c>
      <c r="S1057" s="96">
        <v>10</v>
      </c>
      <c r="T1057" s="96">
        <v>10</v>
      </c>
      <c r="U1057" s="96">
        <v>8.2774152968172157</v>
      </c>
      <c r="V1057" s="96">
        <v>5</v>
      </c>
      <c r="W1057" s="96">
        <v>10</v>
      </c>
      <c r="X1057" s="96">
        <v>10</v>
      </c>
      <c r="Y1057" s="96">
        <v>8.3333333333333339</v>
      </c>
      <c r="Z1057" s="96" t="s">
        <v>1010</v>
      </c>
      <c r="AA1057" s="96" t="s">
        <v>1011</v>
      </c>
      <c r="AB1057" s="96" t="s">
        <v>1011</v>
      </c>
      <c r="AC1057" s="96">
        <v>9.7333333333333343</v>
      </c>
      <c r="AD1057" s="96">
        <v>9.0722222222222229</v>
      </c>
      <c r="AE1057" s="96">
        <v>9.4027777777777786</v>
      </c>
      <c r="AF1057" s="96" t="s">
        <v>1011</v>
      </c>
      <c r="AG1057" s="96" t="s">
        <v>1011</v>
      </c>
      <c r="AH1057" s="96" t="s">
        <v>1010</v>
      </c>
      <c r="AI1057" s="96" t="s">
        <v>1010</v>
      </c>
      <c r="AJ1057" s="96" t="s">
        <v>1010</v>
      </c>
      <c r="AK1057" s="96" t="s">
        <v>1010</v>
      </c>
      <c r="AL1057" s="96" t="s">
        <v>1011</v>
      </c>
      <c r="AM1057" s="96" t="s">
        <v>1011</v>
      </c>
      <c r="AN1057" s="96" t="s">
        <v>1011</v>
      </c>
      <c r="AO1057" s="96" t="s">
        <v>1011</v>
      </c>
      <c r="AP1057" s="96" t="s">
        <v>1011</v>
      </c>
      <c r="AQ1057" s="96" t="s">
        <v>1011</v>
      </c>
      <c r="AR1057" s="96" t="s">
        <v>1011</v>
      </c>
      <c r="AS1057" s="96" t="s">
        <v>1011</v>
      </c>
      <c r="AT1057" s="96" t="s">
        <v>1011</v>
      </c>
      <c r="AU1057" s="96">
        <v>10</v>
      </c>
      <c r="AV1057" s="96">
        <v>10</v>
      </c>
      <c r="AW1057" s="96">
        <v>9</v>
      </c>
      <c r="AX1057" s="96">
        <v>8.25</v>
      </c>
      <c r="AY1057" s="96" t="s">
        <v>1011</v>
      </c>
      <c r="AZ1057" s="96" t="s">
        <v>1011</v>
      </c>
      <c r="BA1057" s="96" t="s">
        <v>1011</v>
      </c>
      <c r="BB1057" s="96">
        <v>9.3125</v>
      </c>
      <c r="BC1057" s="96" t="s">
        <v>1010</v>
      </c>
      <c r="BD1057" s="96" t="s">
        <v>1011</v>
      </c>
      <c r="BE1057" s="96" t="s">
        <v>1011</v>
      </c>
      <c r="BF1057" s="96">
        <v>10</v>
      </c>
      <c r="BG1057" s="96">
        <v>10</v>
      </c>
      <c r="BH1057" s="96">
        <v>10</v>
      </c>
      <c r="BI1057" s="96">
        <v>10</v>
      </c>
      <c r="BJ1057" s="96" t="s">
        <v>1011</v>
      </c>
      <c r="BK1057" s="96">
        <v>10</v>
      </c>
      <c r="BL1057" s="96">
        <v>7.7504302130931935</v>
      </c>
      <c r="BM1057" s="96">
        <v>6.0294117647058822</v>
      </c>
      <c r="BN1057" s="96">
        <v>5.6381010502872586</v>
      </c>
      <c r="BO1057" s="96">
        <v>8</v>
      </c>
      <c r="BP1057" s="96">
        <v>10</v>
      </c>
      <c r="BQ1057" s="96">
        <v>4</v>
      </c>
      <c r="BR1057" s="96">
        <v>7</v>
      </c>
      <c r="BS1057" s="96">
        <v>6.6668782037482854</v>
      </c>
      <c r="BT1057" s="96">
        <v>2.1153249999999999</v>
      </c>
      <c r="BU1057" s="96">
        <v>3.3519058333333334</v>
      </c>
      <c r="BV1057" s="96">
        <v>3.8554133333333334</v>
      </c>
      <c r="BW1057" s="96">
        <v>6.6666666666666661</v>
      </c>
      <c r="BX1057" s="96">
        <v>7.5</v>
      </c>
      <c r="BY1057" s="96">
        <v>6.4439298554779567</v>
      </c>
      <c r="BZ1057" s="96">
        <v>9.6096636989806861</v>
      </c>
      <c r="CA1057" s="96">
        <v>3.6610150000000004</v>
      </c>
      <c r="CB1057" s="96">
        <v>6.7848516666666656</v>
      </c>
      <c r="CC1057" s="96">
        <v>0.92592592592592593</v>
      </c>
      <c r="CD1057" s="96">
        <v>5.3485927877198556</v>
      </c>
      <c r="CE1057" s="96">
        <v>8.0143334145759617</v>
      </c>
      <c r="CF1057" s="96">
        <v>7.9653486962066964</v>
      </c>
      <c r="CG1057" s="96">
        <v>9.9890193299679115</v>
      </c>
      <c r="CH1057" s="96">
        <v>5</v>
      </c>
      <c r="CI1057" s="96">
        <v>7.7421753601876429</v>
      </c>
      <c r="CJ1057" s="96">
        <v>9.0933333333333337</v>
      </c>
      <c r="CK1057" s="96">
        <v>9.0799999999999983</v>
      </c>
      <c r="CL1057" s="96">
        <v>7.7552000000000012</v>
      </c>
      <c r="CM1057" s="96">
        <v>8.6428444444444441</v>
      </c>
      <c r="CN1057" s="96">
        <v>5.6071233333333339</v>
      </c>
      <c r="CO1057" s="96">
        <v>5.2960833770305484</v>
      </c>
      <c r="CP1057" s="96">
        <v>5.4516033551819412</v>
      </c>
      <c r="CQ1057" s="96">
        <v>10</v>
      </c>
      <c r="CR1057" s="96">
        <v>4.7593316666666663</v>
      </c>
      <c r="CS1057" s="96">
        <v>0</v>
      </c>
      <c r="CT1057" s="96">
        <v>4.6462769352373785</v>
      </c>
      <c r="CU1057" s="96">
        <v>3.1352028673013486</v>
      </c>
      <c r="CV1057" s="96">
        <v>6.8074126667319339</v>
      </c>
      <c r="CW1057" s="96">
        <v>8</v>
      </c>
      <c r="CX1057" s="96">
        <v>8.80729299913442</v>
      </c>
      <c r="CY1057" s="96">
        <v>10</v>
      </c>
      <c r="CZ1057" s="96">
        <v>8.9357643330448067</v>
      </c>
      <c r="DA1057" s="96">
        <v>4.4333333333333336</v>
      </c>
      <c r="DB1057" s="96">
        <v>4.0488766666666667</v>
      </c>
      <c r="DC1057" s="96">
        <v>7.4282650000000006</v>
      </c>
      <c r="DD1057" s="96">
        <v>6</v>
      </c>
      <c r="DE1057" s="96">
        <v>7.3424211181915151</v>
      </c>
      <c r="DF1057" s="96">
        <v>3</v>
      </c>
      <c r="DG1057" s="96">
        <v>5.3754826863652525</v>
      </c>
      <c r="DH1057" s="96">
        <v>3.0823399999999994</v>
      </c>
      <c r="DI1057" s="96">
        <v>5.7333333333333334</v>
      </c>
      <c r="DJ1057" s="96">
        <v>9.5263218741611073</v>
      </c>
      <c r="DK1057" s="96">
        <v>3.7246419444444441</v>
      </c>
      <c r="DL1057" s="96">
        <v>5.9374943321483418</v>
      </c>
      <c r="DM1057" s="96">
        <v>7.444273565339266</v>
      </c>
      <c r="DN1057" s="96">
        <v>5.9080675082377487</v>
      </c>
      <c r="DO1057" s="96">
        <v>6.7397715092159354</v>
      </c>
      <c r="DP1057" s="96">
        <v>6.66</v>
      </c>
      <c r="DQ1057" s="99">
        <v>7.2052151065465964</v>
      </c>
      <c r="DR1057" s="100">
        <v>61</v>
      </c>
      <c r="DS1057" s="101">
        <v>2</v>
      </c>
      <c r="DU1057" s="107" t="s">
        <v>38</v>
      </c>
      <c r="DV1057" s="96">
        <v>7.7504302130931935</v>
      </c>
      <c r="DW1057" s="96">
        <v>6.66</v>
      </c>
    </row>
    <row r="1058" spans="1:127">
      <c r="A1058" s="102">
        <v>2009</v>
      </c>
      <c r="B1058" s="103" t="s">
        <v>674</v>
      </c>
      <c r="C1058" s="104" t="s">
        <v>25</v>
      </c>
      <c r="D1058" s="103">
        <v>5.166666666666667</v>
      </c>
      <c r="E1058" s="103">
        <v>5.2675633280987793</v>
      </c>
      <c r="F1058" s="103">
        <v>5.4368623572746921</v>
      </c>
      <c r="G1058" s="103">
        <v>5.3000000000000007</v>
      </c>
      <c r="H1058" s="103">
        <v>6.721830475974496</v>
      </c>
      <c r="I1058" s="103">
        <v>10</v>
      </c>
      <c r="J1058" s="103">
        <v>10</v>
      </c>
      <c r="K1058" s="103">
        <v>5</v>
      </c>
      <c r="L1058" s="103">
        <v>10</v>
      </c>
      <c r="M1058" s="103">
        <v>10</v>
      </c>
      <c r="N1058" s="103">
        <v>9</v>
      </c>
      <c r="O1058" s="103">
        <v>10</v>
      </c>
      <c r="P1058" s="103">
        <v>7.5</v>
      </c>
      <c r="Q1058" s="103" t="s">
        <v>1011</v>
      </c>
      <c r="R1058" s="103" t="s">
        <v>1011</v>
      </c>
      <c r="S1058" s="103">
        <v>10</v>
      </c>
      <c r="T1058" s="103">
        <v>9.1666666666666661</v>
      </c>
      <c r="U1058" s="103">
        <v>8.2961657142137213</v>
      </c>
      <c r="V1058" s="103">
        <v>10</v>
      </c>
      <c r="W1058" s="103">
        <v>10</v>
      </c>
      <c r="X1058" s="103">
        <v>10</v>
      </c>
      <c r="Y1058" s="103">
        <v>10</v>
      </c>
      <c r="Z1058" s="103" t="s">
        <v>1010</v>
      </c>
      <c r="AA1058" s="103">
        <v>5</v>
      </c>
      <c r="AB1058" s="103">
        <v>6.666666666666667</v>
      </c>
      <c r="AC1058" s="103">
        <v>8.1399999999999988</v>
      </c>
      <c r="AD1058" s="103">
        <v>7.3611111111111116</v>
      </c>
      <c r="AE1058" s="103">
        <v>6.7919444444444439</v>
      </c>
      <c r="AF1058" s="103">
        <v>5</v>
      </c>
      <c r="AG1058" s="103">
        <v>5</v>
      </c>
      <c r="AH1058" s="103" t="s">
        <v>1010</v>
      </c>
      <c r="AI1058" s="103" t="s">
        <v>1010</v>
      </c>
      <c r="AJ1058" s="103" t="s">
        <v>1010</v>
      </c>
      <c r="AK1058" s="103" t="s">
        <v>1010</v>
      </c>
      <c r="AL1058" s="103">
        <v>6.666666666666667</v>
      </c>
      <c r="AM1058" s="103">
        <v>3.3333333333333335</v>
      </c>
      <c r="AN1058" s="103">
        <v>6.666666666666667</v>
      </c>
      <c r="AO1058" s="103">
        <v>5.5555555555555562</v>
      </c>
      <c r="AP1058" s="103">
        <v>5</v>
      </c>
      <c r="AQ1058" s="103">
        <v>5</v>
      </c>
      <c r="AR1058" s="103">
        <v>5</v>
      </c>
      <c r="AS1058" s="103">
        <v>5</v>
      </c>
      <c r="AT1058" s="103">
        <v>5.1388888888888893</v>
      </c>
      <c r="AU1058" s="103">
        <v>10</v>
      </c>
      <c r="AV1058" s="103">
        <v>10</v>
      </c>
      <c r="AW1058" s="103">
        <v>6.333333333333333</v>
      </c>
      <c r="AX1058" s="103">
        <v>6</v>
      </c>
      <c r="AY1058" s="103">
        <v>6.666666666666667</v>
      </c>
      <c r="AZ1058" s="103">
        <v>6.666666666666667</v>
      </c>
      <c r="BA1058" s="103">
        <v>10</v>
      </c>
      <c r="BB1058" s="103">
        <v>7.9523809523809508</v>
      </c>
      <c r="BC1058" s="103" t="s">
        <v>1010</v>
      </c>
      <c r="BD1058" s="103" t="s">
        <v>1011</v>
      </c>
      <c r="BE1058" s="103" t="s">
        <v>1011</v>
      </c>
      <c r="BF1058" s="103">
        <v>10</v>
      </c>
      <c r="BG1058" s="103">
        <v>10</v>
      </c>
      <c r="BH1058" s="103">
        <v>10</v>
      </c>
      <c r="BI1058" s="103">
        <v>10</v>
      </c>
      <c r="BJ1058" s="103" t="s">
        <v>1011</v>
      </c>
      <c r="BK1058" s="103">
        <v>10</v>
      </c>
      <c r="BL1058" s="103">
        <v>7.3873628571248595</v>
      </c>
      <c r="BM1058" s="103">
        <v>5.8147058823529409</v>
      </c>
      <c r="BN1058" s="103">
        <v>6.6248390932355772</v>
      </c>
      <c r="BO1058" s="103">
        <v>7</v>
      </c>
      <c r="BP1058" s="103">
        <v>10</v>
      </c>
      <c r="BQ1058" s="103">
        <v>8</v>
      </c>
      <c r="BR1058" s="103">
        <v>9</v>
      </c>
      <c r="BS1058" s="103">
        <v>7.1098862438971295</v>
      </c>
      <c r="BT1058" s="103">
        <v>2.6432111016260156</v>
      </c>
      <c r="BU1058" s="103">
        <v>3.0389093892276415</v>
      </c>
      <c r="BV1058" s="103">
        <v>3.9364771941056902</v>
      </c>
      <c r="BW1058" s="103">
        <v>8.3333333333333339</v>
      </c>
      <c r="BX1058" s="103">
        <v>6.6666666666666661</v>
      </c>
      <c r="BY1058" s="103">
        <v>6.238903468331733</v>
      </c>
      <c r="BZ1058" s="103">
        <v>9.0689436655550431</v>
      </c>
      <c r="CA1058" s="103">
        <v>4.3960519867886179</v>
      </c>
      <c r="CB1058" s="103">
        <v>6.3207570274390221</v>
      </c>
      <c r="CC1058" s="103">
        <v>0.92592592592592593</v>
      </c>
      <c r="CD1058" s="103">
        <v>5.4186197516869052</v>
      </c>
      <c r="CE1058" s="103">
        <v>7.0172762579185655</v>
      </c>
      <c r="CF1058" s="103">
        <v>6.1536990199229047</v>
      </c>
      <c r="CG1058" s="103">
        <v>8.7441534144060853</v>
      </c>
      <c r="CH1058" s="103">
        <v>10</v>
      </c>
      <c r="CI1058" s="103">
        <v>7.9787821730618891</v>
      </c>
      <c r="CJ1058" s="103">
        <v>8.913333333333334</v>
      </c>
      <c r="CK1058" s="103">
        <v>9</v>
      </c>
      <c r="CL1058" s="103">
        <v>9.7199999999999989</v>
      </c>
      <c r="CM1058" s="103">
        <v>9.2111111111111104</v>
      </c>
      <c r="CN1058" s="103">
        <v>5.8186380487804881</v>
      </c>
      <c r="CO1058" s="103">
        <v>3.3729532129963236</v>
      </c>
      <c r="CP1058" s="103">
        <v>4.5957956308884054</v>
      </c>
      <c r="CQ1058" s="103">
        <v>10</v>
      </c>
      <c r="CR1058" s="103">
        <v>5.6192669888211375</v>
      </c>
      <c r="CS1058" s="103">
        <v>6.3636363636363633</v>
      </c>
      <c r="CT1058" s="103">
        <v>0.4425025652607022</v>
      </c>
      <c r="CU1058" s="103">
        <v>4.1418019725727344</v>
      </c>
      <c r="CV1058" s="103">
        <v>6.9871771786430621</v>
      </c>
      <c r="CW1058" s="103" t="s">
        <v>1011</v>
      </c>
      <c r="CX1058" s="103">
        <v>9.8998210021145745</v>
      </c>
      <c r="CY1058" s="103">
        <v>9</v>
      </c>
      <c r="CZ1058" s="103">
        <v>9.4499105010572872</v>
      </c>
      <c r="DA1058" s="103">
        <v>8.9</v>
      </c>
      <c r="DB1058" s="103">
        <v>5.9573433719512181</v>
      </c>
      <c r="DC1058" s="103">
        <v>7.9655623953252022</v>
      </c>
      <c r="DD1058" s="103">
        <v>8</v>
      </c>
      <c r="DE1058" s="103">
        <v>9.598272959726625</v>
      </c>
      <c r="DF1058" s="103">
        <v>3</v>
      </c>
      <c r="DG1058" s="103">
        <v>7.2368631211671746</v>
      </c>
      <c r="DH1058" s="103">
        <v>2.8279376443089426</v>
      </c>
      <c r="DI1058" s="103">
        <v>7</v>
      </c>
      <c r="DJ1058" s="103">
        <v>9.3967370721404269</v>
      </c>
      <c r="DK1058" s="103">
        <v>3.1926284713753383</v>
      </c>
      <c r="DL1058" s="103">
        <v>7.294669430871128</v>
      </c>
      <c r="DM1058" s="103">
        <v>7.8478093181804347</v>
      </c>
      <c r="DN1058" s="103">
        <v>6.2599636561460459</v>
      </c>
      <c r="DO1058" s="103">
        <v>7.648912426123502</v>
      </c>
      <c r="DP1058" s="103">
        <v>7.03</v>
      </c>
      <c r="DQ1058" s="105">
        <v>7.2086814285624303</v>
      </c>
      <c r="DR1058" s="106">
        <v>61</v>
      </c>
      <c r="DS1058" s="106">
        <v>2</v>
      </c>
      <c r="DU1058" s="104" t="s">
        <v>25</v>
      </c>
      <c r="DV1058" s="103">
        <v>7.3873628571248595</v>
      </c>
      <c r="DW1058" s="103">
        <v>7.03</v>
      </c>
    </row>
    <row r="1059" spans="1:127">
      <c r="A1059" s="95">
        <v>2009</v>
      </c>
      <c r="B1059" s="96" t="s">
        <v>1020</v>
      </c>
      <c r="C1059" s="107" t="s">
        <v>121</v>
      </c>
      <c r="D1059" s="96" t="s">
        <v>1011</v>
      </c>
      <c r="E1059" s="96" t="s">
        <v>1011</v>
      </c>
      <c r="F1059" s="96" t="s">
        <v>1011</v>
      </c>
      <c r="G1059" s="96">
        <v>5.4993729999999994</v>
      </c>
      <c r="H1059" s="96">
        <v>8.6438664014672089</v>
      </c>
      <c r="I1059" s="96">
        <v>10</v>
      </c>
      <c r="J1059" s="96">
        <v>10</v>
      </c>
      <c r="K1059" s="96">
        <v>7.5</v>
      </c>
      <c r="L1059" s="96">
        <v>10</v>
      </c>
      <c r="M1059" s="96">
        <v>10</v>
      </c>
      <c r="N1059" s="96">
        <v>9.5</v>
      </c>
      <c r="O1059" s="96" t="s">
        <v>1011</v>
      </c>
      <c r="P1059" s="96">
        <v>10</v>
      </c>
      <c r="Q1059" s="96" t="s">
        <v>1011</v>
      </c>
      <c r="R1059" s="96" t="s">
        <v>1011</v>
      </c>
      <c r="S1059" s="96">
        <v>10</v>
      </c>
      <c r="T1059" s="96">
        <v>10</v>
      </c>
      <c r="U1059" s="96">
        <v>9.3812888004890684</v>
      </c>
      <c r="V1059" s="96">
        <v>10</v>
      </c>
      <c r="W1059" s="96">
        <v>10</v>
      </c>
      <c r="X1059" s="96">
        <v>10</v>
      </c>
      <c r="Y1059" s="96">
        <v>10</v>
      </c>
      <c r="Z1059" s="96" t="s">
        <v>1010</v>
      </c>
      <c r="AA1059" s="96" t="s">
        <v>1011</v>
      </c>
      <c r="AB1059" s="96" t="s">
        <v>1011</v>
      </c>
      <c r="AC1059" s="96">
        <v>9.8888888888888893</v>
      </c>
      <c r="AD1059" s="96">
        <v>9.8166666666666664</v>
      </c>
      <c r="AE1059" s="96">
        <v>9.8527777777777779</v>
      </c>
      <c r="AF1059" s="96" t="s">
        <v>1011</v>
      </c>
      <c r="AG1059" s="96" t="s">
        <v>1011</v>
      </c>
      <c r="AH1059" s="96" t="s">
        <v>1010</v>
      </c>
      <c r="AI1059" s="96" t="s">
        <v>1010</v>
      </c>
      <c r="AJ1059" s="96" t="s">
        <v>1010</v>
      </c>
      <c r="AK1059" s="96" t="s">
        <v>1010</v>
      </c>
      <c r="AL1059" s="96" t="s">
        <v>1011</v>
      </c>
      <c r="AM1059" s="96" t="s">
        <v>1011</v>
      </c>
      <c r="AN1059" s="96" t="s">
        <v>1011</v>
      </c>
      <c r="AO1059" s="96" t="s">
        <v>1011</v>
      </c>
      <c r="AP1059" s="96" t="s">
        <v>1011</v>
      </c>
      <c r="AQ1059" s="96" t="s">
        <v>1011</v>
      </c>
      <c r="AR1059" s="96" t="s">
        <v>1011</v>
      </c>
      <c r="AS1059" s="96" t="s">
        <v>1011</v>
      </c>
      <c r="AT1059" s="96" t="s">
        <v>1011</v>
      </c>
      <c r="AU1059" s="96">
        <v>10</v>
      </c>
      <c r="AV1059" s="96">
        <v>10</v>
      </c>
      <c r="AW1059" s="96">
        <v>1.6666666666666667</v>
      </c>
      <c r="AX1059" s="96">
        <v>4</v>
      </c>
      <c r="AY1059" s="96" t="s">
        <v>1011</v>
      </c>
      <c r="AZ1059" s="96" t="s">
        <v>1011</v>
      </c>
      <c r="BA1059" s="96" t="s">
        <v>1011</v>
      </c>
      <c r="BB1059" s="96">
        <v>6.416666666666667</v>
      </c>
      <c r="BC1059" s="96" t="s">
        <v>1010</v>
      </c>
      <c r="BD1059" s="96" t="s">
        <v>1011</v>
      </c>
      <c r="BE1059" s="96" t="s">
        <v>1011</v>
      </c>
      <c r="BF1059" s="96">
        <v>10</v>
      </c>
      <c r="BG1059" s="96">
        <v>10</v>
      </c>
      <c r="BH1059" s="96">
        <v>10</v>
      </c>
      <c r="BI1059" s="96">
        <v>10</v>
      </c>
      <c r="BJ1059" s="96" t="s">
        <v>1011</v>
      </c>
      <c r="BK1059" s="96">
        <v>10</v>
      </c>
      <c r="BL1059" s="96">
        <v>8.253846005677822</v>
      </c>
      <c r="BM1059" s="96">
        <v>5.617647058823529</v>
      </c>
      <c r="BN1059" s="96" t="s">
        <v>1011</v>
      </c>
      <c r="BO1059" s="96">
        <v>4</v>
      </c>
      <c r="BP1059" s="96">
        <v>10</v>
      </c>
      <c r="BQ1059" s="96">
        <v>4</v>
      </c>
      <c r="BR1059" s="96">
        <v>7</v>
      </c>
      <c r="BS1059" s="96">
        <v>5.5392156862745097</v>
      </c>
      <c r="BT1059" s="96">
        <v>5.1638116915113876</v>
      </c>
      <c r="BU1059" s="96">
        <v>5.2093613115942041</v>
      </c>
      <c r="BV1059" s="96">
        <v>6.2524796749482405</v>
      </c>
      <c r="BW1059" s="96">
        <v>7.8</v>
      </c>
      <c r="BX1059" s="96" t="s">
        <v>1011</v>
      </c>
      <c r="BY1059" s="96">
        <v>4.7957190427359819</v>
      </c>
      <c r="BZ1059" s="96">
        <v>7.5734070549776114</v>
      </c>
      <c r="CA1059" s="96">
        <v>6.1922437246376818</v>
      </c>
      <c r="CB1059" s="96">
        <v>8.2864931428571431</v>
      </c>
      <c r="CC1059" s="96">
        <v>0.96296296296296291</v>
      </c>
      <c r="CD1059" s="96">
        <v>6.2905007617891195</v>
      </c>
      <c r="CE1059" s="96">
        <v>9.729057298730508</v>
      </c>
      <c r="CF1059" s="96">
        <v>8.7357310806574731</v>
      </c>
      <c r="CG1059" s="96">
        <v>9.306655253584287</v>
      </c>
      <c r="CH1059" s="96">
        <v>5</v>
      </c>
      <c r="CI1059" s="96">
        <v>8.1928609082430679</v>
      </c>
      <c r="CJ1059" s="96">
        <v>7.7999999999999989</v>
      </c>
      <c r="CK1059" s="96">
        <v>9.02</v>
      </c>
      <c r="CL1059" s="96">
        <v>7.55</v>
      </c>
      <c r="CM1059" s="96">
        <v>8.1233333333333331</v>
      </c>
      <c r="CN1059" s="96">
        <v>6.6529339710144928</v>
      </c>
      <c r="CO1059" s="96">
        <v>8.1165815995277821</v>
      </c>
      <c r="CP1059" s="96">
        <v>7.3847577852711375</v>
      </c>
      <c r="CQ1059" s="96">
        <v>10</v>
      </c>
      <c r="CR1059" s="96">
        <v>6.7517162701863365</v>
      </c>
      <c r="CS1059" s="96">
        <v>6.9230769230769234</v>
      </c>
      <c r="CT1059" s="96">
        <v>4.9781538591829051</v>
      </c>
      <c r="CU1059" s="96">
        <v>6.2176490174820556</v>
      </c>
      <c r="CV1059" s="96">
        <v>7.9314350340216313</v>
      </c>
      <c r="CW1059" s="96">
        <v>10</v>
      </c>
      <c r="CX1059" s="96">
        <v>9.3921798110204318</v>
      </c>
      <c r="CY1059" s="96">
        <v>10</v>
      </c>
      <c r="CZ1059" s="96">
        <v>9.7973932703401445</v>
      </c>
      <c r="DA1059" s="96">
        <v>10</v>
      </c>
      <c r="DB1059" s="96">
        <v>5.4632509151138722</v>
      </c>
      <c r="DC1059" s="96">
        <v>6.6785629958592132</v>
      </c>
      <c r="DD1059" s="96">
        <v>10</v>
      </c>
      <c r="DE1059" s="96">
        <v>7.5896377583597463</v>
      </c>
      <c r="DF1059" s="96">
        <v>10</v>
      </c>
      <c r="DG1059" s="96">
        <v>8.2885752782221385</v>
      </c>
      <c r="DH1059" s="96">
        <v>4.4934939544513464</v>
      </c>
      <c r="DI1059" s="96">
        <v>2</v>
      </c>
      <c r="DJ1059" s="96">
        <v>9.6598761961941833</v>
      </c>
      <c r="DK1059" s="96">
        <v>5.6364872667356805</v>
      </c>
      <c r="DL1059" s="96">
        <v>4.9688741990552403</v>
      </c>
      <c r="DM1059" s="96">
        <v>5.8301305539745911</v>
      </c>
      <c r="DN1059" s="96">
        <v>5.4314770284018401</v>
      </c>
      <c r="DO1059" s="96">
        <v>7.839148525654708</v>
      </c>
      <c r="DP1059" s="96">
        <v>7.16</v>
      </c>
      <c r="DQ1059" s="99">
        <v>7.7069230028389111</v>
      </c>
      <c r="DR1059" s="100">
        <v>45</v>
      </c>
      <c r="DS1059" s="101">
        <v>2</v>
      </c>
      <c r="DU1059" s="107" t="s">
        <v>121</v>
      </c>
      <c r="DV1059" s="96">
        <v>8.253846005677822</v>
      </c>
      <c r="DW1059" s="96">
        <v>7.16</v>
      </c>
    </row>
    <row r="1060" spans="1:127">
      <c r="A1060" s="102">
        <v>2009</v>
      </c>
      <c r="B1060" s="103" t="s">
        <v>725</v>
      </c>
      <c r="C1060" s="104" t="s">
        <v>72</v>
      </c>
      <c r="D1060" s="103">
        <v>2.9333333333333327</v>
      </c>
      <c r="E1060" s="103">
        <v>5.3900350513736122</v>
      </c>
      <c r="F1060" s="103">
        <v>3.5418598877015155</v>
      </c>
      <c r="G1060" s="103">
        <v>4</v>
      </c>
      <c r="H1060" s="103">
        <v>9.4475096433227126</v>
      </c>
      <c r="I1060" s="103">
        <v>10</v>
      </c>
      <c r="J1060" s="103">
        <v>10</v>
      </c>
      <c r="K1060" s="103">
        <v>5</v>
      </c>
      <c r="L1060" s="103">
        <v>10</v>
      </c>
      <c r="M1060" s="103">
        <v>10</v>
      </c>
      <c r="N1060" s="103">
        <v>9</v>
      </c>
      <c r="O1060" s="103">
        <v>10</v>
      </c>
      <c r="P1060" s="103">
        <v>7.5</v>
      </c>
      <c r="Q1060" s="103" t="s">
        <v>1011</v>
      </c>
      <c r="R1060" s="103" t="s">
        <v>1011</v>
      </c>
      <c r="S1060" s="103">
        <v>5</v>
      </c>
      <c r="T1060" s="103">
        <v>7.5</v>
      </c>
      <c r="U1060" s="103">
        <v>8.6491698811075697</v>
      </c>
      <c r="V1060" s="103">
        <v>5</v>
      </c>
      <c r="W1060" s="103">
        <v>10</v>
      </c>
      <c r="X1060" s="103">
        <v>10</v>
      </c>
      <c r="Y1060" s="103">
        <v>8.3333333333333339</v>
      </c>
      <c r="Z1060" s="103" t="s">
        <v>1010</v>
      </c>
      <c r="AA1060" s="103">
        <v>2.5</v>
      </c>
      <c r="AB1060" s="103">
        <v>0</v>
      </c>
      <c r="AC1060" s="103">
        <v>8.4666666666666668</v>
      </c>
      <c r="AD1060" s="103">
        <v>7.1722222222222225</v>
      </c>
      <c r="AE1060" s="103">
        <v>4.5347222222222223</v>
      </c>
      <c r="AF1060" s="103">
        <v>5</v>
      </c>
      <c r="AG1060" s="103">
        <v>5</v>
      </c>
      <c r="AH1060" s="103" t="s">
        <v>1010</v>
      </c>
      <c r="AI1060" s="103" t="s">
        <v>1010</v>
      </c>
      <c r="AJ1060" s="103" t="s">
        <v>1010</v>
      </c>
      <c r="AK1060" s="103" t="s">
        <v>1010</v>
      </c>
      <c r="AL1060" s="103">
        <v>3.3333333333333335</v>
      </c>
      <c r="AM1060" s="103">
        <v>6.666666666666667</v>
      </c>
      <c r="AN1060" s="103">
        <v>6.666666666666667</v>
      </c>
      <c r="AO1060" s="103">
        <v>5.5555555555555562</v>
      </c>
      <c r="AP1060" s="103">
        <v>7.5</v>
      </c>
      <c r="AQ1060" s="103">
        <v>7.5</v>
      </c>
      <c r="AR1060" s="103">
        <v>5</v>
      </c>
      <c r="AS1060" s="103">
        <v>6.666666666666667</v>
      </c>
      <c r="AT1060" s="103">
        <v>5.5555555555555562</v>
      </c>
      <c r="AU1060" s="103">
        <v>10</v>
      </c>
      <c r="AV1060" s="103">
        <v>0</v>
      </c>
      <c r="AW1060" s="103">
        <v>6</v>
      </c>
      <c r="AX1060" s="103">
        <v>6</v>
      </c>
      <c r="AY1060" s="103">
        <v>10</v>
      </c>
      <c r="AZ1060" s="103">
        <v>6.666666666666667</v>
      </c>
      <c r="BA1060" s="103">
        <v>6.666666666666667</v>
      </c>
      <c r="BB1060" s="103">
        <v>6.4761904761904754</v>
      </c>
      <c r="BC1060" s="103" t="s">
        <v>1010</v>
      </c>
      <c r="BD1060" s="103" t="s">
        <v>1011</v>
      </c>
      <c r="BE1060" s="103" t="s">
        <v>1011</v>
      </c>
      <c r="BF1060" s="103">
        <v>10</v>
      </c>
      <c r="BG1060" s="103">
        <v>0</v>
      </c>
      <c r="BH1060" s="103">
        <v>0</v>
      </c>
      <c r="BI1060" s="103">
        <v>0</v>
      </c>
      <c r="BJ1060" s="103" t="s">
        <v>1011</v>
      </c>
      <c r="BK1060" s="103">
        <v>5</v>
      </c>
      <c r="BL1060" s="103">
        <v>6.1522726290070509</v>
      </c>
      <c r="BM1060" s="103">
        <v>4.7124698495144095</v>
      </c>
      <c r="BN1060" s="103">
        <v>8.6272288252792677</v>
      </c>
      <c r="BO1060" s="103">
        <v>8</v>
      </c>
      <c r="BP1060" s="103">
        <v>4</v>
      </c>
      <c r="BQ1060" s="103" t="s">
        <v>1011</v>
      </c>
      <c r="BR1060" s="103">
        <v>4</v>
      </c>
      <c r="BS1060" s="103">
        <v>6.3349246686984193</v>
      </c>
      <c r="BT1060" s="103">
        <v>4.1379310389170891</v>
      </c>
      <c r="BU1060" s="103">
        <v>4.8435271404399334</v>
      </c>
      <c r="BV1060" s="103">
        <v>5.7012841810490702</v>
      </c>
      <c r="BW1060" s="103">
        <v>6.6666666666666661</v>
      </c>
      <c r="BX1060" s="103">
        <v>8.3333333333333339</v>
      </c>
      <c r="BY1060" s="103">
        <v>4.2985498016255796</v>
      </c>
      <c r="BZ1060" s="103">
        <v>7.5010507751493254</v>
      </c>
      <c r="CA1060" s="103">
        <v>5.5414273375634515</v>
      </c>
      <c r="CB1060" s="103">
        <v>6.9264382140439942</v>
      </c>
      <c r="CC1060" s="103">
        <v>0.82758620689655171</v>
      </c>
      <c r="CD1060" s="103">
        <v>5.4777031607390576</v>
      </c>
      <c r="CE1060" s="103">
        <v>8.9677089064687223</v>
      </c>
      <c r="CF1060" s="103">
        <v>9.3003025171578955</v>
      </c>
      <c r="CG1060" s="103">
        <v>9.8008780181876229</v>
      </c>
      <c r="CH1060" s="103">
        <v>0</v>
      </c>
      <c r="CI1060" s="103">
        <v>7.0172223604535606</v>
      </c>
      <c r="CJ1060" s="103">
        <v>8.0333333333333332</v>
      </c>
      <c r="CK1060" s="103">
        <v>6.38</v>
      </c>
      <c r="CL1060" s="103">
        <v>1.8187999999999986</v>
      </c>
      <c r="CM1060" s="103">
        <v>5.4107111111111115</v>
      </c>
      <c r="CN1060" s="103">
        <v>5.2484228104906938</v>
      </c>
      <c r="CO1060" s="103">
        <v>7.9292495932837355</v>
      </c>
      <c r="CP1060" s="103">
        <v>6.5888362018872151</v>
      </c>
      <c r="CQ1060" s="103">
        <v>10</v>
      </c>
      <c r="CR1060" s="103">
        <v>5.3466205384940793</v>
      </c>
      <c r="CS1060" s="103">
        <v>0</v>
      </c>
      <c r="CT1060" s="103">
        <v>7.190666685486419</v>
      </c>
      <c r="CU1060" s="103">
        <v>4.179095741326833</v>
      </c>
      <c r="CV1060" s="103">
        <v>6.5446607635812901</v>
      </c>
      <c r="CW1060" s="103">
        <v>5</v>
      </c>
      <c r="CX1060" s="103">
        <v>8.2506956037139858</v>
      </c>
      <c r="CY1060" s="103">
        <v>9</v>
      </c>
      <c r="CZ1060" s="103">
        <v>7.4168985345713283</v>
      </c>
      <c r="DA1060" s="103">
        <v>1.1000000000000001</v>
      </c>
      <c r="DB1060" s="103">
        <v>4.9242168113367173</v>
      </c>
      <c r="DC1060" s="103">
        <v>6.7699308722504234</v>
      </c>
      <c r="DD1060" s="103">
        <v>8</v>
      </c>
      <c r="DE1060" s="103">
        <v>2.9172432591801756</v>
      </c>
      <c r="DF1060" s="103">
        <v>1</v>
      </c>
      <c r="DG1060" s="103">
        <v>4.1185651571278861</v>
      </c>
      <c r="DH1060" s="103">
        <v>3.985364787648054</v>
      </c>
      <c r="DI1060" s="103">
        <v>5.2962962962962967</v>
      </c>
      <c r="DJ1060" s="103">
        <v>9.4131118771166502</v>
      </c>
      <c r="DK1060" s="103">
        <v>4.5976214734912588</v>
      </c>
      <c r="DL1060" s="103">
        <v>7.8056587772537762</v>
      </c>
      <c r="DM1060" s="103">
        <v>5.9870611245239331</v>
      </c>
      <c r="DN1060" s="103">
        <v>6.1808523893883276</v>
      </c>
      <c r="DO1060" s="103">
        <v>5.9054386936958467</v>
      </c>
      <c r="DP1060" s="103">
        <v>6.26</v>
      </c>
      <c r="DQ1060" s="105">
        <v>6.2061363145035253</v>
      </c>
      <c r="DR1060" s="106">
        <v>111</v>
      </c>
      <c r="DS1060" s="106">
        <v>4</v>
      </c>
      <c r="DU1060" s="104" t="s">
        <v>72</v>
      </c>
      <c r="DV1060" s="103">
        <v>6.1522726290070509</v>
      </c>
      <c r="DW1060" s="103">
        <v>6.26</v>
      </c>
    </row>
    <row r="1061" spans="1:127">
      <c r="A1061" s="95">
        <v>2009</v>
      </c>
      <c r="B1061" s="96" t="s">
        <v>624</v>
      </c>
      <c r="C1061" s="107" t="s">
        <v>177</v>
      </c>
      <c r="D1061" s="96" t="s">
        <v>1011</v>
      </c>
      <c r="E1061" s="96" t="s">
        <v>1011</v>
      </c>
      <c r="F1061" s="96" t="s">
        <v>1011</v>
      </c>
      <c r="G1061" s="96">
        <v>4.8463669999999999</v>
      </c>
      <c r="H1061" s="96">
        <v>8.5908152574640884</v>
      </c>
      <c r="I1061" s="96">
        <v>10</v>
      </c>
      <c r="J1061" s="96">
        <v>10</v>
      </c>
      <c r="K1061" s="96">
        <v>5</v>
      </c>
      <c r="L1061" s="96">
        <v>10</v>
      </c>
      <c r="M1061" s="96">
        <v>10</v>
      </c>
      <c r="N1061" s="96">
        <v>9</v>
      </c>
      <c r="O1061" s="96">
        <v>10</v>
      </c>
      <c r="P1061" s="96">
        <v>10</v>
      </c>
      <c r="Q1061" s="96" t="s">
        <v>1011</v>
      </c>
      <c r="R1061" s="96" t="s">
        <v>1011</v>
      </c>
      <c r="S1061" s="96">
        <v>0</v>
      </c>
      <c r="T1061" s="96">
        <v>6.666666666666667</v>
      </c>
      <c r="U1061" s="96">
        <v>8.0858273080435854</v>
      </c>
      <c r="V1061" s="96">
        <v>10</v>
      </c>
      <c r="W1061" s="96">
        <v>0</v>
      </c>
      <c r="X1061" s="96">
        <v>5</v>
      </c>
      <c r="Y1061" s="96">
        <v>5</v>
      </c>
      <c r="Z1061" s="96" t="s">
        <v>1010</v>
      </c>
      <c r="AA1061" s="96">
        <v>7.5</v>
      </c>
      <c r="AB1061" s="96">
        <v>6.666666666666667</v>
      </c>
      <c r="AC1061" s="96">
        <v>9.7777777777777768</v>
      </c>
      <c r="AD1061" s="96">
        <v>7.4083333333333332</v>
      </c>
      <c r="AE1061" s="96">
        <v>7.8381944444444436</v>
      </c>
      <c r="AF1061" s="96">
        <v>7.5</v>
      </c>
      <c r="AG1061" s="96">
        <v>7.5</v>
      </c>
      <c r="AH1061" s="96" t="s">
        <v>1010</v>
      </c>
      <c r="AI1061" s="96" t="s">
        <v>1010</v>
      </c>
      <c r="AJ1061" s="96" t="s">
        <v>1010</v>
      </c>
      <c r="AK1061" s="96" t="s">
        <v>1010</v>
      </c>
      <c r="AL1061" s="96">
        <v>6.666666666666667</v>
      </c>
      <c r="AM1061" s="96">
        <v>6.666666666666667</v>
      </c>
      <c r="AN1061" s="96">
        <v>6.666666666666667</v>
      </c>
      <c r="AO1061" s="96">
        <v>6.666666666666667</v>
      </c>
      <c r="AP1061" s="96">
        <v>10</v>
      </c>
      <c r="AQ1061" s="96">
        <v>7.5</v>
      </c>
      <c r="AR1061" s="96">
        <v>7.5</v>
      </c>
      <c r="AS1061" s="96">
        <v>8.3333333333333339</v>
      </c>
      <c r="AT1061" s="96">
        <v>7.5</v>
      </c>
      <c r="AU1061" s="96">
        <v>10</v>
      </c>
      <c r="AV1061" s="96">
        <v>10</v>
      </c>
      <c r="AW1061" s="96">
        <v>0</v>
      </c>
      <c r="AX1061" s="96">
        <v>0.5</v>
      </c>
      <c r="AY1061" s="96">
        <v>10</v>
      </c>
      <c r="AZ1061" s="96">
        <v>10</v>
      </c>
      <c r="BA1061" s="96">
        <v>10</v>
      </c>
      <c r="BB1061" s="96">
        <v>7.2142857142857144</v>
      </c>
      <c r="BC1061" s="96" t="s">
        <v>1010</v>
      </c>
      <c r="BD1061" s="96" t="s">
        <v>1011</v>
      </c>
      <c r="BE1061" s="96" t="s">
        <v>1011</v>
      </c>
      <c r="BF1061" s="96">
        <v>5</v>
      </c>
      <c r="BG1061" s="96">
        <v>0</v>
      </c>
      <c r="BH1061" s="96">
        <v>0</v>
      </c>
      <c r="BI1061" s="96">
        <v>0</v>
      </c>
      <c r="BJ1061" s="96" t="s">
        <v>1011</v>
      </c>
      <c r="BK1061" s="96">
        <v>2.5</v>
      </c>
      <c r="BL1061" s="96">
        <v>6.2382965928839109</v>
      </c>
      <c r="BM1061" s="96">
        <v>7.7271087060173951</v>
      </c>
      <c r="BN1061" s="96" t="s">
        <v>1011</v>
      </c>
      <c r="BO1061" s="96">
        <v>0</v>
      </c>
      <c r="BP1061" s="96">
        <v>7</v>
      </c>
      <c r="BQ1061" s="96">
        <v>6</v>
      </c>
      <c r="BR1061" s="96">
        <v>6.5</v>
      </c>
      <c r="BS1061" s="96">
        <v>4.7423695686724647</v>
      </c>
      <c r="BT1061" s="96">
        <v>3.2218836642512079</v>
      </c>
      <c r="BU1061" s="96">
        <v>4.0177854057971016</v>
      </c>
      <c r="BV1061" s="96">
        <v>3.8858937910628022</v>
      </c>
      <c r="BW1061" s="96">
        <v>6.6666666666666661</v>
      </c>
      <c r="BX1061" s="96">
        <v>5</v>
      </c>
      <c r="BY1061" s="96">
        <v>0</v>
      </c>
      <c r="BZ1061" s="96">
        <v>5.9519907761933322</v>
      </c>
      <c r="CA1061" s="96">
        <v>4.5280472512077292</v>
      </c>
      <c r="CB1061" s="96">
        <v>5.029100687198067</v>
      </c>
      <c r="CC1061" s="96">
        <v>0.96296296296296291</v>
      </c>
      <c r="CD1061" s="96">
        <v>4.1768981828106506</v>
      </c>
      <c r="CE1061" s="96">
        <v>7.6234053014266223</v>
      </c>
      <c r="CF1061" s="96">
        <v>9.162229996689975</v>
      </c>
      <c r="CG1061" s="96">
        <v>9.3496614561565305</v>
      </c>
      <c r="CH1061" s="96">
        <v>0</v>
      </c>
      <c r="CI1061" s="96">
        <v>6.533824188568282</v>
      </c>
      <c r="CJ1061" s="96" t="s">
        <v>1011</v>
      </c>
      <c r="CK1061" s="96">
        <v>7.94</v>
      </c>
      <c r="CL1061" s="96">
        <v>7.0747999999999989</v>
      </c>
      <c r="CM1061" s="96">
        <v>7.5073999999999996</v>
      </c>
      <c r="CN1061" s="96">
        <v>4.7956912801932354</v>
      </c>
      <c r="CO1061" s="96">
        <v>6.3628904768317458</v>
      </c>
      <c r="CP1061" s="96">
        <v>5.5792908785124906</v>
      </c>
      <c r="CQ1061" s="96">
        <v>10</v>
      </c>
      <c r="CR1061" s="96">
        <v>5.0973224716183587</v>
      </c>
      <c r="CS1061" s="96">
        <v>0</v>
      </c>
      <c r="CT1061" s="96">
        <v>0.88500513052140439</v>
      </c>
      <c r="CU1061" s="96">
        <v>1.9941092007132546</v>
      </c>
      <c r="CV1061" s="96">
        <v>6.2702000198064365</v>
      </c>
      <c r="CW1061" s="96" t="s">
        <v>1011</v>
      </c>
      <c r="CX1061" s="96">
        <v>6.9048645202989611</v>
      </c>
      <c r="CY1061" s="96">
        <v>10</v>
      </c>
      <c r="CZ1061" s="96">
        <v>8.4524322601494806</v>
      </c>
      <c r="DA1061" s="96">
        <v>3.3333333333333344</v>
      </c>
      <c r="DB1061" s="96">
        <v>3.83544268115942</v>
      </c>
      <c r="DC1061" s="96">
        <v>5.2039840736714984</v>
      </c>
      <c r="DD1061" s="96">
        <v>6</v>
      </c>
      <c r="DE1061" s="96">
        <v>0</v>
      </c>
      <c r="DF1061" s="96">
        <v>0</v>
      </c>
      <c r="DG1061" s="96">
        <v>3.0621266813607089</v>
      </c>
      <c r="DH1061" s="96">
        <v>4.0238578442028983</v>
      </c>
      <c r="DI1061" s="96">
        <v>3.0054644808743163</v>
      </c>
      <c r="DJ1061" s="96">
        <v>9.4377730116805267</v>
      </c>
      <c r="DK1061" s="96">
        <v>4.3489660909822874</v>
      </c>
      <c r="DL1061" s="96">
        <v>4.0402657540938698</v>
      </c>
      <c r="DM1061" s="96">
        <v>7.4218549124036448</v>
      </c>
      <c r="DN1061" s="96">
        <v>5.3796970157062569</v>
      </c>
      <c r="DO1061" s="96">
        <v>5.6314186524054826</v>
      </c>
      <c r="DP1061" s="96">
        <v>5.47</v>
      </c>
      <c r="DQ1061" s="99">
        <v>5.8541482964419558</v>
      </c>
      <c r="DR1061" s="100">
        <v>122</v>
      </c>
      <c r="DS1061" s="101">
        <v>4</v>
      </c>
      <c r="DU1061" s="107" t="s">
        <v>177</v>
      </c>
      <c r="DV1061" s="96">
        <v>6.2382965928839109</v>
      </c>
      <c r="DW1061" s="96">
        <v>5.47</v>
      </c>
    </row>
    <row r="1062" spans="1:127">
      <c r="A1062" s="102">
        <v>2009</v>
      </c>
      <c r="B1062" s="103" t="s">
        <v>776</v>
      </c>
      <c r="C1062" s="104" t="s">
        <v>21</v>
      </c>
      <c r="D1062" s="103" t="s">
        <v>1011</v>
      </c>
      <c r="E1062" s="103" t="s">
        <v>1011</v>
      </c>
      <c r="F1062" s="103" t="s">
        <v>1011</v>
      </c>
      <c r="G1062" s="103">
        <v>3.445125</v>
      </c>
      <c r="H1062" s="103">
        <v>9.3752484696982883</v>
      </c>
      <c r="I1062" s="103">
        <v>0</v>
      </c>
      <c r="J1062" s="103">
        <v>8.7282639390471637</v>
      </c>
      <c r="K1062" s="103">
        <v>2.5</v>
      </c>
      <c r="L1062" s="103">
        <v>9.6921060062956279</v>
      </c>
      <c r="M1062" s="103">
        <v>9.939759870796971</v>
      </c>
      <c r="N1062" s="103">
        <v>6.1720259632279522</v>
      </c>
      <c r="O1062" s="103">
        <v>10</v>
      </c>
      <c r="P1062" s="103">
        <v>7.5</v>
      </c>
      <c r="Q1062" s="103" t="s">
        <v>1011</v>
      </c>
      <c r="R1062" s="103" t="s">
        <v>1011</v>
      </c>
      <c r="S1062" s="103">
        <v>10</v>
      </c>
      <c r="T1062" s="103">
        <v>9.1666666666666661</v>
      </c>
      <c r="U1062" s="103">
        <v>8.2379803665309694</v>
      </c>
      <c r="V1062" s="103">
        <v>0</v>
      </c>
      <c r="W1062" s="103">
        <v>0</v>
      </c>
      <c r="X1062" s="103">
        <v>10</v>
      </c>
      <c r="Y1062" s="103">
        <v>3.3333333333333335</v>
      </c>
      <c r="Z1062" s="103" t="s">
        <v>1010</v>
      </c>
      <c r="AA1062" s="103" t="s">
        <v>1011</v>
      </c>
      <c r="AB1062" s="103" t="s">
        <v>1011</v>
      </c>
      <c r="AC1062" s="103">
        <v>9.0333333333333332</v>
      </c>
      <c r="AD1062" s="103">
        <v>7.5444444444444443</v>
      </c>
      <c r="AE1062" s="103">
        <v>8.2888888888888879</v>
      </c>
      <c r="AF1062" s="103" t="s">
        <v>1011</v>
      </c>
      <c r="AG1062" s="103" t="s">
        <v>1011</v>
      </c>
      <c r="AH1062" s="103" t="s">
        <v>1010</v>
      </c>
      <c r="AI1062" s="103" t="s">
        <v>1010</v>
      </c>
      <c r="AJ1062" s="103" t="s">
        <v>1010</v>
      </c>
      <c r="AK1062" s="103" t="s">
        <v>1010</v>
      </c>
      <c r="AL1062" s="103" t="s">
        <v>1011</v>
      </c>
      <c r="AM1062" s="103" t="s">
        <v>1011</v>
      </c>
      <c r="AN1062" s="103" t="s">
        <v>1011</v>
      </c>
      <c r="AO1062" s="103" t="s">
        <v>1011</v>
      </c>
      <c r="AP1062" s="103" t="s">
        <v>1011</v>
      </c>
      <c r="AQ1062" s="103" t="s">
        <v>1011</v>
      </c>
      <c r="AR1062" s="103" t="s">
        <v>1011</v>
      </c>
      <c r="AS1062" s="103" t="s">
        <v>1011</v>
      </c>
      <c r="AT1062" s="103" t="s">
        <v>1011</v>
      </c>
      <c r="AU1062" s="103">
        <v>10</v>
      </c>
      <c r="AV1062" s="103">
        <v>6.1741302937336968</v>
      </c>
      <c r="AW1062" s="103">
        <v>7</v>
      </c>
      <c r="AX1062" s="103">
        <v>6.75</v>
      </c>
      <c r="AY1062" s="103" t="s">
        <v>1011</v>
      </c>
      <c r="AZ1062" s="103" t="s">
        <v>1011</v>
      </c>
      <c r="BA1062" s="103" t="s">
        <v>1011</v>
      </c>
      <c r="BB1062" s="103">
        <v>7.4810325734334242</v>
      </c>
      <c r="BC1062" s="103" t="s">
        <v>1010</v>
      </c>
      <c r="BD1062" s="103" t="s">
        <v>1011</v>
      </c>
      <c r="BE1062" s="103" t="s">
        <v>1011</v>
      </c>
      <c r="BF1062" s="103">
        <v>10</v>
      </c>
      <c r="BG1062" s="103">
        <v>0</v>
      </c>
      <c r="BH1062" s="103">
        <v>10</v>
      </c>
      <c r="BI1062" s="103">
        <v>5</v>
      </c>
      <c r="BJ1062" s="103" t="s">
        <v>1011</v>
      </c>
      <c r="BK1062" s="103">
        <v>7.5</v>
      </c>
      <c r="BL1062" s="103">
        <v>6.2461831910896981</v>
      </c>
      <c r="BM1062" s="103">
        <v>8.5281031096529283</v>
      </c>
      <c r="BN1062" s="103" t="s">
        <v>1011</v>
      </c>
      <c r="BO1062" s="103">
        <v>4</v>
      </c>
      <c r="BP1062" s="103">
        <v>5</v>
      </c>
      <c r="BQ1062" s="103">
        <v>5</v>
      </c>
      <c r="BR1062" s="103">
        <v>5</v>
      </c>
      <c r="BS1062" s="103">
        <v>5.8427010365509764</v>
      </c>
      <c r="BT1062" s="103" t="s">
        <v>1011</v>
      </c>
      <c r="BU1062" s="103">
        <v>2.9</v>
      </c>
      <c r="BV1062" s="103" t="s">
        <v>1011</v>
      </c>
      <c r="BW1062" s="103">
        <v>1.6666666666666665</v>
      </c>
      <c r="BX1062" s="103">
        <v>5</v>
      </c>
      <c r="BY1062" s="103" t="s">
        <v>1011</v>
      </c>
      <c r="BZ1062" s="103" t="s">
        <v>1011</v>
      </c>
      <c r="CA1062" s="103" t="s">
        <v>1011</v>
      </c>
      <c r="CB1062" s="103" t="s">
        <v>1011</v>
      </c>
      <c r="CC1062" s="103">
        <v>0.92682926829268297</v>
      </c>
      <c r="CD1062" s="103">
        <v>3.072222222222222</v>
      </c>
      <c r="CE1062" s="103">
        <v>8.2600320697687124</v>
      </c>
      <c r="CF1062" s="103">
        <v>7.0474877626618699</v>
      </c>
      <c r="CG1062" s="103">
        <v>9.7055313772287874</v>
      </c>
      <c r="CH1062" s="103">
        <v>0</v>
      </c>
      <c r="CI1062" s="103">
        <v>6.2532628024148424</v>
      </c>
      <c r="CJ1062" s="103">
        <v>0</v>
      </c>
      <c r="CK1062" s="103">
        <v>8.8800000000000008</v>
      </c>
      <c r="CL1062" s="103">
        <v>7.1552000000000007</v>
      </c>
      <c r="CM1062" s="103">
        <v>5.3450666666666677</v>
      </c>
      <c r="CN1062" s="103" t="s">
        <v>1011</v>
      </c>
      <c r="CO1062" s="103" t="s">
        <v>1011</v>
      </c>
      <c r="CP1062" s="103" t="s">
        <v>1011</v>
      </c>
      <c r="CQ1062" s="103">
        <v>0</v>
      </c>
      <c r="CR1062" s="103" t="s">
        <v>1011</v>
      </c>
      <c r="CS1062" s="103">
        <v>0</v>
      </c>
      <c r="CT1062" s="103">
        <v>0</v>
      </c>
      <c r="CU1062" s="103">
        <v>0</v>
      </c>
      <c r="CV1062" s="103">
        <v>1.7816888888888893</v>
      </c>
      <c r="CW1062" s="103">
        <v>0</v>
      </c>
      <c r="CX1062" s="103">
        <v>1.6202008785693196</v>
      </c>
      <c r="CY1062" s="103">
        <v>5</v>
      </c>
      <c r="CZ1062" s="103">
        <v>2.2067336261897732</v>
      </c>
      <c r="DA1062" s="103" t="s">
        <v>1011</v>
      </c>
      <c r="DB1062" s="103" t="s">
        <v>1011</v>
      </c>
      <c r="DC1062" s="103" t="s">
        <v>1011</v>
      </c>
      <c r="DD1062" s="103">
        <v>10</v>
      </c>
      <c r="DE1062" s="103" t="s">
        <v>1011</v>
      </c>
      <c r="DF1062" s="103">
        <v>0</v>
      </c>
      <c r="DG1062" s="103" t="s">
        <v>1011</v>
      </c>
      <c r="DH1062" s="103" t="s">
        <v>1011</v>
      </c>
      <c r="DI1062" s="103" t="s">
        <v>1011</v>
      </c>
      <c r="DJ1062" s="103" t="s">
        <v>1011</v>
      </c>
      <c r="DK1062" s="103" t="s">
        <v>1011</v>
      </c>
      <c r="DL1062" s="103" t="s">
        <v>1011</v>
      </c>
      <c r="DM1062" s="103" t="s">
        <v>1011</v>
      </c>
      <c r="DN1062" s="103" t="s">
        <v>1011</v>
      </c>
      <c r="DO1062" s="103">
        <v>4.1460896992315162</v>
      </c>
      <c r="DP1062" s="103">
        <v>4.22</v>
      </c>
      <c r="DQ1062" s="105">
        <v>5.2330915955448489</v>
      </c>
      <c r="DR1062" s="106">
        <v>136</v>
      </c>
      <c r="DS1062" s="106">
        <v>4</v>
      </c>
      <c r="DU1062" s="104" t="s">
        <v>21</v>
      </c>
      <c r="DV1062" s="103">
        <v>6.2461831910896981</v>
      </c>
      <c r="DW1062" s="103">
        <v>4.22</v>
      </c>
    </row>
    <row r="1063" spans="1:127">
      <c r="A1063" s="95">
        <v>2009</v>
      </c>
      <c r="B1063" s="96" t="s">
        <v>670</v>
      </c>
      <c r="C1063" s="107" t="s">
        <v>140</v>
      </c>
      <c r="D1063" s="96" t="s">
        <v>1011</v>
      </c>
      <c r="E1063" s="96" t="s">
        <v>1011</v>
      </c>
      <c r="F1063" s="96" t="s">
        <v>1011</v>
      </c>
      <c r="G1063" s="96">
        <v>5.7986680000000002</v>
      </c>
      <c r="H1063" s="96">
        <v>2.7594987259143595</v>
      </c>
      <c r="I1063" s="96">
        <v>10</v>
      </c>
      <c r="J1063" s="96">
        <v>10</v>
      </c>
      <c r="K1063" s="96">
        <v>7.5</v>
      </c>
      <c r="L1063" s="96">
        <v>10</v>
      </c>
      <c r="M1063" s="96">
        <v>10</v>
      </c>
      <c r="N1063" s="96">
        <v>9.5</v>
      </c>
      <c r="O1063" s="96">
        <v>10</v>
      </c>
      <c r="P1063" s="96">
        <v>7.5</v>
      </c>
      <c r="Q1063" s="96" t="s">
        <v>1011</v>
      </c>
      <c r="R1063" s="96" t="s">
        <v>1011</v>
      </c>
      <c r="S1063" s="96">
        <v>0</v>
      </c>
      <c r="T1063" s="96">
        <v>5.833333333333333</v>
      </c>
      <c r="U1063" s="96">
        <v>6.0309440197492306</v>
      </c>
      <c r="V1063" s="96">
        <v>10</v>
      </c>
      <c r="W1063" s="96">
        <v>10</v>
      </c>
      <c r="X1063" s="96">
        <v>10</v>
      </c>
      <c r="Y1063" s="96">
        <v>10</v>
      </c>
      <c r="Z1063" s="96" t="s">
        <v>1010</v>
      </c>
      <c r="AA1063" s="96">
        <v>7.5</v>
      </c>
      <c r="AB1063" s="96">
        <v>6.666666666666667</v>
      </c>
      <c r="AC1063" s="96">
        <v>9.7777777777777768</v>
      </c>
      <c r="AD1063" s="96">
        <v>10</v>
      </c>
      <c r="AE1063" s="96">
        <v>8.4861111111111107</v>
      </c>
      <c r="AF1063" s="96">
        <v>7.5</v>
      </c>
      <c r="AG1063" s="96">
        <v>7.5</v>
      </c>
      <c r="AH1063" s="96" t="s">
        <v>1010</v>
      </c>
      <c r="AI1063" s="96" t="s">
        <v>1010</v>
      </c>
      <c r="AJ1063" s="96" t="s">
        <v>1010</v>
      </c>
      <c r="AK1063" s="96" t="s">
        <v>1010</v>
      </c>
      <c r="AL1063" s="96">
        <v>6.666666666666667</v>
      </c>
      <c r="AM1063" s="96">
        <v>6.666666666666667</v>
      </c>
      <c r="AN1063" s="96">
        <v>6.666666666666667</v>
      </c>
      <c r="AO1063" s="96">
        <v>6.666666666666667</v>
      </c>
      <c r="AP1063" s="96">
        <v>7.5</v>
      </c>
      <c r="AQ1063" s="96">
        <v>7.5</v>
      </c>
      <c r="AR1063" s="96">
        <v>7.5</v>
      </c>
      <c r="AS1063" s="96">
        <v>7.5</v>
      </c>
      <c r="AT1063" s="96">
        <v>7.291666666666667</v>
      </c>
      <c r="AU1063" s="96">
        <v>10</v>
      </c>
      <c r="AV1063" s="96">
        <v>10</v>
      </c>
      <c r="AW1063" s="96">
        <v>8.6666666666666661</v>
      </c>
      <c r="AX1063" s="96">
        <v>7.25</v>
      </c>
      <c r="AY1063" s="96">
        <v>10</v>
      </c>
      <c r="AZ1063" s="96">
        <v>6.666666666666667</v>
      </c>
      <c r="BA1063" s="96">
        <v>10</v>
      </c>
      <c r="BB1063" s="96">
        <v>8.9404761904761898</v>
      </c>
      <c r="BC1063" s="96" t="s">
        <v>1010</v>
      </c>
      <c r="BD1063" s="96" t="s">
        <v>1011</v>
      </c>
      <c r="BE1063" s="96" t="s">
        <v>1011</v>
      </c>
      <c r="BF1063" s="96">
        <v>10</v>
      </c>
      <c r="BG1063" s="96">
        <v>0</v>
      </c>
      <c r="BH1063" s="96">
        <v>10</v>
      </c>
      <c r="BI1063" s="96">
        <v>5</v>
      </c>
      <c r="BJ1063" s="96" t="s">
        <v>1011</v>
      </c>
      <c r="BK1063" s="96">
        <v>7.5</v>
      </c>
      <c r="BL1063" s="96">
        <v>7.1792284017627042</v>
      </c>
      <c r="BM1063" s="96">
        <v>3.4411764705882355</v>
      </c>
      <c r="BN1063" s="96">
        <v>8.9653072209806712</v>
      </c>
      <c r="BO1063" s="96">
        <v>10</v>
      </c>
      <c r="BP1063" s="96">
        <v>6</v>
      </c>
      <c r="BQ1063" s="96">
        <v>6</v>
      </c>
      <c r="BR1063" s="96">
        <v>6</v>
      </c>
      <c r="BS1063" s="96">
        <v>7.1016209228922271</v>
      </c>
      <c r="BT1063" s="96">
        <v>7.4337303298969069</v>
      </c>
      <c r="BU1063" s="96">
        <v>6.5046363496563577</v>
      </c>
      <c r="BV1063" s="96">
        <v>7.7361257680412363</v>
      </c>
      <c r="BW1063" s="96">
        <v>10</v>
      </c>
      <c r="BX1063" s="96">
        <v>8.3333333333333339</v>
      </c>
      <c r="BY1063" s="96">
        <v>6.2545477299375971</v>
      </c>
      <c r="BZ1063" s="96">
        <v>6.4096896597407955</v>
      </c>
      <c r="CA1063" s="96">
        <v>5.9019128367697604</v>
      </c>
      <c r="CB1063" s="96">
        <v>4.9792538780068725</v>
      </c>
      <c r="CC1063" s="96">
        <v>1</v>
      </c>
      <c r="CD1063" s="96">
        <v>7.061469987264763</v>
      </c>
      <c r="CE1063" s="96">
        <v>8.1168274437633023</v>
      </c>
      <c r="CF1063" s="96">
        <v>8.0189838971459757</v>
      </c>
      <c r="CG1063" s="96">
        <v>8.2435173510223958</v>
      </c>
      <c r="CH1063" s="96">
        <v>0</v>
      </c>
      <c r="CI1063" s="96">
        <v>6.0948321729829189</v>
      </c>
      <c r="CJ1063" s="96">
        <v>2.6266666666666665</v>
      </c>
      <c r="CK1063" s="96">
        <v>8.4599999999999991</v>
      </c>
      <c r="CL1063" s="96">
        <v>5.2876000000000003</v>
      </c>
      <c r="CM1063" s="96">
        <v>5.4580888888888888</v>
      </c>
      <c r="CN1063" s="96">
        <v>5.7966056907216501</v>
      </c>
      <c r="CO1063" s="96">
        <v>6.2344964297235377</v>
      </c>
      <c r="CP1063" s="96">
        <v>6.0155510602225934</v>
      </c>
      <c r="CQ1063" s="96">
        <v>10</v>
      </c>
      <c r="CR1063" s="96">
        <v>6.1496845670103095</v>
      </c>
      <c r="CS1063" s="96">
        <v>0.76923076923076927</v>
      </c>
      <c r="CT1063" s="96">
        <v>4.5356512939222018</v>
      </c>
      <c r="CU1063" s="96">
        <v>3.8181888767210936</v>
      </c>
      <c r="CV1063" s="96">
        <v>6.3229572064581445</v>
      </c>
      <c r="CW1063" s="96">
        <v>10</v>
      </c>
      <c r="CX1063" s="96">
        <v>9.3320501963280087</v>
      </c>
      <c r="CY1063" s="96">
        <v>10</v>
      </c>
      <c r="CZ1063" s="96">
        <v>9.7773500654426702</v>
      </c>
      <c r="DA1063" s="96">
        <v>10</v>
      </c>
      <c r="DB1063" s="96">
        <v>3.2041008917525771</v>
      </c>
      <c r="DC1063" s="96">
        <v>6.6044721254295524</v>
      </c>
      <c r="DD1063" s="96">
        <v>8</v>
      </c>
      <c r="DE1063" s="96">
        <v>8.1458751987382669</v>
      </c>
      <c r="DF1063" s="96">
        <v>10</v>
      </c>
      <c r="DG1063" s="96">
        <v>7.659074702653399</v>
      </c>
      <c r="DH1063" s="96">
        <v>4.4006150584192438</v>
      </c>
      <c r="DI1063" s="96">
        <v>3.6827956989247306</v>
      </c>
      <c r="DJ1063" s="96">
        <v>7.6925762790901375</v>
      </c>
      <c r="DK1063" s="96">
        <v>6.2311847253722794</v>
      </c>
      <c r="DL1063" s="96">
        <v>8.4478546595113819</v>
      </c>
      <c r="DM1063" s="96">
        <v>5.7965025745711598</v>
      </c>
      <c r="DN1063" s="96">
        <v>6.0419214993148218</v>
      </c>
      <c r="DO1063" s="96">
        <v>7.8261154224702958</v>
      </c>
      <c r="DP1063" s="96">
        <v>6.88</v>
      </c>
      <c r="DQ1063" s="99">
        <v>7.029614200881352</v>
      </c>
      <c r="DR1063" s="100">
        <v>68</v>
      </c>
      <c r="DS1063" s="101">
        <v>2</v>
      </c>
      <c r="DU1063" s="107" t="s">
        <v>140</v>
      </c>
      <c r="DV1063" s="96">
        <v>7.1792284017627042</v>
      </c>
      <c r="DW1063" s="96">
        <v>6.88</v>
      </c>
    </row>
    <row r="1064" spans="1:127">
      <c r="A1064" s="102">
        <v>2009</v>
      </c>
      <c r="B1064" s="103" t="s">
        <v>746</v>
      </c>
      <c r="C1064" s="104" t="s">
        <v>73</v>
      </c>
      <c r="D1064" s="103">
        <v>5.4666666666666677</v>
      </c>
      <c r="E1064" s="103">
        <v>4.2963017504036047</v>
      </c>
      <c r="F1064" s="103">
        <v>5.3877649690645244</v>
      </c>
      <c r="G1064" s="103">
        <v>5.0999999999999996</v>
      </c>
      <c r="H1064" s="103">
        <v>8.7884698038341984</v>
      </c>
      <c r="I1064" s="103">
        <v>10</v>
      </c>
      <c r="J1064" s="103">
        <v>10</v>
      </c>
      <c r="K1064" s="103">
        <v>7.5</v>
      </c>
      <c r="L1064" s="103">
        <v>9.7506958981210818</v>
      </c>
      <c r="M1064" s="103">
        <v>8.9903183873903778</v>
      </c>
      <c r="N1064" s="103">
        <v>9.2482028571022905</v>
      </c>
      <c r="O1064" s="103">
        <v>10</v>
      </c>
      <c r="P1064" s="103">
        <v>5</v>
      </c>
      <c r="Q1064" s="103" t="s">
        <v>1011</v>
      </c>
      <c r="R1064" s="103" t="s">
        <v>1011</v>
      </c>
      <c r="S1064" s="103">
        <v>5</v>
      </c>
      <c r="T1064" s="103">
        <v>6.666666666666667</v>
      </c>
      <c r="U1064" s="103">
        <v>8.2344464425343862</v>
      </c>
      <c r="V1064" s="103">
        <v>10</v>
      </c>
      <c r="W1064" s="103">
        <v>10</v>
      </c>
      <c r="X1064" s="103">
        <v>5</v>
      </c>
      <c r="Y1064" s="103">
        <v>8.3333333333333339</v>
      </c>
      <c r="Z1064" s="103" t="s">
        <v>1010</v>
      </c>
      <c r="AA1064" s="103">
        <v>10</v>
      </c>
      <c r="AB1064" s="103">
        <v>10</v>
      </c>
      <c r="AC1064" s="103">
        <v>8.8955555555555552</v>
      </c>
      <c r="AD1064" s="103">
        <v>5.5055555555555555</v>
      </c>
      <c r="AE1064" s="103">
        <v>8.6002777777777766</v>
      </c>
      <c r="AF1064" s="103">
        <v>7.5</v>
      </c>
      <c r="AG1064" s="103">
        <v>7.5</v>
      </c>
      <c r="AH1064" s="103" t="s">
        <v>1010</v>
      </c>
      <c r="AI1064" s="103" t="s">
        <v>1010</v>
      </c>
      <c r="AJ1064" s="103" t="s">
        <v>1010</v>
      </c>
      <c r="AK1064" s="103" t="s">
        <v>1010</v>
      </c>
      <c r="AL1064" s="103">
        <v>6.666666666666667</v>
      </c>
      <c r="AM1064" s="103">
        <v>6.666666666666667</v>
      </c>
      <c r="AN1064" s="103">
        <v>6.666666666666667</v>
      </c>
      <c r="AO1064" s="103">
        <v>6.666666666666667</v>
      </c>
      <c r="AP1064" s="103">
        <v>10</v>
      </c>
      <c r="AQ1064" s="103">
        <v>10</v>
      </c>
      <c r="AR1064" s="103">
        <v>7.5</v>
      </c>
      <c r="AS1064" s="103">
        <v>9.1666666666666661</v>
      </c>
      <c r="AT1064" s="103">
        <v>7.7083333333333339</v>
      </c>
      <c r="AU1064" s="103">
        <v>6.2604384718162152</v>
      </c>
      <c r="AV1064" s="103">
        <v>10</v>
      </c>
      <c r="AW1064" s="103">
        <v>9</v>
      </c>
      <c r="AX1064" s="103">
        <v>8.25</v>
      </c>
      <c r="AY1064" s="103">
        <v>10</v>
      </c>
      <c r="AZ1064" s="103">
        <v>10</v>
      </c>
      <c r="BA1064" s="103">
        <v>10</v>
      </c>
      <c r="BB1064" s="103">
        <v>9.0729197816880305</v>
      </c>
      <c r="BC1064" s="103" t="s">
        <v>1010</v>
      </c>
      <c r="BD1064" s="103" t="s">
        <v>1011</v>
      </c>
      <c r="BE1064" s="103" t="s">
        <v>1011</v>
      </c>
      <c r="BF1064" s="103">
        <v>5</v>
      </c>
      <c r="BG1064" s="103">
        <v>10</v>
      </c>
      <c r="BH1064" s="103">
        <v>10</v>
      </c>
      <c r="BI1064" s="103">
        <v>10</v>
      </c>
      <c r="BJ1064" s="103" t="s">
        <v>1011</v>
      </c>
      <c r="BK1064" s="103">
        <v>7.5</v>
      </c>
      <c r="BL1064" s="103">
        <v>7.4550980332468448</v>
      </c>
      <c r="BM1064" s="103">
        <v>8.2010329886241795</v>
      </c>
      <c r="BN1064" s="103" t="s">
        <v>1011</v>
      </c>
      <c r="BO1064" s="103">
        <v>7</v>
      </c>
      <c r="BP1064" s="103" t="s">
        <v>1011</v>
      </c>
      <c r="BQ1064" s="103" t="s">
        <v>1011</v>
      </c>
      <c r="BR1064" s="103" t="s">
        <v>1011</v>
      </c>
      <c r="BS1064" s="103">
        <v>7.6005164943120898</v>
      </c>
      <c r="BT1064" s="103">
        <v>3.6815086700167505</v>
      </c>
      <c r="BU1064" s="103">
        <v>2.8381247855946397</v>
      </c>
      <c r="BV1064" s="103">
        <v>3.4141238174204354</v>
      </c>
      <c r="BW1064" s="103">
        <v>1.5</v>
      </c>
      <c r="BX1064" s="103" t="s">
        <v>1011</v>
      </c>
      <c r="BY1064" s="103">
        <v>3.3715984375883492</v>
      </c>
      <c r="BZ1064" s="103">
        <v>8.3276898735732807</v>
      </c>
      <c r="CA1064" s="103">
        <v>3.1080111365159135</v>
      </c>
      <c r="CB1064" s="103">
        <v>3.3473608752093797</v>
      </c>
      <c r="CC1064" s="103">
        <v>0.77777777777777779</v>
      </c>
      <c r="CD1064" s="103">
        <v>3.2876019551020832</v>
      </c>
      <c r="CE1064" s="103">
        <v>7.7710700228127561</v>
      </c>
      <c r="CF1064" s="103">
        <v>9.0529681254751821</v>
      </c>
      <c r="CG1064" s="103">
        <v>7.6783793838924366</v>
      </c>
      <c r="CH1064" s="103">
        <v>0</v>
      </c>
      <c r="CI1064" s="103">
        <v>6.1256043830450944</v>
      </c>
      <c r="CJ1064" s="103">
        <v>6.4933333333333332</v>
      </c>
      <c r="CK1064" s="103">
        <v>7.52</v>
      </c>
      <c r="CL1064" s="103">
        <v>5.8335999999999988</v>
      </c>
      <c r="CM1064" s="103">
        <v>6.6156444444444444</v>
      </c>
      <c r="CN1064" s="103">
        <v>5.08183936515913</v>
      </c>
      <c r="CO1064" s="103">
        <v>4.5414962876360958</v>
      </c>
      <c r="CP1064" s="103">
        <v>4.8116678263976134</v>
      </c>
      <c r="CQ1064" s="103">
        <v>10</v>
      </c>
      <c r="CR1064" s="103">
        <v>3.8498559191792299</v>
      </c>
      <c r="CS1064" s="103">
        <v>0</v>
      </c>
      <c r="CT1064" s="103">
        <v>10</v>
      </c>
      <c r="CU1064" s="103">
        <v>4.6166186397264104</v>
      </c>
      <c r="CV1064" s="103">
        <v>6.5109827276421175</v>
      </c>
      <c r="CW1064" s="103">
        <v>2</v>
      </c>
      <c r="CX1064" s="103">
        <v>8.9172453952114612</v>
      </c>
      <c r="CY1064" s="103">
        <v>9</v>
      </c>
      <c r="CZ1064" s="103">
        <v>6.6390817984038195</v>
      </c>
      <c r="DA1064" s="103">
        <v>3.3333333333333344</v>
      </c>
      <c r="DB1064" s="103">
        <v>4.0869643559463986</v>
      </c>
      <c r="DC1064" s="103">
        <v>5.6458964924623123</v>
      </c>
      <c r="DD1064" s="103">
        <v>10</v>
      </c>
      <c r="DE1064" s="103">
        <v>2.0537508517354262</v>
      </c>
      <c r="DF1064" s="103">
        <v>10</v>
      </c>
      <c r="DG1064" s="103">
        <v>5.8533241722462455</v>
      </c>
      <c r="DH1064" s="103">
        <v>2.809882056113902</v>
      </c>
      <c r="DI1064" s="103">
        <v>3.5648148148148144</v>
      </c>
      <c r="DJ1064" s="103">
        <v>8.51797940805581</v>
      </c>
      <c r="DK1064" s="103">
        <v>2.887087483807929</v>
      </c>
      <c r="DL1064" s="103">
        <v>4.6523383959295348</v>
      </c>
      <c r="DM1064" s="103">
        <v>6.2112476538801387</v>
      </c>
      <c r="DN1064" s="103">
        <v>4.7738916354336878</v>
      </c>
      <c r="DO1064" s="103">
        <v>5.7554325353612512</v>
      </c>
      <c r="DP1064" s="103">
        <v>5.86</v>
      </c>
      <c r="DQ1064" s="105">
        <v>6.6575490166234221</v>
      </c>
      <c r="DR1064" s="106">
        <v>94</v>
      </c>
      <c r="DS1064" s="106">
        <v>3</v>
      </c>
      <c r="DU1064" s="104" t="s">
        <v>73</v>
      </c>
      <c r="DV1064" s="103">
        <v>7.4550980332468448</v>
      </c>
      <c r="DW1064" s="103">
        <v>5.86</v>
      </c>
    </row>
    <row r="1065" spans="1:127">
      <c r="A1065" s="95">
        <v>2009</v>
      </c>
      <c r="B1065" s="96" t="s">
        <v>660</v>
      </c>
      <c r="C1065" s="107" t="s">
        <v>2</v>
      </c>
      <c r="D1065" s="96">
        <v>8.9333333333333336</v>
      </c>
      <c r="E1065" s="96">
        <v>8.0349232098020558</v>
      </c>
      <c r="F1065" s="96">
        <v>8.0057983315592089</v>
      </c>
      <c r="G1065" s="96">
        <v>8.2999999999999989</v>
      </c>
      <c r="H1065" s="96">
        <v>9.628048118497107</v>
      </c>
      <c r="I1065" s="96">
        <v>10</v>
      </c>
      <c r="J1065" s="96">
        <v>10</v>
      </c>
      <c r="K1065" s="96">
        <v>10</v>
      </c>
      <c r="L1065" s="96">
        <v>9.8588458218080941</v>
      </c>
      <c r="M1065" s="96">
        <v>9.8548128452883272</v>
      </c>
      <c r="N1065" s="96">
        <v>9.9427317334192846</v>
      </c>
      <c r="O1065" s="96">
        <v>9.5</v>
      </c>
      <c r="P1065" s="96">
        <v>10</v>
      </c>
      <c r="Q1065" s="96" t="s">
        <v>1011</v>
      </c>
      <c r="R1065" s="96" t="s">
        <v>1011</v>
      </c>
      <c r="S1065" s="96">
        <v>10</v>
      </c>
      <c r="T1065" s="96">
        <v>9.8333333333333339</v>
      </c>
      <c r="U1065" s="96">
        <v>9.8013710617499097</v>
      </c>
      <c r="V1065" s="96">
        <v>10</v>
      </c>
      <c r="W1065" s="96">
        <v>10</v>
      </c>
      <c r="X1065" s="96">
        <v>10</v>
      </c>
      <c r="Y1065" s="96">
        <v>10</v>
      </c>
      <c r="Z1065" s="96" t="s">
        <v>1010</v>
      </c>
      <c r="AA1065" s="96">
        <v>10</v>
      </c>
      <c r="AB1065" s="96">
        <v>10</v>
      </c>
      <c r="AC1065" s="96">
        <v>9.4822222222222212</v>
      </c>
      <c r="AD1065" s="96">
        <v>9.5388888888888896</v>
      </c>
      <c r="AE1065" s="96">
        <v>9.7552777777777777</v>
      </c>
      <c r="AF1065" s="96">
        <v>10</v>
      </c>
      <c r="AG1065" s="96">
        <v>10</v>
      </c>
      <c r="AH1065" s="96" t="s">
        <v>1010</v>
      </c>
      <c r="AI1065" s="96" t="s">
        <v>1010</v>
      </c>
      <c r="AJ1065" s="96" t="s">
        <v>1010</v>
      </c>
      <c r="AK1065" s="96" t="s">
        <v>1010</v>
      </c>
      <c r="AL1065" s="96">
        <v>10</v>
      </c>
      <c r="AM1065" s="96">
        <v>10</v>
      </c>
      <c r="AN1065" s="96">
        <v>10</v>
      </c>
      <c r="AO1065" s="96">
        <v>10</v>
      </c>
      <c r="AP1065" s="96">
        <v>10</v>
      </c>
      <c r="AQ1065" s="96">
        <v>10</v>
      </c>
      <c r="AR1065" s="96">
        <v>10</v>
      </c>
      <c r="AS1065" s="96">
        <v>10</v>
      </c>
      <c r="AT1065" s="96">
        <v>10</v>
      </c>
      <c r="AU1065" s="96">
        <v>10</v>
      </c>
      <c r="AV1065" s="96">
        <v>10</v>
      </c>
      <c r="AW1065" s="96">
        <v>9</v>
      </c>
      <c r="AX1065" s="96">
        <v>8.75</v>
      </c>
      <c r="AY1065" s="96">
        <v>10</v>
      </c>
      <c r="AZ1065" s="96">
        <v>10</v>
      </c>
      <c r="BA1065" s="96">
        <v>10</v>
      </c>
      <c r="BB1065" s="96">
        <v>9.6785714285714288</v>
      </c>
      <c r="BC1065" s="96" t="s">
        <v>1010</v>
      </c>
      <c r="BD1065" s="96" t="s">
        <v>1011</v>
      </c>
      <c r="BE1065" s="96" t="s">
        <v>1011</v>
      </c>
      <c r="BF1065" s="96">
        <v>10</v>
      </c>
      <c r="BG1065" s="96">
        <v>10</v>
      </c>
      <c r="BH1065" s="96">
        <v>10</v>
      </c>
      <c r="BI1065" s="96">
        <v>10</v>
      </c>
      <c r="BJ1065" s="96" t="s">
        <v>1011</v>
      </c>
      <c r="BK1065" s="96">
        <v>10</v>
      </c>
      <c r="BL1065" s="96">
        <v>9.4687276860723983</v>
      </c>
      <c r="BM1065" s="96">
        <v>0.51470017621924224</v>
      </c>
      <c r="BN1065" s="96">
        <v>3.2685022691402041</v>
      </c>
      <c r="BO1065" s="96">
        <v>7</v>
      </c>
      <c r="BP1065" s="96">
        <v>3</v>
      </c>
      <c r="BQ1065" s="96">
        <v>3</v>
      </c>
      <c r="BR1065" s="96">
        <v>3</v>
      </c>
      <c r="BS1065" s="96">
        <v>3.4458006113398616</v>
      </c>
      <c r="BT1065" s="96">
        <v>8.7092356085626896</v>
      </c>
      <c r="BU1065" s="96">
        <v>7.1599973853210983</v>
      </c>
      <c r="BV1065" s="96">
        <v>8.0667250703363909</v>
      </c>
      <c r="BW1065" s="96">
        <v>10</v>
      </c>
      <c r="BX1065" s="96">
        <v>10</v>
      </c>
      <c r="BY1065" s="96">
        <v>5.1083378976993954</v>
      </c>
      <c r="BZ1065" s="96">
        <v>7.8625667901186445</v>
      </c>
      <c r="CA1065" s="96">
        <v>8.306344805045871</v>
      </c>
      <c r="CB1065" s="96">
        <v>6.7853466177370025</v>
      </c>
      <c r="CC1065" s="96">
        <v>1</v>
      </c>
      <c r="CD1065" s="96">
        <v>7.999839352757899</v>
      </c>
      <c r="CE1065" s="96">
        <v>8.686609261934489</v>
      </c>
      <c r="CF1065" s="96">
        <v>9.5632689207986097</v>
      </c>
      <c r="CG1065" s="96">
        <v>9.7615427702647644</v>
      </c>
      <c r="CH1065" s="96">
        <v>10</v>
      </c>
      <c r="CI1065" s="96">
        <v>9.5028552382494667</v>
      </c>
      <c r="CJ1065" s="96">
        <v>9.4400000000000013</v>
      </c>
      <c r="CK1065" s="96">
        <v>8.94</v>
      </c>
      <c r="CL1065" s="96">
        <v>6.29</v>
      </c>
      <c r="CM1065" s="96">
        <v>8.2233333333333345</v>
      </c>
      <c r="CN1065" s="96">
        <v>7.274043711009174</v>
      </c>
      <c r="CO1065" s="96">
        <v>9.2868776956403103</v>
      </c>
      <c r="CP1065" s="96">
        <v>8.2804607033247422</v>
      </c>
      <c r="CQ1065" s="96">
        <v>10</v>
      </c>
      <c r="CR1065" s="96">
        <v>7.3804964996177382</v>
      </c>
      <c r="CS1065" s="96">
        <v>9.1666666666666661</v>
      </c>
      <c r="CT1065" s="96">
        <v>6.4162871962801891</v>
      </c>
      <c r="CU1065" s="96">
        <v>7.6544834541881981</v>
      </c>
      <c r="CV1065" s="96">
        <v>8.5395693727115685</v>
      </c>
      <c r="CW1065" s="96">
        <v>10</v>
      </c>
      <c r="CX1065" s="96">
        <v>9.1289124487167985</v>
      </c>
      <c r="CY1065" s="96">
        <v>10</v>
      </c>
      <c r="CZ1065" s="96">
        <v>9.7096374829055989</v>
      </c>
      <c r="DA1065" s="96">
        <v>6.666666666666667</v>
      </c>
      <c r="DB1065" s="96">
        <v>3.7099767408256885</v>
      </c>
      <c r="DC1065" s="96">
        <v>4.0572921651376141</v>
      </c>
      <c r="DD1065" s="96">
        <v>6</v>
      </c>
      <c r="DE1065" s="96">
        <v>10</v>
      </c>
      <c r="DF1065" s="96">
        <v>10</v>
      </c>
      <c r="DG1065" s="96">
        <v>6.7389892621049947</v>
      </c>
      <c r="DH1065" s="96">
        <v>3.545622338685015</v>
      </c>
      <c r="DI1065" s="96">
        <v>3.172043010752688</v>
      </c>
      <c r="DJ1065" s="96">
        <v>9.5121989764740409</v>
      </c>
      <c r="DK1065" s="96">
        <v>8.5522296753312936</v>
      </c>
      <c r="DL1065" s="96">
        <v>6.9618203646064947</v>
      </c>
      <c r="DM1065" s="96">
        <v>8.4979502533134283</v>
      </c>
      <c r="DN1065" s="96">
        <v>6.7069774365271604</v>
      </c>
      <c r="DO1065" s="96">
        <v>7.718534727179251</v>
      </c>
      <c r="DP1065" s="96">
        <v>7.44</v>
      </c>
      <c r="DQ1065" s="99">
        <v>8.4543638430361998</v>
      </c>
      <c r="DR1065" s="100">
        <v>11</v>
      </c>
      <c r="DS1065" s="101">
        <v>1</v>
      </c>
      <c r="DU1065" s="107" t="s">
        <v>2</v>
      </c>
      <c r="DV1065" s="96">
        <v>9.4687276860723983</v>
      </c>
      <c r="DW1065" s="96">
        <v>7.44</v>
      </c>
    </row>
    <row r="1066" spans="1:127">
      <c r="A1066" s="102">
        <v>2009</v>
      </c>
      <c r="B1066" s="103" t="s">
        <v>655</v>
      </c>
      <c r="C1066" s="104" t="s">
        <v>17</v>
      </c>
      <c r="D1066" s="103">
        <v>8.7333333333333343</v>
      </c>
      <c r="E1066" s="103">
        <v>7.5996107226131731</v>
      </c>
      <c r="F1066" s="103">
        <v>7.9379739901955553</v>
      </c>
      <c r="G1066" s="103">
        <v>8.1000000000000014</v>
      </c>
      <c r="H1066" s="103">
        <v>9.3800516824078795</v>
      </c>
      <c r="I1066" s="103">
        <v>10</v>
      </c>
      <c r="J1066" s="103">
        <v>10</v>
      </c>
      <c r="K1066" s="103">
        <v>10</v>
      </c>
      <c r="L1066" s="103">
        <v>10</v>
      </c>
      <c r="M1066" s="103">
        <v>10</v>
      </c>
      <c r="N1066" s="103">
        <v>10</v>
      </c>
      <c r="O1066" s="103">
        <v>10</v>
      </c>
      <c r="P1066" s="103">
        <v>10</v>
      </c>
      <c r="Q1066" s="103" t="s">
        <v>1011</v>
      </c>
      <c r="R1066" s="103" t="s">
        <v>1011</v>
      </c>
      <c r="S1066" s="103">
        <v>10</v>
      </c>
      <c r="T1066" s="103">
        <v>10</v>
      </c>
      <c r="U1066" s="103">
        <v>9.7933505608026277</v>
      </c>
      <c r="V1066" s="103">
        <v>10</v>
      </c>
      <c r="W1066" s="103">
        <v>10</v>
      </c>
      <c r="X1066" s="103">
        <v>10</v>
      </c>
      <c r="Y1066" s="103">
        <v>10</v>
      </c>
      <c r="Z1066" s="103" t="s">
        <v>1010</v>
      </c>
      <c r="AA1066" s="103">
        <v>10</v>
      </c>
      <c r="AB1066" s="103">
        <v>10</v>
      </c>
      <c r="AC1066" s="103">
        <v>7.7555555555555555</v>
      </c>
      <c r="AD1066" s="103">
        <v>4.1194444444444445</v>
      </c>
      <c r="AE1066" s="103">
        <v>7.96875</v>
      </c>
      <c r="AF1066" s="103">
        <v>10</v>
      </c>
      <c r="AG1066" s="103">
        <v>10</v>
      </c>
      <c r="AH1066" s="103" t="s">
        <v>1010</v>
      </c>
      <c r="AI1066" s="103" t="s">
        <v>1010</v>
      </c>
      <c r="AJ1066" s="103" t="s">
        <v>1010</v>
      </c>
      <c r="AK1066" s="103" t="s">
        <v>1010</v>
      </c>
      <c r="AL1066" s="103">
        <v>10</v>
      </c>
      <c r="AM1066" s="103">
        <v>10</v>
      </c>
      <c r="AN1066" s="103">
        <v>10</v>
      </c>
      <c r="AO1066" s="103">
        <v>10</v>
      </c>
      <c r="AP1066" s="103">
        <v>10</v>
      </c>
      <c r="AQ1066" s="103">
        <v>10</v>
      </c>
      <c r="AR1066" s="103">
        <v>10</v>
      </c>
      <c r="AS1066" s="103">
        <v>10</v>
      </c>
      <c r="AT1066" s="103">
        <v>10</v>
      </c>
      <c r="AU1066" s="103">
        <v>10</v>
      </c>
      <c r="AV1066" s="103">
        <v>10</v>
      </c>
      <c r="AW1066" s="103">
        <v>5.333333333333333</v>
      </c>
      <c r="AX1066" s="103">
        <v>5</v>
      </c>
      <c r="AY1066" s="103">
        <v>10</v>
      </c>
      <c r="AZ1066" s="103">
        <v>10</v>
      </c>
      <c r="BA1066" s="103">
        <v>10</v>
      </c>
      <c r="BB1066" s="103">
        <v>8.6190476190476186</v>
      </c>
      <c r="BC1066" s="103" t="s">
        <v>1010</v>
      </c>
      <c r="BD1066" s="103" t="s">
        <v>1011</v>
      </c>
      <c r="BE1066" s="103" t="s">
        <v>1011</v>
      </c>
      <c r="BF1066" s="103">
        <v>10</v>
      </c>
      <c r="BG1066" s="103">
        <v>10</v>
      </c>
      <c r="BH1066" s="103">
        <v>10</v>
      </c>
      <c r="BI1066" s="103">
        <v>10</v>
      </c>
      <c r="BJ1066" s="103" t="s">
        <v>1011</v>
      </c>
      <c r="BK1066" s="103">
        <v>10</v>
      </c>
      <c r="BL1066" s="103">
        <v>9.1321174021054201</v>
      </c>
      <c r="BM1066" s="103">
        <v>4.1650137579952053</v>
      </c>
      <c r="BN1066" s="103">
        <v>2.7520435967302452</v>
      </c>
      <c r="BO1066" s="103">
        <v>7</v>
      </c>
      <c r="BP1066" s="103">
        <v>5</v>
      </c>
      <c r="BQ1066" s="103">
        <v>5</v>
      </c>
      <c r="BR1066" s="103">
        <v>5</v>
      </c>
      <c r="BS1066" s="103">
        <v>4.7292643386813626</v>
      </c>
      <c r="BT1066" s="103">
        <v>9.5966428796296288</v>
      </c>
      <c r="BU1066" s="103">
        <v>7.5394248981481482</v>
      </c>
      <c r="BV1066" s="103">
        <v>7.8788762407407411</v>
      </c>
      <c r="BW1066" s="103">
        <v>10</v>
      </c>
      <c r="BX1066" s="103">
        <v>9.1666666666666661</v>
      </c>
      <c r="BY1066" s="103">
        <v>7.475715551612554</v>
      </c>
      <c r="BZ1066" s="103">
        <v>9.9293304012861014</v>
      </c>
      <c r="CA1066" s="103">
        <v>8.638036574074075</v>
      </c>
      <c r="CB1066" s="103">
        <v>7.6495334907407422</v>
      </c>
      <c r="CC1066" s="103">
        <v>1</v>
      </c>
      <c r="CD1066" s="103">
        <v>8.6526918558776273</v>
      </c>
      <c r="CE1066" s="103">
        <v>9.7584838569942267</v>
      </c>
      <c r="CF1066" s="103">
        <v>9.4098307965547434</v>
      </c>
      <c r="CG1066" s="103">
        <v>9.6219369894982574</v>
      </c>
      <c r="CH1066" s="103">
        <v>10</v>
      </c>
      <c r="CI1066" s="103">
        <v>9.6975629107618069</v>
      </c>
      <c r="CJ1066" s="103">
        <v>8.7133333333333347</v>
      </c>
      <c r="CK1066" s="103">
        <v>9.58</v>
      </c>
      <c r="CL1066" s="103">
        <v>8.9248000000000012</v>
      </c>
      <c r="CM1066" s="103">
        <v>9.0727111111111132</v>
      </c>
      <c r="CN1066" s="103">
        <v>8.8013136944444437</v>
      </c>
      <c r="CO1066" s="103">
        <v>8.7641736496653948</v>
      </c>
      <c r="CP1066" s="103">
        <v>8.7827436720549201</v>
      </c>
      <c r="CQ1066" s="103">
        <v>10</v>
      </c>
      <c r="CR1066" s="103">
        <v>7.8660609583333327</v>
      </c>
      <c r="CS1066" s="103">
        <v>7.5</v>
      </c>
      <c r="CT1066" s="103">
        <v>5.8631589897043117</v>
      </c>
      <c r="CU1066" s="103">
        <v>7.0764066493458815</v>
      </c>
      <c r="CV1066" s="103">
        <v>8.7329653581279789</v>
      </c>
      <c r="CW1066" s="103">
        <v>10</v>
      </c>
      <c r="CX1066" s="103">
        <v>9.5682441361453705</v>
      </c>
      <c r="CY1066" s="103">
        <v>10</v>
      </c>
      <c r="CZ1066" s="103">
        <v>9.8560813787151229</v>
      </c>
      <c r="DA1066" s="103">
        <v>8.9</v>
      </c>
      <c r="DB1066" s="103">
        <v>4.5869485925925932</v>
      </c>
      <c r="DC1066" s="103">
        <v>7.5835199074074078</v>
      </c>
      <c r="DD1066" s="103">
        <v>10</v>
      </c>
      <c r="DE1066" s="103">
        <v>10</v>
      </c>
      <c r="DF1066" s="103">
        <v>10</v>
      </c>
      <c r="DG1066" s="103">
        <v>8.5117447500000001</v>
      </c>
      <c r="DH1066" s="103">
        <v>4.752491148148148</v>
      </c>
      <c r="DI1066" s="103">
        <v>4.4565217391304346</v>
      </c>
      <c r="DJ1066" s="103">
        <v>9.9637816818146856</v>
      </c>
      <c r="DK1066" s="103">
        <v>9.5754685185185178</v>
      </c>
      <c r="DL1066" s="103">
        <v>9.7960838152238416</v>
      </c>
      <c r="DM1066" s="103">
        <v>7.8478093181804347</v>
      </c>
      <c r="DN1066" s="103">
        <v>7.732026036836011</v>
      </c>
      <c r="DO1066" s="103">
        <v>8.699950721850378</v>
      </c>
      <c r="DP1066" s="103">
        <v>8.1</v>
      </c>
      <c r="DQ1066" s="105">
        <v>8.6160587010527099</v>
      </c>
      <c r="DR1066" s="106">
        <v>4</v>
      </c>
      <c r="DS1066" s="106">
        <v>1</v>
      </c>
      <c r="DU1066" s="104" t="s">
        <v>17</v>
      </c>
      <c r="DV1066" s="103">
        <v>9.1321174021054201</v>
      </c>
      <c r="DW1066" s="103">
        <v>8.1</v>
      </c>
    </row>
    <row r="1067" spans="1:127">
      <c r="A1067" s="95">
        <v>2009</v>
      </c>
      <c r="B1067" s="96" t="s">
        <v>682</v>
      </c>
      <c r="C1067" s="107" t="s">
        <v>137</v>
      </c>
      <c r="D1067" s="96">
        <v>4.5</v>
      </c>
      <c r="E1067" s="96">
        <v>4.2320953320992913</v>
      </c>
      <c r="F1067" s="96">
        <v>4.2302039100124862</v>
      </c>
      <c r="G1067" s="96">
        <v>4.3</v>
      </c>
      <c r="H1067" s="96">
        <v>4.4143892853778794</v>
      </c>
      <c r="I1067" s="96">
        <v>10</v>
      </c>
      <c r="J1067" s="96">
        <v>10</v>
      </c>
      <c r="K1067" s="96">
        <v>7.5</v>
      </c>
      <c r="L1067" s="96">
        <v>10</v>
      </c>
      <c r="M1067" s="96">
        <v>10</v>
      </c>
      <c r="N1067" s="96">
        <v>9.5</v>
      </c>
      <c r="O1067" s="96">
        <v>10</v>
      </c>
      <c r="P1067" s="96">
        <v>10</v>
      </c>
      <c r="Q1067" s="96" t="s">
        <v>1011</v>
      </c>
      <c r="R1067" s="96" t="s">
        <v>1011</v>
      </c>
      <c r="S1067" s="96">
        <v>10</v>
      </c>
      <c r="T1067" s="96">
        <v>10</v>
      </c>
      <c r="U1067" s="96">
        <v>7.9714630951259595</v>
      </c>
      <c r="V1067" s="96">
        <v>10</v>
      </c>
      <c r="W1067" s="96">
        <v>10</v>
      </c>
      <c r="X1067" s="96">
        <v>10</v>
      </c>
      <c r="Y1067" s="96">
        <v>10</v>
      </c>
      <c r="Z1067" s="96" t="s">
        <v>1010</v>
      </c>
      <c r="AA1067" s="96">
        <v>7.5</v>
      </c>
      <c r="AB1067" s="96">
        <v>6.666666666666667</v>
      </c>
      <c r="AC1067" s="96">
        <v>9.8888888888888893</v>
      </c>
      <c r="AD1067" s="96">
        <v>9.8166666666666664</v>
      </c>
      <c r="AE1067" s="96">
        <v>8.468055555555555</v>
      </c>
      <c r="AF1067" s="96">
        <v>5</v>
      </c>
      <c r="AG1067" s="96">
        <v>7.5</v>
      </c>
      <c r="AH1067" s="96" t="s">
        <v>1010</v>
      </c>
      <c r="AI1067" s="96" t="s">
        <v>1010</v>
      </c>
      <c r="AJ1067" s="96" t="s">
        <v>1010</v>
      </c>
      <c r="AK1067" s="96" t="s">
        <v>1010</v>
      </c>
      <c r="AL1067" s="96">
        <v>6.666666666666667</v>
      </c>
      <c r="AM1067" s="96">
        <v>6.666666666666667</v>
      </c>
      <c r="AN1067" s="96">
        <v>3.3333333333333335</v>
      </c>
      <c r="AO1067" s="96">
        <v>5.5555555555555562</v>
      </c>
      <c r="AP1067" s="96">
        <v>10</v>
      </c>
      <c r="AQ1067" s="96">
        <v>10</v>
      </c>
      <c r="AR1067" s="96">
        <v>7.5</v>
      </c>
      <c r="AS1067" s="96">
        <v>9.1666666666666661</v>
      </c>
      <c r="AT1067" s="96">
        <v>6.8055555555555554</v>
      </c>
      <c r="AU1067" s="96">
        <v>10</v>
      </c>
      <c r="AV1067" s="96">
        <v>10</v>
      </c>
      <c r="AW1067" s="96">
        <v>1.6666666666666667</v>
      </c>
      <c r="AX1067" s="96">
        <v>3.5</v>
      </c>
      <c r="AY1067" s="96">
        <v>6.666666666666667</v>
      </c>
      <c r="AZ1067" s="96">
        <v>6.666666666666667</v>
      </c>
      <c r="BA1067" s="96">
        <v>10</v>
      </c>
      <c r="BB1067" s="96">
        <v>6.9285714285714288</v>
      </c>
      <c r="BC1067" s="96" t="s">
        <v>1010</v>
      </c>
      <c r="BD1067" s="96" t="s">
        <v>1011</v>
      </c>
      <c r="BE1067" s="96" t="s">
        <v>1011</v>
      </c>
      <c r="BF1067" s="96">
        <v>10</v>
      </c>
      <c r="BG1067" s="96">
        <v>10</v>
      </c>
      <c r="BH1067" s="96">
        <v>10</v>
      </c>
      <c r="BI1067" s="96">
        <v>10</v>
      </c>
      <c r="BJ1067" s="96" t="s">
        <v>1011</v>
      </c>
      <c r="BK1067" s="96">
        <v>10</v>
      </c>
      <c r="BL1067" s="96">
        <v>7.2880840277497434</v>
      </c>
      <c r="BM1067" s="96">
        <v>8.6470588235294112</v>
      </c>
      <c r="BN1067" s="96">
        <v>9.8179883067427394</v>
      </c>
      <c r="BO1067" s="96">
        <v>6</v>
      </c>
      <c r="BP1067" s="96">
        <v>8</v>
      </c>
      <c r="BQ1067" s="96">
        <v>4</v>
      </c>
      <c r="BR1067" s="96">
        <v>6</v>
      </c>
      <c r="BS1067" s="96">
        <v>7.6162617825680377</v>
      </c>
      <c r="BT1067" s="96">
        <v>1.8101589166666665</v>
      </c>
      <c r="BU1067" s="96">
        <v>2.4247200416666668</v>
      </c>
      <c r="BV1067" s="96">
        <v>3.4651771666666669</v>
      </c>
      <c r="BW1067" s="96">
        <v>5</v>
      </c>
      <c r="BX1067" s="96">
        <v>6.6666666666666661</v>
      </c>
      <c r="BY1067" s="96">
        <v>4.7665637985510809</v>
      </c>
      <c r="BZ1067" s="96">
        <v>6.3745207254914149</v>
      </c>
      <c r="CA1067" s="96">
        <v>4.2359335833333338</v>
      </c>
      <c r="CB1067" s="96">
        <v>5.0321387500000005</v>
      </c>
      <c r="CC1067" s="96">
        <v>0.89655172413793105</v>
      </c>
      <c r="CD1067" s="96">
        <v>4.1909451737496886</v>
      </c>
      <c r="CE1067" s="96">
        <v>7.0902783311639483</v>
      </c>
      <c r="CF1067" s="96">
        <v>8.4731230086860876</v>
      </c>
      <c r="CG1067" s="96">
        <v>9.2625996790024718</v>
      </c>
      <c r="CH1067" s="96">
        <v>10</v>
      </c>
      <c r="CI1067" s="96">
        <v>8.7065002547131272</v>
      </c>
      <c r="CJ1067" s="96">
        <v>9.5</v>
      </c>
      <c r="CK1067" s="96">
        <v>8.8800000000000008</v>
      </c>
      <c r="CL1067" s="96">
        <v>6.976</v>
      </c>
      <c r="CM1067" s="96">
        <v>8.452</v>
      </c>
      <c r="CN1067" s="96">
        <v>4.9487335000000003</v>
      </c>
      <c r="CO1067" s="96">
        <v>6.3611374553589908</v>
      </c>
      <c r="CP1067" s="96">
        <v>5.654935477679496</v>
      </c>
      <c r="CQ1067" s="96">
        <v>10</v>
      </c>
      <c r="CR1067" s="96">
        <v>5.8489096666666676</v>
      </c>
      <c r="CS1067" s="96">
        <v>5.3846153846153841</v>
      </c>
      <c r="CT1067" s="96">
        <v>10</v>
      </c>
      <c r="CU1067" s="96">
        <v>7.0778416837606839</v>
      </c>
      <c r="CV1067" s="96">
        <v>7.7961942903600452</v>
      </c>
      <c r="CW1067" s="96">
        <v>10</v>
      </c>
      <c r="CX1067" s="96">
        <v>8.9857284526968346</v>
      </c>
      <c r="CY1067" s="96">
        <v>8</v>
      </c>
      <c r="CZ1067" s="96">
        <v>8.9952428175656109</v>
      </c>
      <c r="DA1067" s="96">
        <v>6.666666666666667</v>
      </c>
      <c r="DB1067" s="96">
        <v>5.3990370833333321</v>
      </c>
      <c r="DC1067" s="96">
        <v>6.5530445000000004</v>
      </c>
      <c r="DD1067" s="96">
        <v>4</v>
      </c>
      <c r="DE1067" s="96">
        <v>7.9913647986331231</v>
      </c>
      <c r="DF1067" s="96">
        <v>10</v>
      </c>
      <c r="DG1067" s="96">
        <v>6.7683521747721871</v>
      </c>
      <c r="DH1067" s="96">
        <v>3.9355844166666669</v>
      </c>
      <c r="DI1067" s="96">
        <v>5.704225352112676</v>
      </c>
      <c r="DJ1067" s="96">
        <v>7.512878745895482</v>
      </c>
      <c r="DK1067" s="96">
        <v>3.6797875694444442</v>
      </c>
      <c r="DL1067" s="96">
        <v>5.9589368496090023</v>
      </c>
      <c r="DM1067" s="96">
        <v>7.5115295241461268</v>
      </c>
      <c r="DN1067" s="96">
        <v>5.7171570763123993</v>
      </c>
      <c r="DO1067" s="96">
        <v>7.1602506895500655</v>
      </c>
      <c r="DP1067" s="96">
        <v>7.09</v>
      </c>
      <c r="DQ1067" s="99">
        <v>7.1890420138748716</v>
      </c>
      <c r="DR1067" s="100">
        <v>65</v>
      </c>
      <c r="DS1067" s="101">
        <v>2</v>
      </c>
      <c r="DU1067" s="107" t="s">
        <v>137</v>
      </c>
      <c r="DV1067" s="96">
        <v>7.2880840277497434</v>
      </c>
      <c r="DW1067" s="96">
        <v>7.09</v>
      </c>
    </row>
    <row r="1068" spans="1:127">
      <c r="A1068" s="102">
        <v>2009</v>
      </c>
      <c r="B1068" s="103" t="s">
        <v>727</v>
      </c>
      <c r="C1068" s="104" t="s">
        <v>26</v>
      </c>
      <c r="D1068" s="103" t="s">
        <v>1011</v>
      </c>
      <c r="E1068" s="103" t="s">
        <v>1011</v>
      </c>
      <c r="F1068" s="103" t="s">
        <v>1011</v>
      </c>
      <c r="G1068" s="103">
        <v>4.723929</v>
      </c>
      <c r="H1068" s="103">
        <v>7.9506867964044918</v>
      </c>
      <c r="I1068" s="103">
        <v>10</v>
      </c>
      <c r="J1068" s="103">
        <v>10</v>
      </c>
      <c r="K1068" s="103">
        <v>5</v>
      </c>
      <c r="L1068" s="103">
        <v>9.6205872638859216</v>
      </c>
      <c r="M1068" s="103">
        <v>9.9620587263885909</v>
      </c>
      <c r="N1068" s="103">
        <v>8.9165291980549028</v>
      </c>
      <c r="O1068" s="103">
        <v>9.8000000000000007</v>
      </c>
      <c r="P1068" s="103">
        <v>7.5</v>
      </c>
      <c r="Q1068" s="103" t="s">
        <v>1011</v>
      </c>
      <c r="R1068" s="103" t="s">
        <v>1011</v>
      </c>
      <c r="S1068" s="103">
        <v>5</v>
      </c>
      <c r="T1068" s="103">
        <v>7.4333333333333336</v>
      </c>
      <c r="U1068" s="103">
        <v>8.1001831092642416</v>
      </c>
      <c r="V1068" s="103">
        <v>5</v>
      </c>
      <c r="W1068" s="103">
        <v>5</v>
      </c>
      <c r="X1068" s="103">
        <v>10</v>
      </c>
      <c r="Y1068" s="103">
        <v>6.666666666666667</v>
      </c>
      <c r="Z1068" s="103" t="s">
        <v>1010</v>
      </c>
      <c r="AA1068" s="103">
        <v>10</v>
      </c>
      <c r="AB1068" s="103">
        <v>6.666666666666667</v>
      </c>
      <c r="AC1068" s="103">
        <v>9.6666666666666661</v>
      </c>
      <c r="AD1068" s="103">
        <v>9.1166666666666671</v>
      </c>
      <c r="AE1068" s="103">
        <v>8.8625000000000007</v>
      </c>
      <c r="AF1068" s="103">
        <v>7.5</v>
      </c>
      <c r="AG1068" s="103">
        <v>7.5</v>
      </c>
      <c r="AH1068" s="103" t="s">
        <v>1010</v>
      </c>
      <c r="AI1068" s="103" t="s">
        <v>1010</v>
      </c>
      <c r="AJ1068" s="103" t="s">
        <v>1010</v>
      </c>
      <c r="AK1068" s="103" t="s">
        <v>1010</v>
      </c>
      <c r="AL1068" s="103">
        <v>6.666666666666667</v>
      </c>
      <c r="AM1068" s="103">
        <v>6.666666666666667</v>
      </c>
      <c r="AN1068" s="103">
        <v>10</v>
      </c>
      <c r="AO1068" s="103">
        <v>7.7777777777777786</v>
      </c>
      <c r="AP1068" s="103">
        <v>10</v>
      </c>
      <c r="AQ1068" s="103">
        <v>7.5</v>
      </c>
      <c r="AR1068" s="103">
        <v>10</v>
      </c>
      <c r="AS1068" s="103">
        <v>9.1666666666666661</v>
      </c>
      <c r="AT1068" s="103">
        <v>7.9861111111111107</v>
      </c>
      <c r="AU1068" s="103">
        <v>10</v>
      </c>
      <c r="AV1068" s="103">
        <v>10</v>
      </c>
      <c r="AW1068" s="103">
        <v>5</v>
      </c>
      <c r="AX1068" s="103">
        <v>4.5</v>
      </c>
      <c r="AY1068" s="103">
        <v>10</v>
      </c>
      <c r="AZ1068" s="103">
        <v>6.666666666666667</v>
      </c>
      <c r="BA1068" s="103">
        <v>10</v>
      </c>
      <c r="BB1068" s="103">
        <v>8.0238095238095237</v>
      </c>
      <c r="BC1068" s="103" t="s">
        <v>1010</v>
      </c>
      <c r="BD1068" s="103" t="s">
        <v>1011</v>
      </c>
      <c r="BE1068" s="103" t="s">
        <v>1011</v>
      </c>
      <c r="BF1068" s="103">
        <v>5</v>
      </c>
      <c r="BG1068" s="103">
        <v>10</v>
      </c>
      <c r="BH1068" s="103">
        <v>10</v>
      </c>
      <c r="BI1068" s="103">
        <v>10</v>
      </c>
      <c r="BJ1068" s="103" t="s">
        <v>1011</v>
      </c>
      <c r="BK1068" s="103">
        <v>7.5</v>
      </c>
      <c r="BL1068" s="103">
        <v>7.1099367574747898</v>
      </c>
      <c r="BM1068" s="103">
        <v>6.5588235294117645</v>
      </c>
      <c r="BN1068" s="103">
        <v>9.8392370572207071</v>
      </c>
      <c r="BO1068" s="103">
        <v>7</v>
      </c>
      <c r="BP1068" s="103" t="s">
        <v>1011</v>
      </c>
      <c r="BQ1068" s="103" t="s">
        <v>1011</v>
      </c>
      <c r="BR1068" s="103" t="s">
        <v>1011</v>
      </c>
      <c r="BS1068" s="103">
        <v>7.7993535288774902</v>
      </c>
      <c r="BT1068" s="103" t="s">
        <v>1011</v>
      </c>
      <c r="BU1068" s="103">
        <v>4.4000000000000004</v>
      </c>
      <c r="BV1068" s="103" t="s">
        <v>1011</v>
      </c>
      <c r="BW1068" s="103">
        <v>5</v>
      </c>
      <c r="BX1068" s="103">
        <v>3.333333333333333</v>
      </c>
      <c r="BY1068" s="103">
        <v>2.7359125887899012</v>
      </c>
      <c r="BZ1068" s="103">
        <v>5.7227030776302472</v>
      </c>
      <c r="CA1068" s="103" t="s">
        <v>1011</v>
      </c>
      <c r="CB1068" s="103" t="s">
        <v>1011</v>
      </c>
      <c r="CC1068" s="103">
        <v>0.76</v>
      </c>
      <c r="CD1068" s="103">
        <v>3.729783023956613</v>
      </c>
      <c r="CE1068" s="103">
        <v>8.1486207355071816</v>
      </c>
      <c r="CF1068" s="103">
        <v>8.7256090214551207</v>
      </c>
      <c r="CG1068" s="103">
        <v>9.1387559808611396</v>
      </c>
      <c r="CH1068" s="103">
        <v>0</v>
      </c>
      <c r="CI1068" s="103">
        <v>6.5032464344558605</v>
      </c>
      <c r="CJ1068" s="103">
        <v>3.8195162250574817</v>
      </c>
      <c r="CK1068" s="103">
        <v>7.62</v>
      </c>
      <c r="CL1068" s="103">
        <v>7.2867999999999995</v>
      </c>
      <c r="CM1068" s="103">
        <v>6.2421054083524936</v>
      </c>
      <c r="CN1068" s="103" t="s">
        <v>1011</v>
      </c>
      <c r="CO1068" s="103">
        <v>1.2214460484880709</v>
      </c>
      <c r="CP1068" s="103">
        <v>1.2214460484880709</v>
      </c>
      <c r="CQ1068" s="103">
        <v>10</v>
      </c>
      <c r="CR1068" s="103" t="s">
        <v>1011</v>
      </c>
      <c r="CS1068" s="103">
        <v>0</v>
      </c>
      <c r="CT1068" s="103">
        <v>0</v>
      </c>
      <c r="CU1068" s="103">
        <v>0</v>
      </c>
      <c r="CV1068" s="103">
        <v>4.3658878642101406</v>
      </c>
      <c r="CW1068" s="103">
        <v>10</v>
      </c>
      <c r="CX1068" s="103">
        <v>9.3823096536391688</v>
      </c>
      <c r="CY1068" s="103">
        <v>10</v>
      </c>
      <c r="CZ1068" s="103">
        <v>9.7941032178797229</v>
      </c>
      <c r="DA1068" s="103">
        <v>0</v>
      </c>
      <c r="DB1068" s="103" t="s">
        <v>1011</v>
      </c>
      <c r="DC1068" s="103" t="s">
        <v>1011</v>
      </c>
      <c r="DD1068" s="103">
        <v>6</v>
      </c>
      <c r="DE1068" s="103">
        <v>7.1879107180863713</v>
      </c>
      <c r="DF1068" s="103">
        <v>0</v>
      </c>
      <c r="DG1068" s="103">
        <v>3.2969776795215928</v>
      </c>
      <c r="DH1068" s="103" t="s">
        <v>1011</v>
      </c>
      <c r="DI1068" s="103" t="s">
        <v>1011</v>
      </c>
      <c r="DJ1068" s="103">
        <v>6.2001698310347129</v>
      </c>
      <c r="DK1068" s="103" t="s">
        <v>1011</v>
      </c>
      <c r="DL1068" s="103">
        <v>2.3395996449923397</v>
      </c>
      <c r="DM1068" s="103">
        <v>6.9734818536912346</v>
      </c>
      <c r="DN1068" s="103">
        <v>5.171083776572762</v>
      </c>
      <c r="DO1068" s="103">
        <v>6.0873882246580253</v>
      </c>
      <c r="DP1068" s="103">
        <v>5.7</v>
      </c>
      <c r="DQ1068" s="105">
        <v>6.4049683787373954</v>
      </c>
      <c r="DR1068" s="106">
        <v>105</v>
      </c>
      <c r="DS1068" s="106">
        <v>3</v>
      </c>
      <c r="DU1068" s="104" t="s">
        <v>26</v>
      </c>
      <c r="DV1068" s="103">
        <v>7.1099367574747898</v>
      </c>
      <c r="DW1068" s="103">
        <v>5.7</v>
      </c>
    </row>
    <row r="1069" spans="1:127">
      <c r="A1069" s="95">
        <v>2009</v>
      </c>
      <c r="B1069" s="96" t="s">
        <v>749</v>
      </c>
      <c r="C1069" s="107" t="s">
        <v>64</v>
      </c>
      <c r="D1069" s="96">
        <v>2.833333333333333</v>
      </c>
      <c r="E1069" s="96">
        <v>5.2851987784354257</v>
      </c>
      <c r="F1069" s="96">
        <v>2.832213763963086</v>
      </c>
      <c r="G1069" s="96">
        <v>3.7</v>
      </c>
      <c r="H1069" s="96">
        <v>5.8893539758668396</v>
      </c>
      <c r="I1069" s="96">
        <v>5</v>
      </c>
      <c r="J1069" s="96">
        <v>9.1256600190122956</v>
      </c>
      <c r="K1069" s="96">
        <v>5</v>
      </c>
      <c r="L1069" s="96">
        <v>9.3177989284145326</v>
      </c>
      <c r="M1069" s="96">
        <v>9.9792749041543658</v>
      </c>
      <c r="N1069" s="96">
        <v>7.6845467703162385</v>
      </c>
      <c r="O1069" s="96">
        <v>8.1000000000000014</v>
      </c>
      <c r="P1069" s="96">
        <v>7.5</v>
      </c>
      <c r="Q1069" s="96" t="s">
        <v>1011</v>
      </c>
      <c r="R1069" s="96" t="s">
        <v>1011</v>
      </c>
      <c r="S1069" s="96">
        <v>5</v>
      </c>
      <c r="T1069" s="96">
        <v>6.8666666666666671</v>
      </c>
      <c r="U1069" s="96">
        <v>6.8135224709499154</v>
      </c>
      <c r="V1069" s="96">
        <v>10</v>
      </c>
      <c r="W1069" s="96">
        <v>0</v>
      </c>
      <c r="X1069" s="96">
        <v>5</v>
      </c>
      <c r="Y1069" s="96">
        <v>5</v>
      </c>
      <c r="Z1069" s="96" t="s">
        <v>1010</v>
      </c>
      <c r="AA1069" s="96">
        <v>10</v>
      </c>
      <c r="AB1069" s="96">
        <v>3.3333333333333335</v>
      </c>
      <c r="AC1069" s="96">
        <v>7.9111111111111114</v>
      </c>
      <c r="AD1069" s="96">
        <v>8.0555555555555554</v>
      </c>
      <c r="AE1069" s="96">
        <v>7.3250000000000011</v>
      </c>
      <c r="AF1069" s="96">
        <v>7.5</v>
      </c>
      <c r="AG1069" s="96">
        <v>5</v>
      </c>
      <c r="AH1069" s="96" t="s">
        <v>1010</v>
      </c>
      <c r="AI1069" s="96" t="s">
        <v>1010</v>
      </c>
      <c r="AJ1069" s="96" t="s">
        <v>1010</v>
      </c>
      <c r="AK1069" s="96" t="s">
        <v>1010</v>
      </c>
      <c r="AL1069" s="96">
        <v>6.666666666666667</v>
      </c>
      <c r="AM1069" s="96">
        <v>6.666666666666667</v>
      </c>
      <c r="AN1069" s="96">
        <v>6.666666666666667</v>
      </c>
      <c r="AO1069" s="96">
        <v>6.666666666666667</v>
      </c>
      <c r="AP1069" s="96">
        <v>7.5</v>
      </c>
      <c r="AQ1069" s="96">
        <v>10</v>
      </c>
      <c r="AR1069" s="96">
        <v>10</v>
      </c>
      <c r="AS1069" s="96">
        <v>9.1666666666666661</v>
      </c>
      <c r="AT1069" s="96">
        <v>7.0833333333333339</v>
      </c>
      <c r="AU1069" s="96">
        <v>10</v>
      </c>
      <c r="AV1069" s="96">
        <v>10</v>
      </c>
      <c r="AW1069" s="96">
        <v>0</v>
      </c>
      <c r="AX1069" s="96">
        <v>0</v>
      </c>
      <c r="AY1069" s="96">
        <v>10</v>
      </c>
      <c r="AZ1069" s="96">
        <v>10</v>
      </c>
      <c r="BA1069" s="96">
        <v>10</v>
      </c>
      <c r="BB1069" s="96">
        <v>7.1428571428571432</v>
      </c>
      <c r="BC1069" s="96" t="s">
        <v>1010</v>
      </c>
      <c r="BD1069" s="96" t="s">
        <v>1011</v>
      </c>
      <c r="BE1069" s="96" t="s">
        <v>1011</v>
      </c>
      <c r="BF1069" s="96">
        <v>10</v>
      </c>
      <c r="BG1069" s="96">
        <v>0</v>
      </c>
      <c r="BH1069" s="96">
        <v>5</v>
      </c>
      <c r="BI1069" s="96">
        <v>2.5</v>
      </c>
      <c r="BJ1069" s="96" t="s">
        <v>1011</v>
      </c>
      <c r="BK1069" s="96">
        <v>6.25</v>
      </c>
      <c r="BL1069" s="96">
        <v>5.9084996653565263</v>
      </c>
      <c r="BM1069" s="96">
        <v>7.4852941176470589</v>
      </c>
      <c r="BN1069" s="96">
        <v>9.6166799289463327</v>
      </c>
      <c r="BO1069" s="96">
        <v>2</v>
      </c>
      <c r="BP1069" s="96">
        <v>9</v>
      </c>
      <c r="BQ1069" s="96">
        <v>5</v>
      </c>
      <c r="BR1069" s="96">
        <v>7</v>
      </c>
      <c r="BS1069" s="96">
        <v>6.5254935116483477</v>
      </c>
      <c r="BT1069" s="96">
        <v>4.1367054469696969</v>
      </c>
      <c r="BU1069" s="96">
        <v>4.1991776571969703</v>
      </c>
      <c r="BV1069" s="96">
        <v>3.882589011363637</v>
      </c>
      <c r="BW1069" s="96">
        <v>3.333333333333333</v>
      </c>
      <c r="BX1069" s="96">
        <v>3.333333333333333</v>
      </c>
      <c r="BY1069" s="96">
        <v>5.0761287004957616</v>
      </c>
      <c r="BZ1069" s="96">
        <v>3.4502625255943808</v>
      </c>
      <c r="CA1069" s="96">
        <v>3.0706848674242426</v>
      </c>
      <c r="CB1069" s="96">
        <v>4.231683803030303</v>
      </c>
      <c r="CC1069" s="96">
        <v>0.92592592592592593</v>
      </c>
      <c r="CD1069" s="96">
        <v>3.7142443030752381</v>
      </c>
      <c r="CE1069" s="96">
        <v>5.9624307565163237</v>
      </c>
      <c r="CF1069" s="96">
        <v>5.9966295757561729</v>
      </c>
      <c r="CG1069" s="96">
        <v>7.6924654505389523</v>
      </c>
      <c r="CH1069" s="96">
        <v>5</v>
      </c>
      <c r="CI1069" s="96">
        <v>6.1628814457028618</v>
      </c>
      <c r="CJ1069" s="96" t="s">
        <v>1011</v>
      </c>
      <c r="CK1069" s="96">
        <v>7.7599999999999989</v>
      </c>
      <c r="CL1069" s="96">
        <v>6.6847999999999992</v>
      </c>
      <c r="CM1069" s="96">
        <v>7.2223999999999986</v>
      </c>
      <c r="CN1069" s="96">
        <v>4.3551533371212132</v>
      </c>
      <c r="CO1069" s="96">
        <v>5.717051448166889</v>
      </c>
      <c r="CP1069" s="96">
        <v>5.0361023926440511</v>
      </c>
      <c r="CQ1069" s="96">
        <v>7.0580296896086345</v>
      </c>
      <c r="CR1069" s="96">
        <v>5.4816621874999996</v>
      </c>
      <c r="CS1069" s="96">
        <v>5</v>
      </c>
      <c r="CT1069" s="96">
        <v>0</v>
      </c>
      <c r="CU1069" s="96">
        <v>3.4938873958333332</v>
      </c>
      <c r="CV1069" s="96">
        <v>5.7026048695215046</v>
      </c>
      <c r="CW1069" s="96">
        <v>10</v>
      </c>
      <c r="CX1069" s="96">
        <v>8.22980599255642</v>
      </c>
      <c r="CY1069" s="96">
        <v>10</v>
      </c>
      <c r="CZ1069" s="96">
        <v>9.4099353308521412</v>
      </c>
      <c r="DA1069" s="96">
        <v>10</v>
      </c>
      <c r="DB1069" s="96">
        <v>6.9540451553030316</v>
      </c>
      <c r="DC1069" s="96">
        <v>7.4037744242424255</v>
      </c>
      <c r="DD1069" s="96">
        <v>10</v>
      </c>
      <c r="DE1069" s="96">
        <v>5.7586895171137833</v>
      </c>
      <c r="DF1069" s="96">
        <v>10</v>
      </c>
      <c r="DG1069" s="96">
        <v>8.3527515161098744</v>
      </c>
      <c r="DH1069" s="96">
        <v>3.4410996439393937</v>
      </c>
      <c r="DI1069" s="96">
        <v>6.6203703703703711</v>
      </c>
      <c r="DJ1069" s="96">
        <v>8.1786851647563488</v>
      </c>
      <c r="DK1069" s="96">
        <v>3.23605408080808</v>
      </c>
      <c r="DL1069" s="96">
        <v>4.1287261325475768</v>
      </c>
      <c r="DM1069" s="96">
        <v>0</v>
      </c>
      <c r="DN1069" s="96">
        <v>4.2674892320702957</v>
      </c>
      <c r="DO1069" s="96">
        <v>7.3433920263441044</v>
      </c>
      <c r="DP1069" s="96">
        <v>5.89</v>
      </c>
      <c r="DQ1069" s="99">
        <v>5.8992498326782634</v>
      </c>
      <c r="DR1069" s="100">
        <v>119</v>
      </c>
      <c r="DS1069" s="101">
        <v>4</v>
      </c>
      <c r="DU1069" s="107" t="s">
        <v>64</v>
      </c>
      <c r="DV1069" s="96">
        <v>5.9084996653565263</v>
      </c>
      <c r="DW1069" s="96">
        <v>5.89</v>
      </c>
    </row>
    <row r="1070" spans="1:127">
      <c r="A1070" s="102">
        <v>2009</v>
      </c>
      <c r="B1070" s="103" t="s">
        <v>628</v>
      </c>
      <c r="C1070" s="104" t="s">
        <v>23</v>
      </c>
      <c r="D1070" s="103">
        <v>9.3999999999999986</v>
      </c>
      <c r="E1070" s="103">
        <v>8.1622776481637231</v>
      </c>
      <c r="F1070" s="103">
        <v>8.4578776965989206</v>
      </c>
      <c r="G1070" s="103">
        <v>8.6999999999999993</v>
      </c>
      <c r="H1070" s="103">
        <v>9.7601139376077022</v>
      </c>
      <c r="I1070" s="103">
        <v>10</v>
      </c>
      <c r="J1070" s="103">
        <v>10</v>
      </c>
      <c r="K1070" s="103">
        <v>10</v>
      </c>
      <c r="L1070" s="103">
        <v>10</v>
      </c>
      <c r="M1070" s="103">
        <v>10</v>
      </c>
      <c r="N1070" s="103">
        <v>10</v>
      </c>
      <c r="O1070" s="103">
        <v>9.5</v>
      </c>
      <c r="P1070" s="103">
        <v>10</v>
      </c>
      <c r="Q1070" s="103" t="s">
        <v>1011</v>
      </c>
      <c r="R1070" s="103" t="s">
        <v>1011</v>
      </c>
      <c r="S1070" s="103">
        <v>10</v>
      </c>
      <c r="T1070" s="103">
        <v>9.8333333333333339</v>
      </c>
      <c r="U1070" s="103">
        <v>9.8644824236470114</v>
      </c>
      <c r="V1070" s="103">
        <v>10</v>
      </c>
      <c r="W1070" s="103">
        <v>10</v>
      </c>
      <c r="X1070" s="103">
        <v>10</v>
      </c>
      <c r="Y1070" s="103">
        <v>10</v>
      </c>
      <c r="Z1070" s="103" t="s">
        <v>1010</v>
      </c>
      <c r="AA1070" s="103">
        <v>10</v>
      </c>
      <c r="AB1070" s="103">
        <v>10</v>
      </c>
      <c r="AC1070" s="103">
        <v>9.1488888888888891</v>
      </c>
      <c r="AD1070" s="103">
        <v>9.5388888888888896</v>
      </c>
      <c r="AE1070" s="103">
        <v>9.6719444444444456</v>
      </c>
      <c r="AF1070" s="103">
        <v>10</v>
      </c>
      <c r="AG1070" s="103">
        <v>10</v>
      </c>
      <c r="AH1070" s="103" t="s">
        <v>1010</v>
      </c>
      <c r="AI1070" s="103" t="s">
        <v>1010</v>
      </c>
      <c r="AJ1070" s="103" t="s">
        <v>1010</v>
      </c>
      <c r="AK1070" s="103" t="s">
        <v>1010</v>
      </c>
      <c r="AL1070" s="103">
        <v>10</v>
      </c>
      <c r="AM1070" s="103">
        <v>10</v>
      </c>
      <c r="AN1070" s="103">
        <v>10</v>
      </c>
      <c r="AO1070" s="103">
        <v>10</v>
      </c>
      <c r="AP1070" s="103">
        <v>10</v>
      </c>
      <c r="AQ1070" s="103">
        <v>10</v>
      </c>
      <c r="AR1070" s="103">
        <v>10</v>
      </c>
      <c r="AS1070" s="103">
        <v>10</v>
      </c>
      <c r="AT1070" s="103">
        <v>10</v>
      </c>
      <c r="AU1070" s="103">
        <v>10</v>
      </c>
      <c r="AV1070" s="103">
        <v>10</v>
      </c>
      <c r="AW1070" s="103">
        <v>9</v>
      </c>
      <c r="AX1070" s="103">
        <v>9.25</v>
      </c>
      <c r="AY1070" s="103">
        <v>10</v>
      </c>
      <c r="AZ1070" s="103">
        <v>10</v>
      </c>
      <c r="BA1070" s="103">
        <v>10</v>
      </c>
      <c r="BB1070" s="103">
        <v>9.75</v>
      </c>
      <c r="BC1070" s="103" t="s">
        <v>1010</v>
      </c>
      <c r="BD1070" s="103" t="s">
        <v>1011</v>
      </c>
      <c r="BE1070" s="103" t="s">
        <v>1011</v>
      </c>
      <c r="BF1070" s="103">
        <v>10</v>
      </c>
      <c r="BG1070" s="103">
        <v>10</v>
      </c>
      <c r="BH1070" s="103">
        <v>10</v>
      </c>
      <c r="BI1070" s="103">
        <v>10</v>
      </c>
      <c r="BJ1070" s="103" t="s">
        <v>1011</v>
      </c>
      <c r="BK1070" s="103">
        <v>10</v>
      </c>
      <c r="BL1070" s="103">
        <v>9.5833150503561981</v>
      </c>
      <c r="BM1070" s="103">
        <v>1.6381802532427305</v>
      </c>
      <c r="BN1070" s="103">
        <v>4.8125340599455049</v>
      </c>
      <c r="BO1070" s="103">
        <v>8</v>
      </c>
      <c r="BP1070" s="103">
        <v>6</v>
      </c>
      <c r="BQ1070" s="103">
        <v>3</v>
      </c>
      <c r="BR1070" s="103">
        <v>4.5</v>
      </c>
      <c r="BS1070" s="103">
        <v>4.737678578297059</v>
      </c>
      <c r="BT1070" s="103">
        <v>8.7054186940928258</v>
      </c>
      <c r="BU1070" s="103">
        <v>7.5145066191983112</v>
      </c>
      <c r="BV1070" s="103">
        <v>8.4421077594936698</v>
      </c>
      <c r="BW1070" s="103">
        <v>10</v>
      </c>
      <c r="BX1070" s="103">
        <v>10</v>
      </c>
      <c r="BY1070" s="103">
        <v>7.7528998984997921</v>
      </c>
      <c r="BZ1070" s="103">
        <v>9.1215241943118706</v>
      </c>
      <c r="CA1070" s="103">
        <v>8.7037569978902951</v>
      </c>
      <c r="CB1070" s="103">
        <v>8.6185474219409279</v>
      </c>
      <c r="CC1070" s="103">
        <v>1</v>
      </c>
      <c r="CD1070" s="103">
        <v>8.762084620603078</v>
      </c>
      <c r="CE1070" s="103">
        <v>9.6718215528490106</v>
      </c>
      <c r="CF1070" s="103">
        <v>7.7040565203417941</v>
      </c>
      <c r="CG1070" s="103">
        <v>9.5666305525461031</v>
      </c>
      <c r="CH1070" s="103">
        <v>10</v>
      </c>
      <c r="CI1070" s="103">
        <v>9.2356271564342265</v>
      </c>
      <c r="CJ1070" s="103">
        <v>9.9022254520120949</v>
      </c>
      <c r="CK1070" s="103">
        <v>8.7799999999999994</v>
      </c>
      <c r="CL1070" s="103">
        <v>0</v>
      </c>
      <c r="CM1070" s="103">
        <v>6.2274084840040311</v>
      </c>
      <c r="CN1070" s="103">
        <v>5.3265475274261611</v>
      </c>
      <c r="CO1070" s="103">
        <v>9.1405906836262432</v>
      </c>
      <c r="CP1070" s="103">
        <v>7.2335691055262021</v>
      </c>
      <c r="CQ1070" s="103">
        <v>10</v>
      </c>
      <c r="CR1070" s="103">
        <v>7.2787799145569618</v>
      </c>
      <c r="CS1070" s="103">
        <v>5.3846153846153841</v>
      </c>
      <c r="CT1070" s="103">
        <v>6.5269128375953658</v>
      </c>
      <c r="CU1070" s="103">
        <v>6.3967693789225706</v>
      </c>
      <c r="CV1070" s="103">
        <v>7.4644367421132012</v>
      </c>
      <c r="CW1070" s="103">
        <v>10</v>
      </c>
      <c r="CX1070" s="103">
        <v>9.698796949792964</v>
      </c>
      <c r="CY1070" s="103">
        <v>10</v>
      </c>
      <c r="CZ1070" s="103">
        <v>9.8995989832643208</v>
      </c>
      <c r="DA1070" s="103">
        <v>3.9</v>
      </c>
      <c r="DB1070" s="103">
        <v>3.2148184599156115</v>
      </c>
      <c r="DC1070" s="103">
        <v>4.2898064957805904</v>
      </c>
      <c r="DD1070" s="103">
        <v>6</v>
      </c>
      <c r="DE1070" s="103">
        <v>10</v>
      </c>
      <c r="DF1070" s="103">
        <v>3</v>
      </c>
      <c r="DG1070" s="103">
        <v>5.0674374926160333</v>
      </c>
      <c r="DH1070" s="103">
        <v>4.0129617362869201</v>
      </c>
      <c r="DI1070" s="103">
        <v>2.8282828282828283</v>
      </c>
      <c r="DJ1070" s="103">
        <v>9.6914062713780282</v>
      </c>
      <c r="DK1070" s="103">
        <v>9.0556308540787604</v>
      </c>
      <c r="DL1070" s="103">
        <v>6.7295949969255977</v>
      </c>
      <c r="DM1070" s="103">
        <v>9.0247885973005086</v>
      </c>
      <c r="DN1070" s="103">
        <v>6.8904442140421063</v>
      </c>
      <c r="DO1070" s="103">
        <v>7.2858268966408204</v>
      </c>
      <c r="DP1070" s="103">
        <v>7.5</v>
      </c>
      <c r="DQ1070" s="105">
        <v>8.5416575251780991</v>
      </c>
      <c r="DR1070" s="106">
        <v>9</v>
      </c>
      <c r="DS1070" s="106">
        <v>1</v>
      </c>
      <c r="DU1070" s="104" t="s">
        <v>23</v>
      </c>
      <c r="DV1070" s="103">
        <v>9.5833150503561981</v>
      </c>
      <c r="DW1070" s="103">
        <v>7.5</v>
      </c>
    </row>
    <row r="1071" spans="1:127">
      <c r="A1071" s="95">
        <v>2009</v>
      </c>
      <c r="B1071" s="96" t="s">
        <v>701</v>
      </c>
      <c r="C1071" s="107" t="s">
        <v>185</v>
      </c>
      <c r="D1071" s="96" t="s">
        <v>1011</v>
      </c>
      <c r="E1071" s="96" t="s">
        <v>1011</v>
      </c>
      <c r="F1071" s="96" t="s">
        <v>1011</v>
      </c>
      <c r="G1071" s="96">
        <v>6.4108609999999997</v>
      </c>
      <c r="H1071" s="96">
        <v>9.7223853422545314</v>
      </c>
      <c r="I1071" s="96">
        <v>10</v>
      </c>
      <c r="J1071" s="96">
        <v>10</v>
      </c>
      <c r="K1071" s="96">
        <v>10</v>
      </c>
      <c r="L1071" s="96">
        <v>10</v>
      </c>
      <c r="M1071" s="96">
        <v>10</v>
      </c>
      <c r="N1071" s="96">
        <v>10</v>
      </c>
      <c r="O1071" s="96">
        <v>9</v>
      </c>
      <c r="P1071" s="96">
        <v>5</v>
      </c>
      <c r="Q1071" s="96" t="s">
        <v>1011</v>
      </c>
      <c r="R1071" s="96" t="s">
        <v>1011</v>
      </c>
      <c r="S1071" s="96">
        <v>5</v>
      </c>
      <c r="T1071" s="96">
        <v>6.333333333333333</v>
      </c>
      <c r="U1071" s="96">
        <v>8.6852395585292879</v>
      </c>
      <c r="V1071" s="96">
        <v>0</v>
      </c>
      <c r="W1071" s="96">
        <v>10</v>
      </c>
      <c r="X1071" s="96">
        <v>5</v>
      </c>
      <c r="Y1071" s="96">
        <v>5</v>
      </c>
      <c r="Z1071" s="96" t="s">
        <v>1010</v>
      </c>
      <c r="AA1071" s="96">
        <v>0</v>
      </c>
      <c r="AB1071" s="96">
        <v>3.3333333333333335</v>
      </c>
      <c r="AC1071" s="96">
        <v>9.8377777777777773</v>
      </c>
      <c r="AD1071" s="96">
        <v>10</v>
      </c>
      <c r="AE1071" s="96">
        <v>5.7927777777777774</v>
      </c>
      <c r="AF1071" s="96">
        <v>2.5</v>
      </c>
      <c r="AG1071" s="96">
        <v>0</v>
      </c>
      <c r="AH1071" s="96" t="s">
        <v>1010</v>
      </c>
      <c r="AI1071" s="96" t="s">
        <v>1010</v>
      </c>
      <c r="AJ1071" s="96" t="s">
        <v>1010</v>
      </c>
      <c r="AK1071" s="96" t="s">
        <v>1010</v>
      </c>
      <c r="AL1071" s="96">
        <v>0</v>
      </c>
      <c r="AM1071" s="96">
        <v>0</v>
      </c>
      <c r="AN1071" s="96">
        <v>3.3333333333333335</v>
      </c>
      <c r="AO1071" s="96">
        <v>1.1111111111111112</v>
      </c>
      <c r="AP1071" s="96">
        <v>0</v>
      </c>
      <c r="AQ1071" s="96">
        <v>2.5</v>
      </c>
      <c r="AR1071" s="96">
        <v>5</v>
      </c>
      <c r="AS1071" s="96">
        <v>2.5</v>
      </c>
      <c r="AT1071" s="96">
        <v>1.5277777777777777</v>
      </c>
      <c r="AU1071" s="96">
        <v>10</v>
      </c>
      <c r="AV1071" s="96">
        <v>10</v>
      </c>
      <c r="AW1071" s="96">
        <v>1.6666666666666667</v>
      </c>
      <c r="AX1071" s="96">
        <v>3.25</v>
      </c>
      <c r="AY1071" s="96">
        <v>3.3333333333333335</v>
      </c>
      <c r="AZ1071" s="96">
        <v>3.3333333333333335</v>
      </c>
      <c r="BA1071" s="96">
        <v>0</v>
      </c>
      <c r="BB1071" s="96">
        <v>4.5119047619047619</v>
      </c>
      <c r="BC1071" s="96" t="s">
        <v>1010</v>
      </c>
      <c r="BD1071" s="96" t="s">
        <v>1011</v>
      </c>
      <c r="BE1071" s="96" t="s">
        <v>1011</v>
      </c>
      <c r="BF1071" s="96">
        <v>0</v>
      </c>
      <c r="BG1071" s="96">
        <v>0</v>
      </c>
      <c r="BH1071" s="96">
        <v>0</v>
      </c>
      <c r="BI1071" s="96">
        <v>0</v>
      </c>
      <c r="BJ1071" s="96" t="s">
        <v>1011</v>
      </c>
      <c r="BK1071" s="96">
        <v>0</v>
      </c>
      <c r="BL1071" s="96">
        <v>5.4572711713783537</v>
      </c>
      <c r="BM1071" s="96">
        <v>2.0588235294117645</v>
      </c>
      <c r="BN1071" s="96">
        <v>9.6291553133515002</v>
      </c>
      <c r="BO1071" s="96">
        <v>0</v>
      </c>
      <c r="BP1071" s="96">
        <v>10</v>
      </c>
      <c r="BQ1071" s="96">
        <v>10</v>
      </c>
      <c r="BR1071" s="96">
        <v>10</v>
      </c>
      <c r="BS1071" s="96">
        <v>5.4219947106908162</v>
      </c>
      <c r="BT1071" s="96">
        <v>6.8385365811965801</v>
      </c>
      <c r="BU1071" s="96">
        <v>6.6049849601139599</v>
      </c>
      <c r="BV1071" s="96">
        <v>7.5227448034188038</v>
      </c>
      <c r="BW1071" s="96">
        <v>8.3333333333333339</v>
      </c>
      <c r="BX1071" s="96">
        <v>8.3333333333333339</v>
      </c>
      <c r="BY1071" s="96">
        <v>5.1375757073534789</v>
      </c>
      <c r="BZ1071" s="96">
        <v>8.7114784882641274</v>
      </c>
      <c r="CA1071" s="96">
        <v>8.1418717179487174</v>
      </c>
      <c r="CB1071" s="96">
        <v>9.1172561880341885</v>
      </c>
      <c r="CC1071" s="96">
        <v>0.58620689655172409</v>
      </c>
      <c r="CD1071" s="96">
        <v>6.0576461593828359</v>
      </c>
      <c r="CE1071" s="96">
        <v>7.8806519285277377</v>
      </c>
      <c r="CF1071" s="96">
        <v>2.2632449788691247</v>
      </c>
      <c r="CG1071" s="96">
        <v>9.2128311070106914</v>
      </c>
      <c r="CH1071" s="96">
        <v>10</v>
      </c>
      <c r="CI1071" s="96">
        <v>7.3391820036018878</v>
      </c>
      <c r="CJ1071" s="96">
        <v>9.3800000000000008</v>
      </c>
      <c r="CK1071" s="96">
        <v>8.9</v>
      </c>
      <c r="CL1071" s="96">
        <v>5.44</v>
      </c>
      <c r="CM1071" s="96">
        <v>7.9066666666666672</v>
      </c>
      <c r="CN1071" s="96">
        <v>6.9392879173789179</v>
      </c>
      <c r="CO1071" s="96">
        <v>7.9292495932837355</v>
      </c>
      <c r="CP1071" s="96">
        <v>7.4342687553313267</v>
      </c>
      <c r="CQ1071" s="96">
        <v>10</v>
      </c>
      <c r="CR1071" s="96">
        <v>6.347373440170939</v>
      </c>
      <c r="CS1071" s="96">
        <v>5.8333333333333339</v>
      </c>
      <c r="CT1071" s="96">
        <v>7.8527832738860077</v>
      </c>
      <c r="CU1071" s="96">
        <v>6.6778300157967605</v>
      </c>
      <c r="CV1071" s="96">
        <v>8.0046913594486888</v>
      </c>
      <c r="CW1071" s="96">
        <v>10</v>
      </c>
      <c r="CX1071" s="96">
        <v>9.2105550658188857</v>
      </c>
      <c r="CY1071" s="96">
        <v>10</v>
      </c>
      <c r="CZ1071" s="96">
        <v>9.7368516886062952</v>
      </c>
      <c r="DA1071" s="96">
        <v>10</v>
      </c>
      <c r="DB1071" s="96">
        <v>5.6152227321937307</v>
      </c>
      <c r="DC1071" s="96">
        <v>7.4705519572649584</v>
      </c>
      <c r="DD1071" s="96">
        <v>10</v>
      </c>
      <c r="DE1071" s="96">
        <v>10</v>
      </c>
      <c r="DF1071" s="96">
        <v>10</v>
      </c>
      <c r="DG1071" s="96">
        <v>8.8476291149097808</v>
      </c>
      <c r="DH1071" s="96">
        <v>5.5729631623931617</v>
      </c>
      <c r="DI1071" s="96" t="s">
        <v>1011</v>
      </c>
      <c r="DJ1071" s="96">
        <v>8.6356179553532737</v>
      </c>
      <c r="DK1071" s="96">
        <v>7.9568626077872748</v>
      </c>
      <c r="DL1071" s="96">
        <v>7.6933968301130093</v>
      </c>
      <c r="DM1071" s="96">
        <v>9.3050217589957658</v>
      </c>
      <c r="DN1071" s="96">
        <v>7.8327724629284976</v>
      </c>
      <c r="DO1071" s="96">
        <v>8.8057510888148585</v>
      </c>
      <c r="DP1071" s="96">
        <v>7.13</v>
      </c>
      <c r="DQ1071" s="99">
        <v>6.2936355856891772</v>
      </c>
      <c r="DR1071" s="100">
        <v>109</v>
      </c>
      <c r="DS1071" s="101">
        <v>4</v>
      </c>
      <c r="DU1071" s="107" t="s">
        <v>185</v>
      </c>
      <c r="DV1071" s="96">
        <v>5.4572711713783537</v>
      </c>
      <c r="DW1071" s="96">
        <v>7.13</v>
      </c>
    </row>
    <row r="1072" spans="1:127">
      <c r="A1072" s="102">
        <v>2009</v>
      </c>
      <c r="B1072" s="103" t="s">
        <v>744</v>
      </c>
      <c r="C1072" s="104" t="s">
        <v>89</v>
      </c>
      <c r="D1072" s="103">
        <v>2.6333333333333337</v>
      </c>
      <c r="E1072" s="103">
        <v>3.9448558234708413</v>
      </c>
      <c r="F1072" s="103">
        <v>3.8780170624319101</v>
      </c>
      <c r="G1072" s="103">
        <v>3.5</v>
      </c>
      <c r="H1072" s="103">
        <v>7.0625653877418682</v>
      </c>
      <c r="I1072" s="103">
        <v>0</v>
      </c>
      <c r="J1072" s="103">
        <v>0</v>
      </c>
      <c r="K1072" s="103">
        <v>2.5</v>
      </c>
      <c r="L1072" s="103">
        <v>7.0547666147978347</v>
      </c>
      <c r="M1072" s="103">
        <v>5.8575172712197174</v>
      </c>
      <c r="N1072" s="103">
        <v>3.0824567772035101</v>
      </c>
      <c r="O1072" s="103">
        <v>9.5</v>
      </c>
      <c r="P1072" s="103">
        <v>2.5</v>
      </c>
      <c r="Q1072" s="103" t="s">
        <v>1011</v>
      </c>
      <c r="R1072" s="103" t="s">
        <v>1011</v>
      </c>
      <c r="S1072" s="103">
        <v>5</v>
      </c>
      <c r="T1072" s="103">
        <v>5.666666666666667</v>
      </c>
      <c r="U1072" s="103">
        <v>5.270562943870682</v>
      </c>
      <c r="V1072" s="103">
        <v>5</v>
      </c>
      <c r="W1072" s="103">
        <v>5</v>
      </c>
      <c r="X1072" s="103">
        <v>5</v>
      </c>
      <c r="Y1072" s="103">
        <v>5</v>
      </c>
      <c r="Z1072" s="103" t="s">
        <v>1010</v>
      </c>
      <c r="AA1072" s="103">
        <v>5</v>
      </c>
      <c r="AB1072" s="103">
        <v>3.3333333333333335</v>
      </c>
      <c r="AC1072" s="103">
        <v>9.8888888888888893</v>
      </c>
      <c r="AD1072" s="103">
        <v>9.1222222222222236</v>
      </c>
      <c r="AE1072" s="103">
        <v>6.8361111111111112</v>
      </c>
      <c r="AF1072" s="103">
        <v>5</v>
      </c>
      <c r="AG1072" s="103">
        <v>7.5</v>
      </c>
      <c r="AH1072" s="103" t="s">
        <v>1010</v>
      </c>
      <c r="AI1072" s="103" t="s">
        <v>1010</v>
      </c>
      <c r="AJ1072" s="103" t="s">
        <v>1010</v>
      </c>
      <c r="AK1072" s="103" t="s">
        <v>1010</v>
      </c>
      <c r="AL1072" s="103">
        <v>6.666666666666667</v>
      </c>
      <c r="AM1072" s="103">
        <v>6.666666666666667</v>
      </c>
      <c r="AN1072" s="103">
        <v>6.666666666666667</v>
      </c>
      <c r="AO1072" s="103">
        <v>6.666666666666667</v>
      </c>
      <c r="AP1072" s="103">
        <v>7.5</v>
      </c>
      <c r="AQ1072" s="103">
        <v>10</v>
      </c>
      <c r="AR1072" s="103">
        <v>10</v>
      </c>
      <c r="AS1072" s="103">
        <v>9.1666666666666661</v>
      </c>
      <c r="AT1072" s="103">
        <v>7.0833333333333339</v>
      </c>
      <c r="AU1072" s="103">
        <v>7.6055013128437672</v>
      </c>
      <c r="AV1072" s="103">
        <v>10</v>
      </c>
      <c r="AW1072" s="103">
        <v>3.6666666666666665</v>
      </c>
      <c r="AX1072" s="103">
        <v>3.5</v>
      </c>
      <c r="AY1072" s="103">
        <v>10</v>
      </c>
      <c r="AZ1072" s="103">
        <v>10</v>
      </c>
      <c r="BA1072" s="103">
        <v>10</v>
      </c>
      <c r="BB1072" s="103">
        <v>7.8245954256443477</v>
      </c>
      <c r="BC1072" s="103" t="s">
        <v>1010</v>
      </c>
      <c r="BD1072" s="103" t="s">
        <v>1011</v>
      </c>
      <c r="BE1072" s="103" t="s">
        <v>1011</v>
      </c>
      <c r="BF1072" s="103">
        <v>0</v>
      </c>
      <c r="BG1072" s="103">
        <v>0</v>
      </c>
      <c r="BH1072" s="103">
        <v>0</v>
      </c>
      <c r="BI1072" s="103">
        <v>0</v>
      </c>
      <c r="BJ1072" s="103" t="s">
        <v>1011</v>
      </c>
      <c r="BK1072" s="103">
        <v>0</v>
      </c>
      <c r="BL1072" s="103">
        <v>4.8670447229765497</v>
      </c>
      <c r="BM1072" s="103">
        <v>9.1</v>
      </c>
      <c r="BN1072" s="103">
        <v>9.5100817438692093</v>
      </c>
      <c r="BO1072" s="103">
        <v>6</v>
      </c>
      <c r="BP1072" s="103">
        <v>10</v>
      </c>
      <c r="BQ1072" s="103">
        <v>10</v>
      </c>
      <c r="BR1072" s="103">
        <v>10</v>
      </c>
      <c r="BS1072" s="103">
        <v>8.6525204359673022</v>
      </c>
      <c r="BT1072" s="103">
        <v>4.2559482574002576</v>
      </c>
      <c r="BU1072" s="103">
        <v>3.5086363178893176</v>
      </c>
      <c r="BV1072" s="103">
        <v>4.2788892882882879</v>
      </c>
      <c r="BW1072" s="103">
        <v>1.6666666666666665</v>
      </c>
      <c r="BX1072" s="103">
        <v>5</v>
      </c>
      <c r="BY1072" s="103">
        <v>3.5538821945747276</v>
      </c>
      <c r="BZ1072" s="103">
        <v>6.0308947423500863</v>
      </c>
      <c r="CA1072" s="103">
        <v>3.4341748597168591</v>
      </c>
      <c r="CB1072" s="103">
        <v>3.693068404118403</v>
      </c>
      <c r="CC1072" s="103">
        <v>0.7407407407407407</v>
      </c>
      <c r="CD1072" s="103">
        <v>3.4255999060848072</v>
      </c>
      <c r="CE1072" s="103">
        <v>8.9416501398098234</v>
      </c>
      <c r="CF1072" s="103">
        <v>7.7110903780855065</v>
      </c>
      <c r="CG1072" s="103">
        <v>7.2705409315521194</v>
      </c>
      <c r="CH1072" s="103">
        <v>0</v>
      </c>
      <c r="CI1072" s="103">
        <v>5.9808203623618628</v>
      </c>
      <c r="CJ1072" s="103">
        <v>7.7133333333333329</v>
      </c>
      <c r="CK1072" s="103">
        <v>7.22</v>
      </c>
      <c r="CL1072" s="103">
        <v>5.3852000000000002</v>
      </c>
      <c r="CM1072" s="103">
        <v>6.7728444444444449</v>
      </c>
      <c r="CN1072" s="103">
        <v>5.1527896126126125</v>
      </c>
      <c r="CO1072" s="103">
        <v>7.2799045216733678</v>
      </c>
      <c r="CP1072" s="103">
        <v>6.2163470671429906</v>
      </c>
      <c r="CQ1072" s="103">
        <v>10</v>
      </c>
      <c r="CR1072" s="103">
        <v>5.2412398262548265</v>
      </c>
      <c r="CS1072" s="103">
        <v>0.76900000000000002</v>
      </c>
      <c r="CT1072" s="103">
        <v>0.77437948920623056</v>
      </c>
      <c r="CU1072" s="103">
        <v>2.2615397718203525</v>
      </c>
      <c r="CV1072" s="103">
        <v>6.312682820851947</v>
      </c>
      <c r="CW1072" s="103">
        <v>8</v>
      </c>
      <c r="CX1072" s="103">
        <v>5.9865838228891244</v>
      </c>
      <c r="CY1072" s="103">
        <v>9</v>
      </c>
      <c r="CZ1072" s="103">
        <v>7.6621946076297078</v>
      </c>
      <c r="DA1072" s="103">
        <v>2.2333333333333329</v>
      </c>
      <c r="DB1072" s="103">
        <v>5.3513467799227801</v>
      </c>
      <c r="DC1072" s="103">
        <v>5.8731632149292121</v>
      </c>
      <c r="DD1072" s="103">
        <v>8</v>
      </c>
      <c r="DE1072" s="103">
        <v>2.0537508517354262</v>
      </c>
      <c r="DF1072" s="103">
        <v>10</v>
      </c>
      <c r="DG1072" s="103">
        <v>5.5852656966534582</v>
      </c>
      <c r="DH1072" s="103">
        <v>3.7295208880308879</v>
      </c>
      <c r="DI1072" s="103">
        <v>5.9578544061302683</v>
      </c>
      <c r="DJ1072" s="103">
        <v>9.2152550469136898</v>
      </c>
      <c r="DK1072" s="103">
        <v>3.3954595195195192</v>
      </c>
      <c r="DL1072" s="103">
        <v>6.2400750495886967</v>
      </c>
      <c r="DM1072" s="103">
        <v>3.7227771780262655</v>
      </c>
      <c r="DN1072" s="103">
        <v>5.3768236813682213</v>
      </c>
      <c r="DO1072" s="103">
        <v>6.2080946618837958</v>
      </c>
      <c r="DP1072" s="103">
        <v>6.12</v>
      </c>
      <c r="DQ1072" s="105">
        <v>5.4935223614882744</v>
      </c>
      <c r="DR1072" s="106">
        <v>132</v>
      </c>
      <c r="DS1072" s="106">
        <v>4</v>
      </c>
      <c r="DU1072" s="104" t="s">
        <v>89</v>
      </c>
      <c r="DV1072" s="103">
        <v>4.8670447229765497</v>
      </c>
      <c r="DW1072" s="103">
        <v>6.12</v>
      </c>
    </row>
    <row r="1073" spans="1:127">
      <c r="A1073" s="95">
        <v>2009</v>
      </c>
      <c r="B1073" s="96" t="s">
        <v>673</v>
      </c>
      <c r="C1073" s="107" t="s">
        <v>128</v>
      </c>
      <c r="D1073" s="96">
        <v>5.7666666666666666</v>
      </c>
      <c r="E1073" s="96">
        <v>5.0511306217506622</v>
      </c>
      <c r="F1073" s="96">
        <v>3.8377187586402695</v>
      </c>
      <c r="G1073" s="96">
        <v>4.9000000000000004</v>
      </c>
      <c r="H1073" s="96">
        <v>0.95094204786375935</v>
      </c>
      <c r="I1073" s="96">
        <v>10</v>
      </c>
      <c r="J1073" s="96">
        <v>10</v>
      </c>
      <c r="K1073" s="96">
        <v>10</v>
      </c>
      <c r="L1073" s="96">
        <v>9.906874132474341</v>
      </c>
      <c r="M1073" s="96">
        <v>10</v>
      </c>
      <c r="N1073" s="96">
        <v>9.9813748264948678</v>
      </c>
      <c r="O1073" s="96">
        <v>9.5</v>
      </c>
      <c r="P1073" s="96">
        <v>10</v>
      </c>
      <c r="Q1073" s="96" t="s">
        <v>1011</v>
      </c>
      <c r="R1073" s="96" t="s">
        <v>1011</v>
      </c>
      <c r="S1073" s="96" t="s">
        <v>1011</v>
      </c>
      <c r="T1073" s="96">
        <v>9.75</v>
      </c>
      <c r="U1073" s="96">
        <v>6.8941056247862091</v>
      </c>
      <c r="V1073" s="96">
        <v>10</v>
      </c>
      <c r="W1073" s="96">
        <v>10</v>
      </c>
      <c r="X1073" s="96">
        <v>10</v>
      </c>
      <c r="Y1073" s="96">
        <v>10</v>
      </c>
      <c r="Z1073" s="96" t="s">
        <v>1010</v>
      </c>
      <c r="AA1073" s="96">
        <v>10</v>
      </c>
      <c r="AB1073" s="96">
        <v>6.666666666666667</v>
      </c>
      <c r="AC1073" s="96">
        <v>9.0844444444444434</v>
      </c>
      <c r="AD1073" s="96">
        <v>7.1277777777777773</v>
      </c>
      <c r="AE1073" s="96">
        <v>8.2197222222222219</v>
      </c>
      <c r="AF1073" s="96">
        <v>10</v>
      </c>
      <c r="AG1073" s="96">
        <v>10</v>
      </c>
      <c r="AH1073" s="96" t="s">
        <v>1010</v>
      </c>
      <c r="AI1073" s="96" t="s">
        <v>1010</v>
      </c>
      <c r="AJ1073" s="96" t="s">
        <v>1010</v>
      </c>
      <c r="AK1073" s="96" t="s">
        <v>1010</v>
      </c>
      <c r="AL1073" s="96">
        <v>3.3333333333333335</v>
      </c>
      <c r="AM1073" s="96">
        <v>10</v>
      </c>
      <c r="AN1073" s="96">
        <v>6.666666666666667</v>
      </c>
      <c r="AO1073" s="96">
        <v>6.666666666666667</v>
      </c>
      <c r="AP1073" s="96">
        <v>10</v>
      </c>
      <c r="AQ1073" s="96">
        <v>10</v>
      </c>
      <c r="AR1073" s="96">
        <v>10</v>
      </c>
      <c r="AS1073" s="96">
        <v>10</v>
      </c>
      <c r="AT1073" s="96">
        <v>9.1666666666666679</v>
      </c>
      <c r="AU1073" s="96">
        <v>10</v>
      </c>
      <c r="AV1073" s="96">
        <v>10</v>
      </c>
      <c r="AW1073" s="96">
        <v>8.6666666666666661</v>
      </c>
      <c r="AX1073" s="96">
        <v>7.5</v>
      </c>
      <c r="AY1073" s="96">
        <v>10</v>
      </c>
      <c r="AZ1073" s="96">
        <v>10</v>
      </c>
      <c r="BA1073" s="96">
        <v>10</v>
      </c>
      <c r="BB1073" s="96">
        <v>9.4523809523809508</v>
      </c>
      <c r="BC1073" s="96" t="s">
        <v>1010</v>
      </c>
      <c r="BD1073" s="96" t="s">
        <v>1011</v>
      </c>
      <c r="BE1073" s="96" t="s">
        <v>1011</v>
      </c>
      <c r="BF1073" s="96">
        <v>10</v>
      </c>
      <c r="BG1073" s="96">
        <v>10</v>
      </c>
      <c r="BH1073" s="96">
        <v>10</v>
      </c>
      <c r="BI1073" s="96">
        <v>10</v>
      </c>
      <c r="BJ1073" s="96" t="s">
        <v>1011</v>
      </c>
      <c r="BK1073" s="96">
        <v>10</v>
      </c>
      <c r="BL1073" s="96">
        <v>7.6324033903235362</v>
      </c>
      <c r="BM1073" s="96">
        <v>6.1764705882352944</v>
      </c>
      <c r="BN1073" s="96">
        <v>8.5558583106267037</v>
      </c>
      <c r="BO1073" s="96">
        <v>8</v>
      </c>
      <c r="BP1073" s="96">
        <v>8</v>
      </c>
      <c r="BQ1073" s="96">
        <v>4</v>
      </c>
      <c r="BR1073" s="96">
        <v>6</v>
      </c>
      <c r="BS1073" s="96">
        <v>7.1830822247154993</v>
      </c>
      <c r="BT1073" s="96">
        <v>2.5157229259259255</v>
      </c>
      <c r="BU1073" s="96">
        <v>3.8241680185185185</v>
      </c>
      <c r="BV1073" s="96">
        <v>6.2404818518518512</v>
      </c>
      <c r="BW1073" s="96">
        <v>8.3333333333333339</v>
      </c>
      <c r="BX1073" s="96">
        <v>5</v>
      </c>
      <c r="BY1073" s="96">
        <v>2.2565844499213612</v>
      </c>
      <c r="BZ1073" s="96">
        <v>7.6201837188986223</v>
      </c>
      <c r="CA1073" s="96">
        <v>4.7665489999999995</v>
      </c>
      <c r="CB1073" s="96">
        <v>4.7182518518518517</v>
      </c>
      <c r="CC1073" s="96">
        <v>0.96296296296296291</v>
      </c>
      <c r="CD1073" s="96">
        <v>4.9374271254443984</v>
      </c>
      <c r="CE1073" s="96">
        <v>7.9542064495456657</v>
      </c>
      <c r="CF1073" s="96">
        <v>8.8787209127700848</v>
      </c>
      <c r="CG1073" s="96">
        <v>9.5181893918356764</v>
      </c>
      <c r="CH1073" s="96">
        <v>10</v>
      </c>
      <c r="CI1073" s="96">
        <v>9.0877791885378567</v>
      </c>
      <c r="CJ1073" s="96">
        <v>8.9371449514385191</v>
      </c>
      <c r="CK1073" s="96">
        <v>8.56</v>
      </c>
      <c r="CL1073" s="96">
        <v>6.1376000000000008</v>
      </c>
      <c r="CM1073" s="96">
        <v>7.8782483171461735</v>
      </c>
      <c r="CN1073" s="96">
        <v>6.2678591111111128</v>
      </c>
      <c r="CO1073" s="96">
        <v>8.8480166595981125</v>
      </c>
      <c r="CP1073" s="96">
        <v>7.5579378853546126</v>
      </c>
      <c r="CQ1073" s="96">
        <v>10</v>
      </c>
      <c r="CR1073" s="96">
        <v>7.3292329444444437</v>
      </c>
      <c r="CS1073" s="96">
        <v>10</v>
      </c>
      <c r="CT1073" s="96">
        <v>5.3100307831284335</v>
      </c>
      <c r="CU1073" s="96">
        <v>7.5464212425242918</v>
      </c>
      <c r="CV1073" s="96">
        <v>8.2456518612562686</v>
      </c>
      <c r="CW1073" s="96">
        <v>8</v>
      </c>
      <c r="CX1073" s="96">
        <v>9.5576417350547409</v>
      </c>
      <c r="CY1073" s="96">
        <v>10</v>
      </c>
      <c r="CZ1073" s="96">
        <v>9.1858805783515809</v>
      </c>
      <c r="DA1073" s="96">
        <v>2.2333333333333329</v>
      </c>
      <c r="DB1073" s="96">
        <v>3.4161493703703698</v>
      </c>
      <c r="DC1073" s="96">
        <v>6.3525022222222214</v>
      </c>
      <c r="DD1073" s="96">
        <v>4</v>
      </c>
      <c r="DE1073" s="96">
        <v>5.9209254372241844</v>
      </c>
      <c r="DF1073" s="96">
        <v>10</v>
      </c>
      <c r="DG1073" s="96">
        <v>5.3204850605250185</v>
      </c>
      <c r="DH1073" s="96">
        <v>4.370894851851852</v>
      </c>
      <c r="DI1073" s="96">
        <v>3.3734939759036142</v>
      </c>
      <c r="DJ1073" s="96">
        <v>9.6036552158954365</v>
      </c>
      <c r="DK1073" s="96">
        <v>4.8121241234567904</v>
      </c>
      <c r="DL1073" s="96">
        <v>8.8482359578651533</v>
      </c>
      <c r="DM1073" s="96">
        <v>4.5971046425154638</v>
      </c>
      <c r="DN1073" s="96">
        <v>5.9342514612480519</v>
      </c>
      <c r="DO1073" s="96">
        <v>6.8135390333748838</v>
      </c>
      <c r="DP1073" s="96">
        <v>7.25</v>
      </c>
      <c r="DQ1073" s="99">
        <v>7.4412016951617677</v>
      </c>
      <c r="DR1073" s="100">
        <v>53</v>
      </c>
      <c r="DS1073" s="101">
        <v>2</v>
      </c>
      <c r="DU1073" s="107" t="s">
        <v>128</v>
      </c>
      <c r="DV1073" s="96">
        <v>7.6324033903235362</v>
      </c>
      <c r="DW1073" s="96">
        <v>7.25</v>
      </c>
    </row>
    <row r="1074" spans="1:127">
      <c r="A1074" s="102">
        <v>2009</v>
      </c>
      <c r="B1074" s="103" t="s">
        <v>762</v>
      </c>
      <c r="C1074" s="104" t="s">
        <v>232</v>
      </c>
      <c r="D1074" s="103" t="s">
        <v>1011</v>
      </c>
      <c r="E1074" s="103" t="s">
        <v>1011</v>
      </c>
      <c r="F1074" s="103" t="s">
        <v>1011</v>
      </c>
      <c r="G1074" s="103">
        <v>4.2341740000000003</v>
      </c>
      <c r="H1074" s="103">
        <v>5.8418029751392799</v>
      </c>
      <c r="I1074" s="103">
        <v>10</v>
      </c>
      <c r="J1074" s="103">
        <v>10</v>
      </c>
      <c r="K1074" s="103">
        <v>7.5</v>
      </c>
      <c r="L1074" s="103">
        <v>10</v>
      </c>
      <c r="M1074" s="103">
        <v>10</v>
      </c>
      <c r="N1074" s="103">
        <v>9.5</v>
      </c>
      <c r="O1074" s="103">
        <v>10</v>
      </c>
      <c r="P1074" s="103">
        <v>2.5</v>
      </c>
      <c r="Q1074" s="103" t="s">
        <v>1011</v>
      </c>
      <c r="R1074" s="103" t="s">
        <v>1011</v>
      </c>
      <c r="S1074" s="103">
        <v>10</v>
      </c>
      <c r="T1074" s="103">
        <v>7.5</v>
      </c>
      <c r="U1074" s="103">
        <v>7.6139343250464266</v>
      </c>
      <c r="V1074" s="103">
        <v>10</v>
      </c>
      <c r="W1074" s="103">
        <v>10</v>
      </c>
      <c r="X1074" s="103">
        <v>10</v>
      </c>
      <c r="Y1074" s="103">
        <v>10</v>
      </c>
      <c r="Z1074" s="103" t="s">
        <v>1010</v>
      </c>
      <c r="AA1074" s="103" t="s">
        <v>1011</v>
      </c>
      <c r="AB1074" s="103" t="s">
        <v>1011</v>
      </c>
      <c r="AC1074" s="103">
        <v>9.8333333333333321</v>
      </c>
      <c r="AD1074" s="103">
        <v>4.7166666666666668</v>
      </c>
      <c r="AE1074" s="103">
        <v>7.2749999999999995</v>
      </c>
      <c r="AF1074" s="103" t="s">
        <v>1011</v>
      </c>
      <c r="AG1074" s="103" t="s">
        <v>1011</v>
      </c>
      <c r="AH1074" s="103" t="s">
        <v>1010</v>
      </c>
      <c r="AI1074" s="103" t="s">
        <v>1010</v>
      </c>
      <c r="AJ1074" s="103" t="s">
        <v>1010</v>
      </c>
      <c r="AK1074" s="103" t="s">
        <v>1010</v>
      </c>
      <c r="AL1074" s="103" t="s">
        <v>1011</v>
      </c>
      <c r="AM1074" s="103" t="s">
        <v>1011</v>
      </c>
      <c r="AN1074" s="103" t="s">
        <v>1011</v>
      </c>
      <c r="AO1074" s="103" t="s">
        <v>1011</v>
      </c>
      <c r="AP1074" s="103" t="s">
        <v>1011</v>
      </c>
      <c r="AQ1074" s="103" t="s">
        <v>1011</v>
      </c>
      <c r="AR1074" s="103" t="s">
        <v>1011</v>
      </c>
      <c r="AS1074" s="103" t="s">
        <v>1011</v>
      </c>
      <c r="AT1074" s="103" t="s">
        <v>1011</v>
      </c>
      <c r="AU1074" s="103">
        <v>10</v>
      </c>
      <c r="AV1074" s="103">
        <v>10</v>
      </c>
      <c r="AW1074" s="103">
        <v>4</v>
      </c>
      <c r="AX1074" s="103">
        <v>4.25</v>
      </c>
      <c r="AY1074" s="103" t="s">
        <v>1011</v>
      </c>
      <c r="AZ1074" s="103" t="s">
        <v>1011</v>
      </c>
      <c r="BA1074" s="103" t="s">
        <v>1011</v>
      </c>
      <c r="BB1074" s="103">
        <v>7.0625</v>
      </c>
      <c r="BC1074" s="103" t="s">
        <v>1010</v>
      </c>
      <c r="BD1074" s="103" t="s">
        <v>1011</v>
      </c>
      <c r="BE1074" s="103" t="s">
        <v>1011</v>
      </c>
      <c r="BF1074" s="103">
        <v>10</v>
      </c>
      <c r="BG1074" s="103">
        <v>0</v>
      </c>
      <c r="BH1074" s="103">
        <v>10</v>
      </c>
      <c r="BI1074" s="103">
        <v>5</v>
      </c>
      <c r="BJ1074" s="103" t="s">
        <v>1011</v>
      </c>
      <c r="BK1074" s="103">
        <v>7.5</v>
      </c>
      <c r="BL1074" s="103">
        <v>6.941714581261607</v>
      </c>
      <c r="BM1074" s="103">
        <v>7.7977607965479265</v>
      </c>
      <c r="BN1074" s="103">
        <v>9.1160762942779296</v>
      </c>
      <c r="BO1074" s="103">
        <v>8</v>
      </c>
      <c r="BP1074" s="103">
        <v>5</v>
      </c>
      <c r="BQ1074" s="103">
        <v>3</v>
      </c>
      <c r="BR1074" s="103">
        <v>4</v>
      </c>
      <c r="BS1074" s="103">
        <v>7.2284592727064645</v>
      </c>
      <c r="BT1074" s="103" t="s">
        <v>1011</v>
      </c>
      <c r="BU1074" s="103">
        <v>3.8</v>
      </c>
      <c r="BV1074" s="103" t="s">
        <v>1011</v>
      </c>
      <c r="BW1074" s="103">
        <v>7.5</v>
      </c>
      <c r="BX1074" s="103">
        <v>4.166666666666667</v>
      </c>
      <c r="BY1074" s="103">
        <v>1.0106076005196645</v>
      </c>
      <c r="BZ1074" s="103">
        <v>6.9628275903737498</v>
      </c>
      <c r="CA1074" s="103" t="s">
        <v>1011</v>
      </c>
      <c r="CB1074" s="103" t="s">
        <v>1011</v>
      </c>
      <c r="CC1074" s="103">
        <v>0.92592592592592593</v>
      </c>
      <c r="CD1074" s="103">
        <v>4.5143899873819411</v>
      </c>
      <c r="CE1074" s="103">
        <v>7.8006170822220167</v>
      </c>
      <c r="CF1074" s="103">
        <v>6.7262339253992138</v>
      </c>
      <c r="CG1074" s="103">
        <v>8.6163349347974911</v>
      </c>
      <c r="CH1074" s="103">
        <v>5</v>
      </c>
      <c r="CI1074" s="103">
        <v>7.0357964856046804</v>
      </c>
      <c r="CJ1074" s="103">
        <v>6.6133333333333333</v>
      </c>
      <c r="CK1074" s="103">
        <v>9</v>
      </c>
      <c r="CL1074" s="103">
        <v>4.88</v>
      </c>
      <c r="CM1074" s="103">
        <v>6.8311111111111105</v>
      </c>
      <c r="CN1074" s="103" t="s">
        <v>1011</v>
      </c>
      <c r="CO1074" s="103">
        <v>6.1738054491149441</v>
      </c>
      <c r="CP1074" s="103">
        <v>6.1738054491149441</v>
      </c>
      <c r="CQ1074" s="103">
        <v>10</v>
      </c>
      <c r="CR1074" s="103" t="s">
        <v>1011</v>
      </c>
      <c r="CS1074" s="103">
        <v>7.6923076923076925</v>
      </c>
      <c r="CT1074" s="103">
        <v>1.8806359023579868</v>
      </c>
      <c r="CU1074" s="103">
        <v>4.7864717973328395</v>
      </c>
      <c r="CV1074" s="103">
        <v>6.9478470893897235</v>
      </c>
      <c r="CW1074" s="103">
        <v>10</v>
      </c>
      <c r="CX1074" s="103">
        <v>6.8602157036890512</v>
      </c>
      <c r="CY1074" s="103">
        <v>10</v>
      </c>
      <c r="CZ1074" s="103">
        <v>8.9534052345630162</v>
      </c>
      <c r="DA1074" s="103">
        <v>7.7666666666666657</v>
      </c>
      <c r="DB1074" s="103" t="s">
        <v>1011</v>
      </c>
      <c r="DC1074" s="103" t="s">
        <v>1011</v>
      </c>
      <c r="DD1074" s="103">
        <v>10</v>
      </c>
      <c r="DE1074" s="103">
        <v>6.7861836778129963</v>
      </c>
      <c r="DF1074" s="103">
        <v>10</v>
      </c>
      <c r="DG1074" s="103">
        <v>8.6382125861199164</v>
      </c>
      <c r="DH1074" s="103" t="s">
        <v>1011</v>
      </c>
      <c r="DI1074" s="103" t="s">
        <v>1011</v>
      </c>
      <c r="DJ1074" s="103">
        <v>8.1812278300383685</v>
      </c>
      <c r="DK1074" s="103" t="s">
        <v>1011</v>
      </c>
      <c r="DL1074" s="103">
        <v>7.2395997000436019</v>
      </c>
      <c r="DM1074" s="103">
        <v>7.8253906652448135</v>
      </c>
      <c r="DN1074" s="103">
        <v>7.748739398442261</v>
      </c>
      <c r="DO1074" s="103">
        <v>8.4467857397083979</v>
      </c>
      <c r="DP1074" s="103">
        <v>6.83</v>
      </c>
      <c r="DQ1074" s="105">
        <v>6.8858572906308035</v>
      </c>
      <c r="DR1074" s="106">
        <v>81</v>
      </c>
      <c r="DS1074" s="106">
        <v>3</v>
      </c>
      <c r="DU1074" s="104" t="s">
        <v>232</v>
      </c>
      <c r="DV1074" s="103">
        <v>6.941714581261607</v>
      </c>
      <c r="DW1074" s="103">
        <v>6.83</v>
      </c>
    </row>
    <row r="1075" spans="1:127">
      <c r="A1075" s="95">
        <v>2009</v>
      </c>
      <c r="B1075" s="96" t="s">
        <v>761</v>
      </c>
      <c r="C1075" s="107" t="s">
        <v>51</v>
      </c>
      <c r="D1075" s="96" t="s">
        <v>1011</v>
      </c>
      <c r="E1075" s="96" t="s">
        <v>1011</v>
      </c>
      <c r="F1075" s="96" t="s">
        <v>1011</v>
      </c>
      <c r="G1075" s="96">
        <v>4.2477780000000003</v>
      </c>
      <c r="H1075" s="96">
        <v>4.8262142051298804</v>
      </c>
      <c r="I1075" s="96">
        <v>10</v>
      </c>
      <c r="J1075" s="96">
        <v>10</v>
      </c>
      <c r="K1075" s="96">
        <v>5</v>
      </c>
      <c r="L1075" s="96">
        <v>10</v>
      </c>
      <c r="M1075" s="96">
        <v>10</v>
      </c>
      <c r="N1075" s="96">
        <v>9</v>
      </c>
      <c r="O1075" s="96">
        <v>10</v>
      </c>
      <c r="P1075" s="96">
        <v>10</v>
      </c>
      <c r="Q1075" s="96" t="s">
        <v>1011</v>
      </c>
      <c r="R1075" s="96" t="s">
        <v>1011</v>
      </c>
      <c r="S1075" s="96">
        <v>10</v>
      </c>
      <c r="T1075" s="96">
        <v>10</v>
      </c>
      <c r="U1075" s="96">
        <v>7.9420714017099598</v>
      </c>
      <c r="V1075" s="96">
        <v>5</v>
      </c>
      <c r="W1075" s="96">
        <v>10</v>
      </c>
      <c r="X1075" s="96">
        <v>10</v>
      </c>
      <c r="Y1075" s="96">
        <v>8.3333333333333339</v>
      </c>
      <c r="Z1075" s="96" t="s">
        <v>1010</v>
      </c>
      <c r="AA1075" s="96">
        <v>7.5</v>
      </c>
      <c r="AB1075" s="96">
        <v>6.666666666666667</v>
      </c>
      <c r="AC1075" s="96">
        <v>6.1111111111111116</v>
      </c>
      <c r="AD1075" s="96">
        <v>4.4888888888888889</v>
      </c>
      <c r="AE1075" s="96">
        <v>6.1916666666666664</v>
      </c>
      <c r="AF1075" s="96">
        <v>7.5</v>
      </c>
      <c r="AG1075" s="96">
        <v>7.5</v>
      </c>
      <c r="AH1075" s="96" t="s">
        <v>1010</v>
      </c>
      <c r="AI1075" s="96" t="s">
        <v>1010</v>
      </c>
      <c r="AJ1075" s="96" t="s">
        <v>1010</v>
      </c>
      <c r="AK1075" s="96" t="s">
        <v>1010</v>
      </c>
      <c r="AL1075" s="96">
        <v>6.666666666666667</v>
      </c>
      <c r="AM1075" s="96">
        <v>3.3333333333333335</v>
      </c>
      <c r="AN1075" s="96">
        <v>6.666666666666667</v>
      </c>
      <c r="AO1075" s="96">
        <v>5.5555555555555562</v>
      </c>
      <c r="AP1075" s="96">
        <v>7.5</v>
      </c>
      <c r="AQ1075" s="96">
        <v>5</v>
      </c>
      <c r="AR1075" s="96">
        <v>7.5</v>
      </c>
      <c r="AS1075" s="96">
        <v>6.666666666666667</v>
      </c>
      <c r="AT1075" s="96">
        <v>6.8055555555555562</v>
      </c>
      <c r="AU1075" s="96">
        <v>10</v>
      </c>
      <c r="AV1075" s="96">
        <v>10</v>
      </c>
      <c r="AW1075" s="96">
        <v>5.333333333333333</v>
      </c>
      <c r="AX1075" s="96">
        <v>5.25</v>
      </c>
      <c r="AY1075" s="96">
        <v>6.666666666666667</v>
      </c>
      <c r="AZ1075" s="96">
        <v>6.666666666666667</v>
      </c>
      <c r="BA1075" s="96">
        <v>6.666666666666667</v>
      </c>
      <c r="BB1075" s="96">
        <v>7.2261904761904754</v>
      </c>
      <c r="BC1075" s="96" t="s">
        <v>1010</v>
      </c>
      <c r="BD1075" s="96" t="s">
        <v>1011</v>
      </c>
      <c r="BE1075" s="96" t="s">
        <v>1011</v>
      </c>
      <c r="BF1075" s="96">
        <v>10</v>
      </c>
      <c r="BG1075" s="96">
        <v>10</v>
      </c>
      <c r="BH1075" s="96">
        <v>10</v>
      </c>
      <c r="BI1075" s="96">
        <v>10</v>
      </c>
      <c r="BJ1075" s="96" t="s">
        <v>1011</v>
      </c>
      <c r="BK1075" s="96">
        <v>10</v>
      </c>
      <c r="BL1075" s="96">
        <v>6.9031369536020932</v>
      </c>
      <c r="BM1075" s="96">
        <v>7.8820149095167826</v>
      </c>
      <c r="BN1075" s="96">
        <v>9.2521275782388521</v>
      </c>
      <c r="BO1075" s="96">
        <v>4</v>
      </c>
      <c r="BP1075" s="96">
        <v>10</v>
      </c>
      <c r="BQ1075" s="96">
        <v>7</v>
      </c>
      <c r="BR1075" s="96">
        <v>8.5</v>
      </c>
      <c r="BS1075" s="96">
        <v>7.4085356219389089</v>
      </c>
      <c r="BT1075" s="96">
        <v>1.1659472867454073</v>
      </c>
      <c r="BU1075" s="96">
        <v>2.5686571814304466</v>
      </c>
      <c r="BV1075" s="96">
        <v>3.2221880866141732</v>
      </c>
      <c r="BW1075" s="96">
        <v>2.5</v>
      </c>
      <c r="BX1075" s="96">
        <v>3.333333333333333</v>
      </c>
      <c r="BY1075" s="96">
        <v>4.1877700306558765</v>
      </c>
      <c r="BZ1075" s="96">
        <v>8.5060837244939282</v>
      </c>
      <c r="CA1075" s="96">
        <v>2.136063104986877</v>
      </c>
      <c r="CB1075" s="96">
        <v>4.003365938976378</v>
      </c>
      <c r="CC1075" s="96">
        <v>1</v>
      </c>
      <c r="CD1075" s="96">
        <v>3.5137120763596021</v>
      </c>
      <c r="CE1075" s="96">
        <v>7.0641784677634547</v>
      </c>
      <c r="CF1075" s="96">
        <v>8.2550377262638985</v>
      </c>
      <c r="CG1075" s="96">
        <v>9.4816106531389561</v>
      </c>
      <c r="CH1075" s="96">
        <v>10</v>
      </c>
      <c r="CI1075" s="96">
        <v>8.7002067117915765</v>
      </c>
      <c r="CJ1075" s="96">
        <v>9.086666666666666</v>
      </c>
      <c r="CK1075" s="96">
        <v>7.94</v>
      </c>
      <c r="CL1075" s="96">
        <v>6.7039999999999988</v>
      </c>
      <c r="CM1075" s="96">
        <v>7.9102222222222212</v>
      </c>
      <c r="CN1075" s="96">
        <v>5.6839208326771651</v>
      </c>
      <c r="CO1075" s="96">
        <v>5.3371283712605297</v>
      </c>
      <c r="CP1075" s="96">
        <v>5.5105246019688474</v>
      </c>
      <c r="CQ1075" s="96">
        <v>10</v>
      </c>
      <c r="CR1075" s="96">
        <v>5.8176359327427818</v>
      </c>
      <c r="CS1075" s="96">
        <v>4.6153846153846159</v>
      </c>
      <c r="CT1075" s="96">
        <v>5.9737846310194875</v>
      </c>
      <c r="CU1075" s="96">
        <v>5.468935059715629</v>
      </c>
      <c r="CV1075" s="96">
        <v>7.2224204709766751</v>
      </c>
      <c r="CW1075" s="96">
        <v>8</v>
      </c>
      <c r="CX1075" s="96">
        <v>9.2128604923944106</v>
      </c>
      <c r="CY1075" s="96">
        <v>7</v>
      </c>
      <c r="CZ1075" s="96">
        <v>8.0709534974648047</v>
      </c>
      <c r="DA1075" s="96">
        <v>4.4333333333333336</v>
      </c>
      <c r="DB1075" s="96">
        <v>3.9736706981627297</v>
      </c>
      <c r="DC1075" s="96">
        <v>6.5826989895013135</v>
      </c>
      <c r="DD1075" s="96">
        <v>8</v>
      </c>
      <c r="DE1075" s="96">
        <v>2.0537508517354262</v>
      </c>
      <c r="DF1075" s="96">
        <v>1</v>
      </c>
      <c r="DG1075" s="96">
        <v>4.3405756454554671</v>
      </c>
      <c r="DH1075" s="96">
        <v>4.0198713956692922</v>
      </c>
      <c r="DI1075" s="96">
        <v>3.2575757575757573</v>
      </c>
      <c r="DJ1075" s="96">
        <v>8.3006253217304558</v>
      </c>
      <c r="DK1075" s="96">
        <v>2.988101708552056</v>
      </c>
      <c r="DL1075" s="96">
        <v>7.4588483074729774</v>
      </c>
      <c r="DM1075" s="96">
        <v>6.5138994685110152</v>
      </c>
      <c r="DN1075" s="96">
        <v>5.4231536599185928</v>
      </c>
      <c r="DO1075" s="96">
        <v>5.9448942676129555</v>
      </c>
      <c r="DP1075" s="96">
        <v>6.56</v>
      </c>
      <c r="DQ1075" s="99">
        <v>6.731568476801046</v>
      </c>
      <c r="DR1075" s="100">
        <v>88</v>
      </c>
      <c r="DS1075" s="101">
        <v>3</v>
      </c>
      <c r="DU1075" s="107" t="s">
        <v>51</v>
      </c>
      <c r="DV1075" s="96">
        <v>6.9031369536020932</v>
      </c>
      <c r="DW1075" s="96">
        <v>6.56</v>
      </c>
    </row>
    <row r="1076" spans="1:127">
      <c r="A1076" s="102">
        <v>2009</v>
      </c>
      <c r="B1076" s="103" t="s">
        <v>677</v>
      </c>
      <c r="C1076" s="104" t="s">
        <v>92</v>
      </c>
      <c r="D1076" s="103">
        <v>7.3999999999999986</v>
      </c>
      <c r="E1076" s="103">
        <v>4.3137713767596031</v>
      </c>
      <c r="F1076" s="103">
        <v>4.5162948151762485</v>
      </c>
      <c r="G1076" s="103">
        <v>5.4</v>
      </c>
      <c r="H1076" s="103">
        <v>5.8955292615826806</v>
      </c>
      <c r="I1076" s="103">
        <v>10</v>
      </c>
      <c r="J1076" s="103">
        <v>9.4253172200097506</v>
      </c>
      <c r="K1076" s="103">
        <v>7.5</v>
      </c>
      <c r="L1076" s="103">
        <v>9.7816205436037045</v>
      </c>
      <c r="M1076" s="103">
        <v>9.9379342597610538</v>
      </c>
      <c r="N1076" s="103">
        <v>9.3289744046749004</v>
      </c>
      <c r="O1076" s="103">
        <v>9.5</v>
      </c>
      <c r="P1076" s="103">
        <v>10</v>
      </c>
      <c r="Q1076" s="103" t="s">
        <v>1011</v>
      </c>
      <c r="R1076" s="103" t="s">
        <v>1011</v>
      </c>
      <c r="S1076" s="103">
        <v>10</v>
      </c>
      <c r="T1076" s="103">
        <v>9.8333333333333339</v>
      </c>
      <c r="U1076" s="103">
        <v>8.3526123331969711</v>
      </c>
      <c r="V1076" s="103">
        <v>10</v>
      </c>
      <c r="W1076" s="103">
        <v>10</v>
      </c>
      <c r="X1076" s="103">
        <v>10</v>
      </c>
      <c r="Y1076" s="103">
        <v>10</v>
      </c>
      <c r="Z1076" s="103" t="s">
        <v>1010</v>
      </c>
      <c r="AA1076" s="103">
        <v>7.5</v>
      </c>
      <c r="AB1076" s="103">
        <v>3.3333333333333335</v>
      </c>
      <c r="AC1076" s="103">
        <v>9.4822222222222212</v>
      </c>
      <c r="AD1076" s="103">
        <v>10</v>
      </c>
      <c r="AE1076" s="103">
        <v>7.5788888888888888</v>
      </c>
      <c r="AF1076" s="103">
        <v>7.5</v>
      </c>
      <c r="AG1076" s="103">
        <v>7.5</v>
      </c>
      <c r="AH1076" s="103" t="s">
        <v>1010</v>
      </c>
      <c r="AI1076" s="103" t="s">
        <v>1010</v>
      </c>
      <c r="AJ1076" s="103" t="s">
        <v>1010</v>
      </c>
      <c r="AK1076" s="103" t="s">
        <v>1010</v>
      </c>
      <c r="AL1076" s="103">
        <v>6.666666666666667</v>
      </c>
      <c r="AM1076" s="103">
        <v>6.666666666666667</v>
      </c>
      <c r="AN1076" s="103">
        <v>6.666666666666667</v>
      </c>
      <c r="AO1076" s="103">
        <v>6.666666666666667</v>
      </c>
      <c r="AP1076" s="103">
        <v>7.5</v>
      </c>
      <c r="AQ1076" s="103">
        <v>10</v>
      </c>
      <c r="AR1076" s="103">
        <v>7.5</v>
      </c>
      <c r="AS1076" s="103">
        <v>8.3333333333333339</v>
      </c>
      <c r="AT1076" s="103">
        <v>7.5</v>
      </c>
      <c r="AU1076" s="103">
        <v>10</v>
      </c>
      <c r="AV1076" s="103">
        <v>10</v>
      </c>
      <c r="AW1076" s="103">
        <v>5.666666666666667</v>
      </c>
      <c r="AX1076" s="103">
        <v>4</v>
      </c>
      <c r="AY1076" s="103">
        <v>10</v>
      </c>
      <c r="AZ1076" s="103">
        <v>10</v>
      </c>
      <c r="BA1076" s="103">
        <v>10</v>
      </c>
      <c r="BB1076" s="103">
        <v>8.5238095238095237</v>
      </c>
      <c r="BC1076" s="103" t="s">
        <v>1010</v>
      </c>
      <c r="BD1076" s="103" t="s">
        <v>1011</v>
      </c>
      <c r="BE1076" s="103" t="s">
        <v>1011</v>
      </c>
      <c r="BF1076" s="103">
        <v>10</v>
      </c>
      <c r="BG1076" s="103">
        <v>0</v>
      </c>
      <c r="BH1076" s="103">
        <v>10</v>
      </c>
      <c r="BI1076" s="103">
        <v>5</v>
      </c>
      <c r="BJ1076" s="103" t="s">
        <v>1011</v>
      </c>
      <c r="BK1076" s="103">
        <v>7.5</v>
      </c>
      <c r="BL1076" s="103">
        <v>7.5484229245690848</v>
      </c>
      <c r="BM1076" s="103">
        <v>7.7543924519169423</v>
      </c>
      <c r="BN1076" s="103">
        <v>9.2915531335149861</v>
      </c>
      <c r="BO1076" s="103">
        <v>7</v>
      </c>
      <c r="BP1076" s="103">
        <v>8</v>
      </c>
      <c r="BQ1076" s="103">
        <v>4</v>
      </c>
      <c r="BR1076" s="103">
        <v>6</v>
      </c>
      <c r="BS1076" s="103">
        <v>7.5114863963579825</v>
      </c>
      <c r="BT1076" s="103">
        <v>2.6892047761904765</v>
      </c>
      <c r="BU1076" s="103">
        <v>3.4438892380952373</v>
      </c>
      <c r="BV1076" s="103">
        <v>4.7108099047619048</v>
      </c>
      <c r="BW1076" s="103">
        <v>7.5</v>
      </c>
      <c r="BX1076" s="103">
        <v>5.8333333333333339</v>
      </c>
      <c r="BY1076" s="103">
        <v>5.0698684404645018</v>
      </c>
      <c r="BZ1076" s="103">
        <v>8.782958254513705</v>
      </c>
      <c r="CA1076" s="103">
        <v>3.4706281047619054</v>
      </c>
      <c r="CB1076" s="103">
        <v>4.3029578904761907</v>
      </c>
      <c r="CC1076" s="103">
        <v>1</v>
      </c>
      <c r="CD1076" s="103">
        <v>5.0892944380663634</v>
      </c>
      <c r="CE1076" s="103">
        <v>8.3806522605044975</v>
      </c>
      <c r="CF1076" s="103">
        <v>9.1419954298884658</v>
      </c>
      <c r="CG1076" s="103">
        <v>9.4127536928065485</v>
      </c>
      <c r="CH1076" s="103">
        <v>10</v>
      </c>
      <c r="CI1076" s="103">
        <v>9.233850345799878</v>
      </c>
      <c r="CJ1076" s="103">
        <v>9.4133333333333322</v>
      </c>
      <c r="CK1076" s="103">
        <v>8.9</v>
      </c>
      <c r="CL1076" s="103">
        <v>7.4480000000000004</v>
      </c>
      <c r="CM1076" s="103">
        <v>8.5871111111111116</v>
      </c>
      <c r="CN1076" s="103">
        <v>6.7143812619047614</v>
      </c>
      <c r="CO1076" s="103">
        <v>8.0969356131491708</v>
      </c>
      <c r="CP1076" s="103">
        <v>7.4056584375269665</v>
      </c>
      <c r="CQ1076" s="103">
        <v>10</v>
      </c>
      <c r="CR1076" s="103">
        <v>7.4474724809523796</v>
      </c>
      <c r="CS1076" s="103">
        <v>7.6923076923076925</v>
      </c>
      <c r="CT1076" s="103">
        <v>9.6244307944202827</v>
      </c>
      <c r="CU1076" s="103">
        <v>8.2547369892267852</v>
      </c>
      <c r="CV1076" s="103">
        <v>8.5618766344662163</v>
      </c>
      <c r="CW1076" s="103">
        <v>8</v>
      </c>
      <c r="CX1076" s="103">
        <v>9.2678868733398012</v>
      </c>
      <c r="CY1076" s="103">
        <v>8</v>
      </c>
      <c r="CZ1076" s="103">
        <v>8.4226289577799331</v>
      </c>
      <c r="DA1076" s="103">
        <v>3.9</v>
      </c>
      <c r="DB1076" s="103">
        <v>3.9758993380952372</v>
      </c>
      <c r="DC1076" s="103">
        <v>7.5800624904761893</v>
      </c>
      <c r="DD1076" s="103">
        <v>10</v>
      </c>
      <c r="DE1076" s="103">
        <v>8.4107501703470859</v>
      </c>
      <c r="DF1076" s="103">
        <v>10</v>
      </c>
      <c r="DG1076" s="103">
        <v>7.3111186664864185</v>
      </c>
      <c r="DH1076" s="103">
        <v>2.7598629095238092</v>
      </c>
      <c r="DI1076" s="103">
        <v>3.737373737373737</v>
      </c>
      <c r="DJ1076" s="103">
        <v>8.9926929049333868</v>
      </c>
      <c r="DK1076" s="103">
        <v>5.0918510968253958</v>
      </c>
      <c r="DL1076" s="103">
        <v>7.6211340475485265</v>
      </c>
      <c r="DM1076" s="103">
        <v>5.7404559422321091</v>
      </c>
      <c r="DN1076" s="103">
        <v>5.6572284397394936</v>
      </c>
      <c r="DO1076" s="103">
        <v>7.1303253546686145</v>
      </c>
      <c r="DP1076" s="103">
        <v>7.51</v>
      </c>
      <c r="DQ1076" s="105">
        <v>7.5292114622845423</v>
      </c>
      <c r="DR1076" s="106">
        <v>49</v>
      </c>
      <c r="DS1076" s="106">
        <v>2</v>
      </c>
      <c r="DU1076" s="104" t="s">
        <v>92</v>
      </c>
      <c r="DV1076" s="103">
        <v>7.5484229245690848</v>
      </c>
      <c r="DW1076" s="103">
        <v>7.51</v>
      </c>
    </row>
    <row r="1077" spans="1:127">
      <c r="A1077" s="95">
        <v>2009</v>
      </c>
      <c r="B1077" s="96" t="s">
        <v>706</v>
      </c>
      <c r="C1077" s="107" t="s">
        <v>136</v>
      </c>
      <c r="D1077" s="96">
        <v>4.1333333333333329</v>
      </c>
      <c r="E1077" s="96">
        <v>4.2702471610723149</v>
      </c>
      <c r="F1077" s="96">
        <v>4.192820180102367</v>
      </c>
      <c r="G1077" s="96">
        <v>4.2</v>
      </c>
      <c r="H1077" s="96">
        <v>7.2278813839697715</v>
      </c>
      <c r="I1077" s="96">
        <v>5</v>
      </c>
      <c r="J1077" s="96">
        <v>6.7686276336620042</v>
      </c>
      <c r="K1077" s="96">
        <v>2.5</v>
      </c>
      <c r="L1077" s="96">
        <v>9.4505944075130035</v>
      </c>
      <c r="M1077" s="96">
        <v>9.2322779747089605</v>
      </c>
      <c r="N1077" s="96">
        <v>6.5903000031767931</v>
      </c>
      <c r="O1077" s="96">
        <v>10</v>
      </c>
      <c r="P1077" s="96">
        <v>10</v>
      </c>
      <c r="Q1077" s="96" t="s">
        <v>1011</v>
      </c>
      <c r="R1077" s="96" t="s">
        <v>1011</v>
      </c>
      <c r="S1077" s="96">
        <v>10</v>
      </c>
      <c r="T1077" s="96">
        <v>10</v>
      </c>
      <c r="U1077" s="96">
        <v>7.9393937957155218</v>
      </c>
      <c r="V1077" s="96">
        <v>5</v>
      </c>
      <c r="W1077" s="96">
        <v>10</v>
      </c>
      <c r="X1077" s="96">
        <v>10</v>
      </c>
      <c r="Y1077" s="96">
        <v>8.3333333333333339</v>
      </c>
      <c r="Z1077" s="96" t="s">
        <v>1010</v>
      </c>
      <c r="AA1077" s="96">
        <v>10</v>
      </c>
      <c r="AB1077" s="96">
        <v>10</v>
      </c>
      <c r="AC1077" s="96">
        <v>7.7333333333333334</v>
      </c>
      <c r="AD1077" s="96">
        <v>5.5055555555555555</v>
      </c>
      <c r="AE1077" s="96">
        <v>8.3097222222222218</v>
      </c>
      <c r="AF1077" s="96">
        <v>7.5</v>
      </c>
      <c r="AG1077" s="96">
        <v>10</v>
      </c>
      <c r="AH1077" s="96" t="s">
        <v>1010</v>
      </c>
      <c r="AI1077" s="96" t="s">
        <v>1010</v>
      </c>
      <c r="AJ1077" s="96" t="s">
        <v>1010</v>
      </c>
      <c r="AK1077" s="96" t="s">
        <v>1010</v>
      </c>
      <c r="AL1077" s="96">
        <v>3.3333333333333335</v>
      </c>
      <c r="AM1077" s="96">
        <v>10</v>
      </c>
      <c r="AN1077" s="96">
        <v>10</v>
      </c>
      <c r="AO1077" s="96">
        <v>7.7777777777777786</v>
      </c>
      <c r="AP1077" s="96">
        <v>2.5</v>
      </c>
      <c r="AQ1077" s="96">
        <v>7.5</v>
      </c>
      <c r="AR1077" s="96">
        <v>7.5</v>
      </c>
      <c r="AS1077" s="96">
        <v>5.833333333333333</v>
      </c>
      <c r="AT1077" s="96">
        <v>7.7777777777777777</v>
      </c>
      <c r="AU1077" s="96">
        <v>0</v>
      </c>
      <c r="AV1077" s="96">
        <v>10</v>
      </c>
      <c r="AW1077" s="96">
        <v>7.333333333333333</v>
      </c>
      <c r="AX1077" s="96">
        <v>7.75</v>
      </c>
      <c r="AY1077" s="96">
        <v>10</v>
      </c>
      <c r="AZ1077" s="96">
        <v>10</v>
      </c>
      <c r="BA1077" s="96">
        <v>10</v>
      </c>
      <c r="BB1077" s="96">
        <v>7.8690476190476186</v>
      </c>
      <c r="BC1077" s="96" t="s">
        <v>1010</v>
      </c>
      <c r="BD1077" s="96" t="s">
        <v>1011</v>
      </c>
      <c r="BE1077" s="96" t="s">
        <v>1011</v>
      </c>
      <c r="BF1077" s="96">
        <v>10</v>
      </c>
      <c r="BG1077" s="96">
        <v>10</v>
      </c>
      <c r="BH1077" s="96">
        <v>10</v>
      </c>
      <c r="BI1077" s="96">
        <v>10</v>
      </c>
      <c r="BJ1077" s="96" t="s">
        <v>1011</v>
      </c>
      <c r="BK1077" s="96">
        <v>10</v>
      </c>
      <c r="BL1077" s="96">
        <v>7.2638365441669768</v>
      </c>
      <c r="BM1077" s="96">
        <v>8.3352941176470594</v>
      </c>
      <c r="BN1077" s="96">
        <v>10</v>
      </c>
      <c r="BO1077" s="96">
        <v>7</v>
      </c>
      <c r="BP1077" s="96">
        <v>7</v>
      </c>
      <c r="BQ1077" s="96">
        <v>7</v>
      </c>
      <c r="BR1077" s="96">
        <v>7</v>
      </c>
      <c r="BS1077" s="96">
        <v>8.0838235294117649</v>
      </c>
      <c r="BT1077" s="96">
        <v>3.0733515922865013</v>
      </c>
      <c r="BU1077" s="96">
        <v>3.0578674745179062</v>
      </c>
      <c r="BV1077" s="96">
        <v>4.4477360867768594</v>
      </c>
      <c r="BW1077" s="96">
        <v>5.8333333333333339</v>
      </c>
      <c r="BX1077" s="96">
        <v>4.166666666666667</v>
      </c>
      <c r="BY1077" s="96">
        <v>3.4202074394513833</v>
      </c>
      <c r="BZ1077" s="96">
        <v>7.9628668424182161</v>
      </c>
      <c r="CA1077" s="96">
        <v>4.0353340413223142</v>
      </c>
      <c r="CB1077" s="96">
        <v>5.069303680440771</v>
      </c>
      <c r="CC1077" s="96">
        <v>0.82758620689655171</v>
      </c>
      <c r="CD1077" s="96">
        <v>4.1696041366519916</v>
      </c>
      <c r="CE1077" s="96">
        <v>8.4374083680321164</v>
      </c>
      <c r="CF1077" s="96">
        <v>9.1204202724982775</v>
      </c>
      <c r="CG1077" s="96">
        <v>9.3548387096773453</v>
      </c>
      <c r="CH1077" s="96">
        <v>5</v>
      </c>
      <c r="CI1077" s="96">
        <v>7.9781668375519352</v>
      </c>
      <c r="CJ1077" s="96">
        <v>7.2133333333333338</v>
      </c>
      <c r="CK1077" s="96">
        <v>8.740000000000002</v>
      </c>
      <c r="CL1077" s="96">
        <v>7.2027999999999999</v>
      </c>
      <c r="CM1077" s="96">
        <v>7.7187111111111122</v>
      </c>
      <c r="CN1077" s="96">
        <v>5.4962428388429752</v>
      </c>
      <c r="CO1077" s="96">
        <v>8.0327385895950663</v>
      </c>
      <c r="CP1077" s="96">
        <v>6.7644907142190203</v>
      </c>
      <c r="CQ1077" s="96">
        <v>10</v>
      </c>
      <c r="CR1077" s="96">
        <v>5.7284248546831948</v>
      </c>
      <c r="CS1077" s="96">
        <v>0.76923076923076827</v>
      </c>
      <c r="CT1077" s="96">
        <v>0.22125128263035224</v>
      </c>
      <c r="CU1077" s="96">
        <v>2.2396356355147717</v>
      </c>
      <c r="CV1077" s="96">
        <v>6.6807093652112268</v>
      </c>
      <c r="CW1077" s="96">
        <v>8</v>
      </c>
      <c r="CX1077" s="96">
        <v>6.7091575218841282</v>
      </c>
      <c r="CY1077" s="96">
        <v>10</v>
      </c>
      <c r="CZ1077" s="96">
        <v>8.2363858406280439</v>
      </c>
      <c r="DA1077" s="96">
        <v>4.4333333333333336</v>
      </c>
      <c r="DB1077" s="96">
        <v>3.6217181143250694</v>
      </c>
      <c r="DC1077" s="96">
        <v>6.0828999738291998</v>
      </c>
      <c r="DD1077" s="96">
        <v>10</v>
      </c>
      <c r="DE1077" s="96">
        <v>1.9654591945324871</v>
      </c>
      <c r="DF1077" s="96">
        <v>10</v>
      </c>
      <c r="DG1077" s="96">
        <v>6.017235102670015</v>
      </c>
      <c r="DH1077" s="96">
        <v>2.5589739972451793</v>
      </c>
      <c r="DI1077" s="96">
        <v>4.2767295597484276</v>
      </c>
      <c r="DJ1077" s="96">
        <v>8.4454154862134914</v>
      </c>
      <c r="DK1077" s="96">
        <v>2.8778380925160696</v>
      </c>
      <c r="DL1077" s="96">
        <v>6.7540120331120965</v>
      </c>
      <c r="DM1077" s="96">
        <v>7.8141813387770034</v>
      </c>
      <c r="DN1077" s="96">
        <v>5.4545250846020439</v>
      </c>
      <c r="DO1077" s="96">
        <v>6.5693820093000346</v>
      </c>
      <c r="DP1077" s="96">
        <v>6.7</v>
      </c>
      <c r="DQ1077" s="99">
        <v>6.9819182720834885</v>
      </c>
      <c r="DR1077" s="100">
        <v>71</v>
      </c>
      <c r="DS1077" s="101">
        <v>3</v>
      </c>
      <c r="DU1077" s="107" t="s">
        <v>136</v>
      </c>
      <c r="DV1077" s="96">
        <v>7.2638365441669768</v>
      </c>
      <c r="DW1077" s="96">
        <v>6.7</v>
      </c>
    </row>
    <row r="1078" spans="1:127">
      <c r="A1078" s="102">
        <v>2009</v>
      </c>
      <c r="B1078" s="103" t="s">
        <v>665</v>
      </c>
      <c r="C1078" s="104" t="s">
        <v>50</v>
      </c>
      <c r="D1078" s="103">
        <v>8.9666666666666668</v>
      </c>
      <c r="E1078" s="103">
        <v>6.2933744267345135</v>
      </c>
      <c r="F1078" s="103">
        <v>7.3283970883953851</v>
      </c>
      <c r="G1078" s="103">
        <v>7.5</v>
      </c>
      <c r="H1078" s="103">
        <v>9.4836830084921839</v>
      </c>
      <c r="I1078" s="103">
        <v>10</v>
      </c>
      <c r="J1078" s="103">
        <v>10</v>
      </c>
      <c r="K1078" s="103">
        <v>10</v>
      </c>
      <c r="L1078" s="103">
        <v>10</v>
      </c>
      <c r="M1078" s="103">
        <v>10</v>
      </c>
      <c r="N1078" s="103">
        <v>10</v>
      </c>
      <c r="O1078" s="103">
        <v>10</v>
      </c>
      <c r="P1078" s="103">
        <v>10</v>
      </c>
      <c r="Q1078" s="103" t="s">
        <v>1011</v>
      </c>
      <c r="R1078" s="103" t="s">
        <v>1011</v>
      </c>
      <c r="S1078" s="103">
        <v>10</v>
      </c>
      <c r="T1078" s="103">
        <v>10</v>
      </c>
      <c r="U1078" s="103">
        <v>9.8278943361640625</v>
      </c>
      <c r="V1078" s="103">
        <v>10</v>
      </c>
      <c r="W1078" s="103">
        <v>10</v>
      </c>
      <c r="X1078" s="103">
        <v>10</v>
      </c>
      <c r="Y1078" s="103">
        <v>10</v>
      </c>
      <c r="Z1078" s="103" t="s">
        <v>1010</v>
      </c>
      <c r="AA1078" s="103">
        <v>7.5</v>
      </c>
      <c r="AB1078" s="103">
        <v>10</v>
      </c>
      <c r="AC1078" s="103">
        <v>10</v>
      </c>
      <c r="AD1078" s="103">
        <v>7.7333333333333334</v>
      </c>
      <c r="AE1078" s="103">
        <v>8.8083333333333336</v>
      </c>
      <c r="AF1078" s="103">
        <v>10</v>
      </c>
      <c r="AG1078" s="103">
        <v>10</v>
      </c>
      <c r="AH1078" s="103" t="s">
        <v>1010</v>
      </c>
      <c r="AI1078" s="103" t="s">
        <v>1010</v>
      </c>
      <c r="AJ1078" s="103" t="s">
        <v>1010</v>
      </c>
      <c r="AK1078" s="103" t="s">
        <v>1010</v>
      </c>
      <c r="AL1078" s="103">
        <v>6.666666666666667</v>
      </c>
      <c r="AM1078" s="103">
        <v>10</v>
      </c>
      <c r="AN1078" s="103">
        <v>6.666666666666667</v>
      </c>
      <c r="AO1078" s="103">
        <v>7.7777777777777786</v>
      </c>
      <c r="AP1078" s="103">
        <v>7.5</v>
      </c>
      <c r="AQ1078" s="103">
        <v>2.5</v>
      </c>
      <c r="AR1078" s="103">
        <v>10</v>
      </c>
      <c r="AS1078" s="103">
        <v>6.666666666666667</v>
      </c>
      <c r="AT1078" s="103">
        <v>8.6111111111111107</v>
      </c>
      <c r="AU1078" s="103">
        <v>10</v>
      </c>
      <c r="AV1078" s="103">
        <v>10</v>
      </c>
      <c r="AW1078" s="103">
        <v>8.6666666666666661</v>
      </c>
      <c r="AX1078" s="103">
        <v>8.5</v>
      </c>
      <c r="AY1078" s="103">
        <v>10</v>
      </c>
      <c r="AZ1078" s="103">
        <v>10</v>
      </c>
      <c r="BA1078" s="103">
        <v>10</v>
      </c>
      <c r="BB1078" s="103">
        <v>9.5952380952380931</v>
      </c>
      <c r="BC1078" s="103" t="s">
        <v>1010</v>
      </c>
      <c r="BD1078" s="103" t="s">
        <v>1011</v>
      </c>
      <c r="BE1078" s="103" t="s">
        <v>1011</v>
      </c>
      <c r="BF1078" s="103">
        <v>10</v>
      </c>
      <c r="BG1078" s="103">
        <v>10</v>
      </c>
      <c r="BH1078" s="103">
        <v>10</v>
      </c>
      <c r="BI1078" s="103">
        <v>10</v>
      </c>
      <c r="BJ1078" s="103" t="s">
        <v>1011</v>
      </c>
      <c r="BK1078" s="103">
        <v>10</v>
      </c>
      <c r="BL1078" s="103">
        <v>9.0334418380092707</v>
      </c>
      <c r="BM1078" s="103">
        <v>4.947058823529412</v>
      </c>
      <c r="BN1078" s="103">
        <v>5.0554090841745438</v>
      </c>
      <c r="BO1078" s="103">
        <v>7</v>
      </c>
      <c r="BP1078" s="103">
        <v>7</v>
      </c>
      <c r="BQ1078" s="103">
        <v>4</v>
      </c>
      <c r="BR1078" s="103">
        <v>5.5</v>
      </c>
      <c r="BS1078" s="103">
        <v>5.6256169769259889</v>
      </c>
      <c r="BT1078" s="103">
        <v>5.5565094579124574</v>
      </c>
      <c r="BU1078" s="103">
        <v>3.4810560791245786</v>
      </c>
      <c r="BV1078" s="103">
        <v>5.9791862727272713</v>
      </c>
      <c r="BW1078" s="103">
        <v>10</v>
      </c>
      <c r="BX1078" s="103">
        <v>7.5</v>
      </c>
      <c r="BY1078" s="103">
        <v>4.2708649720544845</v>
      </c>
      <c r="BZ1078" s="103">
        <v>6.9958314061881994</v>
      </c>
      <c r="CA1078" s="103">
        <v>5.6305191346801342</v>
      </c>
      <c r="CB1078" s="103">
        <v>7.0878112693602704</v>
      </c>
      <c r="CC1078" s="103">
        <v>0.96296296296296291</v>
      </c>
      <c r="CD1078" s="103">
        <v>6.1617165954290378</v>
      </c>
      <c r="CE1078" s="103">
        <v>8.4780193788735403</v>
      </c>
      <c r="CF1078" s="103">
        <v>9.5801186944544767</v>
      </c>
      <c r="CG1078" s="103">
        <v>9.234804424677856</v>
      </c>
      <c r="CH1078" s="103">
        <v>10</v>
      </c>
      <c r="CI1078" s="103">
        <v>9.3232356245014678</v>
      </c>
      <c r="CJ1078" s="103">
        <v>9.4400000000000013</v>
      </c>
      <c r="CK1078" s="103">
        <v>8.94</v>
      </c>
      <c r="CL1078" s="103">
        <v>6.29</v>
      </c>
      <c r="CM1078" s="103">
        <v>8.2233333333333345</v>
      </c>
      <c r="CN1078" s="103">
        <v>6.3998953872053876</v>
      </c>
      <c r="CO1078" s="103">
        <v>7.1781685468347929</v>
      </c>
      <c r="CP1078" s="103">
        <v>6.7890319670200903</v>
      </c>
      <c r="CQ1078" s="103">
        <v>10</v>
      </c>
      <c r="CR1078" s="103">
        <v>6.0864299915824915</v>
      </c>
      <c r="CS1078" s="103">
        <v>1.5384615384615385</v>
      </c>
      <c r="CT1078" s="103">
        <v>6.4162871962801891</v>
      </c>
      <c r="CU1078" s="103">
        <v>4.6803929087747393</v>
      </c>
      <c r="CV1078" s="103">
        <v>7.4231895522820404</v>
      </c>
      <c r="CW1078" s="103">
        <v>8</v>
      </c>
      <c r="CX1078" s="103">
        <v>7.7540540540540528</v>
      </c>
      <c r="CY1078" s="103">
        <v>10</v>
      </c>
      <c r="CZ1078" s="103">
        <v>8.5846846846846834</v>
      </c>
      <c r="DA1078" s="103">
        <v>5.5666666666666664</v>
      </c>
      <c r="DB1078" s="103">
        <v>3.8582403131313132</v>
      </c>
      <c r="DC1078" s="103">
        <v>7.2982624175084165</v>
      </c>
      <c r="DD1078" s="103">
        <v>8</v>
      </c>
      <c r="DE1078" s="103">
        <v>10</v>
      </c>
      <c r="DF1078" s="103">
        <v>10</v>
      </c>
      <c r="DG1078" s="103">
        <v>7.4538615662177321</v>
      </c>
      <c r="DH1078" s="103">
        <v>2.8553626498316498</v>
      </c>
      <c r="DI1078" s="103">
        <v>4.7777777777777777</v>
      </c>
      <c r="DJ1078" s="103">
        <v>8.7434489033165725</v>
      </c>
      <c r="DK1078" s="103">
        <v>6.3498486773288443</v>
      </c>
      <c r="DL1078" s="103">
        <v>5.6258969153974014</v>
      </c>
      <c r="DM1078" s="103">
        <v>6.3569688979616723</v>
      </c>
      <c r="DN1078" s="103">
        <v>5.7848839702689867</v>
      </c>
      <c r="DO1078" s="103">
        <v>7.2744767403904662</v>
      </c>
      <c r="DP1078" s="103">
        <v>7.16</v>
      </c>
      <c r="DQ1078" s="105">
        <v>8.0967209190046354</v>
      </c>
      <c r="DR1078" s="106">
        <v>27</v>
      </c>
      <c r="DS1078" s="106">
        <v>1</v>
      </c>
      <c r="DU1078" s="104" t="s">
        <v>50</v>
      </c>
      <c r="DV1078" s="103">
        <v>9.0334418380092707</v>
      </c>
      <c r="DW1078" s="103">
        <v>7.16</v>
      </c>
    </row>
    <row r="1079" spans="1:127">
      <c r="A1079" s="95">
        <v>2009</v>
      </c>
      <c r="B1079" s="96" t="s">
        <v>642</v>
      </c>
      <c r="C1079" s="107" t="s">
        <v>120</v>
      </c>
      <c r="D1079" s="96">
        <v>7.3666666666666671</v>
      </c>
      <c r="E1079" s="96">
        <v>6.1524128392088304</v>
      </c>
      <c r="F1079" s="96">
        <v>6.2461676517644085</v>
      </c>
      <c r="G1079" s="96">
        <v>6.6000000000000005</v>
      </c>
      <c r="H1079" s="96">
        <v>9.5085378784506442</v>
      </c>
      <c r="I1079" s="96">
        <v>10</v>
      </c>
      <c r="J1079" s="96">
        <v>10</v>
      </c>
      <c r="K1079" s="96">
        <v>10</v>
      </c>
      <c r="L1079" s="96">
        <v>10</v>
      </c>
      <c r="M1079" s="96">
        <v>10</v>
      </c>
      <c r="N1079" s="96">
        <v>10</v>
      </c>
      <c r="O1079" s="96">
        <v>10</v>
      </c>
      <c r="P1079" s="96">
        <v>10</v>
      </c>
      <c r="Q1079" s="96" t="s">
        <v>1011</v>
      </c>
      <c r="R1079" s="96" t="s">
        <v>1011</v>
      </c>
      <c r="S1079" s="96">
        <v>10</v>
      </c>
      <c r="T1079" s="96">
        <v>10</v>
      </c>
      <c r="U1079" s="96">
        <v>9.8361792928168814</v>
      </c>
      <c r="V1079" s="96">
        <v>10</v>
      </c>
      <c r="W1079" s="96">
        <v>10</v>
      </c>
      <c r="X1079" s="96">
        <v>10</v>
      </c>
      <c r="Y1079" s="96">
        <v>10</v>
      </c>
      <c r="Z1079" s="96" t="s">
        <v>1010</v>
      </c>
      <c r="AA1079" s="96">
        <v>10</v>
      </c>
      <c r="AB1079" s="96">
        <v>10</v>
      </c>
      <c r="AC1079" s="96">
        <v>8.9622222222222234</v>
      </c>
      <c r="AD1079" s="96">
        <v>8.2388888888888889</v>
      </c>
      <c r="AE1079" s="96">
        <v>9.3002777777777776</v>
      </c>
      <c r="AF1079" s="96">
        <v>10</v>
      </c>
      <c r="AG1079" s="96">
        <v>10</v>
      </c>
      <c r="AH1079" s="96" t="s">
        <v>1010</v>
      </c>
      <c r="AI1079" s="96" t="s">
        <v>1010</v>
      </c>
      <c r="AJ1079" s="96" t="s">
        <v>1010</v>
      </c>
      <c r="AK1079" s="96" t="s">
        <v>1010</v>
      </c>
      <c r="AL1079" s="96">
        <v>10</v>
      </c>
      <c r="AM1079" s="96">
        <v>10</v>
      </c>
      <c r="AN1079" s="96">
        <v>10</v>
      </c>
      <c r="AO1079" s="96">
        <v>10</v>
      </c>
      <c r="AP1079" s="96">
        <v>10</v>
      </c>
      <c r="AQ1079" s="96">
        <v>10</v>
      </c>
      <c r="AR1079" s="96">
        <v>10</v>
      </c>
      <c r="AS1079" s="96">
        <v>10</v>
      </c>
      <c r="AT1079" s="96">
        <v>10</v>
      </c>
      <c r="AU1079" s="96">
        <v>10</v>
      </c>
      <c r="AV1079" s="96">
        <v>10</v>
      </c>
      <c r="AW1079" s="96">
        <v>3.3333333333333335</v>
      </c>
      <c r="AX1079" s="96">
        <v>4</v>
      </c>
      <c r="AY1079" s="96">
        <v>10</v>
      </c>
      <c r="AZ1079" s="96">
        <v>10</v>
      </c>
      <c r="BA1079" s="96">
        <v>10</v>
      </c>
      <c r="BB1079" s="96">
        <v>8.1904761904761898</v>
      </c>
      <c r="BC1079" s="96" t="s">
        <v>1010</v>
      </c>
      <c r="BD1079" s="96" t="s">
        <v>1011</v>
      </c>
      <c r="BE1079" s="96" t="s">
        <v>1011</v>
      </c>
      <c r="BF1079" s="96">
        <v>10</v>
      </c>
      <c r="BG1079" s="96">
        <v>10</v>
      </c>
      <c r="BH1079" s="96">
        <v>10</v>
      </c>
      <c r="BI1079" s="96">
        <v>10</v>
      </c>
      <c r="BJ1079" s="96" t="s">
        <v>1011</v>
      </c>
      <c r="BK1079" s="96">
        <v>10</v>
      </c>
      <c r="BL1079" s="96">
        <v>8.8581202200296172</v>
      </c>
      <c r="BM1079" s="96">
        <v>4.3264705882352947</v>
      </c>
      <c r="BN1079" s="96">
        <v>4.0420679589890502</v>
      </c>
      <c r="BO1079" s="96">
        <v>8</v>
      </c>
      <c r="BP1079" s="96">
        <v>5</v>
      </c>
      <c r="BQ1079" s="96">
        <v>2</v>
      </c>
      <c r="BR1079" s="96">
        <v>3.5</v>
      </c>
      <c r="BS1079" s="96">
        <v>4.9671346368060867</v>
      </c>
      <c r="BT1079" s="96">
        <v>5.4758290190217398</v>
      </c>
      <c r="BU1079" s="96">
        <v>3.135714315217391</v>
      </c>
      <c r="BV1079" s="96">
        <v>6.7309248786231866</v>
      </c>
      <c r="BW1079" s="96">
        <v>10</v>
      </c>
      <c r="BX1079" s="96">
        <v>8.3333333333333339</v>
      </c>
      <c r="BY1079" s="96">
        <v>5.5523140939609439</v>
      </c>
      <c r="BZ1079" s="96">
        <v>7.5486376066060172</v>
      </c>
      <c r="CA1079" s="96">
        <v>6.7565605815217387</v>
      </c>
      <c r="CB1079" s="96">
        <v>7.720433557971015</v>
      </c>
      <c r="CC1079" s="96">
        <v>1</v>
      </c>
      <c r="CD1079" s="96">
        <v>6.8059719318061518</v>
      </c>
      <c r="CE1079" s="96">
        <v>9.0795757142756663</v>
      </c>
      <c r="CF1079" s="96">
        <v>9.5141629912735901</v>
      </c>
      <c r="CG1079" s="96">
        <v>9.8349999999998623</v>
      </c>
      <c r="CH1079" s="96">
        <v>10</v>
      </c>
      <c r="CI1079" s="96">
        <v>9.6071846763872806</v>
      </c>
      <c r="CJ1079" s="96">
        <v>9.4400000000000013</v>
      </c>
      <c r="CK1079" s="96">
        <v>8.94</v>
      </c>
      <c r="CL1079" s="96">
        <v>6.29</v>
      </c>
      <c r="CM1079" s="96">
        <v>8.2233333333333345</v>
      </c>
      <c r="CN1079" s="96">
        <v>7.7355144103260862</v>
      </c>
      <c r="CO1079" s="96">
        <v>7.8864515775809991</v>
      </c>
      <c r="CP1079" s="96">
        <v>7.8109829939535427</v>
      </c>
      <c r="CQ1079" s="96">
        <v>10</v>
      </c>
      <c r="CR1079" s="96">
        <v>6.6685138890398541</v>
      </c>
      <c r="CS1079" s="96">
        <v>6.1538461538461542</v>
      </c>
      <c r="CT1079" s="96">
        <v>6.4162871962801891</v>
      </c>
      <c r="CU1079" s="96">
        <v>6.4128824130553994</v>
      </c>
      <c r="CV1079" s="96">
        <v>8.1117996850855683</v>
      </c>
      <c r="CW1079" s="96">
        <v>5</v>
      </c>
      <c r="CX1079" s="96">
        <v>9.4342188444242776</v>
      </c>
      <c r="CY1079" s="96">
        <v>10</v>
      </c>
      <c r="CZ1079" s="96">
        <v>8.1447396148080937</v>
      </c>
      <c r="DA1079" s="96">
        <v>5.5666666666666664</v>
      </c>
      <c r="DB1079" s="96">
        <v>2.1800924846014493</v>
      </c>
      <c r="DC1079" s="96">
        <v>5.2768364447463778</v>
      </c>
      <c r="DD1079" s="96">
        <v>6</v>
      </c>
      <c r="DE1079" s="96">
        <v>1.9654591945324871</v>
      </c>
      <c r="DF1079" s="96">
        <v>10</v>
      </c>
      <c r="DG1079" s="96">
        <v>5.1648424650911631</v>
      </c>
      <c r="DH1079" s="96">
        <v>2.5361664030797098</v>
      </c>
      <c r="DI1079" s="96">
        <v>2.8571428571428577</v>
      </c>
      <c r="DJ1079" s="96">
        <v>9.6278249875271076</v>
      </c>
      <c r="DK1079" s="96">
        <v>6.8327090535929944</v>
      </c>
      <c r="DL1079" s="96">
        <v>6.3850333300018569</v>
      </c>
      <c r="DM1079" s="96">
        <v>6.6596207125925488</v>
      </c>
      <c r="DN1079" s="96">
        <v>5.8164162239895134</v>
      </c>
      <c r="DO1079" s="96">
        <v>6.3753327679629237</v>
      </c>
      <c r="DP1079" s="96">
        <v>7.17</v>
      </c>
      <c r="DQ1079" s="99">
        <v>8.0140601100148086</v>
      </c>
      <c r="DR1079" s="100">
        <v>35</v>
      </c>
      <c r="DS1079" s="101">
        <v>1</v>
      </c>
      <c r="DU1079" s="107" t="s">
        <v>120</v>
      </c>
      <c r="DV1079" s="96">
        <v>8.8581202200296172</v>
      </c>
      <c r="DW1079" s="96">
        <v>7.17</v>
      </c>
    </row>
    <row r="1080" spans="1:127">
      <c r="A1080" s="102">
        <v>2009</v>
      </c>
      <c r="B1080" s="103" t="s">
        <v>606</v>
      </c>
      <c r="C1080" s="104" t="s">
        <v>104</v>
      </c>
      <c r="D1080" s="103" t="s">
        <v>1011</v>
      </c>
      <c r="E1080" s="103" t="s">
        <v>1011</v>
      </c>
      <c r="F1080" s="103" t="s">
        <v>1011</v>
      </c>
      <c r="G1080" s="103" t="s">
        <v>1011</v>
      </c>
      <c r="H1080" s="103" t="s">
        <v>1011</v>
      </c>
      <c r="I1080" s="103" t="s">
        <v>1011</v>
      </c>
      <c r="J1080" s="103" t="s">
        <v>1011</v>
      </c>
      <c r="K1080" s="103" t="s">
        <v>1011</v>
      </c>
      <c r="L1080" s="103" t="s">
        <v>1011</v>
      </c>
      <c r="M1080" s="103" t="s">
        <v>1011</v>
      </c>
      <c r="N1080" s="103" t="s">
        <v>1011</v>
      </c>
      <c r="O1080" s="103" t="s">
        <v>1011</v>
      </c>
      <c r="P1080" s="103" t="s">
        <v>1011</v>
      </c>
      <c r="Q1080" s="103" t="s">
        <v>1011</v>
      </c>
      <c r="R1080" s="103" t="s">
        <v>1011</v>
      </c>
      <c r="S1080" s="103" t="s">
        <v>1011</v>
      </c>
      <c r="T1080" s="103" t="s">
        <v>1011</v>
      </c>
      <c r="U1080" s="103" t="s">
        <v>1011</v>
      </c>
      <c r="V1080" s="103" t="s">
        <v>1011</v>
      </c>
      <c r="W1080" s="103" t="s">
        <v>1011</v>
      </c>
      <c r="X1080" s="103" t="s">
        <v>1011</v>
      </c>
      <c r="Y1080" s="103" t="s">
        <v>1011</v>
      </c>
      <c r="Z1080" s="103" t="s">
        <v>1010</v>
      </c>
      <c r="AA1080" s="103" t="s">
        <v>1011</v>
      </c>
      <c r="AB1080" s="103" t="s">
        <v>1011</v>
      </c>
      <c r="AC1080" s="103" t="s">
        <v>1011</v>
      </c>
      <c r="AD1080" s="103" t="s">
        <v>1011</v>
      </c>
      <c r="AE1080" s="103" t="s">
        <v>1011</v>
      </c>
      <c r="AF1080" s="103" t="s">
        <v>1011</v>
      </c>
      <c r="AG1080" s="103" t="s">
        <v>1011</v>
      </c>
      <c r="AH1080" s="103" t="s">
        <v>1010</v>
      </c>
      <c r="AI1080" s="103" t="s">
        <v>1010</v>
      </c>
      <c r="AJ1080" s="103" t="s">
        <v>1010</v>
      </c>
      <c r="AK1080" s="103" t="s">
        <v>1010</v>
      </c>
      <c r="AL1080" s="103" t="s">
        <v>1011</v>
      </c>
      <c r="AM1080" s="103" t="s">
        <v>1011</v>
      </c>
      <c r="AN1080" s="103" t="s">
        <v>1011</v>
      </c>
      <c r="AO1080" s="103" t="s">
        <v>1011</v>
      </c>
      <c r="AP1080" s="103" t="s">
        <v>1011</v>
      </c>
      <c r="AQ1080" s="103" t="s">
        <v>1011</v>
      </c>
      <c r="AR1080" s="103" t="s">
        <v>1011</v>
      </c>
      <c r="AS1080" s="103" t="s">
        <v>1011</v>
      </c>
      <c r="AT1080" s="103" t="s">
        <v>1011</v>
      </c>
      <c r="AU1080" s="103" t="s">
        <v>1011</v>
      </c>
      <c r="AV1080" s="103" t="s">
        <v>1011</v>
      </c>
      <c r="AW1080" s="103" t="s">
        <v>1011</v>
      </c>
      <c r="AX1080" s="103" t="s">
        <v>1011</v>
      </c>
      <c r="AY1080" s="103" t="s">
        <v>1011</v>
      </c>
      <c r="AZ1080" s="103" t="s">
        <v>1011</v>
      </c>
      <c r="BA1080" s="103" t="s">
        <v>1011</v>
      </c>
      <c r="BB1080" s="103" t="s">
        <v>1011</v>
      </c>
      <c r="BC1080" s="103" t="s">
        <v>1010</v>
      </c>
      <c r="BD1080" s="103" t="s">
        <v>1011</v>
      </c>
      <c r="BE1080" s="103" t="s">
        <v>1011</v>
      </c>
      <c r="BF1080" s="103" t="s">
        <v>1011</v>
      </c>
      <c r="BG1080" s="103" t="s">
        <v>1011</v>
      </c>
      <c r="BH1080" s="103" t="s">
        <v>1011</v>
      </c>
      <c r="BI1080" s="103" t="s">
        <v>1011</v>
      </c>
      <c r="BJ1080" s="103" t="s">
        <v>1011</v>
      </c>
      <c r="BK1080" s="103" t="s">
        <v>1011</v>
      </c>
      <c r="BL1080" s="103" t="s">
        <v>1011</v>
      </c>
      <c r="BM1080" s="103" t="s">
        <v>1011</v>
      </c>
      <c r="BN1080" s="103" t="s">
        <v>1011</v>
      </c>
      <c r="BO1080" s="103" t="s">
        <v>1011</v>
      </c>
      <c r="BP1080" s="103" t="s">
        <v>1011</v>
      </c>
      <c r="BQ1080" s="103" t="s">
        <v>1011</v>
      </c>
      <c r="BR1080" s="103" t="s">
        <v>1011</v>
      </c>
      <c r="BS1080" s="103" t="s">
        <v>1011</v>
      </c>
      <c r="BT1080" s="103" t="s">
        <v>1011</v>
      </c>
      <c r="BU1080" s="103" t="s">
        <v>1011</v>
      </c>
      <c r="BV1080" s="103" t="s">
        <v>1011</v>
      </c>
      <c r="BW1080" s="103" t="s">
        <v>1011</v>
      </c>
      <c r="BX1080" s="103" t="s">
        <v>1011</v>
      </c>
      <c r="BY1080" s="103" t="s">
        <v>1011</v>
      </c>
      <c r="BZ1080" s="103" t="s">
        <v>1011</v>
      </c>
      <c r="CA1080" s="103" t="s">
        <v>1011</v>
      </c>
      <c r="CB1080" s="103" t="s">
        <v>1011</v>
      </c>
      <c r="CC1080" s="103">
        <v>0.61538461538461542</v>
      </c>
      <c r="CD1080" s="103" t="s">
        <v>1011</v>
      </c>
      <c r="CE1080" s="103" t="s">
        <v>1011</v>
      </c>
      <c r="CF1080" s="103" t="s">
        <v>1011</v>
      </c>
      <c r="CG1080" s="103" t="s">
        <v>1011</v>
      </c>
      <c r="CH1080" s="103" t="s">
        <v>1011</v>
      </c>
      <c r="CI1080" s="103" t="s">
        <v>1011</v>
      </c>
      <c r="CJ1080" s="103" t="s">
        <v>1011</v>
      </c>
      <c r="CK1080" s="103" t="s">
        <v>1011</v>
      </c>
      <c r="CL1080" s="103" t="s">
        <v>1011</v>
      </c>
      <c r="CM1080" s="103" t="s">
        <v>1011</v>
      </c>
      <c r="CN1080" s="103" t="s">
        <v>1011</v>
      </c>
      <c r="CO1080" s="103" t="s">
        <v>1011</v>
      </c>
      <c r="CP1080" s="103" t="s">
        <v>1011</v>
      </c>
      <c r="CQ1080" s="103" t="s">
        <v>1011</v>
      </c>
      <c r="CR1080" s="103" t="s">
        <v>1011</v>
      </c>
      <c r="CS1080" s="103" t="s">
        <v>1011</v>
      </c>
      <c r="CT1080" s="103" t="s">
        <v>1011</v>
      </c>
      <c r="CU1080" s="103" t="s">
        <v>1011</v>
      </c>
      <c r="CV1080" s="103" t="s">
        <v>1011</v>
      </c>
      <c r="CW1080" s="103" t="s">
        <v>1011</v>
      </c>
      <c r="CX1080" s="103" t="s">
        <v>1011</v>
      </c>
      <c r="CY1080" s="103" t="s">
        <v>1011</v>
      </c>
      <c r="CZ1080" s="103" t="s">
        <v>1011</v>
      </c>
      <c r="DA1080" s="103" t="s">
        <v>1011</v>
      </c>
      <c r="DB1080" s="103" t="s">
        <v>1011</v>
      </c>
      <c r="DC1080" s="103" t="s">
        <v>1011</v>
      </c>
      <c r="DD1080" s="103" t="s">
        <v>1011</v>
      </c>
      <c r="DE1080" s="103" t="s">
        <v>1011</v>
      </c>
      <c r="DF1080" s="103" t="s">
        <v>1011</v>
      </c>
      <c r="DG1080" s="103" t="s">
        <v>1011</v>
      </c>
      <c r="DH1080" s="103" t="s">
        <v>1011</v>
      </c>
      <c r="DI1080" s="103" t="s">
        <v>1011</v>
      </c>
      <c r="DJ1080" s="103" t="s">
        <v>1011</v>
      </c>
      <c r="DK1080" s="103" t="s">
        <v>1011</v>
      </c>
      <c r="DL1080" s="103" t="s">
        <v>1011</v>
      </c>
      <c r="DM1080" s="103" t="s">
        <v>1011</v>
      </c>
      <c r="DN1080" s="103" t="s">
        <v>1011</v>
      </c>
      <c r="DO1080" s="103" t="s">
        <v>1011</v>
      </c>
      <c r="DP1080" s="103" t="s">
        <v>1011</v>
      </c>
      <c r="DQ1080" s="105" t="s">
        <v>1011</v>
      </c>
      <c r="DR1080" s="106" t="s">
        <v>1011</v>
      </c>
      <c r="DS1080" s="106" t="s">
        <v>1027</v>
      </c>
      <c r="DU1080" s="104" t="s">
        <v>104</v>
      </c>
      <c r="DV1080" s="103" t="s">
        <v>1011</v>
      </c>
      <c r="DW1080" s="103" t="s">
        <v>1011</v>
      </c>
    </row>
    <row r="1081" spans="1:127">
      <c r="A1081" s="95">
        <v>2009</v>
      </c>
      <c r="B1081" s="96" t="s">
        <v>1021</v>
      </c>
      <c r="C1081" s="107" t="s">
        <v>119</v>
      </c>
      <c r="D1081" s="96">
        <v>7.0333333333333323</v>
      </c>
      <c r="E1081" s="96">
        <v>5.8604351658477247</v>
      </c>
      <c r="F1081" s="96">
        <v>5.980678832257162</v>
      </c>
      <c r="G1081" s="96">
        <v>6.3</v>
      </c>
      <c r="H1081" s="96">
        <v>9.2753263073754564</v>
      </c>
      <c r="I1081" s="96">
        <v>10</v>
      </c>
      <c r="J1081" s="96">
        <v>10</v>
      </c>
      <c r="K1081" s="96">
        <v>10</v>
      </c>
      <c r="L1081" s="96">
        <v>10</v>
      </c>
      <c r="M1081" s="96">
        <v>10</v>
      </c>
      <c r="N1081" s="96">
        <v>10</v>
      </c>
      <c r="O1081" s="96">
        <v>10</v>
      </c>
      <c r="P1081" s="96">
        <v>10</v>
      </c>
      <c r="Q1081" s="96" t="s">
        <v>1011</v>
      </c>
      <c r="R1081" s="96" t="s">
        <v>1011</v>
      </c>
      <c r="S1081" s="96">
        <v>10</v>
      </c>
      <c r="T1081" s="96">
        <v>10</v>
      </c>
      <c r="U1081" s="96">
        <v>9.7584421024584866</v>
      </c>
      <c r="V1081" s="96">
        <v>10</v>
      </c>
      <c r="W1081" s="96">
        <v>10</v>
      </c>
      <c r="X1081" s="96">
        <v>10</v>
      </c>
      <c r="Y1081" s="96">
        <v>10</v>
      </c>
      <c r="Z1081" s="96" t="s">
        <v>1010</v>
      </c>
      <c r="AA1081" s="96">
        <v>10</v>
      </c>
      <c r="AB1081" s="96">
        <v>10</v>
      </c>
      <c r="AC1081" s="96">
        <v>9.5555555555555554</v>
      </c>
      <c r="AD1081" s="96">
        <v>6.9888888888888889</v>
      </c>
      <c r="AE1081" s="96">
        <v>9.1361111111111111</v>
      </c>
      <c r="AF1081" s="96">
        <v>7.5</v>
      </c>
      <c r="AG1081" s="96">
        <v>10</v>
      </c>
      <c r="AH1081" s="96" t="s">
        <v>1010</v>
      </c>
      <c r="AI1081" s="96" t="s">
        <v>1010</v>
      </c>
      <c r="AJ1081" s="96" t="s">
        <v>1010</v>
      </c>
      <c r="AK1081" s="96" t="s">
        <v>1010</v>
      </c>
      <c r="AL1081" s="96">
        <v>10</v>
      </c>
      <c r="AM1081" s="96">
        <v>10</v>
      </c>
      <c r="AN1081" s="96">
        <v>6.666666666666667</v>
      </c>
      <c r="AO1081" s="96">
        <v>8.8888888888888893</v>
      </c>
      <c r="AP1081" s="96">
        <v>10</v>
      </c>
      <c r="AQ1081" s="96">
        <v>10</v>
      </c>
      <c r="AR1081" s="96">
        <v>10</v>
      </c>
      <c r="AS1081" s="96">
        <v>10</v>
      </c>
      <c r="AT1081" s="96">
        <v>9.0972222222222214</v>
      </c>
      <c r="AU1081" s="96">
        <v>10</v>
      </c>
      <c r="AV1081" s="96">
        <v>10</v>
      </c>
      <c r="AW1081" s="96">
        <v>2</v>
      </c>
      <c r="AX1081" s="96">
        <v>1.75</v>
      </c>
      <c r="AY1081" s="96">
        <v>10</v>
      </c>
      <c r="AZ1081" s="96">
        <v>10</v>
      </c>
      <c r="BA1081" s="96">
        <v>10</v>
      </c>
      <c r="BB1081" s="96">
        <v>7.6785714285714288</v>
      </c>
      <c r="BC1081" s="96" t="s">
        <v>1010</v>
      </c>
      <c r="BD1081" s="96" t="s">
        <v>1011</v>
      </c>
      <c r="BE1081" s="96" t="s">
        <v>1011</v>
      </c>
      <c r="BF1081" s="96">
        <v>10</v>
      </c>
      <c r="BG1081" s="96">
        <v>10</v>
      </c>
      <c r="BH1081" s="96">
        <v>10</v>
      </c>
      <c r="BI1081" s="96">
        <v>10</v>
      </c>
      <c r="BJ1081" s="96" t="s">
        <v>1011</v>
      </c>
      <c r="BK1081" s="96">
        <v>10</v>
      </c>
      <c r="BL1081" s="96">
        <v>8.6058010018050979</v>
      </c>
      <c r="BM1081" s="96">
        <v>8.5735294117647047</v>
      </c>
      <c r="BN1081" s="96">
        <v>6.5030716978835246</v>
      </c>
      <c r="BO1081" s="96">
        <v>7</v>
      </c>
      <c r="BP1081" s="96">
        <v>10</v>
      </c>
      <c r="BQ1081" s="96">
        <v>3</v>
      </c>
      <c r="BR1081" s="96">
        <v>6.5</v>
      </c>
      <c r="BS1081" s="96">
        <v>7.1441502774120575</v>
      </c>
      <c r="BT1081" s="96">
        <v>4.1236786896551729</v>
      </c>
      <c r="BU1081" s="96">
        <v>3.1965714137931034</v>
      </c>
      <c r="BV1081" s="96">
        <v>5.2869086264367828</v>
      </c>
      <c r="BW1081" s="96">
        <v>8.3333333333333339</v>
      </c>
      <c r="BX1081" s="96">
        <v>6.6666666666666661</v>
      </c>
      <c r="BY1081" s="96">
        <v>4.8499851155705356</v>
      </c>
      <c r="BZ1081" s="96">
        <v>8.6655119918787946</v>
      </c>
      <c r="CA1081" s="96">
        <v>5.2661428908045984</v>
      </c>
      <c r="CB1081" s="96">
        <v>7.7791222758620702</v>
      </c>
      <c r="CC1081" s="96">
        <v>1</v>
      </c>
      <c r="CD1081" s="96">
        <v>6.0186578893334506</v>
      </c>
      <c r="CE1081" s="96">
        <v>8.1497442420937816</v>
      </c>
      <c r="CF1081" s="96">
        <v>9.1044458449995798</v>
      </c>
      <c r="CG1081" s="96">
        <v>8.8824673005965682</v>
      </c>
      <c r="CH1081" s="96">
        <v>10</v>
      </c>
      <c r="CI1081" s="96">
        <v>9.0341643469224824</v>
      </c>
      <c r="CJ1081" s="96">
        <v>9.4400000000000013</v>
      </c>
      <c r="CK1081" s="96">
        <v>8.94</v>
      </c>
      <c r="CL1081" s="96">
        <v>6.29</v>
      </c>
      <c r="CM1081" s="96">
        <v>8.2233333333333345</v>
      </c>
      <c r="CN1081" s="96">
        <v>6.5056063390804608</v>
      </c>
      <c r="CO1081" s="96">
        <v>8.3467116214745651</v>
      </c>
      <c r="CP1081" s="96">
        <v>7.4261589802775134</v>
      </c>
      <c r="CQ1081" s="96">
        <v>10</v>
      </c>
      <c r="CR1081" s="96">
        <v>5.6950469568965509</v>
      </c>
      <c r="CS1081" s="96">
        <v>7.6923076923076925</v>
      </c>
      <c r="CT1081" s="96">
        <v>6.4162871962801891</v>
      </c>
      <c r="CU1081" s="96">
        <v>6.601213948494812</v>
      </c>
      <c r="CV1081" s="96">
        <v>8.0626765655264148</v>
      </c>
      <c r="CW1081" s="96">
        <v>5</v>
      </c>
      <c r="CX1081" s="96">
        <v>8.1205217473561273</v>
      </c>
      <c r="CY1081" s="96">
        <v>10</v>
      </c>
      <c r="CZ1081" s="96">
        <v>7.7068405824520427</v>
      </c>
      <c r="DA1081" s="96">
        <v>3.3333333333333344</v>
      </c>
      <c r="DB1081" s="96">
        <v>4.7335287183908052</v>
      </c>
      <c r="DC1081" s="96">
        <v>6.6236971724137952</v>
      </c>
      <c r="DD1081" s="96">
        <v>8</v>
      </c>
      <c r="DE1081" s="96">
        <v>9.598272959726625</v>
      </c>
      <c r="DF1081" s="96">
        <v>10</v>
      </c>
      <c r="DG1081" s="96">
        <v>7.0481386973107591</v>
      </c>
      <c r="DH1081" s="96">
        <v>3.1986141264367824</v>
      </c>
      <c r="DI1081" s="96">
        <v>4.1500000000000004</v>
      </c>
      <c r="DJ1081" s="96">
        <v>9.6495724216606344</v>
      </c>
      <c r="DK1081" s="96">
        <v>5.3991884990421468</v>
      </c>
      <c r="DL1081" s="96">
        <v>7.0666594557252118</v>
      </c>
      <c r="DM1081" s="96">
        <v>7.5115295241461268</v>
      </c>
      <c r="DN1081" s="96">
        <v>6.162594004501817</v>
      </c>
      <c r="DO1081" s="96">
        <v>6.9725244280882066</v>
      </c>
      <c r="DP1081" s="96">
        <v>7.45</v>
      </c>
      <c r="DQ1081" s="99">
        <v>8.0279005009025486</v>
      </c>
      <c r="DR1081" s="100">
        <v>33</v>
      </c>
      <c r="DS1081" s="101">
        <v>1</v>
      </c>
      <c r="DU1081" s="107" t="s">
        <v>119</v>
      </c>
      <c r="DV1081" s="96">
        <v>8.6058010018050979</v>
      </c>
      <c r="DW1081" s="96">
        <v>7.45</v>
      </c>
    </row>
    <row r="1082" spans="1:127">
      <c r="A1082" s="102">
        <v>2009</v>
      </c>
      <c r="B1082" s="103" t="s">
        <v>709</v>
      </c>
      <c r="C1082" s="104" t="s">
        <v>76</v>
      </c>
      <c r="D1082" s="103">
        <v>3.8999999999999995</v>
      </c>
      <c r="E1082" s="103">
        <v>4.9589745819838837</v>
      </c>
      <c r="F1082" s="103">
        <v>3.9517242725758388</v>
      </c>
      <c r="G1082" s="103">
        <v>4.3</v>
      </c>
      <c r="H1082" s="103">
        <v>5.5587643518683594</v>
      </c>
      <c r="I1082" s="103">
        <v>0</v>
      </c>
      <c r="J1082" s="103">
        <v>8.3751833574065309</v>
      </c>
      <c r="K1082" s="103">
        <v>5</v>
      </c>
      <c r="L1082" s="103">
        <v>9.6708345594745992</v>
      </c>
      <c r="M1082" s="103">
        <v>9.6946465275126066</v>
      </c>
      <c r="N1082" s="103">
        <v>6.5481328888787473</v>
      </c>
      <c r="O1082" s="103">
        <v>10</v>
      </c>
      <c r="P1082" s="103">
        <v>10</v>
      </c>
      <c r="Q1082" s="103" t="s">
        <v>1011</v>
      </c>
      <c r="R1082" s="103" t="s">
        <v>1011</v>
      </c>
      <c r="S1082" s="103">
        <v>10</v>
      </c>
      <c r="T1082" s="103">
        <v>10</v>
      </c>
      <c r="U1082" s="103">
        <v>7.3689657469157019</v>
      </c>
      <c r="V1082" s="103">
        <v>10</v>
      </c>
      <c r="W1082" s="103">
        <v>0</v>
      </c>
      <c r="X1082" s="103">
        <v>10</v>
      </c>
      <c r="Y1082" s="103">
        <v>6.666666666666667</v>
      </c>
      <c r="Z1082" s="103" t="s">
        <v>1010</v>
      </c>
      <c r="AA1082" s="103">
        <v>5</v>
      </c>
      <c r="AB1082" s="103">
        <v>10</v>
      </c>
      <c r="AC1082" s="103">
        <v>9.8888888888888893</v>
      </c>
      <c r="AD1082" s="103">
        <v>9.3055555555555554</v>
      </c>
      <c r="AE1082" s="103">
        <v>8.5486111111111107</v>
      </c>
      <c r="AF1082" s="103">
        <v>2.5</v>
      </c>
      <c r="AG1082" s="103">
        <v>5</v>
      </c>
      <c r="AH1082" s="103" t="s">
        <v>1010</v>
      </c>
      <c r="AI1082" s="103" t="s">
        <v>1010</v>
      </c>
      <c r="AJ1082" s="103" t="s">
        <v>1010</v>
      </c>
      <c r="AK1082" s="103" t="s">
        <v>1010</v>
      </c>
      <c r="AL1082" s="103">
        <v>3.3333333333333335</v>
      </c>
      <c r="AM1082" s="103">
        <v>6.666666666666667</v>
      </c>
      <c r="AN1082" s="103">
        <v>10</v>
      </c>
      <c r="AO1082" s="103">
        <v>6.666666666666667</v>
      </c>
      <c r="AP1082" s="103">
        <v>2.5</v>
      </c>
      <c r="AQ1082" s="103">
        <v>10</v>
      </c>
      <c r="AR1082" s="103">
        <v>10</v>
      </c>
      <c r="AS1082" s="103">
        <v>7.5</v>
      </c>
      <c r="AT1082" s="103">
        <v>5.416666666666667</v>
      </c>
      <c r="AU1082" s="103">
        <v>7.8989439966463788</v>
      </c>
      <c r="AV1082" s="103">
        <v>9.9299647998882126</v>
      </c>
      <c r="AW1082" s="103">
        <v>1.3333333333333333</v>
      </c>
      <c r="AX1082" s="103">
        <v>1.75</v>
      </c>
      <c r="AY1082" s="103">
        <v>10</v>
      </c>
      <c r="AZ1082" s="103">
        <v>10</v>
      </c>
      <c r="BA1082" s="103">
        <v>10</v>
      </c>
      <c r="BB1082" s="103">
        <v>7.2731774471239889</v>
      </c>
      <c r="BC1082" s="103" t="s">
        <v>1010</v>
      </c>
      <c r="BD1082" s="103" t="s">
        <v>1011</v>
      </c>
      <c r="BE1082" s="103" t="s">
        <v>1011</v>
      </c>
      <c r="BF1082" s="103">
        <v>10</v>
      </c>
      <c r="BG1082" s="103">
        <v>10</v>
      </c>
      <c r="BH1082" s="103">
        <v>10</v>
      </c>
      <c r="BI1082" s="103">
        <v>10</v>
      </c>
      <c r="BJ1082" s="103" t="s">
        <v>1011</v>
      </c>
      <c r="BK1082" s="103">
        <v>10</v>
      </c>
      <c r="BL1082" s="103">
        <v>6.7077536258857684</v>
      </c>
      <c r="BM1082" s="103">
        <v>3.35</v>
      </c>
      <c r="BN1082" s="103">
        <v>4.8000683029949318</v>
      </c>
      <c r="BO1082" s="103">
        <v>10</v>
      </c>
      <c r="BP1082" s="103">
        <v>10</v>
      </c>
      <c r="BQ1082" s="103">
        <v>7</v>
      </c>
      <c r="BR1082" s="103">
        <v>8.5</v>
      </c>
      <c r="BS1082" s="103">
        <v>6.6625170757487329</v>
      </c>
      <c r="BT1082" s="103">
        <v>2.8723646946778709</v>
      </c>
      <c r="BU1082" s="103">
        <v>3.1294064402427635</v>
      </c>
      <c r="BV1082" s="103">
        <v>3.2314630718954245</v>
      </c>
      <c r="BW1082" s="103">
        <v>7.5</v>
      </c>
      <c r="BX1082" s="103">
        <v>6.6666666666666661</v>
      </c>
      <c r="BY1082" s="103">
        <v>7.5326990886736622</v>
      </c>
      <c r="BZ1082" s="103">
        <v>9.1544616640832928</v>
      </c>
      <c r="CA1082" s="103">
        <v>2.8923663342670398</v>
      </c>
      <c r="CB1082" s="103">
        <v>5.7645286517273551</v>
      </c>
      <c r="CC1082" s="103">
        <v>0.96296296296296291</v>
      </c>
      <c r="CD1082" s="103">
        <v>5.3156989721160599</v>
      </c>
      <c r="CE1082" s="103">
        <v>8.2801170128344523</v>
      </c>
      <c r="CF1082" s="103">
        <v>7.2335383462753597</v>
      </c>
      <c r="CG1082" s="103">
        <v>7.6691844286107083</v>
      </c>
      <c r="CH1082" s="103">
        <v>10</v>
      </c>
      <c r="CI1082" s="103">
        <v>8.2957099469301312</v>
      </c>
      <c r="CJ1082" s="103">
        <v>0.78</v>
      </c>
      <c r="CK1082" s="103">
        <v>7.9</v>
      </c>
      <c r="CL1082" s="103">
        <v>4.2460000000000004</v>
      </c>
      <c r="CM1082" s="103">
        <v>4.3086666666666664</v>
      </c>
      <c r="CN1082" s="103">
        <v>4.1740106330532205</v>
      </c>
      <c r="CO1082" s="103">
        <v>4.8982673352183319</v>
      </c>
      <c r="CP1082" s="103">
        <v>4.5361389841357767</v>
      </c>
      <c r="CQ1082" s="103">
        <v>10</v>
      </c>
      <c r="CR1082" s="103">
        <v>4.2143079024276382</v>
      </c>
      <c r="CS1082" s="103">
        <v>5</v>
      </c>
      <c r="CT1082" s="103">
        <v>1.3275076957821088</v>
      </c>
      <c r="CU1082" s="103">
        <v>3.513938532736582</v>
      </c>
      <c r="CV1082" s="103">
        <v>5.5896860458847559</v>
      </c>
      <c r="CW1082" s="103">
        <v>5</v>
      </c>
      <c r="CX1082" s="103">
        <v>9.1591719629580979</v>
      </c>
      <c r="CY1082" s="103">
        <v>10</v>
      </c>
      <c r="CZ1082" s="103">
        <v>8.0530573209860332</v>
      </c>
      <c r="DA1082" s="103">
        <v>5</v>
      </c>
      <c r="DB1082" s="103">
        <v>4.7645891279178336</v>
      </c>
      <c r="DC1082" s="103">
        <v>6.6664620298786179</v>
      </c>
      <c r="DD1082" s="103">
        <v>8</v>
      </c>
      <c r="DE1082" s="103">
        <v>9.1965459194532482</v>
      </c>
      <c r="DF1082" s="103">
        <v>3</v>
      </c>
      <c r="DG1082" s="103">
        <v>6.1045995128749508</v>
      </c>
      <c r="DH1082" s="103">
        <v>2.4482285004668527</v>
      </c>
      <c r="DI1082" s="103">
        <v>6.7513611615245006</v>
      </c>
      <c r="DJ1082" s="103">
        <v>8.9954588197590351</v>
      </c>
      <c r="DK1082" s="103">
        <v>3.5280815021786487</v>
      </c>
      <c r="DL1082" s="103">
        <v>0</v>
      </c>
      <c r="DM1082" s="103">
        <v>6.413015530300723</v>
      </c>
      <c r="DN1082" s="103">
        <v>4.6893575857049603</v>
      </c>
      <c r="DO1082" s="103">
        <v>6.2823381398553151</v>
      </c>
      <c r="DP1082" s="103">
        <v>6.43</v>
      </c>
      <c r="DQ1082" s="105">
        <v>6.5688768129428841</v>
      </c>
      <c r="DR1082" s="106">
        <v>99</v>
      </c>
      <c r="DS1082" s="106">
        <v>3</v>
      </c>
      <c r="DU1082" s="104" t="s">
        <v>76</v>
      </c>
      <c r="DV1082" s="103">
        <v>6.7077536258857684</v>
      </c>
      <c r="DW1082" s="103">
        <v>6.43</v>
      </c>
    </row>
    <row r="1083" spans="1:127">
      <c r="A1083" s="95">
        <v>2009</v>
      </c>
      <c r="B1083" s="96" t="s">
        <v>698</v>
      </c>
      <c r="C1083" s="107" t="s">
        <v>12</v>
      </c>
      <c r="D1083" s="96" t="s">
        <v>1011</v>
      </c>
      <c r="E1083" s="96" t="s">
        <v>1011</v>
      </c>
      <c r="F1083" s="96" t="s">
        <v>1011</v>
      </c>
      <c r="G1083" s="96">
        <v>5.0776399999999997</v>
      </c>
      <c r="H1083" s="96">
        <v>8.5678560805525876</v>
      </c>
      <c r="I1083" s="96">
        <v>10</v>
      </c>
      <c r="J1083" s="96">
        <v>0</v>
      </c>
      <c r="K1083" s="96">
        <v>7.5</v>
      </c>
      <c r="L1083" s="96">
        <v>9.8663652668896091</v>
      </c>
      <c r="M1083" s="96">
        <v>8.9576490817389534</v>
      </c>
      <c r="N1083" s="96">
        <v>7.2648028697257132</v>
      </c>
      <c r="O1083" s="96">
        <v>10</v>
      </c>
      <c r="P1083" s="96">
        <v>10</v>
      </c>
      <c r="Q1083" s="96" t="s">
        <v>1011</v>
      </c>
      <c r="R1083" s="96" t="s">
        <v>1011</v>
      </c>
      <c r="S1083" s="96">
        <v>5</v>
      </c>
      <c r="T1083" s="96">
        <v>8.3333333333333339</v>
      </c>
      <c r="U1083" s="96">
        <v>8.0553307612038783</v>
      </c>
      <c r="V1083" s="96">
        <v>10</v>
      </c>
      <c r="W1083" s="96">
        <v>10</v>
      </c>
      <c r="X1083" s="96">
        <v>10</v>
      </c>
      <c r="Y1083" s="96">
        <v>10</v>
      </c>
      <c r="Z1083" s="96" t="s">
        <v>1010</v>
      </c>
      <c r="AA1083" s="96" t="s">
        <v>1011</v>
      </c>
      <c r="AB1083" s="96" t="s">
        <v>1011</v>
      </c>
      <c r="AC1083" s="96">
        <v>9.6266666666666669</v>
      </c>
      <c r="AD1083" s="96">
        <v>4.6722222222222225</v>
      </c>
      <c r="AE1083" s="96">
        <v>7.1494444444444447</v>
      </c>
      <c r="AF1083" s="96" t="s">
        <v>1011</v>
      </c>
      <c r="AG1083" s="96" t="s">
        <v>1011</v>
      </c>
      <c r="AH1083" s="96" t="s">
        <v>1010</v>
      </c>
      <c r="AI1083" s="96" t="s">
        <v>1010</v>
      </c>
      <c r="AJ1083" s="96" t="s">
        <v>1010</v>
      </c>
      <c r="AK1083" s="96" t="s">
        <v>1010</v>
      </c>
      <c r="AL1083" s="96" t="s">
        <v>1011</v>
      </c>
      <c r="AM1083" s="96" t="s">
        <v>1011</v>
      </c>
      <c r="AN1083" s="96" t="s">
        <v>1011</v>
      </c>
      <c r="AO1083" s="96" t="s">
        <v>1011</v>
      </c>
      <c r="AP1083" s="96" t="s">
        <v>1011</v>
      </c>
      <c r="AQ1083" s="96" t="s">
        <v>1011</v>
      </c>
      <c r="AR1083" s="96" t="s">
        <v>1011</v>
      </c>
      <c r="AS1083" s="96" t="s">
        <v>1011</v>
      </c>
      <c r="AT1083" s="96" t="s">
        <v>1011</v>
      </c>
      <c r="AU1083" s="96">
        <v>10</v>
      </c>
      <c r="AV1083" s="96">
        <v>10</v>
      </c>
      <c r="AW1083" s="96">
        <v>8.6666666666666661</v>
      </c>
      <c r="AX1083" s="96">
        <v>7.75</v>
      </c>
      <c r="AY1083" s="96" t="s">
        <v>1011</v>
      </c>
      <c r="AZ1083" s="96" t="s">
        <v>1011</v>
      </c>
      <c r="BA1083" s="96" t="s">
        <v>1011</v>
      </c>
      <c r="BB1083" s="96">
        <v>9.1041666666666661</v>
      </c>
      <c r="BC1083" s="96" t="s">
        <v>1010</v>
      </c>
      <c r="BD1083" s="96" t="s">
        <v>1011</v>
      </c>
      <c r="BE1083" s="96" t="s">
        <v>1011</v>
      </c>
      <c r="BF1083" s="96">
        <v>5</v>
      </c>
      <c r="BG1083" s="96">
        <v>10</v>
      </c>
      <c r="BH1083" s="96">
        <v>10</v>
      </c>
      <c r="BI1083" s="96">
        <v>10</v>
      </c>
      <c r="BJ1083" s="96" t="s">
        <v>1011</v>
      </c>
      <c r="BK1083" s="96">
        <v>7.5</v>
      </c>
      <c r="BL1083" s="96">
        <v>7.5024440791898588</v>
      </c>
      <c r="BM1083" s="96">
        <v>9.117647058823529</v>
      </c>
      <c r="BN1083" s="96">
        <v>8.6731410291725641</v>
      </c>
      <c r="BO1083" s="96">
        <v>0</v>
      </c>
      <c r="BP1083" s="96" t="s">
        <v>1011</v>
      </c>
      <c r="BQ1083" s="96" t="s">
        <v>1011</v>
      </c>
      <c r="BR1083" s="96" t="s">
        <v>1011</v>
      </c>
      <c r="BS1083" s="96">
        <v>5.9302626959986968</v>
      </c>
      <c r="BT1083" s="96">
        <v>6.8018066666666668</v>
      </c>
      <c r="BU1083" s="96">
        <v>5.5387699999999995</v>
      </c>
      <c r="BV1083" s="96">
        <v>6.5923450000000008</v>
      </c>
      <c r="BW1083" s="96">
        <v>5.4</v>
      </c>
      <c r="BX1083" s="96" t="s">
        <v>1011</v>
      </c>
      <c r="BY1083" s="96">
        <v>3.9493470720465504</v>
      </c>
      <c r="BZ1083" s="96">
        <v>8.8290574429850892</v>
      </c>
      <c r="CA1083" s="96">
        <v>8.0295133333333322</v>
      </c>
      <c r="CB1083" s="96">
        <v>8.9732633333333336</v>
      </c>
      <c r="CC1083" s="96">
        <v>0.93103448275862066</v>
      </c>
      <c r="CD1083" s="96">
        <v>6.5310124127337037</v>
      </c>
      <c r="CE1083" s="96">
        <v>8.6986759440835151</v>
      </c>
      <c r="CF1083" s="96">
        <v>8.4030000212947193</v>
      </c>
      <c r="CG1083" s="96">
        <v>7.9270330903999167</v>
      </c>
      <c r="CH1083" s="96">
        <v>5</v>
      </c>
      <c r="CI1083" s="96">
        <v>7.5071772639445378</v>
      </c>
      <c r="CJ1083" s="96">
        <v>7.5733333333333333</v>
      </c>
      <c r="CK1083" s="96">
        <v>6.26</v>
      </c>
      <c r="CL1083" s="96">
        <v>6.0355999999999996</v>
      </c>
      <c r="CM1083" s="96">
        <v>6.622977777777777</v>
      </c>
      <c r="CN1083" s="96">
        <v>4.3250633333333335</v>
      </c>
      <c r="CO1083" s="96">
        <v>5.1069983493137467</v>
      </c>
      <c r="CP1083" s="96">
        <v>4.7160308413235406</v>
      </c>
      <c r="CQ1083" s="96">
        <v>10</v>
      </c>
      <c r="CR1083" s="96">
        <v>6.0339833333333335</v>
      </c>
      <c r="CS1083" s="96">
        <v>2.3076923076923079</v>
      </c>
      <c r="CT1083" s="96">
        <v>1.5487589784124587</v>
      </c>
      <c r="CU1083" s="96">
        <v>3.2968115398126998</v>
      </c>
      <c r="CV1083" s="96">
        <v>6.1589550397285047</v>
      </c>
      <c r="CW1083" s="96">
        <v>8</v>
      </c>
      <c r="CX1083" s="96">
        <v>8.6517647003278935</v>
      </c>
      <c r="CY1083" s="96">
        <v>9</v>
      </c>
      <c r="CZ1083" s="96">
        <v>8.5505882334426317</v>
      </c>
      <c r="DA1083" s="96">
        <v>8.9</v>
      </c>
      <c r="DB1083" s="96">
        <v>5.9338349999999993</v>
      </c>
      <c r="DC1083" s="96">
        <v>7.9932583333333342</v>
      </c>
      <c r="DD1083" s="96">
        <v>10</v>
      </c>
      <c r="DE1083" s="96">
        <v>7.9913647986331231</v>
      </c>
      <c r="DF1083" s="96">
        <v>10</v>
      </c>
      <c r="DG1083" s="96">
        <v>8.4697430219944092</v>
      </c>
      <c r="DH1083" s="96">
        <v>6.7181183333333339</v>
      </c>
      <c r="DI1083" s="96" t="s">
        <v>1011</v>
      </c>
      <c r="DJ1083" s="96">
        <v>9.8115111058441826</v>
      </c>
      <c r="DK1083" s="96">
        <v>7.4633083333333339</v>
      </c>
      <c r="DL1083" s="96">
        <v>7.0988263347785194</v>
      </c>
      <c r="DM1083" s="96">
        <v>8.3410196827640846</v>
      </c>
      <c r="DN1083" s="96">
        <v>7.8865567580106894</v>
      </c>
      <c r="DO1083" s="96">
        <v>8.302296004482578</v>
      </c>
      <c r="DP1083" s="96">
        <v>6.89</v>
      </c>
      <c r="DQ1083" s="99">
        <v>7.1962220395949288</v>
      </c>
      <c r="DR1083" s="100">
        <v>64</v>
      </c>
      <c r="DS1083" s="101">
        <v>2</v>
      </c>
      <c r="DU1083" s="107" t="s">
        <v>12</v>
      </c>
      <c r="DV1083" s="96">
        <v>7.5024440791898588</v>
      </c>
      <c r="DW1083" s="96">
        <v>6.89</v>
      </c>
    </row>
    <row r="1084" spans="1:127">
      <c r="A1084" s="102">
        <v>2009</v>
      </c>
      <c r="B1084" s="103" t="s">
        <v>610</v>
      </c>
      <c r="C1084" s="104" t="s">
        <v>126</v>
      </c>
      <c r="D1084" s="103" t="s">
        <v>1011</v>
      </c>
      <c r="E1084" s="103" t="s">
        <v>1011</v>
      </c>
      <c r="F1084" s="103" t="s">
        <v>1011</v>
      </c>
      <c r="G1084" s="103" t="s">
        <v>1011</v>
      </c>
      <c r="H1084" s="103" t="s">
        <v>1011</v>
      </c>
      <c r="I1084" s="103" t="s">
        <v>1011</v>
      </c>
      <c r="J1084" s="103" t="s">
        <v>1011</v>
      </c>
      <c r="K1084" s="103" t="s">
        <v>1011</v>
      </c>
      <c r="L1084" s="103" t="s">
        <v>1011</v>
      </c>
      <c r="M1084" s="103" t="s">
        <v>1011</v>
      </c>
      <c r="N1084" s="103" t="s">
        <v>1011</v>
      </c>
      <c r="O1084" s="103" t="s">
        <v>1011</v>
      </c>
      <c r="P1084" s="103" t="s">
        <v>1011</v>
      </c>
      <c r="Q1084" s="103" t="s">
        <v>1011</v>
      </c>
      <c r="R1084" s="103" t="s">
        <v>1011</v>
      </c>
      <c r="S1084" s="103" t="s">
        <v>1011</v>
      </c>
      <c r="T1084" s="103" t="s">
        <v>1011</v>
      </c>
      <c r="U1084" s="103" t="s">
        <v>1011</v>
      </c>
      <c r="V1084" s="103" t="s">
        <v>1011</v>
      </c>
      <c r="W1084" s="103" t="s">
        <v>1011</v>
      </c>
      <c r="X1084" s="103" t="s">
        <v>1011</v>
      </c>
      <c r="Y1084" s="103" t="s">
        <v>1011</v>
      </c>
      <c r="Z1084" s="103" t="s">
        <v>1010</v>
      </c>
      <c r="AA1084" s="103" t="s">
        <v>1011</v>
      </c>
      <c r="AB1084" s="103" t="s">
        <v>1011</v>
      </c>
      <c r="AC1084" s="103" t="s">
        <v>1011</v>
      </c>
      <c r="AD1084" s="103" t="s">
        <v>1011</v>
      </c>
      <c r="AE1084" s="103" t="s">
        <v>1011</v>
      </c>
      <c r="AF1084" s="103" t="s">
        <v>1011</v>
      </c>
      <c r="AG1084" s="103" t="s">
        <v>1011</v>
      </c>
      <c r="AH1084" s="103" t="s">
        <v>1010</v>
      </c>
      <c r="AI1084" s="103" t="s">
        <v>1010</v>
      </c>
      <c r="AJ1084" s="103" t="s">
        <v>1010</v>
      </c>
      <c r="AK1084" s="103" t="s">
        <v>1010</v>
      </c>
      <c r="AL1084" s="103" t="s">
        <v>1011</v>
      </c>
      <c r="AM1084" s="103" t="s">
        <v>1011</v>
      </c>
      <c r="AN1084" s="103" t="s">
        <v>1011</v>
      </c>
      <c r="AO1084" s="103" t="s">
        <v>1011</v>
      </c>
      <c r="AP1084" s="103" t="s">
        <v>1011</v>
      </c>
      <c r="AQ1084" s="103" t="s">
        <v>1011</v>
      </c>
      <c r="AR1084" s="103" t="s">
        <v>1011</v>
      </c>
      <c r="AS1084" s="103" t="s">
        <v>1011</v>
      </c>
      <c r="AT1084" s="103" t="s">
        <v>1011</v>
      </c>
      <c r="AU1084" s="103" t="s">
        <v>1011</v>
      </c>
      <c r="AV1084" s="103" t="s">
        <v>1011</v>
      </c>
      <c r="AW1084" s="103" t="s">
        <v>1011</v>
      </c>
      <c r="AX1084" s="103" t="s">
        <v>1011</v>
      </c>
      <c r="AY1084" s="103" t="s">
        <v>1011</v>
      </c>
      <c r="AZ1084" s="103" t="s">
        <v>1011</v>
      </c>
      <c r="BA1084" s="103" t="s">
        <v>1011</v>
      </c>
      <c r="BB1084" s="103" t="s">
        <v>1011</v>
      </c>
      <c r="BC1084" s="103" t="s">
        <v>1010</v>
      </c>
      <c r="BD1084" s="103" t="s">
        <v>1011</v>
      </c>
      <c r="BE1084" s="103" t="s">
        <v>1011</v>
      </c>
      <c r="BF1084" s="103" t="s">
        <v>1011</v>
      </c>
      <c r="BG1084" s="103" t="s">
        <v>1011</v>
      </c>
      <c r="BH1084" s="103" t="s">
        <v>1011</v>
      </c>
      <c r="BI1084" s="103" t="s">
        <v>1011</v>
      </c>
      <c r="BJ1084" s="103" t="s">
        <v>1011</v>
      </c>
      <c r="BK1084" s="103" t="s">
        <v>1011</v>
      </c>
      <c r="BL1084" s="103" t="s">
        <v>1011</v>
      </c>
      <c r="BM1084" s="103" t="s">
        <v>1011</v>
      </c>
      <c r="BN1084" s="103" t="s">
        <v>1011</v>
      </c>
      <c r="BO1084" s="103" t="s">
        <v>1011</v>
      </c>
      <c r="BP1084" s="103" t="s">
        <v>1011</v>
      </c>
      <c r="BQ1084" s="103" t="s">
        <v>1011</v>
      </c>
      <c r="BR1084" s="103" t="s">
        <v>1011</v>
      </c>
      <c r="BS1084" s="103" t="s">
        <v>1011</v>
      </c>
      <c r="BT1084" s="103" t="s">
        <v>1011</v>
      </c>
      <c r="BU1084" s="103" t="s">
        <v>1011</v>
      </c>
      <c r="BV1084" s="103" t="s">
        <v>1011</v>
      </c>
      <c r="BW1084" s="103" t="s">
        <v>1011</v>
      </c>
      <c r="BX1084" s="103" t="s">
        <v>1011</v>
      </c>
      <c r="BY1084" s="103" t="s">
        <v>1011</v>
      </c>
      <c r="BZ1084" s="103" t="s">
        <v>1011</v>
      </c>
      <c r="CA1084" s="103" t="s">
        <v>1011</v>
      </c>
      <c r="CB1084" s="103" t="s">
        <v>1011</v>
      </c>
      <c r="CC1084" s="103">
        <v>0.41379310344827586</v>
      </c>
      <c r="CD1084" s="103" t="s">
        <v>1011</v>
      </c>
      <c r="CE1084" s="103" t="s">
        <v>1011</v>
      </c>
      <c r="CF1084" s="103" t="s">
        <v>1011</v>
      </c>
      <c r="CG1084" s="103" t="s">
        <v>1011</v>
      </c>
      <c r="CH1084" s="103" t="s">
        <v>1011</v>
      </c>
      <c r="CI1084" s="103" t="s">
        <v>1011</v>
      </c>
      <c r="CJ1084" s="103" t="s">
        <v>1011</v>
      </c>
      <c r="CK1084" s="103" t="s">
        <v>1011</v>
      </c>
      <c r="CL1084" s="103" t="s">
        <v>1011</v>
      </c>
      <c r="CM1084" s="103" t="s">
        <v>1011</v>
      </c>
      <c r="CN1084" s="103" t="s">
        <v>1011</v>
      </c>
      <c r="CO1084" s="103" t="s">
        <v>1011</v>
      </c>
      <c r="CP1084" s="103" t="s">
        <v>1011</v>
      </c>
      <c r="CQ1084" s="103" t="s">
        <v>1011</v>
      </c>
      <c r="CR1084" s="103" t="s">
        <v>1011</v>
      </c>
      <c r="CS1084" s="103" t="s">
        <v>1011</v>
      </c>
      <c r="CT1084" s="103" t="s">
        <v>1011</v>
      </c>
      <c r="CU1084" s="103" t="s">
        <v>1011</v>
      </c>
      <c r="CV1084" s="103" t="s">
        <v>1011</v>
      </c>
      <c r="CW1084" s="103" t="s">
        <v>1011</v>
      </c>
      <c r="CX1084" s="103" t="s">
        <v>1011</v>
      </c>
      <c r="CY1084" s="103" t="s">
        <v>1011</v>
      </c>
      <c r="CZ1084" s="103" t="s">
        <v>1011</v>
      </c>
      <c r="DA1084" s="103" t="s">
        <v>1011</v>
      </c>
      <c r="DB1084" s="103" t="s">
        <v>1011</v>
      </c>
      <c r="DC1084" s="103" t="s">
        <v>1011</v>
      </c>
      <c r="DD1084" s="103" t="s">
        <v>1011</v>
      </c>
      <c r="DE1084" s="103" t="s">
        <v>1011</v>
      </c>
      <c r="DF1084" s="103" t="s">
        <v>1011</v>
      </c>
      <c r="DG1084" s="103" t="s">
        <v>1011</v>
      </c>
      <c r="DH1084" s="103" t="s">
        <v>1011</v>
      </c>
      <c r="DI1084" s="103" t="s">
        <v>1011</v>
      </c>
      <c r="DJ1084" s="103" t="s">
        <v>1011</v>
      </c>
      <c r="DK1084" s="103" t="s">
        <v>1011</v>
      </c>
      <c r="DL1084" s="103" t="s">
        <v>1011</v>
      </c>
      <c r="DM1084" s="103" t="s">
        <v>1011</v>
      </c>
      <c r="DN1084" s="103" t="s">
        <v>1011</v>
      </c>
      <c r="DO1084" s="103" t="s">
        <v>1011</v>
      </c>
      <c r="DP1084" s="103" t="s">
        <v>1011</v>
      </c>
      <c r="DQ1084" s="105" t="s">
        <v>1011</v>
      </c>
      <c r="DR1084" s="106" t="s">
        <v>1011</v>
      </c>
      <c r="DS1084" s="106" t="s">
        <v>1027</v>
      </c>
      <c r="DU1084" s="104" t="s">
        <v>126</v>
      </c>
      <c r="DV1084" s="103" t="s">
        <v>1011</v>
      </c>
      <c r="DW1084" s="103" t="s">
        <v>1011</v>
      </c>
    </row>
    <row r="1085" spans="1:127">
      <c r="A1085" s="95">
        <v>2009</v>
      </c>
      <c r="B1085" s="96" t="s">
        <v>721</v>
      </c>
      <c r="C1085" s="107" t="s">
        <v>7</v>
      </c>
      <c r="D1085" s="96">
        <v>4.6999999999999993</v>
      </c>
      <c r="E1085" s="96">
        <v>5.7750069169531768</v>
      </c>
      <c r="F1085" s="96">
        <v>4.6455670098161415</v>
      </c>
      <c r="G1085" s="96">
        <v>5</v>
      </c>
      <c r="H1085" s="96">
        <v>6.7750170558868037</v>
      </c>
      <c r="I1085" s="96">
        <v>10</v>
      </c>
      <c r="J1085" s="96">
        <v>10</v>
      </c>
      <c r="K1085" s="96">
        <v>7.5</v>
      </c>
      <c r="L1085" s="96">
        <v>9.7609736404120913</v>
      </c>
      <c r="M1085" s="96">
        <v>9.936259637443225</v>
      </c>
      <c r="N1085" s="96">
        <v>9.4394466555710643</v>
      </c>
      <c r="O1085" s="96">
        <v>7.1999999999999993</v>
      </c>
      <c r="P1085" s="96">
        <v>10</v>
      </c>
      <c r="Q1085" s="96" t="s">
        <v>1011</v>
      </c>
      <c r="R1085" s="96" t="s">
        <v>1011</v>
      </c>
      <c r="S1085" s="96">
        <v>5</v>
      </c>
      <c r="T1085" s="96">
        <v>7.3999999999999995</v>
      </c>
      <c r="U1085" s="96">
        <v>7.8714879038192889</v>
      </c>
      <c r="V1085" s="96">
        <v>5</v>
      </c>
      <c r="W1085" s="96">
        <v>10</v>
      </c>
      <c r="X1085" s="96">
        <v>10</v>
      </c>
      <c r="Y1085" s="96">
        <v>8.3333333333333339</v>
      </c>
      <c r="Z1085" s="96" t="s">
        <v>1010</v>
      </c>
      <c r="AA1085" s="96">
        <v>10</v>
      </c>
      <c r="AB1085" s="96">
        <v>10</v>
      </c>
      <c r="AC1085" s="96">
        <v>9.5377777777777766</v>
      </c>
      <c r="AD1085" s="96">
        <v>8.655555555555555</v>
      </c>
      <c r="AE1085" s="96">
        <v>9.548333333333332</v>
      </c>
      <c r="AF1085" s="96">
        <v>7.5</v>
      </c>
      <c r="AG1085" s="96">
        <v>7.5</v>
      </c>
      <c r="AH1085" s="96" t="s">
        <v>1010</v>
      </c>
      <c r="AI1085" s="96" t="s">
        <v>1010</v>
      </c>
      <c r="AJ1085" s="96" t="s">
        <v>1010</v>
      </c>
      <c r="AK1085" s="96" t="s">
        <v>1010</v>
      </c>
      <c r="AL1085" s="96">
        <v>6.666666666666667</v>
      </c>
      <c r="AM1085" s="96">
        <v>6.666666666666667</v>
      </c>
      <c r="AN1085" s="96">
        <v>6.666666666666667</v>
      </c>
      <c r="AO1085" s="96">
        <v>6.666666666666667</v>
      </c>
      <c r="AP1085" s="96">
        <v>10</v>
      </c>
      <c r="AQ1085" s="96">
        <v>10</v>
      </c>
      <c r="AR1085" s="96">
        <v>7.5</v>
      </c>
      <c r="AS1085" s="96">
        <v>9.1666666666666661</v>
      </c>
      <c r="AT1085" s="96">
        <v>7.7083333333333339</v>
      </c>
      <c r="AU1085" s="96">
        <v>10</v>
      </c>
      <c r="AV1085" s="96">
        <v>10</v>
      </c>
      <c r="AW1085" s="96">
        <v>6.333333333333333</v>
      </c>
      <c r="AX1085" s="96">
        <v>6</v>
      </c>
      <c r="AY1085" s="96">
        <v>10</v>
      </c>
      <c r="AZ1085" s="96">
        <v>6.666666666666667</v>
      </c>
      <c r="BA1085" s="96">
        <v>10</v>
      </c>
      <c r="BB1085" s="96">
        <v>8.428571428571427</v>
      </c>
      <c r="BC1085" s="96" t="s">
        <v>1010</v>
      </c>
      <c r="BD1085" s="96" t="s">
        <v>1011</v>
      </c>
      <c r="BE1085" s="96" t="s">
        <v>1011</v>
      </c>
      <c r="BF1085" s="96">
        <v>0</v>
      </c>
      <c r="BG1085" s="96">
        <v>0</v>
      </c>
      <c r="BH1085" s="96">
        <v>0</v>
      </c>
      <c r="BI1085" s="96">
        <v>0</v>
      </c>
      <c r="BJ1085" s="96" t="s">
        <v>1011</v>
      </c>
      <c r="BK1085" s="96">
        <v>0</v>
      </c>
      <c r="BL1085" s="96">
        <v>6.6197291188119651</v>
      </c>
      <c r="BM1085" s="96">
        <v>7.2852941176470587</v>
      </c>
      <c r="BN1085" s="96">
        <v>10</v>
      </c>
      <c r="BO1085" s="96">
        <v>6</v>
      </c>
      <c r="BP1085" s="96">
        <v>0</v>
      </c>
      <c r="BQ1085" s="96">
        <v>0</v>
      </c>
      <c r="BR1085" s="96">
        <v>0</v>
      </c>
      <c r="BS1085" s="96">
        <v>5.8213235294117647</v>
      </c>
      <c r="BT1085" s="96">
        <v>3.4889384505862648</v>
      </c>
      <c r="BU1085" s="96">
        <v>4.0797095016750422</v>
      </c>
      <c r="BV1085" s="96">
        <v>5.0703876348408716</v>
      </c>
      <c r="BW1085" s="96">
        <v>3.333333333333333</v>
      </c>
      <c r="BX1085" s="96">
        <v>5</v>
      </c>
      <c r="BY1085" s="96">
        <v>3.3898268132869869</v>
      </c>
      <c r="BZ1085" s="96">
        <v>2.6942930258843227</v>
      </c>
      <c r="CA1085" s="96">
        <v>5.3945093534338362</v>
      </c>
      <c r="CB1085" s="96">
        <v>7.9371554489112217</v>
      </c>
      <c r="CC1085" s="96">
        <v>0.75862068965517238</v>
      </c>
      <c r="CD1085" s="96">
        <v>3.9459690261677123</v>
      </c>
      <c r="CE1085" s="96">
        <v>9.3170281867509317</v>
      </c>
      <c r="CF1085" s="96">
        <v>8.9849763416080624</v>
      </c>
      <c r="CG1085" s="96">
        <v>9.7898423817864675</v>
      </c>
      <c r="CH1085" s="96">
        <v>0</v>
      </c>
      <c r="CI1085" s="96">
        <v>7.0229617275363649</v>
      </c>
      <c r="CJ1085" s="96">
        <v>7.2733333333333334</v>
      </c>
      <c r="CK1085" s="96">
        <v>7.62</v>
      </c>
      <c r="CL1085" s="96">
        <v>7.2867999999999995</v>
      </c>
      <c r="CM1085" s="96">
        <v>7.3933777777777783</v>
      </c>
      <c r="CN1085" s="96">
        <v>5.8560720301507541</v>
      </c>
      <c r="CO1085" s="96">
        <v>8.3681106293259333</v>
      </c>
      <c r="CP1085" s="96">
        <v>7.1120913297383437</v>
      </c>
      <c r="CQ1085" s="96">
        <v>10</v>
      </c>
      <c r="CR1085" s="96">
        <v>5.4967787680066991</v>
      </c>
      <c r="CS1085" s="96">
        <v>0.76923076923076927</v>
      </c>
      <c r="CT1085" s="96">
        <v>4.425025652607026</v>
      </c>
      <c r="CU1085" s="96">
        <v>3.5636783966148315</v>
      </c>
      <c r="CV1085" s="96">
        <v>7.0172868760327383</v>
      </c>
      <c r="CW1085" s="96">
        <v>10</v>
      </c>
      <c r="CX1085" s="96">
        <v>8.4874666166679376</v>
      </c>
      <c r="CY1085" s="96">
        <v>10</v>
      </c>
      <c r="CZ1085" s="96">
        <v>9.4958222055559798</v>
      </c>
      <c r="DA1085" s="96">
        <v>3.9</v>
      </c>
      <c r="DB1085" s="96">
        <v>4.8503209882747074</v>
      </c>
      <c r="DC1085" s="96">
        <v>5.9283156767169176</v>
      </c>
      <c r="DD1085" s="96">
        <v>6</v>
      </c>
      <c r="DE1085" s="96">
        <v>6.8866154378813391</v>
      </c>
      <c r="DF1085" s="96">
        <v>0</v>
      </c>
      <c r="DG1085" s="96">
        <v>4.5942086838121607</v>
      </c>
      <c r="DH1085" s="96">
        <v>4.0341357973199328</v>
      </c>
      <c r="DI1085" s="96" t="s">
        <v>1011</v>
      </c>
      <c r="DJ1085" s="96">
        <v>8.4086159446649926</v>
      </c>
      <c r="DK1085" s="96">
        <v>4.355335654103853</v>
      </c>
      <c r="DL1085" s="96">
        <v>6.6633618965680483</v>
      </c>
      <c r="DM1085" s="96">
        <v>2.5345885724383797</v>
      </c>
      <c r="DN1085" s="96">
        <v>5.1992075730190415</v>
      </c>
      <c r="DO1085" s="96">
        <v>6.4297461541290604</v>
      </c>
      <c r="DP1085" s="96">
        <v>6.05</v>
      </c>
      <c r="DQ1085" s="99">
        <v>6.3348645594059825</v>
      </c>
      <c r="DR1085" s="100">
        <v>107</v>
      </c>
      <c r="DS1085" s="101">
        <v>4</v>
      </c>
      <c r="DU1085" s="107" t="s">
        <v>7</v>
      </c>
      <c r="DV1085" s="96">
        <v>6.6197291188119651</v>
      </c>
      <c r="DW1085" s="96">
        <v>6.05</v>
      </c>
    </row>
    <row r="1086" spans="1:127">
      <c r="A1086" s="102">
        <v>2009</v>
      </c>
      <c r="B1086" s="103" t="s">
        <v>1022</v>
      </c>
      <c r="C1086" s="104" t="s">
        <v>110</v>
      </c>
      <c r="D1086" s="103">
        <v>4.9666666666666659</v>
      </c>
      <c r="E1086" s="103">
        <v>4.7136392204221487</v>
      </c>
      <c r="F1086" s="103">
        <v>4.4964964018720011</v>
      </c>
      <c r="G1086" s="103">
        <v>4.6999999999999993</v>
      </c>
      <c r="H1086" s="103">
        <v>9.4021796940644276</v>
      </c>
      <c r="I1086" s="103">
        <v>10</v>
      </c>
      <c r="J1086" s="103">
        <v>10</v>
      </c>
      <c r="K1086" s="103">
        <v>7.5</v>
      </c>
      <c r="L1086" s="103">
        <v>10</v>
      </c>
      <c r="M1086" s="103">
        <v>9.9453612149589521</v>
      </c>
      <c r="N1086" s="103">
        <v>9.4890722429917904</v>
      </c>
      <c r="O1086" s="103">
        <v>10</v>
      </c>
      <c r="P1086" s="103">
        <v>10</v>
      </c>
      <c r="Q1086" s="103" t="s">
        <v>1011</v>
      </c>
      <c r="R1086" s="103" t="s">
        <v>1011</v>
      </c>
      <c r="S1086" s="103">
        <v>5</v>
      </c>
      <c r="T1086" s="103">
        <v>8.3333333333333339</v>
      </c>
      <c r="U1086" s="103">
        <v>9.0748617567965173</v>
      </c>
      <c r="V1086" s="103">
        <v>10</v>
      </c>
      <c r="W1086" s="103">
        <v>10</v>
      </c>
      <c r="X1086" s="103">
        <v>10</v>
      </c>
      <c r="Y1086" s="103">
        <v>10</v>
      </c>
      <c r="Z1086" s="103" t="s">
        <v>1010</v>
      </c>
      <c r="AA1086" s="103">
        <v>7.5</v>
      </c>
      <c r="AB1086" s="103">
        <v>6.666666666666667</v>
      </c>
      <c r="AC1086" s="103">
        <v>9.7044444444444444</v>
      </c>
      <c r="AD1086" s="103">
        <v>9.1666666666666661</v>
      </c>
      <c r="AE1086" s="103">
        <v>8.2594444444444441</v>
      </c>
      <c r="AF1086" s="103">
        <v>7.5</v>
      </c>
      <c r="AG1086" s="103">
        <v>10</v>
      </c>
      <c r="AH1086" s="103" t="s">
        <v>1010</v>
      </c>
      <c r="AI1086" s="103" t="s">
        <v>1010</v>
      </c>
      <c r="AJ1086" s="103" t="s">
        <v>1010</v>
      </c>
      <c r="AK1086" s="103" t="s">
        <v>1010</v>
      </c>
      <c r="AL1086" s="103">
        <v>3.3333333333333335</v>
      </c>
      <c r="AM1086" s="103">
        <v>6.666666666666667</v>
      </c>
      <c r="AN1086" s="103">
        <v>3.3333333333333335</v>
      </c>
      <c r="AO1086" s="103">
        <v>4.4444444444444446</v>
      </c>
      <c r="AP1086" s="103">
        <v>10</v>
      </c>
      <c r="AQ1086" s="103">
        <v>10</v>
      </c>
      <c r="AR1086" s="103">
        <v>7.5</v>
      </c>
      <c r="AS1086" s="103">
        <v>9.1666666666666661</v>
      </c>
      <c r="AT1086" s="103">
        <v>7.7777777777777768</v>
      </c>
      <c r="AU1086" s="103">
        <v>10</v>
      </c>
      <c r="AV1086" s="103">
        <v>10</v>
      </c>
      <c r="AW1086" s="103">
        <v>3.6666666666666665</v>
      </c>
      <c r="AX1086" s="103">
        <v>5</v>
      </c>
      <c r="AY1086" s="103">
        <v>10</v>
      </c>
      <c r="AZ1086" s="103">
        <v>10</v>
      </c>
      <c r="BA1086" s="103">
        <v>10</v>
      </c>
      <c r="BB1086" s="103">
        <v>8.3809523809523814</v>
      </c>
      <c r="BC1086" s="103" t="s">
        <v>1010</v>
      </c>
      <c r="BD1086" s="103" t="s">
        <v>1011</v>
      </c>
      <c r="BE1086" s="103" t="s">
        <v>1011</v>
      </c>
      <c r="BF1086" s="103">
        <v>10</v>
      </c>
      <c r="BG1086" s="103">
        <v>10</v>
      </c>
      <c r="BH1086" s="103">
        <v>10</v>
      </c>
      <c r="BI1086" s="103">
        <v>10</v>
      </c>
      <c r="BJ1086" s="103" t="s">
        <v>1011</v>
      </c>
      <c r="BK1086" s="103">
        <v>10</v>
      </c>
      <c r="BL1086" s="103">
        <v>7.8855328995165896</v>
      </c>
      <c r="BM1086" s="103">
        <v>5.7601714919395022</v>
      </c>
      <c r="BN1086" s="103">
        <v>4.1434607324521711</v>
      </c>
      <c r="BO1086" s="103">
        <v>8</v>
      </c>
      <c r="BP1086" s="103">
        <v>10</v>
      </c>
      <c r="BQ1086" s="103">
        <v>5</v>
      </c>
      <c r="BR1086" s="103">
        <v>7.5</v>
      </c>
      <c r="BS1086" s="103">
        <v>6.3509080560979179</v>
      </c>
      <c r="BT1086" s="103">
        <v>2.5451552447257386</v>
      </c>
      <c r="BU1086" s="103">
        <v>2.7135552499999998</v>
      </c>
      <c r="BV1086" s="103">
        <v>3.6819578101265833</v>
      </c>
      <c r="BW1086" s="103">
        <v>6.6666666666666661</v>
      </c>
      <c r="BX1086" s="103">
        <v>5.8333333333333339</v>
      </c>
      <c r="BY1086" s="103">
        <v>3.9230046345019605</v>
      </c>
      <c r="BZ1086" s="103">
        <v>7.3926490474929523</v>
      </c>
      <c r="CA1086" s="103">
        <v>4.3772416772151903</v>
      </c>
      <c r="CB1086" s="103">
        <v>5.7094155886075972</v>
      </c>
      <c r="CC1086" s="103">
        <v>1</v>
      </c>
      <c r="CD1086" s="103">
        <v>4.7603310280744475</v>
      </c>
      <c r="CE1086" s="103">
        <v>8.9123358968459456</v>
      </c>
      <c r="CF1086" s="103">
        <v>8.524502139804671</v>
      </c>
      <c r="CG1086" s="103">
        <v>8.4435749332338563</v>
      </c>
      <c r="CH1086" s="103">
        <v>5</v>
      </c>
      <c r="CI1086" s="103">
        <v>7.7201032424711187</v>
      </c>
      <c r="CJ1086" s="103">
        <v>8.4533333333333331</v>
      </c>
      <c r="CK1086" s="103">
        <v>8.5400000000000009</v>
      </c>
      <c r="CL1086" s="103">
        <v>7.1676000000000002</v>
      </c>
      <c r="CM1086" s="103">
        <v>8.0536444444444442</v>
      </c>
      <c r="CN1086" s="103">
        <v>5.6999626118143478</v>
      </c>
      <c r="CO1086" s="103">
        <v>8.2842676193932157</v>
      </c>
      <c r="CP1086" s="103">
        <v>6.9921151156037817</v>
      </c>
      <c r="CQ1086" s="103">
        <v>10</v>
      </c>
      <c r="CR1086" s="103">
        <v>5.2425865580168782</v>
      </c>
      <c r="CS1086" s="103">
        <v>0.76923076923076927</v>
      </c>
      <c r="CT1086" s="103">
        <v>6.0844102723346607</v>
      </c>
      <c r="CU1086" s="103">
        <v>4.0320758665274363</v>
      </c>
      <c r="CV1086" s="103">
        <v>7.2694588566439151</v>
      </c>
      <c r="CW1086" s="103">
        <v>10</v>
      </c>
      <c r="CX1086" s="103">
        <v>8.8001916851090272</v>
      </c>
      <c r="CY1086" s="103">
        <v>10</v>
      </c>
      <c r="CZ1086" s="103">
        <v>9.6000638950363424</v>
      </c>
      <c r="DA1086" s="103">
        <v>2.2333333333333329</v>
      </c>
      <c r="DB1086" s="103">
        <v>4.6059454810126592</v>
      </c>
      <c r="DC1086" s="103">
        <v>6.7893489514767946</v>
      </c>
      <c r="DD1086" s="103">
        <v>10</v>
      </c>
      <c r="DE1086" s="103">
        <v>7.6565922650719749</v>
      </c>
      <c r="DF1086" s="103">
        <v>3</v>
      </c>
      <c r="DG1086" s="103">
        <v>5.7142033384824602</v>
      </c>
      <c r="DH1086" s="103">
        <v>2.216602259493671</v>
      </c>
      <c r="DI1086" s="103">
        <v>5</v>
      </c>
      <c r="DJ1086" s="103">
        <v>9.4811288159830003</v>
      </c>
      <c r="DK1086" s="103">
        <v>4.1967365601265829</v>
      </c>
      <c r="DL1086" s="103">
        <v>3.0720218510857942</v>
      </c>
      <c r="DM1086" s="103">
        <v>6.8725979154809425</v>
      </c>
      <c r="DN1086" s="103">
        <v>5.1398479003616648</v>
      </c>
      <c r="DO1086" s="103">
        <v>6.8180383779601561</v>
      </c>
      <c r="DP1086" s="103">
        <v>6.58</v>
      </c>
      <c r="DQ1086" s="105">
        <v>7.2327664497582944</v>
      </c>
      <c r="DR1086" s="106">
        <v>60</v>
      </c>
      <c r="DS1086" s="106">
        <v>2</v>
      </c>
      <c r="DU1086" s="104" t="s">
        <v>110</v>
      </c>
      <c r="DV1086" s="103">
        <v>7.8855328995165896</v>
      </c>
      <c r="DW1086" s="103">
        <v>6.58</v>
      </c>
    </row>
    <row r="1087" spans="1:127">
      <c r="A1087" s="95">
        <v>2009</v>
      </c>
      <c r="B1087" s="96" t="s">
        <v>1023</v>
      </c>
      <c r="C1087" s="107" t="s">
        <v>228</v>
      </c>
      <c r="D1087" s="96" t="s">
        <v>1011</v>
      </c>
      <c r="E1087" s="96" t="s">
        <v>1011</v>
      </c>
      <c r="F1087" s="96" t="s">
        <v>1011</v>
      </c>
      <c r="G1087" s="96" t="s">
        <v>1011</v>
      </c>
      <c r="H1087" s="96" t="s">
        <v>1011</v>
      </c>
      <c r="I1087" s="96" t="s">
        <v>1011</v>
      </c>
      <c r="J1087" s="96" t="s">
        <v>1011</v>
      </c>
      <c r="K1087" s="96" t="s">
        <v>1011</v>
      </c>
      <c r="L1087" s="96" t="s">
        <v>1011</v>
      </c>
      <c r="M1087" s="96" t="s">
        <v>1011</v>
      </c>
      <c r="N1087" s="96" t="s">
        <v>1011</v>
      </c>
      <c r="O1087" s="96" t="s">
        <v>1011</v>
      </c>
      <c r="P1087" s="96" t="s">
        <v>1011</v>
      </c>
      <c r="Q1087" s="96" t="s">
        <v>1011</v>
      </c>
      <c r="R1087" s="96" t="s">
        <v>1011</v>
      </c>
      <c r="S1087" s="96" t="s">
        <v>1011</v>
      </c>
      <c r="T1087" s="96" t="s">
        <v>1011</v>
      </c>
      <c r="U1087" s="96" t="s">
        <v>1011</v>
      </c>
      <c r="V1087" s="96" t="s">
        <v>1011</v>
      </c>
      <c r="W1087" s="96" t="s">
        <v>1011</v>
      </c>
      <c r="X1087" s="96" t="s">
        <v>1011</v>
      </c>
      <c r="Y1087" s="96" t="s">
        <v>1011</v>
      </c>
      <c r="Z1087" s="96" t="s">
        <v>1010</v>
      </c>
      <c r="AA1087" s="96" t="s">
        <v>1011</v>
      </c>
      <c r="AB1087" s="96" t="s">
        <v>1011</v>
      </c>
      <c r="AC1087" s="96" t="s">
        <v>1011</v>
      </c>
      <c r="AD1087" s="96" t="s">
        <v>1011</v>
      </c>
      <c r="AE1087" s="96" t="s">
        <v>1011</v>
      </c>
      <c r="AF1087" s="96" t="s">
        <v>1011</v>
      </c>
      <c r="AG1087" s="96" t="s">
        <v>1011</v>
      </c>
      <c r="AH1087" s="96" t="s">
        <v>1010</v>
      </c>
      <c r="AI1087" s="96" t="s">
        <v>1010</v>
      </c>
      <c r="AJ1087" s="96" t="s">
        <v>1010</v>
      </c>
      <c r="AK1087" s="96" t="s">
        <v>1010</v>
      </c>
      <c r="AL1087" s="96" t="s">
        <v>1011</v>
      </c>
      <c r="AM1087" s="96" t="s">
        <v>1011</v>
      </c>
      <c r="AN1087" s="96" t="s">
        <v>1011</v>
      </c>
      <c r="AO1087" s="96" t="s">
        <v>1011</v>
      </c>
      <c r="AP1087" s="96" t="s">
        <v>1011</v>
      </c>
      <c r="AQ1087" s="96" t="s">
        <v>1011</v>
      </c>
      <c r="AR1087" s="96" t="s">
        <v>1011</v>
      </c>
      <c r="AS1087" s="96" t="s">
        <v>1011</v>
      </c>
      <c r="AT1087" s="96" t="s">
        <v>1011</v>
      </c>
      <c r="AU1087" s="96" t="s">
        <v>1011</v>
      </c>
      <c r="AV1087" s="96" t="s">
        <v>1011</v>
      </c>
      <c r="AW1087" s="96" t="s">
        <v>1011</v>
      </c>
      <c r="AX1087" s="96" t="s">
        <v>1011</v>
      </c>
      <c r="AY1087" s="96" t="s">
        <v>1011</v>
      </c>
      <c r="AZ1087" s="96" t="s">
        <v>1011</v>
      </c>
      <c r="BA1087" s="96" t="s">
        <v>1011</v>
      </c>
      <c r="BB1087" s="96" t="s">
        <v>1011</v>
      </c>
      <c r="BC1087" s="96" t="s">
        <v>1010</v>
      </c>
      <c r="BD1087" s="96" t="s">
        <v>1011</v>
      </c>
      <c r="BE1087" s="96" t="s">
        <v>1011</v>
      </c>
      <c r="BF1087" s="96" t="s">
        <v>1011</v>
      </c>
      <c r="BG1087" s="96" t="s">
        <v>1011</v>
      </c>
      <c r="BH1087" s="96" t="s">
        <v>1011</v>
      </c>
      <c r="BI1087" s="96" t="s">
        <v>1011</v>
      </c>
      <c r="BJ1087" s="96" t="s">
        <v>1011</v>
      </c>
      <c r="BK1087" s="96" t="s">
        <v>1011</v>
      </c>
      <c r="BL1087" s="96" t="s">
        <v>1011</v>
      </c>
      <c r="BM1087" s="96" t="s">
        <v>1011</v>
      </c>
      <c r="BN1087" s="96" t="s">
        <v>1011</v>
      </c>
      <c r="BO1087" s="96" t="s">
        <v>1011</v>
      </c>
      <c r="BP1087" s="96" t="s">
        <v>1011</v>
      </c>
      <c r="BQ1087" s="96" t="s">
        <v>1011</v>
      </c>
      <c r="BR1087" s="96" t="s">
        <v>1011</v>
      </c>
      <c r="BS1087" s="96" t="s">
        <v>1011</v>
      </c>
      <c r="BT1087" s="96" t="s">
        <v>1011</v>
      </c>
      <c r="BU1087" s="96" t="s">
        <v>1011</v>
      </c>
      <c r="BV1087" s="96" t="s">
        <v>1011</v>
      </c>
      <c r="BW1087" s="96" t="s">
        <v>1011</v>
      </c>
      <c r="BX1087" s="96" t="s">
        <v>1011</v>
      </c>
      <c r="BY1087" s="96" t="s">
        <v>1011</v>
      </c>
      <c r="BZ1087" s="96" t="s">
        <v>1011</v>
      </c>
      <c r="CA1087" s="96" t="s">
        <v>1011</v>
      </c>
      <c r="CB1087" s="96" t="s">
        <v>1011</v>
      </c>
      <c r="CC1087" s="96">
        <v>0.97435897435897434</v>
      </c>
      <c r="CD1087" s="96" t="s">
        <v>1011</v>
      </c>
      <c r="CE1087" s="96" t="s">
        <v>1011</v>
      </c>
      <c r="CF1087" s="96" t="s">
        <v>1011</v>
      </c>
      <c r="CG1087" s="96" t="s">
        <v>1011</v>
      </c>
      <c r="CH1087" s="96" t="s">
        <v>1011</v>
      </c>
      <c r="CI1087" s="96" t="s">
        <v>1011</v>
      </c>
      <c r="CJ1087" s="96" t="s">
        <v>1011</v>
      </c>
      <c r="CK1087" s="96" t="s">
        <v>1011</v>
      </c>
      <c r="CL1087" s="96" t="s">
        <v>1011</v>
      </c>
      <c r="CM1087" s="96" t="s">
        <v>1011</v>
      </c>
      <c r="CN1087" s="96" t="s">
        <v>1011</v>
      </c>
      <c r="CO1087" s="96" t="s">
        <v>1011</v>
      </c>
      <c r="CP1087" s="96" t="s">
        <v>1011</v>
      </c>
      <c r="CQ1087" s="96" t="s">
        <v>1011</v>
      </c>
      <c r="CR1087" s="96" t="s">
        <v>1011</v>
      </c>
      <c r="CS1087" s="96" t="s">
        <v>1011</v>
      </c>
      <c r="CT1087" s="96" t="s">
        <v>1011</v>
      </c>
      <c r="CU1087" s="96" t="s">
        <v>1011</v>
      </c>
      <c r="CV1087" s="96" t="s">
        <v>1011</v>
      </c>
      <c r="CW1087" s="96" t="s">
        <v>1011</v>
      </c>
      <c r="CX1087" s="96" t="s">
        <v>1011</v>
      </c>
      <c r="CY1087" s="96" t="s">
        <v>1011</v>
      </c>
      <c r="CZ1087" s="96" t="s">
        <v>1011</v>
      </c>
      <c r="DA1087" s="96" t="s">
        <v>1011</v>
      </c>
      <c r="DB1087" s="96" t="s">
        <v>1011</v>
      </c>
      <c r="DC1087" s="96" t="s">
        <v>1011</v>
      </c>
      <c r="DD1087" s="96" t="s">
        <v>1011</v>
      </c>
      <c r="DE1087" s="96" t="s">
        <v>1011</v>
      </c>
      <c r="DF1087" s="96" t="s">
        <v>1011</v>
      </c>
      <c r="DG1087" s="96" t="s">
        <v>1011</v>
      </c>
      <c r="DH1087" s="96" t="s">
        <v>1011</v>
      </c>
      <c r="DI1087" s="96" t="s">
        <v>1011</v>
      </c>
      <c r="DJ1087" s="96" t="s">
        <v>1011</v>
      </c>
      <c r="DK1087" s="96" t="s">
        <v>1011</v>
      </c>
      <c r="DL1087" s="96" t="s">
        <v>1011</v>
      </c>
      <c r="DM1087" s="96" t="s">
        <v>1011</v>
      </c>
      <c r="DN1087" s="96" t="s">
        <v>1011</v>
      </c>
      <c r="DO1087" s="96" t="s">
        <v>1011</v>
      </c>
      <c r="DP1087" s="96" t="s">
        <v>1011</v>
      </c>
      <c r="DQ1087" s="99" t="s">
        <v>1011</v>
      </c>
      <c r="DR1087" s="100" t="s">
        <v>1011</v>
      </c>
      <c r="DS1087" s="101" t="s">
        <v>1027</v>
      </c>
      <c r="DU1087" s="107" t="s">
        <v>228</v>
      </c>
      <c r="DV1087" s="96" t="s">
        <v>1011</v>
      </c>
      <c r="DW1087" s="96" t="s">
        <v>1011</v>
      </c>
    </row>
    <row r="1088" spans="1:127">
      <c r="A1088" s="102">
        <v>2009</v>
      </c>
      <c r="B1088" s="103" t="s">
        <v>730</v>
      </c>
      <c r="C1088" s="104" t="s">
        <v>146</v>
      </c>
      <c r="D1088" s="103">
        <v>5.2999999999999989</v>
      </c>
      <c r="E1088" s="103">
        <v>5.4235748177260303</v>
      </c>
      <c r="F1088" s="103">
        <v>3.5900067399101059</v>
      </c>
      <c r="G1088" s="103">
        <v>4.8</v>
      </c>
      <c r="H1088" s="103">
        <v>8.8796674172185881</v>
      </c>
      <c r="I1088" s="103">
        <v>10</v>
      </c>
      <c r="J1088" s="103">
        <v>10</v>
      </c>
      <c r="K1088" s="103">
        <v>7.5</v>
      </c>
      <c r="L1088" s="103">
        <v>10</v>
      </c>
      <c r="M1088" s="103">
        <v>10</v>
      </c>
      <c r="N1088" s="103">
        <v>9.5</v>
      </c>
      <c r="O1088" s="103">
        <v>1.5000000000000002</v>
      </c>
      <c r="P1088" s="103">
        <v>10</v>
      </c>
      <c r="Q1088" s="103" t="s">
        <v>1011</v>
      </c>
      <c r="R1088" s="103" t="s">
        <v>1011</v>
      </c>
      <c r="S1088" s="103">
        <v>0</v>
      </c>
      <c r="T1088" s="103">
        <v>3.8333333333333335</v>
      </c>
      <c r="U1088" s="103">
        <v>7.4043335835173067</v>
      </c>
      <c r="V1088" s="103">
        <v>5</v>
      </c>
      <c r="W1088" s="103">
        <v>0</v>
      </c>
      <c r="X1088" s="103">
        <v>10</v>
      </c>
      <c r="Y1088" s="103">
        <v>5</v>
      </c>
      <c r="Z1088" s="103" t="s">
        <v>1010</v>
      </c>
      <c r="AA1088" s="103" t="s">
        <v>1011</v>
      </c>
      <c r="AB1088" s="103" t="s">
        <v>1011</v>
      </c>
      <c r="AC1088" s="103">
        <v>9.8888888888888893</v>
      </c>
      <c r="AD1088" s="103">
        <v>8.75</v>
      </c>
      <c r="AE1088" s="103">
        <v>9.3194444444444446</v>
      </c>
      <c r="AF1088" s="103" t="s">
        <v>1011</v>
      </c>
      <c r="AG1088" s="103" t="s">
        <v>1011</v>
      </c>
      <c r="AH1088" s="103" t="s">
        <v>1010</v>
      </c>
      <c r="AI1088" s="103" t="s">
        <v>1010</v>
      </c>
      <c r="AJ1088" s="103" t="s">
        <v>1010</v>
      </c>
      <c r="AK1088" s="103" t="s">
        <v>1010</v>
      </c>
      <c r="AL1088" s="103" t="s">
        <v>1011</v>
      </c>
      <c r="AM1088" s="103" t="s">
        <v>1011</v>
      </c>
      <c r="AN1088" s="103" t="s">
        <v>1011</v>
      </c>
      <c r="AO1088" s="103" t="s">
        <v>1011</v>
      </c>
      <c r="AP1088" s="103" t="s">
        <v>1011</v>
      </c>
      <c r="AQ1088" s="103" t="s">
        <v>1011</v>
      </c>
      <c r="AR1088" s="103" t="s">
        <v>1011</v>
      </c>
      <c r="AS1088" s="103" t="s">
        <v>1011</v>
      </c>
      <c r="AT1088" s="103" t="s">
        <v>1011</v>
      </c>
      <c r="AU1088" s="103">
        <v>10</v>
      </c>
      <c r="AV1088" s="103">
        <v>10</v>
      </c>
      <c r="AW1088" s="103">
        <v>2</v>
      </c>
      <c r="AX1088" s="103">
        <v>4.25</v>
      </c>
      <c r="AY1088" s="103" t="s">
        <v>1011</v>
      </c>
      <c r="AZ1088" s="103" t="s">
        <v>1011</v>
      </c>
      <c r="BA1088" s="103" t="s">
        <v>1011</v>
      </c>
      <c r="BB1088" s="103">
        <v>6.5625</v>
      </c>
      <c r="BC1088" s="103" t="s">
        <v>1010</v>
      </c>
      <c r="BD1088" s="103" t="s">
        <v>1011</v>
      </c>
      <c r="BE1088" s="103" t="s">
        <v>1011</v>
      </c>
      <c r="BF1088" s="103">
        <v>5</v>
      </c>
      <c r="BG1088" s="103">
        <v>0</v>
      </c>
      <c r="BH1088" s="103">
        <v>10</v>
      </c>
      <c r="BI1088" s="103">
        <v>5</v>
      </c>
      <c r="BJ1088" s="103" t="s">
        <v>1011</v>
      </c>
      <c r="BK1088" s="103">
        <v>5</v>
      </c>
      <c r="BL1088" s="103">
        <v>6.2863264514348822</v>
      </c>
      <c r="BM1088" s="103">
        <v>8.764705882352942</v>
      </c>
      <c r="BN1088" s="103">
        <v>10</v>
      </c>
      <c r="BO1088" s="103">
        <v>4</v>
      </c>
      <c r="BP1088" s="103" t="s">
        <v>1011</v>
      </c>
      <c r="BQ1088" s="103" t="s">
        <v>1011</v>
      </c>
      <c r="BR1088" s="103" t="s">
        <v>1011</v>
      </c>
      <c r="BS1088" s="103">
        <v>7.5882352941176476</v>
      </c>
      <c r="BT1088" s="103" t="s">
        <v>1011</v>
      </c>
      <c r="BU1088" s="103">
        <v>3.8</v>
      </c>
      <c r="BV1088" s="103" t="s">
        <v>1011</v>
      </c>
      <c r="BW1088" s="103">
        <v>4.166666666666667</v>
      </c>
      <c r="BX1088" s="103">
        <v>5.8333333333333339</v>
      </c>
      <c r="BY1088" s="103">
        <v>1.5833760278465892</v>
      </c>
      <c r="BZ1088" s="103">
        <v>4.3643884807591835</v>
      </c>
      <c r="CA1088" s="103" t="s">
        <v>1011</v>
      </c>
      <c r="CB1088" s="103" t="s">
        <v>1011</v>
      </c>
      <c r="CC1088" s="103">
        <v>0.8214285714285714</v>
      </c>
      <c r="CD1088" s="103">
        <v>3.5969142497817654</v>
      </c>
      <c r="CE1088" s="103">
        <v>8.2152090880380513</v>
      </c>
      <c r="CF1088" s="103">
        <v>8.7958269229967492</v>
      </c>
      <c r="CG1088" s="103">
        <v>8.1495440438347302</v>
      </c>
      <c r="CH1088" s="103">
        <v>5</v>
      </c>
      <c r="CI1088" s="103">
        <v>7.5401450137173827</v>
      </c>
      <c r="CJ1088" s="103">
        <v>6.5266666666666664</v>
      </c>
      <c r="CK1088" s="103">
        <v>7.2799999999999994</v>
      </c>
      <c r="CL1088" s="103">
        <v>6.3007999999999997</v>
      </c>
      <c r="CM1088" s="103">
        <v>6.7024888888888876</v>
      </c>
      <c r="CN1088" s="103" t="s">
        <v>1011</v>
      </c>
      <c r="CO1088" s="103">
        <v>6.0489174449522469</v>
      </c>
      <c r="CP1088" s="103">
        <v>6.0489174449522469</v>
      </c>
      <c r="CQ1088" s="103">
        <v>10</v>
      </c>
      <c r="CR1088" s="103" t="s">
        <v>1011</v>
      </c>
      <c r="CS1088" s="103">
        <v>2.5</v>
      </c>
      <c r="CT1088" s="103">
        <v>1.4381333370972826</v>
      </c>
      <c r="CU1088" s="103">
        <v>1.9690666685486413</v>
      </c>
      <c r="CV1088" s="103">
        <v>6.1801182505974444</v>
      </c>
      <c r="CW1088" s="103">
        <v>2</v>
      </c>
      <c r="CX1088" s="103">
        <v>6.1495135275310577</v>
      </c>
      <c r="CY1088" s="103">
        <v>9</v>
      </c>
      <c r="CZ1088" s="103">
        <v>5.7165045091770184</v>
      </c>
      <c r="DA1088" s="103">
        <v>5.5666666666666664</v>
      </c>
      <c r="DB1088" s="103" t="s">
        <v>1011</v>
      </c>
      <c r="DC1088" s="103" t="s">
        <v>1011</v>
      </c>
      <c r="DD1088" s="103">
        <v>6</v>
      </c>
      <c r="DE1088" s="103">
        <v>0</v>
      </c>
      <c r="DF1088" s="103">
        <v>10</v>
      </c>
      <c r="DG1088" s="103">
        <v>5.3916666666666666</v>
      </c>
      <c r="DH1088" s="103" t="s">
        <v>1011</v>
      </c>
      <c r="DI1088" s="103" t="s">
        <v>1011</v>
      </c>
      <c r="DJ1088" s="103">
        <v>8.4529572602464125</v>
      </c>
      <c r="DK1088" s="103" t="s">
        <v>1011</v>
      </c>
      <c r="DL1088" s="103">
        <v>6.1875614184815362</v>
      </c>
      <c r="DM1088" s="103">
        <v>5.9982704509917442</v>
      </c>
      <c r="DN1088" s="103">
        <v>6.8795963765732315</v>
      </c>
      <c r="DO1088" s="103">
        <v>5.9959225174723052</v>
      </c>
      <c r="DP1088" s="103">
        <v>6.18</v>
      </c>
      <c r="DQ1088" s="105">
        <v>6.2331632257174405</v>
      </c>
      <c r="DR1088" s="106">
        <v>111</v>
      </c>
      <c r="DS1088" s="106">
        <v>4</v>
      </c>
      <c r="DU1088" s="104" t="s">
        <v>146</v>
      </c>
      <c r="DV1088" s="103">
        <v>6.2863264514348822</v>
      </c>
      <c r="DW1088" s="103">
        <v>6.18</v>
      </c>
    </row>
    <row r="1089" spans="1:127">
      <c r="A1089" s="95">
        <v>2009</v>
      </c>
      <c r="B1089" s="96" t="s">
        <v>659</v>
      </c>
      <c r="C1089" s="107" t="s">
        <v>3</v>
      </c>
      <c r="D1089" s="96">
        <v>8.3000000000000007</v>
      </c>
      <c r="E1089" s="96">
        <v>7.8849605413082289</v>
      </c>
      <c r="F1089" s="96">
        <v>8.6512687951063754</v>
      </c>
      <c r="G1089" s="96">
        <v>8.2999999999999989</v>
      </c>
      <c r="H1089" s="96">
        <v>9.8388497741479579</v>
      </c>
      <c r="I1089" s="96">
        <v>10</v>
      </c>
      <c r="J1089" s="96">
        <v>10</v>
      </c>
      <c r="K1089" s="96">
        <v>10</v>
      </c>
      <c r="L1089" s="96">
        <v>10</v>
      </c>
      <c r="M1089" s="96">
        <v>10</v>
      </c>
      <c r="N1089" s="96">
        <v>10</v>
      </c>
      <c r="O1089" s="96">
        <v>10</v>
      </c>
      <c r="P1089" s="96">
        <v>10</v>
      </c>
      <c r="Q1089" s="96" t="s">
        <v>1011</v>
      </c>
      <c r="R1089" s="96" t="s">
        <v>1011</v>
      </c>
      <c r="S1089" s="96">
        <v>10</v>
      </c>
      <c r="T1089" s="96">
        <v>10</v>
      </c>
      <c r="U1089" s="96">
        <v>9.9462832580493199</v>
      </c>
      <c r="V1089" s="96">
        <v>5</v>
      </c>
      <c r="W1089" s="96">
        <v>5</v>
      </c>
      <c r="X1089" s="96">
        <v>10</v>
      </c>
      <c r="Y1089" s="96">
        <v>6.666666666666667</v>
      </c>
      <c r="Z1089" s="96" t="s">
        <v>1010</v>
      </c>
      <c r="AA1089" s="96">
        <v>5</v>
      </c>
      <c r="AB1089" s="96">
        <v>3.3333333333333335</v>
      </c>
      <c r="AC1089" s="96">
        <v>9.8888888888888893</v>
      </c>
      <c r="AD1089" s="96">
        <v>10</v>
      </c>
      <c r="AE1089" s="96">
        <v>7.0555555555555554</v>
      </c>
      <c r="AF1089" s="96">
        <v>5</v>
      </c>
      <c r="AG1089" s="96">
        <v>2.5</v>
      </c>
      <c r="AH1089" s="96" t="s">
        <v>1010</v>
      </c>
      <c r="AI1089" s="96" t="s">
        <v>1010</v>
      </c>
      <c r="AJ1089" s="96" t="s">
        <v>1010</v>
      </c>
      <c r="AK1089" s="96" t="s">
        <v>1010</v>
      </c>
      <c r="AL1089" s="96">
        <v>3.3333333333333335</v>
      </c>
      <c r="AM1089" s="96">
        <v>3.3333333333333335</v>
      </c>
      <c r="AN1089" s="96">
        <v>3.3333333333333335</v>
      </c>
      <c r="AO1089" s="96">
        <v>3.3333333333333335</v>
      </c>
      <c r="AP1089" s="96">
        <v>5</v>
      </c>
      <c r="AQ1089" s="96">
        <v>7.5</v>
      </c>
      <c r="AR1089" s="96">
        <v>5</v>
      </c>
      <c r="AS1089" s="96">
        <v>5.833333333333333</v>
      </c>
      <c r="AT1089" s="96">
        <v>4.166666666666667</v>
      </c>
      <c r="AU1089" s="96">
        <v>10</v>
      </c>
      <c r="AV1089" s="96">
        <v>10</v>
      </c>
      <c r="AW1089" s="96">
        <v>7.666666666666667</v>
      </c>
      <c r="AX1089" s="96">
        <v>7.75</v>
      </c>
      <c r="AY1089" s="96">
        <v>6.666666666666667</v>
      </c>
      <c r="AZ1089" s="96">
        <v>3.3333333333333335</v>
      </c>
      <c r="BA1089" s="96">
        <v>3.3333333333333335</v>
      </c>
      <c r="BB1089" s="96">
        <v>6.9642857142857153</v>
      </c>
      <c r="BC1089" s="96" t="s">
        <v>1010</v>
      </c>
      <c r="BD1089" s="96" t="s">
        <v>1011</v>
      </c>
      <c r="BE1089" s="96" t="s">
        <v>1011</v>
      </c>
      <c r="BF1089" s="96">
        <v>10</v>
      </c>
      <c r="BG1089" s="96">
        <v>0</v>
      </c>
      <c r="BH1089" s="96">
        <v>10</v>
      </c>
      <c r="BI1089" s="96">
        <v>5</v>
      </c>
      <c r="BJ1089" s="96" t="s">
        <v>1011</v>
      </c>
      <c r="BK1089" s="96">
        <v>7.5</v>
      </c>
      <c r="BL1089" s="96">
        <v>7.7968882748297901</v>
      </c>
      <c r="BM1089" s="96">
        <v>5.4647058823529404</v>
      </c>
      <c r="BN1089" s="96">
        <v>10</v>
      </c>
      <c r="BO1089" s="96">
        <v>7</v>
      </c>
      <c r="BP1089" s="96">
        <v>10</v>
      </c>
      <c r="BQ1089" s="96">
        <v>10</v>
      </c>
      <c r="BR1089" s="96">
        <v>10</v>
      </c>
      <c r="BS1089" s="96">
        <v>8.1161764705882362</v>
      </c>
      <c r="BT1089" s="96">
        <v>7.7304650902255645</v>
      </c>
      <c r="BU1089" s="96">
        <v>8.0313472568922304</v>
      </c>
      <c r="BV1089" s="96">
        <v>8.9021798696741836</v>
      </c>
      <c r="BW1089" s="96">
        <v>8.3333333333333339</v>
      </c>
      <c r="BX1089" s="96">
        <v>8.3333333333333339</v>
      </c>
      <c r="BY1089" s="96">
        <v>7.7665314542680397</v>
      </c>
      <c r="BZ1089" s="96">
        <v>8.9851123481411825</v>
      </c>
      <c r="CA1089" s="96">
        <v>9.0530803483709263</v>
      </c>
      <c r="CB1089" s="96">
        <v>8.4166166691729316</v>
      </c>
      <c r="CC1089" s="96">
        <v>0.96296296296296291</v>
      </c>
      <c r="CD1089" s="96">
        <v>8.2392098441992196</v>
      </c>
      <c r="CE1089" s="96">
        <v>7.4454749150451738</v>
      </c>
      <c r="CF1089" s="96">
        <v>9.3319328883079464</v>
      </c>
      <c r="CG1089" s="96">
        <v>9.8792756539234325</v>
      </c>
      <c r="CH1089" s="96">
        <v>10</v>
      </c>
      <c r="CI1089" s="96">
        <v>9.1641708643191393</v>
      </c>
      <c r="CJ1089" s="96">
        <v>10</v>
      </c>
      <c r="CK1089" s="96">
        <v>10</v>
      </c>
      <c r="CL1089" s="96">
        <v>10</v>
      </c>
      <c r="CM1089" s="96">
        <v>10</v>
      </c>
      <c r="CN1089" s="96">
        <v>8.7329642055137846</v>
      </c>
      <c r="CO1089" s="96">
        <v>9.4956087097357234</v>
      </c>
      <c r="CP1089" s="96">
        <v>9.114286457624754</v>
      </c>
      <c r="CQ1089" s="96">
        <v>10</v>
      </c>
      <c r="CR1089" s="96">
        <v>8.4892754887218036</v>
      </c>
      <c r="CS1089" s="96">
        <v>6.9230769230769234</v>
      </c>
      <c r="CT1089" s="96">
        <v>10</v>
      </c>
      <c r="CU1089" s="96">
        <v>8.4707841372662429</v>
      </c>
      <c r="CV1089" s="96">
        <v>9.3962676487227483</v>
      </c>
      <c r="CW1089" s="96">
        <v>10</v>
      </c>
      <c r="CX1089" s="96">
        <v>7.7160717149444782</v>
      </c>
      <c r="CY1089" s="96">
        <v>10</v>
      </c>
      <c r="CZ1089" s="96">
        <v>9.2386905716481582</v>
      </c>
      <c r="DA1089" s="96">
        <v>10</v>
      </c>
      <c r="DB1089" s="96">
        <v>8.2031030802005009</v>
      </c>
      <c r="DC1089" s="96">
        <v>8.4643066566416039</v>
      </c>
      <c r="DD1089" s="96">
        <v>10</v>
      </c>
      <c r="DE1089" s="96">
        <v>10</v>
      </c>
      <c r="DF1089" s="96">
        <v>0</v>
      </c>
      <c r="DG1089" s="96">
        <v>7.7779016228070175</v>
      </c>
      <c r="DH1089" s="96">
        <v>7.5574959147869682</v>
      </c>
      <c r="DI1089" s="96">
        <v>8.1458333333333339</v>
      </c>
      <c r="DJ1089" s="96">
        <v>9.8965972783124698</v>
      </c>
      <c r="DK1089" s="96">
        <v>9.3716668475355061</v>
      </c>
      <c r="DL1089" s="96">
        <v>9.9643470400823109</v>
      </c>
      <c r="DM1089" s="96">
        <v>9.0584165767039391</v>
      </c>
      <c r="DN1089" s="96">
        <v>8.9990594984590881</v>
      </c>
      <c r="DO1089" s="96">
        <v>8.6718838976380876</v>
      </c>
      <c r="DP1089" s="96">
        <v>8.7200000000000006</v>
      </c>
      <c r="DQ1089" s="99">
        <v>8.2584441374148945</v>
      </c>
      <c r="DR1089" s="100">
        <v>20</v>
      </c>
      <c r="DS1089" s="101">
        <v>1</v>
      </c>
      <c r="DU1089" s="107" t="s">
        <v>3</v>
      </c>
      <c r="DV1089" s="96">
        <v>7.7968882748297901</v>
      </c>
      <c r="DW1089" s="96">
        <v>8.7200000000000006</v>
      </c>
    </row>
    <row r="1090" spans="1:127">
      <c r="A1090" s="102">
        <v>2009</v>
      </c>
      <c r="B1090" s="103" t="s">
        <v>699</v>
      </c>
      <c r="C1090" s="104" t="s">
        <v>53</v>
      </c>
      <c r="D1090" s="103" t="s">
        <v>1011</v>
      </c>
      <c r="E1090" s="103" t="s">
        <v>1011</v>
      </c>
      <c r="F1090" s="103" t="s">
        <v>1011</v>
      </c>
      <c r="G1090" s="103">
        <v>6.2884220000000006</v>
      </c>
      <c r="H1090" s="103">
        <v>9.3806501845883652</v>
      </c>
      <c r="I1090" s="103">
        <v>10</v>
      </c>
      <c r="J1090" s="103">
        <v>10</v>
      </c>
      <c r="K1090" s="103">
        <v>10</v>
      </c>
      <c r="L1090" s="103">
        <v>10</v>
      </c>
      <c r="M1090" s="103">
        <v>10</v>
      </c>
      <c r="N1090" s="103">
        <v>10</v>
      </c>
      <c r="O1090" s="103">
        <v>10</v>
      </c>
      <c r="P1090" s="103">
        <v>10</v>
      </c>
      <c r="Q1090" s="103" t="s">
        <v>1011</v>
      </c>
      <c r="R1090" s="103" t="s">
        <v>1011</v>
      </c>
      <c r="S1090" s="103">
        <v>10</v>
      </c>
      <c r="T1090" s="103">
        <v>10</v>
      </c>
      <c r="U1090" s="103">
        <v>9.7935500615294551</v>
      </c>
      <c r="V1090" s="103">
        <v>10</v>
      </c>
      <c r="W1090" s="103">
        <v>10</v>
      </c>
      <c r="X1090" s="103">
        <v>10</v>
      </c>
      <c r="Y1090" s="103">
        <v>10</v>
      </c>
      <c r="Z1090" s="103" t="s">
        <v>1010</v>
      </c>
      <c r="AA1090" s="103">
        <v>10</v>
      </c>
      <c r="AB1090" s="103">
        <v>10</v>
      </c>
      <c r="AC1090" s="103">
        <v>7.8177777777777777</v>
      </c>
      <c r="AD1090" s="103">
        <v>3.6111111111111116</v>
      </c>
      <c r="AE1090" s="103">
        <v>7.8572222222222221</v>
      </c>
      <c r="AF1090" s="103">
        <v>10</v>
      </c>
      <c r="AG1090" s="103">
        <v>10</v>
      </c>
      <c r="AH1090" s="103" t="s">
        <v>1010</v>
      </c>
      <c r="AI1090" s="103" t="s">
        <v>1010</v>
      </c>
      <c r="AJ1090" s="103" t="s">
        <v>1010</v>
      </c>
      <c r="AK1090" s="103" t="s">
        <v>1010</v>
      </c>
      <c r="AL1090" s="103">
        <v>10</v>
      </c>
      <c r="AM1090" s="103">
        <v>6.666666666666667</v>
      </c>
      <c r="AN1090" s="103">
        <v>6.666666666666667</v>
      </c>
      <c r="AO1090" s="103">
        <v>7.7777777777777786</v>
      </c>
      <c r="AP1090" s="103">
        <v>10</v>
      </c>
      <c r="AQ1090" s="103">
        <v>10</v>
      </c>
      <c r="AR1090" s="103">
        <v>10</v>
      </c>
      <c r="AS1090" s="103">
        <v>10</v>
      </c>
      <c r="AT1090" s="103">
        <v>9.4444444444444446</v>
      </c>
      <c r="AU1090" s="103">
        <v>10</v>
      </c>
      <c r="AV1090" s="103">
        <v>10</v>
      </c>
      <c r="AW1090" s="103">
        <v>7.333333333333333</v>
      </c>
      <c r="AX1090" s="103">
        <v>7.5</v>
      </c>
      <c r="AY1090" s="103">
        <v>10</v>
      </c>
      <c r="AZ1090" s="103">
        <v>10</v>
      </c>
      <c r="BA1090" s="103">
        <v>10</v>
      </c>
      <c r="BB1090" s="103">
        <v>9.261904761904761</v>
      </c>
      <c r="BC1090" s="103" t="s">
        <v>1010</v>
      </c>
      <c r="BD1090" s="103" t="s">
        <v>1011</v>
      </c>
      <c r="BE1090" s="103" t="s">
        <v>1011</v>
      </c>
      <c r="BF1090" s="103">
        <v>10</v>
      </c>
      <c r="BG1090" s="103">
        <v>10</v>
      </c>
      <c r="BH1090" s="103">
        <v>10</v>
      </c>
      <c r="BI1090" s="103">
        <v>10</v>
      </c>
      <c r="BJ1090" s="103" t="s">
        <v>1011</v>
      </c>
      <c r="BK1090" s="103">
        <v>10</v>
      </c>
      <c r="BL1090" s="103">
        <v>8.6768501582395068</v>
      </c>
      <c r="BM1090" s="103">
        <v>4.4911764705882353</v>
      </c>
      <c r="BN1090" s="103">
        <v>4.2285543889521531</v>
      </c>
      <c r="BO1090" s="103">
        <v>8</v>
      </c>
      <c r="BP1090" s="103">
        <v>10</v>
      </c>
      <c r="BQ1090" s="103">
        <v>3</v>
      </c>
      <c r="BR1090" s="103">
        <v>6.5</v>
      </c>
      <c r="BS1090" s="103">
        <v>5.8049327148850969</v>
      </c>
      <c r="BT1090" s="103">
        <v>3.1749590026246715</v>
      </c>
      <c r="BU1090" s="103">
        <v>2.4334977933070867</v>
      </c>
      <c r="BV1090" s="103">
        <v>5.4122654133858248</v>
      </c>
      <c r="BW1090" s="103">
        <v>10</v>
      </c>
      <c r="BX1090" s="103">
        <v>6.6666666666666661</v>
      </c>
      <c r="BY1090" s="103">
        <v>4.383717124215087</v>
      </c>
      <c r="BZ1090" s="103">
        <v>9.6787129626232264</v>
      </c>
      <c r="CA1090" s="103">
        <v>4.5960070104986883</v>
      </c>
      <c r="CB1090" s="103">
        <v>7.2066435262467188</v>
      </c>
      <c r="CC1090" s="103">
        <v>1</v>
      </c>
      <c r="CD1090" s="103">
        <v>5.9502743888408851</v>
      </c>
      <c r="CE1090" s="103">
        <v>9.6926787506922896</v>
      </c>
      <c r="CF1090" s="103">
        <v>9.5152546554088993</v>
      </c>
      <c r="CG1090" s="103">
        <v>9.6769790718835065</v>
      </c>
      <c r="CH1090" s="103">
        <v>10</v>
      </c>
      <c r="CI1090" s="103">
        <v>9.7212281194961747</v>
      </c>
      <c r="CJ1090" s="103">
        <v>9.4400000000000013</v>
      </c>
      <c r="CK1090" s="103">
        <v>8.94</v>
      </c>
      <c r="CL1090" s="103">
        <v>6.29</v>
      </c>
      <c r="CM1090" s="103">
        <v>8.2233333333333345</v>
      </c>
      <c r="CN1090" s="103">
        <v>7.4793946548556445</v>
      </c>
      <c r="CO1090" s="103">
        <v>7.5528325593228871</v>
      </c>
      <c r="CP1090" s="103">
        <v>7.5161136070892658</v>
      </c>
      <c r="CQ1090" s="103">
        <v>10</v>
      </c>
      <c r="CR1090" s="103">
        <v>7.6597812014435709</v>
      </c>
      <c r="CS1090" s="103">
        <v>5.3846153846153841</v>
      </c>
      <c r="CT1090" s="103">
        <v>6.4162871962801891</v>
      </c>
      <c r="CU1090" s="103">
        <v>6.4868945941130489</v>
      </c>
      <c r="CV1090" s="103">
        <v>8.0565853836339123</v>
      </c>
      <c r="CW1090" s="103">
        <v>10</v>
      </c>
      <c r="CX1090" s="103">
        <v>7.1572353531732267</v>
      </c>
      <c r="CY1090" s="103">
        <v>10</v>
      </c>
      <c r="CZ1090" s="103">
        <v>9.0524117843910759</v>
      </c>
      <c r="DA1090" s="103">
        <v>6.666666666666667</v>
      </c>
      <c r="DB1090" s="103">
        <v>3.9730998385826766</v>
      </c>
      <c r="DC1090" s="103">
        <v>7.1822552716535437</v>
      </c>
      <c r="DD1090" s="103">
        <v>8</v>
      </c>
      <c r="DE1090" s="103">
        <v>8.7948188791798732</v>
      </c>
      <c r="DF1090" s="103">
        <v>10</v>
      </c>
      <c r="DG1090" s="103">
        <v>7.436140109347126</v>
      </c>
      <c r="DH1090" s="103">
        <v>3.0712718910761154</v>
      </c>
      <c r="DI1090" s="103">
        <v>6.8279569892473111</v>
      </c>
      <c r="DJ1090" s="103">
        <v>9.3949943414123052</v>
      </c>
      <c r="DK1090" s="103">
        <v>4.9611996970691159</v>
      </c>
      <c r="DL1090" s="103">
        <v>6.2148848270164265</v>
      </c>
      <c r="DM1090" s="103">
        <v>7.1192030977727683</v>
      </c>
      <c r="DN1090" s="103">
        <v>6.2649184739323402</v>
      </c>
      <c r="DO1090" s="103">
        <v>7.5844901225568471</v>
      </c>
      <c r="DP1090" s="103">
        <v>7.42</v>
      </c>
      <c r="DQ1090" s="105">
        <v>8.0484250791197525</v>
      </c>
      <c r="DR1090" s="106">
        <v>31</v>
      </c>
      <c r="DS1090" s="106">
        <v>1</v>
      </c>
      <c r="DU1090" s="104" t="s">
        <v>53</v>
      </c>
      <c r="DV1090" s="103">
        <v>8.6768501582395068</v>
      </c>
      <c r="DW1090" s="103">
        <v>7.42</v>
      </c>
    </row>
    <row r="1091" spans="1:127">
      <c r="A1091" s="95">
        <v>2009</v>
      </c>
      <c r="B1091" s="96" t="s">
        <v>717</v>
      </c>
      <c r="C1091" s="107" t="s">
        <v>80</v>
      </c>
      <c r="D1091" s="96">
        <v>8.1666666666666661</v>
      </c>
      <c r="E1091" s="96">
        <v>5.9580612933533867</v>
      </c>
      <c r="F1091" s="96">
        <v>5.9204937863285343</v>
      </c>
      <c r="G1091" s="96">
        <v>6.7</v>
      </c>
      <c r="H1091" s="96">
        <v>9.7456277320559934</v>
      </c>
      <c r="I1091" s="96">
        <v>10</v>
      </c>
      <c r="J1091" s="96">
        <v>10</v>
      </c>
      <c r="K1091" s="96">
        <v>7.5</v>
      </c>
      <c r="L1091" s="96">
        <v>10</v>
      </c>
      <c r="M1091" s="96">
        <v>10</v>
      </c>
      <c r="N1091" s="96">
        <v>9.5</v>
      </c>
      <c r="O1091" s="96">
        <v>10</v>
      </c>
      <c r="P1091" s="96">
        <v>10</v>
      </c>
      <c r="Q1091" s="96" t="s">
        <v>1011</v>
      </c>
      <c r="R1091" s="96" t="s">
        <v>1011</v>
      </c>
      <c r="S1091" s="96">
        <v>10</v>
      </c>
      <c r="T1091" s="96">
        <v>10</v>
      </c>
      <c r="U1091" s="96">
        <v>9.7485425773519978</v>
      </c>
      <c r="V1091" s="96">
        <v>10</v>
      </c>
      <c r="W1091" s="96">
        <v>10</v>
      </c>
      <c r="X1091" s="96">
        <v>10</v>
      </c>
      <c r="Y1091" s="96">
        <v>10</v>
      </c>
      <c r="Z1091" s="96" t="s">
        <v>1010</v>
      </c>
      <c r="AA1091" s="96">
        <v>10</v>
      </c>
      <c r="AB1091" s="96">
        <v>3.3333333333333335</v>
      </c>
      <c r="AC1091" s="96">
        <v>9.7222222222222214</v>
      </c>
      <c r="AD1091" s="96">
        <v>8.2888888888888896</v>
      </c>
      <c r="AE1091" s="96">
        <v>7.8361111111111121</v>
      </c>
      <c r="AF1091" s="96">
        <v>10</v>
      </c>
      <c r="AG1091" s="96">
        <v>10</v>
      </c>
      <c r="AH1091" s="96" t="s">
        <v>1010</v>
      </c>
      <c r="AI1091" s="96" t="s">
        <v>1010</v>
      </c>
      <c r="AJ1091" s="96" t="s">
        <v>1010</v>
      </c>
      <c r="AK1091" s="96" t="s">
        <v>1010</v>
      </c>
      <c r="AL1091" s="96">
        <v>6.666666666666667</v>
      </c>
      <c r="AM1091" s="96">
        <v>6.666666666666667</v>
      </c>
      <c r="AN1091" s="96">
        <v>6.666666666666667</v>
      </c>
      <c r="AO1091" s="96">
        <v>6.666666666666667</v>
      </c>
      <c r="AP1091" s="96">
        <v>10</v>
      </c>
      <c r="AQ1091" s="96">
        <v>7.5</v>
      </c>
      <c r="AR1091" s="96">
        <v>10</v>
      </c>
      <c r="AS1091" s="96">
        <v>9.1666666666666661</v>
      </c>
      <c r="AT1091" s="96">
        <v>8.9583333333333339</v>
      </c>
      <c r="AU1091" s="96">
        <v>10</v>
      </c>
      <c r="AV1091" s="96">
        <v>10</v>
      </c>
      <c r="AW1091" s="96">
        <v>8.3333333333333339</v>
      </c>
      <c r="AX1091" s="96">
        <v>6.75</v>
      </c>
      <c r="AY1091" s="96">
        <v>10</v>
      </c>
      <c r="AZ1091" s="96">
        <v>10</v>
      </c>
      <c r="BA1091" s="96">
        <v>10</v>
      </c>
      <c r="BB1091" s="96">
        <v>9.2976190476190492</v>
      </c>
      <c r="BC1091" s="96" t="s">
        <v>1010</v>
      </c>
      <c r="BD1091" s="96" t="s">
        <v>1011</v>
      </c>
      <c r="BE1091" s="96" t="s">
        <v>1011</v>
      </c>
      <c r="BF1091" s="96">
        <v>10</v>
      </c>
      <c r="BG1091" s="96">
        <v>10</v>
      </c>
      <c r="BH1091" s="96">
        <v>10</v>
      </c>
      <c r="BI1091" s="96">
        <v>10</v>
      </c>
      <c r="BJ1091" s="96" t="s">
        <v>1011</v>
      </c>
      <c r="BK1091" s="96">
        <v>10</v>
      </c>
      <c r="BL1091" s="96">
        <v>8.7213419935443497</v>
      </c>
      <c r="BM1091" s="96">
        <v>3.8386824011179543</v>
      </c>
      <c r="BN1091" s="96">
        <v>3.945692598942486</v>
      </c>
      <c r="BO1091" s="96">
        <v>8</v>
      </c>
      <c r="BP1091" s="96">
        <v>4</v>
      </c>
      <c r="BQ1091" s="96">
        <v>1</v>
      </c>
      <c r="BR1091" s="96">
        <v>2.5</v>
      </c>
      <c r="BS1091" s="96">
        <v>4.5710937500151099</v>
      </c>
      <c r="BT1091" s="96">
        <v>5.4115752938388626</v>
      </c>
      <c r="BU1091" s="96">
        <v>3.9611063088467624</v>
      </c>
      <c r="BV1091" s="96">
        <v>6.0417088941548194</v>
      </c>
      <c r="BW1091" s="96">
        <v>9.1666666666666661</v>
      </c>
      <c r="BX1091" s="96">
        <v>7.5</v>
      </c>
      <c r="BY1091" s="96">
        <v>4.2283320954243289</v>
      </c>
      <c r="BZ1091" s="96">
        <v>7.1740925650227902</v>
      </c>
      <c r="CA1091" s="96">
        <v>6.1772615418641408</v>
      </c>
      <c r="CB1091" s="96">
        <v>8.4007326540284364</v>
      </c>
      <c r="CC1091" s="96">
        <v>0.92592592592592593</v>
      </c>
      <c r="CD1091" s="96">
        <v>6.2123389980083008</v>
      </c>
      <c r="CE1091" s="96">
        <v>9.1937550975565649</v>
      </c>
      <c r="CF1091" s="96">
        <v>9.5087311311545353</v>
      </c>
      <c r="CG1091" s="96">
        <v>9.8288159771754628</v>
      </c>
      <c r="CH1091" s="96">
        <v>10</v>
      </c>
      <c r="CI1091" s="96">
        <v>9.6328255514716403</v>
      </c>
      <c r="CJ1091" s="96">
        <v>9.4400000000000013</v>
      </c>
      <c r="CK1091" s="96">
        <v>8.94</v>
      </c>
      <c r="CL1091" s="96">
        <v>6.29</v>
      </c>
      <c r="CM1091" s="96">
        <v>8.2233333333333345</v>
      </c>
      <c r="CN1091" s="96">
        <v>6.8311396998420228</v>
      </c>
      <c r="CO1091" s="96">
        <v>7.5100345436201508</v>
      </c>
      <c r="CP1091" s="96">
        <v>7.1705871217310868</v>
      </c>
      <c r="CQ1091" s="96">
        <v>10</v>
      </c>
      <c r="CR1091" s="96">
        <v>5.1151326216429691</v>
      </c>
      <c r="CS1091" s="96">
        <v>3.8461538461538463</v>
      </c>
      <c r="CT1091" s="96">
        <v>6.4162871962801891</v>
      </c>
      <c r="CU1091" s="96">
        <v>5.125857888025668</v>
      </c>
      <c r="CV1091" s="96">
        <v>7.6299445857725221</v>
      </c>
      <c r="CW1091" s="96">
        <v>8</v>
      </c>
      <c r="CX1091" s="96">
        <v>8.5341356161837325</v>
      </c>
      <c r="CY1091" s="96">
        <v>10</v>
      </c>
      <c r="CZ1091" s="96">
        <v>8.8447118720612448</v>
      </c>
      <c r="DA1091" s="96">
        <v>2.2333333333333329</v>
      </c>
      <c r="DB1091" s="96">
        <v>2.9055479699842017</v>
      </c>
      <c r="DC1091" s="96">
        <v>5.3750190584518176</v>
      </c>
      <c r="DD1091" s="96">
        <v>8</v>
      </c>
      <c r="DE1091" s="96">
        <v>7.3218197315108293</v>
      </c>
      <c r="DF1091" s="96">
        <v>10</v>
      </c>
      <c r="DG1091" s="96">
        <v>5.9726200155466964</v>
      </c>
      <c r="DH1091" s="96">
        <v>4.108381725118484</v>
      </c>
      <c r="DI1091" s="96">
        <v>2.916666666666667</v>
      </c>
      <c r="DJ1091" s="96">
        <v>9.6603683827679045</v>
      </c>
      <c r="DK1091" s="96">
        <v>6.7737105997893634</v>
      </c>
      <c r="DL1091" s="96">
        <v>7.5194997230655165</v>
      </c>
      <c r="DM1091" s="96">
        <v>7.085575118369337</v>
      </c>
      <c r="DN1091" s="96">
        <v>6.3440337026295452</v>
      </c>
      <c r="DO1091" s="96">
        <v>7.0537885300791627</v>
      </c>
      <c r="DP1091" s="96">
        <v>7.02</v>
      </c>
      <c r="DQ1091" s="99">
        <v>7.8706709967721746</v>
      </c>
      <c r="DR1091" s="100">
        <v>41</v>
      </c>
      <c r="DS1091" s="101">
        <v>2</v>
      </c>
      <c r="DU1091" s="107" t="s">
        <v>80</v>
      </c>
      <c r="DV1091" s="96">
        <v>8.7213419935443497</v>
      </c>
      <c r="DW1091" s="96">
        <v>7.02</v>
      </c>
    </row>
    <row r="1092" spans="1:127">
      <c r="A1092" s="102">
        <v>2009</v>
      </c>
      <c r="B1092" s="103" t="s">
        <v>722</v>
      </c>
      <c r="C1092" s="104" t="s">
        <v>90</v>
      </c>
      <c r="D1092" s="103">
        <v>5.8999999999999995</v>
      </c>
      <c r="E1092" s="103">
        <v>5.4702061588313953</v>
      </c>
      <c r="F1092" s="103">
        <v>4.9322188611506403</v>
      </c>
      <c r="G1092" s="103">
        <v>5.4</v>
      </c>
      <c r="H1092" s="103">
        <v>0</v>
      </c>
      <c r="I1092" s="103">
        <v>10</v>
      </c>
      <c r="J1092" s="103">
        <v>10</v>
      </c>
      <c r="K1092" s="103">
        <v>2.5</v>
      </c>
      <c r="L1092" s="103">
        <v>10</v>
      </c>
      <c r="M1092" s="103">
        <v>10</v>
      </c>
      <c r="N1092" s="103">
        <v>8.5</v>
      </c>
      <c r="O1092" s="103">
        <v>10</v>
      </c>
      <c r="P1092" s="103">
        <v>10</v>
      </c>
      <c r="Q1092" s="103" t="s">
        <v>1011</v>
      </c>
      <c r="R1092" s="103" t="s">
        <v>1011</v>
      </c>
      <c r="S1092" s="103">
        <v>0</v>
      </c>
      <c r="T1092" s="103">
        <v>6.666666666666667</v>
      </c>
      <c r="U1092" s="103">
        <v>5.0555555555555562</v>
      </c>
      <c r="V1092" s="103">
        <v>10</v>
      </c>
      <c r="W1092" s="103">
        <v>10</v>
      </c>
      <c r="X1092" s="103">
        <v>5</v>
      </c>
      <c r="Y1092" s="103">
        <v>8.3333333333333339</v>
      </c>
      <c r="Z1092" s="103" t="s">
        <v>1010</v>
      </c>
      <c r="AA1092" s="103">
        <v>7.5</v>
      </c>
      <c r="AB1092" s="103">
        <v>10</v>
      </c>
      <c r="AC1092" s="103">
        <v>9.5933333333333337</v>
      </c>
      <c r="AD1092" s="103">
        <v>10</v>
      </c>
      <c r="AE1092" s="103">
        <v>9.2733333333333334</v>
      </c>
      <c r="AF1092" s="103">
        <v>10</v>
      </c>
      <c r="AG1092" s="103">
        <v>10</v>
      </c>
      <c r="AH1092" s="103" t="s">
        <v>1010</v>
      </c>
      <c r="AI1092" s="103" t="s">
        <v>1010</v>
      </c>
      <c r="AJ1092" s="103" t="s">
        <v>1010</v>
      </c>
      <c r="AK1092" s="103" t="s">
        <v>1010</v>
      </c>
      <c r="AL1092" s="103">
        <v>10</v>
      </c>
      <c r="AM1092" s="103">
        <v>6.666666666666667</v>
      </c>
      <c r="AN1092" s="103">
        <v>10</v>
      </c>
      <c r="AO1092" s="103">
        <v>8.8888888888888893</v>
      </c>
      <c r="AP1092" s="103">
        <v>7.5</v>
      </c>
      <c r="AQ1092" s="103">
        <v>7.5</v>
      </c>
      <c r="AR1092" s="103">
        <v>7.5</v>
      </c>
      <c r="AS1092" s="103">
        <v>7.5</v>
      </c>
      <c r="AT1092" s="103">
        <v>9.0972222222222214</v>
      </c>
      <c r="AU1092" s="103">
        <v>10</v>
      </c>
      <c r="AV1092" s="103">
        <v>10</v>
      </c>
      <c r="AW1092" s="103">
        <v>7</v>
      </c>
      <c r="AX1092" s="103">
        <v>7</v>
      </c>
      <c r="AY1092" s="103">
        <v>10</v>
      </c>
      <c r="AZ1092" s="103">
        <v>10</v>
      </c>
      <c r="BA1092" s="103">
        <v>10</v>
      </c>
      <c r="BB1092" s="103">
        <v>9.1428571428571423</v>
      </c>
      <c r="BC1092" s="103" t="s">
        <v>1010</v>
      </c>
      <c r="BD1092" s="103" t="s">
        <v>1011</v>
      </c>
      <c r="BE1092" s="103" t="s">
        <v>1011</v>
      </c>
      <c r="BF1092" s="103">
        <v>5</v>
      </c>
      <c r="BG1092" s="103">
        <v>10</v>
      </c>
      <c r="BH1092" s="103">
        <v>10</v>
      </c>
      <c r="BI1092" s="103">
        <v>10</v>
      </c>
      <c r="BJ1092" s="103" t="s">
        <v>1011</v>
      </c>
      <c r="BK1092" s="103">
        <v>7.5</v>
      </c>
      <c r="BL1092" s="103">
        <v>6.9485634920634922</v>
      </c>
      <c r="BM1092" s="103">
        <v>4.2570523986762616</v>
      </c>
      <c r="BN1092" s="103">
        <v>8.3411839846670066</v>
      </c>
      <c r="BO1092" s="103">
        <v>2</v>
      </c>
      <c r="BP1092" s="103">
        <v>6</v>
      </c>
      <c r="BQ1092" s="103">
        <v>5</v>
      </c>
      <c r="BR1092" s="103">
        <v>5.5</v>
      </c>
      <c r="BS1092" s="103">
        <v>5.0245590958358175</v>
      </c>
      <c r="BT1092" s="103">
        <v>6.1647393201320142</v>
      </c>
      <c r="BU1092" s="103">
        <v>6.5372204273927395</v>
      </c>
      <c r="BV1092" s="103">
        <v>7.3397741518151829</v>
      </c>
      <c r="BW1092" s="103">
        <v>8.3333333333333339</v>
      </c>
      <c r="BX1092" s="103">
        <v>4.166666666666667</v>
      </c>
      <c r="BY1092" s="103">
        <v>3.9255061831255498</v>
      </c>
      <c r="BZ1092" s="103">
        <v>6.6537594120752033</v>
      </c>
      <c r="CA1092" s="103">
        <v>4.0522863828382834</v>
      </c>
      <c r="CB1092" s="103">
        <v>1.7883241716171616</v>
      </c>
      <c r="CC1092" s="103">
        <v>1</v>
      </c>
      <c r="CD1092" s="103">
        <v>5.4401788943329041</v>
      </c>
      <c r="CE1092" s="103">
        <v>9.0123260851726439</v>
      </c>
      <c r="CF1092" s="103">
        <v>9.0839595628891736</v>
      </c>
      <c r="CG1092" s="103">
        <v>8.5749999999999247</v>
      </c>
      <c r="CH1092" s="103">
        <v>5</v>
      </c>
      <c r="CI1092" s="103">
        <v>7.9178214120154351</v>
      </c>
      <c r="CJ1092" s="103">
        <v>9.0666666666666664</v>
      </c>
      <c r="CK1092" s="103">
        <v>8.4599999999999991</v>
      </c>
      <c r="CL1092" s="103">
        <v>3.9323999999999999</v>
      </c>
      <c r="CM1092" s="103">
        <v>7.1530222222222219</v>
      </c>
      <c r="CN1092" s="103">
        <v>6.1319842673267324</v>
      </c>
      <c r="CO1092" s="103">
        <v>5.4637693968959828</v>
      </c>
      <c r="CP1092" s="103">
        <v>5.7978768321113581</v>
      </c>
      <c r="CQ1092" s="103">
        <v>10</v>
      </c>
      <c r="CR1092" s="103">
        <v>5.8814019851485142</v>
      </c>
      <c r="CS1092" s="103">
        <v>0.76923076923076827</v>
      </c>
      <c r="CT1092" s="103">
        <v>7.965046174692648</v>
      </c>
      <c r="CU1092" s="103">
        <v>4.8718929763573096</v>
      </c>
      <c r="CV1092" s="103">
        <v>6.9556980076727219</v>
      </c>
      <c r="CW1092" s="103">
        <v>10</v>
      </c>
      <c r="CX1092" s="103">
        <v>8.8590043569106989</v>
      </c>
      <c r="CY1092" s="103">
        <v>10</v>
      </c>
      <c r="CZ1092" s="103">
        <v>9.6196681189702336</v>
      </c>
      <c r="DA1092" s="103">
        <v>4.4333333333333336</v>
      </c>
      <c r="DB1092" s="103">
        <v>2.4930221023102308</v>
      </c>
      <c r="DC1092" s="103">
        <v>3.5770584488448836</v>
      </c>
      <c r="DD1092" s="103">
        <v>8</v>
      </c>
      <c r="DE1092" s="103">
        <v>8.1458751987382669</v>
      </c>
      <c r="DF1092" s="103">
        <v>10</v>
      </c>
      <c r="DG1092" s="103">
        <v>6.1082148472044535</v>
      </c>
      <c r="DH1092" s="103">
        <v>3.3317680231023106</v>
      </c>
      <c r="DI1092" s="103">
        <v>2.3628691983122363</v>
      </c>
      <c r="DJ1092" s="103">
        <v>9.2326095039861844</v>
      </c>
      <c r="DK1092" s="103">
        <v>5.9980965110010995</v>
      </c>
      <c r="DL1092" s="103">
        <v>8.0395604308793764</v>
      </c>
      <c r="DM1092" s="103">
        <v>7.7581347064379527</v>
      </c>
      <c r="DN1092" s="103">
        <v>6.1205063956198593</v>
      </c>
      <c r="DO1092" s="103">
        <v>7.2827964539315149</v>
      </c>
      <c r="DP1092" s="103">
        <v>6.52</v>
      </c>
      <c r="DQ1092" s="105">
        <v>6.7342817460317459</v>
      </c>
      <c r="DR1092" s="106">
        <v>88</v>
      </c>
      <c r="DS1092" s="106">
        <v>3</v>
      </c>
      <c r="DU1092" s="104" t="s">
        <v>90</v>
      </c>
      <c r="DV1092" s="103">
        <v>6.9485634920634922</v>
      </c>
      <c r="DW1092" s="103">
        <v>6.52</v>
      </c>
    </row>
    <row r="1093" spans="1:127">
      <c r="A1093" s="95">
        <v>2009</v>
      </c>
      <c r="B1093" s="96" t="s">
        <v>697</v>
      </c>
      <c r="C1093" s="107" t="s">
        <v>48</v>
      </c>
      <c r="D1093" s="96">
        <v>8.4666666666666668</v>
      </c>
      <c r="E1093" s="96">
        <v>6.4560552816668713</v>
      </c>
      <c r="F1093" s="96">
        <v>6.92366032303946</v>
      </c>
      <c r="G1093" s="96">
        <v>7.3</v>
      </c>
      <c r="H1093" s="96">
        <v>9.6511800593889987</v>
      </c>
      <c r="I1093" s="96">
        <v>0</v>
      </c>
      <c r="J1093" s="96">
        <v>10</v>
      </c>
      <c r="K1093" s="96">
        <v>7.5</v>
      </c>
      <c r="L1093" s="96">
        <v>9.9784310513831471</v>
      </c>
      <c r="M1093" s="96">
        <v>9.7929380932781953</v>
      </c>
      <c r="N1093" s="96">
        <v>7.4542738289322683</v>
      </c>
      <c r="O1093" s="96">
        <v>9.5</v>
      </c>
      <c r="P1093" s="96">
        <v>10</v>
      </c>
      <c r="Q1093" s="96" t="s">
        <v>1011</v>
      </c>
      <c r="R1093" s="96" t="s">
        <v>1011</v>
      </c>
      <c r="S1093" s="96">
        <v>10</v>
      </c>
      <c r="T1093" s="96">
        <v>9.8333333333333339</v>
      </c>
      <c r="U1093" s="96">
        <v>8.9795957405515328</v>
      </c>
      <c r="V1093" s="96">
        <v>10</v>
      </c>
      <c r="W1093" s="96">
        <v>10</v>
      </c>
      <c r="X1093" s="96">
        <v>10</v>
      </c>
      <c r="Y1093" s="96">
        <v>10</v>
      </c>
      <c r="Z1093" s="96" t="s">
        <v>1010</v>
      </c>
      <c r="AA1093" s="96">
        <v>10</v>
      </c>
      <c r="AB1093" s="96">
        <v>10</v>
      </c>
      <c r="AC1093" s="96">
        <v>8.9555555555555557</v>
      </c>
      <c r="AD1093" s="96">
        <v>6.3861111111111111</v>
      </c>
      <c r="AE1093" s="96">
        <v>8.8354166666666671</v>
      </c>
      <c r="AF1093" s="96">
        <v>10</v>
      </c>
      <c r="AG1093" s="96">
        <v>10</v>
      </c>
      <c r="AH1093" s="96" t="s">
        <v>1010</v>
      </c>
      <c r="AI1093" s="96" t="s">
        <v>1010</v>
      </c>
      <c r="AJ1093" s="96" t="s">
        <v>1010</v>
      </c>
      <c r="AK1093" s="96" t="s">
        <v>1010</v>
      </c>
      <c r="AL1093" s="96">
        <v>10</v>
      </c>
      <c r="AM1093" s="96">
        <v>10</v>
      </c>
      <c r="AN1093" s="96">
        <v>10</v>
      </c>
      <c r="AO1093" s="96">
        <v>10</v>
      </c>
      <c r="AP1093" s="96">
        <v>10</v>
      </c>
      <c r="AQ1093" s="96">
        <v>10</v>
      </c>
      <c r="AR1093" s="96">
        <v>10</v>
      </c>
      <c r="AS1093" s="96">
        <v>10</v>
      </c>
      <c r="AT1093" s="96">
        <v>10</v>
      </c>
      <c r="AU1093" s="96">
        <v>10</v>
      </c>
      <c r="AV1093" s="96">
        <v>10</v>
      </c>
      <c r="AW1093" s="96">
        <v>8.3333333333333339</v>
      </c>
      <c r="AX1093" s="96">
        <v>6.5</v>
      </c>
      <c r="AY1093" s="96">
        <v>10</v>
      </c>
      <c r="AZ1093" s="96">
        <v>10</v>
      </c>
      <c r="BA1093" s="96">
        <v>10</v>
      </c>
      <c r="BB1093" s="96">
        <v>9.2619047619047628</v>
      </c>
      <c r="BC1093" s="96" t="s">
        <v>1010</v>
      </c>
      <c r="BD1093" s="96" t="s">
        <v>1011</v>
      </c>
      <c r="BE1093" s="96" t="s">
        <v>1011</v>
      </c>
      <c r="BF1093" s="96">
        <v>10</v>
      </c>
      <c r="BG1093" s="96">
        <v>10</v>
      </c>
      <c r="BH1093" s="96">
        <v>10</v>
      </c>
      <c r="BI1093" s="96">
        <v>10</v>
      </c>
      <c r="BJ1093" s="96" t="s">
        <v>1011</v>
      </c>
      <c r="BK1093" s="96">
        <v>10</v>
      </c>
      <c r="BL1093" s="96">
        <v>8.8796310779950254</v>
      </c>
      <c r="BM1093" s="96">
        <v>3.7662149475869819</v>
      </c>
      <c r="BN1093" s="96">
        <v>4.7831048305783668</v>
      </c>
      <c r="BO1093" s="96">
        <v>7</v>
      </c>
      <c r="BP1093" s="96">
        <v>6</v>
      </c>
      <c r="BQ1093" s="96">
        <v>6</v>
      </c>
      <c r="BR1093" s="96">
        <v>6</v>
      </c>
      <c r="BS1093" s="96">
        <v>5.387329944541337</v>
      </c>
      <c r="BT1093" s="96">
        <v>4.696791145833334</v>
      </c>
      <c r="BU1093" s="96">
        <v>4.3943416220238092</v>
      </c>
      <c r="BV1093" s="96">
        <v>6.5408010863095232</v>
      </c>
      <c r="BW1093" s="96">
        <v>8.3333333333333339</v>
      </c>
      <c r="BX1093" s="96">
        <v>8.3333333333333339</v>
      </c>
      <c r="BY1093" s="96">
        <v>5.5382824877913501</v>
      </c>
      <c r="BZ1093" s="96">
        <v>7.325963940414427</v>
      </c>
      <c r="CA1093" s="96">
        <v>7.8091292857142856</v>
      </c>
      <c r="CB1093" s="96">
        <v>7.0656708928571419</v>
      </c>
      <c r="CC1093" s="96">
        <v>1</v>
      </c>
      <c r="CD1093" s="96">
        <v>6.670849680845615</v>
      </c>
      <c r="CE1093" s="96">
        <v>8.983850076019122</v>
      </c>
      <c r="CF1093" s="96">
        <v>9.3825573895904597</v>
      </c>
      <c r="CG1093" s="96">
        <v>9.9202318262548932</v>
      </c>
      <c r="CH1093" s="96">
        <v>10</v>
      </c>
      <c r="CI1093" s="96">
        <v>9.5716598229661187</v>
      </c>
      <c r="CJ1093" s="96">
        <v>9.4400000000000013</v>
      </c>
      <c r="CK1093" s="96">
        <v>8.94</v>
      </c>
      <c r="CL1093" s="96">
        <v>6.29</v>
      </c>
      <c r="CM1093" s="96">
        <v>8.2233333333333345</v>
      </c>
      <c r="CN1093" s="96">
        <v>6.7055854613095258</v>
      </c>
      <c r="CO1093" s="96">
        <v>8.785572657516763</v>
      </c>
      <c r="CP1093" s="96">
        <v>7.745579059413144</v>
      </c>
      <c r="CQ1093" s="96">
        <v>10</v>
      </c>
      <c r="CR1093" s="96">
        <v>6.8891138169642865</v>
      </c>
      <c r="CS1093" s="96">
        <v>3.0769230769230771</v>
      </c>
      <c r="CT1093" s="96">
        <v>6.4162871962801891</v>
      </c>
      <c r="CU1093" s="96">
        <v>5.4607746967225168</v>
      </c>
      <c r="CV1093" s="96">
        <v>7.8574217723672488</v>
      </c>
      <c r="CW1093" s="96">
        <v>10</v>
      </c>
      <c r="CX1093" s="96">
        <v>9.0529670632673174</v>
      </c>
      <c r="CY1093" s="96">
        <v>10</v>
      </c>
      <c r="CZ1093" s="96">
        <v>9.6843223544224397</v>
      </c>
      <c r="DA1093" s="96">
        <v>2.2333333333333329</v>
      </c>
      <c r="DB1093" s="96">
        <v>2.4041440922619048</v>
      </c>
      <c r="DC1093" s="96">
        <v>4.4773460267857148</v>
      </c>
      <c r="DD1093" s="96">
        <v>6</v>
      </c>
      <c r="DE1093" s="96">
        <v>5.1792755167194917</v>
      </c>
      <c r="DF1093" s="96">
        <v>10</v>
      </c>
      <c r="DG1093" s="96">
        <v>5.0490164948500746</v>
      </c>
      <c r="DH1093" s="96">
        <v>2.9289682291666668</v>
      </c>
      <c r="DI1093" s="96">
        <v>2.8205128205128212</v>
      </c>
      <c r="DJ1093" s="96">
        <v>8.2923458407498778</v>
      </c>
      <c r="DK1093" s="96">
        <v>6.5586578397817465</v>
      </c>
      <c r="DL1093" s="96">
        <v>7.0330483365379788</v>
      </c>
      <c r="DM1093" s="96">
        <v>7.7917626858413822</v>
      </c>
      <c r="DN1093" s="96">
        <v>5.9042159587650795</v>
      </c>
      <c r="DO1093" s="96">
        <v>6.879184936012531</v>
      </c>
      <c r="DP1093" s="96">
        <v>7.27</v>
      </c>
      <c r="DQ1093" s="99">
        <v>8.0748155389975125</v>
      </c>
      <c r="DR1093" s="100">
        <v>28</v>
      </c>
      <c r="DS1093" s="101">
        <v>1</v>
      </c>
      <c r="DU1093" s="107" t="s">
        <v>48</v>
      </c>
      <c r="DV1093" s="96">
        <v>8.8796310779950254</v>
      </c>
      <c r="DW1093" s="96">
        <v>7.27</v>
      </c>
    </row>
    <row r="1094" spans="1:127">
      <c r="A1094" s="102">
        <v>2009</v>
      </c>
      <c r="B1094" s="103" t="s">
        <v>675</v>
      </c>
      <c r="C1094" s="104" t="s">
        <v>52</v>
      </c>
      <c r="D1094" s="103">
        <v>4.0999999999999996</v>
      </c>
      <c r="E1094" s="103">
        <v>5.2268573867555181</v>
      </c>
      <c r="F1094" s="103">
        <v>6.1635622588733963</v>
      </c>
      <c r="G1094" s="103">
        <v>5.2</v>
      </c>
      <c r="H1094" s="103">
        <v>7.8661916758855845</v>
      </c>
      <c r="I1094" s="103">
        <v>0</v>
      </c>
      <c r="J1094" s="103">
        <v>0</v>
      </c>
      <c r="K1094" s="103">
        <v>1.25</v>
      </c>
      <c r="L1094" s="103">
        <v>6.6446314102564097</v>
      </c>
      <c r="M1094" s="103">
        <v>4.5012019230769234</v>
      </c>
      <c r="N1094" s="103">
        <v>2.4791666666666665</v>
      </c>
      <c r="O1094" s="103">
        <v>10</v>
      </c>
      <c r="P1094" s="103">
        <v>10</v>
      </c>
      <c r="Q1094" s="103" t="s">
        <v>1011</v>
      </c>
      <c r="R1094" s="103" t="s">
        <v>1011</v>
      </c>
      <c r="S1094" s="103">
        <v>5</v>
      </c>
      <c r="T1094" s="103">
        <v>8.3333333333333339</v>
      </c>
      <c r="U1094" s="103">
        <v>6.2262305586285285</v>
      </c>
      <c r="V1094" s="103">
        <v>5</v>
      </c>
      <c r="W1094" s="103">
        <v>0</v>
      </c>
      <c r="X1094" s="103">
        <v>10</v>
      </c>
      <c r="Y1094" s="103">
        <v>5</v>
      </c>
      <c r="Z1094" s="103" t="s">
        <v>1010</v>
      </c>
      <c r="AA1094" s="103">
        <v>10</v>
      </c>
      <c r="AB1094" s="103">
        <v>6.666666666666667</v>
      </c>
      <c r="AC1094" s="103">
        <v>9.2044444444444444</v>
      </c>
      <c r="AD1094" s="103">
        <v>8.8888888888888893</v>
      </c>
      <c r="AE1094" s="103">
        <v>8.6900000000000013</v>
      </c>
      <c r="AF1094" s="103">
        <v>7.5</v>
      </c>
      <c r="AG1094" s="103">
        <v>7.5</v>
      </c>
      <c r="AH1094" s="103" t="s">
        <v>1010</v>
      </c>
      <c r="AI1094" s="103" t="s">
        <v>1010</v>
      </c>
      <c r="AJ1094" s="103" t="s">
        <v>1010</v>
      </c>
      <c r="AK1094" s="103" t="s">
        <v>1010</v>
      </c>
      <c r="AL1094" s="103">
        <v>6.666666666666667</v>
      </c>
      <c r="AM1094" s="103">
        <v>6.666666666666667</v>
      </c>
      <c r="AN1094" s="103">
        <v>6.666666666666667</v>
      </c>
      <c r="AO1094" s="103">
        <v>6.666666666666667</v>
      </c>
      <c r="AP1094" s="103">
        <v>7.5</v>
      </c>
      <c r="AQ1094" s="103">
        <v>10</v>
      </c>
      <c r="AR1094" s="103">
        <v>10</v>
      </c>
      <c r="AS1094" s="103">
        <v>9.1666666666666661</v>
      </c>
      <c r="AT1094" s="103">
        <v>7.7083333333333339</v>
      </c>
      <c r="AU1094" s="103">
        <v>0</v>
      </c>
      <c r="AV1094" s="103">
        <v>9.499198717948719</v>
      </c>
      <c r="AW1094" s="103">
        <v>2.3333333333333335</v>
      </c>
      <c r="AX1094" s="103">
        <v>2</v>
      </c>
      <c r="AY1094" s="103">
        <v>10</v>
      </c>
      <c r="AZ1094" s="103">
        <v>10</v>
      </c>
      <c r="BA1094" s="103">
        <v>10</v>
      </c>
      <c r="BB1094" s="103">
        <v>6.2617902930402929</v>
      </c>
      <c r="BC1094" s="103" t="s">
        <v>1010</v>
      </c>
      <c r="BD1094" s="103" t="s">
        <v>1011</v>
      </c>
      <c r="BE1094" s="103" t="s">
        <v>1011</v>
      </c>
      <c r="BF1094" s="103">
        <v>5</v>
      </c>
      <c r="BG1094" s="103">
        <v>0</v>
      </c>
      <c r="BH1094" s="103">
        <v>0</v>
      </c>
      <c r="BI1094" s="103">
        <v>0</v>
      </c>
      <c r="BJ1094" s="103" t="s">
        <v>1011</v>
      </c>
      <c r="BK1094" s="103">
        <v>2.5</v>
      </c>
      <c r="BL1094" s="103">
        <v>5.8725700022944949</v>
      </c>
      <c r="BM1094" s="103">
        <v>5.4326424332998444</v>
      </c>
      <c r="BN1094" s="103">
        <v>9.0735694822888284</v>
      </c>
      <c r="BO1094" s="103">
        <v>6</v>
      </c>
      <c r="BP1094" s="103">
        <v>7</v>
      </c>
      <c r="BQ1094" s="103">
        <v>5</v>
      </c>
      <c r="BR1094" s="103">
        <v>6</v>
      </c>
      <c r="BS1094" s="103">
        <v>6.626552978897168</v>
      </c>
      <c r="BT1094" s="103">
        <v>6.0876306734006738</v>
      </c>
      <c r="BU1094" s="103">
        <v>5.2574090151515165</v>
      </c>
      <c r="BV1094" s="103">
        <v>5.6958726599326592</v>
      </c>
      <c r="BW1094" s="103">
        <v>3.333333333333333</v>
      </c>
      <c r="BX1094" s="103">
        <v>5</v>
      </c>
      <c r="BY1094" s="103">
        <v>3.6146434469035209</v>
      </c>
      <c r="BZ1094" s="103">
        <v>6.7549359779534832</v>
      </c>
      <c r="CA1094" s="103">
        <v>4.5268127474747475</v>
      </c>
      <c r="CB1094" s="103">
        <v>5.8594703400673396</v>
      </c>
      <c r="CC1094" s="103">
        <v>1</v>
      </c>
      <c r="CD1094" s="103">
        <v>5.1255675771352536</v>
      </c>
      <c r="CE1094" s="103">
        <v>9.1187104643199604</v>
      </c>
      <c r="CF1094" s="103">
        <v>8.3602195841340023</v>
      </c>
      <c r="CG1094" s="103">
        <v>9.2983188018854896</v>
      </c>
      <c r="CH1094" s="103">
        <v>0</v>
      </c>
      <c r="CI1094" s="103">
        <v>6.6943122125848626</v>
      </c>
      <c r="CJ1094" s="103">
        <v>6.1466666666666656</v>
      </c>
      <c r="CK1094" s="103">
        <v>7.7599999999999989</v>
      </c>
      <c r="CL1094" s="103">
        <v>5.0272000000000006</v>
      </c>
      <c r="CM1094" s="103">
        <v>6.3112888888888889</v>
      </c>
      <c r="CN1094" s="103">
        <v>5.2530204208754192</v>
      </c>
      <c r="CO1094" s="103">
        <v>7.2174605195920183</v>
      </c>
      <c r="CP1094" s="103">
        <v>6.2352404702337187</v>
      </c>
      <c r="CQ1094" s="103">
        <v>10</v>
      </c>
      <c r="CR1094" s="103">
        <v>5.9414702979797998</v>
      </c>
      <c r="CS1094" s="103">
        <v>0</v>
      </c>
      <c r="CT1094" s="103">
        <v>8.5181743812685262</v>
      </c>
      <c r="CU1094" s="103">
        <v>4.819881559749442</v>
      </c>
      <c r="CV1094" s="103">
        <v>6.8416027297180122</v>
      </c>
      <c r="CW1094" s="103">
        <v>5</v>
      </c>
      <c r="CX1094" s="103">
        <v>6.850050050050049</v>
      </c>
      <c r="CY1094" s="103">
        <v>10</v>
      </c>
      <c r="CZ1094" s="103">
        <v>7.2833500166833502</v>
      </c>
      <c r="DA1094" s="103">
        <v>10</v>
      </c>
      <c r="DB1094" s="103">
        <v>4.1668526127946128</v>
      </c>
      <c r="DC1094" s="103">
        <v>6.7696050976430975</v>
      </c>
      <c r="DD1094" s="103">
        <v>8</v>
      </c>
      <c r="DE1094" s="103">
        <v>0</v>
      </c>
      <c r="DF1094" s="103">
        <v>10</v>
      </c>
      <c r="DG1094" s="103">
        <v>6.4894096184062846</v>
      </c>
      <c r="DH1094" s="103">
        <v>3.875916464646465</v>
      </c>
      <c r="DI1094" s="103">
        <v>3.3991228070175432</v>
      </c>
      <c r="DJ1094" s="103">
        <v>8.8226972688506766</v>
      </c>
      <c r="DK1094" s="103">
        <v>5.1932350578002238</v>
      </c>
      <c r="DL1094" s="103">
        <v>5.0123630402977248</v>
      </c>
      <c r="DM1094" s="103">
        <v>7.1304124242405784</v>
      </c>
      <c r="DN1094" s="103">
        <v>5.5722911771422021</v>
      </c>
      <c r="DO1094" s="103">
        <v>6.4483502707439451</v>
      </c>
      <c r="DP1094" s="103">
        <v>6.35</v>
      </c>
      <c r="DQ1094" s="105">
        <v>6.1112850011472473</v>
      </c>
      <c r="DR1094" s="106">
        <v>116</v>
      </c>
      <c r="DS1094" s="106">
        <v>4</v>
      </c>
      <c r="DU1094" s="104" t="s">
        <v>52</v>
      </c>
      <c r="DV1094" s="103">
        <v>5.8725700022944949</v>
      </c>
      <c r="DW1094" s="103">
        <v>6.35</v>
      </c>
    </row>
    <row r="1095" spans="1:127">
      <c r="A1095" s="95">
        <v>2009</v>
      </c>
      <c r="B1095" s="96" t="s">
        <v>779</v>
      </c>
      <c r="C1095" s="107" t="s">
        <v>183</v>
      </c>
      <c r="D1095" s="96" t="s">
        <v>1011</v>
      </c>
      <c r="E1095" s="96" t="s">
        <v>1011</v>
      </c>
      <c r="F1095" s="96" t="s">
        <v>1011</v>
      </c>
      <c r="G1095" s="96" t="s">
        <v>1011</v>
      </c>
      <c r="H1095" s="96" t="s">
        <v>1011</v>
      </c>
      <c r="I1095" s="96" t="s">
        <v>1011</v>
      </c>
      <c r="J1095" s="96" t="s">
        <v>1011</v>
      </c>
      <c r="K1095" s="96" t="s">
        <v>1011</v>
      </c>
      <c r="L1095" s="96" t="s">
        <v>1011</v>
      </c>
      <c r="M1095" s="96" t="s">
        <v>1011</v>
      </c>
      <c r="N1095" s="96" t="s">
        <v>1011</v>
      </c>
      <c r="O1095" s="96" t="s">
        <v>1011</v>
      </c>
      <c r="P1095" s="96" t="s">
        <v>1011</v>
      </c>
      <c r="Q1095" s="96" t="s">
        <v>1011</v>
      </c>
      <c r="R1095" s="96" t="s">
        <v>1011</v>
      </c>
      <c r="S1095" s="96" t="s">
        <v>1011</v>
      </c>
      <c r="T1095" s="96" t="s">
        <v>1011</v>
      </c>
      <c r="U1095" s="96" t="s">
        <v>1011</v>
      </c>
      <c r="V1095" s="96" t="s">
        <v>1011</v>
      </c>
      <c r="W1095" s="96" t="s">
        <v>1011</v>
      </c>
      <c r="X1095" s="96" t="s">
        <v>1011</v>
      </c>
      <c r="Y1095" s="96" t="s">
        <v>1011</v>
      </c>
      <c r="Z1095" s="96" t="s">
        <v>1010</v>
      </c>
      <c r="AA1095" s="96" t="s">
        <v>1011</v>
      </c>
      <c r="AB1095" s="96" t="s">
        <v>1011</v>
      </c>
      <c r="AC1095" s="96" t="s">
        <v>1011</v>
      </c>
      <c r="AD1095" s="96" t="s">
        <v>1011</v>
      </c>
      <c r="AE1095" s="96" t="s">
        <v>1011</v>
      </c>
      <c r="AF1095" s="96" t="s">
        <v>1011</v>
      </c>
      <c r="AG1095" s="96" t="s">
        <v>1011</v>
      </c>
      <c r="AH1095" s="96" t="s">
        <v>1010</v>
      </c>
      <c r="AI1095" s="96" t="s">
        <v>1010</v>
      </c>
      <c r="AJ1095" s="96" t="s">
        <v>1010</v>
      </c>
      <c r="AK1095" s="96" t="s">
        <v>1010</v>
      </c>
      <c r="AL1095" s="96" t="s">
        <v>1011</v>
      </c>
      <c r="AM1095" s="96" t="s">
        <v>1011</v>
      </c>
      <c r="AN1095" s="96" t="s">
        <v>1011</v>
      </c>
      <c r="AO1095" s="96" t="s">
        <v>1011</v>
      </c>
      <c r="AP1095" s="96" t="s">
        <v>1011</v>
      </c>
      <c r="AQ1095" s="96" t="s">
        <v>1011</v>
      </c>
      <c r="AR1095" s="96" t="s">
        <v>1011</v>
      </c>
      <c r="AS1095" s="96" t="s">
        <v>1011</v>
      </c>
      <c r="AT1095" s="96" t="s">
        <v>1011</v>
      </c>
      <c r="AU1095" s="96" t="s">
        <v>1011</v>
      </c>
      <c r="AV1095" s="96" t="s">
        <v>1011</v>
      </c>
      <c r="AW1095" s="96" t="s">
        <v>1011</v>
      </c>
      <c r="AX1095" s="96" t="s">
        <v>1011</v>
      </c>
      <c r="AY1095" s="96" t="s">
        <v>1011</v>
      </c>
      <c r="AZ1095" s="96" t="s">
        <v>1011</v>
      </c>
      <c r="BA1095" s="96" t="s">
        <v>1011</v>
      </c>
      <c r="BB1095" s="96" t="s">
        <v>1011</v>
      </c>
      <c r="BC1095" s="96" t="s">
        <v>1010</v>
      </c>
      <c r="BD1095" s="96" t="s">
        <v>1011</v>
      </c>
      <c r="BE1095" s="96" t="s">
        <v>1011</v>
      </c>
      <c r="BF1095" s="96" t="s">
        <v>1011</v>
      </c>
      <c r="BG1095" s="96" t="s">
        <v>1011</v>
      </c>
      <c r="BH1095" s="96" t="s">
        <v>1011</v>
      </c>
      <c r="BI1095" s="96" t="s">
        <v>1011</v>
      </c>
      <c r="BJ1095" s="96" t="s">
        <v>1011</v>
      </c>
      <c r="BK1095" s="96" t="s">
        <v>1011</v>
      </c>
      <c r="BL1095" s="96" t="s">
        <v>1011</v>
      </c>
      <c r="BM1095" s="96" t="s">
        <v>1011</v>
      </c>
      <c r="BN1095" s="96" t="s">
        <v>1011</v>
      </c>
      <c r="BO1095" s="96" t="s">
        <v>1011</v>
      </c>
      <c r="BP1095" s="96" t="s">
        <v>1011</v>
      </c>
      <c r="BQ1095" s="96" t="s">
        <v>1011</v>
      </c>
      <c r="BR1095" s="96" t="s">
        <v>1011</v>
      </c>
      <c r="BS1095" s="96" t="s">
        <v>1011</v>
      </c>
      <c r="BT1095" s="96" t="s">
        <v>1011</v>
      </c>
      <c r="BU1095" s="96" t="s">
        <v>1011</v>
      </c>
      <c r="BV1095" s="96" t="s">
        <v>1011</v>
      </c>
      <c r="BW1095" s="96" t="s">
        <v>1011</v>
      </c>
      <c r="BX1095" s="96" t="s">
        <v>1011</v>
      </c>
      <c r="BY1095" s="96" t="s">
        <v>1011</v>
      </c>
      <c r="BZ1095" s="96" t="s">
        <v>1011</v>
      </c>
      <c r="CA1095" s="96" t="s">
        <v>1011</v>
      </c>
      <c r="CB1095" s="96" t="s">
        <v>1011</v>
      </c>
      <c r="CC1095" s="96">
        <v>0.97435897435897434</v>
      </c>
      <c r="CD1095" s="96" t="s">
        <v>1011</v>
      </c>
      <c r="CE1095" s="96" t="s">
        <v>1011</v>
      </c>
      <c r="CF1095" s="96" t="s">
        <v>1011</v>
      </c>
      <c r="CG1095" s="96" t="s">
        <v>1011</v>
      </c>
      <c r="CH1095" s="96" t="s">
        <v>1011</v>
      </c>
      <c r="CI1095" s="96" t="s">
        <v>1011</v>
      </c>
      <c r="CJ1095" s="96" t="s">
        <v>1011</v>
      </c>
      <c r="CK1095" s="96" t="s">
        <v>1011</v>
      </c>
      <c r="CL1095" s="96" t="s">
        <v>1011</v>
      </c>
      <c r="CM1095" s="96" t="s">
        <v>1011</v>
      </c>
      <c r="CN1095" s="96" t="s">
        <v>1011</v>
      </c>
      <c r="CO1095" s="96" t="s">
        <v>1011</v>
      </c>
      <c r="CP1095" s="96" t="s">
        <v>1011</v>
      </c>
      <c r="CQ1095" s="96" t="s">
        <v>1011</v>
      </c>
      <c r="CR1095" s="96" t="s">
        <v>1011</v>
      </c>
      <c r="CS1095" s="96" t="s">
        <v>1011</v>
      </c>
      <c r="CT1095" s="96" t="s">
        <v>1011</v>
      </c>
      <c r="CU1095" s="96" t="s">
        <v>1011</v>
      </c>
      <c r="CV1095" s="96" t="s">
        <v>1011</v>
      </c>
      <c r="CW1095" s="96" t="s">
        <v>1011</v>
      </c>
      <c r="CX1095" s="96" t="s">
        <v>1011</v>
      </c>
      <c r="CY1095" s="96" t="s">
        <v>1011</v>
      </c>
      <c r="CZ1095" s="96" t="s">
        <v>1011</v>
      </c>
      <c r="DA1095" s="96" t="s">
        <v>1011</v>
      </c>
      <c r="DB1095" s="96" t="s">
        <v>1011</v>
      </c>
      <c r="DC1095" s="96" t="s">
        <v>1011</v>
      </c>
      <c r="DD1095" s="96" t="s">
        <v>1011</v>
      </c>
      <c r="DE1095" s="96" t="s">
        <v>1011</v>
      </c>
      <c r="DF1095" s="96" t="s">
        <v>1011</v>
      </c>
      <c r="DG1095" s="96" t="s">
        <v>1011</v>
      </c>
      <c r="DH1095" s="96" t="s">
        <v>1011</v>
      </c>
      <c r="DI1095" s="96" t="s">
        <v>1011</v>
      </c>
      <c r="DJ1095" s="96" t="s">
        <v>1011</v>
      </c>
      <c r="DK1095" s="96" t="s">
        <v>1011</v>
      </c>
      <c r="DL1095" s="96" t="s">
        <v>1011</v>
      </c>
      <c r="DM1095" s="96" t="s">
        <v>1011</v>
      </c>
      <c r="DN1095" s="96" t="s">
        <v>1011</v>
      </c>
      <c r="DO1095" s="96" t="s">
        <v>1011</v>
      </c>
      <c r="DP1095" s="96" t="s">
        <v>1011</v>
      </c>
      <c r="DQ1095" s="99" t="s">
        <v>1011</v>
      </c>
      <c r="DR1095" s="100" t="s">
        <v>1011</v>
      </c>
      <c r="DS1095" s="101" t="s">
        <v>1027</v>
      </c>
      <c r="DU1095" s="107" t="s">
        <v>183</v>
      </c>
      <c r="DV1095" s="96" t="s">
        <v>1011</v>
      </c>
      <c r="DW1095" s="96" t="s">
        <v>1011</v>
      </c>
    </row>
    <row r="1096" spans="1:127">
      <c r="A1096" s="102">
        <v>2009</v>
      </c>
      <c r="B1096" s="103" t="s">
        <v>1025</v>
      </c>
      <c r="C1096" s="104" t="s">
        <v>182</v>
      </c>
      <c r="D1096" s="103" t="s">
        <v>1011</v>
      </c>
      <c r="E1096" s="103" t="s">
        <v>1011</v>
      </c>
      <c r="F1096" s="103" t="s">
        <v>1011</v>
      </c>
      <c r="G1096" s="103" t="s">
        <v>1011</v>
      </c>
      <c r="H1096" s="103" t="s">
        <v>1011</v>
      </c>
      <c r="I1096" s="103" t="s">
        <v>1011</v>
      </c>
      <c r="J1096" s="103" t="s">
        <v>1011</v>
      </c>
      <c r="K1096" s="103" t="s">
        <v>1011</v>
      </c>
      <c r="L1096" s="103" t="s">
        <v>1011</v>
      </c>
      <c r="M1096" s="103" t="s">
        <v>1011</v>
      </c>
      <c r="N1096" s="103" t="s">
        <v>1011</v>
      </c>
      <c r="O1096" s="103" t="s">
        <v>1011</v>
      </c>
      <c r="P1096" s="103" t="s">
        <v>1011</v>
      </c>
      <c r="Q1096" s="103" t="s">
        <v>1011</v>
      </c>
      <c r="R1096" s="103" t="s">
        <v>1011</v>
      </c>
      <c r="S1096" s="103" t="s">
        <v>1011</v>
      </c>
      <c r="T1096" s="103" t="s">
        <v>1011</v>
      </c>
      <c r="U1096" s="103" t="s">
        <v>1011</v>
      </c>
      <c r="V1096" s="103" t="s">
        <v>1011</v>
      </c>
      <c r="W1096" s="103" t="s">
        <v>1011</v>
      </c>
      <c r="X1096" s="103" t="s">
        <v>1011</v>
      </c>
      <c r="Y1096" s="103" t="s">
        <v>1011</v>
      </c>
      <c r="Z1096" s="103" t="s">
        <v>1010</v>
      </c>
      <c r="AA1096" s="103" t="s">
        <v>1011</v>
      </c>
      <c r="AB1096" s="103" t="s">
        <v>1011</v>
      </c>
      <c r="AC1096" s="103" t="s">
        <v>1011</v>
      </c>
      <c r="AD1096" s="103" t="s">
        <v>1011</v>
      </c>
      <c r="AE1096" s="103" t="s">
        <v>1011</v>
      </c>
      <c r="AF1096" s="103" t="s">
        <v>1011</v>
      </c>
      <c r="AG1096" s="103" t="s">
        <v>1011</v>
      </c>
      <c r="AH1096" s="103" t="s">
        <v>1010</v>
      </c>
      <c r="AI1096" s="103" t="s">
        <v>1010</v>
      </c>
      <c r="AJ1096" s="103" t="s">
        <v>1010</v>
      </c>
      <c r="AK1096" s="103" t="s">
        <v>1010</v>
      </c>
      <c r="AL1096" s="103" t="s">
        <v>1011</v>
      </c>
      <c r="AM1096" s="103" t="s">
        <v>1011</v>
      </c>
      <c r="AN1096" s="103" t="s">
        <v>1011</v>
      </c>
      <c r="AO1096" s="103" t="s">
        <v>1011</v>
      </c>
      <c r="AP1096" s="103" t="s">
        <v>1011</v>
      </c>
      <c r="AQ1096" s="103" t="s">
        <v>1011</v>
      </c>
      <c r="AR1096" s="103" t="s">
        <v>1011</v>
      </c>
      <c r="AS1096" s="103" t="s">
        <v>1011</v>
      </c>
      <c r="AT1096" s="103" t="s">
        <v>1011</v>
      </c>
      <c r="AU1096" s="103" t="s">
        <v>1011</v>
      </c>
      <c r="AV1096" s="103" t="s">
        <v>1011</v>
      </c>
      <c r="AW1096" s="103" t="s">
        <v>1011</v>
      </c>
      <c r="AX1096" s="103" t="s">
        <v>1011</v>
      </c>
      <c r="AY1096" s="103" t="s">
        <v>1011</v>
      </c>
      <c r="AZ1096" s="103" t="s">
        <v>1011</v>
      </c>
      <c r="BA1096" s="103" t="s">
        <v>1011</v>
      </c>
      <c r="BB1096" s="103" t="s">
        <v>1011</v>
      </c>
      <c r="BC1096" s="103" t="s">
        <v>1010</v>
      </c>
      <c r="BD1096" s="103" t="s">
        <v>1011</v>
      </c>
      <c r="BE1096" s="103" t="s">
        <v>1011</v>
      </c>
      <c r="BF1096" s="103" t="s">
        <v>1011</v>
      </c>
      <c r="BG1096" s="103" t="s">
        <v>1011</v>
      </c>
      <c r="BH1096" s="103" t="s">
        <v>1011</v>
      </c>
      <c r="BI1096" s="103" t="s">
        <v>1011</v>
      </c>
      <c r="BJ1096" s="103" t="s">
        <v>1011</v>
      </c>
      <c r="BK1096" s="103" t="s">
        <v>1011</v>
      </c>
      <c r="BL1096" s="103" t="s">
        <v>1011</v>
      </c>
      <c r="BM1096" s="103" t="s">
        <v>1011</v>
      </c>
      <c r="BN1096" s="103" t="s">
        <v>1011</v>
      </c>
      <c r="BO1096" s="103">
        <v>0</v>
      </c>
      <c r="BP1096" s="103" t="s">
        <v>1011</v>
      </c>
      <c r="BQ1096" s="103" t="s">
        <v>1011</v>
      </c>
      <c r="BR1096" s="103" t="s">
        <v>1011</v>
      </c>
      <c r="BS1096" s="103" t="s">
        <v>1011</v>
      </c>
      <c r="BT1096" s="103" t="s">
        <v>1011</v>
      </c>
      <c r="BU1096" s="103" t="s">
        <v>1011</v>
      </c>
      <c r="BV1096" s="103" t="s">
        <v>1011</v>
      </c>
      <c r="BW1096" s="103" t="s">
        <v>1011</v>
      </c>
      <c r="BX1096" s="103" t="s">
        <v>1011</v>
      </c>
      <c r="BY1096" s="103" t="s">
        <v>1011</v>
      </c>
      <c r="BZ1096" s="103" t="s">
        <v>1011</v>
      </c>
      <c r="CA1096" s="103" t="s">
        <v>1011</v>
      </c>
      <c r="CB1096" s="103" t="s">
        <v>1011</v>
      </c>
      <c r="CC1096" s="103">
        <v>0.69230769230769229</v>
      </c>
      <c r="CD1096" s="103" t="s">
        <v>1011</v>
      </c>
      <c r="CE1096" s="103" t="s">
        <v>1011</v>
      </c>
      <c r="CF1096" s="103" t="s">
        <v>1011</v>
      </c>
      <c r="CG1096" s="103" t="s">
        <v>1011</v>
      </c>
      <c r="CH1096" s="103" t="s">
        <v>1011</v>
      </c>
      <c r="CI1096" s="103" t="s">
        <v>1011</v>
      </c>
      <c r="CJ1096" s="103" t="s">
        <v>1011</v>
      </c>
      <c r="CK1096" s="103" t="s">
        <v>1011</v>
      </c>
      <c r="CL1096" s="103" t="s">
        <v>1011</v>
      </c>
      <c r="CM1096" s="103" t="s">
        <v>1011</v>
      </c>
      <c r="CN1096" s="103" t="s">
        <v>1011</v>
      </c>
      <c r="CO1096" s="103" t="s">
        <v>1011</v>
      </c>
      <c r="CP1096" s="103" t="s">
        <v>1011</v>
      </c>
      <c r="CQ1096" s="103" t="s">
        <v>1011</v>
      </c>
      <c r="CR1096" s="103" t="s">
        <v>1011</v>
      </c>
      <c r="CS1096" s="103" t="s">
        <v>1011</v>
      </c>
      <c r="CT1096" s="103" t="s">
        <v>1011</v>
      </c>
      <c r="CU1096" s="103" t="s">
        <v>1011</v>
      </c>
      <c r="CV1096" s="103" t="s">
        <v>1011</v>
      </c>
      <c r="CW1096" s="103" t="s">
        <v>1011</v>
      </c>
      <c r="CX1096" s="103" t="s">
        <v>1011</v>
      </c>
      <c r="CY1096" s="103" t="s">
        <v>1011</v>
      </c>
      <c r="CZ1096" s="103" t="s">
        <v>1011</v>
      </c>
      <c r="DA1096" s="103" t="s">
        <v>1011</v>
      </c>
      <c r="DB1096" s="103" t="s">
        <v>1011</v>
      </c>
      <c r="DC1096" s="103" t="s">
        <v>1011</v>
      </c>
      <c r="DD1096" s="103" t="s">
        <v>1011</v>
      </c>
      <c r="DE1096" s="103" t="s">
        <v>1011</v>
      </c>
      <c r="DF1096" s="103" t="s">
        <v>1011</v>
      </c>
      <c r="DG1096" s="103" t="s">
        <v>1011</v>
      </c>
      <c r="DH1096" s="103" t="s">
        <v>1011</v>
      </c>
      <c r="DI1096" s="103" t="s">
        <v>1011</v>
      </c>
      <c r="DJ1096" s="103" t="s">
        <v>1011</v>
      </c>
      <c r="DK1096" s="103" t="s">
        <v>1011</v>
      </c>
      <c r="DL1096" s="103" t="s">
        <v>1011</v>
      </c>
      <c r="DM1096" s="103" t="s">
        <v>1011</v>
      </c>
      <c r="DN1096" s="103" t="s">
        <v>1011</v>
      </c>
      <c r="DO1096" s="103" t="s">
        <v>1011</v>
      </c>
      <c r="DP1096" s="103" t="s">
        <v>1011</v>
      </c>
      <c r="DQ1096" s="105" t="s">
        <v>1011</v>
      </c>
      <c r="DR1096" s="106" t="s">
        <v>1011</v>
      </c>
      <c r="DS1096" s="106" t="s">
        <v>1027</v>
      </c>
      <c r="DU1096" s="104" t="s">
        <v>182</v>
      </c>
      <c r="DV1096" s="103" t="s">
        <v>1011</v>
      </c>
      <c r="DW1096" s="103" t="s">
        <v>1011</v>
      </c>
    </row>
    <row r="1097" spans="1:127">
      <c r="A1097" s="95">
        <v>2009</v>
      </c>
      <c r="B1097" s="96" t="s">
        <v>658</v>
      </c>
      <c r="C1097" s="107" t="s">
        <v>13</v>
      </c>
      <c r="D1097" s="96">
        <v>9.4999999999999982</v>
      </c>
      <c r="E1097" s="96">
        <v>7.7801766416146148</v>
      </c>
      <c r="F1097" s="96">
        <v>8.2305540546286675</v>
      </c>
      <c r="G1097" s="96">
        <v>8.5</v>
      </c>
      <c r="H1097" s="96">
        <v>9.6262202218082233</v>
      </c>
      <c r="I1097" s="96">
        <v>10</v>
      </c>
      <c r="J1097" s="96">
        <v>10</v>
      </c>
      <c r="K1097" s="96">
        <v>10</v>
      </c>
      <c r="L1097" s="96">
        <v>10</v>
      </c>
      <c r="M1097" s="96">
        <v>10</v>
      </c>
      <c r="N1097" s="96">
        <v>10</v>
      </c>
      <c r="O1097" s="96">
        <v>9.5</v>
      </c>
      <c r="P1097" s="96">
        <v>10</v>
      </c>
      <c r="Q1097" s="96" t="s">
        <v>1011</v>
      </c>
      <c r="R1097" s="96" t="s">
        <v>1011</v>
      </c>
      <c r="S1097" s="96">
        <v>10</v>
      </c>
      <c r="T1097" s="96">
        <v>9.8333333333333339</v>
      </c>
      <c r="U1097" s="96">
        <v>9.8198511850471863</v>
      </c>
      <c r="V1097" s="96">
        <v>10</v>
      </c>
      <c r="W1097" s="96">
        <v>10</v>
      </c>
      <c r="X1097" s="96">
        <v>10</v>
      </c>
      <c r="Y1097" s="96">
        <v>10</v>
      </c>
      <c r="Z1097" s="96" t="s">
        <v>1010</v>
      </c>
      <c r="AA1097" s="96">
        <v>10</v>
      </c>
      <c r="AB1097" s="96">
        <v>10</v>
      </c>
      <c r="AC1097" s="96">
        <v>9.5555555555555554</v>
      </c>
      <c r="AD1097" s="96">
        <v>9.7222222222222214</v>
      </c>
      <c r="AE1097" s="96">
        <v>9.8194444444444446</v>
      </c>
      <c r="AF1097" s="96">
        <v>10</v>
      </c>
      <c r="AG1097" s="96">
        <v>10</v>
      </c>
      <c r="AH1097" s="96" t="s">
        <v>1010</v>
      </c>
      <c r="AI1097" s="96" t="s">
        <v>1010</v>
      </c>
      <c r="AJ1097" s="96" t="s">
        <v>1010</v>
      </c>
      <c r="AK1097" s="96" t="s">
        <v>1010</v>
      </c>
      <c r="AL1097" s="96">
        <v>10</v>
      </c>
      <c r="AM1097" s="96">
        <v>10</v>
      </c>
      <c r="AN1097" s="96">
        <v>10</v>
      </c>
      <c r="AO1097" s="96">
        <v>10</v>
      </c>
      <c r="AP1097" s="96">
        <v>10</v>
      </c>
      <c r="AQ1097" s="96">
        <v>10</v>
      </c>
      <c r="AR1097" s="96">
        <v>10</v>
      </c>
      <c r="AS1097" s="96">
        <v>10</v>
      </c>
      <c r="AT1097" s="96">
        <v>10</v>
      </c>
      <c r="AU1097" s="96">
        <v>10</v>
      </c>
      <c r="AV1097" s="96">
        <v>10</v>
      </c>
      <c r="AW1097" s="96">
        <v>9.3333333333333339</v>
      </c>
      <c r="AX1097" s="96">
        <v>9</v>
      </c>
      <c r="AY1097" s="96">
        <v>10</v>
      </c>
      <c r="AZ1097" s="96">
        <v>10</v>
      </c>
      <c r="BA1097" s="96">
        <v>10</v>
      </c>
      <c r="BB1097" s="96">
        <v>9.7619047619047628</v>
      </c>
      <c r="BC1097" s="96" t="s">
        <v>1010</v>
      </c>
      <c r="BD1097" s="96" t="s">
        <v>1011</v>
      </c>
      <c r="BE1097" s="96" t="s">
        <v>1011</v>
      </c>
      <c r="BF1097" s="96">
        <v>10</v>
      </c>
      <c r="BG1097" s="96">
        <v>10</v>
      </c>
      <c r="BH1097" s="96">
        <v>10</v>
      </c>
      <c r="BI1097" s="96">
        <v>10</v>
      </c>
      <c r="BJ1097" s="96" t="s">
        <v>1011</v>
      </c>
      <c r="BK1097" s="96">
        <v>10</v>
      </c>
      <c r="BL1097" s="96">
        <v>9.5380977168967167</v>
      </c>
      <c r="BM1097" s="96">
        <v>1.0896887282361229</v>
      </c>
      <c r="BN1097" s="96">
        <v>3.907258757394998</v>
      </c>
      <c r="BO1097" s="96">
        <v>7</v>
      </c>
      <c r="BP1097" s="96">
        <v>2</v>
      </c>
      <c r="BQ1097" s="96">
        <v>0</v>
      </c>
      <c r="BR1097" s="96">
        <v>1</v>
      </c>
      <c r="BS1097" s="96">
        <v>3.2492368714077804</v>
      </c>
      <c r="BT1097" s="96">
        <v>9.2589917777777764</v>
      </c>
      <c r="BU1097" s="96">
        <v>8.2710483111111124</v>
      </c>
      <c r="BV1097" s="96">
        <v>8.8039958444444437</v>
      </c>
      <c r="BW1097" s="96">
        <v>9.1666666666666661</v>
      </c>
      <c r="BX1097" s="96">
        <v>10</v>
      </c>
      <c r="BY1097" s="96">
        <v>4.7403799419157284</v>
      </c>
      <c r="BZ1097" s="96">
        <v>8.8815716256988892</v>
      </c>
      <c r="CA1097" s="96">
        <v>8.5427748222222224</v>
      </c>
      <c r="CB1097" s="96">
        <v>8.0003613333333323</v>
      </c>
      <c r="CC1097" s="96">
        <v>1</v>
      </c>
      <c r="CD1097" s="96">
        <v>8.4073100359077966</v>
      </c>
      <c r="CE1097" s="96">
        <v>8.6887816085983829</v>
      </c>
      <c r="CF1097" s="96">
        <v>9.6505704063717737</v>
      </c>
      <c r="CG1097" s="96">
        <v>9.9443142583785118</v>
      </c>
      <c r="CH1097" s="96">
        <v>10</v>
      </c>
      <c r="CI1097" s="96">
        <v>9.570916568337168</v>
      </c>
      <c r="CJ1097" s="96">
        <v>9.4400000000000013</v>
      </c>
      <c r="CK1097" s="96">
        <v>8.94</v>
      </c>
      <c r="CL1097" s="96">
        <v>6.29</v>
      </c>
      <c r="CM1097" s="96">
        <v>8.2233333333333345</v>
      </c>
      <c r="CN1097" s="96">
        <v>8.6140123999999982</v>
      </c>
      <c r="CO1097" s="96">
        <v>9.119191675774875</v>
      </c>
      <c r="CP1097" s="96">
        <v>8.8666020378874357</v>
      </c>
      <c r="CQ1097" s="96">
        <v>10</v>
      </c>
      <c r="CR1097" s="96">
        <v>8.3624793999999998</v>
      </c>
      <c r="CS1097" s="96">
        <v>3.0769230769230771</v>
      </c>
      <c r="CT1097" s="96">
        <v>6.4162871962801891</v>
      </c>
      <c r="CU1097" s="96">
        <v>5.9518965577344218</v>
      </c>
      <c r="CV1097" s="96">
        <v>8.2604579822387976</v>
      </c>
      <c r="CW1097" s="96">
        <v>10</v>
      </c>
      <c r="CX1097" s="96">
        <v>9.4554419623049881</v>
      </c>
      <c r="CY1097" s="96">
        <v>10</v>
      </c>
      <c r="CZ1097" s="96">
        <v>9.8184806541016627</v>
      </c>
      <c r="DA1097" s="96">
        <v>6.666666666666667</v>
      </c>
      <c r="DB1097" s="96">
        <v>3.1099003777777785</v>
      </c>
      <c r="DC1097" s="96">
        <v>3.4271946444444445</v>
      </c>
      <c r="DD1097" s="96">
        <v>6</v>
      </c>
      <c r="DE1097" s="96">
        <v>10</v>
      </c>
      <c r="DF1097" s="96">
        <v>3</v>
      </c>
      <c r="DG1097" s="96">
        <v>5.3672936148148152</v>
      </c>
      <c r="DH1097" s="96">
        <v>5.0679979333333334</v>
      </c>
      <c r="DI1097" s="96">
        <v>1.9230769230769229</v>
      </c>
      <c r="DJ1097" s="96">
        <v>9.465255416408862</v>
      </c>
      <c r="DK1097" s="96">
        <v>9.4126238851851856</v>
      </c>
      <c r="DL1097" s="96">
        <v>8.8348434754595253</v>
      </c>
      <c r="DM1097" s="96">
        <v>8.6324621709271518</v>
      </c>
      <c r="DN1097" s="96">
        <v>7.2227099673984965</v>
      </c>
      <c r="DO1097" s="96">
        <v>7.4694947454383254</v>
      </c>
      <c r="DP1097" s="96">
        <v>7.39</v>
      </c>
      <c r="DQ1097" s="99">
        <v>8.4640488584483577</v>
      </c>
      <c r="DR1097" s="100">
        <v>10</v>
      </c>
      <c r="DS1097" s="101">
        <v>1</v>
      </c>
      <c r="DU1097" s="107" t="s">
        <v>13</v>
      </c>
      <c r="DV1097" s="96">
        <v>9.5380977168967167</v>
      </c>
      <c r="DW1097" s="96">
        <v>7.39</v>
      </c>
    </row>
    <row r="1098" spans="1:127">
      <c r="A1098" s="102">
        <v>2009</v>
      </c>
      <c r="B1098" s="103" t="s">
        <v>689</v>
      </c>
      <c r="C1098" s="104" t="s">
        <v>6</v>
      </c>
      <c r="D1098" s="103" t="s">
        <v>1011</v>
      </c>
      <c r="E1098" s="103" t="s">
        <v>1011</v>
      </c>
      <c r="F1098" s="103" t="s">
        <v>1011</v>
      </c>
      <c r="G1098" s="103">
        <v>7.9209379999999996</v>
      </c>
      <c r="H1098" s="103">
        <v>9.7365283319867011</v>
      </c>
      <c r="I1098" s="103">
        <v>10</v>
      </c>
      <c r="J1098" s="103">
        <v>10</v>
      </c>
      <c r="K1098" s="103">
        <v>10</v>
      </c>
      <c r="L1098" s="103">
        <v>10</v>
      </c>
      <c r="M1098" s="103">
        <v>10</v>
      </c>
      <c r="N1098" s="103">
        <v>10</v>
      </c>
      <c r="O1098" s="103">
        <v>9.5</v>
      </c>
      <c r="P1098" s="103">
        <v>10</v>
      </c>
      <c r="Q1098" s="103" t="s">
        <v>1011</v>
      </c>
      <c r="R1098" s="103" t="s">
        <v>1011</v>
      </c>
      <c r="S1098" s="103">
        <v>10</v>
      </c>
      <c r="T1098" s="103">
        <v>9.8333333333333339</v>
      </c>
      <c r="U1098" s="103">
        <v>9.8566205551066783</v>
      </c>
      <c r="V1098" s="103">
        <v>10</v>
      </c>
      <c r="W1098" s="103">
        <v>10</v>
      </c>
      <c r="X1098" s="103">
        <v>10</v>
      </c>
      <c r="Y1098" s="103">
        <v>10</v>
      </c>
      <c r="Z1098" s="103" t="s">
        <v>1010</v>
      </c>
      <c r="AA1098" s="103">
        <v>10</v>
      </c>
      <c r="AB1098" s="103">
        <v>10</v>
      </c>
      <c r="AC1098" s="103">
        <v>9.1844444444444449</v>
      </c>
      <c r="AD1098" s="103">
        <v>7.45</v>
      </c>
      <c r="AE1098" s="103">
        <v>9.1586111111111119</v>
      </c>
      <c r="AF1098" s="103">
        <v>10</v>
      </c>
      <c r="AG1098" s="103">
        <v>10</v>
      </c>
      <c r="AH1098" s="103" t="s">
        <v>1010</v>
      </c>
      <c r="AI1098" s="103" t="s">
        <v>1010</v>
      </c>
      <c r="AJ1098" s="103" t="s">
        <v>1010</v>
      </c>
      <c r="AK1098" s="103" t="s">
        <v>1010</v>
      </c>
      <c r="AL1098" s="103">
        <v>10</v>
      </c>
      <c r="AM1098" s="103">
        <v>10</v>
      </c>
      <c r="AN1098" s="103">
        <v>10</v>
      </c>
      <c r="AO1098" s="103">
        <v>10</v>
      </c>
      <c r="AP1098" s="103">
        <v>10</v>
      </c>
      <c r="AQ1098" s="103">
        <v>10</v>
      </c>
      <c r="AR1098" s="103">
        <v>10</v>
      </c>
      <c r="AS1098" s="103">
        <v>10</v>
      </c>
      <c r="AT1098" s="103">
        <v>10</v>
      </c>
      <c r="AU1098" s="103">
        <v>10</v>
      </c>
      <c r="AV1098" s="103">
        <v>10</v>
      </c>
      <c r="AW1098" s="103">
        <v>8.3333333333333339</v>
      </c>
      <c r="AX1098" s="103">
        <v>9.25</v>
      </c>
      <c r="AY1098" s="103">
        <v>10</v>
      </c>
      <c r="AZ1098" s="103">
        <v>10</v>
      </c>
      <c r="BA1098" s="103">
        <v>10</v>
      </c>
      <c r="BB1098" s="103">
        <v>9.6547619047619069</v>
      </c>
      <c r="BC1098" s="103" t="s">
        <v>1010</v>
      </c>
      <c r="BD1098" s="103" t="s">
        <v>1011</v>
      </c>
      <c r="BE1098" s="103" t="s">
        <v>1011</v>
      </c>
      <c r="BF1098" s="103">
        <v>10</v>
      </c>
      <c r="BG1098" s="103">
        <v>10</v>
      </c>
      <c r="BH1098" s="103">
        <v>10</v>
      </c>
      <c r="BI1098" s="103">
        <v>10</v>
      </c>
      <c r="BJ1098" s="103" t="s">
        <v>1011</v>
      </c>
      <c r="BK1098" s="103">
        <v>10</v>
      </c>
      <c r="BL1098" s="103">
        <v>9.3257269403639711</v>
      </c>
      <c r="BM1098" s="103">
        <v>6.9580359474554818</v>
      </c>
      <c r="BN1098" s="103">
        <v>5.6534059945504094</v>
      </c>
      <c r="BO1098" s="103">
        <v>10</v>
      </c>
      <c r="BP1098" s="103">
        <v>9</v>
      </c>
      <c r="BQ1098" s="103">
        <v>7</v>
      </c>
      <c r="BR1098" s="103">
        <v>8</v>
      </c>
      <c r="BS1098" s="103">
        <v>7.6528604855014724</v>
      </c>
      <c r="BT1098" s="103">
        <v>8.9765195645645655</v>
      </c>
      <c r="BU1098" s="103">
        <v>7.3492509230480474</v>
      </c>
      <c r="BV1098" s="103">
        <v>9.0241383513513505</v>
      </c>
      <c r="BW1098" s="103">
        <v>10</v>
      </c>
      <c r="BX1098" s="103">
        <v>8.3333333333333339</v>
      </c>
      <c r="BY1098" s="103">
        <v>5.8636757861402762</v>
      </c>
      <c r="BZ1098" s="103">
        <v>9.5661277052023976</v>
      </c>
      <c r="CA1098" s="103">
        <v>8.7705505788288285</v>
      </c>
      <c r="CB1098" s="103">
        <v>8.6698912057057065</v>
      </c>
      <c r="CC1098" s="103">
        <v>1</v>
      </c>
      <c r="CD1098" s="103">
        <v>8.5059430497971675</v>
      </c>
      <c r="CE1098" s="103">
        <v>7.6310439499763616</v>
      </c>
      <c r="CF1098" s="103">
        <v>9.6267344663089958</v>
      </c>
      <c r="CG1098" s="103">
        <v>9.9038840179050052</v>
      </c>
      <c r="CH1098" s="103">
        <v>10</v>
      </c>
      <c r="CI1098" s="103">
        <v>9.2904156085475904</v>
      </c>
      <c r="CJ1098" s="103">
        <v>9.86</v>
      </c>
      <c r="CK1098" s="103">
        <v>8.6999999999999993</v>
      </c>
      <c r="CL1098" s="103">
        <v>0</v>
      </c>
      <c r="CM1098" s="103">
        <v>6.1866666666666665</v>
      </c>
      <c r="CN1098" s="103">
        <v>5.4102866223723725</v>
      </c>
      <c r="CO1098" s="103">
        <v>8.9318596695308283</v>
      </c>
      <c r="CP1098" s="103">
        <v>7.1710731459516008</v>
      </c>
      <c r="CQ1098" s="103">
        <v>10</v>
      </c>
      <c r="CR1098" s="103">
        <v>8.0277745964714722</v>
      </c>
      <c r="CS1098" s="103">
        <v>3.8461538461538463</v>
      </c>
      <c r="CT1098" s="103">
        <v>6.7481641202257157</v>
      </c>
      <c r="CU1098" s="103">
        <v>6.2073641876170109</v>
      </c>
      <c r="CV1098" s="103">
        <v>7.3912760000588191</v>
      </c>
      <c r="CW1098" s="103">
        <v>8</v>
      </c>
      <c r="CX1098" s="103">
        <v>9.2622597667906508</v>
      </c>
      <c r="CY1098" s="103">
        <v>10</v>
      </c>
      <c r="CZ1098" s="103">
        <v>9.0874199222635497</v>
      </c>
      <c r="DA1098" s="103">
        <v>10</v>
      </c>
      <c r="DB1098" s="103">
        <v>7.9128459309309305</v>
      </c>
      <c r="DC1098" s="103">
        <v>7.7984199091591577</v>
      </c>
      <c r="DD1098" s="103">
        <v>10</v>
      </c>
      <c r="DE1098" s="103">
        <v>10</v>
      </c>
      <c r="DF1098" s="103">
        <v>5</v>
      </c>
      <c r="DG1098" s="103">
        <v>8.4518776400150148</v>
      </c>
      <c r="DH1098" s="103">
        <v>5.3473525885885884</v>
      </c>
      <c r="DI1098" s="103">
        <v>7.7853881278538806</v>
      </c>
      <c r="DJ1098" s="103">
        <v>9.2484348289372029</v>
      </c>
      <c r="DK1098" s="103">
        <v>8.8014777287287274</v>
      </c>
      <c r="DL1098" s="103">
        <v>8.3148069523793851</v>
      </c>
      <c r="DM1098" s="103">
        <v>9.2938124325279539</v>
      </c>
      <c r="DN1098" s="103">
        <v>8.1318787765026244</v>
      </c>
      <c r="DO1098" s="103">
        <v>8.5570587795937296</v>
      </c>
      <c r="DP1098" s="103">
        <v>8.2799999999999994</v>
      </c>
      <c r="DQ1098" s="105">
        <v>8.8028634701819861</v>
      </c>
      <c r="DR1098" s="106">
        <v>2</v>
      </c>
      <c r="DS1098" s="106">
        <v>1</v>
      </c>
      <c r="DU1098" s="104" t="s">
        <v>6</v>
      </c>
      <c r="DV1098" s="103">
        <v>9.3257269403639711</v>
      </c>
      <c r="DW1098" s="103">
        <v>8.2799999999999994</v>
      </c>
    </row>
    <row r="1099" spans="1:127">
      <c r="A1099" s="95">
        <v>2009</v>
      </c>
      <c r="B1099" s="96" t="s">
        <v>616</v>
      </c>
      <c r="C1099" s="107" t="s">
        <v>135</v>
      </c>
      <c r="D1099" s="96" t="s">
        <v>1011</v>
      </c>
      <c r="E1099" s="96" t="s">
        <v>1011</v>
      </c>
      <c r="F1099" s="96" t="s">
        <v>1011</v>
      </c>
      <c r="G1099" s="96">
        <v>4.8327629999999999</v>
      </c>
      <c r="H1099" s="96">
        <v>9.0946932764714479</v>
      </c>
      <c r="I1099" s="96">
        <v>5</v>
      </c>
      <c r="J1099" s="96">
        <v>10</v>
      </c>
      <c r="K1099" s="96">
        <v>5</v>
      </c>
      <c r="L1099" s="96">
        <v>10</v>
      </c>
      <c r="M1099" s="96">
        <v>10</v>
      </c>
      <c r="N1099" s="96">
        <v>8</v>
      </c>
      <c r="O1099" s="96">
        <v>10</v>
      </c>
      <c r="P1099" s="96">
        <v>5</v>
      </c>
      <c r="Q1099" s="96" t="s">
        <v>1011</v>
      </c>
      <c r="R1099" s="96" t="s">
        <v>1011</v>
      </c>
      <c r="S1099" s="96">
        <v>5</v>
      </c>
      <c r="T1099" s="96">
        <v>6.666666666666667</v>
      </c>
      <c r="U1099" s="96">
        <v>7.9204533143793716</v>
      </c>
      <c r="V1099" s="96">
        <v>0</v>
      </c>
      <c r="W1099" s="96">
        <v>5</v>
      </c>
      <c r="X1099" s="96">
        <v>10</v>
      </c>
      <c r="Y1099" s="96">
        <v>5</v>
      </c>
      <c r="Z1099" s="96" t="s">
        <v>1010</v>
      </c>
      <c r="AA1099" s="96">
        <v>5</v>
      </c>
      <c r="AB1099" s="96">
        <v>6.666666666666667</v>
      </c>
      <c r="AC1099" s="96">
        <v>8.74</v>
      </c>
      <c r="AD1099" s="96">
        <v>8.6999999999999993</v>
      </c>
      <c r="AE1099" s="96">
        <v>7.2766666666666664</v>
      </c>
      <c r="AF1099" s="96">
        <v>0</v>
      </c>
      <c r="AG1099" s="96">
        <v>0</v>
      </c>
      <c r="AH1099" s="96" t="s">
        <v>1010</v>
      </c>
      <c r="AI1099" s="96" t="s">
        <v>1010</v>
      </c>
      <c r="AJ1099" s="96" t="s">
        <v>1010</v>
      </c>
      <c r="AK1099" s="96" t="s">
        <v>1010</v>
      </c>
      <c r="AL1099" s="96">
        <v>0</v>
      </c>
      <c r="AM1099" s="96">
        <v>3.3333333333333335</v>
      </c>
      <c r="AN1099" s="96">
        <v>3.3333333333333335</v>
      </c>
      <c r="AO1099" s="96">
        <v>2.2222222222222223</v>
      </c>
      <c r="AP1099" s="96">
        <v>2.5</v>
      </c>
      <c r="AQ1099" s="96">
        <v>2.5</v>
      </c>
      <c r="AR1099" s="96">
        <v>5</v>
      </c>
      <c r="AS1099" s="96">
        <v>3.3333333333333335</v>
      </c>
      <c r="AT1099" s="96">
        <v>1.3888888888888888</v>
      </c>
      <c r="AU1099" s="96">
        <v>10</v>
      </c>
      <c r="AV1099" s="96">
        <v>9.5198054559031835</v>
      </c>
      <c r="AW1099" s="96">
        <v>0.33333333333333331</v>
      </c>
      <c r="AX1099" s="96">
        <v>1.75</v>
      </c>
      <c r="AY1099" s="96">
        <v>3.3333333333333335</v>
      </c>
      <c r="AZ1099" s="96">
        <v>3.3333333333333335</v>
      </c>
      <c r="BA1099" s="96">
        <v>0</v>
      </c>
      <c r="BB1099" s="96">
        <v>4.0385436365575966</v>
      </c>
      <c r="BC1099" s="96" t="s">
        <v>1010</v>
      </c>
      <c r="BD1099" s="96" t="s">
        <v>1011</v>
      </c>
      <c r="BE1099" s="96" t="s">
        <v>1011</v>
      </c>
      <c r="BF1099" s="96">
        <v>5</v>
      </c>
      <c r="BG1099" s="96">
        <v>0</v>
      </c>
      <c r="BH1099" s="96">
        <v>0</v>
      </c>
      <c r="BI1099" s="96">
        <v>0</v>
      </c>
      <c r="BJ1099" s="96" t="s">
        <v>1011</v>
      </c>
      <c r="BK1099" s="96">
        <v>2.5</v>
      </c>
      <c r="BL1099" s="96">
        <v>5.2087139978061572</v>
      </c>
      <c r="BM1099" s="96">
        <v>6.849978113623358</v>
      </c>
      <c r="BN1099" s="96">
        <v>8.9670299727520444</v>
      </c>
      <c r="BO1099" s="96">
        <v>2</v>
      </c>
      <c r="BP1099" s="96">
        <v>9</v>
      </c>
      <c r="BQ1099" s="96">
        <v>5</v>
      </c>
      <c r="BR1099" s="96">
        <v>7</v>
      </c>
      <c r="BS1099" s="96">
        <v>6.2042520215938506</v>
      </c>
      <c r="BT1099" s="96">
        <v>3.1347790506329103</v>
      </c>
      <c r="BU1099" s="96">
        <v>3.0257208776371303</v>
      </c>
      <c r="BV1099" s="96">
        <v>5.7232563248945159</v>
      </c>
      <c r="BW1099" s="96">
        <v>3.333333333333333</v>
      </c>
      <c r="BX1099" s="96">
        <v>8.3333333333333339</v>
      </c>
      <c r="BY1099" s="96">
        <v>3.2196953067663667</v>
      </c>
      <c r="BZ1099" s="96">
        <v>4.6409144876377226</v>
      </c>
      <c r="CA1099" s="96">
        <v>4.4699043924050637</v>
      </c>
      <c r="CB1099" s="96">
        <v>9.3647549409282682</v>
      </c>
      <c r="CC1099" s="96">
        <v>0.58620689655172409</v>
      </c>
      <c r="CD1099" s="96">
        <v>3.9871682647282709</v>
      </c>
      <c r="CE1099" s="96">
        <v>8.9963306065820507</v>
      </c>
      <c r="CF1099" s="96">
        <v>5.7856549259518752</v>
      </c>
      <c r="CG1099" s="96">
        <v>9.4158205763892262</v>
      </c>
      <c r="CH1099" s="96">
        <v>5</v>
      </c>
      <c r="CI1099" s="96">
        <v>7.2994515272307883</v>
      </c>
      <c r="CJ1099" s="96">
        <v>8.3666666666666671</v>
      </c>
      <c r="CK1099" s="96">
        <v>7.16</v>
      </c>
      <c r="CL1099" s="96">
        <v>3.1840000000000002</v>
      </c>
      <c r="CM1099" s="96">
        <v>6.2368888888888891</v>
      </c>
      <c r="CN1099" s="96">
        <v>4.7805873037974678</v>
      </c>
      <c r="CO1099" s="96">
        <v>7.5956305750256226</v>
      </c>
      <c r="CP1099" s="96">
        <v>6.1881089394115456</v>
      </c>
      <c r="CQ1099" s="96">
        <v>10</v>
      </c>
      <c r="CR1099" s="96">
        <v>3.6771161814345987</v>
      </c>
      <c r="CS1099" s="96">
        <v>0.83333333333333326</v>
      </c>
      <c r="CT1099" s="96">
        <v>0</v>
      </c>
      <c r="CU1099" s="96">
        <v>1.5034831715893107</v>
      </c>
      <c r="CV1099" s="96">
        <v>5.9821202499724357</v>
      </c>
      <c r="CW1099" s="96">
        <v>0</v>
      </c>
      <c r="CX1099" s="96">
        <v>4.5146450397989843</v>
      </c>
      <c r="CY1099" s="96">
        <v>10</v>
      </c>
      <c r="CZ1099" s="96">
        <v>4.8382150132663284</v>
      </c>
      <c r="DA1099" s="96">
        <v>7.2333333333333325</v>
      </c>
      <c r="DB1099" s="96">
        <v>4.0822484894514766</v>
      </c>
      <c r="DC1099" s="96">
        <v>7.1523256033755267</v>
      </c>
      <c r="DD1099" s="96">
        <v>8</v>
      </c>
      <c r="DE1099" s="96">
        <v>10</v>
      </c>
      <c r="DF1099" s="96">
        <v>0</v>
      </c>
      <c r="DG1099" s="96">
        <v>6.0779845710267226</v>
      </c>
      <c r="DH1099" s="96">
        <v>2.2193279029535864</v>
      </c>
      <c r="DI1099" s="96" t="s">
        <v>1011</v>
      </c>
      <c r="DJ1099" s="96">
        <v>8.0193701756707494</v>
      </c>
      <c r="DK1099" s="96">
        <v>3.5119363234880447</v>
      </c>
      <c r="DL1099" s="96">
        <v>7.8031295591184975</v>
      </c>
      <c r="DM1099" s="96">
        <v>6.2336663068157598</v>
      </c>
      <c r="DN1099" s="96">
        <v>5.5574860536093276</v>
      </c>
      <c r="DO1099" s="96">
        <v>5.4912285459674592</v>
      </c>
      <c r="DP1099" s="96">
        <v>5.79</v>
      </c>
      <c r="DQ1099" s="99">
        <v>5.4993569989030782</v>
      </c>
      <c r="DR1099" s="100">
        <v>132</v>
      </c>
      <c r="DS1099" s="101">
        <v>4</v>
      </c>
      <c r="DU1099" s="107" t="s">
        <v>135</v>
      </c>
      <c r="DV1099" s="96">
        <v>5.2087139978061572</v>
      </c>
      <c r="DW1099" s="96">
        <v>5.79</v>
      </c>
    </row>
    <row r="1100" spans="1:127">
      <c r="A1100" s="102">
        <v>2009</v>
      </c>
      <c r="B1100" s="103" t="s">
        <v>666</v>
      </c>
      <c r="C1100" s="104" t="s">
        <v>44</v>
      </c>
      <c r="D1100" s="103" t="s">
        <v>1011</v>
      </c>
      <c r="E1100" s="103" t="s">
        <v>1011</v>
      </c>
      <c r="F1100" s="103" t="s">
        <v>1011</v>
      </c>
      <c r="G1100" s="103">
        <v>6.8598029999999994</v>
      </c>
      <c r="H1100" s="103">
        <v>10</v>
      </c>
      <c r="I1100" s="103">
        <v>10</v>
      </c>
      <c r="J1100" s="103">
        <v>10</v>
      </c>
      <c r="K1100" s="103">
        <v>5</v>
      </c>
      <c r="L1100" s="103">
        <v>10</v>
      </c>
      <c r="M1100" s="103">
        <v>10</v>
      </c>
      <c r="N1100" s="103">
        <v>9</v>
      </c>
      <c r="O1100" s="103">
        <v>10</v>
      </c>
      <c r="P1100" s="103">
        <v>5</v>
      </c>
      <c r="Q1100" s="103" t="s">
        <v>1011</v>
      </c>
      <c r="R1100" s="103" t="s">
        <v>1011</v>
      </c>
      <c r="S1100" s="103">
        <v>5</v>
      </c>
      <c r="T1100" s="103">
        <v>6.666666666666667</v>
      </c>
      <c r="U1100" s="103">
        <v>8.5555555555555554</v>
      </c>
      <c r="V1100" s="103">
        <v>10</v>
      </c>
      <c r="W1100" s="103">
        <v>10</v>
      </c>
      <c r="X1100" s="103">
        <v>10</v>
      </c>
      <c r="Y1100" s="103">
        <v>10</v>
      </c>
      <c r="Z1100" s="103" t="s">
        <v>1010</v>
      </c>
      <c r="AA1100" s="103">
        <v>7.5</v>
      </c>
      <c r="AB1100" s="103">
        <v>6.666666666666667</v>
      </c>
      <c r="AC1100" s="103">
        <v>8.9444444444444446</v>
      </c>
      <c r="AD1100" s="103">
        <v>8.0555555555555554</v>
      </c>
      <c r="AE1100" s="103">
        <v>7.7916666666666679</v>
      </c>
      <c r="AF1100" s="103">
        <v>10</v>
      </c>
      <c r="AG1100" s="103">
        <v>7.5</v>
      </c>
      <c r="AH1100" s="103" t="s">
        <v>1010</v>
      </c>
      <c r="AI1100" s="103" t="s">
        <v>1010</v>
      </c>
      <c r="AJ1100" s="103" t="s">
        <v>1010</v>
      </c>
      <c r="AK1100" s="103" t="s">
        <v>1010</v>
      </c>
      <c r="AL1100" s="103">
        <v>10</v>
      </c>
      <c r="AM1100" s="103">
        <v>6.666666666666667</v>
      </c>
      <c r="AN1100" s="103">
        <v>6.666666666666667</v>
      </c>
      <c r="AO1100" s="103">
        <v>7.7777777777777786</v>
      </c>
      <c r="AP1100" s="103">
        <v>7.5</v>
      </c>
      <c r="AQ1100" s="103">
        <v>7.5</v>
      </c>
      <c r="AR1100" s="103">
        <v>10</v>
      </c>
      <c r="AS1100" s="103">
        <v>8.3333333333333339</v>
      </c>
      <c r="AT1100" s="103">
        <v>8.4027777777777786</v>
      </c>
      <c r="AU1100" s="103">
        <v>10</v>
      </c>
      <c r="AV1100" s="103">
        <v>10</v>
      </c>
      <c r="AW1100" s="103">
        <v>7.666666666666667</v>
      </c>
      <c r="AX1100" s="103">
        <v>7.75</v>
      </c>
      <c r="AY1100" s="103">
        <v>10</v>
      </c>
      <c r="AZ1100" s="103">
        <v>10</v>
      </c>
      <c r="BA1100" s="103">
        <v>10</v>
      </c>
      <c r="BB1100" s="103">
        <v>9.3452380952380967</v>
      </c>
      <c r="BC1100" s="103" t="s">
        <v>1010</v>
      </c>
      <c r="BD1100" s="103" t="s">
        <v>1011</v>
      </c>
      <c r="BE1100" s="103" t="s">
        <v>1011</v>
      </c>
      <c r="BF1100" s="103">
        <v>10</v>
      </c>
      <c r="BG1100" s="103" t="s">
        <v>1011</v>
      </c>
      <c r="BH1100" s="103" t="s">
        <v>1011</v>
      </c>
      <c r="BI1100" s="103" t="s">
        <v>1011</v>
      </c>
      <c r="BJ1100" s="103" t="s">
        <v>1011</v>
      </c>
      <c r="BK1100" s="103">
        <v>10</v>
      </c>
      <c r="BL1100" s="103">
        <v>8.4078078928571429</v>
      </c>
      <c r="BM1100" s="103">
        <v>5.2149428222390615</v>
      </c>
      <c r="BN1100" s="103">
        <v>9.3188010899182565</v>
      </c>
      <c r="BO1100" s="103">
        <v>4</v>
      </c>
      <c r="BP1100" s="103">
        <v>7</v>
      </c>
      <c r="BQ1100" s="103">
        <v>5</v>
      </c>
      <c r="BR1100" s="103">
        <v>6</v>
      </c>
      <c r="BS1100" s="103">
        <v>6.1334359780393299</v>
      </c>
      <c r="BT1100" s="103">
        <v>5.9966773438320207</v>
      </c>
      <c r="BU1100" s="103">
        <v>5.08037347375328</v>
      </c>
      <c r="BV1100" s="103">
        <v>7.749980430446195</v>
      </c>
      <c r="BW1100" s="103">
        <v>6.6666666666666661</v>
      </c>
      <c r="BX1100" s="103">
        <v>8.3333333333333339</v>
      </c>
      <c r="BY1100" s="103">
        <v>5.5455839950037253</v>
      </c>
      <c r="BZ1100" s="103">
        <v>7.8674941413757518</v>
      </c>
      <c r="CA1100" s="103">
        <v>7.2988160000000004</v>
      </c>
      <c r="CB1100" s="103">
        <v>7.4628125118110233</v>
      </c>
      <c r="CC1100" s="103">
        <v>0.96296296296296291</v>
      </c>
      <c r="CD1100" s="103">
        <v>6.7615063960900539</v>
      </c>
      <c r="CE1100" s="103">
        <v>9.2678083882800486</v>
      </c>
      <c r="CF1100" s="103">
        <v>9.5041035513265228</v>
      </c>
      <c r="CG1100" s="103">
        <v>9.8254103804915065</v>
      </c>
      <c r="CH1100" s="103">
        <v>10</v>
      </c>
      <c r="CI1100" s="103">
        <v>9.6493305800245199</v>
      </c>
      <c r="CJ1100" s="103">
        <v>9.6839182146015172</v>
      </c>
      <c r="CK1100" s="103">
        <v>8.7799999999999994</v>
      </c>
      <c r="CL1100" s="103">
        <v>4.0464000000000002</v>
      </c>
      <c r="CM1100" s="103">
        <v>7.5034394048671729</v>
      </c>
      <c r="CN1100" s="103">
        <v>6.1432764855643054</v>
      </c>
      <c r="CO1100" s="103">
        <v>8.4091556235559146</v>
      </c>
      <c r="CP1100" s="103">
        <v>7.27621605456011</v>
      </c>
      <c r="CQ1100" s="103">
        <v>10</v>
      </c>
      <c r="CR1100" s="103">
        <v>5.9191745787401571</v>
      </c>
      <c r="CS1100" s="103" t="s">
        <v>1011</v>
      </c>
      <c r="CT1100" s="103">
        <v>4.2037743699766752</v>
      </c>
      <c r="CU1100" s="103">
        <v>5.0614744743584161</v>
      </c>
      <c r="CV1100" s="103">
        <v>7.4602824834464245</v>
      </c>
      <c r="CW1100" s="103">
        <v>8</v>
      </c>
      <c r="CX1100" s="103">
        <v>7.968701054704427</v>
      </c>
      <c r="CY1100" s="103">
        <v>10</v>
      </c>
      <c r="CZ1100" s="103">
        <v>8.6562336849014745</v>
      </c>
      <c r="DA1100" s="103">
        <v>2.2333333333333329</v>
      </c>
      <c r="DB1100" s="103">
        <v>5.9165083149606303</v>
      </c>
      <c r="DC1100" s="103">
        <v>7.8838931653543334</v>
      </c>
      <c r="DD1100" s="103">
        <v>10</v>
      </c>
      <c r="DE1100" s="103">
        <v>1.9654591945324871</v>
      </c>
      <c r="DF1100" s="103">
        <v>3</v>
      </c>
      <c r="DG1100" s="103">
        <v>5.1665323346967966</v>
      </c>
      <c r="DH1100" s="103">
        <v>4.5293494986876643</v>
      </c>
      <c r="DI1100" s="103">
        <v>5.9230769230769234</v>
      </c>
      <c r="DJ1100" s="103">
        <v>9.476683712120245</v>
      </c>
      <c r="DK1100" s="103">
        <v>6.7257182475940516</v>
      </c>
      <c r="DL1100" s="103">
        <v>8.4208107673042605</v>
      </c>
      <c r="DM1100" s="103">
        <v>6.9846911801590448</v>
      </c>
      <c r="DN1100" s="103">
        <v>7.0100550548236988</v>
      </c>
      <c r="DO1100" s="103">
        <v>6.9442736914739909</v>
      </c>
      <c r="DP1100" s="103">
        <v>7.39</v>
      </c>
      <c r="DQ1100" s="105">
        <v>7.8989039464285717</v>
      </c>
      <c r="DR1100" s="106">
        <v>38</v>
      </c>
      <c r="DS1100" s="106">
        <v>2</v>
      </c>
      <c r="DU1100" s="104" t="s">
        <v>44</v>
      </c>
      <c r="DV1100" s="103">
        <v>8.4078078928571429</v>
      </c>
      <c r="DW1100" s="103">
        <v>7.39</v>
      </c>
    </row>
    <row r="1101" spans="1:127">
      <c r="A1101" s="95">
        <v>2009</v>
      </c>
      <c r="B1101" s="96" t="s">
        <v>684</v>
      </c>
      <c r="C1101" s="107" t="s">
        <v>20</v>
      </c>
      <c r="D1101" s="96" t="s">
        <v>1011</v>
      </c>
      <c r="E1101" s="96" t="s">
        <v>1011</v>
      </c>
      <c r="F1101" s="96" t="s">
        <v>1011</v>
      </c>
      <c r="G1101" s="96" t="s">
        <v>1011</v>
      </c>
      <c r="H1101" s="96" t="s">
        <v>1011</v>
      </c>
      <c r="I1101" s="96" t="s">
        <v>1011</v>
      </c>
      <c r="J1101" s="96" t="s">
        <v>1011</v>
      </c>
      <c r="K1101" s="96" t="s">
        <v>1011</v>
      </c>
      <c r="L1101" s="96" t="s">
        <v>1011</v>
      </c>
      <c r="M1101" s="96" t="s">
        <v>1011</v>
      </c>
      <c r="N1101" s="96" t="s">
        <v>1011</v>
      </c>
      <c r="O1101" s="96" t="s">
        <v>1011</v>
      </c>
      <c r="P1101" s="96" t="s">
        <v>1011</v>
      </c>
      <c r="Q1101" s="96" t="s">
        <v>1011</v>
      </c>
      <c r="R1101" s="96" t="s">
        <v>1011</v>
      </c>
      <c r="S1101" s="96" t="s">
        <v>1011</v>
      </c>
      <c r="T1101" s="96" t="s">
        <v>1011</v>
      </c>
      <c r="U1101" s="96" t="s">
        <v>1011</v>
      </c>
      <c r="V1101" s="96" t="s">
        <v>1011</v>
      </c>
      <c r="W1101" s="96" t="s">
        <v>1011</v>
      </c>
      <c r="X1101" s="96" t="s">
        <v>1011</v>
      </c>
      <c r="Y1101" s="96" t="s">
        <v>1011</v>
      </c>
      <c r="Z1101" s="96" t="s">
        <v>1010</v>
      </c>
      <c r="AA1101" s="96" t="s">
        <v>1011</v>
      </c>
      <c r="AB1101" s="96" t="s">
        <v>1011</v>
      </c>
      <c r="AC1101" s="96" t="s">
        <v>1011</v>
      </c>
      <c r="AD1101" s="96" t="s">
        <v>1011</v>
      </c>
      <c r="AE1101" s="96" t="s">
        <v>1011</v>
      </c>
      <c r="AF1101" s="96" t="s">
        <v>1011</v>
      </c>
      <c r="AG1101" s="96" t="s">
        <v>1011</v>
      </c>
      <c r="AH1101" s="96" t="s">
        <v>1010</v>
      </c>
      <c r="AI1101" s="96" t="s">
        <v>1010</v>
      </c>
      <c r="AJ1101" s="96" t="s">
        <v>1010</v>
      </c>
      <c r="AK1101" s="96" t="s">
        <v>1010</v>
      </c>
      <c r="AL1101" s="96" t="s">
        <v>1011</v>
      </c>
      <c r="AM1101" s="96" t="s">
        <v>1011</v>
      </c>
      <c r="AN1101" s="96" t="s">
        <v>1011</v>
      </c>
      <c r="AO1101" s="96" t="s">
        <v>1011</v>
      </c>
      <c r="AP1101" s="96" t="s">
        <v>1011</v>
      </c>
      <c r="AQ1101" s="96" t="s">
        <v>1011</v>
      </c>
      <c r="AR1101" s="96" t="s">
        <v>1011</v>
      </c>
      <c r="AS1101" s="96" t="s">
        <v>1011</v>
      </c>
      <c r="AT1101" s="96" t="s">
        <v>1011</v>
      </c>
      <c r="AU1101" s="96" t="s">
        <v>1011</v>
      </c>
      <c r="AV1101" s="96" t="s">
        <v>1011</v>
      </c>
      <c r="AW1101" s="96" t="s">
        <v>1011</v>
      </c>
      <c r="AX1101" s="96" t="s">
        <v>1011</v>
      </c>
      <c r="AY1101" s="96" t="s">
        <v>1011</v>
      </c>
      <c r="AZ1101" s="96" t="s">
        <v>1011</v>
      </c>
      <c r="BA1101" s="96" t="s">
        <v>1011</v>
      </c>
      <c r="BB1101" s="96" t="s">
        <v>1011</v>
      </c>
      <c r="BC1101" s="96" t="s">
        <v>1010</v>
      </c>
      <c r="BD1101" s="96" t="s">
        <v>1011</v>
      </c>
      <c r="BE1101" s="96" t="s">
        <v>1011</v>
      </c>
      <c r="BF1101" s="96" t="s">
        <v>1011</v>
      </c>
      <c r="BG1101" s="96" t="s">
        <v>1011</v>
      </c>
      <c r="BH1101" s="96" t="s">
        <v>1011</v>
      </c>
      <c r="BI1101" s="96" t="s">
        <v>1011</v>
      </c>
      <c r="BJ1101" s="96" t="s">
        <v>1011</v>
      </c>
      <c r="BK1101" s="96" t="s">
        <v>1011</v>
      </c>
      <c r="BL1101" s="96" t="s">
        <v>1011</v>
      </c>
      <c r="BM1101" s="96" t="s">
        <v>1011</v>
      </c>
      <c r="BN1101" s="96" t="s">
        <v>1011</v>
      </c>
      <c r="BO1101" s="96">
        <v>0</v>
      </c>
      <c r="BP1101" s="96" t="s">
        <v>1011</v>
      </c>
      <c r="BQ1101" s="96" t="s">
        <v>1011</v>
      </c>
      <c r="BR1101" s="96" t="s">
        <v>1011</v>
      </c>
      <c r="BS1101" s="96" t="s">
        <v>1011</v>
      </c>
      <c r="BT1101" s="96" t="s">
        <v>1011</v>
      </c>
      <c r="BU1101" s="96" t="s">
        <v>1011</v>
      </c>
      <c r="BV1101" s="96" t="s">
        <v>1011</v>
      </c>
      <c r="BW1101" s="96" t="s">
        <v>1011</v>
      </c>
      <c r="BX1101" s="96" t="s">
        <v>1011</v>
      </c>
      <c r="BY1101" s="96" t="s">
        <v>1011</v>
      </c>
      <c r="BZ1101" s="96" t="s">
        <v>1011</v>
      </c>
      <c r="CA1101" s="96" t="s">
        <v>1011</v>
      </c>
      <c r="CB1101" s="96" t="s">
        <v>1011</v>
      </c>
      <c r="CC1101" s="96">
        <v>0.92592592592592593</v>
      </c>
      <c r="CD1101" s="96" t="s">
        <v>1011</v>
      </c>
      <c r="CE1101" s="96" t="s">
        <v>1011</v>
      </c>
      <c r="CF1101" s="96" t="s">
        <v>1011</v>
      </c>
      <c r="CG1101" s="96" t="s">
        <v>1011</v>
      </c>
      <c r="CH1101" s="96" t="s">
        <v>1011</v>
      </c>
      <c r="CI1101" s="96" t="s">
        <v>1011</v>
      </c>
      <c r="CJ1101" s="96" t="s">
        <v>1011</v>
      </c>
      <c r="CK1101" s="96" t="s">
        <v>1011</v>
      </c>
      <c r="CL1101" s="96" t="s">
        <v>1011</v>
      </c>
      <c r="CM1101" s="96" t="s">
        <v>1011</v>
      </c>
      <c r="CN1101" s="96" t="s">
        <v>1011</v>
      </c>
      <c r="CO1101" s="96" t="s">
        <v>1011</v>
      </c>
      <c r="CP1101" s="96" t="s">
        <v>1011</v>
      </c>
      <c r="CQ1101" s="96" t="s">
        <v>1011</v>
      </c>
      <c r="CR1101" s="96" t="s">
        <v>1011</v>
      </c>
      <c r="CS1101" s="96" t="s">
        <v>1011</v>
      </c>
      <c r="CT1101" s="96" t="s">
        <v>1011</v>
      </c>
      <c r="CU1101" s="96" t="s">
        <v>1011</v>
      </c>
      <c r="CV1101" s="96" t="s">
        <v>1011</v>
      </c>
      <c r="CW1101" s="96" t="s">
        <v>1011</v>
      </c>
      <c r="CX1101" s="96" t="s">
        <v>1011</v>
      </c>
      <c r="CY1101" s="96" t="s">
        <v>1011</v>
      </c>
      <c r="CZ1101" s="96" t="s">
        <v>1011</v>
      </c>
      <c r="DA1101" s="96" t="s">
        <v>1011</v>
      </c>
      <c r="DB1101" s="96" t="s">
        <v>1011</v>
      </c>
      <c r="DC1101" s="96" t="s">
        <v>1011</v>
      </c>
      <c r="DD1101" s="96" t="s">
        <v>1011</v>
      </c>
      <c r="DE1101" s="96" t="s">
        <v>1011</v>
      </c>
      <c r="DF1101" s="96" t="s">
        <v>1011</v>
      </c>
      <c r="DG1101" s="96" t="s">
        <v>1011</v>
      </c>
      <c r="DH1101" s="96" t="s">
        <v>1011</v>
      </c>
      <c r="DI1101" s="96" t="s">
        <v>1011</v>
      </c>
      <c r="DJ1101" s="96" t="s">
        <v>1011</v>
      </c>
      <c r="DK1101" s="96" t="s">
        <v>1011</v>
      </c>
      <c r="DL1101" s="96" t="s">
        <v>1011</v>
      </c>
      <c r="DM1101" s="96" t="s">
        <v>1011</v>
      </c>
      <c r="DN1101" s="96" t="s">
        <v>1011</v>
      </c>
      <c r="DO1101" s="96" t="s">
        <v>1011</v>
      </c>
      <c r="DP1101" s="96" t="s">
        <v>1011</v>
      </c>
      <c r="DQ1101" s="99" t="s">
        <v>1011</v>
      </c>
      <c r="DR1101" s="100" t="s">
        <v>1011</v>
      </c>
      <c r="DS1101" s="101" t="s">
        <v>1027</v>
      </c>
      <c r="DU1101" s="107" t="s">
        <v>20</v>
      </c>
      <c r="DV1101" s="96" t="s">
        <v>1011</v>
      </c>
      <c r="DW1101" s="96" t="s">
        <v>1011</v>
      </c>
    </row>
    <row r="1102" spans="1:127">
      <c r="A1102" s="102">
        <v>2009</v>
      </c>
      <c r="B1102" s="103" t="s">
        <v>745</v>
      </c>
      <c r="C1102" s="104" t="s">
        <v>108</v>
      </c>
      <c r="D1102" s="103">
        <v>4.3333333333333339</v>
      </c>
      <c r="E1102" s="103">
        <v>4.8477860522136647</v>
      </c>
      <c r="F1102" s="103">
        <v>4.8737149278533538</v>
      </c>
      <c r="G1102" s="103">
        <v>4.6999999999999993</v>
      </c>
      <c r="H1102" s="103">
        <v>6.722435371977876</v>
      </c>
      <c r="I1102" s="103">
        <v>10</v>
      </c>
      <c r="J1102" s="103">
        <v>10</v>
      </c>
      <c r="K1102" s="103">
        <v>7.5</v>
      </c>
      <c r="L1102" s="103">
        <v>10</v>
      </c>
      <c r="M1102" s="103">
        <v>10</v>
      </c>
      <c r="N1102" s="103">
        <v>9.5</v>
      </c>
      <c r="O1102" s="103">
        <v>8.5</v>
      </c>
      <c r="P1102" s="103">
        <v>10</v>
      </c>
      <c r="Q1102" s="103" t="s">
        <v>1011</v>
      </c>
      <c r="R1102" s="103" t="s">
        <v>1011</v>
      </c>
      <c r="S1102" s="103">
        <v>5</v>
      </c>
      <c r="T1102" s="103">
        <v>7.833333333333333</v>
      </c>
      <c r="U1102" s="103">
        <v>8.0185895684370703</v>
      </c>
      <c r="V1102" s="103">
        <v>10</v>
      </c>
      <c r="W1102" s="103">
        <v>5</v>
      </c>
      <c r="X1102" s="103">
        <v>10</v>
      </c>
      <c r="Y1102" s="103">
        <v>8.3333333333333339</v>
      </c>
      <c r="Z1102" s="103" t="s">
        <v>1010</v>
      </c>
      <c r="AA1102" s="103">
        <v>7.5</v>
      </c>
      <c r="AB1102" s="103">
        <v>10</v>
      </c>
      <c r="AC1102" s="103">
        <v>9.5555555555555554</v>
      </c>
      <c r="AD1102" s="103">
        <v>10</v>
      </c>
      <c r="AE1102" s="103">
        <v>9.2638888888888893</v>
      </c>
      <c r="AF1102" s="103">
        <v>7.5</v>
      </c>
      <c r="AG1102" s="103">
        <v>7.5</v>
      </c>
      <c r="AH1102" s="103" t="s">
        <v>1010</v>
      </c>
      <c r="AI1102" s="103" t="s">
        <v>1010</v>
      </c>
      <c r="AJ1102" s="103" t="s">
        <v>1010</v>
      </c>
      <c r="AK1102" s="103" t="s">
        <v>1010</v>
      </c>
      <c r="AL1102" s="103">
        <v>6.666666666666667</v>
      </c>
      <c r="AM1102" s="103">
        <v>6.666666666666667</v>
      </c>
      <c r="AN1102" s="103">
        <v>6.666666666666667</v>
      </c>
      <c r="AO1102" s="103">
        <v>6.666666666666667</v>
      </c>
      <c r="AP1102" s="103">
        <v>5</v>
      </c>
      <c r="AQ1102" s="103">
        <v>7.5</v>
      </c>
      <c r="AR1102" s="103">
        <v>10</v>
      </c>
      <c r="AS1102" s="103">
        <v>7.5</v>
      </c>
      <c r="AT1102" s="103">
        <v>7.291666666666667</v>
      </c>
      <c r="AU1102" s="103">
        <v>10</v>
      </c>
      <c r="AV1102" s="103">
        <v>10</v>
      </c>
      <c r="AW1102" s="103">
        <v>4.333333333333333</v>
      </c>
      <c r="AX1102" s="103">
        <v>5.5</v>
      </c>
      <c r="AY1102" s="103">
        <v>6.666666666666667</v>
      </c>
      <c r="AZ1102" s="103">
        <v>3.3333333333333335</v>
      </c>
      <c r="BA1102" s="103">
        <v>10</v>
      </c>
      <c r="BB1102" s="103">
        <v>7.1190476190476195</v>
      </c>
      <c r="BC1102" s="103" t="s">
        <v>1010</v>
      </c>
      <c r="BD1102" s="103" t="s">
        <v>1011</v>
      </c>
      <c r="BE1102" s="103" t="s">
        <v>1011</v>
      </c>
      <c r="BF1102" s="103">
        <v>5</v>
      </c>
      <c r="BG1102" s="103">
        <v>0</v>
      </c>
      <c r="BH1102" s="103">
        <v>0</v>
      </c>
      <c r="BI1102" s="103">
        <v>0</v>
      </c>
      <c r="BJ1102" s="103" t="s">
        <v>1011</v>
      </c>
      <c r="BK1102" s="103">
        <v>2.5</v>
      </c>
      <c r="BL1102" s="103">
        <v>6.6304410429029179</v>
      </c>
      <c r="BM1102" s="103">
        <v>5.5735294117647065</v>
      </c>
      <c r="BN1102" s="103">
        <v>9.8754768392370575</v>
      </c>
      <c r="BO1102" s="103">
        <v>4</v>
      </c>
      <c r="BP1102" s="103">
        <v>8</v>
      </c>
      <c r="BQ1102" s="103">
        <v>3</v>
      </c>
      <c r="BR1102" s="103">
        <v>5.5</v>
      </c>
      <c r="BS1102" s="103">
        <v>6.2372515627504406</v>
      </c>
      <c r="BT1102" s="103">
        <v>4.1769723743169402</v>
      </c>
      <c r="BU1102" s="103">
        <v>4.3262627313296909</v>
      </c>
      <c r="BV1102" s="103">
        <v>4.4210805163934426</v>
      </c>
      <c r="BW1102" s="103">
        <v>6.6666666666666661</v>
      </c>
      <c r="BX1102" s="103">
        <v>8.3333333333333339</v>
      </c>
      <c r="BY1102" s="103">
        <v>6.1139207333386256</v>
      </c>
      <c r="BZ1102" s="103">
        <v>7.1740262189797637</v>
      </c>
      <c r="CA1102" s="103">
        <v>4.68000502276867</v>
      </c>
      <c r="CB1102" s="103">
        <v>6.1239987704918031</v>
      </c>
      <c r="CC1102" s="103">
        <v>0.88888888888888884</v>
      </c>
      <c r="CD1102" s="103">
        <v>5.4584970879600112</v>
      </c>
      <c r="CE1102" s="103">
        <v>7.9923806655434992</v>
      </c>
      <c r="CF1102" s="103">
        <v>9.5379551866295103</v>
      </c>
      <c r="CG1102" s="103">
        <v>7.5715544251401701</v>
      </c>
      <c r="CH1102" s="103">
        <v>5</v>
      </c>
      <c r="CI1102" s="103">
        <v>7.5254725693282953</v>
      </c>
      <c r="CJ1102" s="103">
        <v>8.5133333333333319</v>
      </c>
      <c r="CK1102" s="103">
        <v>7.48</v>
      </c>
      <c r="CL1102" s="103">
        <v>5.2119999999999997</v>
      </c>
      <c r="CM1102" s="103">
        <v>7.0684444444444443</v>
      </c>
      <c r="CN1102" s="103">
        <v>5.3467459016393448</v>
      </c>
      <c r="CO1102" s="103">
        <v>6.2166034648176804</v>
      </c>
      <c r="CP1102" s="103">
        <v>5.7816746832285126</v>
      </c>
      <c r="CQ1102" s="103">
        <v>10</v>
      </c>
      <c r="CR1102" s="103">
        <v>5.3404924244080156</v>
      </c>
      <c r="CS1102" s="103">
        <v>0</v>
      </c>
      <c r="CT1102" s="103">
        <v>4.425025652607026</v>
      </c>
      <c r="CU1102" s="103">
        <v>3.2551726923383471</v>
      </c>
      <c r="CV1102" s="103">
        <v>6.5263229550028266</v>
      </c>
      <c r="CW1102" s="103">
        <v>8</v>
      </c>
      <c r="CX1102" s="103">
        <v>6.7390724624569067</v>
      </c>
      <c r="CY1102" s="103">
        <v>10</v>
      </c>
      <c r="CZ1102" s="103">
        <v>8.2463574874856356</v>
      </c>
      <c r="DA1102" s="103">
        <v>1.1000000000000001</v>
      </c>
      <c r="DB1102" s="103">
        <v>4.5099989326047361</v>
      </c>
      <c r="DC1102" s="103">
        <v>5.1306032996357009</v>
      </c>
      <c r="DD1102" s="103">
        <v>10</v>
      </c>
      <c r="DE1102" s="103">
        <v>9.0729375993691335</v>
      </c>
      <c r="DF1102" s="103">
        <v>5</v>
      </c>
      <c r="DG1102" s="103">
        <v>5.8022566386015955</v>
      </c>
      <c r="DH1102" s="103">
        <v>3.8997810336976331</v>
      </c>
      <c r="DI1102" s="103">
        <v>5.087719298245613</v>
      </c>
      <c r="DJ1102" s="103">
        <v>8.7469325839051386</v>
      </c>
      <c r="DK1102" s="103">
        <v>3.6407908454766247</v>
      </c>
      <c r="DL1102" s="103">
        <v>0.58065187200157564</v>
      </c>
      <c r="DM1102" s="103">
        <v>8.0719958475366376</v>
      </c>
      <c r="DN1102" s="103">
        <v>5.0046452468105374</v>
      </c>
      <c r="DO1102" s="103">
        <v>6.3510864576325892</v>
      </c>
      <c r="DP1102" s="103">
        <v>6.42</v>
      </c>
      <c r="DQ1102" s="105">
        <v>6.5252205214514589</v>
      </c>
      <c r="DR1102" s="106">
        <v>102</v>
      </c>
      <c r="DS1102" s="106">
        <v>3</v>
      </c>
      <c r="DU1102" s="104" t="s">
        <v>108</v>
      </c>
      <c r="DV1102" s="103">
        <v>6.6304410429029179</v>
      </c>
      <c r="DW1102" s="103">
        <v>6.42</v>
      </c>
    </row>
    <row r="1103" spans="1:127">
      <c r="A1103" s="95">
        <v>2009</v>
      </c>
      <c r="B1103" s="96" t="s">
        <v>634</v>
      </c>
      <c r="C1103" s="107" t="s">
        <v>33</v>
      </c>
      <c r="D1103" s="96">
        <v>6.4333333333333336</v>
      </c>
      <c r="E1103" s="96">
        <v>4.3208545453908878</v>
      </c>
      <c r="F1103" s="96">
        <v>5.9274172742438811</v>
      </c>
      <c r="G1103" s="96">
        <v>5.6000000000000005</v>
      </c>
      <c r="H1103" s="96">
        <v>7.7651485232470474</v>
      </c>
      <c r="I1103" s="96">
        <v>5</v>
      </c>
      <c r="J1103" s="96">
        <v>9.3122201567728364</v>
      </c>
      <c r="K1103" s="96">
        <v>5</v>
      </c>
      <c r="L1103" s="96">
        <v>8.6543437849903331</v>
      </c>
      <c r="M1103" s="96">
        <v>8.6244403135456729</v>
      </c>
      <c r="N1103" s="96">
        <v>7.3182008510617695</v>
      </c>
      <c r="O1103" s="96">
        <v>10</v>
      </c>
      <c r="P1103" s="96">
        <v>10</v>
      </c>
      <c r="Q1103" s="96" t="s">
        <v>1011</v>
      </c>
      <c r="R1103" s="96" t="s">
        <v>1011</v>
      </c>
      <c r="S1103" s="96">
        <v>10</v>
      </c>
      <c r="T1103" s="96">
        <v>10</v>
      </c>
      <c r="U1103" s="96">
        <v>8.3611164581029396</v>
      </c>
      <c r="V1103" s="96">
        <v>10</v>
      </c>
      <c r="W1103" s="96">
        <v>10</v>
      </c>
      <c r="X1103" s="96">
        <v>10</v>
      </c>
      <c r="Y1103" s="96">
        <v>10</v>
      </c>
      <c r="Z1103" s="96" t="s">
        <v>1010</v>
      </c>
      <c r="AA1103" s="96">
        <v>7.5</v>
      </c>
      <c r="AB1103" s="96">
        <v>10</v>
      </c>
      <c r="AC1103" s="96">
        <v>8.66</v>
      </c>
      <c r="AD1103" s="96">
        <v>5.5111111111111111</v>
      </c>
      <c r="AE1103" s="96">
        <v>7.9177777777777774</v>
      </c>
      <c r="AF1103" s="96">
        <v>7.5</v>
      </c>
      <c r="AG1103" s="96">
        <v>10</v>
      </c>
      <c r="AH1103" s="96" t="s">
        <v>1010</v>
      </c>
      <c r="AI1103" s="96" t="s">
        <v>1010</v>
      </c>
      <c r="AJ1103" s="96" t="s">
        <v>1010</v>
      </c>
      <c r="AK1103" s="96" t="s">
        <v>1010</v>
      </c>
      <c r="AL1103" s="96">
        <v>6.666666666666667</v>
      </c>
      <c r="AM1103" s="96">
        <v>6.666666666666667</v>
      </c>
      <c r="AN1103" s="96">
        <v>10</v>
      </c>
      <c r="AO1103" s="96">
        <v>7.7777777777777786</v>
      </c>
      <c r="AP1103" s="96">
        <v>7.5</v>
      </c>
      <c r="AQ1103" s="96">
        <v>7.5</v>
      </c>
      <c r="AR1103" s="96">
        <v>10</v>
      </c>
      <c r="AS1103" s="96">
        <v>8.3333333333333339</v>
      </c>
      <c r="AT1103" s="96">
        <v>8.4027777777777786</v>
      </c>
      <c r="AU1103" s="96">
        <v>10</v>
      </c>
      <c r="AV1103" s="96">
        <v>10</v>
      </c>
      <c r="AW1103" s="96">
        <v>4.333333333333333</v>
      </c>
      <c r="AX1103" s="96">
        <v>3.25</v>
      </c>
      <c r="AY1103" s="96">
        <v>10</v>
      </c>
      <c r="AZ1103" s="96">
        <v>6.666666666666667</v>
      </c>
      <c r="BA1103" s="96">
        <v>3.3333333333333335</v>
      </c>
      <c r="BB1103" s="96">
        <v>6.7976190476190466</v>
      </c>
      <c r="BC1103" s="96" t="s">
        <v>1010</v>
      </c>
      <c r="BD1103" s="96" t="s">
        <v>1011</v>
      </c>
      <c r="BE1103" s="96" t="s">
        <v>1011</v>
      </c>
      <c r="BF1103" s="96">
        <v>10</v>
      </c>
      <c r="BG1103" s="96">
        <v>10</v>
      </c>
      <c r="BH1103" s="96">
        <v>10</v>
      </c>
      <c r="BI1103" s="96">
        <v>10</v>
      </c>
      <c r="BJ1103" s="96" t="s">
        <v>1011</v>
      </c>
      <c r="BK1103" s="96">
        <v>10</v>
      </c>
      <c r="BL1103" s="96">
        <v>7.802096574843195</v>
      </c>
      <c r="BM1103" s="96">
        <v>6.0385328951212989</v>
      </c>
      <c r="BN1103" s="96">
        <v>9.2941342652313121</v>
      </c>
      <c r="BO1103" s="96">
        <v>6</v>
      </c>
      <c r="BP1103" s="96">
        <v>7</v>
      </c>
      <c r="BQ1103" s="96">
        <v>7</v>
      </c>
      <c r="BR1103" s="96">
        <v>7</v>
      </c>
      <c r="BS1103" s="96">
        <v>7.0831667900881525</v>
      </c>
      <c r="BT1103" s="96">
        <v>5.5330495977011509</v>
      </c>
      <c r="BU1103" s="96">
        <v>5.1224526149425298</v>
      </c>
      <c r="BV1103" s="96">
        <v>4.8522885517241381</v>
      </c>
      <c r="BW1103" s="96">
        <v>5.8333333333333339</v>
      </c>
      <c r="BX1103" s="96">
        <v>4.166666666666667</v>
      </c>
      <c r="BY1103" s="96">
        <v>6.1073239845151903</v>
      </c>
      <c r="BZ1103" s="96">
        <v>8.5487432046935119</v>
      </c>
      <c r="CA1103" s="96">
        <v>4.6470548275862065</v>
      </c>
      <c r="CB1103" s="96">
        <v>5.9889116206896542</v>
      </c>
      <c r="CC1103" s="96">
        <v>0.92592592592592593</v>
      </c>
      <c r="CD1103" s="96">
        <v>5.4353721582228882</v>
      </c>
      <c r="CE1103" s="96">
        <v>8.9682851099445173</v>
      </c>
      <c r="CF1103" s="96">
        <v>9.5336502675036314</v>
      </c>
      <c r="CG1103" s="96">
        <v>9.8308567815365961</v>
      </c>
      <c r="CH1103" s="96">
        <v>0</v>
      </c>
      <c r="CI1103" s="96">
        <v>7.0831980397461862</v>
      </c>
      <c r="CJ1103" s="96">
        <v>9.5533333333333346</v>
      </c>
      <c r="CK1103" s="96">
        <v>8.02</v>
      </c>
      <c r="CL1103" s="96">
        <v>4.7332000000000001</v>
      </c>
      <c r="CM1103" s="96">
        <v>7.4355111111111114</v>
      </c>
      <c r="CN1103" s="96">
        <v>5.9741276896551732</v>
      </c>
      <c r="CO1103" s="96">
        <v>8.1790256016091298</v>
      </c>
      <c r="CP1103" s="96">
        <v>7.0765766456321515</v>
      </c>
      <c r="CQ1103" s="96">
        <v>10</v>
      </c>
      <c r="CR1103" s="96">
        <v>5.9913361091954034</v>
      </c>
      <c r="CS1103" s="96">
        <v>1.538</v>
      </c>
      <c r="CT1103" s="96">
        <v>1.2168820544669328</v>
      </c>
      <c r="CU1103" s="96">
        <v>2.9154060545541118</v>
      </c>
      <c r="CV1103" s="96">
        <v>6.8568734528243436</v>
      </c>
      <c r="CW1103" s="96">
        <v>8</v>
      </c>
      <c r="CX1103" s="96">
        <v>8.8683059804566717</v>
      </c>
      <c r="CY1103" s="96">
        <v>10</v>
      </c>
      <c r="CZ1103" s="96">
        <v>8.9561019934855572</v>
      </c>
      <c r="DA1103" s="96">
        <v>6.666666666666667</v>
      </c>
      <c r="DB1103" s="96">
        <v>5.8101582068965518</v>
      </c>
      <c r="DC1103" s="96">
        <v>6.3385967471264371</v>
      </c>
      <c r="DD1103" s="96">
        <v>10</v>
      </c>
      <c r="DE1103" s="96">
        <v>5.3646879968456656</v>
      </c>
      <c r="DF1103" s="96">
        <v>0</v>
      </c>
      <c r="DG1103" s="96">
        <v>5.6966849362558873</v>
      </c>
      <c r="DH1103" s="96">
        <v>4.3415196666666667</v>
      </c>
      <c r="DI1103" s="96">
        <v>4.7463768115942031</v>
      </c>
      <c r="DJ1103" s="96">
        <v>8.9166459713750665</v>
      </c>
      <c r="DK1103" s="96">
        <v>4.8462572835249054</v>
      </c>
      <c r="DL1103" s="96">
        <v>8.3578281061984985</v>
      </c>
      <c r="DM1103" s="96">
        <v>7.0407378124980973</v>
      </c>
      <c r="DN1103" s="96">
        <v>6.3748942753095719</v>
      </c>
      <c r="DO1103" s="96">
        <v>7.0092270683503388</v>
      </c>
      <c r="DP1103" s="96">
        <v>6.69</v>
      </c>
      <c r="DQ1103" s="99">
        <v>7.2460482874215977</v>
      </c>
      <c r="DR1103" s="100">
        <v>58</v>
      </c>
      <c r="DS1103" s="101">
        <v>2</v>
      </c>
      <c r="DU1103" s="107" t="s">
        <v>33</v>
      </c>
      <c r="DV1103" s="96">
        <v>7.802096574843195</v>
      </c>
      <c r="DW1103" s="96">
        <v>6.69</v>
      </c>
    </row>
    <row r="1104" spans="1:127">
      <c r="A1104" s="102">
        <v>2009</v>
      </c>
      <c r="B1104" s="103" t="s">
        <v>777</v>
      </c>
      <c r="C1104" s="104" t="s">
        <v>318</v>
      </c>
      <c r="D1104" s="103" t="s">
        <v>1011</v>
      </c>
      <c r="E1104" s="103" t="s">
        <v>1011</v>
      </c>
      <c r="F1104" s="103" t="s">
        <v>1011</v>
      </c>
      <c r="G1104" s="103" t="s">
        <v>1011</v>
      </c>
      <c r="H1104" s="103" t="s">
        <v>1011</v>
      </c>
      <c r="I1104" s="103" t="s">
        <v>1011</v>
      </c>
      <c r="J1104" s="103" t="s">
        <v>1011</v>
      </c>
      <c r="K1104" s="103" t="s">
        <v>1011</v>
      </c>
      <c r="L1104" s="103" t="s">
        <v>1011</v>
      </c>
      <c r="M1104" s="103" t="s">
        <v>1011</v>
      </c>
      <c r="N1104" s="103" t="s">
        <v>1011</v>
      </c>
      <c r="O1104" s="103" t="s">
        <v>1011</v>
      </c>
      <c r="P1104" s="103" t="s">
        <v>1011</v>
      </c>
      <c r="Q1104" s="103" t="s">
        <v>1011</v>
      </c>
      <c r="R1104" s="103" t="s">
        <v>1011</v>
      </c>
      <c r="S1104" s="103" t="s">
        <v>1011</v>
      </c>
      <c r="T1104" s="103" t="s">
        <v>1011</v>
      </c>
      <c r="U1104" s="103" t="s">
        <v>1011</v>
      </c>
      <c r="V1104" s="103" t="s">
        <v>1011</v>
      </c>
      <c r="W1104" s="103" t="s">
        <v>1011</v>
      </c>
      <c r="X1104" s="103" t="s">
        <v>1011</v>
      </c>
      <c r="Y1104" s="103" t="s">
        <v>1011</v>
      </c>
      <c r="Z1104" s="103" t="s">
        <v>1010</v>
      </c>
      <c r="AA1104" s="103" t="s">
        <v>1011</v>
      </c>
      <c r="AB1104" s="103" t="s">
        <v>1011</v>
      </c>
      <c r="AC1104" s="103" t="s">
        <v>1011</v>
      </c>
      <c r="AD1104" s="103" t="s">
        <v>1011</v>
      </c>
      <c r="AE1104" s="103" t="s">
        <v>1011</v>
      </c>
      <c r="AF1104" s="103" t="s">
        <v>1011</v>
      </c>
      <c r="AG1104" s="103" t="s">
        <v>1011</v>
      </c>
      <c r="AH1104" s="103" t="s">
        <v>1010</v>
      </c>
      <c r="AI1104" s="103" t="s">
        <v>1010</v>
      </c>
      <c r="AJ1104" s="103" t="s">
        <v>1010</v>
      </c>
      <c r="AK1104" s="103" t="s">
        <v>1010</v>
      </c>
      <c r="AL1104" s="103" t="s">
        <v>1011</v>
      </c>
      <c r="AM1104" s="103" t="s">
        <v>1011</v>
      </c>
      <c r="AN1104" s="103" t="s">
        <v>1011</v>
      </c>
      <c r="AO1104" s="103" t="s">
        <v>1011</v>
      </c>
      <c r="AP1104" s="103" t="s">
        <v>1011</v>
      </c>
      <c r="AQ1104" s="103" t="s">
        <v>1011</v>
      </c>
      <c r="AR1104" s="103" t="s">
        <v>1011</v>
      </c>
      <c r="AS1104" s="103" t="s">
        <v>1011</v>
      </c>
      <c r="AT1104" s="103" t="s">
        <v>1011</v>
      </c>
      <c r="AU1104" s="103" t="s">
        <v>1011</v>
      </c>
      <c r="AV1104" s="103" t="s">
        <v>1011</v>
      </c>
      <c r="AW1104" s="103" t="s">
        <v>1011</v>
      </c>
      <c r="AX1104" s="103" t="s">
        <v>1011</v>
      </c>
      <c r="AY1104" s="103" t="s">
        <v>1011</v>
      </c>
      <c r="AZ1104" s="103" t="s">
        <v>1011</v>
      </c>
      <c r="BA1104" s="103" t="s">
        <v>1011</v>
      </c>
      <c r="BB1104" s="103" t="s">
        <v>1011</v>
      </c>
      <c r="BC1104" s="103" t="s">
        <v>1010</v>
      </c>
      <c r="BD1104" s="103" t="s">
        <v>1011</v>
      </c>
      <c r="BE1104" s="103" t="s">
        <v>1011</v>
      </c>
      <c r="BF1104" s="103" t="s">
        <v>1011</v>
      </c>
      <c r="BG1104" s="103" t="s">
        <v>1011</v>
      </c>
      <c r="BH1104" s="103" t="s">
        <v>1011</v>
      </c>
      <c r="BI1104" s="103" t="s">
        <v>1011</v>
      </c>
      <c r="BJ1104" s="103" t="s">
        <v>1011</v>
      </c>
      <c r="BK1104" s="103" t="s">
        <v>1011</v>
      </c>
      <c r="BL1104" s="103" t="s">
        <v>1011</v>
      </c>
      <c r="BM1104" s="103" t="s">
        <v>1011</v>
      </c>
      <c r="BN1104" s="103" t="s">
        <v>1011</v>
      </c>
      <c r="BO1104" s="103" t="s">
        <v>1011</v>
      </c>
      <c r="BP1104" s="103" t="s">
        <v>1011</v>
      </c>
      <c r="BQ1104" s="103" t="s">
        <v>1011</v>
      </c>
      <c r="BR1104" s="103" t="s">
        <v>1011</v>
      </c>
      <c r="BS1104" s="103" t="s">
        <v>1011</v>
      </c>
      <c r="BT1104" s="103" t="s">
        <v>1011</v>
      </c>
      <c r="BU1104" s="103" t="s">
        <v>1011</v>
      </c>
      <c r="BV1104" s="103" t="s">
        <v>1011</v>
      </c>
      <c r="BW1104" s="103" t="s">
        <v>1011</v>
      </c>
      <c r="BX1104" s="103" t="s">
        <v>1011</v>
      </c>
      <c r="BY1104" s="103" t="s">
        <v>1011</v>
      </c>
      <c r="BZ1104" s="103" t="s">
        <v>1011</v>
      </c>
      <c r="CA1104" s="103" t="s">
        <v>1011</v>
      </c>
      <c r="CB1104" s="103" t="s">
        <v>1011</v>
      </c>
      <c r="CC1104" s="103">
        <v>1</v>
      </c>
      <c r="CD1104" s="103" t="s">
        <v>1011</v>
      </c>
      <c r="CE1104" s="103" t="s">
        <v>1011</v>
      </c>
      <c r="CF1104" s="103" t="s">
        <v>1011</v>
      </c>
      <c r="CG1104" s="103" t="s">
        <v>1011</v>
      </c>
      <c r="CH1104" s="103" t="s">
        <v>1011</v>
      </c>
      <c r="CI1104" s="103" t="s">
        <v>1011</v>
      </c>
      <c r="CJ1104" s="103" t="s">
        <v>1011</v>
      </c>
      <c r="CK1104" s="103" t="s">
        <v>1011</v>
      </c>
      <c r="CL1104" s="103" t="s">
        <v>1011</v>
      </c>
      <c r="CM1104" s="103" t="s">
        <v>1011</v>
      </c>
      <c r="CN1104" s="103" t="s">
        <v>1011</v>
      </c>
      <c r="CO1104" s="103" t="s">
        <v>1011</v>
      </c>
      <c r="CP1104" s="103" t="s">
        <v>1011</v>
      </c>
      <c r="CQ1104" s="103" t="s">
        <v>1011</v>
      </c>
      <c r="CR1104" s="103" t="s">
        <v>1011</v>
      </c>
      <c r="CS1104" s="103" t="s">
        <v>1011</v>
      </c>
      <c r="CT1104" s="103" t="s">
        <v>1011</v>
      </c>
      <c r="CU1104" s="103" t="s">
        <v>1011</v>
      </c>
      <c r="CV1104" s="103" t="s">
        <v>1011</v>
      </c>
      <c r="CW1104" s="103" t="s">
        <v>1011</v>
      </c>
      <c r="CX1104" s="103" t="s">
        <v>1011</v>
      </c>
      <c r="CY1104" s="103" t="s">
        <v>1011</v>
      </c>
      <c r="CZ1104" s="103" t="s">
        <v>1011</v>
      </c>
      <c r="DA1104" s="103" t="s">
        <v>1011</v>
      </c>
      <c r="DB1104" s="103" t="s">
        <v>1011</v>
      </c>
      <c r="DC1104" s="103" t="s">
        <v>1011</v>
      </c>
      <c r="DD1104" s="103" t="s">
        <v>1011</v>
      </c>
      <c r="DE1104" s="103" t="s">
        <v>1011</v>
      </c>
      <c r="DF1104" s="103" t="s">
        <v>1011</v>
      </c>
      <c r="DG1104" s="103" t="s">
        <v>1011</v>
      </c>
      <c r="DH1104" s="103" t="s">
        <v>1011</v>
      </c>
      <c r="DI1104" s="103" t="s">
        <v>1011</v>
      </c>
      <c r="DJ1104" s="103" t="s">
        <v>1011</v>
      </c>
      <c r="DK1104" s="103" t="s">
        <v>1011</v>
      </c>
      <c r="DL1104" s="103" t="s">
        <v>1011</v>
      </c>
      <c r="DM1104" s="103" t="s">
        <v>1011</v>
      </c>
      <c r="DN1104" s="103" t="s">
        <v>1011</v>
      </c>
      <c r="DO1104" s="103" t="s">
        <v>1011</v>
      </c>
      <c r="DP1104" s="103" t="s">
        <v>1011</v>
      </c>
      <c r="DQ1104" s="105" t="s">
        <v>1011</v>
      </c>
      <c r="DR1104" s="106" t="s">
        <v>1011</v>
      </c>
      <c r="DS1104" s="106" t="s">
        <v>1027</v>
      </c>
      <c r="DU1104" s="104" t="s">
        <v>318</v>
      </c>
      <c r="DV1104" s="103" t="s">
        <v>1011</v>
      </c>
      <c r="DW1104" s="103" t="s">
        <v>1011</v>
      </c>
    </row>
    <row r="1105" spans="1:127">
      <c r="A1105" s="95">
        <v>2009</v>
      </c>
      <c r="B1105" s="96" t="s">
        <v>707</v>
      </c>
      <c r="C1105" s="107" t="s">
        <v>81</v>
      </c>
      <c r="D1105" s="96" t="s">
        <v>1011</v>
      </c>
      <c r="E1105" s="96" t="s">
        <v>1011</v>
      </c>
      <c r="F1105" s="96" t="s">
        <v>1011</v>
      </c>
      <c r="G1105" s="96">
        <v>4.2477780000000003</v>
      </c>
      <c r="H1105" s="96">
        <v>6.2352941489202474</v>
      </c>
      <c r="I1105" s="96">
        <v>10</v>
      </c>
      <c r="J1105" s="96">
        <v>10</v>
      </c>
      <c r="K1105" s="96">
        <v>7.5</v>
      </c>
      <c r="L1105" s="96">
        <v>10</v>
      </c>
      <c r="M1105" s="96">
        <v>10</v>
      </c>
      <c r="N1105" s="96">
        <v>9.5</v>
      </c>
      <c r="O1105" s="96">
        <v>8.8000000000000007</v>
      </c>
      <c r="P1105" s="96">
        <v>10</v>
      </c>
      <c r="Q1105" s="96" t="s">
        <v>1011</v>
      </c>
      <c r="R1105" s="96" t="s">
        <v>1011</v>
      </c>
      <c r="S1105" s="96">
        <v>0</v>
      </c>
      <c r="T1105" s="96">
        <v>6.2666666666666666</v>
      </c>
      <c r="U1105" s="96">
        <v>7.3339869385289704</v>
      </c>
      <c r="V1105" s="96">
        <v>5</v>
      </c>
      <c r="W1105" s="96">
        <v>0</v>
      </c>
      <c r="X1105" s="96">
        <v>10</v>
      </c>
      <c r="Y1105" s="96">
        <v>5</v>
      </c>
      <c r="Z1105" s="96" t="s">
        <v>1010</v>
      </c>
      <c r="AA1105" s="96">
        <v>7.5</v>
      </c>
      <c r="AB1105" s="96">
        <v>6.666666666666667</v>
      </c>
      <c r="AC1105" s="96">
        <v>9.8888888888888893</v>
      </c>
      <c r="AD1105" s="96">
        <v>8.7055555555555557</v>
      </c>
      <c r="AE1105" s="96">
        <v>8.1902777777777782</v>
      </c>
      <c r="AF1105" s="96">
        <v>10</v>
      </c>
      <c r="AG1105" s="96">
        <v>5</v>
      </c>
      <c r="AH1105" s="96" t="s">
        <v>1010</v>
      </c>
      <c r="AI1105" s="96" t="s">
        <v>1010</v>
      </c>
      <c r="AJ1105" s="96" t="s">
        <v>1010</v>
      </c>
      <c r="AK1105" s="96" t="s">
        <v>1010</v>
      </c>
      <c r="AL1105" s="96">
        <v>6.666666666666667</v>
      </c>
      <c r="AM1105" s="96">
        <v>3.3333333333333335</v>
      </c>
      <c r="AN1105" s="96">
        <v>3.3333333333333335</v>
      </c>
      <c r="AO1105" s="96">
        <v>4.4444444444444446</v>
      </c>
      <c r="AP1105" s="96">
        <v>7.5</v>
      </c>
      <c r="AQ1105" s="96">
        <v>5</v>
      </c>
      <c r="AR1105" s="96">
        <v>5</v>
      </c>
      <c r="AS1105" s="96">
        <v>5.833333333333333</v>
      </c>
      <c r="AT1105" s="96">
        <v>6.3194444444444438</v>
      </c>
      <c r="AU1105" s="96">
        <v>10</v>
      </c>
      <c r="AV1105" s="96">
        <v>10</v>
      </c>
      <c r="AW1105" s="96">
        <v>2</v>
      </c>
      <c r="AX1105" s="96">
        <v>3</v>
      </c>
      <c r="AY1105" s="96">
        <v>6.666666666666667</v>
      </c>
      <c r="AZ1105" s="96">
        <v>6.666666666666667</v>
      </c>
      <c r="BA1105" s="96">
        <v>10</v>
      </c>
      <c r="BB1105" s="96">
        <v>6.9047619047619051</v>
      </c>
      <c r="BC1105" s="96" t="s">
        <v>1010</v>
      </c>
      <c r="BD1105" s="96" t="s">
        <v>1011</v>
      </c>
      <c r="BE1105" s="96" t="s">
        <v>1011</v>
      </c>
      <c r="BF1105" s="96">
        <v>5</v>
      </c>
      <c r="BG1105" s="96">
        <v>0</v>
      </c>
      <c r="BH1105" s="96">
        <v>0</v>
      </c>
      <c r="BI1105" s="96">
        <v>0</v>
      </c>
      <c r="BJ1105" s="96" t="s">
        <v>1011</v>
      </c>
      <c r="BK1105" s="96">
        <v>2.5</v>
      </c>
      <c r="BL1105" s="96">
        <v>5.7868896473306553</v>
      </c>
      <c r="BM1105" s="96">
        <v>8.4117647058823533</v>
      </c>
      <c r="BN1105" s="96">
        <v>9.3891477151888729</v>
      </c>
      <c r="BO1105" s="96">
        <v>4</v>
      </c>
      <c r="BP1105" s="96" t="s">
        <v>1011</v>
      </c>
      <c r="BQ1105" s="96" t="s">
        <v>1011</v>
      </c>
      <c r="BR1105" s="96" t="s">
        <v>1011</v>
      </c>
      <c r="BS1105" s="96">
        <v>7.2669708070237418</v>
      </c>
      <c r="BT1105" s="96" t="s">
        <v>1011</v>
      </c>
      <c r="BU1105" s="96">
        <v>4</v>
      </c>
      <c r="BV1105" s="96" t="s">
        <v>1011</v>
      </c>
      <c r="BW1105" s="96">
        <v>0</v>
      </c>
      <c r="BX1105" s="96">
        <v>5</v>
      </c>
      <c r="BY1105" s="96">
        <v>3.147057394928062</v>
      </c>
      <c r="BZ1105" s="96">
        <v>0.72675391530864797</v>
      </c>
      <c r="CA1105" s="96" t="s">
        <v>1011</v>
      </c>
      <c r="CB1105" s="96" t="s">
        <v>1011</v>
      </c>
      <c r="CC1105" s="96">
        <v>0.82758620689655171</v>
      </c>
      <c r="CD1105" s="96">
        <v>2.3527999980777441</v>
      </c>
      <c r="CE1105" s="96">
        <v>8.0995798853841716</v>
      </c>
      <c r="CF1105" s="96">
        <v>8.8212834540714322</v>
      </c>
      <c r="CG1105" s="96">
        <v>9.6090261855918406</v>
      </c>
      <c r="CH1105" s="96">
        <v>0</v>
      </c>
      <c r="CI1105" s="96">
        <v>6.6324723812618611</v>
      </c>
      <c r="CJ1105" s="96">
        <v>7.086666666666666</v>
      </c>
      <c r="CK1105" s="96">
        <v>7.62</v>
      </c>
      <c r="CL1105" s="96">
        <v>7.2867999999999995</v>
      </c>
      <c r="CM1105" s="96">
        <v>7.3311555555555552</v>
      </c>
      <c r="CN1105" s="96" t="s">
        <v>1011</v>
      </c>
      <c r="CO1105" s="96">
        <v>6.4039354710617271</v>
      </c>
      <c r="CP1105" s="96">
        <v>6.4039354710617271</v>
      </c>
      <c r="CQ1105" s="96">
        <v>10</v>
      </c>
      <c r="CR1105" s="96" t="s">
        <v>1011</v>
      </c>
      <c r="CS1105" s="96">
        <v>0.76923076923076927</v>
      </c>
      <c r="CT1105" s="96">
        <v>0.22125128263035224</v>
      </c>
      <c r="CU1105" s="96">
        <v>0.49524102593056074</v>
      </c>
      <c r="CV1105" s="96">
        <v>6.057583013136961</v>
      </c>
      <c r="CW1105" s="96">
        <v>5</v>
      </c>
      <c r="CX1105" s="96">
        <v>6.9394258996705469</v>
      </c>
      <c r="CY1105" s="96">
        <v>10</v>
      </c>
      <c r="CZ1105" s="96">
        <v>7.3131419665568487</v>
      </c>
      <c r="DA1105" s="96">
        <v>1.6666666666666656</v>
      </c>
      <c r="DB1105" s="96" t="s">
        <v>1011</v>
      </c>
      <c r="DC1105" s="96" t="s">
        <v>1011</v>
      </c>
      <c r="DD1105" s="96">
        <v>8</v>
      </c>
      <c r="DE1105" s="96">
        <v>7.0874789580180275</v>
      </c>
      <c r="DF1105" s="96">
        <v>0</v>
      </c>
      <c r="DG1105" s="96">
        <v>4.1885364061711732</v>
      </c>
      <c r="DH1105" s="96" t="s">
        <v>1011</v>
      </c>
      <c r="DI1105" s="96" t="s">
        <v>1011</v>
      </c>
      <c r="DJ1105" s="96">
        <v>4.1316139123630373</v>
      </c>
      <c r="DK1105" s="96" t="s">
        <v>1011</v>
      </c>
      <c r="DL1105" s="96">
        <v>4.1534262808636617</v>
      </c>
      <c r="DM1105" s="96">
        <v>6.9734818536912346</v>
      </c>
      <c r="DN1105" s="96">
        <v>5.0861740156393109</v>
      </c>
      <c r="DO1105" s="96">
        <v>5.5292841294557782</v>
      </c>
      <c r="DP1105" s="96">
        <v>5.57</v>
      </c>
      <c r="DQ1105" s="99">
        <v>5.6784448236653278</v>
      </c>
      <c r="DR1105" s="100">
        <v>129</v>
      </c>
      <c r="DS1105" s="101">
        <v>4</v>
      </c>
      <c r="DU1105" s="107" t="s">
        <v>81</v>
      </c>
      <c r="DV1105" s="96">
        <v>5.7868896473306553</v>
      </c>
      <c r="DW1105" s="96">
        <v>5.57</v>
      </c>
    </row>
    <row r="1106" spans="1:127">
      <c r="A1106" s="102">
        <v>2009</v>
      </c>
      <c r="B1106" s="103" t="s">
        <v>621</v>
      </c>
      <c r="C1106" s="104" t="s">
        <v>95</v>
      </c>
      <c r="D1106" s="103" t="s">
        <v>1011</v>
      </c>
      <c r="E1106" s="103" t="s">
        <v>1011</v>
      </c>
      <c r="F1106" s="103" t="s">
        <v>1011</v>
      </c>
      <c r="G1106" s="103">
        <v>5.2000789999999997</v>
      </c>
      <c r="H1106" s="103">
        <v>0</v>
      </c>
      <c r="I1106" s="103">
        <v>10</v>
      </c>
      <c r="J1106" s="103">
        <v>10</v>
      </c>
      <c r="K1106" s="103">
        <v>7.5</v>
      </c>
      <c r="L1106" s="103">
        <v>10</v>
      </c>
      <c r="M1106" s="103">
        <v>10</v>
      </c>
      <c r="N1106" s="103">
        <v>9.5</v>
      </c>
      <c r="O1106" s="103">
        <v>10</v>
      </c>
      <c r="P1106" s="103">
        <v>7.5</v>
      </c>
      <c r="Q1106" s="103" t="s">
        <v>1011</v>
      </c>
      <c r="R1106" s="103" t="s">
        <v>1011</v>
      </c>
      <c r="S1106" s="103">
        <v>5</v>
      </c>
      <c r="T1106" s="103">
        <v>7.5</v>
      </c>
      <c r="U1106" s="103">
        <v>5.666666666666667</v>
      </c>
      <c r="V1106" s="103">
        <v>10</v>
      </c>
      <c r="W1106" s="103">
        <v>10</v>
      </c>
      <c r="X1106" s="103">
        <v>10</v>
      </c>
      <c r="Y1106" s="103">
        <v>10</v>
      </c>
      <c r="Z1106" s="103" t="s">
        <v>1010</v>
      </c>
      <c r="AA1106" s="103" t="s">
        <v>1011</v>
      </c>
      <c r="AB1106" s="103" t="s">
        <v>1011</v>
      </c>
      <c r="AC1106" s="103">
        <v>9.7777777777777768</v>
      </c>
      <c r="AD1106" s="103">
        <v>9.7222222222222214</v>
      </c>
      <c r="AE1106" s="103">
        <v>9.75</v>
      </c>
      <c r="AF1106" s="103" t="s">
        <v>1011</v>
      </c>
      <c r="AG1106" s="103" t="s">
        <v>1011</v>
      </c>
      <c r="AH1106" s="103" t="s">
        <v>1010</v>
      </c>
      <c r="AI1106" s="103" t="s">
        <v>1010</v>
      </c>
      <c r="AJ1106" s="103" t="s">
        <v>1010</v>
      </c>
      <c r="AK1106" s="103" t="s">
        <v>1010</v>
      </c>
      <c r="AL1106" s="103" t="s">
        <v>1011</v>
      </c>
      <c r="AM1106" s="103" t="s">
        <v>1011</v>
      </c>
      <c r="AN1106" s="103" t="s">
        <v>1011</v>
      </c>
      <c r="AO1106" s="103" t="s">
        <v>1011</v>
      </c>
      <c r="AP1106" s="103" t="s">
        <v>1011</v>
      </c>
      <c r="AQ1106" s="103" t="s">
        <v>1011</v>
      </c>
      <c r="AR1106" s="103" t="s">
        <v>1011</v>
      </c>
      <c r="AS1106" s="103" t="s">
        <v>1011</v>
      </c>
      <c r="AT1106" s="103" t="s">
        <v>1011</v>
      </c>
      <c r="AU1106" s="103">
        <v>10</v>
      </c>
      <c r="AV1106" s="103">
        <v>10</v>
      </c>
      <c r="AW1106" s="103">
        <v>8</v>
      </c>
      <c r="AX1106" s="103">
        <v>7.5</v>
      </c>
      <c r="AY1106" s="103" t="s">
        <v>1011</v>
      </c>
      <c r="AZ1106" s="103" t="s">
        <v>1011</v>
      </c>
      <c r="BA1106" s="103" t="s">
        <v>1011</v>
      </c>
      <c r="BB1106" s="103">
        <v>8.875</v>
      </c>
      <c r="BC1106" s="103" t="s">
        <v>1010</v>
      </c>
      <c r="BD1106" s="103" t="s">
        <v>1011</v>
      </c>
      <c r="BE1106" s="103" t="s">
        <v>1011</v>
      </c>
      <c r="BF1106" s="103">
        <v>10</v>
      </c>
      <c r="BG1106" s="103">
        <v>0</v>
      </c>
      <c r="BH1106" s="103">
        <v>0</v>
      </c>
      <c r="BI1106" s="103">
        <v>0</v>
      </c>
      <c r="BJ1106" s="103" t="s">
        <v>1011</v>
      </c>
      <c r="BK1106" s="103">
        <v>5</v>
      </c>
      <c r="BL1106" s="103">
        <v>6.9198114166666667</v>
      </c>
      <c r="BM1106" s="103">
        <v>5.7735294117647049</v>
      </c>
      <c r="BN1106" s="103">
        <v>8.2370572207084471</v>
      </c>
      <c r="BO1106" s="103">
        <v>0</v>
      </c>
      <c r="BP1106" s="103">
        <v>9</v>
      </c>
      <c r="BQ1106" s="103">
        <v>5</v>
      </c>
      <c r="BR1106" s="103">
        <v>7</v>
      </c>
      <c r="BS1106" s="103">
        <v>5.2526466581182882</v>
      </c>
      <c r="BT1106" s="103">
        <v>6.1091048229166667</v>
      </c>
      <c r="BU1106" s="103">
        <v>4.7221316783854173</v>
      </c>
      <c r="BV1106" s="103">
        <v>5.3623831875000008</v>
      </c>
      <c r="BW1106" s="103">
        <v>8.3333333333333339</v>
      </c>
      <c r="BX1106" s="103">
        <v>4.166666666666667</v>
      </c>
      <c r="BY1106" s="103">
        <v>2.9644980469854358</v>
      </c>
      <c r="BZ1106" s="103">
        <v>4.6373448651866136</v>
      </c>
      <c r="CA1106" s="103">
        <v>4.016366203125</v>
      </c>
      <c r="CB1106" s="103">
        <v>3.1696274661458328</v>
      </c>
      <c r="CC1106" s="103">
        <v>0.97435897435897434</v>
      </c>
      <c r="CD1106" s="103">
        <v>4.769333522519748</v>
      </c>
      <c r="CE1106" s="103">
        <v>7.8452486842075597</v>
      </c>
      <c r="CF1106" s="103">
        <v>5.8065836332249621</v>
      </c>
      <c r="CG1106" s="103">
        <v>8.6057258791704125</v>
      </c>
      <c r="CH1106" s="103">
        <v>10</v>
      </c>
      <c r="CI1106" s="103">
        <v>8.064389549150734</v>
      </c>
      <c r="CJ1106" s="103">
        <v>8.8866666666666667</v>
      </c>
      <c r="CK1106" s="103">
        <v>8.5</v>
      </c>
      <c r="CL1106" s="103">
        <v>5.468</v>
      </c>
      <c r="CM1106" s="103">
        <v>7.6182222222222222</v>
      </c>
      <c r="CN1106" s="103">
        <v>6.4914765286458342</v>
      </c>
      <c r="CO1106" s="103">
        <v>7.8043615891210383</v>
      </c>
      <c r="CP1106" s="103">
        <v>7.1479190588834367</v>
      </c>
      <c r="CQ1106" s="103">
        <v>10</v>
      </c>
      <c r="CR1106" s="103">
        <v>6.1374578997395837</v>
      </c>
      <c r="CS1106" s="103">
        <v>6.1538461538461542</v>
      </c>
      <c r="CT1106" s="103">
        <v>5.5312820657587825</v>
      </c>
      <c r="CU1106" s="103">
        <v>5.9408620397815071</v>
      </c>
      <c r="CV1106" s="103">
        <v>7.6767508302217919</v>
      </c>
      <c r="CW1106" s="103">
        <v>8</v>
      </c>
      <c r="CX1106" s="103">
        <v>7.3077077077077082</v>
      </c>
      <c r="CY1106" s="103">
        <v>9</v>
      </c>
      <c r="CZ1106" s="103">
        <v>8.1025692359025694</v>
      </c>
      <c r="DA1106" s="103">
        <v>10</v>
      </c>
      <c r="DB1106" s="103">
        <v>4.8590545859375007</v>
      </c>
      <c r="DC1106" s="103">
        <v>5.843511338541667</v>
      </c>
      <c r="DD1106" s="103">
        <v>10</v>
      </c>
      <c r="DE1106" s="103">
        <v>4.3758214361727408</v>
      </c>
      <c r="DF1106" s="103">
        <v>10</v>
      </c>
      <c r="DG1106" s="103">
        <v>7.5130645601086519</v>
      </c>
      <c r="DH1106" s="103">
        <v>4.1145254192708336</v>
      </c>
      <c r="DI1106" s="103">
        <v>5.345528455284553</v>
      </c>
      <c r="DJ1106" s="103">
        <v>8.6148855561153965</v>
      </c>
      <c r="DK1106" s="103">
        <v>5.0485485516493069</v>
      </c>
      <c r="DL1106" s="103">
        <v>6.6528068281114621</v>
      </c>
      <c r="DM1106" s="103">
        <v>7.6460414417598503</v>
      </c>
      <c r="DN1106" s="103">
        <v>6.2370560420318997</v>
      </c>
      <c r="DO1106" s="103">
        <v>7.2842299460143733</v>
      </c>
      <c r="DP1106" s="103">
        <v>6.61</v>
      </c>
      <c r="DQ1106" s="105">
        <v>6.7649057083333339</v>
      </c>
      <c r="DR1106" s="106">
        <v>87</v>
      </c>
      <c r="DS1106" s="106">
        <v>3</v>
      </c>
      <c r="DU1106" s="104" t="s">
        <v>95</v>
      </c>
      <c r="DV1106" s="103">
        <v>6.9198114166666667</v>
      </c>
      <c r="DW1106" s="103">
        <v>6.61</v>
      </c>
    </row>
    <row r="1107" spans="1:127">
      <c r="A1107" s="95">
        <v>2009</v>
      </c>
      <c r="B1107" s="96" t="s">
        <v>757</v>
      </c>
      <c r="C1107" s="107" t="s">
        <v>88</v>
      </c>
      <c r="D1107" s="96">
        <v>4.9333333333333336</v>
      </c>
      <c r="E1107" s="96">
        <v>5.5559579376737869</v>
      </c>
      <c r="F1107" s="96">
        <v>5.2459871956282331</v>
      </c>
      <c r="G1107" s="96">
        <v>5.2</v>
      </c>
      <c r="H1107" s="96">
        <v>9.0296068842351431</v>
      </c>
      <c r="I1107" s="96">
        <v>10</v>
      </c>
      <c r="J1107" s="96">
        <v>10</v>
      </c>
      <c r="K1107" s="96">
        <v>7.5</v>
      </c>
      <c r="L1107" s="96">
        <v>10</v>
      </c>
      <c r="M1107" s="96">
        <v>10</v>
      </c>
      <c r="N1107" s="96">
        <v>9.5</v>
      </c>
      <c r="O1107" s="96">
        <v>10</v>
      </c>
      <c r="P1107" s="96">
        <v>7.5</v>
      </c>
      <c r="Q1107" s="96" t="s">
        <v>1011</v>
      </c>
      <c r="R1107" s="96" t="s">
        <v>1011</v>
      </c>
      <c r="S1107" s="96">
        <v>5</v>
      </c>
      <c r="T1107" s="96">
        <v>7.5</v>
      </c>
      <c r="U1107" s="96">
        <v>8.6765356280783816</v>
      </c>
      <c r="V1107" s="96">
        <v>0</v>
      </c>
      <c r="W1107" s="96">
        <v>5</v>
      </c>
      <c r="X1107" s="96">
        <v>10</v>
      </c>
      <c r="Y1107" s="96">
        <v>5</v>
      </c>
      <c r="Z1107" s="96" t="s">
        <v>1010</v>
      </c>
      <c r="AA1107" s="96">
        <v>2.5</v>
      </c>
      <c r="AB1107" s="96">
        <v>0</v>
      </c>
      <c r="AC1107" s="96">
        <v>9.26</v>
      </c>
      <c r="AD1107" s="96">
        <v>4.3027777777777789</v>
      </c>
      <c r="AE1107" s="96">
        <v>4.0156944444444447</v>
      </c>
      <c r="AF1107" s="96">
        <v>2.5</v>
      </c>
      <c r="AG1107" s="96">
        <v>2.5</v>
      </c>
      <c r="AH1107" s="96" t="s">
        <v>1010</v>
      </c>
      <c r="AI1107" s="96" t="s">
        <v>1010</v>
      </c>
      <c r="AJ1107" s="96" t="s">
        <v>1010</v>
      </c>
      <c r="AK1107" s="96" t="s">
        <v>1010</v>
      </c>
      <c r="AL1107" s="96">
        <v>3.3333333333333335</v>
      </c>
      <c r="AM1107" s="96">
        <v>6.666666666666667</v>
      </c>
      <c r="AN1107" s="96">
        <v>6.666666666666667</v>
      </c>
      <c r="AO1107" s="96">
        <v>5.5555555555555562</v>
      </c>
      <c r="AP1107" s="96">
        <v>2.5</v>
      </c>
      <c r="AQ1107" s="96">
        <v>5</v>
      </c>
      <c r="AR1107" s="96">
        <v>7.5</v>
      </c>
      <c r="AS1107" s="96">
        <v>5</v>
      </c>
      <c r="AT1107" s="96">
        <v>3.8888888888888893</v>
      </c>
      <c r="AU1107" s="96">
        <v>10</v>
      </c>
      <c r="AV1107" s="96">
        <v>8.0991906924211126</v>
      </c>
      <c r="AW1107" s="96">
        <v>1</v>
      </c>
      <c r="AX1107" s="96">
        <v>1.75</v>
      </c>
      <c r="AY1107" s="96">
        <v>6.666666666666667</v>
      </c>
      <c r="AZ1107" s="96">
        <v>3.3333333333333335</v>
      </c>
      <c r="BA1107" s="96">
        <v>0</v>
      </c>
      <c r="BB1107" s="96">
        <v>4.4070272417744443</v>
      </c>
      <c r="BC1107" s="96" t="s">
        <v>1010</v>
      </c>
      <c r="BD1107" s="96" t="s">
        <v>1011</v>
      </c>
      <c r="BE1107" s="96" t="s">
        <v>1011</v>
      </c>
      <c r="BF1107" s="96">
        <v>10</v>
      </c>
      <c r="BG1107" s="96">
        <v>0</v>
      </c>
      <c r="BH1107" s="96">
        <v>0</v>
      </c>
      <c r="BI1107" s="96">
        <v>0</v>
      </c>
      <c r="BJ1107" s="96" t="s">
        <v>1011</v>
      </c>
      <c r="BK1107" s="96">
        <v>5</v>
      </c>
      <c r="BL1107" s="96">
        <v>5.7002949645303733</v>
      </c>
      <c r="BM1107" s="96">
        <v>5.6529411764705886</v>
      </c>
      <c r="BN1107" s="96">
        <v>7.0497465081590081</v>
      </c>
      <c r="BO1107" s="96">
        <v>10</v>
      </c>
      <c r="BP1107" s="96">
        <v>7</v>
      </c>
      <c r="BQ1107" s="96">
        <v>4</v>
      </c>
      <c r="BR1107" s="96">
        <v>5.5</v>
      </c>
      <c r="BS1107" s="96">
        <v>7.0506719211573987</v>
      </c>
      <c r="BT1107" s="96">
        <v>6.3111355100182154</v>
      </c>
      <c r="BU1107" s="96">
        <v>6.6881341680327875</v>
      </c>
      <c r="BV1107" s="96">
        <v>7.3071437222222224</v>
      </c>
      <c r="BW1107" s="96">
        <v>6.6666666666666661</v>
      </c>
      <c r="BX1107" s="96">
        <v>8.3333333333333339</v>
      </c>
      <c r="BY1107" s="96">
        <v>4.8819593933111891</v>
      </c>
      <c r="BZ1107" s="96">
        <v>7.2577911903505976</v>
      </c>
      <c r="CA1107" s="96">
        <v>7.5071438679417124</v>
      </c>
      <c r="CB1107" s="96">
        <v>8.9915704817850646</v>
      </c>
      <c r="CC1107" s="96">
        <v>0.72413793103448276</v>
      </c>
      <c r="CD1107" s="96">
        <v>6.1249883461361865</v>
      </c>
      <c r="CE1107" s="96">
        <v>8.6286200807800295</v>
      </c>
      <c r="CF1107" s="96">
        <v>9.3664518544211504</v>
      </c>
      <c r="CG1107" s="96">
        <v>9.2331109527819279</v>
      </c>
      <c r="CH1107" s="96">
        <v>0</v>
      </c>
      <c r="CI1107" s="96">
        <v>6.8070457219957774</v>
      </c>
      <c r="CJ1107" s="96">
        <v>8.8133333333333344</v>
      </c>
      <c r="CK1107" s="96">
        <v>5.6999999999999993</v>
      </c>
      <c r="CL1107" s="96">
        <v>3.3760000000000008</v>
      </c>
      <c r="CM1107" s="96">
        <v>5.963111111111111</v>
      </c>
      <c r="CN1107" s="96">
        <v>6.187012696721311</v>
      </c>
      <c r="CO1107" s="96">
        <v>8.0130926032164531</v>
      </c>
      <c r="CP1107" s="96">
        <v>7.1000526499688821</v>
      </c>
      <c r="CQ1107" s="96">
        <v>7.1551107934238729</v>
      </c>
      <c r="CR1107" s="96">
        <v>5.9754044808743165</v>
      </c>
      <c r="CS1107" s="96">
        <v>0.76900000000000002</v>
      </c>
      <c r="CT1107" s="96">
        <v>6.9694154028560673</v>
      </c>
      <c r="CU1107" s="96">
        <v>4.5712732945767947</v>
      </c>
      <c r="CV1107" s="96">
        <v>6.1973869622701647</v>
      </c>
      <c r="CW1107" s="96">
        <v>5</v>
      </c>
      <c r="CX1107" s="96">
        <v>9.2294335963963423</v>
      </c>
      <c r="CY1107" s="96">
        <v>10</v>
      </c>
      <c r="CZ1107" s="96">
        <v>8.0764778654654474</v>
      </c>
      <c r="DA1107" s="96">
        <v>7.2333333333333325</v>
      </c>
      <c r="DB1107" s="96">
        <v>5.3310534316939897</v>
      </c>
      <c r="DC1107" s="96">
        <v>5.4819396721311477</v>
      </c>
      <c r="DD1107" s="96">
        <v>10</v>
      </c>
      <c r="DE1107" s="96">
        <v>8.7948188791798732</v>
      </c>
      <c r="DF1107" s="96">
        <v>3</v>
      </c>
      <c r="DG1107" s="96">
        <v>6.6401908860563905</v>
      </c>
      <c r="DH1107" s="96">
        <v>5.2755048032786878</v>
      </c>
      <c r="DI1107" s="96">
        <v>5.8333333333333339</v>
      </c>
      <c r="DJ1107" s="96">
        <v>9.595295820519441</v>
      </c>
      <c r="DK1107" s="96">
        <v>7.337072116879173</v>
      </c>
      <c r="DL1107" s="96">
        <v>7.7834843381997025</v>
      </c>
      <c r="DM1107" s="96">
        <v>8.3858569886353251</v>
      </c>
      <c r="DN1107" s="96">
        <v>7.3684245668076107</v>
      </c>
      <c r="DO1107" s="96">
        <v>7.3616977727764832</v>
      </c>
      <c r="DP1107" s="96">
        <v>6.71</v>
      </c>
      <c r="DQ1107" s="99">
        <v>6.2051474822651862</v>
      </c>
      <c r="DR1107" s="100">
        <v>112</v>
      </c>
      <c r="DS1107" s="101">
        <v>4</v>
      </c>
      <c r="DU1107" s="107" t="s">
        <v>88</v>
      </c>
      <c r="DV1107" s="96">
        <v>5.7002949645303733</v>
      </c>
      <c r="DW1107" s="96">
        <v>6.71</v>
      </c>
    </row>
    <row r="1108" spans="1:127">
      <c r="A1108" s="102">
        <v>2009</v>
      </c>
      <c r="B1108" s="103" t="s">
        <v>672</v>
      </c>
      <c r="C1108" s="104" t="s">
        <v>114</v>
      </c>
      <c r="D1108" s="103">
        <v>4.8</v>
      </c>
      <c r="E1108" s="103">
        <v>5.5175251780547461</v>
      </c>
      <c r="F1108" s="103">
        <v>4.1950737665552937</v>
      </c>
      <c r="G1108" s="103">
        <v>4.8</v>
      </c>
      <c r="H1108" s="103">
        <v>7.9270387254095525</v>
      </c>
      <c r="I1108" s="103">
        <v>10</v>
      </c>
      <c r="J1108" s="103">
        <v>9.3785556516613795</v>
      </c>
      <c r="K1108" s="103">
        <v>1.25</v>
      </c>
      <c r="L1108" s="103">
        <v>9.9158947498489098</v>
      </c>
      <c r="M1108" s="103">
        <v>9.8654315997582529</v>
      </c>
      <c r="N1108" s="103">
        <v>8.0819764002537084</v>
      </c>
      <c r="O1108" s="103">
        <v>9.5</v>
      </c>
      <c r="P1108" s="103">
        <v>10</v>
      </c>
      <c r="Q1108" s="103" t="s">
        <v>1011</v>
      </c>
      <c r="R1108" s="103" t="s">
        <v>1011</v>
      </c>
      <c r="S1108" s="103">
        <v>10</v>
      </c>
      <c r="T1108" s="103">
        <v>9.8333333333333339</v>
      </c>
      <c r="U1108" s="103">
        <v>8.6141161529988661</v>
      </c>
      <c r="V1108" s="103">
        <v>10</v>
      </c>
      <c r="W1108" s="103">
        <v>10</v>
      </c>
      <c r="X1108" s="103">
        <v>10</v>
      </c>
      <c r="Y1108" s="103">
        <v>10</v>
      </c>
      <c r="Z1108" s="103" t="s">
        <v>1010</v>
      </c>
      <c r="AA1108" s="103">
        <v>5</v>
      </c>
      <c r="AB1108" s="103">
        <v>3.3333333333333335</v>
      </c>
      <c r="AC1108" s="103">
        <v>8.0844444444444434</v>
      </c>
      <c r="AD1108" s="103">
        <v>4.9527777777777775</v>
      </c>
      <c r="AE1108" s="103">
        <v>5.3426388888888887</v>
      </c>
      <c r="AF1108" s="103">
        <v>5</v>
      </c>
      <c r="AG1108" s="103">
        <v>5</v>
      </c>
      <c r="AH1108" s="103" t="s">
        <v>1010</v>
      </c>
      <c r="AI1108" s="103" t="s">
        <v>1010</v>
      </c>
      <c r="AJ1108" s="103" t="s">
        <v>1010</v>
      </c>
      <c r="AK1108" s="103" t="s">
        <v>1010</v>
      </c>
      <c r="AL1108" s="103">
        <v>3.3333333333333335</v>
      </c>
      <c r="AM1108" s="103">
        <v>6.666666666666667</v>
      </c>
      <c r="AN1108" s="103">
        <v>6.666666666666667</v>
      </c>
      <c r="AO1108" s="103">
        <v>5.5555555555555562</v>
      </c>
      <c r="AP1108" s="103">
        <v>7.5</v>
      </c>
      <c r="AQ1108" s="103">
        <v>7.5</v>
      </c>
      <c r="AR1108" s="103">
        <v>7.5</v>
      </c>
      <c r="AS1108" s="103">
        <v>7.5</v>
      </c>
      <c r="AT1108" s="103">
        <v>5.7638888888888893</v>
      </c>
      <c r="AU1108" s="103">
        <v>10</v>
      </c>
      <c r="AV1108" s="103">
        <v>9.8598245830815152</v>
      </c>
      <c r="AW1108" s="103">
        <v>2.6666666666666665</v>
      </c>
      <c r="AX1108" s="103">
        <v>5.5</v>
      </c>
      <c r="AY1108" s="103">
        <v>6.666666666666667</v>
      </c>
      <c r="AZ1108" s="103">
        <v>6.666666666666667</v>
      </c>
      <c r="BA1108" s="103">
        <v>3.3333333333333335</v>
      </c>
      <c r="BB1108" s="103">
        <v>6.3847368452021209</v>
      </c>
      <c r="BC1108" s="103" t="s">
        <v>1010</v>
      </c>
      <c r="BD1108" s="103" t="s">
        <v>1011</v>
      </c>
      <c r="BE1108" s="103" t="s">
        <v>1011</v>
      </c>
      <c r="BF1108" s="103">
        <v>10</v>
      </c>
      <c r="BG1108" s="103">
        <v>10</v>
      </c>
      <c r="BH1108" s="103">
        <v>10</v>
      </c>
      <c r="BI1108" s="103">
        <v>10</v>
      </c>
      <c r="BJ1108" s="103" t="s">
        <v>1011</v>
      </c>
      <c r="BK1108" s="103">
        <v>10</v>
      </c>
      <c r="BL1108" s="103">
        <v>7.1026555005477068</v>
      </c>
      <c r="BM1108" s="103">
        <v>6.746959907459634</v>
      </c>
      <c r="BN1108" s="103">
        <v>5.6403269754768388</v>
      </c>
      <c r="BO1108" s="103">
        <v>7</v>
      </c>
      <c r="BP1108" s="103">
        <v>7</v>
      </c>
      <c r="BQ1108" s="103">
        <v>7</v>
      </c>
      <c r="BR1108" s="103">
        <v>7</v>
      </c>
      <c r="BS1108" s="103">
        <v>6.596821720734118</v>
      </c>
      <c r="BT1108" s="103">
        <v>4.0069629890710381</v>
      </c>
      <c r="BU1108" s="103">
        <v>4.1692092240437155</v>
      </c>
      <c r="BV1108" s="103">
        <v>5.078840781420765</v>
      </c>
      <c r="BW1108" s="103">
        <v>3.333333333333333</v>
      </c>
      <c r="BX1108" s="103">
        <v>7.5</v>
      </c>
      <c r="BY1108" s="103">
        <v>6.157025018223937</v>
      </c>
      <c r="BZ1108" s="103">
        <v>8.9004708631916412</v>
      </c>
      <c r="CA1108" s="103">
        <v>4.2927811857923492</v>
      </c>
      <c r="CB1108" s="103">
        <v>5.8112436448087426</v>
      </c>
      <c r="CC1108" s="103">
        <v>0.92592592592592593</v>
      </c>
      <c r="CD1108" s="103">
        <v>5.2695330989177922</v>
      </c>
      <c r="CE1108" s="103">
        <v>8.1808254895641586</v>
      </c>
      <c r="CF1108" s="103">
        <v>8.7274311999871745</v>
      </c>
      <c r="CG1108" s="103">
        <v>8.7498046738188293</v>
      </c>
      <c r="CH1108" s="103">
        <v>10</v>
      </c>
      <c r="CI1108" s="103">
        <v>8.9145153408425415</v>
      </c>
      <c r="CJ1108" s="103">
        <v>9.6266666666666669</v>
      </c>
      <c r="CK1108" s="103">
        <v>8.0599999999999987</v>
      </c>
      <c r="CL1108" s="103">
        <v>1.1920000000000002</v>
      </c>
      <c r="CM1108" s="103">
        <v>6.2928888888888892</v>
      </c>
      <c r="CN1108" s="103">
        <v>6.0820129398907099</v>
      </c>
      <c r="CO1108" s="103">
        <v>8.0541375974464327</v>
      </c>
      <c r="CP1108" s="103">
        <v>7.0680752686685713</v>
      </c>
      <c r="CQ1108" s="103">
        <v>10</v>
      </c>
      <c r="CR1108" s="103">
        <v>6.2521732404371591</v>
      </c>
      <c r="CS1108" s="103">
        <v>3.0769230769230771</v>
      </c>
      <c r="CT1108" s="103">
        <v>10</v>
      </c>
      <c r="CU1108" s="103">
        <v>6.4430321057867452</v>
      </c>
      <c r="CV1108" s="103">
        <v>7.4509990658360516</v>
      </c>
      <c r="CW1108" s="103">
        <v>5</v>
      </c>
      <c r="CX1108" s="103">
        <v>5.7259300378094959</v>
      </c>
      <c r="CY1108" s="103">
        <v>10</v>
      </c>
      <c r="CZ1108" s="103">
        <v>6.9086433459364995</v>
      </c>
      <c r="DA1108" s="103">
        <v>5.5666666666666664</v>
      </c>
      <c r="DB1108" s="103">
        <v>5.0262421639344259</v>
      </c>
      <c r="DC1108" s="103">
        <v>7.1098311366120228</v>
      </c>
      <c r="DD1108" s="103">
        <v>8</v>
      </c>
      <c r="DE1108" s="103">
        <v>1.9654591945324871</v>
      </c>
      <c r="DF1108" s="103">
        <v>1</v>
      </c>
      <c r="DG1108" s="103">
        <v>4.7780331936242675</v>
      </c>
      <c r="DH1108" s="103">
        <v>3.4676110218579232</v>
      </c>
      <c r="DI1108" s="103">
        <v>4.0196078431372548</v>
      </c>
      <c r="DJ1108" s="103">
        <v>9.5947668642876067</v>
      </c>
      <c r="DK1108" s="103">
        <v>4.6761735555555557</v>
      </c>
      <c r="DL1108" s="103">
        <v>7.4341822323456164</v>
      </c>
      <c r="DM1108" s="103">
        <v>7.5003201976783167</v>
      </c>
      <c r="DN1108" s="103">
        <v>6.1154436191437123</v>
      </c>
      <c r="DO1108" s="103">
        <v>5.9340400529014934</v>
      </c>
      <c r="DP1108" s="103">
        <v>6.83</v>
      </c>
      <c r="DQ1108" s="105">
        <v>6.9663277502738534</v>
      </c>
      <c r="DR1108" s="106">
        <v>74</v>
      </c>
      <c r="DS1108" s="106">
        <v>3</v>
      </c>
      <c r="DU1108" s="104" t="s">
        <v>114</v>
      </c>
      <c r="DV1108" s="103">
        <v>7.1026555005477068</v>
      </c>
      <c r="DW1108" s="103">
        <v>6.83</v>
      </c>
    </row>
    <row r="1109" spans="1:127">
      <c r="A1109" s="95">
        <v>2009</v>
      </c>
      <c r="B1109" s="96" t="s">
        <v>713</v>
      </c>
      <c r="C1109" s="107" t="s">
        <v>70</v>
      </c>
      <c r="D1109" s="96">
        <v>6.0666666666666664</v>
      </c>
      <c r="E1109" s="96">
        <v>6.0370913245989186</v>
      </c>
      <c r="F1109" s="96">
        <v>7.4864907726987084</v>
      </c>
      <c r="G1109" s="96">
        <v>4.0999999999999996</v>
      </c>
      <c r="H1109" s="96">
        <v>6.0650344044764886</v>
      </c>
      <c r="I1109" s="96">
        <v>5</v>
      </c>
      <c r="J1109" s="96">
        <v>7.5792265496599045</v>
      </c>
      <c r="K1109" s="96">
        <v>5</v>
      </c>
      <c r="L1109" s="96">
        <v>9.8881155127994074</v>
      </c>
      <c r="M1109" s="96">
        <v>10</v>
      </c>
      <c r="N1109" s="96">
        <v>7.493468412491862</v>
      </c>
      <c r="O1109" s="96">
        <v>9.5</v>
      </c>
      <c r="P1109" s="96">
        <v>10</v>
      </c>
      <c r="Q1109" s="96" t="s">
        <v>1011</v>
      </c>
      <c r="R1109" s="96" t="s">
        <v>1011</v>
      </c>
      <c r="S1109" s="96">
        <v>0</v>
      </c>
      <c r="T1109" s="96">
        <v>6.5</v>
      </c>
      <c r="U1109" s="96">
        <v>6.6861676056561166</v>
      </c>
      <c r="V1109" s="96">
        <v>0</v>
      </c>
      <c r="W1109" s="96">
        <v>5</v>
      </c>
      <c r="X1109" s="96">
        <v>5</v>
      </c>
      <c r="Y1109" s="96">
        <v>3.3333333333333335</v>
      </c>
      <c r="Z1109" s="96" t="s">
        <v>1010</v>
      </c>
      <c r="AA1109" s="96">
        <v>7.5</v>
      </c>
      <c r="AB1109" s="96">
        <v>3.3333333333333335</v>
      </c>
      <c r="AC1109" s="96">
        <v>9.1888888888888882</v>
      </c>
      <c r="AD1109" s="96">
        <v>7.594444444444445</v>
      </c>
      <c r="AE1109" s="96">
        <v>6.9041666666666668</v>
      </c>
      <c r="AF1109" s="96">
        <v>7.5</v>
      </c>
      <c r="AG1109" s="96">
        <v>7.5</v>
      </c>
      <c r="AH1109" s="96" t="s">
        <v>1010</v>
      </c>
      <c r="AI1109" s="96" t="s">
        <v>1010</v>
      </c>
      <c r="AJ1109" s="96" t="s">
        <v>1010</v>
      </c>
      <c r="AK1109" s="96" t="s">
        <v>1010</v>
      </c>
      <c r="AL1109" s="96">
        <v>3.3333333333333335</v>
      </c>
      <c r="AM1109" s="96">
        <v>3.3333333333333335</v>
      </c>
      <c r="AN1109" s="96">
        <v>6.666666666666667</v>
      </c>
      <c r="AO1109" s="96">
        <v>4.4444444444444446</v>
      </c>
      <c r="AP1109" s="96">
        <v>5</v>
      </c>
      <c r="AQ1109" s="96">
        <v>5</v>
      </c>
      <c r="AR1109" s="96">
        <v>7.5</v>
      </c>
      <c r="AS1109" s="96">
        <v>5.833333333333333</v>
      </c>
      <c r="AT1109" s="96">
        <v>6.3194444444444438</v>
      </c>
      <c r="AU1109" s="96">
        <v>10</v>
      </c>
      <c r="AV1109" s="96">
        <v>10</v>
      </c>
      <c r="AW1109" s="96">
        <v>3.3333333333333335</v>
      </c>
      <c r="AX1109" s="96">
        <v>5</v>
      </c>
      <c r="AY1109" s="96">
        <v>10</v>
      </c>
      <c r="AZ1109" s="96">
        <v>10</v>
      </c>
      <c r="BA1109" s="96">
        <v>10</v>
      </c>
      <c r="BB1109" s="96">
        <v>8.3333333333333321</v>
      </c>
      <c r="BC1109" s="96" t="s">
        <v>1010</v>
      </c>
      <c r="BD1109" s="96" t="s">
        <v>1011</v>
      </c>
      <c r="BE1109" s="96" t="s">
        <v>1011</v>
      </c>
      <c r="BF1109" s="96">
        <v>5</v>
      </c>
      <c r="BG1109" s="96">
        <v>0</v>
      </c>
      <c r="BH1109" s="96">
        <v>0</v>
      </c>
      <c r="BI1109" s="96">
        <v>0</v>
      </c>
      <c r="BJ1109" s="96" t="s">
        <v>1011</v>
      </c>
      <c r="BK1109" s="96">
        <v>2.5</v>
      </c>
      <c r="BL1109" s="96">
        <v>5.435569679191806</v>
      </c>
      <c r="BM1109" s="96">
        <v>7.8458598936018431</v>
      </c>
      <c r="BN1109" s="96">
        <v>9.9702997275204357</v>
      </c>
      <c r="BO1109" s="96">
        <v>6</v>
      </c>
      <c r="BP1109" s="96">
        <v>8</v>
      </c>
      <c r="BQ1109" s="96">
        <v>4</v>
      </c>
      <c r="BR1109" s="96">
        <v>6</v>
      </c>
      <c r="BS1109" s="96">
        <v>7.4540399052805695</v>
      </c>
      <c r="BT1109" s="96">
        <v>3.9922103915343916</v>
      </c>
      <c r="BU1109" s="96">
        <v>4.5775737380952393</v>
      </c>
      <c r="BV1109" s="96">
        <v>4.6908278553791884</v>
      </c>
      <c r="BW1109" s="96">
        <v>3.333333333333333</v>
      </c>
      <c r="BX1109" s="96">
        <v>5.8333333333333339</v>
      </c>
      <c r="BY1109" s="96">
        <v>4.0436064651676427</v>
      </c>
      <c r="BZ1109" s="96">
        <v>7.4928827537494982</v>
      </c>
      <c r="CA1109" s="96">
        <v>5.044946992063494</v>
      </c>
      <c r="CB1109" s="96">
        <v>4.701628431216931</v>
      </c>
      <c r="CC1109" s="96">
        <v>0.96296296296296291</v>
      </c>
      <c r="CD1109" s="96">
        <v>4.7667658324594075</v>
      </c>
      <c r="CE1109" s="96">
        <v>7.9720631805574813</v>
      </c>
      <c r="CF1109" s="96">
        <v>8.3018445053110472</v>
      </c>
      <c r="CG1109" s="96">
        <v>7.3105521921092675</v>
      </c>
      <c r="CH1109" s="96">
        <v>10</v>
      </c>
      <c r="CI1109" s="96">
        <v>8.3961149694944481</v>
      </c>
      <c r="CJ1109" s="96">
        <v>8.32</v>
      </c>
      <c r="CK1109" s="96">
        <v>7.48</v>
      </c>
      <c r="CL1109" s="96">
        <v>5.3127999999999993</v>
      </c>
      <c r="CM1109" s="96">
        <v>7.0376000000000003</v>
      </c>
      <c r="CN1109" s="96">
        <v>5.9223329320987661</v>
      </c>
      <c r="CO1109" s="96">
        <v>4.9393123294483132</v>
      </c>
      <c r="CP1109" s="96">
        <v>5.4308226307735392</v>
      </c>
      <c r="CQ1109" s="96">
        <v>10</v>
      </c>
      <c r="CR1109" s="96">
        <v>6.8049107235449746</v>
      </c>
      <c r="CS1109" s="96">
        <v>8.4615384615384617</v>
      </c>
      <c r="CT1109" s="96">
        <v>3.2081435981400936</v>
      </c>
      <c r="CU1109" s="96">
        <v>6.1581975944078424</v>
      </c>
      <c r="CV1109" s="96">
        <v>7.156655056295345</v>
      </c>
      <c r="CW1109" s="96">
        <v>10</v>
      </c>
      <c r="CX1109" s="96">
        <v>6.8080080080080076</v>
      </c>
      <c r="CY1109" s="96">
        <v>9</v>
      </c>
      <c r="CZ1109" s="96">
        <v>8.6026693360026698</v>
      </c>
      <c r="DA1109" s="96">
        <v>10</v>
      </c>
      <c r="DB1109" s="96">
        <v>7.0109288377425036</v>
      </c>
      <c r="DC1109" s="96">
        <v>8.4192838015873015</v>
      </c>
      <c r="DD1109" s="96">
        <v>10</v>
      </c>
      <c r="DE1109" s="96">
        <v>10</v>
      </c>
      <c r="DF1109" s="96">
        <v>10</v>
      </c>
      <c r="DG1109" s="96">
        <v>9.2383687732216355</v>
      </c>
      <c r="DH1109" s="96">
        <v>4.8583926975308644</v>
      </c>
      <c r="DI1109" s="96">
        <v>6.875</v>
      </c>
      <c r="DJ1109" s="96">
        <v>8.2079651371790643</v>
      </c>
      <c r="DK1109" s="96">
        <v>3.0815430365961212</v>
      </c>
      <c r="DL1109" s="96">
        <v>5.799655206695741</v>
      </c>
      <c r="DM1109" s="96">
        <v>8.1952984386825509</v>
      </c>
      <c r="DN1109" s="96">
        <v>6.1696424194473893</v>
      </c>
      <c r="DO1109" s="96">
        <v>8.0035601762238979</v>
      </c>
      <c r="DP1109" s="96">
        <v>7.16</v>
      </c>
      <c r="DQ1109" s="99">
        <v>6.2977848395959031</v>
      </c>
      <c r="DR1109" s="100">
        <v>109</v>
      </c>
      <c r="DS1109" s="101">
        <v>4</v>
      </c>
      <c r="DU1109" s="107" t="s">
        <v>70</v>
      </c>
      <c r="DV1109" s="96">
        <v>5.435569679191806</v>
      </c>
      <c r="DW1109" s="96">
        <v>7.16</v>
      </c>
    </row>
    <row r="1110" spans="1:127">
      <c r="A1110" s="102">
        <v>2009</v>
      </c>
      <c r="B1110" s="103" t="s">
        <v>747</v>
      </c>
      <c r="C1110" s="104" t="s">
        <v>57</v>
      </c>
      <c r="D1110" s="103">
        <v>2.7333333333333338</v>
      </c>
      <c r="E1110" s="103">
        <v>5.1281219016575106</v>
      </c>
      <c r="F1110" s="103">
        <v>4.3085187284066206</v>
      </c>
      <c r="G1110" s="103">
        <v>4.6999999999999993</v>
      </c>
      <c r="H1110" s="103">
        <v>8.1031962396946113</v>
      </c>
      <c r="I1110" s="103">
        <v>10</v>
      </c>
      <c r="J1110" s="103">
        <v>10</v>
      </c>
      <c r="K1110" s="103">
        <v>7.5</v>
      </c>
      <c r="L1110" s="103">
        <v>10</v>
      </c>
      <c r="M1110" s="103">
        <v>9.9652576471175784</v>
      </c>
      <c r="N1110" s="103">
        <v>9.493051529423516</v>
      </c>
      <c r="O1110" s="103">
        <v>10</v>
      </c>
      <c r="P1110" s="103">
        <v>10</v>
      </c>
      <c r="Q1110" s="103" t="s">
        <v>1011</v>
      </c>
      <c r="R1110" s="103" t="s">
        <v>1011</v>
      </c>
      <c r="S1110" s="103">
        <v>10</v>
      </c>
      <c r="T1110" s="103">
        <v>10</v>
      </c>
      <c r="U1110" s="103">
        <v>9.1987492563727091</v>
      </c>
      <c r="V1110" s="103">
        <v>5</v>
      </c>
      <c r="W1110" s="103">
        <v>10</v>
      </c>
      <c r="X1110" s="103">
        <v>10</v>
      </c>
      <c r="Y1110" s="103">
        <v>8.3333333333333339</v>
      </c>
      <c r="Z1110" s="103" t="s">
        <v>1010</v>
      </c>
      <c r="AA1110" s="103">
        <v>10</v>
      </c>
      <c r="AB1110" s="103">
        <v>10</v>
      </c>
      <c r="AC1110" s="103">
        <v>8.8133333333333326</v>
      </c>
      <c r="AD1110" s="103">
        <v>8.0555555555555554</v>
      </c>
      <c r="AE1110" s="103">
        <v>9.2172222222222224</v>
      </c>
      <c r="AF1110" s="103">
        <v>7.5</v>
      </c>
      <c r="AG1110" s="103">
        <v>7.5</v>
      </c>
      <c r="AH1110" s="103" t="s">
        <v>1010</v>
      </c>
      <c r="AI1110" s="103" t="s">
        <v>1010</v>
      </c>
      <c r="AJ1110" s="103" t="s">
        <v>1010</v>
      </c>
      <c r="AK1110" s="103" t="s">
        <v>1010</v>
      </c>
      <c r="AL1110" s="103">
        <v>3.3333333333333335</v>
      </c>
      <c r="AM1110" s="103">
        <v>3.3333333333333335</v>
      </c>
      <c r="AN1110" s="103">
        <v>6.666666666666667</v>
      </c>
      <c r="AO1110" s="103">
        <v>4.4444444444444446</v>
      </c>
      <c r="AP1110" s="103">
        <v>10</v>
      </c>
      <c r="AQ1110" s="103">
        <v>7.5</v>
      </c>
      <c r="AR1110" s="103">
        <v>10</v>
      </c>
      <c r="AS1110" s="103">
        <v>9.1666666666666661</v>
      </c>
      <c r="AT1110" s="103">
        <v>7.1527777777777768</v>
      </c>
      <c r="AU1110" s="103">
        <v>10</v>
      </c>
      <c r="AV1110" s="103">
        <v>10</v>
      </c>
      <c r="AW1110" s="103">
        <v>5</v>
      </c>
      <c r="AX1110" s="103">
        <v>5.5</v>
      </c>
      <c r="AY1110" s="103">
        <v>10</v>
      </c>
      <c r="AZ1110" s="103">
        <v>10</v>
      </c>
      <c r="BA1110" s="103">
        <v>10</v>
      </c>
      <c r="BB1110" s="103">
        <v>8.6428571428571423</v>
      </c>
      <c r="BC1110" s="103" t="s">
        <v>1010</v>
      </c>
      <c r="BD1110" s="103" t="s">
        <v>1011</v>
      </c>
      <c r="BE1110" s="103" t="s">
        <v>1011</v>
      </c>
      <c r="BF1110" s="103">
        <v>10</v>
      </c>
      <c r="BG1110" s="103">
        <v>10</v>
      </c>
      <c r="BH1110" s="103">
        <v>10</v>
      </c>
      <c r="BI1110" s="103">
        <v>10</v>
      </c>
      <c r="BJ1110" s="103" t="s">
        <v>1011</v>
      </c>
      <c r="BK1110" s="103">
        <v>10</v>
      </c>
      <c r="BL1110" s="103">
        <v>7.8093063617122249</v>
      </c>
      <c r="BM1110" s="103">
        <v>4.7617647058823529</v>
      </c>
      <c r="BN1110" s="103">
        <v>3.8692098092643059</v>
      </c>
      <c r="BO1110" s="103">
        <v>10</v>
      </c>
      <c r="BP1110" s="103">
        <v>10</v>
      </c>
      <c r="BQ1110" s="103">
        <v>4</v>
      </c>
      <c r="BR1110" s="103">
        <v>7</v>
      </c>
      <c r="BS1110" s="103">
        <v>6.4077436287866645</v>
      </c>
      <c r="BT1110" s="103">
        <v>1.6634793755980861</v>
      </c>
      <c r="BU1110" s="103">
        <v>2.105180146331739</v>
      </c>
      <c r="BV1110" s="103">
        <v>2.661469318181819</v>
      </c>
      <c r="BW1110" s="103">
        <v>8.3333333333333339</v>
      </c>
      <c r="BX1110" s="103">
        <v>6.6666666666666661</v>
      </c>
      <c r="BY1110" s="103">
        <v>5.342976591011908</v>
      </c>
      <c r="BZ1110" s="103">
        <v>6.4410731404838844</v>
      </c>
      <c r="CA1110" s="103">
        <v>3.3023479601275918</v>
      </c>
      <c r="CB1110" s="103">
        <v>6.6302691387559811</v>
      </c>
      <c r="CC1110" s="103">
        <v>0.9285714285714286</v>
      </c>
      <c r="CD1110" s="103">
        <v>4.6228709646954647</v>
      </c>
      <c r="CE1110" s="103">
        <v>7.2031591419718444</v>
      </c>
      <c r="CF1110" s="103">
        <v>7.2575098111030165</v>
      </c>
      <c r="CG1110" s="103">
        <v>6.8210862619808834</v>
      </c>
      <c r="CH1110" s="103">
        <v>0</v>
      </c>
      <c r="CI1110" s="103">
        <v>5.3204388037639365</v>
      </c>
      <c r="CJ1110" s="103">
        <v>9.4466666666666672</v>
      </c>
      <c r="CK1110" s="103">
        <v>9.0799999999999983</v>
      </c>
      <c r="CL1110" s="103">
        <v>7.8288000000000002</v>
      </c>
      <c r="CM1110" s="103">
        <v>8.7851555555555549</v>
      </c>
      <c r="CN1110" s="103">
        <v>4.3973822719298239</v>
      </c>
      <c r="CO1110" s="103">
        <v>5.3174823848819166</v>
      </c>
      <c r="CP1110" s="103">
        <v>4.8574323284058707</v>
      </c>
      <c r="CQ1110" s="103">
        <v>10</v>
      </c>
      <c r="CR1110" s="103">
        <v>4.2125021818181825</v>
      </c>
      <c r="CS1110" s="103">
        <v>0.76923076923076927</v>
      </c>
      <c r="CT1110" s="103">
        <v>4.314400011291851</v>
      </c>
      <c r="CU1110" s="103">
        <v>3.0987109874469341</v>
      </c>
      <c r="CV1110" s="103">
        <v>6.6853247178520903</v>
      </c>
      <c r="CW1110" s="103">
        <v>8</v>
      </c>
      <c r="CX1110" s="103">
        <v>9.015288288745321</v>
      </c>
      <c r="CY1110" s="103">
        <v>10</v>
      </c>
      <c r="CZ1110" s="103">
        <v>9.0050960962484403</v>
      </c>
      <c r="DA1110" s="103">
        <v>5.5666666666666664</v>
      </c>
      <c r="DB1110" s="103">
        <v>6.1100678333333338</v>
      </c>
      <c r="DC1110" s="103">
        <v>7.1463935295055814</v>
      </c>
      <c r="DD1110" s="103">
        <v>8</v>
      </c>
      <c r="DE1110" s="103">
        <v>9.598272959726625</v>
      </c>
      <c r="DF1110" s="103">
        <v>0</v>
      </c>
      <c r="DG1110" s="103">
        <v>6.0702334982053685</v>
      </c>
      <c r="DH1110" s="103">
        <v>2.6518549712918666</v>
      </c>
      <c r="DI1110" s="103">
        <v>6.3417190775681345</v>
      </c>
      <c r="DJ1110" s="103">
        <v>9.0642637015828011</v>
      </c>
      <c r="DK1110" s="103">
        <v>2.8769995929027115</v>
      </c>
      <c r="DL1110" s="103">
        <v>1.8553003475646022</v>
      </c>
      <c r="DM1110" s="103">
        <v>2.6354725106486718</v>
      </c>
      <c r="DN1110" s="103">
        <v>4.2376017002597974</v>
      </c>
      <c r="DO1110" s="103">
        <v>6.4376437649045357</v>
      </c>
      <c r="DP1110" s="103">
        <v>5.89</v>
      </c>
      <c r="DQ1110" s="105">
        <v>6.8496531808561123</v>
      </c>
      <c r="DR1110" s="106">
        <v>83</v>
      </c>
      <c r="DS1110" s="106">
        <v>3</v>
      </c>
      <c r="DU1110" s="104" t="s">
        <v>57</v>
      </c>
      <c r="DV1110" s="103">
        <v>7.8093063617122249</v>
      </c>
      <c r="DW1110" s="103">
        <v>5.89</v>
      </c>
    </row>
    <row r="1111" spans="1:127" ht="24">
      <c r="A1111" s="95">
        <v>2009</v>
      </c>
      <c r="B1111" s="96" t="s">
        <v>619</v>
      </c>
      <c r="C1111" s="107" t="s">
        <v>60</v>
      </c>
      <c r="D1111" s="96">
        <v>5.0999999999999996</v>
      </c>
      <c r="E1111" s="96">
        <v>5.1852539745015598</v>
      </c>
      <c r="F1111" s="96">
        <v>3.9324416274660572</v>
      </c>
      <c r="G1111" s="96">
        <v>6.5</v>
      </c>
      <c r="H1111" s="96">
        <v>9.6825222705296436</v>
      </c>
      <c r="I1111" s="96">
        <v>10</v>
      </c>
      <c r="J1111" s="96">
        <v>10</v>
      </c>
      <c r="K1111" s="96">
        <v>10</v>
      </c>
      <c r="L1111" s="96">
        <v>10</v>
      </c>
      <c r="M1111" s="96">
        <v>10</v>
      </c>
      <c r="N1111" s="96">
        <v>10</v>
      </c>
      <c r="O1111" s="96">
        <v>7</v>
      </c>
      <c r="P1111" s="96">
        <v>5</v>
      </c>
      <c r="Q1111" s="96" t="s">
        <v>1011</v>
      </c>
      <c r="R1111" s="96" t="s">
        <v>1011</v>
      </c>
      <c r="S1111" s="96">
        <v>5</v>
      </c>
      <c r="T1111" s="96">
        <v>5.666666666666667</v>
      </c>
      <c r="U1111" s="96">
        <v>8.4497296457321038</v>
      </c>
      <c r="V1111" s="96">
        <v>0</v>
      </c>
      <c r="W1111" s="96">
        <v>0</v>
      </c>
      <c r="X1111" s="96">
        <v>5</v>
      </c>
      <c r="Y1111" s="96">
        <v>1.6666666666666667</v>
      </c>
      <c r="Z1111" s="96" t="s">
        <v>1010</v>
      </c>
      <c r="AA1111" s="96">
        <v>2.5</v>
      </c>
      <c r="AB1111" s="96">
        <v>3.3333333333333335</v>
      </c>
      <c r="AC1111" s="96">
        <v>9.8333333333333321</v>
      </c>
      <c r="AD1111" s="96">
        <v>5.3222222222222211</v>
      </c>
      <c r="AE1111" s="96">
        <v>5.2472222222222218</v>
      </c>
      <c r="AF1111" s="96">
        <v>5</v>
      </c>
      <c r="AG1111" s="96">
        <v>2.5</v>
      </c>
      <c r="AH1111" s="96" t="s">
        <v>1010</v>
      </c>
      <c r="AI1111" s="96" t="s">
        <v>1010</v>
      </c>
      <c r="AJ1111" s="96" t="s">
        <v>1010</v>
      </c>
      <c r="AK1111" s="96" t="s">
        <v>1010</v>
      </c>
      <c r="AL1111" s="96">
        <v>0</v>
      </c>
      <c r="AM1111" s="96">
        <v>3.3333333333333335</v>
      </c>
      <c r="AN1111" s="96">
        <v>6.666666666666667</v>
      </c>
      <c r="AO1111" s="96">
        <v>3.3333333333333335</v>
      </c>
      <c r="AP1111" s="96">
        <v>0</v>
      </c>
      <c r="AQ1111" s="96">
        <v>5</v>
      </c>
      <c r="AR1111" s="96">
        <v>10</v>
      </c>
      <c r="AS1111" s="96">
        <v>5</v>
      </c>
      <c r="AT1111" s="96">
        <v>3.9583333333333335</v>
      </c>
      <c r="AU1111" s="96">
        <v>10</v>
      </c>
      <c r="AV1111" s="96">
        <v>10</v>
      </c>
      <c r="AW1111" s="96">
        <v>2</v>
      </c>
      <c r="AX1111" s="96">
        <v>4</v>
      </c>
      <c r="AY1111" s="96">
        <v>10</v>
      </c>
      <c r="AZ1111" s="96">
        <v>6.666666666666667</v>
      </c>
      <c r="BA1111" s="96">
        <v>3.3333333333333335</v>
      </c>
      <c r="BB1111" s="96">
        <v>6.5714285714285712</v>
      </c>
      <c r="BC1111" s="96" t="s">
        <v>1010</v>
      </c>
      <c r="BD1111" s="96" t="s">
        <v>1011</v>
      </c>
      <c r="BE1111" s="96" t="s">
        <v>1011</v>
      </c>
      <c r="BF1111" s="96">
        <v>0</v>
      </c>
      <c r="BG1111" s="96">
        <v>0</v>
      </c>
      <c r="BH1111" s="96">
        <v>0</v>
      </c>
      <c r="BI1111" s="96">
        <v>0</v>
      </c>
      <c r="BJ1111" s="96" t="s">
        <v>1011</v>
      </c>
      <c r="BK1111" s="96">
        <v>0</v>
      </c>
      <c r="BL1111" s="96">
        <v>5.4817974907981055</v>
      </c>
      <c r="BM1111" s="96">
        <v>6.9499999999999993</v>
      </c>
      <c r="BN1111" s="96">
        <v>9.712595515500368</v>
      </c>
      <c r="BO1111" s="96">
        <v>2</v>
      </c>
      <c r="BP1111" s="96">
        <v>10</v>
      </c>
      <c r="BQ1111" s="96">
        <v>10</v>
      </c>
      <c r="BR1111" s="96">
        <v>10</v>
      </c>
      <c r="BS1111" s="96">
        <v>7.1656488788750918</v>
      </c>
      <c r="BT1111" s="96">
        <v>6.4883262485380122</v>
      </c>
      <c r="BU1111" s="96">
        <v>6.2077747280701754</v>
      </c>
      <c r="BV1111" s="96">
        <v>6.7137807923976602</v>
      </c>
      <c r="BW1111" s="96">
        <v>8.3333333333333339</v>
      </c>
      <c r="BX1111" s="96">
        <v>6.6666666666666661</v>
      </c>
      <c r="BY1111" s="96">
        <v>4.8256298299744191</v>
      </c>
      <c r="BZ1111" s="96">
        <v>9.3047790504465979</v>
      </c>
      <c r="CA1111" s="96">
        <v>8.6577181505847953</v>
      </c>
      <c r="CB1111" s="96">
        <v>8.9946945233918125</v>
      </c>
      <c r="CC1111" s="96">
        <v>0.58620689655172409</v>
      </c>
      <c r="CD1111" s="96">
        <v>5.8330734729436013</v>
      </c>
      <c r="CE1111" s="96">
        <v>7.7117916938026099</v>
      </c>
      <c r="CF1111" s="96">
        <v>5.1339322489155936</v>
      </c>
      <c r="CG1111" s="96">
        <v>9.6880000000000006</v>
      </c>
      <c r="CH1111" s="96">
        <v>10</v>
      </c>
      <c r="CI1111" s="96">
        <v>8.133430985679551</v>
      </c>
      <c r="CJ1111" s="96">
        <v>10</v>
      </c>
      <c r="CK1111" s="96">
        <v>9.02</v>
      </c>
      <c r="CL1111" s="96">
        <v>7.0011999999999999</v>
      </c>
      <c r="CM1111" s="96">
        <v>8.6737333333333329</v>
      </c>
      <c r="CN1111" s="96">
        <v>8.1159441198830393</v>
      </c>
      <c r="CO1111" s="96">
        <v>9.1405906836262432</v>
      </c>
      <c r="CP1111" s="96">
        <v>8.6282674017546412</v>
      </c>
      <c r="CQ1111" s="96">
        <v>10</v>
      </c>
      <c r="CR1111" s="96">
        <v>7.1470825921052636</v>
      </c>
      <c r="CS1111" s="96">
        <v>5.8333333333333339</v>
      </c>
      <c r="CT1111" s="96">
        <v>3.4293948807704462</v>
      </c>
      <c r="CU1111" s="96">
        <v>5.4699369354030152</v>
      </c>
      <c r="CV1111" s="96">
        <v>8.1929844176227462</v>
      </c>
      <c r="CW1111" s="96">
        <v>5</v>
      </c>
      <c r="CX1111" s="96">
        <v>8.2355569384750229</v>
      </c>
      <c r="CY1111" s="96">
        <v>10</v>
      </c>
      <c r="CZ1111" s="96">
        <v>7.7451856461583404</v>
      </c>
      <c r="DA1111" s="96">
        <v>10</v>
      </c>
      <c r="DB1111" s="96">
        <v>6.1711162383040943</v>
      </c>
      <c r="DC1111" s="96">
        <v>8.3367914312865512</v>
      </c>
      <c r="DD1111" s="96">
        <v>6</v>
      </c>
      <c r="DE1111" s="96">
        <v>2.6497195378552685</v>
      </c>
      <c r="DF1111" s="96">
        <v>10</v>
      </c>
      <c r="DG1111" s="96">
        <v>7.1929378679076521</v>
      </c>
      <c r="DH1111" s="96">
        <v>5.5133305087719311</v>
      </c>
      <c r="DI1111" s="96">
        <v>6.2103174603174605</v>
      </c>
      <c r="DJ1111" s="96">
        <v>9.4525234409255479</v>
      </c>
      <c r="DK1111" s="96">
        <v>8.1046726915204683</v>
      </c>
      <c r="DL1111" s="96">
        <v>9.8111310956918167</v>
      </c>
      <c r="DM1111" s="96">
        <v>9.8654880823862765</v>
      </c>
      <c r="DN1111" s="96">
        <v>8.1595772132689177</v>
      </c>
      <c r="DO1111" s="96">
        <v>7.6992335757783037</v>
      </c>
      <c r="DP1111" s="96">
        <v>7.4</v>
      </c>
      <c r="DQ1111" s="99">
        <v>6.4408987453990534</v>
      </c>
      <c r="DR1111" s="100">
        <v>105</v>
      </c>
      <c r="DS1111" s="101">
        <v>3</v>
      </c>
      <c r="DU1111" s="107" t="s">
        <v>60</v>
      </c>
      <c r="DV1111" s="96">
        <v>5.4817974907981055</v>
      </c>
      <c r="DW1111" s="96">
        <v>7.4</v>
      </c>
    </row>
    <row r="1112" spans="1:127">
      <c r="A1112" s="102">
        <v>2009</v>
      </c>
      <c r="B1112" s="103" t="s">
        <v>691</v>
      </c>
      <c r="C1112" s="104" t="s">
        <v>42</v>
      </c>
      <c r="D1112" s="103">
        <v>8.3000000000000007</v>
      </c>
      <c r="E1112" s="103">
        <v>7.2354657398026054</v>
      </c>
      <c r="F1112" s="103">
        <v>7.5467761711068135</v>
      </c>
      <c r="G1112" s="103">
        <v>7.7</v>
      </c>
      <c r="H1112" s="103">
        <v>9.5371210520992129</v>
      </c>
      <c r="I1112" s="103">
        <v>10</v>
      </c>
      <c r="J1112" s="103">
        <v>10</v>
      </c>
      <c r="K1112" s="103">
        <v>10</v>
      </c>
      <c r="L1112" s="103">
        <v>9.9839425193576954</v>
      </c>
      <c r="M1112" s="103">
        <v>9.9614620464584664</v>
      </c>
      <c r="N1112" s="103">
        <v>9.9890809131632317</v>
      </c>
      <c r="O1112" s="103">
        <v>9.5</v>
      </c>
      <c r="P1112" s="103">
        <v>10</v>
      </c>
      <c r="Q1112" s="103" t="s">
        <v>1011</v>
      </c>
      <c r="R1112" s="103" t="s">
        <v>1011</v>
      </c>
      <c r="S1112" s="103">
        <v>10</v>
      </c>
      <c r="T1112" s="103">
        <v>9.8333333333333339</v>
      </c>
      <c r="U1112" s="103">
        <v>9.7865117661985934</v>
      </c>
      <c r="V1112" s="103">
        <v>10</v>
      </c>
      <c r="W1112" s="103">
        <v>10</v>
      </c>
      <c r="X1112" s="103">
        <v>10</v>
      </c>
      <c r="Y1112" s="103">
        <v>10</v>
      </c>
      <c r="Z1112" s="103" t="s">
        <v>1010</v>
      </c>
      <c r="AA1112" s="103">
        <v>10</v>
      </c>
      <c r="AB1112" s="103">
        <v>6.666666666666667</v>
      </c>
      <c r="AC1112" s="103">
        <v>8.0777777777777775</v>
      </c>
      <c r="AD1112" s="103">
        <v>7.1333333333333337</v>
      </c>
      <c r="AE1112" s="103">
        <v>7.969444444444445</v>
      </c>
      <c r="AF1112" s="103">
        <v>10</v>
      </c>
      <c r="AG1112" s="103">
        <v>10</v>
      </c>
      <c r="AH1112" s="103" t="s">
        <v>1010</v>
      </c>
      <c r="AI1112" s="103" t="s">
        <v>1010</v>
      </c>
      <c r="AJ1112" s="103" t="s">
        <v>1010</v>
      </c>
      <c r="AK1112" s="103" t="s">
        <v>1010</v>
      </c>
      <c r="AL1112" s="103">
        <v>10</v>
      </c>
      <c r="AM1112" s="103">
        <v>10</v>
      </c>
      <c r="AN1112" s="103">
        <v>10</v>
      </c>
      <c r="AO1112" s="103">
        <v>10</v>
      </c>
      <c r="AP1112" s="103">
        <v>10</v>
      </c>
      <c r="AQ1112" s="103">
        <v>10</v>
      </c>
      <c r="AR1112" s="103">
        <v>10</v>
      </c>
      <c r="AS1112" s="103">
        <v>10</v>
      </c>
      <c r="AT1112" s="103">
        <v>10</v>
      </c>
      <c r="AU1112" s="103">
        <v>10</v>
      </c>
      <c r="AV1112" s="103">
        <v>10</v>
      </c>
      <c r="AW1112" s="103">
        <v>8</v>
      </c>
      <c r="AX1112" s="103">
        <v>8</v>
      </c>
      <c r="AY1112" s="103">
        <v>10</v>
      </c>
      <c r="AZ1112" s="103">
        <v>10</v>
      </c>
      <c r="BA1112" s="103">
        <v>10</v>
      </c>
      <c r="BB1112" s="103">
        <v>9.4285714285714288</v>
      </c>
      <c r="BC1112" s="103" t="s">
        <v>1010</v>
      </c>
      <c r="BD1112" s="103" t="s">
        <v>1011</v>
      </c>
      <c r="BE1112" s="103" t="s">
        <v>1011</v>
      </c>
      <c r="BF1112" s="103">
        <v>10</v>
      </c>
      <c r="BG1112" s="103">
        <v>10</v>
      </c>
      <c r="BH1112" s="103">
        <v>10</v>
      </c>
      <c r="BI1112" s="103">
        <v>10</v>
      </c>
      <c r="BJ1112" s="103" t="s">
        <v>1011</v>
      </c>
      <c r="BK1112" s="103">
        <v>10</v>
      </c>
      <c r="BL1112" s="103">
        <v>9.1114295288512359</v>
      </c>
      <c r="BM1112" s="103">
        <v>3.973700311195691</v>
      </c>
      <c r="BN1112" s="103">
        <v>5.7393612720762004</v>
      </c>
      <c r="BO1112" s="103">
        <v>8</v>
      </c>
      <c r="BP1112" s="103">
        <v>6</v>
      </c>
      <c r="BQ1112" s="103">
        <v>4</v>
      </c>
      <c r="BR1112" s="103">
        <v>5</v>
      </c>
      <c r="BS1112" s="103">
        <v>5.6782653958179727</v>
      </c>
      <c r="BT1112" s="103">
        <v>8.808355967261905</v>
      </c>
      <c r="BU1112" s="103">
        <v>6.9767208563988117</v>
      </c>
      <c r="BV1112" s="103">
        <v>7.922228825892855</v>
      </c>
      <c r="BW1112" s="103">
        <v>10</v>
      </c>
      <c r="BX1112" s="103">
        <v>9.1666666666666661</v>
      </c>
      <c r="BY1112" s="103">
        <v>6.0357882176939288</v>
      </c>
      <c r="BZ1112" s="103">
        <v>8.5010900271937935</v>
      </c>
      <c r="CA1112" s="103">
        <v>7.4397891324404766</v>
      </c>
      <c r="CB1112" s="103">
        <v>6.966222433035715</v>
      </c>
      <c r="CC1112" s="103">
        <v>1</v>
      </c>
      <c r="CD1112" s="103">
        <v>7.9796513473982396</v>
      </c>
      <c r="CE1112" s="103">
        <v>8.6786727763490426</v>
      </c>
      <c r="CF1112" s="103">
        <v>9.7541586252263563</v>
      </c>
      <c r="CG1112" s="103">
        <v>9.5660000000000007</v>
      </c>
      <c r="CH1112" s="103">
        <v>10</v>
      </c>
      <c r="CI1112" s="103">
        <v>9.4997078503938504</v>
      </c>
      <c r="CJ1112" s="103">
        <v>9.4400000000000013</v>
      </c>
      <c r="CK1112" s="103">
        <v>8.94</v>
      </c>
      <c r="CL1112" s="103">
        <v>6.29</v>
      </c>
      <c r="CM1112" s="103">
        <v>8.2233333333333345</v>
      </c>
      <c r="CN1112" s="103">
        <v>7.34114784375</v>
      </c>
      <c r="CO1112" s="103">
        <v>9.2030346857075926</v>
      </c>
      <c r="CP1112" s="103">
        <v>8.2720912647287967</v>
      </c>
      <c r="CQ1112" s="103">
        <v>10</v>
      </c>
      <c r="CR1112" s="103">
        <v>8.1492668556547621</v>
      </c>
      <c r="CS1112" s="103">
        <v>8.3333333333333339</v>
      </c>
      <c r="CT1112" s="103">
        <v>8.9606769465292295</v>
      </c>
      <c r="CU1112" s="103">
        <v>8.4810923785057746</v>
      </c>
      <c r="CV1112" s="103">
        <v>8.7441292441419769</v>
      </c>
      <c r="CW1112" s="103">
        <v>10</v>
      </c>
      <c r="CX1112" s="103">
        <v>9.3366275702458026</v>
      </c>
      <c r="CY1112" s="103">
        <v>9</v>
      </c>
      <c r="CZ1112" s="103">
        <v>9.4455425234152681</v>
      </c>
      <c r="DA1112" s="103">
        <v>8.9</v>
      </c>
      <c r="DB1112" s="103">
        <v>5.3569154047619048</v>
      </c>
      <c r="DC1112" s="103">
        <v>7.8679982857142861</v>
      </c>
      <c r="DD1112" s="103">
        <v>8</v>
      </c>
      <c r="DE1112" s="103">
        <v>9.0302927289401129</v>
      </c>
      <c r="DF1112" s="103">
        <v>10</v>
      </c>
      <c r="DG1112" s="103">
        <v>8.192534403236051</v>
      </c>
      <c r="DH1112" s="103">
        <v>3.4330907752976185</v>
      </c>
      <c r="DI1112" s="103">
        <v>5.8333333333333339</v>
      </c>
      <c r="DJ1112" s="103">
        <v>9.5764319594066212</v>
      </c>
      <c r="DK1112" s="103">
        <v>8.082352937003968</v>
      </c>
      <c r="DL1112" s="103">
        <v>9.2418690497468461</v>
      </c>
      <c r="DM1112" s="103">
        <v>8.7669740885408736</v>
      </c>
      <c r="DN1112" s="103">
        <v>7.4890086905548783</v>
      </c>
      <c r="DO1112" s="103">
        <v>8.3756952057353988</v>
      </c>
      <c r="DP1112" s="103">
        <v>8.06</v>
      </c>
      <c r="DQ1112" s="105">
        <v>8.5857147644256173</v>
      </c>
      <c r="DR1112" s="106">
        <v>5</v>
      </c>
      <c r="DS1112" s="106">
        <v>1</v>
      </c>
      <c r="DU1112" s="104" t="s">
        <v>42</v>
      </c>
      <c r="DV1112" s="103">
        <v>9.1114295288512359</v>
      </c>
      <c r="DW1112" s="103">
        <v>8.06</v>
      </c>
    </row>
    <row r="1113" spans="1:127">
      <c r="A1113" s="95">
        <v>2009</v>
      </c>
      <c r="B1113" s="96" t="s">
        <v>640</v>
      </c>
      <c r="C1113" s="107" t="s">
        <v>83</v>
      </c>
      <c r="D1113" s="96">
        <v>7.2666666666666657</v>
      </c>
      <c r="E1113" s="96">
        <v>6.5321267037266226</v>
      </c>
      <c r="F1113" s="96">
        <v>6.5387777076705014</v>
      </c>
      <c r="G1113" s="96">
        <v>6.8000000000000007</v>
      </c>
      <c r="H1113" s="96">
        <v>8.0097701622187554</v>
      </c>
      <c r="I1113" s="96">
        <v>10</v>
      </c>
      <c r="J1113" s="96">
        <v>9.5751452758403346</v>
      </c>
      <c r="K1113" s="96">
        <v>10</v>
      </c>
      <c r="L1113" s="96">
        <v>9.980441470499045</v>
      </c>
      <c r="M1113" s="96">
        <v>9.9726180586986608</v>
      </c>
      <c r="N1113" s="96">
        <v>9.9056409610076095</v>
      </c>
      <c r="O1113" s="96">
        <v>9.5</v>
      </c>
      <c r="P1113" s="96">
        <v>10</v>
      </c>
      <c r="Q1113" s="96" t="s">
        <v>1011</v>
      </c>
      <c r="R1113" s="96" t="s">
        <v>1011</v>
      </c>
      <c r="S1113" s="96">
        <v>10</v>
      </c>
      <c r="T1113" s="96">
        <v>9.8333333333333339</v>
      </c>
      <c r="U1113" s="96">
        <v>9.249581485519899</v>
      </c>
      <c r="V1113" s="96">
        <v>10</v>
      </c>
      <c r="W1113" s="96">
        <v>5</v>
      </c>
      <c r="X1113" s="96">
        <v>10</v>
      </c>
      <c r="Y1113" s="96">
        <v>8.3333333333333339</v>
      </c>
      <c r="Z1113" s="96" t="s">
        <v>1010</v>
      </c>
      <c r="AA1113" s="96">
        <v>7.5</v>
      </c>
      <c r="AB1113" s="96">
        <v>10</v>
      </c>
      <c r="AC1113" s="96">
        <v>8.6488888888888873</v>
      </c>
      <c r="AD1113" s="96">
        <v>9.5388888888888896</v>
      </c>
      <c r="AE1113" s="96">
        <v>8.9219444444444438</v>
      </c>
      <c r="AF1113" s="96">
        <v>10</v>
      </c>
      <c r="AG1113" s="96">
        <v>10</v>
      </c>
      <c r="AH1113" s="96" t="s">
        <v>1010</v>
      </c>
      <c r="AI1113" s="96" t="s">
        <v>1010</v>
      </c>
      <c r="AJ1113" s="96" t="s">
        <v>1010</v>
      </c>
      <c r="AK1113" s="96" t="s">
        <v>1010</v>
      </c>
      <c r="AL1113" s="96">
        <v>6.666666666666667</v>
      </c>
      <c r="AM1113" s="96">
        <v>10</v>
      </c>
      <c r="AN1113" s="96">
        <v>6.666666666666667</v>
      </c>
      <c r="AO1113" s="96">
        <v>7.7777777777777786</v>
      </c>
      <c r="AP1113" s="96">
        <v>7.5</v>
      </c>
      <c r="AQ1113" s="96">
        <v>7.5</v>
      </c>
      <c r="AR1113" s="96">
        <v>10</v>
      </c>
      <c r="AS1113" s="96">
        <v>8.3333333333333339</v>
      </c>
      <c r="AT1113" s="96">
        <v>9.0277777777777786</v>
      </c>
      <c r="AU1113" s="96">
        <v>10</v>
      </c>
      <c r="AV1113" s="96">
        <v>10</v>
      </c>
      <c r="AW1113" s="96">
        <v>8.3333333333333339</v>
      </c>
      <c r="AX1113" s="96">
        <v>8</v>
      </c>
      <c r="AY1113" s="96">
        <v>10</v>
      </c>
      <c r="AZ1113" s="96">
        <v>10</v>
      </c>
      <c r="BA1113" s="96">
        <v>10</v>
      </c>
      <c r="BB1113" s="96">
        <v>9.4761904761904781</v>
      </c>
      <c r="BC1113" s="96" t="s">
        <v>1010</v>
      </c>
      <c r="BD1113" s="96" t="s">
        <v>1011</v>
      </c>
      <c r="BE1113" s="96" t="s">
        <v>1011</v>
      </c>
      <c r="BF1113" s="96">
        <v>10</v>
      </c>
      <c r="BG1113" s="96">
        <v>10</v>
      </c>
      <c r="BH1113" s="96">
        <v>10</v>
      </c>
      <c r="BI1113" s="96">
        <v>10</v>
      </c>
      <c r="BJ1113" s="96" t="s">
        <v>1011</v>
      </c>
      <c r="BK1113" s="96">
        <v>10</v>
      </c>
      <c r="BL1113" s="96">
        <v>8.5883199745545795</v>
      </c>
      <c r="BM1113" s="96">
        <v>5.852941176470587</v>
      </c>
      <c r="BN1113" s="96">
        <v>5.9400544959128077</v>
      </c>
      <c r="BO1113" s="96">
        <v>7</v>
      </c>
      <c r="BP1113" s="96">
        <v>7</v>
      </c>
      <c r="BQ1113" s="96">
        <v>7</v>
      </c>
      <c r="BR1113" s="96">
        <v>7</v>
      </c>
      <c r="BS1113" s="96">
        <v>6.4482489180958487</v>
      </c>
      <c r="BT1113" s="96">
        <v>6.6163281078081662</v>
      </c>
      <c r="BU1113" s="96">
        <v>5.7041356196987714</v>
      </c>
      <c r="BV1113" s="96">
        <v>6.830850921125645</v>
      </c>
      <c r="BW1113" s="96">
        <v>6.6666666666666661</v>
      </c>
      <c r="BX1113" s="96">
        <v>8.3333333333333339</v>
      </c>
      <c r="BY1113" s="96">
        <v>7.3287457295131384</v>
      </c>
      <c r="BZ1113" s="96">
        <v>9.608853531445007</v>
      </c>
      <c r="CA1113" s="96">
        <v>7.7149802738803022</v>
      </c>
      <c r="CB1113" s="96">
        <v>5.8914675505350775</v>
      </c>
      <c r="CC1113" s="96">
        <v>1</v>
      </c>
      <c r="CD1113" s="96">
        <v>7.1883735260006789</v>
      </c>
      <c r="CE1113" s="96">
        <v>8.8555266448567806</v>
      </c>
      <c r="CF1113" s="96">
        <v>9.6345877185651894</v>
      </c>
      <c r="CG1113" s="96">
        <v>9.9288907467399614</v>
      </c>
      <c r="CH1113" s="96">
        <v>10</v>
      </c>
      <c r="CI1113" s="96">
        <v>9.6047512775404833</v>
      </c>
      <c r="CJ1113" s="96">
        <v>9.5599999999999987</v>
      </c>
      <c r="CK1113" s="96">
        <v>9.3000000000000007</v>
      </c>
      <c r="CL1113" s="96">
        <v>6.5</v>
      </c>
      <c r="CM1113" s="96">
        <v>8.4533333333333331</v>
      </c>
      <c r="CN1113" s="96">
        <v>6.0262719135949272</v>
      </c>
      <c r="CO1113" s="96">
        <v>9.349321697721658</v>
      </c>
      <c r="CP1113" s="96">
        <v>7.6877968056582926</v>
      </c>
      <c r="CQ1113" s="96">
        <v>10</v>
      </c>
      <c r="CR1113" s="96">
        <v>6.3199316983749512</v>
      </c>
      <c r="CS1113" s="96">
        <v>3.8461538461538463</v>
      </c>
      <c r="CT1113" s="96">
        <v>4.0931487286615003</v>
      </c>
      <c r="CU1113" s="96">
        <v>4.7530780910634327</v>
      </c>
      <c r="CV1113" s="96">
        <v>7.7235520575137651</v>
      </c>
      <c r="CW1113" s="96">
        <v>10</v>
      </c>
      <c r="CX1113" s="96">
        <v>9.1759585532420314</v>
      </c>
      <c r="CY1113" s="96">
        <v>10</v>
      </c>
      <c r="CZ1113" s="96">
        <v>9.7253195177473444</v>
      </c>
      <c r="DA1113" s="96">
        <v>10</v>
      </c>
      <c r="DB1113" s="96">
        <v>7.0546701839080459</v>
      </c>
      <c r="DC1113" s="96">
        <v>7.5487371097899336</v>
      </c>
      <c r="DD1113" s="96">
        <v>10</v>
      </c>
      <c r="DE1113" s="96">
        <v>10</v>
      </c>
      <c r="DF1113" s="96">
        <v>10</v>
      </c>
      <c r="DG1113" s="96">
        <v>9.1005678822829967</v>
      </c>
      <c r="DH1113" s="96">
        <v>4.134128577090765</v>
      </c>
      <c r="DI1113" s="96">
        <v>7.0102339181286544</v>
      </c>
      <c r="DJ1113" s="96">
        <v>9.7931945566249379</v>
      </c>
      <c r="DK1113" s="96">
        <v>6.4741912597436926</v>
      </c>
      <c r="DL1113" s="96">
        <v>9.9768346250281006</v>
      </c>
      <c r="DM1113" s="96">
        <v>7.9038559505194854</v>
      </c>
      <c r="DN1113" s="96">
        <v>7.5487398145226052</v>
      </c>
      <c r="DO1113" s="96">
        <v>8.7915424048509809</v>
      </c>
      <c r="DP1113" s="96">
        <v>7.95</v>
      </c>
      <c r="DQ1113" s="99">
        <v>8.2691599872772894</v>
      </c>
      <c r="DR1113" s="100">
        <v>19</v>
      </c>
      <c r="DS1113" s="101">
        <v>1</v>
      </c>
      <c r="DU1113" s="107" t="s">
        <v>83</v>
      </c>
      <c r="DV1113" s="96">
        <v>8.5883199745545795</v>
      </c>
      <c r="DW1113" s="96">
        <v>7.95</v>
      </c>
    </row>
    <row r="1114" spans="1:127">
      <c r="A1114" s="102">
        <v>2009</v>
      </c>
      <c r="B1114" s="103" t="s">
        <v>630</v>
      </c>
      <c r="C1114" s="104" t="s">
        <v>98</v>
      </c>
      <c r="D1114" s="103">
        <v>7.033333333333335</v>
      </c>
      <c r="E1114" s="103">
        <v>7.1408485274652289</v>
      </c>
      <c r="F1114" s="103">
        <v>5.0352224399015615</v>
      </c>
      <c r="G1114" s="103">
        <v>6.4</v>
      </c>
      <c r="H1114" s="103">
        <v>7.3098688828903189</v>
      </c>
      <c r="I1114" s="103">
        <v>10</v>
      </c>
      <c r="J1114" s="103">
        <v>10</v>
      </c>
      <c r="K1114" s="103">
        <v>10</v>
      </c>
      <c r="L1114" s="103">
        <v>10</v>
      </c>
      <c r="M1114" s="103">
        <v>10</v>
      </c>
      <c r="N1114" s="103">
        <v>10</v>
      </c>
      <c r="O1114" s="103">
        <v>10</v>
      </c>
      <c r="P1114" s="103">
        <v>10</v>
      </c>
      <c r="Q1114" s="103" t="s">
        <v>1011</v>
      </c>
      <c r="R1114" s="103" t="s">
        <v>1011</v>
      </c>
      <c r="S1114" s="103">
        <v>10</v>
      </c>
      <c r="T1114" s="103">
        <v>10</v>
      </c>
      <c r="U1114" s="103">
        <v>9.1032896276301063</v>
      </c>
      <c r="V1114" s="103">
        <v>10</v>
      </c>
      <c r="W1114" s="103">
        <v>10</v>
      </c>
      <c r="X1114" s="103">
        <v>10</v>
      </c>
      <c r="Y1114" s="103">
        <v>10</v>
      </c>
      <c r="Z1114" s="103" t="s">
        <v>1010</v>
      </c>
      <c r="AA1114" s="103">
        <v>10</v>
      </c>
      <c r="AB1114" s="103">
        <v>10</v>
      </c>
      <c r="AC1114" s="103">
        <v>10</v>
      </c>
      <c r="AD1114" s="103">
        <v>9.8166666666666664</v>
      </c>
      <c r="AE1114" s="103">
        <v>9.9541666666666657</v>
      </c>
      <c r="AF1114" s="103">
        <v>10</v>
      </c>
      <c r="AG1114" s="103">
        <v>10</v>
      </c>
      <c r="AH1114" s="103" t="s">
        <v>1010</v>
      </c>
      <c r="AI1114" s="103" t="s">
        <v>1010</v>
      </c>
      <c r="AJ1114" s="103" t="s">
        <v>1010</v>
      </c>
      <c r="AK1114" s="103" t="s">
        <v>1010</v>
      </c>
      <c r="AL1114" s="103">
        <v>10</v>
      </c>
      <c r="AM1114" s="103">
        <v>10</v>
      </c>
      <c r="AN1114" s="103">
        <v>10</v>
      </c>
      <c r="AO1114" s="103">
        <v>10</v>
      </c>
      <c r="AP1114" s="103">
        <v>10</v>
      </c>
      <c r="AQ1114" s="103">
        <v>10</v>
      </c>
      <c r="AR1114" s="103">
        <v>10</v>
      </c>
      <c r="AS1114" s="103">
        <v>10</v>
      </c>
      <c r="AT1114" s="103">
        <v>10</v>
      </c>
      <c r="AU1114" s="103">
        <v>10</v>
      </c>
      <c r="AV1114" s="103">
        <v>10</v>
      </c>
      <c r="AW1114" s="103">
        <v>7.666666666666667</v>
      </c>
      <c r="AX1114" s="103">
        <v>7.5</v>
      </c>
      <c r="AY1114" s="103">
        <v>10</v>
      </c>
      <c r="AZ1114" s="103">
        <v>10</v>
      </c>
      <c r="BA1114" s="103">
        <v>10</v>
      </c>
      <c r="BB1114" s="103">
        <v>9.3095238095238102</v>
      </c>
      <c r="BC1114" s="103" t="s">
        <v>1010</v>
      </c>
      <c r="BD1114" s="103" t="s">
        <v>1011</v>
      </c>
      <c r="BE1114" s="103" t="s">
        <v>1011</v>
      </c>
      <c r="BF1114" s="103">
        <v>10</v>
      </c>
      <c r="BG1114" s="103">
        <v>10</v>
      </c>
      <c r="BH1114" s="103">
        <v>10</v>
      </c>
      <c r="BI1114" s="103">
        <v>10</v>
      </c>
      <c r="BJ1114" s="103" t="s">
        <v>1011</v>
      </c>
      <c r="BK1114" s="103">
        <v>10</v>
      </c>
      <c r="BL1114" s="103">
        <v>8.8021914545265751</v>
      </c>
      <c r="BM1114" s="103">
        <v>7.0953388610465549</v>
      </c>
      <c r="BN1114" s="103">
        <v>6.3760217983651222</v>
      </c>
      <c r="BO1114" s="103">
        <v>4</v>
      </c>
      <c r="BP1114" s="103">
        <v>9</v>
      </c>
      <c r="BQ1114" s="103">
        <v>7</v>
      </c>
      <c r="BR1114" s="103">
        <v>8</v>
      </c>
      <c r="BS1114" s="103">
        <v>6.367840164852919</v>
      </c>
      <c r="BT1114" s="103">
        <v>7.1052978023952083</v>
      </c>
      <c r="BU1114" s="103">
        <v>5.1714658263473057</v>
      </c>
      <c r="BV1114" s="103">
        <v>6.2404954271457083</v>
      </c>
      <c r="BW1114" s="103">
        <v>6.6666666666666661</v>
      </c>
      <c r="BX1114" s="103">
        <v>4.166666666666667</v>
      </c>
      <c r="BY1114" s="103">
        <v>3.8839447651518975</v>
      </c>
      <c r="BZ1114" s="103">
        <v>6.4188005407623585</v>
      </c>
      <c r="CA1114" s="103">
        <v>5.8102416886227548</v>
      </c>
      <c r="CB1114" s="103">
        <v>6.4461589860279442</v>
      </c>
      <c r="CC1114" s="103">
        <v>1</v>
      </c>
      <c r="CD1114" s="103">
        <v>5.7677487077540572</v>
      </c>
      <c r="CE1114" s="103">
        <v>8.0920773857559976</v>
      </c>
      <c r="CF1114" s="103">
        <v>8.6676618108658037</v>
      </c>
      <c r="CG1114" s="103">
        <v>8.5801665208799651</v>
      </c>
      <c r="CH1114" s="103">
        <v>10</v>
      </c>
      <c r="CI1114" s="103">
        <v>8.8349764293754411</v>
      </c>
      <c r="CJ1114" s="103">
        <v>8.7666666666666675</v>
      </c>
      <c r="CK1114" s="103">
        <v>7.9</v>
      </c>
      <c r="CL1114" s="103">
        <v>6.766</v>
      </c>
      <c r="CM1114" s="103">
        <v>7.8108888888888899</v>
      </c>
      <c r="CN1114" s="103">
        <v>6.1411962395209585</v>
      </c>
      <c r="CO1114" s="103">
        <v>7.197814533213406</v>
      </c>
      <c r="CP1114" s="103">
        <v>6.6695053863671827</v>
      </c>
      <c r="CQ1114" s="103">
        <v>10</v>
      </c>
      <c r="CR1114" s="103">
        <v>8.2915681297405186</v>
      </c>
      <c r="CS1114" s="103">
        <v>8.4615384615384617</v>
      </c>
      <c r="CT1114" s="103">
        <v>6.9694154028560673</v>
      </c>
      <c r="CU1114" s="103">
        <v>7.9075073313783486</v>
      </c>
      <c r="CV1114" s="103">
        <v>8.0969754016586055</v>
      </c>
      <c r="CW1114" s="103">
        <v>2</v>
      </c>
      <c r="CX1114" s="103">
        <v>7.70380785111014</v>
      </c>
      <c r="CY1114" s="103">
        <v>9</v>
      </c>
      <c r="CZ1114" s="103">
        <v>6.2346026170367139</v>
      </c>
      <c r="DA1114" s="103">
        <v>6.666666666666667</v>
      </c>
      <c r="DB1114" s="103">
        <v>3.3726523453093815</v>
      </c>
      <c r="DC1114" s="103">
        <v>2.3746243972055892</v>
      </c>
      <c r="DD1114" s="103">
        <v>10</v>
      </c>
      <c r="DE1114" s="103">
        <v>7.1075653100316947</v>
      </c>
      <c r="DF1114" s="103">
        <v>10</v>
      </c>
      <c r="DG1114" s="103">
        <v>6.586918119868888</v>
      </c>
      <c r="DH1114" s="103">
        <v>3.4576686327345314</v>
      </c>
      <c r="DI1114" s="103">
        <v>3.2870370370370372</v>
      </c>
      <c r="DJ1114" s="103">
        <v>7.4766874195916424</v>
      </c>
      <c r="DK1114" s="103">
        <v>7.3984769547571529</v>
      </c>
      <c r="DL1114" s="103">
        <v>6.9495908081061142</v>
      </c>
      <c r="DM1114" s="103">
        <v>6.2336663068157598</v>
      </c>
      <c r="DN1114" s="103">
        <v>5.8005211931737053</v>
      </c>
      <c r="DO1114" s="103">
        <v>6.2073473100264351</v>
      </c>
      <c r="DP1114" s="103">
        <v>7.05</v>
      </c>
      <c r="DQ1114" s="105">
        <v>7.9260957272632879</v>
      </c>
      <c r="DR1114" s="106">
        <v>36</v>
      </c>
      <c r="DS1114" s="106">
        <v>2</v>
      </c>
      <c r="DU1114" s="104" t="s">
        <v>98</v>
      </c>
      <c r="DV1114" s="103">
        <v>8.8021914545265751</v>
      </c>
      <c r="DW1114" s="103">
        <v>7.05</v>
      </c>
    </row>
    <row r="1115" spans="1:127">
      <c r="A1115" s="95">
        <v>2009</v>
      </c>
      <c r="B1115" s="96" t="s">
        <v>716</v>
      </c>
      <c r="C1115" s="107" t="s">
        <v>124</v>
      </c>
      <c r="D1115" s="96">
        <v>3.0000000000000004</v>
      </c>
      <c r="E1115" s="96">
        <v>3.7816877846120978</v>
      </c>
      <c r="F1115" s="96">
        <v>2.3692389617938301</v>
      </c>
      <c r="G1115" s="96">
        <v>3.1</v>
      </c>
      <c r="H1115" s="96">
        <v>0</v>
      </c>
      <c r="I1115" s="96">
        <v>10</v>
      </c>
      <c r="J1115" s="96">
        <v>10</v>
      </c>
      <c r="K1115" s="96">
        <v>5</v>
      </c>
      <c r="L1115" s="96">
        <v>9.8833981994979627</v>
      </c>
      <c r="M1115" s="96">
        <v>9.9930038919698774</v>
      </c>
      <c r="N1115" s="96">
        <v>8.9752804182935684</v>
      </c>
      <c r="O1115" s="96">
        <v>10</v>
      </c>
      <c r="P1115" s="96">
        <v>10</v>
      </c>
      <c r="Q1115" s="96" t="s">
        <v>1011</v>
      </c>
      <c r="R1115" s="96" t="s">
        <v>1011</v>
      </c>
      <c r="S1115" s="96">
        <v>10</v>
      </c>
      <c r="T1115" s="96">
        <v>10</v>
      </c>
      <c r="U1115" s="96">
        <v>6.3250934727645225</v>
      </c>
      <c r="V1115" s="96">
        <v>5</v>
      </c>
      <c r="W1115" s="96">
        <v>10</v>
      </c>
      <c r="X1115" s="96">
        <v>10</v>
      </c>
      <c r="Y1115" s="96">
        <v>8.3333333333333339</v>
      </c>
      <c r="Z1115" s="96" t="s">
        <v>1010</v>
      </c>
      <c r="AA1115" s="96">
        <v>7.5</v>
      </c>
      <c r="AB1115" s="96">
        <v>6.666666666666667</v>
      </c>
      <c r="AC1115" s="96">
        <v>8.8733333333333331</v>
      </c>
      <c r="AD1115" s="96">
        <v>7.8222222222222229</v>
      </c>
      <c r="AE1115" s="96">
        <v>7.7155555555555555</v>
      </c>
      <c r="AF1115" s="96">
        <v>7.5</v>
      </c>
      <c r="AG1115" s="96">
        <v>5</v>
      </c>
      <c r="AH1115" s="96" t="s">
        <v>1010</v>
      </c>
      <c r="AI1115" s="96" t="s">
        <v>1010</v>
      </c>
      <c r="AJ1115" s="96" t="s">
        <v>1010</v>
      </c>
      <c r="AK1115" s="96" t="s">
        <v>1010</v>
      </c>
      <c r="AL1115" s="96">
        <v>3.3333333333333335</v>
      </c>
      <c r="AM1115" s="96">
        <v>6.666666666666667</v>
      </c>
      <c r="AN1115" s="96">
        <v>3.3333333333333335</v>
      </c>
      <c r="AO1115" s="96">
        <v>4.4444444444444446</v>
      </c>
      <c r="AP1115" s="96">
        <v>7.5</v>
      </c>
      <c r="AQ1115" s="96">
        <v>5</v>
      </c>
      <c r="AR1115" s="96">
        <v>5</v>
      </c>
      <c r="AS1115" s="96">
        <v>5.833333333333333</v>
      </c>
      <c r="AT1115" s="96">
        <v>5.6944444444444438</v>
      </c>
      <c r="AU1115" s="96">
        <v>10</v>
      </c>
      <c r="AV1115" s="96">
        <v>9.6501945984938846</v>
      </c>
      <c r="AW1115" s="96">
        <v>1.3333333333333333</v>
      </c>
      <c r="AX1115" s="96">
        <v>2.5</v>
      </c>
      <c r="AY1115" s="96">
        <v>10</v>
      </c>
      <c r="AZ1115" s="96">
        <v>10</v>
      </c>
      <c r="BA1115" s="96">
        <v>6.666666666666667</v>
      </c>
      <c r="BB1115" s="96">
        <v>7.1643135140705541</v>
      </c>
      <c r="BC1115" s="96" t="s">
        <v>1010</v>
      </c>
      <c r="BD1115" s="96" t="s">
        <v>1011</v>
      </c>
      <c r="BE1115" s="96" t="s">
        <v>1011</v>
      </c>
      <c r="BF1115" s="96">
        <v>10</v>
      </c>
      <c r="BG1115" s="96">
        <v>10</v>
      </c>
      <c r="BH1115" s="96">
        <v>10</v>
      </c>
      <c r="BI1115" s="96">
        <v>10</v>
      </c>
      <c r="BJ1115" s="96" t="s">
        <v>1011</v>
      </c>
      <c r="BK1115" s="96">
        <v>10</v>
      </c>
      <c r="BL1115" s="96">
        <v>6.2470380529315204</v>
      </c>
      <c r="BM1115" s="96">
        <v>6.7262372173060934</v>
      </c>
      <c r="BN1115" s="96">
        <v>5.7738419618528614</v>
      </c>
      <c r="BO1115" s="96">
        <v>0</v>
      </c>
      <c r="BP1115" s="96">
        <v>8</v>
      </c>
      <c r="BQ1115" s="96">
        <v>6</v>
      </c>
      <c r="BR1115" s="96">
        <v>7</v>
      </c>
      <c r="BS1115" s="96">
        <v>4.8750197947897389</v>
      </c>
      <c r="BT1115" s="96">
        <v>1.1538500630630628</v>
      </c>
      <c r="BU1115" s="96">
        <v>1.221750738738739</v>
      </c>
      <c r="BV1115" s="96">
        <v>1.2564180090090091</v>
      </c>
      <c r="BW1115" s="96">
        <v>0.83333333333333326</v>
      </c>
      <c r="BX1115" s="96">
        <v>1.6666666666666665</v>
      </c>
      <c r="BY1115" s="96">
        <v>3.9657914344551082</v>
      </c>
      <c r="BZ1115" s="96">
        <v>8.3885711158159921</v>
      </c>
      <c r="CA1115" s="96">
        <v>1.8556628018018015</v>
      </c>
      <c r="CB1115" s="96">
        <v>2.1194821441441438</v>
      </c>
      <c r="CC1115" s="96">
        <v>1</v>
      </c>
      <c r="CD1115" s="96">
        <v>2.4957251452253173</v>
      </c>
      <c r="CE1115" s="96">
        <v>6.6947803838294551</v>
      </c>
      <c r="CF1115" s="96">
        <v>6.0644610362016182</v>
      </c>
      <c r="CG1115" s="96">
        <v>4.2822574905700037</v>
      </c>
      <c r="CH1115" s="96">
        <v>5</v>
      </c>
      <c r="CI1115" s="96">
        <v>5.5103747276502695</v>
      </c>
      <c r="CJ1115" s="96">
        <v>8.4466666666666672</v>
      </c>
      <c r="CK1115" s="96">
        <v>7.5</v>
      </c>
      <c r="CL1115" s="96">
        <v>7.45</v>
      </c>
      <c r="CM1115" s="96">
        <v>7.7988888888888894</v>
      </c>
      <c r="CN1115" s="96">
        <v>3.7100364864864872</v>
      </c>
      <c r="CO1115" s="96">
        <v>1.6227681332457986</v>
      </c>
      <c r="CP1115" s="96">
        <v>2.6664023098661431</v>
      </c>
      <c r="CQ1115" s="96">
        <v>0</v>
      </c>
      <c r="CR1115" s="96">
        <v>3.0779934504504496</v>
      </c>
      <c r="CS1115" s="96">
        <v>0.76923076923076927</v>
      </c>
      <c r="CT1115" s="96">
        <v>6.5269128375953658</v>
      </c>
      <c r="CU1115" s="96">
        <v>3.4580456857588615</v>
      </c>
      <c r="CV1115" s="96">
        <v>3.4808342211284735</v>
      </c>
      <c r="CW1115" s="96">
        <v>8</v>
      </c>
      <c r="CX1115" s="96">
        <v>8.3980686628414052</v>
      </c>
      <c r="CY1115" s="96">
        <v>10</v>
      </c>
      <c r="CZ1115" s="96">
        <v>8.7993562209471339</v>
      </c>
      <c r="DA1115" s="96">
        <v>2.2333333333333329</v>
      </c>
      <c r="DB1115" s="96">
        <v>2.0541878558558566</v>
      </c>
      <c r="DC1115" s="96">
        <v>4.8106141891891889</v>
      </c>
      <c r="DD1115" s="96">
        <v>8</v>
      </c>
      <c r="DE1115" s="96">
        <v>10</v>
      </c>
      <c r="DF1115" s="96">
        <v>0</v>
      </c>
      <c r="DG1115" s="96">
        <v>4.516355896396397</v>
      </c>
      <c r="DH1115" s="96">
        <v>1.8771364144144145</v>
      </c>
      <c r="DI1115" s="96">
        <v>1.691919191919192</v>
      </c>
      <c r="DJ1115" s="96">
        <v>6.3494318014145392</v>
      </c>
      <c r="DK1115" s="96">
        <v>3.0601091741741748</v>
      </c>
      <c r="DL1115" s="96">
        <v>4.5879096967889392</v>
      </c>
      <c r="DM1115" s="96">
        <v>0.31514193181195216</v>
      </c>
      <c r="DN1115" s="96">
        <v>2.9802747017538684</v>
      </c>
      <c r="DO1115" s="96">
        <v>5.431995606365799</v>
      </c>
      <c r="DP1115" s="96">
        <v>4.3600000000000003</v>
      </c>
      <c r="DQ1115" s="99">
        <v>5.3035190264657608</v>
      </c>
      <c r="DR1115" s="100">
        <v>136</v>
      </c>
      <c r="DS1115" s="101">
        <v>4</v>
      </c>
      <c r="DU1115" s="107" t="s">
        <v>124</v>
      </c>
      <c r="DV1115" s="96">
        <v>6.2470380529315204</v>
      </c>
      <c r="DW1115" s="96">
        <v>4.3600000000000003</v>
      </c>
    </row>
    <row r="1116" spans="1:127">
      <c r="A1116" s="102">
        <v>2009</v>
      </c>
      <c r="B1116" s="103" t="s">
        <v>743</v>
      </c>
      <c r="C1116" s="104" t="s">
        <v>10</v>
      </c>
      <c r="D1116" s="103">
        <v>6.6666666666666661</v>
      </c>
      <c r="E1116" s="103">
        <v>4.3491010938215195</v>
      </c>
      <c r="F1116" s="103">
        <v>5.6948467516657946</v>
      </c>
      <c r="G1116" s="103">
        <v>5.6000000000000005</v>
      </c>
      <c r="H1116" s="103">
        <v>9.4408163075107598</v>
      </c>
      <c r="I1116" s="103">
        <v>10</v>
      </c>
      <c r="J1116" s="103">
        <v>10</v>
      </c>
      <c r="K1116" s="103">
        <v>10</v>
      </c>
      <c r="L1116" s="103">
        <v>10</v>
      </c>
      <c r="M1116" s="103">
        <v>10</v>
      </c>
      <c r="N1116" s="103">
        <v>10</v>
      </c>
      <c r="O1116" s="103">
        <v>10</v>
      </c>
      <c r="P1116" s="103">
        <v>10</v>
      </c>
      <c r="Q1116" s="103" t="s">
        <v>1011</v>
      </c>
      <c r="R1116" s="103" t="s">
        <v>1011</v>
      </c>
      <c r="S1116" s="103">
        <v>10</v>
      </c>
      <c r="T1116" s="103">
        <v>10</v>
      </c>
      <c r="U1116" s="103">
        <v>9.8136054358369194</v>
      </c>
      <c r="V1116" s="103">
        <v>5</v>
      </c>
      <c r="W1116" s="103">
        <v>0</v>
      </c>
      <c r="X1116" s="103">
        <v>10</v>
      </c>
      <c r="Y1116" s="103">
        <v>5</v>
      </c>
      <c r="Z1116" s="103" t="s">
        <v>1010</v>
      </c>
      <c r="AA1116" s="103">
        <v>5</v>
      </c>
      <c r="AB1116" s="103">
        <v>3.3333333333333335</v>
      </c>
      <c r="AC1116" s="103">
        <v>7.6133333333333333</v>
      </c>
      <c r="AD1116" s="103">
        <v>5.8361111111111104</v>
      </c>
      <c r="AE1116" s="103">
        <v>5.4456944444444444</v>
      </c>
      <c r="AF1116" s="103">
        <v>2.5</v>
      </c>
      <c r="AG1116" s="103">
        <v>2.5</v>
      </c>
      <c r="AH1116" s="103" t="s">
        <v>1010</v>
      </c>
      <c r="AI1116" s="103" t="s">
        <v>1010</v>
      </c>
      <c r="AJ1116" s="103" t="s">
        <v>1010</v>
      </c>
      <c r="AK1116" s="103" t="s">
        <v>1010</v>
      </c>
      <c r="AL1116" s="103">
        <v>3.3333333333333335</v>
      </c>
      <c r="AM1116" s="103">
        <v>3.3333333333333335</v>
      </c>
      <c r="AN1116" s="103">
        <v>3.3333333333333335</v>
      </c>
      <c r="AO1116" s="103">
        <v>3.3333333333333335</v>
      </c>
      <c r="AP1116" s="103">
        <v>0</v>
      </c>
      <c r="AQ1116" s="103">
        <v>2.5</v>
      </c>
      <c r="AR1116" s="103">
        <v>5</v>
      </c>
      <c r="AS1116" s="103">
        <v>2.5</v>
      </c>
      <c r="AT1116" s="103">
        <v>2.7083333333333335</v>
      </c>
      <c r="AU1116" s="103">
        <v>10</v>
      </c>
      <c r="AV1116" s="103">
        <v>9.8837547224643991</v>
      </c>
      <c r="AW1116" s="103">
        <v>0.66666666666666663</v>
      </c>
      <c r="AX1116" s="103">
        <v>2</v>
      </c>
      <c r="AY1116" s="103">
        <v>3.3333333333333335</v>
      </c>
      <c r="AZ1116" s="103">
        <v>3.3333333333333335</v>
      </c>
      <c r="BA1116" s="103">
        <v>3.3333333333333335</v>
      </c>
      <c r="BB1116" s="103">
        <v>4.6500601984472949</v>
      </c>
      <c r="BC1116" s="103" t="s">
        <v>1010</v>
      </c>
      <c r="BD1116" s="103" t="s">
        <v>1011</v>
      </c>
      <c r="BE1116" s="103" t="s">
        <v>1011</v>
      </c>
      <c r="BF1116" s="103">
        <v>10</v>
      </c>
      <c r="BG1116" s="103">
        <v>10</v>
      </c>
      <c r="BH1116" s="103">
        <v>10</v>
      </c>
      <c r="BI1116" s="103">
        <v>10</v>
      </c>
      <c r="BJ1116" s="103" t="s">
        <v>1011</v>
      </c>
      <c r="BK1116" s="103">
        <v>10</v>
      </c>
      <c r="BL1116" s="103">
        <v>6.6338101565817365</v>
      </c>
      <c r="BM1116" s="103">
        <v>9.1975884320884465</v>
      </c>
      <c r="BN1116" s="103" t="s">
        <v>1011</v>
      </c>
      <c r="BO1116" s="103" t="s">
        <v>1011</v>
      </c>
      <c r="BP1116" s="103">
        <v>6</v>
      </c>
      <c r="BQ1116" s="103">
        <v>6</v>
      </c>
      <c r="BR1116" s="103">
        <v>6</v>
      </c>
      <c r="BS1116" s="103">
        <v>7.5987942160442232</v>
      </c>
      <c r="BT1116" s="103">
        <v>4.7813345376344092</v>
      </c>
      <c r="BU1116" s="103">
        <v>4.6510408924731177</v>
      </c>
      <c r="BV1116" s="103">
        <v>5.1355550215053771</v>
      </c>
      <c r="BW1116" s="103">
        <v>5</v>
      </c>
      <c r="BX1116" s="103">
        <v>6.6666666666666661</v>
      </c>
      <c r="BY1116" s="103">
        <v>6.5096942050539299</v>
      </c>
      <c r="BZ1116" s="103">
        <v>8.7255167205427977</v>
      </c>
      <c r="CA1116" s="103">
        <v>6.543246881720429</v>
      </c>
      <c r="CB1116" s="103">
        <v>5.7841655591397858</v>
      </c>
      <c r="CC1116" s="103">
        <v>0.96551724137931039</v>
      </c>
      <c r="CD1116" s="103">
        <v>5.8744091333907686</v>
      </c>
      <c r="CE1116" s="103">
        <v>7.7531301279013407</v>
      </c>
      <c r="CF1116" s="103">
        <v>7.4248478940658567</v>
      </c>
      <c r="CG1116" s="103">
        <v>8.5890883001817198</v>
      </c>
      <c r="CH1116" s="103">
        <v>0</v>
      </c>
      <c r="CI1116" s="103">
        <v>5.9417665805372293</v>
      </c>
      <c r="CJ1116" s="103">
        <v>8.1574803149606296</v>
      </c>
      <c r="CK1116" s="103">
        <v>7.82</v>
      </c>
      <c r="CL1116" s="103">
        <v>4.7243999999999993</v>
      </c>
      <c r="CM1116" s="103">
        <v>6.9006267716535428</v>
      </c>
      <c r="CN1116" s="103">
        <v>4.9740290645161283</v>
      </c>
      <c r="CO1116" s="103">
        <v>7.0087295054966035</v>
      </c>
      <c r="CP1116" s="103">
        <v>5.9913792850063654</v>
      </c>
      <c r="CQ1116" s="103">
        <v>10</v>
      </c>
      <c r="CR1116" s="103">
        <v>5.0038262580645165</v>
      </c>
      <c r="CS1116" s="103">
        <v>0</v>
      </c>
      <c r="CT1116" s="103">
        <v>0.55312820657587825</v>
      </c>
      <c r="CU1116" s="103">
        <v>1.8523181548801315</v>
      </c>
      <c r="CV1116" s="103">
        <v>6.1860810528850099</v>
      </c>
      <c r="CW1116" s="103" t="s">
        <v>1011</v>
      </c>
      <c r="CX1116" s="103">
        <v>9.2294866222214189</v>
      </c>
      <c r="CY1116" s="103">
        <v>10</v>
      </c>
      <c r="CZ1116" s="103">
        <v>9.6147433111107095</v>
      </c>
      <c r="DA1116" s="103">
        <v>8.9</v>
      </c>
      <c r="DB1116" s="103">
        <v>5.7768666559139792</v>
      </c>
      <c r="DC1116" s="103">
        <v>7.6238435483870983</v>
      </c>
      <c r="DD1116" s="103">
        <v>10</v>
      </c>
      <c r="DE1116" s="103">
        <v>1.9654591945324871</v>
      </c>
      <c r="DF1116" s="103">
        <v>0</v>
      </c>
      <c r="DG1116" s="103">
        <v>5.7110282331389266</v>
      </c>
      <c r="DH1116" s="103">
        <v>2.7022741827956986</v>
      </c>
      <c r="DI1116" s="103">
        <v>5.4074074074074074</v>
      </c>
      <c r="DJ1116" s="103">
        <v>8.4641685613986848</v>
      </c>
      <c r="DK1116" s="103">
        <v>3.7934066702508962</v>
      </c>
      <c r="DL1116" s="103">
        <v>7.52270628760213</v>
      </c>
      <c r="DM1116" s="103">
        <v>0</v>
      </c>
      <c r="DN1116" s="103">
        <v>4.6483271849091361</v>
      </c>
      <c r="DO1116" s="103">
        <v>6.6580329097195907</v>
      </c>
      <c r="DP1116" s="103">
        <v>6.45</v>
      </c>
      <c r="DQ1116" s="105">
        <v>6.5419050782908688</v>
      </c>
      <c r="DR1116" s="106">
        <v>100</v>
      </c>
      <c r="DS1116" s="106">
        <v>3</v>
      </c>
      <c r="DU1116" s="104" t="s">
        <v>10</v>
      </c>
      <c r="DV1116" s="103">
        <v>6.6338101565817365</v>
      </c>
      <c r="DW1116" s="103">
        <v>6.45</v>
      </c>
    </row>
    <row r="1117" spans="1:127">
      <c r="A1117" s="95">
        <v>2009</v>
      </c>
      <c r="B1117" s="96" t="s">
        <v>626</v>
      </c>
      <c r="C1117" s="107" t="s">
        <v>1026</v>
      </c>
      <c r="D1117" s="96" t="s">
        <v>1011</v>
      </c>
      <c r="E1117" s="96" t="s">
        <v>1011</v>
      </c>
      <c r="F1117" s="96" t="s">
        <v>1011</v>
      </c>
      <c r="G1117" s="96" t="s">
        <v>1011</v>
      </c>
      <c r="H1117" s="96" t="s">
        <v>1011</v>
      </c>
      <c r="I1117" s="96" t="s">
        <v>1011</v>
      </c>
      <c r="J1117" s="96" t="s">
        <v>1011</v>
      </c>
      <c r="K1117" s="96" t="s">
        <v>1011</v>
      </c>
      <c r="L1117" s="96" t="s">
        <v>1011</v>
      </c>
      <c r="M1117" s="96" t="s">
        <v>1011</v>
      </c>
      <c r="N1117" s="96" t="s">
        <v>1011</v>
      </c>
      <c r="O1117" s="96" t="s">
        <v>1011</v>
      </c>
      <c r="P1117" s="96" t="s">
        <v>1011</v>
      </c>
      <c r="Q1117" s="96" t="s">
        <v>1011</v>
      </c>
      <c r="R1117" s="96" t="s">
        <v>1011</v>
      </c>
      <c r="S1117" s="96" t="s">
        <v>1011</v>
      </c>
      <c r="T1117" s="96" t="s">
        <v>1011</v>
      </c>
      <c r="U1117" s="96" t="s">
        <v>1011</v>
      </c>
      <c r="V1117" s="96" t="s">
        <v>1011</v>
      </c>
      <c r="W1117" s="96" t="s">
        <v>1011</v>
      </c>
      <c r="X1117" s="96" t="s">
        <v>1011</v>
      </c>
      <c r="Y1117" s="96" t="s">
        <v>1011</v>
      </c>
      <c r="Z1117" s="96" t="s">
        <v>1010</v>
      </c>
      <c r="AA1117" s="96" t="s">
        <v>1011</v>
      </c>
      <c r="AB1117" s="96" t="s">
        <v>1011</v>
      </c>
      <c r="AC1117" s="96" t="s">
        <v>1011</v>
      </c>
      <c r="AD1117" s="96" t="s">
        <v>1011</v>
      </c>
      <c r="AE1117" s="96" t="s">
        <v>1011</v>
      </c>
      <c r="AF1117" s="96" t="s">
        <v>1011</v>
      </c>
      <c r="AG1117" s="96" t="s">
        <v>1011</v>
      </c>
      <c r="AH1117" s="96" t="s">
        <v>1010</v>
      </c>
      <c r="AI1117" s="96" t="s">
        <v>1010</v>
      </c>
      <c r="AJ1117" s="96" t="s">
        <v>1010</v>
      </c>
      <c r="AK1117" s="96" t="s">
        <v>1010</v>
      </c>
      <c r="AL1117" s="96" t="s">
        <v>1011</v>
      </c>
      <c r="AM1117" s="96" t="s">
        <v>1011</v>
      </c>
      <c r="AN1117" s="96" t="s">
        <v>1011</v>
      </c>
      <c r="AO1117" s="96" t="s">
        <v>1011</v>
      </c>
      <c r="AP1117" s="96" t="s">
        <v>1011</v>
      </c>
      <c r="AQ1117" s="96" t="s">
        <v>1011</v>
      </c>
      <c r="AR1117" s="96" t="s">
        <v>1011</v>
      </c>
      <c r="AS1117" s="96" t="s">
        <v>1011</v>
      </c>
      <c r="AT1117" s="96" t="s">
        <v>1011</v>
      </c>
      <c r="AU1117" s="96" t="s">
        <v>1011</v>
      </c>
      <c r="AV1117" s="96" t="s">
        <v>1011</v>
      </c>
      <c r="AW1117" s="96" t="s">
        <v>1011</v>
      </c>
      <c r="AX1117" s="96" t="s">
        <v>1011</v>
      </c>
      <c r="AY1117" s="96" t="s">
        <v>1011</v>
      </c>
      <c r="AZ1117" s="96" t="s">
        <v>1011</v>
      </c>
      <c r="BA1117" s="96" t="s">
        <v>1011</v>
      </c>
      <c r="BB1117" s="96" t="s">
        <v>1011</v>
      </c>
      <c r="BC1117" s="96" t="s">
        <v>1010</v>
      </c>
      <c r="BD1117" s="96" t="s">
        <v>1011</v>
      </c>
      <c r="BE1117" s="96" t="s">
        <v>1011</v>
      </c>
      <c r="BF1117" s="96" t="s">
        <v>1011</v>
      </c>
      <c r="BG1117" s="96" t="s">
        <v>1011</v>
      </c>
      <c r="BH1117" s="96" t="s">
        <v>1011</v>
      </c>
      <c r="BI1117" s="96" t="s">
        <v>1011</v>
      </c>
      <c r="BJ1117" s="96" t="s">
        <v>1011</v>
      </c>
      <c r="BK1117" s="96" t="s">
        <v>1011</v>
      </c>
      <c r="BL1117" s="96" t="s">
        <v>1011</v>
      </c>
      <c r="BM1117" s="96" t="s">
        <v>1011</v>
      </c>
      <c r="BN1117" s="96" t="s">
        <v>1011</v>
      </c>
      <c r="BO1117" s="96">
        <v>2</v>
      </c>
      <c r="BP1117" s="96" t="s">
        <v>1011</v>
      </c>
      <c r="BQ1117" s="96" t="s">
        <v>1011</v>
      </c>
      <c r="BR1117" s="96" t="s">
        <v>1011</v>
      </c>
      <c r="BS1117" s="96" t="s">
        <v>1011</v>
      </c>
      <c r="BT1117" s="96" t="s">
        <v>1011</v>
      </c>
      <c r="BU1117" s="96" t="s">
        <v>1011</v>
      </c>
      <c r="BV1117" s="96" t="s">
        <v>1011</v>
      </c>
      <c r="BW1117" s="96" t="s">
        <v>1011</v>
      </c>
      <c r="BX1117" s="96" t="s">
        <v>1011</v>
      </c>
      <c r="BY1117" s="96" t="s">
        <v>1011</v>
      </c>
      <c r="BZ1117" s="96" t="s">
        <v>1011</v>
      </c>
      <c r="CA1117" s="96" t="s">
        <v>1011</v>
      </c>
      <c r="CB1117" s="96" t="s">
        <v>1011</v>
      </c>
      <c r="CC1117" s="96">
        <v>0.62068965517241381</v>
      </c>
      <c r="CD1117" s="96" t="s">
        <v>1011</v>
      </c>
      <c r="CE1117" s="96" t="s">
        <v>1011</v>
      </c>
      <c r="CF1117" s="96" t="s">
        <v>1011</v>
      </c>
      <c r="CG1117" s="96" t="s">
        <v>1011</v>
      </c>
      <c r="CH1117" s="96" t="s">
        <v>1011</v>
      </c>
      <c r="CI1117" s="96" t="s">
        <v>1011</v>
      </c>
      <c r="CJ1117" s="96" t="s">
        <v>1011</v>
      </c>
      <c r="CK1117" s="96" t="s">
        <v>1011</v>
      </c>
      <c r="CL1117" s="96" t="s">
        <v>1011</v>
      </c>
      <c r="CM1117" s="96" t="s">
        <v>1011</v>
      </c>
      <c r="CN1117" s="96" t="s">
        <v>1011</v>
      </c>
      <c r="CO1117" s="96" t="s">
        <v>1011</v>
      </c>
      <c r="CP1117" s="96" t="s">
        <v>1011</v>
      </c>
      <c r="CQ1117" s="96" t="s">
        <v>1011</v>
      </c>
      <c r="CR1117" s="96" t="s">
        <v>1011</v>
      </c>
      <c r="CS1117" s="96" t="s">
        <v>1011</v>
      </c>
      <c r="CT1117" s="96" t="s">
        <v>1011</v>
      </c>
      <c r="CU1117" s="96" t="s">
        <v>1011</v>
      </c>
      <c r="CV1117" s="96" t="s">
        <v>1011</v>
      </c>
      <c r="CW1117" s="96" t="s">
        <v>1011</v>
      </c>
      <c r="CX1117" s="96" t="s">
        <v>1011</v>
      </c>
      <c r="CY1117" s="96" t="s">
        <v>1011</v>
      </c>
      <c r="CZ1117" s="96" t="s">
        <v>1011</v>
      </c>
      <c r="DA1117" s="96" t="s">
        <v>1011</v>
      </c>
      <c r="DB1117" s="96" t="s">
        <v>1011</v>
      </c>
      <c r="DC1117" s="96" t="s">
        <v>1011</v>
      </c>
      <c r="DD1117" s="96" t="s">
        <v>1011</v>
      </c>
      <c r="DE1117" s="96" t="s">
        <v>1011</v>
      </c>
      <c r="DF1117" s="96" t="s">
        <v>1011</v>
      </c>
      <c r="DG1117" s="96" t="s">
        <v>1011</v>
      </c>
      <c r="DH1117" s="96" t="s">
        <v>1011</v>
      </c>
      <c r="DI1117" s="96" t="s">
        <v>1011</v>
      </c>
      <c r="DJ1117" s="96" t="s">
        <v>1011</v>
      </c>
      <c r="DK1117" s="96" t="s">
        <v>1011</v>
      </c>
      <c r="DL1117" s="96" t="s">
        <v>1011</v>
      </c>
      <c r="DM1117" s="96" t="s">
        <v>1011</v>
      </c>
      <c r="DN1117" s="96" t="s">
        <v>1011</v>
      </c>
      <c r="DO1117" s="96" t="s">
        <v>1011</v>
      </c>
      <c r="DP1117" s="96" t="s">
        <v>1011</v>
      </c>
      <c r="DQ1117" s="99" t="s">
        <v>1011</v>
      </c>
      <c r="DR1117" s="100" t="s">
        <v>1011</v>
      </c>
      <c r="DS1117" s="101" t="s">
        <v>1027</v>
      </c>
      <c r="DU1117" s="107" t="s">
        <v>1026</v>
      </c>
      <c r="DV1117" s="96" t="s">
        <v>1011</v>
      </c>
      <c r="DW1117" s="96" t="s">
        <v>1011</v>
      </c>
    </row>
    <row r="1118" spans="1:127">
      <c r="A1118" s="102">
        <v>2009</v>
      </c>
      <c r="B1118" s="103" t="s">
        <v>703</v>
      </c>
      <c r="C1118" s="104" t="s">
        <v>133</v>
      </c>
      <c r="D1118" s="103">
        <v>4.8</v>
      </c>
      <c r="E1118" s="103">
        <v>4.5780030427571914</v>
      </c>
      <c r="F1118" s="103">
        <v>3.6886519973087184</v>
      </c>
      <c r="G1118" s="103">
        <v>4.4000000000000004</v>
      </c>
      <c r="H1118" s="103">
        <v>7.4674525153194571</v>
      </c>
      <c r="I1118" s="103">
        <v>10</v>
      </c>
      <c r="J1118" s="103">
        <v>10</v>
      </c>
      <c r="K1118" s="103">
        <v>10</v>
      </c>
      <c r="L1118" s="103">
        <v>10</v>
      </c>
      <c r="M1118" s="103">
        <v>10</v>
      </c>
      <c r="N1118" s="103">
        <v>10</v>
      </c>
      <c r="O1118" s="103">
        <v>10</v>
      </c>
      <c r="P1118" s="103">
        <v>10</v>
      </c>
      <c r="Q1118" s="103" t="s">
        <v>1011</v>
      </c>
      <c r="R1118" s="103" t="s">
        <v>1011</v>
      </c>
      <c r="S1118" s="103">
        <v>0</v>
      </c>
      <c r="T1118" s="103">
        <v>6.666666666666667</v>
      </c>
      <c r="U1118" s="103">
        <v>8.0447063939953747</v>
      </c>
      <c r="V1118" s="103">
        <v>10</v>
      </c>
      <c r="W1118" s="103">
        <v>5</v>
      </c>
      <c r="X1118" s="103">
        <v>10</v>
      </c>
      <c r="Y1118" s="103">
        <v>8.3333333333333339</v>
      </c>
      <c r="Z1118" s="103" t="s">
        <v>1010</v>
      </c>
      <c r="AA1118" s="103">
        <v>5</v>
      </c>
      <c r="AB1118" s="103">
        <v>6.666666666666667</v>
      </c>
      <c r="AC1118" s="103">
        <v>9.4355555555555561</v>
      </c>
      <c r="AD1118" s="103">
        <v>7.4055555555555568</v>
      </c>
      <c r="AE1118" s="103">
        <v>7.1269444444444456</v>
      </c>
      <c r="AF1118" s="103">
        <v>5</v>
      </c>
      <c r="AG1118" s="103">
        <v>5</v>
      </c>
      <c r="AH1118" s="103" t="s">
        <v>1010</v>
      </c>
      <c r="AI1118" s="103" t="s">
        <v>1010</v>
      </c>
      <c r="AJ1118" s="103" t="s">
        <v>1010</v>
      </c>
      <c r="AK1118" s="103" t="s">
        <v>1010</v>
      </c>
      <c r="AL1118" s="103">
        <v>3.3333333333333335</v>
      </c>
      <c r="AM1118" s="103">
        <v>3.3333333333333335</v>
      </c>
      <c r="AN1118" s="103">
        <v>3.3333333333333335</v>
      </c>
      <c r="AO1118" s="103">
        <v>3.3333333333333335</v>
      </c>
      <c r="AP1118" s="103">
        <v>5</v>
      </c>
      <c r="AQ1118" s="103">
        <v>2.5</v>
      </c>
      <c r="AR1118" s="103">
        <v>5</v>
      </c>
      <c r="AS1118" s="103">
        <v>4.166666666666667</v>
      </c>
      <c r="AT1118" s="103">
        <v>4.375</v>
      </c>
      <c r="AU1118" s="103">
        <v>10</v>
      </c>
      <c r="AV1118" s="103">
        <v>10</v>
      </c>
      <c r="AW1118" s="103">
        <v>3.6666666666666665</v>
      </c>
      <c r="AX1118" s="103">
        <v>3.75</v>
      </c>
      <c r="AY1118" s="103">
        <v>6.666666666666667</v>
      </c>
      <c r="AZ1118" s="103">
        <v>6.666666666666667</v>
      </c>
      <c r="BA1118" s="103">
        <v>10</v>
      </c>
      <c r="BB1118" s="103">
        <v>7.25</v>
      </c>
      <c r="BC1118" s="103" t="s">
        <v>1010</v>
      </c>
      <c r="BD1118" s="103" t="s">
        <v>1011</v>
      </c>
      <c r="BE1118" s="103" t="s">
        <v>1011</v>
      </c>
      <c r="BF1118" s="103">
        <v>0</v>
      </c>
      <c r="BG1118" s="103">
        <v>0</v>
      </c>
      <c r="BH1118" s="103">
        <v>10</v>
      </c>
      <c r="BI1118" s="103">
        <v>5</v>
      </c>
      <c r="BJ1118" s="103" t="s">
        <v>1011</v>
      </c>
      <c r="BK1118" s="103">
        <v>2.5</v>
      </c>
      <c r="BL1118" s="103">
        <v>6.0697043762766221</v>
      </c>
      <c r="BM1118" s="103">
        <v>4.7941176470588234</v>
      </c>
      <c r="BN1118" s="103">
        <v>9.9871934604904649</v>
      </c>
      <c r="BO1118" s="103">
        <v>8</v>
      </c>
      <c r="BP1118" s="103">
        <v>8</v>
      </c>
      <c r="BQ1118" s="103" t="s">
        <v>1011</v>
      </c>
      <c r="BR1118" s="103">
        <v>8</v>
      </c>
      <c r="BS1118" s="103">
        <v>7.6953277768873223</v>
      </c>
      <c r="BT1118" s="103">
        <v>4.6459919363295876</v>
      </c>
      <c r="BU1118" s="103">
        <v>4.6286913389513105</v>
      </c>
      <c r="BV1118" s="103">
        <v>5.2383732537453174</v>
      </c>
      <c r="BW1118" s="103">
        <v>8.3333333333333339</v>
      </c>
      <c r="BX1118" s="103">
        <v>6.6666666666666661</v>
      </c>
      <c r="BY1118" s="103">
        <v>4.5635183364378893</v>
      </c>
      <c r="BZ1118" s="103">
        <v>7.0745363342158711</v>
      </c>
      <c r="CA1118" s="103">
        <v>5.2701235374531832</v>
      </c>
      <c r="CB1118" s="103">
        <v>5.787530014044945</v>
      </c>
      <c r="CC1118" s="103">
        <v>1</v>
      </c>
      <c r="CD1118" s="103">
        <v>5.800973861242011</v>
      </c>
      <c r="CE1118" s="103">
        <v>8.2851872977395242</v>
      </c>
      <c r="CF1118" s="103">
        <v>8.5814244402804825</v>
      </c>
      <c r="CG1118" s="103">
        <v>7.3209154347984704</v>
      </c>
      <c r="CH1118" s="103">
        <v>10</v>
      </c>
      <c r="CI1118" s="103">
        <v>8.5468817932046193</v>
      </c>
      <c r="CJ1118" s="103">
        <v>8.4266666666666659</v>
      </c>
      <c r="CK1118" s="103">
        <v>7.2799999999999994</v>
      </c>
      <c r="CL1118" s="103">
        <v>5.9743999999999993</v>
      </c>
      <c r="CM1118" s="103">
        <v>7.2270222222222218</v>
      </c>
      <c r="CN1118" s="103">
        <v>6.3815701732209726</v>
      </c>
      <c r="CO1118" s="103">
        <v>2.9786432141296175</v>
      </c>
      <c r="CP1118" s="103">
        <v>4.6801066936752953</v>
      </c>
      <c r="CQ1118" s="103">
        <v>10</v>
      </c>
      <c r="CR1118" s="103">
        <v>6.8584256956928833</v>
      </c>
      <c r="CS1118" s="103">
        <v>9.2307692307692317</v>
      </c>
      <c r="CT1118" s="103">
        <v>3.6506461634007978</v>
      </c>
      <c r="CU1118" s="103">
        <v>6.5799470299543037</v>
      </c>
      <c r="CV1118" s="103">
        <v>7.1217689864629552</v>
      </c>
      <c r="CW1118" s="103">
        <v>5</v>
      </c>
      <c r="CX1118" s="103">
        <v>6.3500535391534285</v>
      </c>
      <c r="CY1118" s="103">
        <v>9</v>
      </c>
      <c r="CZ1118" s="103">
        <v>6.7833511797178092</v>
      </c>
      <c r="DA1118" s="103">
        <v>8.9</v>
      </c>
      <c r="DB1118" s="103">
        <v>5.7106392134831463</v>
      </c>
      <c r="DC1118" s="103">
        <v>6.2249798305243429</v>
      </c>
      <c r="DD1118" s="103">
        <v>8</v>
      </c>
      <c r="DE1118" s="103">
        <v>0</v>
      </c>
      <c r="DF1118" s="103">
        <v>10</v>
      </c>
      <c r="DG1118" s="103">
        <v>6.4726031740012475</v>
      </c>
      <c r="DH1118" s="103">
        <v>4.6498417771535578</v>
      </c>
      <c r="DI1118" s="103">
        <v>8.1615120274914101</v>
      </c>
      <c r="DJ1118" s="103">
        <v>9.1306278319120455</v>
      </c>
      <c r="DK1118" s="103">
        <v>4.5377057582709117</v>
      </c>
      <c r="DL1118" s="103">
        <v>2.3346370487062189</v>
      </c>
      <c r="DM1118" s="103">
        <v>8.5203689062490486</v>
      </c>
      <c r="DN1118" s="103">
        <v>6.2224488916305321</v>
      </c>
      <c r="DO1118" s="103">
        <v>6.4928010817831963</v>
      </c>
      <c r="DP1118" s="103">
        <v>7.13</v>
      </c>
      <c r="DQ1118" s="105">
        <v>6.5998521881383105</v>
      </c>
      <c r="DR1118" s="106">
        <v>97</v>
      </c>
      <c r="DS1118" s="106">
        <v>3</v>
      </c>
      <c r="DU1118" s="104" t="s">
        <v>133</v>
      </c>
      <c r="DV1118" s="103">
        <v>6.0697043762766221</v>
      </c>
      <c r="DW1118" s="103">
        <v>7.13</v>
      </c>
    </row>
    <row r="1119" spans="1:127">
      <c r="A1119" s="95">
        <v>2009</v>
      </c>
      <c r="B1119" s="96" t="s">
        <v>734</v>
      </c>
      <c r="C1119" s="107" t="s">
        <v>82</v>
      </c>
      <c r="D1119" s="96">
        <v>2.7</v>
      </c>
      <c r="E1119" s="96">
        <v>3.9915815305949298</v>
      </c>
      <c r="F1119" s="96">
        <v>4.3276598026981885</v>
      </c>
      <c r="G1119" s="96">
        <v>3.7</v>
      </c>
      <c r="H1119" s="96">
        <v>7.8251856048086967</v>
      </c>
      <c r="I1119" s="96">
        <v>0</v>
      </c>
      <c r="J1119" s="96">
        <v>10</v>
      </c>
      <c r="K1119" s="96">
        <v>1.25</v>
      </c>
      <c r="L1119" s="96">
        <v>10</v>
      </c>
      <c r="M1119" s="96">
        <v>10</v>
      </c>
      <c r="N1119" s="96">
        <v>6.25</v>
      </c>
      <c r="O1119" s="96">
        <v>9.5</v>
      </c>
      <c r="P1119" s="96">
        <v>10</v>
      </c>
      <c r="Q1119" s="96" t="s">
        <v>1011</v>
      </c>
      <c r="R1119" s="96" t="s">
        <v>1011</v>
      </c>
      <c r="S1119" s="96">
        <v>5</v>
      </c>
      <c r="T1119" s="96">
        <v>8.1666666666666661</v>
      </c>
      <c r="U1119" s="96">
        <v>7.413950757158454</v>
      </c>
      <c r="V1119" s="96">
        <v>0</v>
      </c>
      <c r="W1119" s="96">
        <v>0</v>
      </c>
      <c r="X1119" s="96">
        <v>5</v>
      </c>
      <c r="Y1119" s="96">
        <v>1.6666666666666667</v>
      </c>
      <c r="Z1119" s="96" t="s">
        <v>1010</v>
      </c>
      <c r="AA1119" s="96">
        <v>10</v>
      </c>
      <c r="AB1119" s="96">
        <v>6.666666666666667</v>
      </c>
      <c r="AC1119" s="96">
        <v>8.9622222222222234</v>
      </c>
      <c r="AD1119" s="96">
        <v>7.7277777777777779</v>
      </c>
      <c r="AE1119" s="96">
        <v>8.3391666666666673</v>
      </c>
      <c r="AF1119" s="96">
        <v>5</v>
      </c>
      <c r="AG1119" s="96">
        <v>5</v>
      </c>
      <c r="AH1119" s="96" t="s">
        <v>1010</v>
      </c>
      <c r="AI1119" s="96" t="s">
        <v>1010</v>
      </c>
      <c r="AJ1119" s="96" t="s">
        <v>1010</v>
      </c>
      <c r="AK1119" s="96" t="s">
        <v>1010</v>
      </c>
      <c r="AL1119" s="96">
        <v>0</v>
      </c>
      <c r="AM1119" s="96">
        <v>0</v>
      </c>
      <c r="AN1119" s="96">
        <v>6.666666666666667</v>
      </c>
      <c r="AO1119" s="96">
        <v>2.2222222222222223</v>
      </c>
      <c r="AP1119" s="96">
        <v>5</v>
      </c>
      <c r="AQ1119" s="96">
        <v>5</v>
      </c>
      <c r="AR1119" s="96">
        <v>7.5</v>
      </c>
      <c r="AS1119" s="96">
        <v>5.833333333333333</v>
      </c>
      <c r="AT1119" s="96">
        <v>4.5138888888888884</v>
      </c>
      <c r="AU1119" s="96">
        <v>10</v>
      </c>
      <c r="AV1119" s="96">
        <v>10</v>
      </c>
      <c r="AW1119" s="96">
        <v>1</v>
      </c>
      <c r="AX1119" s="96">
        <v>2.5</v>
      </c>
      <c r="AY1119" s="96">
        <v>6.666666666666667</v>
      </c>
      <c r="AZ1119" s="96">
        <v>3.3333333333333335</v>
      </c>
      <c r="BA1119" s="96">
        <v>10</v>
      </c>
      <c r="BB1119" s="96">
        <v>6.2142857142857144</v>
      </c>
      <c r="BC1119" s="96" t="s">
        <v>1010</v>
      </c>
      <c r="BD1119" s="96" t="s">
        <v>1011</v>
      </c>
      <c r="BE1119" s="96" t="s">
        <v>1011</v>
      </c>
      <c r="BF1119" s="96">
        <v>5</v>
      </c>
      <c r="BG1119" s="96">
        <v>0</v>
      </c>
      <c r="BH1119" s="96">
        <v>10</v>
      </c>
      <c r="BI1119" s="96">
        <v>5</v>
      </c>
      <c r="BJ1119" s="96" t="s">
        <v>1011</v>
      </c>
      <c r="BK1119" s="96">
        <v>5</v>
      </c>
      <c r="BL1119" s="96">
        <v>5.3518884829404074</v>
      </c>
      <c r="BM1119" s="96">
        <v>8.5294117647058822</v>
      </c>
      <c r="BN1119" s="96">
        <v>7.7465940054495919</v>
      </c>
      <c r="BO1119" s="96">
        <v>10</v>
      </c>
      <c r="BP1119" s="96">
        <v>5</v>
      </c>
      <c r="BQ1119" s="96">
        <v>4</v>
      </c>
      <c r="BR1119" s="96">
        <v>4.5</v>
      </c>
      <c r="BS1119" s="96">
        <v>7.6940014425388688</v>
      </c>
      <c r="BT1119" s="96">
        <v>2.0982701618122976</v>
      </c>
      <c r="BU1119" s="96">
        <v>3.1582614595469254</v>
      </c>
      <c r="BV1119" s="96">
        <v>1.9509819773462787</v>
      </c>
      <c r="BW1119" s="96">
        <v>3.333333333333333</v>
      </c>
      <c r="BX1119" s="96">
        <v>5</v>
      </c>
      <c r="BY1119" s="96">
        <v>2.3747008287587872</v>
      </c>
      <c r="BZ1119" s="96">
        <v>6.6200781208111286</v>
      </c>
      <c r="CA1119" s="96">
        <v>3.0326069449838178</v>
      </c>
      <c r="CB1119" s="96">
        <v>6.4446991003236231</v>
      </c>
      <c r="CC1119" s="96">
        <v>0.96296296296296291</v>
      </c>
      <c r="CD1119" s="96">
        <v>3.7092292019064983</v>
      </c>
      <c r="CE1119" s="96">
        <v>0</v>
      </c>
      <c r="CF1119" s="96">
        <v>0</v>
      </c>
      <c r="CG1119" s="96">
        <v>3.79</v>
      </c>
      <c r="CH1119" s="96">
        <v>0</v>
      </c>
      <c r="CI1119" s="96">
        <v>0.94750000000000001</v>
      </c>
      <c r="CJ1119" s="96">
        <v>5.1133333333333333</v>
      </c>
      <c r="CK1119" s="96">
        <v>4.88</v>
      </c>
      <c r="CL1119" s="96">
        <v>0</v>
      </c>
      <c r="CM1119" s="96">
        <v>3.3311111111111109</v>
      </c>
      <c r="CN1119" s="96">
        <v>5.7320766569579273</v>
      </c>
      <c r="CO1119" s="96">
        <v>1.1625080893522328</v>
      </c>
      <c r="CP1119" s="96">
        <v>3.4472923731550802</v>
      </c>
      <c r="CQ1119" s="96">
        <v>10</v>
      </c>
      <c r="CR1119" s="96">
        <v>4.8545780970873782</v>
      </c>
      <c r="CS1119" s="96">
        <v>0</v>
      </c>
      <c r="CT1119" s="96">
        <v>3.2081435981400936</v>
      </c>
      <c r="CU1119" s="96">
        <v>2.6875738984091573</v>
      </c>
      <c r="CV1119" s="96">
        <v>4.866494345668837</v>
      </c>
      <c r="CW1119" s="96">
        <v>8</v>
      </c>
      <c r="CX1119" s="96">
        <v>6.3683170298548299</v>
      </c>
      <c r="CY1119" s="96">
        <v>0</v>
      </c>
      <c r="CZ1119" s="96">
        <v>4.78943900995161</v>
      </c>
      <c r="DA1119" s="96">
        <v>6.666666666666667</v>
      </c>
      <c r="DB1119" s="96">
        <v>3.2789843333333328</v>
      </c>
      <c r="DC1119" s="96">
        <v>3.0545522944983823</v>
      </c>
      <c r="DD1119" s="96">
        <v>8</v>
      </c>
      <c r="DE1119" s="96">
        <v>0</v>
      </c>
      <c r="DF1119" s="96">
        <v>10</v>
      </c>
      <c r="DG1119" s="96">
        <v>5.166700549083064</v>
      </c>
      <c r="DH1119" s="96">
        <v>3.496839737864077</v>
      </c>
      <c r="DI1119" s="96">
        <v>2.5925925925925926</v>
      </c>
      <c r="DJ1119" s="96">
        <v>5.1982957931556912</v>
      </c>
      <c r="DK1119" s="96">
        <v>4.8204919282632144</v>
      </c>
      <c r="DL1119" s="96">
        <v>0</v>
      </c>
      <c r="DM1119" s="96">
        <v>7.2873429947899213</v>
      </c>
      <c r="DN1119" s="96">
        <v>3.899260507777583</v>
      </c>
      <c r="DO1119" s="96">
        <v>4.6184666889374197</v>
      </c>
      <c r="DP1119" s="96">
        <v>4.37</v>
      </c>
      <c r="DQ1119" s="99">
        <v>4.8609442414702038</v>
      </c>
      <c r="DR1119" s="100">
        <v>141</v>
      </c>
      <c r="DS1119" s="101">
        <v>4</v>
      </c>
      <c r="DU1119" s="107" t="s">
        <v>82</v>
      </c>
      <c r="DV1119" s="96">
        <v>5.3518884829404074</v>
      </c>
      <c r="DW1119" s="96">
        <v>4.37</v>
      </c>
    </row>
    <row r="1120" spans="1:127">
      <c r="A1120" s="102">
        <v>2008</v>
      </c>
      <c r="B1120" s="103" t="s">
        <v>759</v>
      </c>
      <c r="C1120" s="104" t="s">
        <v>130</v>
      </c>
      <c r="D1120" s="103">
        <v>5.6666666666666679</v>
      </c>
      <c r="E1120" s="103">
        <v>5.0747846507805248</v>
      </c>
      <c r="F1120" s="103">
        <v>4.1005158089876224</v>
      </c>
      <c r="G1120" s="103">
        <v>4.9000000000000004</v>
      </c>
      <c r="H1120" s="103">
        <v>8.84</v>
      </c>
      <c r="I1120" s="103">
        <v>10</v>
      </c>
      <c r="J1120" s="103">
        <v>10</v>
      </c>
      <c r="K1120" s="103">
        <v>10</v>
      </c>
      <c r="L1120" s="103">
        <v>10</v>
      </c>
      <c r="M1120" s="103">
        <v>10</v>
      </c>
      <c r="N1120" s="103">
        <v>10</v>
      </c>
      <c r="O1120" s="103">
        <v>10</v>
      </c>
      <c r="P1120" s="103">
        <v>5</v>
      </c>
      <c r="Q1120" s="103" t="s">
        <v>1011</v>
      </c>
      <c r="R1120" s="103" t="s">
        <v>1011</v>
      </c>
      <c r="S1120" s="103">
        <v>10</v>
      </c>
      <c r="T1120" s="103">
        <v>8.3333333333333339</v>
      </c>
      <c r="U1120" s="103">
        <v>9.0577777777777779</v>
      </c>
      <c r="V1120" s="103">
        <v>10</v>
      </c>
      <c r="W1120" s="103">
        <v>10</v>
      </c>
      <c r="X1120" s="103">
        <v>10</v>
      </c>
      <c r="Y1120" s="103">
        <v>10</v>
      </c>
      <c r="Z1120" s="103" t="s">
        <v>1010</v>
      </c>
      <c r="AA1120" s="103" t="s">
        <v>1011</v>
      </c>
      <c r="AB1120" s="103" t="s">
        <v>1011</v>
      </c>
      <c r="AC1120" s="103">
        <v>9.6844444444444449</v>
      </c>
      <c r="AD1120" s="103">
        <v>8.7055555555555593</v>
      </c>
      <c r="AE1120" s="103">
        <v>9.1950000000000021</v>
      </c>
      <c r="AF1120" s="103" t="s">
        <v>1011</v>
      </c>
      <c r="AG1120" s="103" t="s">
        <v>1011</v>
      </c>
      <c r="AH1120" s="103" t="s">
        <v>1010</v>
      </c>
      <c r="AI1120" s="103" t="s">
        <v>1010</v>
      </c>
      <c r="AJ1120" s="103" t="s">
        <v>1010</v>
      </c>
      <c r="AK1120" s="103" t="s">
        <v>1010</v>
      </c>
      <c r="AL1120" s="103" t="s">
        <v>1011</v>
      </c>
      <c r="AM1120" s="103" t="s">
        <v>1011</v>
      </c>
      <c r="AN1120" s="103" t="s">
        <v>1011</v>
      </c>
      <c r="AO1120" s="103" t="s">
        <v>1011</v>
      </c>
      <c r="AP1120" s="103" t="s">
        <v>1011</v>
      </c>
      <c r="AQ1120" s="103" t="s">
        <v>1011</v>
      </c>
      <c r="AR1120" s="103" t="s">
        <v>1011</v>
      </c>
      <c r="AS1120" s="103" t="s">
        <v>1011</v>
      </c>
      <c r="AT1120" s="103" t="s">
        <v>1011</v>
      </c>
      <c r="AU1120" s="103">
        <v>10</v>
      </c>
      <c r="AV1120" s="103">
        <v>10</v>
      </c>
      <c r="AW1120" s="103">
        <v>4.666666666666667</v>
      </c>
      <c r="AX1120" s="103">
        <v>6</v>
      </c>
      <c r="AY1120" s="103" t="s">
        <v>1011</v>
      </c>
      <c r="AZ1120" s="103" t="s">
        <v>1011</v>
      </c>
      <c r="BA1120" s="103" t="s">
        <v>1011</v>
      </c>
      <c r="BB1120" s="103">
        <v>7.666666666666667</v>
      </c>
      <c r="BC1120" s="103" t="s">
        <v>1010</v>
      </c>
      <c r="BD1120" s="103" t="s">
        <v>1011</v>
      </c>
      <c r="BE1120" s="103" t="s">
        <v>1011</v>
      </c>
      <c r="BF1120" s="103">
        <v>5</v>
      </c>
      <c r="BG1120" s="103">
        <v>10</v>
      </c>
      <c r="BH1120" s="103">
        <v>10</v>
      </c>
      <c r="BI1120" s="103">
        <v>10</v>
      </c>
      <c r="BJ1120" s="103" t="s">
        <v>1011</v>
      </c>
      <c r="BK1120" s="103">
        <v>7.5</v>
      </c>
      <c r="BL1120" s="103">
        <v>7.7846527777777776</v>
      </c>
      <c r="BM1120" s="103">
        <v>8.8647058823529417</v>
      </c>
      <c r="BN1120" s="103">
        <v>9.5885558583106274</v>
      </c>
      <c r="BO1120" s="103">
        <v>6</v>
      </c>
      <c r="BP1120" s="103">
        <v>10</v>
      </c>
      <c r="BQ1120" s="103">
        <v>7</v>
      </c>
      <c r="BR1120" s="103">
        <v>8.5</v>
      </c>
      <c r="BS1120" s="103">
        <v>8.2383154351658927</v>
      </c>
      <c r="BT1120" s="103">
        <v>3.2278888510638297</v>
      </c>
      <c r="BU1120" s="103">
        <v>4.386750833333334</v>
      </c>
      <c r="BV1120" s="103">
        <v>3.7173706808510643</v>
      </c>
      <c r="BW1120" s="103">
        <v>8.3333333333333339</v>
      </c>
      <c r="BX1120" s="103">
        <v>4.166666666666667</v>
      </c>
      <c r="BY1120" s="103">
        <v>5.1739688971415854</v>
      </c>
      <c r="BZ1120" s="103">
        <v>8.0886138185390077</v>
      </c>
      <c r="CA1120" s="103">
        <v>5.08199015602837</v>
      </c>
      <c r="CB1120" s="103">
        <v>6.5365824893617033</v>
      </c>
      <c r="CC1120" s="103">
        <v>0.96296296296296291</v>
      </c>
      <c r="CD1120" s="103">
        <v>5.3123411183022657</v>
      </c>
      <c r="CE1120" s="103">
        <v>8.8801325111281511</v>
      </c>
      <c r="CF1120" s="103">
        <v>9.3730808870542948</v>
      </c>
      <c r="CG1120" s="103">
        <v>9.3281515164467894</v>
      </c>
      <c r="CH1120" s="103">
        <v>10</v>
      </c>
      <c r="CI1120" s="103">
        <v>9.3953412286573084</v>
      </c>
      <c r="CJ1120" s="103">
        <v>8.5722303138361902</v>
      </c>
      <c r="CK1120" s="103">
        <v>8.9600000000000009</v>
      </c>
      <c r="CL1120" s="103">
        <v>7.7760000000000007</v>
      </c>
      <c r="CM1120" s="103">
        <v>8.4360767712787297</v>
      </c>
      <c r="CN1120" s="103">
        <v>6.2747290567375877</v>
      </c>
      <c r="CO1120" s="103">
        <v>7.4475905415388013</v>
      </c>
      <c r="CP1120" s="103">
        <v>6.8611597991381945</v>
      </c>
      <c r="CQ1120" s="103">
        <v>10</v>
      </c>
      <c r="CR1120" s="103">
        <v>5.4964406950354618</v>
      </c>
      <c r="CS1120" s="103">
        <v>0.83333333333333326</v>
      </c>
      <c r="CT1120" s="103">
        <v>0</v>
      </c>
      <c r="CU1120" s="103">
        <v>2.1099246761229318</v>
      </c>
      <c r="CV1120" s="103">
        <v>6.8517903116349643</v>
      </c>
      <c r="CW1120" s="103">
        <v>5</v>
      </c>
      <c r="CX1120" s="103">
        <v>5.9500038823013952</v>
      </c>
      <c r="CY1120" s="103">
        <v>10</v>
      </c>
      <c r="CZ1120" s="103">
        <v>6.9833346274337984</v>
      </c>
      <c r="DA1120" s="103">
        <v>5.6</v>
      </c>
      <c r="DB1120" s="103">
        <v>6.1493674964539</v>
      </c>
      <c r="DC1120" s="103">
        <v>7.1978244680851056</v>
      </c>
      <c r="DD1120" s="103">
        <v>8</v>
      </c>
      <c r="DE1120" s="103">
        <v>4.8084505564671449</v>
      </c>
      <c r="DF1120" s="103">
        <v>3</v>
      </c>
      <c r="DG1120" s="103">
        <v>5.7926070868343587</v>
      </c>
      <c r="DH1120" s="103">
        <v>3.9672871063829795</v>
      </c>
      <c r="DI1120" s="103">
        <v>6.6880341880341874</v>
      </c>
      <c r="DJ1120" s="103">
        <v>9.6613414230210442</v>
      </c>
      <c r="DK1120" s="103">
        <v>4.2943268664302607</v>
      </c>
      <c r="DL1120" s="103">
        <v>4.8212853798910889</v>
      </c>
      <c r="DM1120" s="103">
        <v>7.264924341854301</v>
      </c>
      <c r="DN1120" s="103">
        <v>6.1161998842689771</v>
      </c>
      <c r="DO1120" s="103">
        <v>6.2973805328457111</v>
      </c>
      <c r="DP1120" s="103">
        <v>7.22</v>
      </c>
      <c r="DQ1120" s="105">
        <v>7.5023263888888891</v>
      </c>
      <c r="DR1120" s="106">
        <v>47</v>
      </c>
      <c r="DS1120" s="106">
        <v>2</v>
      </c>
      <c r="DU1120" s="104" t="s">
        <v>130</v>
      </c>
      <c r="DV1120" s="103">
        <v>7.7846527777777776</v>
      </c>
      <c r="DW1120" s="103">
        <v>7.22</v>
      </c>
    </row>
    <row r="1121" spans="1:127">
      <c r="A1121" s="95">
        <v>2008</v>
      </c>
      <c r="B1121" s="96" t="s">
        <v>646</v>
      </c>
      <c r="C1121" s="107" t="s">
        <v>43</v>
      </c>
      <c r="D1121" s="96" t="s">
        <v>1011</v>
      </c>
      <c r="E1121" s="96" t="s">
        <v>1011</v>
      </c>
      <c r="F1121" s="96" t="s">
        <v>1011</v>
      </c>
      <c r="G1121" s="96">
        <v>4.4654470000000002</v>
      </c>
      <c r="H1121" s="96">
        <v>9.64</v>
      </c>
      <c r="I1121" s="96">
        <v>10</v>
      </c>
      <c r="J1121" s="96">
        <v>6.7125767446049744</v>
      </c>
      <c r="K1121" s="96">
        <v>5</v>
      </c>
      <c r="L1121" s="96">
        <v>7.5853439805505571</v>
      </c>
      <c r="M1121" s="96">
        <v>8.091548977398995</v>
      </c>
      <c r="N1121" s="96">
        <v>7.4778939405109055</v>
      </c>
      <c r="O1121" s="96">
        <v>10</v>
      </c>
      <c r="P1121" s="96">
        <v>5</v>
      </c>
      <c r="Q1121" s="96" t="s">
        <v>1011</v>
      </c>
      <c r="R1121" s="96" t="s">
        <v>1011</v>
      </c>
      <c r="S1121" s="96">
        <v>5</v>
      </c>
      <c r="T1121" s="96">
        <v>6.666666666666667</v>
      </c>
      <c r="U1121" s="96">
        <v>7.9281868690591919</v>
      </c>
      <c r="V1121" s="96">
        <v>5</v>
      </c>
      <c r="W1121" s="96">
        <v>5</v>
      </c>
      <c r="X1121" s="96">
        <v>5</v>
      </c>
      <c r="Y1121" s="96">
        <v>5</v>
      </c>
      <c r="Z1121" s="96" t="s">
        <v>1010</v>
      </c>
      <c r="AA1121" s="96">
        <v>2.5</v>
      </c>
      <c r="AB1121" s="96">
        <v>0</v>
      </c>
      <c r="AC1121" s="96">
        <v>7.7844444444444445</v>
      </c>
      <c r="AD1121" s="96">
        <v>4.0277777777777777</v>
      </c>
      <c r="AE1121" s="96">
        <v>3.5780555555555553</v>
      </c>
      <c r="AF1121" s="96">
        <v>5</v>
      </c>
      <c r="AG1121" s="96">
        <v>5</v>
      </c>
      <c r="AH1121" s="96" t="s">
        <v>1010</v>
      </c>
      <c r="AI1121" s="96" t="s">
        <v>1010</v>
      </c>
      <c r="AJ1121" s="96" t="s">
        <v>1010</v>
      </c>
      <c r="AK1121" s="96" t="s">
        <v>1010</v>
      </c>
      <c r="AL1121" s="96">
        <v>3.3333333333333335</v>
      </c>
      <c r="AM1121" s="96">
        <v>3.3333333333333335</v>
      </c>
      <c r="AN1121" s="96">
        <v>0</v>
      </c>
      <c r="AO1121" s="96">
        <v>2.2222222222222223</v>
      </c>
      <c r="AP1121" s="96">
        <v>5</v>
      </c>
      <c r="AQ1121" s="96">
        <v>5</v>
      </c>
      <c r="AR1121" s="96">
        <v>7.5</v>
      </c>
      <c r="AS1121" s="96">
        <v>5.833333333333333</v>
      </c>
      <c r="AT1121" s="96">
        <v>4.5138888888888884</v>
      </c>
      <c r="AU1121" s="96">
        <v>10</v>
      </c>
      <c r="AV1121" s="96">
        <v>10</v>
      </c>
      <c r="AW1121" s="96">
        <v>2.6666666666666665</v>
      </c>
      <c r="AX1121" s="96">
        <v>4.25</v>
      </c>
      <c r="AY1121" s="96">
        <v>10</v>
      </c>
      <c r="AZ1121" s="96">
        <v>3.3333333333333335</v>
      </c>
      <c r="BA1121" s="96">
        <v>6.666666666666667</v>
      </c>
      <c r="BB1121" s="96">
        <v>6.7023809523809534</v>
      </c>
      <c r="BC1121" s="96" t="s">
        <v>1010</v>
      </c>
      <c r="BD1121" s="96" t="s">
        <v>1011</v>
      </c>
      <c r="BE1121" s="96" t="s">
        <v>1011</v>
      </c>
      <c r="BF1121" s="96">
        <v>0</v>
      </c>
      <c r="BG1121" s="96">
        <v>0</v>
      </c>
      <c r="BH1121" s="96">
        <v>0</v>
      </c>
      <c r="BI1121" s="96">
        <v>0</v>
      </c>
      <c r="BJ1121" s="96" t="s">
        <v>1011</v>
      </c>
      <c r="BK1121" s="96">
        <v>0</v>
      </c>
      <c r="BL1121" s="96">
        <v>5.0778410069473372</v>
      </c>
      <c r="BM1121" s="96">
        <v>2.4411764705882355</v>
      </c>
      <c r="BN1121" s="96">
        <v>8.0430414353360096</v>
      </c>
      <c r="BO1121" s="96">
        <v>0</v>
      </c>
      <c r="BP1121" s="96" t="s">
        <v>1011</v>
      </c>
      <c r="BQ1121" s="96" t="s">
        <v>1011</v>
      </c>
      <c r="BR1121" s="96" t="s">
        <v>1011</v>
      </c>
      <c r="BS1121" s="96">
        <v>3.4947393019747484</v>
      </c>
      <c r="BT1121" s="96">
        <v>3.0166733382352939</v>
      </c>
      <c r="BU1121" s="96">
        <v>3.5227041666666663</v>
      </c>
      <c r="BV1121" s="96">
        <v>3.536541588235294</v>
      </c>
      <c r="BW1121" s="96">
        <v>5</v>
      </c>
      <c r="BX1121" s="96">
        <v>5</v>
      </c>
      <c r="BY1121" s="96">
        <v>4.3860155341802827</v>
      </c>
      <c r="BZ1121" s="96">
        <v>6.7778860531246359</v>
      </c>
      <c r="CA1121" s="96">
        <v>4.3932158235294123</v>
      </c>
      <c r="CB1121" s="96">
        <v>5.477585352941178</v>
      </c>
      <c r="CC1121" s="96">
        <v>0.77777777800000003</v>
      </c>
      <c r="CD1121" s="96">
        <v>4.0603083320544782</v>
      </c>
      <c r="CE1121" s="96">
        <v>7.5652995625921893</v>
      </c>
      <c r="CF1121" s="96">
        <v>8.7817530572026605</v>
      </c>
      <c r="CG1121" s="96">
        <v>9.1112122568002629</v>
      </c>
      <c r="CH1121" s="96">
        <v>5</v>
      </c>
      <c r="CI1121" s="96">
        <v>7.6145662191487791</v>
      </c>
      <c r="CJ1121" s="96">
        <v>8.4933333333333341</v>
      </c>
      <c r="CK1121" s="96">
        <v>6.28</v>
      </c>
      <c r="CL1121" s="96">
        <v>5.8320000000000007</v>
      </c>
      <c r="CM1121" s="96">
        <v>6.868444444444445</v>
      </c>
      <c r="CN1121" s="96">
        <v>5.9494441004901955</v>
      </c>
      <c r="CO1121" s="96">
        <v>7.303056550997491</v>
      </c>
      <c r="CP1121" s="96">
        <v>6.6262503257438432</v>
      </c>
      <c r="CQ1121" s="96">
        <v>8.1591263650546004</v>
      </c>
      <c r="CR1121" s="96">
        <v>2.944257704656863</v>
      </c>
      <c r="CS1121" s="96">
        <v>0</v>
      </c>
      <c r="CT1121" s="96">
        <v>1.1062564131517565</v>
      </c>
      <c r="CU1121" s="96">
        <v>1.3501713726028732</v>
      </c>
      <c r="CV1121" s="96">
        <v>5.7509981269614405</v>
      </c>
      <c r="CW1121" s="96">
        <v>0</v>
      </c>
      <c r="CX1121" s="96">
        <v>4.2766526421967352</v>
      </c>
      <c r="CY1121" s="96">
        <v>9</v>
      </c>
      <c r="CZ1121" s="96">
        <v>4.4255508807322448</v>
      </c>
      <c r="DA1121" s="96">
        <v>5.6</v>
      </c>
      <c r="DB1121" s="96">
        <v>3.663099625000001</v>
      </c>
      <c r="DC1121" s="96">
        <v>4.911656105392157</v>
      </c>
      <c r="DD1121" s="96">
        <v>6</v>
      </c>
      <c r="DE1121" s="96">
        <v>8.4239939189275255</v>
      </c>
      <c r="DF1121" s="96">
        <v>1</v>
      </c>
      <c r="DG1121" s="96">
        <v>4.9331249415532801</v>
      </c>
      <c r="DH1121" s="96">
        <v>2.337136164215686</v>
      </c>
      <c r="DI1121" s="96">
        <v>4.3532338308457712</v>
      </c>
      <c r="DJ1121" s="96">
        <v>9.0028657502649079</v>
      </c>
      <c r="DK1121" s="96">
        <v>3.7521546082516339</v>
      </c>
      <c r="DL1121" s="96">
        <v>6.9329657785292387</v>
      </c>
      <c r="DM1121" s="96">
        <v>4.9445937630175809</v>
      </c>
      <c r="DN1121" s="96">
        <v>5.2204916491874691</v>
      </c>
      <c r="DO1121" s="96">
        <v>4.8597224904909977</v>
      </c>
      <c r="DP1121" s="96">
        <v>5.16</v>
      </c>
      <c r="DQ1121" s="99">
        <v>5.1189205034736691</v>
      </c>
      <c r="DR1121" s="100">
        <v>138</v>
      </c>
      <c r="DS1121" s="101">
        <v>4</v>
      </c>
      <c r="DU1121" s="107" t="s">
        <v>43</v>
      </c>
      <c r="DV1121" s="96">
        <v>5.0778410069473372</v>
      </c>
      <c r="DW1121" s="96">
        <v>5.16</v>
      </c>
    </row>
    <row r="1122" spans="1:127">
      <c r="A1122" s="102">
        <v>2008</v>
      </c>
      <c r="B1122" s="103" t="s">
        <v>764</v>
      </c>
      <c r="C1122" s="104" t="s">
        <v>107</v>
      </c>
      <c r="D1122" s="103" t="s">
        <v>1011</v>
      </c>
      <c r="E1122" s="103" t="s">
        <v>1011</v>
      </c>
      <c r="F1122" s="103" t="s">
        <v>1011</v>
      </c>
      <c r="G1122" s="103">
        <v>3.8124409999999997</v>
      </c>
      <c r="H1122" s="103">
        <v>6</v>
      </c>
      <c r="I1122" s="103">
        <v>5</v>
      </c>
      <c r="J1122" s="103">
        <v>10</v>
      </c>
      <c r="K1122" s="103">
        <v>7.5</v>
      </c>
      <c r="L1122" s="103">
        <v>10</v>
      </c>
      <c r="M1122" s="103">
        <v>10</v>
      </c>
      <c r="N1122" s="103">
        <v>8.5</v>
      </c>
      <c r="O1122" s="103">
        <v>10</v>
      </c>
      <c r="P1122" s="103">
        <v>7.5</v>
      </c>
      <c r="Q1122" s="103" t="s">
        <v>1011</v>
      </c>
      <c r="R1122" s="103" t="s">
        <v>1011</v>
      </c>
      <c r="S1122" s="103">
        <v>5</v>
      </c>
      <c r="T1122" s="103">
        <v>7.5</v>
      </c>
      <c r="U1122" s="103">
        <v>7.333333333333333</v>
      </c>
      <c r="V1122" s="103">
        <v>0</v>
      </c>
      <c r="W1122" s="103">
        <v>0</v>
      </c>
      <c r="X1122" s="103">
        <v>10</v>
      </c>
      <c r="Y1122" s="103">
        <v>3.3333333333333335</v>
      </c>
      <c r="Z1122" s="103" t="s">
        <v>1010</v>
      </c>
      <c r="AA1122" s="103">
        <v>5</v>
      </c>
      <c r="AB1122" s="103">
        <v>3.3333333333333335</v>
      </c>
      <c r="AC1122" s="103">
        <v>8.6511111111111116</v>
      </c>
      <c r="AD1122" s="103">
        <v>7.9138888888888896</v>
      </c>
      <c r="AE1122" s="103">
        <v>6.2245833333333334</v>
      </c>
      <c r="AF1122" s="103">
        <v>2.5</v>
      </c>
      <c r="AG1122" s="103">
        <v>2.5</v>
      </c>
      <c r="AH1122" s="103" t="s">
        <v>1010</v>
      </c>
      <c r="AI1122" s="103" t="s">
        <v>1010</v>
      </c>
      <c r="AJ1122" s="103" t="s">
        <v>1010</v>
      </c>
      <c r="AK1122" s="103" t="s">
        <v>1010</v>
      </c>
      <c r="AL1122" s="103">
        <v>0</v>
      </c>
      <c r="AM1122" s="103">
        <v>0</v>
      </c>
      <c r="AN1122" s="103">
        <v>0</v>
      </c>
      <c r="AO1122" s="103">
        <v>0</v>
      </c>
      <c r="AP1122" s="103">
        <v>2.5</v>
      </c>
      <c r="AQ1122" s="103">
        <v>5</v>
      </c>
      <c r="AR1122" s="103">
        <v>2.5</v>
      </c>
      <c r="AS1122" s="103">
        <v>3.3333333333333335</v>
      </c>
      <c r="AT1122" s="103">
        <v>2.0833333333333335</v>
      </c>
      <c r="AU1122" s="103">
        <v>10</v>
      </c>
      <c r="AV1122" s="103">
        <v>10</v>
      </c>
      <c r="AW1122" s="103">
        <v>4</v>
      </c>
      <c r="AX1122" s="103">
        <v>4.5</v>
      </c>
      <c r="AY1122" s="103">
        <v>10</v>
      </c>
      <c r="AZ1122" s="103">
        <v>6.666666666666667</v>
      </c>
      <c r="BA1122" s="103">
        <v>10</v>
      </c>
      <c r="BB1122" s="103">
        <v>7.8809523809523805</v>
      </c>
      <c r="BC1122" s="103" t="s">
        <v>1010</v>
      </c>
      <c r="BD1122" s="103" t="s">
        <v>1011</v>
      </c>
      <c r="BE1122" s="103" t="s">
        <v>1011</v>
      </c>
      <c r="BF1122" s="103">
        <v>5</v>
      </c>
      <c r="BG1122" s="103">
        <v>0</v>
      </c>
      <c r="BH1122" s="103">
        <v>0</v>
      </c>
      <c r="BI1122" s="103">
        <v>0</v>
      </c>
      <c r="BJ1122" s="103" t="s">
        <v>1011</v>
      </c>
      <c r="BK1122" s="103">
        <v>2.5</v>
      </c>
      <c r="BL1122" s="103">
        <v>4.9886638214285712</v>
      </c>
      <c r="BM1122" s="103">
        <v>2.9117647058823524</v>
      </c>
      <c r="BN1122" s="103">
        <v>9</v>
      </c>
      <c r="BO1122" s="103">
        <v>0</v>
      </c>
      <c r="BP1122" s="103" t="s">
        <v>1011</v>
      </c>
      <c r="BQ1122" s="103" t="s">
        <v>1011</v>
      </c>
      <c r="BR1122" s="103" t="s">
        <v>1011</v>
      </c>
      <c r="BS1122" s="103">
        <v>3.9705882352941173</v>
      </c>
      <c r="BT1122" s="103" t="s">
        <v>1011</v>
      </c>
      <c r="BU1122" s="103">
        <v>3.3</v>
      </c>
      <c r="BV1122" s="103" t="s">
        <v>1011</v>
      </c>
      <c r="BW1122" s="103">
        <v>3.333333333333333</v>
      </c>
      <c r="BX1122" s="103">
        <v>5</v>
      </c>
      <c r="BY1122" s="103">
        <v>2.3022003966015929</v>
      </c>
      <c r="BZ1122" s="103">
        <v>2.775232196296701</v>
      </c>
      <c r="CA1122" s="103" t="s">
        <v>1011</v>
      </c>
      <c r="CB1122" s="103" t="s">
        <v>1011</v>
      </c>
      <c r="CC1122" s="103">
        <v>1</v>
      </c>
      <c r="CD1122" s="103">
        <v>3.3421531852463255</v>
      </c>
      <c r="CE1122" s="103">
        <v>3.3547639349492768</v>
      </c>
      <c r="CF1122" s="103">
        <v>4.2713242991730276</v>
      </c>
      <c r="CG1122" s="103">
        <v>7.5052573184332969</v>
      </c>
      <c r="CH1122" s="103">
        <v>5</v>
      </c>
      <c r="CI1122" s="103">
        <v>5.0328363881389002</v>
      </c>
      <c r="CJ1122" s="103">
        <v>9.1466666666666683</v>
      </c>
      <c r="CK1122" s="103">
        <v>8.5399999999999991</v>
      </c>
      <c r="CL1122" s="103">
        <v>7.3120000000000012</v>
      </c>
      <c r="CM1122" s="103">
        <v>8.3328888888888901</v>
      </c>
      <c r="CN1122" s="103" t="s">
        <v>1011</v>
      </c>
      <c r="CO1122" s="103">
        <v>1.3158038772004144</v>
      </c>
      <c r="CP1122" s="103">
        <v>1.3158038772004144</v>
      </c>
      <c r="CQ1122" s="103">
        <v>10</v>
      </c>
      <c r="CR1122" s="103" t="s">
        <v>1011</v>
      </c>
      <c r="CS1122" s="103">
        <v>0.76923076923076927</v>
      </c>
      <c r="CT1122" s="103">
        <v>0</v>
      </c>
      <c r="CU1122" s="103">
        <v>0.38461538461538464</v>
      </c>
      <c r="CV1122" s="103">
        <v>5.0083270376761719</v>
      </c>
      <c r="CW1122" s="103">
        <v>5</v>
      </c>
      <c r="CX1122" s="103">
        <v>4.7845217987918316</v>
      </c>
      <c r="CY1122" s="103">
        <v>7</v>
      </c>
      <c r="CZ1122" s="103">
        <v>5.5948405995972772</v>
      </c>
      <c r="DA1122" s="103">
        <v>3.3</v>
      </c>
      <c r="DB1122" s="103" t="s">
        <v>1011</v>
      </c>
      <c r="DC1122" s="103" t="s">
        <v>1011</v>
      </c>
      <c r="DD1122" s="103">
        <v>4</v>
      </c>
      <c r="DE1122" s="103">
        <v>4.623038076340972</v>
      </c>
      <c r="DF1122" s="103">
        <v>0</v>
      </c>
      <c r="DG1122" s="103">
        <v>2.9807595190852432</v>
      </c>
      <c r="DH1122" s="103" t="s">
        <v>1011</v>
      </c>
      <c r="DI1122" s="103">
        <v>4.3939393939393936</v>
      </c>
      <c r="DJ1122" s="103">
        <v>6.1405746063666102</v>
      </c>
      <c r="DK1122" s="103" t="s">
        <v>1011</v>
      </c>
      <c r="DL1122" s="103">
        <v>4.4872751856221162</v>
      </c>
      <c r="DM1122" s="103">
        <v>6.9510632007556152</v>
      </c>
      <c r="DN1122" s="103">
        <v>5.4932130966709343</v>
      </c>
      <c r="DO1122" s="103">
        <v>4.6896044051178185</v>
      </c>
      <c r="DP1122" s="103">
        <v>4.41</v>
      </c>
      <c r="DQ1122" s="105">
        <v>4.6993319107142852</v>
      </c>
      <c r="DR1122" s="106">
        <v>141</v>
      </c>
      <c r="DS1122" s="106">
        <v>4</v>
      </c>
      <c r="DU1122" s="104" t="s">
        <v>107</v>
      </c>
      <c r="DV1122" s="103">
        <v>4.9886638214285712</v>
      </c>
      <c r="DW1122" s="103">
        <v>4.41</v>
      </c>
    </row>
    <row r="1123" spans="1:127">
      <c r="A1123" s="95">
        <v>2008</v>
      </c>
      <c r="B1123" s="96" t="s">
        <v>768</v>
      </c>
      <c r="C1123" s="107" t="s">
        <v>75</v>
      </c>
      <c r="D1123" s="96">
        <v>6.333333333333333</v>
      </c>
      <c r="E1123" s="96">
        <v>5.366584392268444</v>
      </c>
      <c r="F1123" s="96">
        <v>4.3436517423791141</v>
      </c>
      <c r="G1123" s="96">
        <v>5.3000000000000007</v>
      </c>
      <c r="H1123" s="96">
        <v>7.68</v>
      </c>
      <c r="I1123" s="96">
        <v>10</v>
      </c>
      <c r="J1123" s="96">
        <v>10</v>
      </c>
      <c r="K1123" s="96">
        <v>7.5</v>
      </c>
      <c r="L1123" s="96">
        <v>10</v>
      </c>
      <c r="M1123" s="96">
        <v>10</v>
      </c>
      <c r="N1123" s="96">
        <v>9.5</v>
      </c>
      <c r="O1123" s="96">
        <v>10</v>
      </c>
      <c r="P1123" s="96">
        <v>10</v>
      </c>
      <c r="Q1123" s="96" t="s">
        <v>1011</v>
      </c>
      <c r="R1123" s="96" t="s">
        <v>1011</v>
      </c>
      <c r="S1123" s="96">
        <v>10</v>
      </c>
      <c r="T1123" s="96">
        <v>10</v>
      </c>
      <c r="U1123" s="96">
        <v>9.06</v>
      </c>
      <c r="V1123" s="96">
        <v>10</v>
      </c>
      <c r="W1123" s="96">
        <v>10</v>
      </c>
      <c r="X1123" s="96">
        <v>10</v>
      </c>
      <c r="Y1123" s="96">
        <v>10</v>
      </c>
      <c r="Z1123" s="96" t="s">
        <v>1010</v>
      </c>
      <c r="AA1123" s="96">
        <v>10</v>
      </c>
      <c r="AB1123" s="96">
        <v>10</v>
      </c>
      <c r="AC1123" s="96">
        <v>9.4444444444444446</v>
      </c>
      <c r="AD1123" s="96">
        <v>7.1277777777777773</v>
      </c>
      <c r="AE1123" s="96">
        <v>9.1430555555555557</v>
      </c>
      <c r="AF1123" s="96">
        <v>10</v>
      </c>
      <c r="AG1123" s="96">
        <v>10</v>
      </c>
      <c r="AH1123" s="96" t="s">
        <v>1010</v>
      </c>
      <c r="AI1123" s="96" t="s">
        <v>1010</v>
      </c>
      <c r="AJ1123" s="96" t="s">
        <v>1010</v>
      </c>
      <c r="AK1123" s="96" t="s">
        <v>1010</v>
      </c>
      <c r="AL1123" s="96">
        <v>6.666666666666667</v>
      </c>
      <c r="AM1123" s="96">
        <v>10</v>
      </c>
      <c r="AN1123" s="96">
        <v>6.666666666666667</v>
      </c>
      <c r="AO1123" s="96">
        <v>7.7777777777777786</v>
      </c>
      <c r="AP1123" s="96">
        <v>10</v>
      </c>
      <c r="AQ1123" s="96">
        <v>7.5</v>
      </c>
      <c r="AR1123" s="96">
        <v>10</v>
      </c>
      <c r="AS1123" s="96">
        <v>9.1666666666666661</v>
      </c>
      <c r="AT1123" s="96">
        <v>9.2361111111111107</v>
      </c>
      <c r="AU1123" s="96">
        <v>10</v>
      </c>
      <c r="AV1123" s="96">
        <v>10</v>
      </c>
      <c r="AW1123" s="96">
        <v>5.666666666666667</v>
      </c>
      <c r="AX1123" s="96">
        <v>4.75</v>
      </c>
      <c r="AY1123" s="96">
        <v>10</v>
      </c>
      <c r="AZ1123" s="96">
        <v>10</v>
      </c>
      <c r="BA1123" s="96">
        <v>10</v>
      </c>
      <c r="BB1123" s="96">
        <v>8.6309523809523814</v>
      </c>
      <c r="BC1123" s="96" t="s">
        <v>1010</v>
      </c>
      <c r="BD1123" s="96" t="s">
        <v>1011</v>
      </c>
      <c r="BE1123" s="96" t="s">
        <v>1011</v>
      </c>
      <c r="BF1123" s="96">
        <v>10</v>
      </c>
      <c r="BG1123" s="96">
        <v>10</v>
      </c>
      <c r="BH1123" s="96">
        <v>10</v>
      </c>
      <c r="BI1123" s="96">
        <v>10</v>
      </c>
      <c r="BJ1123" s="96" t="s">
        <v>1011</v>
      </c>
      <c r="BK1123" s="96">
        <v>10</v>
      </c>
      <c r="BL1123" s="96">
        <v>8.2910119047619055</v>
      </c>
      <c r="BM1123" s="96">
        <v>6.3411764705882341</v>
      </c>
      <c r="BN1123" s="96">
        <v>8.2779291553133518</v>
      </c>
      <c r="BO1123" s="96">
        <v>6</v>
      </c>
      <c r="BP1123" s="96">
        <v>7</v>
      </c>
      <c r="BQ1123" s="96">
        <v>3</v>
      </c>
      <c r="BR1123" s="96">
        <v>5</v>
      </c>
      <c r="BS1123" s="96">
        <v>6.4047764064753965</v>
      </c>
      <c r="BT1123" s="96">
        <v>2.348909258032128</v>
      </c>
      <c r="BU1123" s="96">
        <v>2.2073425000000002</v>
      </c>
      <c r="BV1123" s="96">
        <v>3.1942034156626504</v>
      </c>
      <c r="BW1123" s="96">
        <v>7.5</v>
      </c>
      <c r="BX1123" s="96">
        <v>4.166666666666667</v>
      </c>
      <c r="BY1123" s="96">
        <v>5.0155833637699345</v>
      </c>
      <c r="BZ1123" s="96">
        <v>6.7162609893892737</v>
      </c>
      <c r="CA1123" s="96">
        <v>2.9720191134538148</v>
      </c>
      <c r="CB1123" s="96">
        <v>4.4575282259036149</v>
      </c>
      <c r="CC1123" s="96">
        <v>1</v>
      </c>
      <c r="CD1123" s="96">
        <v>4.2865015036531204</v>
      </c>
      <c r="CE1123" s="96">
        <v>7.38875631987296</v>
      </c>
      <c r="CF1123" s="96">
        <v>8.3263158707100349</v>
      </c>
      <c r="CG1123" s="96">
        <v>6.8680000000000003</v>
      </c>
      <c r="CH1123" s="96">
        <v>5</v>
      </c>
      <c r="CI1123" s="96">
        <v>6.895768047645749</v>
      </c>
      <c r="CJ1123" s="96">
        <v>5.5840000000000014</v>
      </c>
      <c r="CK1123" s="96">
        <v>7.68</v>
      </c>
      <c r="CL1123" s="96">
        <v>6.38</v>
      </c>
      <c r="CM1123" s="96">
        <v>6.5480000000000009</v>
      </c>
      <c r="CN1123" s="96">
        <v>3.7962118524096384</v>
      </c>
      <c r="CO1123" s="96">
        <v>8.0755366052978008</v>
      </c>
      <c r="CP1123" s="96">
        <v>5.9358742288537201</v>
      </c>
      <c r="CQ1123" s="96">
        <v>10</v>
      </c>
      <c r="CR1123" s="96">
        <v>5.1663857083333333</v>
      </c>
      <c r="CS1123" s="96">
        <v>3.8461538461538463</v>
      </c>
      <c r="CT1123" s="96">
        <v>4.6462769352373785</v>
      </c>
      <c r="CU1123" s="96">
        <v>4.5529388299081859</v>
      </c>
      <c r="CV1123" s="96">
        <v>6.7592032646904769</v>
      </c>
      <c r="CW1123" s="96">
        <v>5</v>
      </c>
      <c r="CX1123" s="96">
        <v>6.0878733911169789</v>
      </c>
      <c r="CY1123" s="96">
        <v>8</v>
      </c>
      <c r="CZ1123" s="96">
        <v>6.3626244637056599</v>
      </c>
      <c r="DA1123" s="96">
        <v>5.6</v>
      </c>
      <c r="DB1123" s="96">
        <v>2.8728099146586343</v>
      </c>
      <c r="DC1123" s="96">
        <v>3.4392936224899602</v>
      </c>
      <c r="DD1123" s="96">
        <v>8</v>
      </c>
      <c r="DE1123" s="96">
        <v>1.1929071940067637</v>
      </c>
      <c r="DF1123" s="96">
        <v>10</v>
      </c>
      <c r="DG1123" s="96">
        <v>5.1841684551925598</v>
      </c>
      <c r="DH1123" s="96">
        <v>2.7944121265060247</v>
      </c>
      <c r="DI1123" s="96">
        <v>2.5</v>
      </c>
      <c r="DJ1123" s="96">
        <v>9.010496870625202</v>
      </c>
      <c r="DK1123" s="96">
        <v>3.7169987175368129</v>
      </c>
      <c r="DL1123" s="96">
        <v>5.143246997151647</v>
      </c>
      <c r="DM1123" s="96">
        <v>4.9221751100819606</v>
      </c>
      <c r="DN1123" s="96">
        <v>4.6812216369836079</v>
      </c>
      <c r="DO1123" s="96">
        <v>5.4093381852939428</v>
      </c>
      <c r="DP1123" s="96">
        <v>5.95</v>
      </c>
      <c r="DQ1123" s="99">
        <v>7.1205059523809524</v>
      </c>
      <c r="DR1123" s="100">
        <v>65</v>
      </c>
      <c r="DS1123" s="101">
        <v>2</v>
      </c>
      <c r="DU1123" s="107" t="s">
        <v>75</v>
      </c>
      <c r="DV1123" s="96">
        <v>8.2910119047619055</v>
      </c>
      <c r="DW1123" s="96">
        <v>5.95</v>
      </c>
    </row>
    <row r="1124" spans="1:127">
      <c r="A1124" s="102">
        <v>2008</v>
      </c>
      <c r="B1124" s="103" t="s">
        <v>648</v>
      </c>
      <c r="C1124" s="104" t="s">
        <v>99</v>
      </c>
      <c r="D1124" s="103" t="s">
        <v>1011</v>
      </c>
      <c r="E1124" s="103" t="s">
        <v>1011</v>
      </c>
      <c r="F1124" s="103" t="s">
        <v>1011</v>
      </c>
      <c r="G1124" s="103">
        <v>4.8599709999999998</v>
      </c>
      <c r="H1124" s="103">
        <v>8.8800000000000008</v>
      </c>
      <c r="I1124" s="103">
        <v>10</v>
      </c>
      <c r="J1124" s="103">
        <v>10</v>
      </c>
      <c r="K1124" s="103" t="s">
        <v>1011</v>
      </c>
      <c r="L1124" s="103">
        <v>10</v>
      </c>
      <c r="M1124" s="103">
        <v>10</v>
      </c>
      <c r="N1124" s="103">
        <v>10</v>
      </c>
      <c r="O1124" s="103">
        <v>10</v>
      </c>
      <c r="P1124" s="103">
        <v>10</v>
      </c>
      <c r="Q1124" s="103" t="s">
        <v>1011</v>
      </c>
      <c r="R1124" s="103" t="s">
        <v>1011</v>
      </c>
      <c r="S1124" s="103">
        <v>10</v>
      </c>
      <c r="T1124" s="103">
        <v>10</v>
      </c>
      <c r="U1124" s="103">
        <v>9.6266666666666669</v>
      </c>
      <c r="V1124" s="103">
        <v>5</v>
      </c>
      <c r="W1124" s="103">
        <v>5</v>
      </c>
      <c r="X1124" s="103">
        <v>10</v>
      </c>
      <c r="Y1124" s="103">
        <v>6.666666666666667</v>
      </c>
      <c r="Z1124" s="103" t="s">
        <v>1010</v>
      </c>
      <c r="AA1124" s="103" t="s">
        <v>1011</v>
      </c>
      <c r="AB1124" s="103" t="s">
        <v>1011</v>
      </c>
      <c r="AC1124" s="103">
        <v>8.4288888888888884</v>
      </c>
      <c r="AD1124" s="103">
        <v>6.3</v>
      </c>
      <c r="AE1124" s="103">
        <v>7.3644444444444446</v>
      </c>
      <c r="AF1124" s="103" t="s">
        <v>1011</v>
      </c>
      <c r="AG1124" s="103" t="s">
        <v>1011</v>
      </c>
      <c r="AH1124" s="103" t="s">
        <v>1010</v>
      </c>
      <c r="AI1124" s="103" t="s">
        <v>1010</v>
      </c>
      <c r="AJ1124" s="103" t="s">
        <v>1010</v>
      </c>
      <c r="AK1124" s="103" t="s">
        <v>1010</v>
      </c>
      <c r="AL1124" s="103" t="s">
        <v>1011</v>
      </c>
      <c r="AM1124" s="103" t="s">
        <v>1011</v>
      </c>
      <c r="AN1124" s="103" t="s">
        <v>1011</v>
      </c>
      <c r="AO1124" s="103" t="s">
        <v>1011</v>
      </c>
      <c r="AP1124" s="103" t="s">
        <v>1011</v>
      </c>
      <c r="AQ1124" s="103" t="s">
        <v>1011</v>
      </c>
      <c r="AR1124" s="103" t="s">
        <v>1011</v>
      </c>
      <c r="AS1124" s="103" t="s">
        <v>1011</v>
      </c>
      <c r="AT1124" s="103" t="s">
        <v>1011</v>
      </c>
      <c r="AU1124" s="103">
        <v>10</v>
      </c>
      <c r="AV1124" s="103">
        <v>6.561470590257958</v>
      </c>
      <c r="AW1124" s="103">
        <v>3</v>
      </c>
      <c r="AX1124" s="103">
        <v>3.25</v>
      </c>
      <c r="AY1124" s="103" t="s">
        <v>1011</v>
      </c>
      <c r="AZ1124" s="103" t="s">
        <v>1011</v>
      </c>
      <c r="BA1124" s="103" t="s">
        <v>1011</v>
      </c>
      <c r="BB1124" s="103">
        <v>5.7028676475644895</v>
      </c>
      <c r="BC1124" s="103" t="s">
        <v>1010</v>
      </c>
      <c r="BD1124" s="103" t="s">
        <v>1011</v>
      </c>
      <c r="BE1124" s="103" t="s">
        <v>1011</v>
      </c>
      <c r="BF1124" s="103">
        <v>10</v>
      </c>
      <c r="BG1124" s="103">
        <v>10</v>
      </c>
      <c r="BH1124" s="103">
        <v>10</v>
      </c>
      <c r="BI1124" s="103">
        <v>10</v>
      </c>
      <c r="BJ1124" s="103" t="s">
        <v>1011</v>
      </c>
      <c r="BK1124" s="103">
        <v>10</v>
      </c>
      <c r="BL1124" s="103">
        <v>7.3384067615011173</v>
      </c>
      <c r="BM1124" s="103">
        <v>8.2147058823529413</v>
      </c>
      <c r="BN1124" s="103">
        <v>7.8365122615803813</v>
      </c>
      <c r="BO1124" s="103">
        <v>10</v>
      </c>
      <c r="BP1124" s="103">
        <v>10</v>
      </c>
      <c r="BQ1124" s="103">
        <v>8</v>
      </c>
      <c r="BR1124" s="103">
        <v>9</v>
      </c>
      <c r="BS1124" s="103">
        <v>8.7628045359833315</v>
      </c>
      <c r="BT1124" s="103">
        <v>2.0959805439121757</v>
      </c>
      <c r="BU1124" s="103">
        <v>3.1334233333333339</v>
      </c>
      <c r="BV1124" s="103">
        <v>5.3712752045908196</v>
      </c>
      <c r="BW1124" s="103">
        <v>5.8333333333333339</v>
      </c>
      <c r="BX1124" s="103">
        <v>5</v>
      </c>
      <c r="BY1124" s="103">
        <v>7.1622903689310053</v>
      </c>
      <c r="BZ1124" s="103">
        <v>9.8257896788438082</v>
      </c>
      <c r="CA1124" s="103">
        <v>3.9765491257485031</v>
      </c>
      <c r="CB1124" s="103">
        <v>8.0356323033932142</v>
      </c>
      <c r="CC1124" s="103">
        <v>1</v>
      </c>
      <c r="CD1124" s="103">
        <v>5.6038082102317999</v>
      </c>
      <c r="CE1124" s="103">
        <v>8.1396255744718751</v>
      </c>
      <c r="CF1124" s="103">
        <v>9.1803574474264895</v>
      </c>
      <c r="CG1124" s="103">
        <v>8.2100093292931717</v>
      </c>
      <c r="CH1124" s="103">
        <v>10</v>
      </c>
      <c r="CI1124" s="103">
        <v>8.8824980877978845</v>
      </c>
      <c r="CJ1124" s="103">
        <v>8.7466666666666661</v>
      </c>
      <c r="CK1124" s="103">
        <v>9.44</v>
      </c>
      <c r="CL1124" s="103">
        <v>8.1080000000000005</v>
      </c>
      <c r="CM1124" s="103">
        <v>8.7648888888888887</v>
      </c>
      <c r="CN1124" s="103">
        <v>5.3549837035928149</v>
      </c>
      <c r="CO1124" s="103">
        <v>7.4903885572415376</v>
      </c>
      <c r="CP1124" s="103">
        <v>6.4226861304171763</v>
      </c>
      <c r="CQ1124" s="103">
        <v>10</v>
      </c>
      <c r="CR1124" s="103">
        <v>5.9469181991017974</v>
      </c>
      <c r="CS1124" s="103">
        <v>9.1666666666666661</v>
      </c>
      <c r="CT1124" s="103">
        <v>1.1062564131517565</v>
      </c>
      <c r="CU1124" s="103">
        <v>5.4066137596400736</v>
      </c>
      <c r="CV1124" s="103">
        <v>7.6485471947365351</v>
      </c>
      <c r="CW1124" s="103">
        <v>10</v>
      </c>
      <c r="CX1124" s="103">
        <v>8.8505423173555879</v>
      </c>
      <c r="CY1124" s="103">
        <v>9</v>
      </c>
      <c r="CZ1124" s="103">
        <v>9.283514105785196</v>
      </c>
      <c r="DA1124" s="103">
        <v>6.7</v>
      </c>
      <c r="DB1124" s="103">
        <v>6.0252586546906208</v>
      </c>
      <c r="DC1124" s="103">
        <v>7.1937224760479044</v>
      </c>
      <c r="DD1124" s="103">
        <v>8</v>
      </c>
      <c r="DE1124" s="103">
        <v>8.7948188791798732</v>
      </c>
      <c r="DF1124" s="103">
        <v>0</v>
      </c>
      <c r="DG1124" s="103">
        <v>6.1189666683197323</v>
      </c>
      <c r="DH1124" s="103">
        <v>3.731631697604791</v>
      </c>
      <c r="DI1124" s="103">
        <v>5.1476793248945141</v>
      </c>
      <c r="DJ1124" s="103">
        <v>9.4924404107254841</v>
      </c>
      <c r="DK1124" s="103">
        <v>3.7432273115435799</v>
      </c>
      <c r="DL1124" s="103">
        <v>8.4951422721842853</v>
      </c>
      <c r="DM1124" s="103">
        <v>3.4873813222022503</v>
      </c>
      <c r="DN1124" s="103">
        <v>5.6829170565258176</v>
      </c>
      <c r="DO1124" s="103">
        <v>7.0284659435435826</v>
      </c>
      <c r="DP1124" s="103">
        <v>7.59</v>
      </c>
      <c r="DQ1124" s="105">
        <v>7.4642033807505586</v>
      </c>
      <c r="DR1124" s="106">
        <v>50</v>
      </c>
      <c r="DS1124" s="106">
        <v>2</v>
      </c>
      <c r="DU1124" s="104" t="s">
        <v>99</v>
      </c>
      <c r="DV1124" s="103">
        <v>7.3384067615011173</v>
      </c>
      <c r="DW1124" s="103">
        <v>7.59</v>
      </c>
    </row>
    <row r="1125" spans="1:127">
      <c r="A1125" s="95">
        <v>2008</v>
      </c>
      <c r="B1125" s="96" t="s">
        <v>692</v>
      </c>
      <c r="C1125" s="107" t="s">
        <v>28</v>
      </c>
      <c r="D1125" s="96">
        <v>8.8000000000000007</v>
      </c>
      <c r="E1125" s="96">
        <v>7.2328309720832715</v>
      </c>
      <c r="F1125" s="96">
        <v>7.2364292656589857</v>
      </c>
      <c r="G1125" s="96">
        <v>7.8000000000000007</v>
      </c>
      <c r="H1125" s="96">
        <v>9.5200000000000014</v>
      </c>
      <c r="I1125" s="96">
        <v>10</v>
      </c>
      <c r="J1125" s="96">
        <v>10</v>
      </c>
      <c r="K1125" s="96">
        <v>10</v>
      </c>
      <c r="L1125" s="96">
        <v>10</v>
      </c>
      <c r="M1125" s="96">
        <v>10</v>
      </c>
      <c r="N1125" s="96">
        <v>10</v>
      </c>
      <c r="O1125" s="96">
        <v>9.5</v>
      </c>
      <c r="P1125" s="96">
        <v>10</v>
      </c>
      <c r="Q1125" s="96" t="s">
        <v>1011</v>
      </c>
      <c r="R1125" s="96" t="s">
        <v>1011</v>
      </c>
      <c r="S1125" s="96">
        <v>10</v>
      </c>
      <c r="T1125" s="96">
        <v>9.8333333333333339</v>
      </c>
      <c r="U1125" s="96">
        <v>9.7844444444444463</v>
      </c>
      <c r="V1125" s="96">
        <v>10</v>
      </c>
      <c r="W1125" s="96">
        <v>10</v>
      </c>
      <c r="X1125" s="96">
        <v>10</v>
      </c>
      <c r="Y1125" s="96">
        <v>10</v>
      </c>
      <c r="Z1125" s="96" t="s">
        <v>1010</v>
      </c>
      <c r="AA1125" s="96">
        <v>10</v>
      </c>
      <c r="AB1125" s="96">
        <v>10</v>
      </c>
      <c r="AC1125" s="96">
        <v>9</v>
      </c>
      <c r="AD1125" s="96">
        <v>9.7222222222222214</v>
      </c>
      <c r="AE1125" s="96">
        <v>9.6805555555555554</v>
      </c>
      <c r="AF1125" s="96">
        <v>10</v>
      </c>
      <c r="AG1125" s="96">
        <v>10</v>
      </c>
      <c r="AH1125" s="96" t="s">
        <v>1010</v>
      </c>
      <c r="AI1125" s="96" t="s">
        <v>1010</v>
      </c>
      <c r="AJ1125" s="96" t="s">
        <v>1010</v>
      </c>
      <c r="AK1125" s="96" t="s">
        <v>1010</v>
      </c>
      <c r="AL1125" s="96">
        <v>10</v>
      </c>
      <c r="AM1125" s="96">
        <v>10</v>
      </c>
      <c r="AN1125" s="96">
        <v>10</v>
      </c>
      <c r="AO1125" s="96">
        <v>10</v>
      </c>
      <c r="AP1125" s="96">
        <v>10</v>
      </c>
      <c r="AQ1125" s="96">
        <v>10</v>
      </c>
      <c r="AR1125" s="96">
        <v>10</v>
      </c>
      <c r="AS1125" s="96">
        <v>10</v>
      </c>
      <c r="AT1125" s="96">
        <v>10</v>
      </c>
      <c r="AU1125" s="96">
        <v>10</v>
      </c>
      <c r="AV1125" s="96">
        <v>10</v>
      </c>
      <c r="AW1125" s="96">
        <v>8</v>
      </c>
      <c r="AX1125" s="96">
        <v>7.75</v>
      </c>
      <c r="AY1125" s="96">
        <v>10</v>
      </c>
      <c r="AZ1125" s="96">
        <v>10</v>
      </c>
      <c r="BA1125" s="96">
        <v>10</v>
      </c>
      <c r="BB1125" s="96">
        <v>9.3928571428571423</v>
      </c>
      <c r="BC1125" s="96" t="s">
        <v>1010</v>
      </c>
      <c r="BD1125" s="96" t="s">
        <v>1011</v>
      </c>
      <c r="BE1125" s="96" t="s">
        <v>1011</v>
      </c>
      <c r="BF1125" s="96">
        <v>10</v>
      </c>
      <c r="BG1125" s="96">
        <v>10</v>
      </c>
      <c r="BH1125" s="96">
        <v>10</v>
      </c>
      <c r="BI1125" s="96">
        <v>10</v>
      </c>
      <c r="BJ1125" s="96" t="s">
        <v>1011</v>
      </c>
      <c r="BK1125" s="96">
        <v>10</v>
      </c>
      <c r="BL1125" s="96">
        <v>9.3034523809523826</v>
      </c>
      <c r="BM1125" s="96">
        <v>4.5441176470588234</v>
      </c>
      <c r="BN1125" s="96">
        <v>7.1498637602179835</v>
      </c>
      <c r="BO1125" s="96">
        <v>10</v>
      </c>
      <c r="BP1125" s="96">
        <v>6</v>
      </c>
      <c r="BQ1125" s="96">
        <v>5</v>
      </c>
      <c r="BR1125" s="96">
        <v>5.5</v>
      </c>
      <c r="BS1125" s="96">
        <v>6.7984953518192022</v>
      </c>
      <c r="BT1125" s="96">
        <v>9.0735343555555552</v>
      </c>
      <c r="BU1125" s="96">
        <v>6.7712483333333342</v>
      </c>
      <c r="BV1125" s="96">
        <v>8.6170671833333348</v>
      </c>
      <c r="BW1125" s="96">
        <v>10</v>
      </c>
      <c r="BX1125" s="96">
        <v>9.1666666666666661</v>
      </c>
      <c r="BY1125" s="96">
        <v>6.2299893056830875</v>
      </c>
      <c r="BZ1125" s="96">
        <v>8.294818749844886</v>
      </c>
      <c r="CA1125" s="96">
        <v>8.3246132833333331</v>
      </c>
      <c r="CB1125" s="96">
        <v>7.1166188111111106</v>
      </c>
      <c r="CC1125" s="96">
        <v>1</v>
      </c>
      <c r="CD1125" s="96">
        <v>8.1771729654290333</v>
      </c>
      <c r="CE1125" s="96">
        <v>8.7096269485634394</v>
      </c>
      <c r="CF1125" s="96">
        <v>9.8638334610374674</v>
      </c>
      <c r="CG1125" s="96">
        <v>9.1294713516935246</v>
      </c>
      <c r="CH1125" s="96">
        <v>10</v>
      </c>
      <c r="CI1125" s="96">
        <v>9.4257329403236074</v>
      </c>
      <c r="CJ1125" s="96">
        <v>9.2399999999999984</v>
      </c>
      <c r="CK1125" s="96">
        <v>9.3000000000000007</v>
      </c>
      <c r="CL1125" s="96">
        <v>7.1</v>
      </c>
      <c r="CM1125" s="96">
        <v>8.5466666666666669</v>
      </c>
      <c r="CN1125" s="96">
        <v>7.3462944500000003</v>
      </c>
      <c r="CO1125" s="96">
        <v>8.9104606616794602</v>
      </c>
      <c r="CP1125" s="96">
        <v>8.1283775558397302</v>
      </c>
      <c r="CQ1125" s="96">
        <v>10</v>
      </c>
      <c r="CR1125" s="96">
        <v>7.2249702555555562</v>
      </c>
      <c r="CS1125" s="96">
        <v>2.3076923076923079</v>
      </c>
      <c r="CT1125" s="96">
        <v>0.11062564131517612</v>
      </c>
      <c r="CU1125" s="96">
        <v>3.2144294015210133</v>
      </c>
      <c r="CV1125" s="96">
        <v>7.4723684060068525</v>
      </c>
      <c r="CW1125" s="96">
        <v>10</v>
      </c>
      <c r="CX1125" s="96">
        <v>9.9096220281041152</v>
      </c>
      <c r="CY1125" s="96">
        <v>10</v>
      </c>
      <c r="CZ1125" s="96">
        <v>9.9698740093680396</v>
      </c>
      <c r="DA1125" s="96">
        <v>10</v>
      </c>
      <c r="DB1125" s="96">
        <v>4.9540316999999989</v>
      </c>
      <c r="DC1125" s="96">
        <v>6.2764704222222223</v>
      </c>
      <c r="DD1125" s="96">
        <v>10</v>
      </c>
      <c r="DE1125" s="96">
        <v>9.6291750397476523</v>
      </c>
      <c r="DF1125" s="96">
        <v>10</v>
      </c>
      <c r="DG1125" s="96">
        <v>8.4766128603283111</v>
      </c>
      <c r="DH1125" s="96">
        <v>3.6602110777777774</v>
      </c>
      <c r="DI1125" s="96">
        <v>4.6022727272727266</v>
      </c>
      <c r="DJ1125" s="96">
        <v>9.9275633636293694</v>
      </c>
      <c r="DK1125" s="96">
        <v>8.5883660999999982</v>
      </c>
      <c r="DL1125" s="96">
        <v>7.2912559042079135</v>
      </c>
      <c r="DM1125" s="96">
        <v>8.800602067944304</v>
      </c>
      <c r="DN1125" s="96">
        <v>7.1450452068053485</v>
      </c>
      <c r="DO1125" s="96">
        <v>8.5305106921672333</v>
      </c>
      <c r="DP1125" s="96">
        <v>8.08</v>
      </c>
      <c r="DQ1125" s="99">
        <v>8.6917261904761922</v>
      </c>
      <c r="DR1125" s="100">
        <v>5</v>
      </c>
      <c r="DS1125" s="101">
        <v>1</v>
      </c>
      <c r="DU1125" s="107" t="s">
        <v>28</v>
      </c>
      <c r="DV1125" s="96">
        <v>9.3034523809523826</v>
      </c>
      <c r="DW1125" s="96">
        <v>8.08</v>
      </c>
    </row>
    <row r="1126" spans="1:127">
      <c r="A1126" s="102">
        <v>2008</v>
      </c>
      <c r="B1126" s="103" t="s">
        <v>663</v>
      </c>
      <c r="C1126" s="104" t="s">
        <v>35</v>
      </c>
      <c r="D1126" s="103">
        <v>8.1</v>
      </c>
      <c r="E1126" s="103">
        <v>7.4392399971699943</v>
      </c>
      <c r="F1126" s="103">
        <v>7.4790809181214604</v>
      </c>
      <c r="G1126" s="103">
        <v>7.7</v>
      </c>
      <c r="H1126" s="103">
        <v>9.8000000000000007</v>
      </c>
      <c r="I1126" s="103">
        <v>10</v>
      </c>
      <c r="J1126" s="103">
        <v>10</v>
      </c>
      <c r="K1126" s="103">
        <v>10</v>
      </c>
      <c r="L1126" s="103">
        <v>10</v>
      </c>
      <c r="M1126" s="103">
        <v>10</v>
      </c>
      <c r="N1126" s="103">
        <v>10</v>
      </c>
      <c r="O1126" s="103">
        <v>9.5</v>
      </c>
      <c r="P1126" s="103">
        <v>10</v>
      </c>
      <c r="Q1126" s="103" t="s">
        <v>1011</v>
      </c>
      <c r="R1126" s="103" t="s">
        <v>1011</v>
      </c>
      <c r="S1126" s="103">
        <v>10</v>
      </c>
      <c r="T1126" s="103">
        <v>9.8333333333333339</v>
      </c>
      <c r="U1126" s="103">
        <v>9.8777777777777782</v>
      </c>
      <c r="V1126" s="103">
        <v>10</v>
      </c>
      <c r="W1126" s="103">
        <v>10</v>
      </c>
      <c r="X1126" s="103">
        <v>10</v>
      </c>
      <c r="Y1126" s="103">
        <v>10</v>
      </c>
      <c r="Z1126" s="103" t="s">
        <v>1010</v>
      </c>
      <c r="AA1126" s="103">
        <v>10</v>
      </c>
      <c r="AB1126" s="103">
        <v>10</v>
      </c>
      <c r="AC1126" s="103">
        <v>8.7955555555555556</v>
      </c>
      <c r="AD1126" s="103">
        <v>6.3888888888888884</v>
      </c>
      <c r="AE1126" s="103">
        <v>8.7961111111111112</v>
      </c>
      <c r="AF1126" s="103">
        <v>10</v>
      </c>
      <c r="AG1126" s="103">
        <v>10</v>
      </c>
      <c r="AH1126" s="103" t="s">
        <v>1010</v>
      </c>
      <c r="AI1126" s="103" t="s">
        <v>1010</v>
      </c>
      <c r="AJ1126" s="103" t="s">
        <v>1010</v>
      </c>
      <c r="AK1126" s="103" t="s">
        <v>1010</v>
      </c>
      <c r="AL1126" s="103">
        <v>10</v>
      </c>
      <c r="AM1126" s="103">
        <v>10</v>
      </c>
      <c r="AN1126" s="103">
        <v>6.666666666666667</v>
      </c>
      <c r="AO1126" s="103">
        <v>8.8888888888888893</v>
      </c>
      <c r="AP1126" s="103">
        <v>10</v>
      </c>
      <c r="AQ1126" s="103">
        <v>0</v>
      </c>
      <c r="AR1126" s="103">
        <v>10</v>
      </c>
      <c r="AS1126" s="103">
        <v>6.666666666666667</v>
      </c>
      <c r="AT1126" s="103">
        <v>8.8888888888888893</v>
      </c>
      <c r="AU1126" s="103">
        <v>10</v>
      </c>
      <c r="AV1126" s="103">
        <v>10</v>
      </c>
      <c r="AW1126" s="103">
        <v>7.333333333333333</v>
      </c>
      <c r="AX1126" s="103">
        <v>8</v>
      </c>
      <c r="AY1126" s="103">
        <v>10</v>
      </c>
      <c r="AZ1126" s="103">
        <v>10</v>
      </c>
      <c r="BA1126" s="103">
        <v>10</v>
      </c>
      <c r="BB1126" s="103">
        <v>9.3333333333333321</v>
      </c>
      <c r="BC1126" s="103" t="s">
        <v>1010</v>
      </c>
      <c r="BD1126" s="103" t="s">
        <v>1011</v>
      </c>
      <c r="BE1126" s="103" t="s">
        <v>1011</v>
      </c>
      <c r="BF1126" s="103">
        <v>10</v>
      </c>
      <c r="BG1126" s="103">
        <v>10</v>
      </c>
      <c r="BH1126" s="103">
        <v>10</v>
      </c>
      <c r="BI1126" s="103">
        <v>10</v>
      </c>
      <c r="BJ1126" s="103" t="s">
        <v>1011</v>
      </c>
      <c r="BK1126" s="103">
        <v>10</v>
      </c>
      <c r="BL1126" s="103">
        <v>9.0962777777777788</v>
      </c>
      <c r="BM1126" s="103">
        <v>4.2176470588235295</v>
      </c>
      <c r="BN1126" s="103">
        <v>2.5444120424561643</v>
      </c>
      <c r="BO1126" s="103">
        <v>10</v>
      </c>
      <c r="BP1126" s="103">
        <v>4</v>
      </c>
      <c r="BQ1126" s="103">
        <v>3</v>
      </c>
      <c r="BR1126" s="103">
        <v>3.5</v>
      </c>
      <c r="BS1126" s="103">
        <v>5.0655147753199232</v>
      </c>
      <c r="BT1126" s="103">
        <v>8.4620786458333317</v>
      </c>
      <c r="BU1126" s="103">
        <v>7.1748849999999997</v>
      </c>
      <c r="BV1126" s="103">
        <v>8.9519072552083312</v>
      </c>
      <c r="BW1126" s="103">
        <v>10</v>
      </c>
      <c r="BX1126" s="103">
        <v>10</v>
      </c>
      <c r="BY1126" s="103">
        <v>6.3789718336201195</v>
      </c>
      <c r="BZ1126" s="103">
        <v>7.9160238324541776</v>
      </c>
      <c r="CA1126" s="103">
        <v>8.0674797031249987</v>
      </c>
      <c r="CB1126" s="103">
        <v>8.4295489479166665</v>
      </c>
      <c r="CC1126" s="103">
        <v>1</v>
      </c>
      <c r="CD1126" s="103">
        <v>8.3756550242397374</v>
      </c>
      <c r="CE1126" s="103">
        <v>8.9587548986472694</v>
      </c>
      <c r="CF1126" s="103">
        <v>9.8521881081632685</v>
      </c>
      <c r="CG1126" s="103">
        <v>9.3635486981677474</v>
      </c>
      <c r="CH1126" s="103">
        <v>10</v>
      </c>
      <c r="CI1126" s="103">
        <v>9.5436229262445718</v>
      </c>
      <c r="CJ1126" s="103">
        <v>9.6066666666666674</v>
      </c>
      <c r="CK1126" s="103">
        <v>8.8800000000000008</v>
      </c>
      <c r="CL1126" s="103">
        <v>5.6079999999999997</v>
      </c>
      <c r="CM1126" s="103">
        <v>8.0315555555555562</v>
      </c>
      <c r="CN1126" s="103">
        <v>7.6403901510416663</v>
      </c>
      <c r="CO1126" s="103">
        <v>9.0781466815448937</v>
      </c>
      <c r="CP1126" s="103">
        <v>8.3592684162932791</v>
      </c>
      <c r="CQ1126" s="103">
        <v>10</v>
      </c>
      <c r="CR1126" s="103">
        <v>7.7139111848958333</v>
      </c>
      <c r="CS1126" s="103">
        <v>3.0769230769230771</v>
      </c>
      <c r="CT1126" s="103">
        <v>6.4162871962801891</v>
      </c>
      <c r="CU1126" s="103">
        <v>5.7357071526996997</v>
      </c>
      <c r="CV1126" s="103">
        <v>8.0316327811371337</v>
      </c>
      <c r="CW1126" s="103">
        <v>10</v>
      </c>
      <c r="CX1126" s="103">
        <v>8.8759531326316825</v>
      </c>
      <c r="CY1126" s="103">
        <v>10</v>
      </c>
      <c r="CZ1126" s="103">
        <v>9.6253177108772281</v>
      </c>
      <c r="DA1126" s="103">
        <v>10</v>
      </c>
      <c r="DB1126" s="103">
        <v>3.8457237552083328</v>
      </c>
      <c r="DC1126" s="103">
        <v>2.1462089374999995</v>
      </c>
      <c r="DD1126" s="103">
        <v>6.7</v>
      </c>
      <c r="DE1126" s="103">
        <v>9.814587519873827</v>
      </c>
      <c r="DF1126" s="103">
        <v>3</v>
      </c>
      <c r="DG1126" s="103">
        <v>5.9177533687636936</v>
      </c>
      <c r="DH1126" s="103">
        <v>4.2186428124999997</v>
      </c>
      <c r="DI1126" s="103">
        <v>4.2507645259938833</v>
      </c>
      <c r="DJ1126" s="103">
        <v>8.8794824174456739</v>
      </c>
      <c r="DK1126" s="103">
        <v>8.4896617031249981</v>
      </c>
      <c r="DL1126" s="103">
        <v>7.6258645980238713</v>
      </c>
      <c r="DM1126" s="103">
        <v>8.0832051740044477</v>
      </c>
      <c r="DN1126" s="103">
        <v>6.9246035385154796</v>
      </c>
      <c r="DO1126" s="103">
        <v>7.4892248727188004</v>
      </c>
      <c r="DP1126" s="103">
        <v>7.7</v>
      </c>
      <c r="DQ1126" s="105">
        <v>8.398138888888889</v>
      </c>
      <c r="DR1126" s="106">
        <v>13</v>
      </c>
      <c r="DS1126" s="106">
        <v>1</v>
      </c>
      <c r="DU1126" s="104" t="s">
        <v>35</v>
      </c>
      <c r="DV1126" s="103">
        <v>9.0962777777777788</v>
      </c>
      <c r="DW1126" s="103">
        <v>7.7</v>
      </c>
    </row>
    <row r="1127" spans="1:127">
      <c r="A1127" s="95">
        <v>2008</v>
      </c>
      <c r="B1127" s="96" t="s">
        <v>729</v>
      </c>
      <c r="C1127" s="107" t="s">
        <v>18</v>
      </c>
      <c r="D1127" s="96" t="s">
        <v>1011</v>
      </c>
      <c r="E1127" s="96" t="s">
        <v>1011</v>
      </c>
      <c r="F1127" s="96" t="s">
        <v>1011</v>
      </c>
      <c r="G1127" s="96">
        <v>4.3158000000000003</v>
      </c>
      <c r="H1127" s="96">
        <v>9.24</v>
      </c>
      <c r="I1127" s="96">
        <v>10</v>
      </c>
      <c r="J1127" s="96">
        <v>10</v>
      </c>
      <c r="K1127" s="96">
        <v>7.5</v>
      </c>
      <c r="L1127" s="96">
        <v>9.8079899233111743</v>
      </c>
      <c r="M1127" s="96">
        <v>9.7004642803654342</v>
      </c>
      <c r="N1127" s="96">
        <v>9.4016908407353217</v>
      </c>
      <c r="O1127" s="96">
        <v>10</v>
      </c>
      <c r="P1127" s="96">
        <v>10</v>
      </c>
      <c r="Q1127" s="96" t="s">
        <v>1011</v>
      </c>
      <c r="R1127" s="96" t="s">
        <v>1011</v>
      </c>
      <c r="S1127" s="96">
        <v>10</v>
      </c>
      <c r="T1127" s="96">
        <v>10</v>
      </c>
      <c r="U1127" s="96">
        <v>9.5472302802451079</v>
      </c>
      <c r="V1127" s="96">
        <v>5</v>
      </c>
      <c r="W1127" s="96">
        <v>5</v>
      </c>
      <c r="X1127" s="96">
        <v>10</v>
      </c>
      <c r="Y1127" s="96">
        <v>6.666666666666667</v>
      </c>
      <c r="Z1127" s="96" t="s">
        <v>1010</v>
      </c>
      <c r="AA1127" s="96">
        <v>7.5</v>
      </c>
      <c r="AB1127" s="96">
        <v>0</v>
      </c>
      <c r="AC1127" s="96">
        <v>8.655555555555555</v>
      </c>
      <c r="AD1127" s="96">
        <v>7.0333333333333332</v>
      </c>
      <c r="AE1127" s="96">
        <v>5.7972222222222225</v>
      </c>
      <c r="AF1127" s="96">
        <v>2.5</v>
      </c>
      <c r="AG1127" s="96">
        <v>2.5</v>
      </c>
      <c r="AH1127" s="96" t="s">
        <v>1010</v>
      </c>
      <c r="AI1127" s="96" t="s">
        <v>1010</v>
      </c>
      <c r="AJ1127" s="96" t="s">
        <v>1010</v>
      </c>
      <c r="AK1127" s="96" t="s">
        <v>1010</v>
      </c>
      <c r="AL1127" s="96">
        <v>3.3333333333333335</v>
      </c>
      <c r="AM1127" s="96">
        <v>0</v>
      </c>
      <c r="AN1127" s="96">
        <v>6.666666666666667</v>
      </c>
      <c r="AO1127" s="96">
        <v>3.3333333333333335</v>
      </c>
      <c r="AP1127" s="96">
        <v>7.5</v>
      </c>
      <c r="AQ1127" s="96">
        <v>7.5</v>
      </c>
      <c r="AR1127" s="96">
        <v>10</v>
      </c>
      <c r="AS1127" s="96">
        <v>8.3333333333333339</v>
      </c>
      <c r="AT1127" s="96">
        <v>4.166666666666667</v>
      </c>
      <c r="AU1127" s="96">
        <v>10</v>
      </c>
      <c r="AV1127" s="96">
        <v>4.2944519250519209</v>
      </c>
      <c r="AW1127" s="96">
        <v>1.6666666666666667</v>
      </c>
      <c r="AX1127" s="96">
        <v>2.25</v>
      </c>
      <c r="AY1127" s="96">
        <v>10</v>
      </c>
      <c r="AZ1127" s="96">
        <v>6.666666666666667</v>
      </c>
      <c r="BA1127" s="96">
        <v>10</v>
      </c>
      <c r="BB1127" s="96">
        <v>6.4111121797693214</v>
      </c>
      <c r="BC1127" s="96" t="s">
        <v>1010</v>
      </c>
      <c r="BD1127" s="96" t="s">
        <v>1011</v>
      </c>
      <c r="BE1127" s="96" t="s">
        <v>1011</v>
      </c>
      <c r="BF1127" s="96">
        <v>5</v>
      </c>
      <c r="BG1127" s="96">
        <v>10</v>
      </c>
      <c r="BH1127" s="96">
        <v>10</v>
      </c>
      <c r="BI1127" s="96">
        <v>10</v>
      </c>
      <c r="BJ1127" s="96" t="s">
        <v>1011</v>
      </c>
      <c r="BK1127" s="96">
        <v>7.5</v>
      </c>
      <c r="BL1127" s="96">
        <v>6.5199243435937655</v>
      </c>
      <c r="BM1127" s="96">
        <v>4.6499999999999995</v>
      </c>
      <c r="BN1127" s="96">
        <v>9.7929155313351508</v>
      </c>
      <c r="BO1127" s="96">
        <v>0</v>
      </c>
      <c r="BP1127" s="96">
        <v>7</v>
      </c>
      <c r="BQ1127" s="96">
        <v>3</v>
      </c>
      <c r="BR1127" s="96">
        <v>5</v>
      </c>
      <c r="BS1127" s="96">
        <v>4.8607288828337873</v>
      </c>
      <c r="BT1127" s="96">
        <v>4.7887093333333333</v>
      </c>
      <c r="BU1127" s="96">
        <v>4.8763183333333346</v>
      </c>
      <c r="BV1127" s="96">
        <v>5.3618773333333323</v>
      </c>
      <c r="BW1127" s="96">
        <v>6.6666666666666661</v>
      </c>
      <c r="BX1127" s="96">
        <v>5.8333333333333339</v>
      </c>
      <c r="BY1127" s="96">
        <v>7.5544194755124066</v>
      </c>
      <c r="BZ1127" s="96">
        <v>9.7263661401229449</v>
      </c>
      <c r="CA1127" s="96">
        <v>5.4883222499999995</v>
      </c>
      <c r="CB1127" s="96">
        <v>7.3129745833333324</v>
      </c>
      <c r="CC1127" s="96">
        <v>0.92307692307692313</v>
      </c>
      <c r="CD1127" s="96">
        <v>6.1548063513855436</v>
      </c>
      <c r="CE1127" s="96">
        <v>6.8800211381900045</v>
      </c>
      <c r="CF1127" s="96">
        <v>7.4903088787749024</v>
      </c>
      <c r="CG1127" s="96">
        <v>5.8416841710811784</v>
      </c>
      <c r="CH1127" s="96">
        <v>5</v>
      </c>
      <c r="CI1127" s="96">
        <v>6.3030035470115209</v>
      </c>
      <c r="CJ1127" s="96">
        <v>9.1866666666666656</v>
      </c>
      <c r="CK1127" s="96">
        <v>8.18</v>
      </c>
      <c r="CL1127" s="96">
        <v>6.36</v>
      </c>
      <c r="CM1127" s="96">
        <v>7.9088888888888889</v>
      </c>
      <c r="CN1127" s="96">
        <v>4.8097616666666667</v>
      </c>
      <c r="CO1127" s="96">
        <v>3.1856212067522769</v>
      </c>
      <c r="CP1127" s="96">
        <v>3.9976914367094718</v>
      </c>
      <c r="CQ1127" s="96">
        <v>10</v>
      </c>
      <c r="CR1127" s="96">
        <v>6.4805733333333349</v>
      </c>
      <c r="CS1127" s="96">
        <v>5</v>
      </c>
      <c r="CT1127" s="96">
        <v>0</v>
      </c>
      <c r="CU1127" s="96">
        <v>3.8268577777777786</v>
      </c>
      <c r="CV1127" s="96">
        <v>6.4333595258440353</v>
      </c>
      <c r="CW1127" s="96">
        <v>5</v>
      </c>
      <c r="CX1127" s="96">
        <v>8.5088038580964085</v>
      </c>
      <c r="CY1127" s="96">
        <v>9</v>
      </c>
      <c r="CZ1127" s="96">
        <v>7.5029346193654689</v>
      </c>
      <c r="DA1127" s="96">
        <v>10</v>
      </c>
      <c r="DB1127" s="96">
        <v>6.7650156666666659</v>
      </c>
      <c r="DC1127" s="96">
        <v>7.5922217500000011</v>
      </c>
      <c r="DD1127" s="96">
        <v>8</v>
      </c>
      <c r="DE1127" s="96">
        <v>7.9604627186120922</v>
      </c>
      <c r="DF1127" s="96">
        <v>1</v>
      </c>
      <c r="DG1127" s="96">
        <v>6.8862833558797929</v>
      </c>
      <c r="DH1127" s="96">
        <v>5.2883751666666665</v>
      </c>
      <c r="DI1127" s="96">
        <v>7.7848101265822791</v>
      </c>
      <c r="DJ1127" s="96">
        <v>9.649371730457359</v>
      </c>
      <c r="DK1127" s="96">
        <v>4.5063529444444441</v>
      </c>
      <c r="DL1127" s="96">
        <v>6.8740999731226582</v>
      </c>
      <c r="DM1127" s="96">
        <v>5.7852932481033488</v>
      </c>
      <c r="DN1127" s="96">
        <v>6.6480505315627925</v>
      </c>
      <c r="DO1127" s="96">
        <v>7.0124228356026848</v>
      </c>
      <c r="DP1127" s="96">
        <v>6.15</v>
      </c>
      <c r="DQ1127" s="99">
        <v>6.3349621717968834</v>
      </c>
      <c r="DR1127" s="100">
        <v>107</v>
      </c>
      <c r="DS1127" s="101">
        <v>4</v>
      </c>
      <c r="DU1127" s="107" t="s">
        <v>18</v>
      </c>
      <c r="DV1127" s="96">
        <v>6.5199243435937655</v>
      </c>
      <c r="DW1127" s="96">
        <v>6.15</v>
      </c>
    </row>
    <row r="1128" spans="1:127">
      <c r="A1128" s="102">
        <v>2008</v>
      </c>
      <c r="B1128" s="103" t="s">
        <v>780</v>
      </c>
      <c r="C1128" s="104" t="s">
        <v>238</v>
      </c>
      <c r="D1128" s="103" t="s">
        <v>1011</v>
      </c>
      <c r="E1128" s="103" t="s">
        <v>1011</v>
      </c>
      <c r="F1128" s="103" t="s">
        <v>1011</v>
      </c>
      <c r="G1128" s="103">
        <v>6.4244650000000005</v>
      </c>
      <c r="H1128" s="103">
        <v>1.6</v>
      </c>
      <c r="I1128" s="103">
        <v>10</v>
      </c>
      <c r="J1128" s="103">
        <v>10</v>
      </c>
      <c r="K1128" s="103" t="s">
        <v>1011</v>
      </c>
      <c r="L1128" s="103">
        <v>10</v>
      </c>
      <c r="M1128" s="103">
        <v>10</v>
      </c>
      <c r="N1128" s="103">
        <v>10</v>
      </c>
      <c r="O1128" s="103" t="s">
        <v>1011</v>
      </c>
      <c r="P1128" s="103">
        <v>10</v>
      </c>
      <c r="Q1128" s="103" t="s">
        <v>1011</v>
      </c>
      <c r="R1128" s="103" t="s">
        <v>1011</v>
      </c>
      <c r="S1128" s="103">
        <v>0</v>
      </c>
      <c r="T1128" s="103">
        <v>5</v>
      </c>
      <c r="U1128" s="103">
        <v>5.5333333333333341</v>
      </c>
      <c r="V1128" s="103">
        <v>10</v>
      </c>
      <c r="W1128" s="103">
        <v>10</v>
      </c>
      <c r="X1128" s="103">
        <v>10</v>
      </c>
      <c r="Y1128" s="103">
        <v>10</v>
      </c>
      <c r="Z1128" s="103" t="s">
        <v>1010</v>
      </c>
      <c r="AA1128" s="103" t="s">
        <v>1011</v>
      </c>
      <c r="AB1128" s="103" t="s">
        <v>1011</v>
      </c>
      <c r="AC1128" s="103">
        <v>9.9266666666666676</v>
      </c>
      <c r="AD1128" s="103">
        <v>7.6388888888888884</v>
      </c>
      <c r="AE1128" s="103">
        <v>8.7827777777777776</v>
      </c>
      <c r="AF1128" s="103" t="s">
        <v>1011</v>
      </c>
      <c r="AG1128" s="103" t="s">
        <v>1011</v>
      </c>
      <c r="AH1128" s="103" t="s">
        <v>1010</v>
      </c>
      <c r="AI1128" s="103" t="s">
        <v>1010</v>
      </c>
      <c r="AJ1128" s="103" t="s">
        <v>1010</v>
      </c>
      <c r="AK1128" s="103" t="s">
        <v>1010</v>
      </c>
      <c r="AL1128" s="103" t="s">
        <v>1011</v>
      </c>
      <c r="AM1128" s="103" t="s">
        <v>1011</v>
      </c>
      <c r="AN1128" s="103" t="s">
        <v>1011</v>
      </c>
      <c r="AO1128" s="103" t="s">
        <v>1011</v>
      </c>
      <c r="AP1128" s="103" t="s">
        <v>1011</v>
      </c>
      <c r="AQ1128" s="103" t="s">
        <v>1011</v>
      </c>
      <c r="AR1128" s="103" t="s">
        <v>1011</v>
      </c>
      <c r="AS1128" s="103" t="s">
        <v>1011</v>
      </c>
      <c r="AT1128" s="103" t="s">
        <v>1011</v>
      </c>
      <c r="AU1128" s="103">
        <v>10</v>
      </c>
      <c r="AV1128" s="103">
        <v>10</v>
      </c>
      <c r="AW1128" s="103">
        <v>9</v>
      </c>
      <c r="AX1128" s="103">
        <v>7.5</v>
      </c>
      <c r="AY1128" s="103" t="s">
        <v>1011</v>
      </c>
      <c r="AZ1128" s="103" t="s">
        <v>1011</v>
      </c>
      <c r="BA1128" s="103" t="s">
        <v>1011</v>
      </c>
      <c r="BB1128" s="103">
        <v>9.125</v>
      </c>
      <c r="BC1128" s="103" t="s">
        <v>1010</v>
      </c>
      <c r="BD1128" s="103" t="s">
        <v>1011</v>
      </c>
      <c r="BE1128" s="103" t="s">
        <v>1011</v>
      </c>
      <c r="BF1128" s="103">
        <v>10</v>
      </c>
      <c r="BG1128" s="103">
        <v>10</v>
      </c>
      <c r="BH1128" s="103">
        <v>10</v>
      </c>
      <c r="BI1128" s="103">
        <v>10</v>
      </c>
      <c r="BJ1128" s="103" t="s">
        <v>1011</v>
      </c>
      <c r="BK1128" s="103">
        <v>10</v>
      </c>
      <c r="BL1128" s="103">
        <v>7.7279218055555559</v>
      </c>
      <c r="BM1128" s="103">
        <v>7.1588235294117641</v>
      </c>
      <c r="BN1128" s="103">
        <v>8.9921577426886721</v>
      </c>
      <c r="BO1128" s="103">
        <v>7</v>
      </c>
      <c r="BP1128" s="103">
        <v>10</v>
      </c>
      <c r="BQ1128" s="103">
        <v>10</v>
      </c>
      <c r="BR1128" s="103">
        <v>10</v>
      </c>
      <c r="BS1128" s="103">
        <v>8.2877453180251095</v>
      </c>
      <c r="BT1128" s="103" t="s">
        <v>1011</v>
      </c>
      <c r="BU1128" s="103">
        <v>7.7</v>
      </c>
      <c r="BV1128" s="103" t="s">
        <v>1011</v>
      </c>
      <c r="BW1128" s="103">
        <v>10</v>
      </c>
      <c r="BX1128" s="103">
        <v>7.5</v>
      </c>
      <c r="BY1128" s="103">
        <v>5.4905813829756482</v>
      </c>
      <c r="BZ1128" s="103">
        <v>4.983946134298554</v>
      </c>
      <c r="CA1128" s="103" t="s">
        <v>1011</v>
      </c>
      <c r="CB1128" s="103" t="s">
        <v>1011</v>
      </c>
      <c r="CC1128" s="103">
        <v>0.94594594594594594</v>
      </c>
      <c r="CD1128" s="103">
        <v>6.9420702195776824</v>
      </c>
      <c r="CE1128" s="103">
        <v>8.990642069205963</v>
      </c>
      <c r="CF1128" s="103">
        <v>9.1974036781469231</v>
      </c>
      <c r="CG1128" s="103">
        <v>9.1020880092499166</v>
      </c>
      <c r="CH1128" s="103">
        <v>0</v>
      </c>
      <c r="CI1128" s="103">
        <v>6.8225334391507015</v>
      </c>
      <c r="CJ1128" s="103">
        <v>5</v>
      </c>
      <c r="CK1128" s="103">
        <v>4.0199999999999996</v>
      </c>
      <c r="CL1128" s="103">
        <v>4.6180000000000003</v>
      </c>
      <c r="CM1128" s="103">
        <v>4.5460000000000003</v>
      </c>
      <c r="CN1128" s="103" t="s">
        <v>1011</v>
      </c>
      <c r="CO1128" s="103">
        <v>8.0113395817436963</v>
      </c>
      <c r="CP1128" s="103">
        <v>8.0113395817436963</v>
      </c>
      <c r="CQ1128" s="103">
        <v>10</v>
      </c>
      <c r="CR1128" s="103" t="s">
        <v>1011</v>
      </c>
      <c r="CS1128" s="103">
        <v>0.76923076923076927</v>
      </c>
      <c r="CT1128" s="103">
        <v>7.965046174692648</v>
      </c>
      <c r="CU1128" s="103">
        <v>4.3671384719617086</v>
      </c>
      <c r="CV1128" s="103">
        <v>6.7311195134263517</v>
      </c>
      <c r="CW1128" s="103">
        <v>10</v>
      </c>
      <c r="CX1128" s="103">
        <v>8.471092700483382</v>
      </c>
      <c r="CY1128" s="103">
        <v>10</v>
      </c>
      <c r="CZ1128" s="103">
        <v>9.4903642334944607</v>
      </c>
      <c r="DA1128" s="103">
        <v>10</v>
      </c>
      <c r="DB1128" s="103" t="s">
        <v>1011</v>
      </c>
      <c r="DC1128" s="103" t="s">
        <v>1011</v>
      </c>
      <c r="DD1128" s="103">
        <v>10</v>
      </c>
      <c r="DE1128" s="103">
        <v>7.5896377583597463</v>
      </c>
      <c r="DF1128" s="103">
        <v>10</v>
      </c>
      <c r="DG1128" s="103">
        <v>9.3974094395899357</v>
      </c>
      <c r="DH1128" s="103" t="s">
        <v>1011</v>
      </c>
      <c r="DI1128" s="103" t="s">
        <v>1011</v>
      </c>
      <c r="DJ1128" s="103">
        <v>8.9181995526288578</v>
      </c>
      <c r="DK1128" s="103" t="s">
        <v>1011</v>
      </c>
      <c r="DL1128" s="103">
        <v>7.3286183243085734</v>
      </c>
      <c r="DM1128" s="103">
        <v>9.3498590648670064</v>
      </c>
      <c r="DN1128" s="103">
        <v>8.532225647268147</v>
      </c>
      <c r="DO1128" s="103">
        <v>9.1399997734508478</v>
      </c>
      <c r="DP1128" s="103">
        <v>7.58</v>
      </c>
      <c r="DQ1128" s="105">
        <v>7.6539609027777775</v>
      </c>
      <c r="DR1128" s="106">
        <v>44</v>
      </c>
      <c r="DS1128" s="106">
        <v>2</v>
      </c>
      <c r="DU1128" s="104" t="s">
        <v>238</v>
      </c>
      <c r="DV1128" s="103">
        <v>7.7279218055555559</v>
      </c>
      <c r="DW1128" s="103">
        <v>7.58</v>
      </c>
    </row>
    <row r="1129" spans="1:127">
      <c r="A1129" s="95">
        <v>2008</v>
      </c>
      <c r="B1129" s="96" t="s">
        <v>607</v>
      </c>
      <c r="C1129" s="107" t="s">
        <v>96</v>
      </c>
      <c r="D1129" s="96" t="s">
        <v>1011</v>
      </c>
      <c r="E1129" s="96" t="s">
        <v>1011</v>
      </c>
      <c r="F1129" s="96" t="s">
        <v>1011</v>
      </c>
      <c r="G1129" s="96">
        <v>6.0843579999999999</v>
      </c>
      <c r="H1129" s="96">
        <v>9.8000000000000007</v>
      </c>
      <c r="I1129" s="96">
        <v>10</v>
      </c>
      <c r="J1129" s="96">
        <v>10</v>
      </c>
      <c r="K1129" s="96">
        <v>7.5</v>
      </c>
      <c r="L1129" s="96">
        <v>9.5702168900464386</v>
      </c>
      <c r="M1129" s="96">
        <v>9.484260268055726</v>
      </c>
      <c r="N1129" s="96">
        <v>9.310895431620434</v>
      </c>
      <c r="O1129" s="96">
        <v>10</v>
      </c>
      <c r="P1129" s="96">
        <v>5</v>
      </c>
      <c r="Q1129" s="96" t="s">
        <v>1011</v>
      </c>
      <c r="R1129" s="96" t="s">
        <v>1011</v>
      </c>
      <c r="S1129" s="96">
        <v>5</v>
      </c>
      <c r="T1129" s="96">
        <v>6.666666666666667</v>
      </c>
      <c r="U1129" s="96">
        <v>8.5925206994290342</v>
      </c>
      <c r="V1129" s="96">
        <v>10</v>
      </c>
      <c r="W1129" s="96">
        <v>10</v>
      </c>
      <c r="X1129" s="96">
        <v>5</v>
      </c>
      <c r="Y1129" s="96">
        <v>8.3333333333333339</v>
      </c>
      <c r="Z1129" s="96" t="s">
        <v>1010</v>
      </c>
      <c r="AA1129" s="96">
        <v>2.5</v>
      </c>
      <c r="AB1129" s="96">
        <v>3.3333333333333335</v>
      </c>
      <c r="AC1129" s="96">
        <v>9.3155555555555551</v>
      </c>
      <c r="AD1129" s="96">
        <v>5.6000000000000005</v>
      </c>
      <c r="AE1129" s="96">
        <v>5.1872222222222222</v>
      </c>
      <c r="AF1129" s="96">
        <v>5</v>
      </c>
      <c r="AG1129" s="96">
        <v>5</v>
      </c>
      <c r="AH1129" s="96" t="s">
        <v>1010</v>
      </c>
      <c r="AI1129" s="96" t="s">
        <v>1010</v>
      </c>
      <c r="AJ1129" s="96" t="s">
        <v>1010</v>
      </c>
      <c r="AK1129" s="96" t="s">
        <v>1010</v>
      </c>
      <c r="AL1129" s="96">
        <v>3.3333333333333335</v>
      </c>
      <c r="AM1129" s="96">
        <v>6.666666666666667</v>
      </c>
      <c r="AN1129" s="96">
        <v>3.3333333333333335</v>
      </c>
      <c r="AO1129" s="96">
        <v>4.4444444444444446</v>
      </c>
      <c r="AP1129" s="96">
        <v>5</v>
      </c>
      <c r="AQ1129" s="96">
        <v>7.5</v>
      </c>
      <c r="AR1129" s="96">
        <v>7.5</v>
      </c>
      <c r="AS1129" s="96">
        <v>6.666666666666667</v>
      </c>
      <c r="AT1129" s="96">
        <v>5.2777777777777777</v>
      </c>
      <c r="AU1129" s="96">
        <v>10</v>
      </c>
      <c r="AV1129" s="96">
        <v>10</v>
      </c>
      <c r="AW1129" s="96">
        <v>2</v>
      </c>
      <c r="AX1129" s="96">
        <v>3.25</v>
      </c>
      <c r="AY1129" s="96">
        <v>10</v>
      </c>
      <c r="AZ1129" s="96">
        <v>6.666666666666667</v>
      </c>
      <c r="BA1129" s="96">
        <v>3.3333333333333335</v>
      </c>
      <c r="BB1129" s="96">
        <v>6.4642857142857144</v>
      </c>
      <c r="BC1129" s="96" t="s">
        <v>1010</v>
      </c>
      <c r="BD1129" s="96" t="s">
        <v>1011</v>
      </c>
      <c r="BE1129" s="96" t="s">
        <v>1011</v>
      </c>
      <c r="BF1129" s="96">
        <v>0</v>
      </c>
      <c r="BG1129" s="96">
        <v>10</v>
      </c>
      <c r="BH1129" s="96">
        <v>10</v>
      </c>
      <c r="BI1129" s="96">
        <v>10</v>
      </c>
      <c r="BJ1129" s="96" t="s">
        <v>1011</v>
      </c>
      <c r="BK1129" s="96">
        <v>5</v>
      </c>
      <c r="BL1129" s="96">
        <v>6.6954815796191633</v>
      </c>
      <c r="BM1129" s="96">
        <v>2.8117647058823527</v>
      </c>
      <c r="BN1129" s="96">
        <v>9.523480046498273</v>
      </c>
      <c r="BO1129" s="96">
        <v>4</v>
      </c>
      <c r="BP1129" s="96">
        <v>10</v>
      </c>
      <c r="BQ1129" s="96">
        <v>10</v>
      </c>
      <c r="BR1129" s="96">
        <v>10</v>
      </c>
      <c r="BS1129" s="96">
        <v>6.5838111880951562</v>
      </c>
      <c r="BT1129" s="96">
        <v>6.6079729859154934</v>
      </c>
      <c r="BU1129" s="96">
        <v>4.8669358333333328</v>
      </c>
      <c r="BV1129" s="96">
        <v>7.492519009389671</v>
      </c>
      <c r="BW1129" s="96">
        <v>5</v>
      </c>
      <c r="BX1129" s="96">
        <v>8.3333333333333339</v>
      </c>
      <c r="BY1129" s="96">
        <v>4.7858144175708199</v>
      </c>
      <c r="BZ1129" s="96">
        <v>9.1182835241691507</v>
      </c>
      <c r="CA1129" s="96">
        <v>7.3945300657277002</v>
      </c>
      <c r="CB1129" s="96">
        <v>7.7726176525821602</v>
      </c>
      <c r="CC1129" s="96">
        <v>0.53658536585365857</v>
      </c>
      <c r="CD1129" s="96">
        <v>5.2390737530994107</v>
      </c>
      <c r="CE1129" s="96">
        <v>7.7121316629887273</v>
      </c>
      <c r="CF1129" s="96">
        <v>9.3516942010116608</v>
      </c>
      <c r="CG1129" s="96">
        <v>9.2947993672724891</v>
      </c>
      <c r="CH1129" s="96">
        <v>10</v>
      </c>
      <c r="CI1129" s="96">
        <v>9.0896563078182204</v>
      </c>
      <c r="CJ1129" s="96">
        <v>9.5334307618817906</v>
      </c>
      <c r="CK1129" s="96">
        <v>8.9600000000000009</v>
      </c>
      <c r="CL1129" s="96">
        <v>6.0679999999999996</v>
      </c>
      <c r="CM1129" s="96">
        <v>8.1871435872939298</v>
      </c>
      <c r="CN1129" s="96">
        <v>7.6208549342723009</v>
      </c>
      <c r="CO1129" s="96">
        <v>8.0541375974464327</v>
      </c>
      <c r="CP1129" s="96">
        <v>7.8374962658593663</v>
      </c>
      <c r="CQ1129" s="96">
        <v>10</v>
      </c>
      <c r="CR1129" s="96">
        <v>7.8040150985915488</v>
      </c>
      <c r="CS1129" s="96">
        <v>6.6666666666666661</v>
      </c>
      <c r="CT1129" s="96">
        <v>0.55312820657587825</v>
      </c>
      <c r="CU1129" s="96">
        <v>5.0079366572780311</v>
      </c>
      <c r="CV1129" s="96">
        <v>7.7581441276078316</v>
      </c>
      <c r="CW1129" s="96">
        <v>10</v>
      </c>
      <c r="CX1129" s="96">
        <v>9.007369379613424</v>
      </c>
      <c r="CY1129" s="96">
        <v>9</v>
      </c>
      <c r="CZ1129" s="96">
        <v>9.3357897932044747</v>
      </c>
      <c r="DA1129" s="96">
        <v>10</v>
      </c>
      <c r="DB1129" s="96">
        <v>4.260092539906104</v>
      </c>
      <c r="DC1129" s="96">
        <v>7.9579733615023471</v>
      </c>
      <c r="DD1129" s="96">
        <v>10</v>
      </c>
      <c r="DE1129" s="96">
        <v>9.6291750397476523</v>
      </c>
      <c r="DF1129" s="96">
        <v>10</v>
      </c>
      <c r="DG1129" s="96">
        <v>8.6412068235260175</v>
      </c>
      <c r="DH1129" s="96">
        <v>4.5319351502347409</v>
      </c>
      <c r="DI1129" s="96">
        <v>3.2456140350877187</v>
      </c>
      <c r="DJ1129" s="96">
        <v>9.0666361015951669</v>
      </c>
      <c r="DK1129" s="96">
        <v>7.6219526001564954</v>
      </c>
      <c r="DL1129" s="96">
        <v>9.901185197385491</v>
      </c>
      <c r="DM1129" s="96">
        <v>9.5964642471588313</v>
      </c>
      <c r="DN1129" s="96">
        <v>7.3272978886030744</v>
      </c>
      <c r="DO1129" s="96">
        <v>8.4347648351111886</v>
      </c>
      <c r="DP1129" s="96">
        <v>7.42</v>
      </c>
      <c r="DQ1129" s="99">
        <v>7.0577407898095821</v>
      </c>
      <c r="DR1129" s="100">
        <v>69</v>
      </c>
      <c r="DS1129" s="101">
        <v>2</v>
      </c>
      <c r="DU1129" s="107" t="s">
        <v>96</v>
      </c>
      <c r="DV1129" s="96">
        <v>6.6954815796191633</v>
      </c>
      <c r="DW1129" s="96">
        <v>7.42</v>
      </c>
    </row>
    <row r="1130" spans="1:127">
      <c r="A1130" s="102">
        <v>2008</v>
      </c>
      <c r="B1130" s="103" t="s">
        <v>732</v>
      </c>
      <c r="C1130" s="104" t="s">
        <v>65</v>
      </c>
      <c r="D1130" s="103">
        <v>3.4000000000000004</v>
      </c>
      <c r="E1130" s="103">
        <v>3.2247674314856001</v>
      </c>
      <c r="F1130" s="103">
        <v>3.8183600442172732</v>
      </c>
      <c r="G1130" s="103">
        <v>3.5</v>
      </c>
      <c r="H1130" s="103">
        <v>8.8800000000000008</v>
      </c>
      <c r="I1130" s="103">
        <v>5</v>
      </c>
      <c r="J1130" s="103">
        <v>10</v>
      </c>
      <c r="K1130" s="103">
        <v>5</v>
      </c>
      <c r="L1130" s="103">
        <v>9.9812500149999863</v>
      </c>
      <c r="M1130" s="103">
        <v>9.9400000479999626</v>
      </c>
      <c r="N1130" s="103">
        <v>7.9842500125999889</v>
      </c>
      <c r="O1130" s="103">
        <v>10</v>
      </c>
      <c r="P1130" s="103">
        <v>5</v>
      </c>
      <c r="Q1130" s="103" t="s">
        <v>1011</v>
      </c>
      <c r="R1130" s="103" t="s">
        <v>1011</v>
      </c>
      <c r="S1130" s="103">
        <v>5</v>
      </c>
      <c r="T1130" s="103">
        <v>6.666666666666667</v>
      </c>
      <c r="U1130" s="103">
        <v>7.8436388930888858</v>
      </c>
      <c r="V1130" s="103">
        <v>10</v>
      </c>
      <c r="W1130" s="103">
        <v>5</v>
      </c>
      <c r="X1130" s="103">
        <v>5</v>
      </c>
      <c r="Y1130" s="103">
        <v>6.666666666666667</v>
      </c>
      <c r="Z1130" s="103" t="s">
        <v>1010</v>
      </c>
      <c r="AA1130" s="103">
        <v>5</v>
      </c>
      <c r="AB1130" s="103">
        <v>6.666666666666667</v>
      </c>
      <c r="AC1130" s="103">
        <v>7.4555555555555557</v>
      </c>
      <c r="AD1130" s="103">
        <v>4.9083333333333332</v>
      </c>
      <c r="AE1130" s="103">
        <v>6.0076388888888896</v>
      </c>
      <c r="AF1130" s="103">
        <v>7.5</v>
      </c>
      <c r="AG1130" s="103">
        <v>7.5</v>
      </c>
      <c r="AH1130" s="103" t="s">
        <v>1010</v>
      </c>
      <c r="AI1130" s="103" t="s">
        <v>1010</v>
      </c>
      <c r="AJ1130" s="103" t="s">
        <v>1010</v>
      </c>
      <c r="AK1130" s="103" t="s">
        <v>1010</v>
      </c>
      <c r="AL1130" s="103">
        <v>3.3333333333333335</v>
      </c>
      <c r="AM1130" s="103">
        <v>6.666666666666667</v>
      </c>
      <c r="AN1130" s="103">
        <v>3.3333333333333335</v>
      </c>
      <c r="AO1130" s="103">
        <v>4.4444444444444446</v>
      </c>
      <c r="AP1130" s="103">
        <v>5</v>
      </c>
      <c r="AQ1130" s="103">
        <v>7.5</v>
      </c>
      <c r="AR1130" s="103">
        <v>5</v>
      </c>
      <c r="AS1130" s="103">
        <v>5.833333333333333</v>
      </c>
      <c r="AT1130" s="103">
        <v>6.3194444444444438</v>
      </c>
      <c r="AU1130" s="103">
        <v>10</v>
      </c>
      <c r="AV1130" s="103">
        <v>9.9327983246676101</v>
      </c>
      <c r="AW1130" s="103">
        <v>3.3333333333333335</v>
      </c>
      <c r="AX1130" s="103">
        <v>3.25</v>
      </c>
      <c r="AY1130" s="103">
        <v>10</v>
      </c>
      <c r="AZ1130" s="103">
        <v>10</v>
      </c>
      <c r="BA1130" s="103">
        <v>10</v>
      </c>
      <c r="BB1130" s="103">
        <v>8.0737330940001346</v>
      </c>
      <c r="BC1130" s="103" t="s">
        <v>1010</v>
      </c>
      <c r="BD1130" s="103" t="s">
        <v>1011</v>
      </c>
      <c r="BE1130" s="103" t="s">
        <v>1011</v>
      </c>
      <c r="BF1130" s="103">
        <v>0</v>
      </c>
      <c r="BG1130" s="103">
        <v>0</v>
      </c>
      <c r="BH1130" s="103">
        <v>0</v>
      </c>
      <c r="BI1130" s="103">
        <v>0</v>
      </c>
      <c r="BJ1130" s="103" t="s">
        <v>1011</v>
      </c>
      <c r="BK1130" s="103">
        <v>0</v>
      </c>
      <c r="BL1130" s="103">
        <v>5.5426580326722341</v>
      </c>
      <c r="BM1130" s="103">
        <v>9.8147058823529409</v>
      </c>
      <c r="BN1130" s="103">
        <v>9.5040035256305604</v>
      </c>
      <c r="BO1130" s="103">
        <v>7</v>
      </c>
      <c r="BP1130" s="103">
        <v>9</v>
      </c>
      <c r="BQ1130" s="103">
        <v>9</v>
      </c>
      <c r="BR1130" s="103">
        <v>9</v>
      </c>
      <c r="BS1130" s="103">
        <v>8.8296773519958762</v>
      </c>
      <c r="BT1130" s="103">
        <v>4.1326695018315016</v>
      </c>
      <c r="BU1130" s="103">
        <v>3.41404</v>
      </c>
      <c r="BV1130" s="103">
        <v>4.1298235119047613</v>
      </c>
      <c r="BW1130" s="103">
        <v>2.5</v>
      </c>
      <c r="BX1130" s="103">
        <v>4.166666666666667</v>
      </c>
      <c r="BY1130" s="103">
        <v>1.1538127275874064</v>
      </c>
      <c r="BZ1130" s="103">
        <v>2.016832193979603</v>
      </c>
      <c r="CA1130" s="103">
        <v>3.0548883479853473</v>
      </c>
      <c r="CB1130" s="103">
        <v>4.2985929130036631</v>
      </c>
      <c r="CC1130" s="103">
        <v>0.77777777800000003</v>
      </c>
      <c r="CD1130" s="103">
        <v>2.8510939127473942</v>
      </c>
      <c r="CE1130" s="103">
        <v>8.0469902829294462</v>
      </c>
      <c r="CF1130" s="103">
        <v>9.2779473112200002</v>
      </c>
      <c r="CG1130" s="103">
        <v>8.2196110210695448</v>
      </c>
      <c r="CH1130" s="103">
        <v>0</v>
      </c>
      <c r="CI1130" s="103">
        <v>6.3861371538047482</v>
      </c>
      <c r="CJ1130" s="103">
        <v>5.8866666666666667</v>
      </c>
      <c r="CK1130" s="103">
        <v>7.04</v>
      </c>
      <c r="CL1130" s="103">
        <v>6.5079999999999991</v>
      </c>
      <c r="CM1130" s="103">
        <v>6.4782222222222217</v>
      </c>
      <c r="CN1130" s="103">
        <v>5.4600566959706951</v>
      </c>
      <c r="CO1130" s="103">
        <v>6.2576484590476609</v>
      </c>
      <c r="CP1130" s="103">
        <v>5.858852577509178</v>
      </c>
      <c r="CQ1130" s="103">
        <v>10</v>
      </c>
      <c r="CR1130" s="103">
        <v>4.7870773081501827</v>
      </c>
      <c r="CS1130" s="103">
        <v>0</v>
      </c>
      <c r="CT1130" s="103">
        <v>0</v>
      </c>
      <c r="CU1130" s="103">
        <v>1.5956924360500608</v>
      </c>
      <c r="CV1130" s="103">
        <v>5.9831918089453655</v>
      </c>
      <c r="CW1130" s="103">
        <v>5</v>
      </c>
      <c r="CX1130" s="103">
        <v>6.8115334335616406</v>
      </c>
      <c r="CY1130" s="103">
        <v>10</v>
      </c>
      <c r="CZ1130" s="103">
        <v>7.2705111445205475</v>
      </c>
      <c r="DA1130" s="103">
        <v>5.6</v>
      </c>
      <c r="DB1130" s="103">
        <v>5.9369673104395595</v>
      </c>
      <c r="DC1130" s="103">
        <v>6.345539254578755</v>
      </c>
      <c r="DD1130" s="103">
        <v>10</v>
      </c>
      <c r="DE1130" s="103">
        <v>0.35855103343898331</v>
      </c>
      <c r="DF1130" s="103">
        <v>10</v>
      </c>
      <c r="DG1130" s="103">
        <v>6.3735095997428823</v>
      </c>
      <c r="DH1130" s="103">
        <v>2.4442162271062271</v>
      </c>
      <c r="DI1130" s="103">
        <v>6</v>
      </c>
      <c r="DJ1130" s="103">
        <v>8.211010937141193</v>
      </c>
      <c r="DK1130" s="103">
        <v>2.4601849420024422</v>
      </c>
      <c r="DL1130" s="103">
        <v>5.9839621868689363</v>
      </c>
      <c r="DM1130" s="103">
        <v>6.6147834067213074</v>
      </c>
      <c r="DN1130" s="103">
        <v>5.2856929499733516</v>
      </c>
      <c r="DO1130" s="103">
        <v>6.3099045647455938</v>
      </c>
      <c r="DP1130" s="103">
        <v>6.07</v>
      </c>
      <c r="DQ1130" s="105">
        <v>5.8063290163361172</v>
      </c>
      <c r="DR1130" s="106">
        <v>124</v>
      </c>
      <c r="DS1130" s="106">
        <v>4</v>
      </c>
      <c r="DU1130" s="104" t="s">
        <v>65</v>
      </c>
      <c r="DV1130" s="103">
        <v>5.5426580326722341</v>
      </c>
      <c r="DW1130" s="103">
        <v>6.07</v>
      </c>
    </row>
    <row r="1131" spans="1:127">
      <c r="A1131" s="95">
        <v>2008</v>
      </c>
      <c r="B1131" s="96" t="s">
        <v>1012</v>
      </c>
      <c r="C1131" s="107" t="s">
        <v>239</v>
      </c>
      <c r="D1131" s="96" t="s">
        <v>1011</v>
      </c>
      <c r="E1131" s="96" t="s">
        <v>1011</v>
      </c>
      <c r="F1131" s="96" t="s">
        <v>1011</v>
      </c>
      <c r="G1131" s="96">
        <v>6.9142200000000003</v>
      </c>
      <c r="H1131" s="96">
        <v>6.4</v>
      </c>
      <c r="I1131" s="96">
        <v>10</v>
      </c>
      <c r="J1131" s="96">
        <v>10</v>
      </c>
      <c r="K1131" s="96" t="s">
        <v>1011</v>
      </c>
      <c r="L1131" s="96">
        <v>10</v>
      </c>
      <c r="M1131" s="96">
        <v>10</v>
      </c>
      <c r="N1131" s="96">
        <v>10</v>
      </c>
      <c r="O1131" s="96" t="s">
        <v>1011</v>
      </c>
      <c r="P1131" s="96">
        <v>10</v>
      </c>
      <c r="Q1131" s="96" t="s">
        <v>1011</v>
      </c>
      <c r="R1131" s="96" t="s">
        <v>1011</v>
      </c>
      <c r="S1131" s="96" t="s">
        <v>1011</v>
      </c>
      <c r="T1131" s="96">
        <v>10</v>
      </c>
      <c r="U1131" s="96">
        <v>8.7999999999999989</v>
      </c>
      <c r="V1131" s="96">
        <v>10</v>
      </c>
      <c r="W1131" s="96">
        <v>10</v>
      </c>
      <c r="X1131" s="96" t="s">
        <v>1011</v>
      </c>
      <c r="Y1131" s="96">
        <v>10</v>
      </c>
      <c r="Z1131" s="96" t="s">
        <v>1010</v>
      </c>
      <c r="AA1131" s="96" t="s">
        <v>1011</v>
      </c>
      <c r="AB1131" s="96" t="s">
        <v>1011</v>
      </c>
      <c r="AC1131" s="96">
        <v>9.9266666666666676</v>
      </c>
      <c r="AD1131" s="96">
        <v>8.75</v>
      </c>
      <c r="AE1131" s="96">
        <v>9.3383333333333347</v>
      </c>
      <c r="AF1131" s="96" t="s">
        <v>1011</v>
      </c>
      <c r="AG1131" s="96" t="s">
        <v>1011</v>
      </c>
      <c r="AH1131" s="96" t="s">
        <v>1010</v>
      </c>
      <c r="AI1131" s="96" t="s">
        <v>1010</v>
      </c>
      <c r="AJ1131" s="96" t="s">
        <v>1010</v>
      </c>
      <c r="AK1131" s="96" t="s">
        <v>1010</v>
      </c>
      <c r="AL1131" s="96" t="s">
        <v>1011</v>
      </c>
      <c r="AM1131" s="96" t="s">
        <v>1011</v>
      </c>
      <c r="AN1131" s="96" t="s">
        <v>1011</v>
      </c>
      <c r="AO1131" s="96" t="s">
        <v>1011</v>
      </c>
      <c r="AP1131" s="96" t="s">
        <v>1011</v>
      </c>
      <c r="AQ1131" s="96" t="s">
        <v>1011</v>
      </c>
      <c r="AR1131" s="96" t="s">
        <v>1011</v>
      </c>
      <c r="AS1131" s="96" t="s">
        <v>1011</v>
      </c>
      <c r="AT1131" s="96" t="s">
        <v>1011</v>
      </c>
      <c r="AU1131" s="96">
        <v>10</v>
      </c>
      <c r="AV1131" s="96">
        <v>10</v>
      </c>
      <c r="AW1131" s="96">
        <v>9</v>
      </c>
      <c r="AX1131" s="96">
        <v>7.5</v>
      </c>
      <c r="AY1131" s="96" t="s">
        <v>1011</v>
      </c>
      <c r="AZ1131" s="96" t="s">
        <v>1011</v>
      </c>
      <c r="BA1131" s="96" t="s">
        <v>1011</v>
      </c>
      <c r="BB1131" s="96">
        <v>9.125</v>
      </c>
      <c r="BC1131" s="96" t="s">
        <v>1010</v>
      </c>
      <c r="BD1131" s="96" t="s">
        <v>1011</v>
      </c>
      <c r="BE1131" s="96" t="s">
        <v>1011</v>
      </c>
      <c r="BF1131" s="96">
        <v>10</v>
      </c>
      <c r="BG1131" s="96">
        <v>0</v>
      </c>
      <c r="BH1131" s="96">
        <v>0</v>
      </c>
      <c r="BI1131" s="96">
        <v>0</v>
      </c>
      <c r="BJ1131" s="96" t="s">
        <v>1011</v>
      </c>
      <c r="BK1131" s="96">
        <v>5</v>
      </c>
      <c r="BL1131" s="96">
        <v>8.1114716666666666</v>
      </c>
      <c r="BM1131" s="96">
        <v>3.2941176470588234</v>
      </c>
      <c r="BN1131" s="96">
        <v>6.3106267029972765</v>
      </c>
      <c r="BO1131" s="96">
        <v>4</v>
      </c>
      <c r="BP1131" s="96">
        <v>5</v>
      </c>
      <c r="BQ1131" s="96">
        <v>2</v>
      </c>
      <c r="BR1131" s="96">
        <v>3.5</v>
      </c>
      <c r="BS1131" s="96">
        <v>4.2761860875140254</v>
      </c>
      <c r="BT1131" s="96">
        <v>7.8374447248322134</v>
      </c>
      <c r="BU1131" s="96">
        <v>6.462768333333333</v>
      </c>
      <c r="BV1131" s="96">
        <v>7.8329572427293073</v>
      </c>
      <c r="BW1131" s="96">
        <v>9.1999999999999993</v>
      </c>
      <c r="BX1131" s="96" t="s">
        <v>1011</v>
      </c>
      <c r="BY1131" s="96" t="s">
        <v>1011</v>
      </c>
      <c r="BZ1131" s="96" t="s">
        <v>1011</v>
      </c>
      <c r="CA1131" s="96">
        <v>8.2314315626398216</v>
      </c>
      <c r="CB1131" s="96">
        <v>5.6723504228187913</v>
      </c>
      <c r="CC1131" s="96">
        <v>0.87179487179487181</v>
      </c>
      <c r="CD1131" s="96">
        <v>7.0561912754354772</v>
      </c>
      <c r="CE1131" s="96">
        <v>7.1097381722338682</v>
      </c>
      <c r="CF1131" s="96">
        <v>8.7069643870900482</v>
      </c>
      <c r="CG1131" s="96">
        <v>8.3783783783783718</v>
      </c>
      <c r="CH1131" s="96">
        <v>0</v>
      </c>
      <c r="CI1131" s="96">
        <v>6.0487702344255716</v>
      </c>
      <c r="CJ1131" s="96">
        <v>8.3933333333333344</v>
      </c>
      <c r="CK1131" s="96">
        <v>7.3</v>
      </c>
      <c r="CL1131" s="96">
        <v>1.736</v>
      </c>
      <c r="CM1131" s="96">
        <v>5.8097777777777786</v>
      </c>
      <c r="CN1131" s="96">
        <v>5.4911637326621907</v>
      </c>
      <c r="CO1131" s="96" t="s">
        <v>1011</v>
      </c>
      <c r="CP1131" s="96">
        <v>5.4911637326621907</v>
      </c>
      <c r="CQ1131" s="96">
        <v>10</v>
      </c>
      <c r="CR1131" s="96">
        <v>5.6406493232662189</v>
      </c>
      <c r="CS1131" s="96">
        <v>0</v>
      </c>
      <c r="CT1131" s="96">
        <v>10</v>
      </c>
      <c r="CU1131" s="96">
        <v>5.2135497744220727</v>
      </c>
      <c r="CV1131" s="96">
        <v>6.6286228212155107</v>
      </c>
      <c r="CW1131" s="96">
        <v>8</v>
      </c>
      <c r="CX1131" s="96">
        <v>7.5503177269460844</v>
      </c>
      <c r="CY1131" s="96">
        <v>10</v>
      </c>
      <c r="CZ1131" s="96">
        <v>8.5167725756486945</v>
      </c>
      <c r="DA1131" s="96" t="s">
        <v>1011</v>
      </c>
      <c r="DB1131" s="96">
        <v>4.7308643467561513</v>
      </c>
      <c r="DC1131" s="96">
        <v>6.1683887662192394</v>
      </c>
      <c r="DD1131" s="96" t="s">
        <v>1011</v>
      </c>
      <c r="DE1131" s="96" t="s">
        <v>1011</v>
      </c>
      <c r="DF1131" s="96">
        <v>10</v>
      </c>
      <c r="DG1131" s="96">
        <v>6.9664177043251305</v>
      </c>
      <c r="DH1131" s="96">
        <v>5.0386157863534677</v>
      </c>
      <c r="DI1131" s="96">
        <v>5.030864197530863</v>
      </c>
      <c r="DJ1131" s="96" t="s">
        <v>1011</v>
      </c>
      <c r="DK1131" s="96">
        <v>7.2788305868754657</v>
      </c>
      <c r="DL1131" s="96" t="s">
        <v>1011</v>
      </c>
      <c r="DM1131" s="96" t="s">
        <v>1011</v>
      </c>
      <c r="DN1131" s="96">
        <v>5.7827701902532658</v>
      </c>
      <c r="DO1131" s="96">
        <v>7.0886534900756972</v>
      </c>
      <c r="DP1131" s="96">
        <v>6.22</v>
      </c>
      <c r="DQ1131" s="99">
        <v>7.1657358333333327</v>
      </c>
      <c r="DR1131" s="100">
        <v>63</v>
      </c>
      <c r="DS1131" s="101">
        <v>2</v>
      </c>
      <c r="DU1131" s="107" t="s">
        <v>239</v>
      </c>
      <c r="DV1131" s="96">
        <v>8.1114716666666666</v>
      </c>
      <c r="DW1131" s="96">
        <v>6.22</v>
      </c>
    </row>
    <row r="1132" spans="1:127">
      <c r="A1132" s="102">
        <v>2008</v>
      </c>
      <c r="B1132" s="103" t="s">
        <v>693</v>
      </c>
      <c r="C1132" s="104" t="s">
        <v>16</v>
      </c>
      <c r="D1132" s="103">
        <v>8.4333333333333336</v>
      </c>
      <c r="E1132" s="103">
        <v>6.7815029119556716</v>
      </c>
      <c r="F1132" s="103">
        <v>7.1580345314131808</v>
      </c>
      <c r="G1132" s="103">
        <v>7.5</v>
      </c>
      <c r="H1132" s="103">
        <v>9.24</v>
      </c>
      <c r="I1132" s="103">
        <v>10</v>
      </c>
      <c r="J1132" s="103">
        <v>10</v>
      </c>
      <c r="K1132" s="103">
        <v>10</v>
      </c>
      <c r="L1132" s="103">
        <v>10</v>
      </c>
      <c r="M1132" s="103">
        <v>10</v>
      </c>
      <c r="N1132" s="103">
        <v>10</v>
      </c>
      <c r="O1132" s="103">
        <v>9.5</v>
      </c>
      <c r="P1132" s="103">
        <v>10</v>
      </c>
      <c r="Q1132" s="103" t="s">
        <v>1011</v>
      </c>
      <c r="R1132" s="103" t="s">
        <v>1011</v>
      </c>
      <c r="S1132" s="103">
        <v>10</v>
      </c>
      <c r="T1132" s="103">
        <v>9.8333333333333339</v>
      </c>
      <c r="U1132" s="103">
        <v>9.6911111111111126</v>
      </c>
      <c r="V1132" s="103">
        <v>10</v>
      </c>
      <c r="W1132" s="103">
        <v>10</v>
      </c>
      <c r="X1132" s="103">
        <v>10</v>
      </c>
      <c r="Y1132" s="103">
        <v>10</v>
      </c>
      <c r="Z1132" s="103" t="s">
        <v>1010</v>
      </c>
      <c r="AA1132" s="103">
        <v>10</v>
      </c>
      <c r="AB1132" s="103">
        <v>10</v>
      </c>
      <c r="AC1132" s="103">
        <v>8.8155555555555551</v>
      </c>
      <c r="AD1132" s="103">
        <v>6.0166666666666666</v>
      </c>
      <c r="AE1132" s="103">
        <v>8.7080555555555552</v>
      </c>
      <c r="AF1132" s="103">
        <v>10</v>
      </c>
      <c r="AG1132" s="103">
        <v>10</v>
      </c>
      <c r="AH1132" s="103" t="s">
        <v>1010</v>
      </c>
      <c r="AI1132" s="103" t="s">
        <v>1010</v>
      </c>
      <c r="AJ1132" s="103" t="s">
        <v>1010</v>
      </c>
      <c r="AK1132" s="103" t="s">
        <v>1010</v>
      </c>
      <c r="AL1132" s="103">
        <v>10</v>
      </c>
      <c r="AM1132" s="103">
        <v>10</v>
      </c>
      <c r="AN1132" s="103">
        <v>6.666666666666667</v>
      </c>
      <c r="AO1132" s="103">
        <v>8.8888888888888893</v>
      </c>
      <c r="AP1132" s="103">
        <v>10</v>
      </c>
      <c r="AQ1132" s="103">
        <v>10</v>
      </c>
      <c r="AR1132" s="103">
        <v>10</v>
      </c>
      <c r="AS1132" s="103">
        <v>10</v>
      </c>
      <c r="AT1132" s="103">
        <v>9.7222222222222214</v>
      </c>
      <c r="AU1132" s="103">
        <v>10</v>
      </c>
      <c r="AV1132" s="103">
        <v>10</v>
      </c>
      <c r="AW1132" s="103">
        <v>9</v>
      </c>
      <c r="AX1132" s="103">
        <v>9</v>
      </c>
      <c r="AY1132" s="103">
        <v>10</v>
      </c>
      <c r="AZ1132" s="103">
        <v>10</v>
      </c>
      <c r="BA1132" s="103">
        <v>10</v>
      </c>
      <c r="BB1132" s="103">
        <v>9.7142857142857135</v>
      </c>
      <c r="BC1132" s="103" t="s">
        <v>1010</v>
      </c>
      <c r="BD1132" s="103" t="s">
        <v>1011</v>
      </c>
      <c r="BE1132" s="103" t="s">
        <v>1011</v>
      </c>
      <c r="BF1132" s="103">
        <v>10</v>
      </c>
      <c r="BG1132" s="103">
        <v>10</v>
      </c>
      <c r="BH1132" s="103">
        <v>10</v>
      </c>
      <c r="BI1132" s="103">
        <v>10</v>
      </c>
      <c r="BJ1132" s="103" t="s">
        <v>1011</v>
      </c>
      <c r="BK1132" s="103">
        <v>10</v>
      </c>
      <c r="BL1132" s="103">
        <v>9.1122341269841272</v>
      </c>
      <c r="BM1132" s="103">
        <v>2.882352941176471</v>
      </c>
      <c r="BN1132" s="103">
        <v>2.9073569482288839</v>
      </c>
      <c r="BO1132" s="103">
        <v>10</v>
      </c>
      <c r="BP1132" s="103">
        <v>2</v>
      </c>
      <c r="BQ1132" s="103">
        <v>0</v>
      </c>
      <c r="BR1132" s="103">
        <v>1</v>
      </c>
      <c r="BS1132" s="103">
        <v>4.1974274723513387</v>
      </c>
      <c r="BT1132" s="103">
        <v>7.2735607887473464</v>
      </c>
      <c r="BU1132" s="103">
        <v>4.912140833333333</v>
      </c>
      <c r="BV1132" s="103">
        <v>7.9291565966029722</v>
      </c>
      <c r="BW1132" s="103">
        <v>10</v>
      </c>
      <c r="BX1132" s="103">
        <v>8.3333333333333339</v>
      </c>
      <c r="BY1132" s="103">
        <v>5.6501035059421678</v>
      </c>
      <c r="BZ1132" s="103">
        <v>4.3323275245664687</v>
      </c>
      <c r="CA1132" s="103">
        <v>7.8329464405520177</v>
      </c>
      <c r="CB1132" s="103">
        <v>8.0054886602972388</v>
      </c>
      <c r="CC1132" s="103">
        <v>1</v>
      </c>
      <c r="CD1132" s="103">
        <v>7.1410064092638761</v>
      </c>
      <c r="CE1132" s="103">
        <v>8.9393943064596435</v>
      </c>
      <c r="CF1132" s="103">
        <v>9.8793863070332275</v>
      </c>
      <c r="CG1132" s="103">
        <v>9.1007228010887076</v>
      </c>
      <c r="CH1132" s="103">
        <v>10</v>
      </c>
      <c r="CI1132" s="103">
        <v>9.4798758536453942</v>
      </c>
      <c r="CJ1132" s="103">
        <v>9.6066666666666674</v>
      </c>
      <c r="CK1132" s="103">
        <v>8.8800000000000008</v>
      </c>
      <c r="CL1132" s="103">
        <v>5.6079999999999997</v>
      </c>
      <c r="CM1132" s="103">
        <v>8.0315555555555562</v>
      </c>
      <c r="CN1132" s="103">
        <v>7.9226957898089179</v>
      </c>
      <c r="CO1132" s="103">
        <v>8.9318596695308283</v>
      </c>
      <c r="CP1132" s="103">
        <v>8.4272777296698731</v>
      </c>
      <c r="CQ1132" s="103">
        <v>10</v>
      </c>
      <c r="CR1132" s="103">
        <v>7.5437044681528675</v>
      </c>
      <c r="CS1132" s="103">
        <v>4.6153846153846159</v>
      </c>
      <c r="CT1132" s="103">
        <v>6.4162871962801891</v>
      </c>
      <c r="CU1132" s="103">
        <v>6.1917920932725581</v>
      </c>
      <c r="CV1132" s="103">
        <v>8.162656344624498</v>
      </c>
      <c r="CW1132" s="103">
        <v>10</v>
      </c>
      <c r="CX1132" s="103">
        <v>7.4427411625363771</v>
      </c>
      <c r="CY1132" s="103">
        <v>10</v>
      </c>
      <c r="CZ1132" s="103">
        <v>9.1475803875121269</v>
      </c>
      <c r="DA1132" s="103">
        <v>8.9</v>
      </c>
      <c r="DB1132" s="103">
        <v>3.2944434331210193</v>
      </c>
      <c r="DC1132" s="103">
        <v>4.7111568885350312</v>
      </c>
      <c r="DD1132" s="103">
        <v>6</v>
      </c>
      <c r="DE1132" s="103">
        <v>8.5167001589906128</v>
      </c>
      <c r="DF1132" s="103">
        <v>10</v>
      </c>
      <c r="DG1132" s="103">
        <v>6.9037167467744451</v>
      </c>
      <c r="DH1132" s="103">
        <v>2.7756615233545645</v>
      </c>
      <c r="DI1132" s="103">
        <v>2.5900900900900896</v>
      </c>
      <c r="DJ1132" s="103">
        <v>9.7526573359827395</v>
      </c>
      <c r="DK1132" s="103">
        <v>7.4995231187190372</v>
      </c>
      <c r="DL1132" s="103">
        <v>8.0480154006830631</v>
      </c>
      <c r="DM1132" s="103">
        <v>8.2513450710216034</v>
      </c>
      <c r="DN1132" s="103">
        <v>6.4862154233085159</v>
      </c>
      <c r="DO1132" s="103">
        <v>7.512504185865029</v>
      </c>
      <c r="DP1132" s="103">
        <v>7.3</v>
      </c>
      <c r="DQ1132" s="105">
        <v>8.2061170634920639</v>
      </c>
      <c r="DR1132" s="106">
        <v>24</v>
      </c>
      <c r="DS1132" s="106">
        <v>1</v>
      </c>
      <c r="DU1132" s="104" t="s">
        <v>16</v>
      </c>
      <c r="DV1132" s="103">
        <v>9.1122341269841272</v>
      </c>
      <c r="DW1132" s="103">
        <v>7.3</v>
      </c>
    </row>
    <row r="1133" spans="1:127">
      <c r="A1133" s="95">
        <v>2008</v>
      </c>
      <c r="B1133" s="96" t="s">
        <v>1013</v>
      </c>
      <c r="C1133" s="107" t="s">
        <v>131</v>
      </c>
      <c r="D1133" s="96" t="s">
        <v>1011</v>
      </c>
      <c r="E1133" s="96" t="s">
        <v>1011</v>
      </c>
      <c r="F1133" s="96" t="s">
        <v>1011</v>
      </c>
      <c r="G1133" s="96">
        <v>5.0096179999999997</v>
      </c>
      <c r="H1133" s="96">
        <v>0</v>
      </c>
      <c r="I1133" s="96">
        <v>10</v>
      </c>
      <c r="J1133" s="96">
        <v>10</v>
      </c>
      <c r="K1133" s="96" t="s">
        <v>1011</v>
      </c>
      <c r="L1133" s="96">
        <v>10</v>
      </c>
      <c r="M1133" s="96">
        <v>10</v>
      </c>
      <c r="N1133" s="96">
        <v>10</v>
      </c>
      <c r="O1133" s="96" t="s">
        <v>1011</v>
      </c>
      <c r="P1133" s="96">
        <v>10</v>
      </c>
      <c r="Q1133" s="96" t="s">
        <v>1011</v>
      </c>
      <c r="R1133" s="96" t="s">
        <v>1011</v>
      </c>
      <c r="S1133" s="96">
        <v>10</v>
      </c>
      <c r="T1133" s="96">
        <v>10</v>
      </c>
      <c r="U1133" s="96">
        <v>6.666666666666667</v>
      </c>
      <c r="V1133" s="96">
        <v>10</v>
      </c>
      <c r="W1133" s="96">
        <v>10</v>
      </c>
      <c r="X1133" s="96" t="s">
        <v>1011</v>
      </c>
      <c r="Y1133" s="96">
        <v>10</v>
      </c>
      <c r="Z1133" s="96" t="s">
        <v>1010</v>
      </c>
      <c r="AA1133" s="96" t="s">
        <v>1011</v>
      </c>
      <c r="AB1133" s="96" t="s">
        <v>1011</v>
      </c>
      <c r="AC1133" s="96">
        <v>10</v>
      </c>
      <c r="AD1133" s="96">
        <v>8.2388888888888889</v>
      </c>
      <c r="AE1133" s="96">
        <v>9.1194444444444436</v>
      </c>
      <c r="AF1133" s="96" t="s">
        <v>1011</v>
      </c>
      <c r="AG1133" s="96" t="s">
        <v>1011</v>
      </c>
      <c r="AH1133" s="96" t="s">
        <v>1010</v>
      </c>
      <c r="AI1133" s="96" t="s">
        <v>1010</v>
      </c>
      <c r="AJ1133" s="96" t="s">
        <v>1010</v>
      </c>
      <c r="AK1133" s="96" t="s">
        <v>1010</v>
      </c>
      <c r="AL1133" s="96" t="s">
        <v>1011</v>
      </c>
      <c r="AM1133" s="96" t="s">
        <v>1011</v>
      </c>
      <c r="AN1133" s="96" t="s">
        <v>1011</v>
      </c>
      <c r="AO1133" s="96" t="s">
        <v>1011</v>
      </c>
      <c r="AP1133" s="96" t="s">
        <v>1011</v>
      </c>
      <c r="AQ1133" s="96" t="s">
        <v>1011</v>
      </c>
      <c r="AR1133" s="96" t="s">
        <v>1011</v>
      </c>
      <c r="AS1133" s="96" t="s">
        <v>1011</v>
      </c>
      <c r="AT1133" s="96" t="s">
        <v>1011</v>
      </c>
      <c r="AU1133" s="96">
        <v>10</v>
      </c>
      <c r="AV1133" s="96">
        <v>10</v>
      </c>
      <c r="AW1133" s="96">
        <v>7.333333333333333</v>
      </c>
      <c r="AX1133" s="96">
        <v>8</v>
      </c>
      <c r="AY1133" s="96" t="s">
        <v>1011</v>
      </c>
      <c r="AZ1133" s="96" t="s">
        <v>1011</v>
      </c>
      <c r="BA1133" s="96" t="s">
        <v>1011</v>
      </c>
      <c r="BB1133" s="96">
        <v>8.8333333333333321</v>
      </c>
      <c r="BC1133" s="96" t="s">
        <v>1010</v>
      </c>
      <c r="BD1133" s="96" t="s">
        <v>1011</v>
      </c>
      <c r="BE1133" s="96" t="s">
        <v>1011</v>
      </c>
      <c r="BF1133" s="96">
        <v>10</v>
      </c>
      <c r="BG1133" s="96">
        <v>0</v>
      </c>
      <c r="BH1133" s="96">
        <v>10</v>
      </c>
      <c r="BI1133" s="96">
        <v>5</v>
      </c>
      <c r="BJ1133" s="96" t="s">
        <v>1011</v>
      </c>
      <c r="BK1133" s="96">
        <v>7.5</v>
      </c>
      <c r="BL1133" s="96">
        <v>7.3506683888888897</v>
      </c>
      <c r="BM1133" s="96">
        <v>5.9823529411764707</v>
      </c>
      <c r="BN1133" s="96">
        <v>9.2427792915531342</v>
      </c>
      <c r="BO1133" s="96">
        <v>7</v>
      </c>
      <c r="BP1133" s="96" t="s">
        <v>1011</v>
      </c>
      <c r="BQ1133" s="96" t="s">
        <v>1011</v>
      </c>
      <c r="BR1133" s="96" t="s">
        <v>1011</v>
      </c>
      <c r="BS1133" s="96">
        <v>7.4083774109098686</v>
      </c>
      <c r="BT1133" s="96" t="s">
        <v>1011</v>
      </c>
      <c r="BU1133" s="96">
        <v>5.2</v>
      </c>
      <c r="BV1133" s="96" t="s">
        <v>1011</v>
      </c>
      <c r="BW1133" s="96">
        <v>7</v>
      </c>
      <c r="BX1133" s="96" t="s">
        <v>1011</v>
      </c>
      <c r="BY1133" s="96">
        <v>3.3290655609581936</v>
      </c>
      <c r="BZ1133" s="96">
        <v>7.3211029352003472</v>
      </c>
      <c r="CA1133" s="96" t="s">
        <v>1011</v>
      </c>
      <c r="CB1133" s="96" t="s">
        <v>1011</v>
      </c>
      <c r="CC1133" s="96">
        <v>0.83783783783783783</v>
      </c>
      <c r="CD1133" s="96">
        <v>5.2493630329012859</v>
      </c>
      <c r="CE1133" s="96">
        <v>9.2929051851085163</v>
      </c>
      <c r="CF1133" s="96">
        <v>9.7060832117383757</v>
      </c>
      <c r="CG1133" s="96">
        <v>8.722144846796704</v>
      </c>
      <c r="CH1133" s="96">
        <v>5</v>
      </c>
      <c r="CI1133" s="96">
        <v>8.1802833109108981</v>
      </c>
      <c r="CJ1133" s="96">
        <v>7.1333333333333329</v>
      </c>
      <c r="CK1133" s="96">
        <v>7.84</v>
      </c>
      <c r="CL1133" s="96">
        <v>5.12</v>
      </c>
      <c r="CM1133" s="96">
        <v>6.6977777777777776</v>
      </c>
      <c r="CN1133" s="96" t="s">
        <v>1011</v>
      </c>
      <c r="CO1133" s="96">
        <v>7.0925725154293202</v>
      </c>
      <c r="CP1133" s="96">
        <v>7.0925725154293202</v>
      </c>
      <c r="CQ1133" s="96">
        <v>10</v>
      </c>
      <c r="CR1133" s="96" t="s">
        <v>1011</v>
      </c>
      <c r="CS1133" s="96">
        <v>0</v>
      </c>
      <c r="CT1133" s="96">
        <v>5.1994051418132567</v>
      </c>
      <c r="CU1133" s="96">
        <v>2.5997025709066284</v>
      </c>
      <c r="CV1133" s="96">
        <v>6.5975132160284318</v>
      </c>
      <c r="CW1133" s="96">
        <v>10</v>
      </c>
      <c r="CX1133" s="96">
        <v>9.4182558245340804</v>
      </c>
      <c r="CY1133" s="96">
        <v>10</v>
      </c>
      <c r="CZ1133" s="96">
        <v>9.8060852748446923</v>
      </c>
      <c r="DA1133" s="96">
        <v>7.8</v>
      </c>
      <c r="DB1133" s="96" t="s">
        <v>1011</v>
      </c>
      <c r="DC1133" s="96" t="s">
        <v>1011</v>
      </c>
      <c r="DD1133" s="96">
        <v>10</v>
      </c>
      <c r="DE1133" s="96">
        <v>7.7750502384859193</v>
      </c>
      <c r="DF1133" s="96">
        <v>10</v>
      </c>
      <c r="DG1133" s="96">
        <v>8.8937625596214804</v>
      </c>
      <c r="DH1133" s="96" t="s">
        <v>1011</v>
      </c>
      <c r="DI1133" s="96" t="s">
        <v>1011</v>
      </c>
      <c r="DJ1133" s="96">
        <v>8.0597466305309062</v>
      </c>
      <c r="DK1133" s="96" t="s">
        <v>1011</v>
      </c>
      <c r="DL1133" s="96">
        <v>9.8114410894064896</v>
      </c>
      <c r="DM1133" s="96">
        <v>8.3522290092318947</v>
      </c>
      <c r="DN1133" s="96">
        <v>8.7411389097230963</v>
      </c>
      <c r="DO1133" s="96">
        <v>9.146995581396423</v>
      </c>
      <c r="DP1133" s="96">
        <v>7.32</v>
      </c>
      <c r="DQ1133" s="99">
        <v>7.335334194444445</v>
      </c>
      <c r="DR1133" s="100">
        <v>56</v>
      </c>
      <c r="DS1133" s="101">
        <v>2</v>
      </c>
      <c r="DU1133" s="107" t="s">
        <v>131</v>
      </c>
      <c r="DV1133" s="96">
        <v>7.3506683888888897</v>
      </c>
      <c r="DW1133" s="96">
        <v>7.32</v>
      </c>
    </row>
    <row r="1134" spans="1:127">
      <c r="A1134" s="102">
        <v>2008</v>
      </c>
      <c r="B1134" s="103" t="s">
        <v>676</v>
      </c>
      <c r="C1134" s="104" t="s">
        <v>29</v>
      </c>
      <c r="D1134" s="103" t="s">
        <v>1011</v>
      </c>
      <c r="E1134" s="103" t="s">
        <v>1011</v>
      </c>
      <c r="F1134" s="103" t="s">
        <v>1011</v>
      </c>
      <c r="G1134" s="103">
        <v>4.5062600000000002</v>
      </c>
      <c r="H1134" s="103">
        <v>6.6400000000000006</v>
      </c>
      <c r="I1134" s="103">
        <v>10</v>
      </c>
      <c r="J1134" s="103">
        <v>10</v>
      </c>
      <c r="K1134" s="103" t="s">
        <v>1011</v>
      </c>
      <c r="L1134" s="103">
        <v>10</v>
      </c>
      <c r="M1134" s="103">
        <v>10</v>
      </c>
      <c r="N1134" s="103">
        <v>10</v>
      </c>
      <c r="O1134" s="103">
        <v>8.2999999999999989</v>
      </c>
      <c r="P1134" s="103">
        <v>10</v>
      </c>
      <c r="Q1134" s="103" t="s">
        <v>1011</v>
      </c>
      <c r="R1134" s="103" t="s">
        <v>1011</v>
      </c>
      <c r="S1134" s="103">
        <v>5</v>
      </c>
      <c r="T1134" s="103">
        <v>7.7666666666666657</v>
      </c>
      <c r="U1134" s="103">
        <v>8.1355555555555554</v>
      </c>
      <c r="V1134" s="103">
        <v>0</v>
      </c>
      <c r="W1134" s="103">
        <v>10</v>
      </c>
      <c r="X1134" s="103">
        <v>10</v>
      </c>
      <c r="Y1134" s="103">
        <v>6.666666666666667</v>
      </c>
      <c r="Z1134" s="103" t="s">
        <v>1010</v>
      </c>
      <c r="AA1134" s="103">
        <v>7.5</v>
      </c>
      <c r="AB1134" s="103">
        <v>6.666666666666667</v>
      </c>
      <c r="AC1134" s="103">
        <v>9.5555555555555554</v>
      </c>
      <c r="AD1134" s="103">
        <v>9.8166666666666664</v>
      </c>
      <c r="AE1134" s="103">
        <v>8.3847222222222229</v>
      </c>
      <c r="AF1134" s="103">
        <v>10</v>
      </c>
      <c r="AG1134" s="103">
        <v>7.5</v>
      </c>
      <c r="AH1134" s="103" t="s">
        <v>1010</v>
      </c>
      <c r="AI1134" s="103" t="s">
        <v>1010</v>
      </c>
      <c r="AJ1134" s="103" t="s">
        <v>1010</v>
      </c>
      <c r="AK1134" s="103" t="s">
        <v>1010</v>
      </c>
      <c r="AL1134" s="103">
        <v>6.666666666666667</v>
      </c>
      <c r="AM1134" s="103">
        <v>6.666666666666667</v>
      </c>
      <c r="AN1134" s="103">
        <v>10</v>
      </c>
      <c r="AO1134" s="103">
        <v>7.7777777777777786</v>
      </c>
      <c r="AP1134" s="103">
        <v>7.5</v>
      </c>
      <c r="AQ1134" s="103">
        <v>7.5</v>
      </c>
      <c r="AR1134" s="103">
        <v>7.5</v>
      </c>
      <c r="AS1134" s="103">
        <v>7.5</v>
      </c>
      <c r="AT1134" s="103">
        <v>8.1944444444444446</v>
      </c>
      <c r="AU1134" s="103">
        <v>10</v>
      </c>
      <c r="AV1134" s="103">
        <v>10</v>
      </c>
      <c r="AW1134" s="103">
        <v>6.333333333333333</v>
      </c>
      <c r="AX1134" s="103">
        <v>7.5</v>
      </c>
      <c r="AY1134" s="103">
        <v>10</v>
      </c>
      <c r="AZ1134" s="103">
        <v>10</v>
      </c>
      <c r="BA1134" s="103">
        <v>10</v>
      </c>
      <c r="BB1134" s="103">
        <v>9.1190476190476186</v>
      </c>
      <c r="BC1134" s="103" t="s">
        <v>1010</v>
      </c>
      <c r="BD1134" s="103" t="s">
        <v>1011</v>
      </c>
      <c r="BE1134" s="103" t="s">
        <v>1011</v>
      </c>
      <c r="BF1134" s="103">
        <v>0</v>
      </c>
      <c r="BG1134" s="103">
        <v>10</v>
      </c>
      <c r="BH1134" s="103">
        <v>10</v>
      </c>
      <c r="BI1134" s="103">
        <v>10</v>
      </c>
      <c r="BJ1134" s="103" t="s">
        <v>1011</v>
      </c>
      <c r="BK1134" s="103">
        <v>5</v>
      </c>
      <c r="BL1134" s="103">
        <v>6.8969419841269852</v>
      </c>
      <c r="BM1134" s="103">
        <v>7.7647058823529402</v>
      </c>
      <c r="BN1134" s="103">
        <v>9.7311865908903563</v>
      </c>
      <c r="BO1134" s="103">
        <v>2</v>
      </c>
      <c r="BP1134" s="103">
        <v>7</v>
      </c>
      <c r="BQ1134" s="103" t="s">
        <v>1011</v>
      </c>
      <c r="BR1134" s="103">
        <v>7</v>
      </c>
      <c r="BS1134" s="103">
        <v>6.6239731183108237</v>
      </c>
      <c r="BT1134" s="103">
        <v>4.3786275350877197</v>
      </c>
      <c r="BU1134" s="103">
        <v>5.4339208333333335</v>
      </c>
      <c r="BV1134" s="103">
        <v>4.717010956140351</v>
      </c>
      <c r="BW1134" s="103">
        <v>7.2</v>
      </c>
      <c r="BX1134" s="103" t="s">
        <v>1011</v>
      </c>
      <c r="BY1134" s="103">
        <v>1.0687469743270959</v>
      </c>
      <c r="BZ1134" s="103">
        <v>3.853298900919214</v>
      </c>
      <c r="CA1134" s="103">
        <v>5.2997110877192988</v>
      </c>
      <c r="CB1134" s="103">
        <v>5.9128543245614038</v>
      </c>
      <c r="CC1134" s="103">
        <v>1</v>
      </c>
      <c r="CD1134" s="103">
        <v>4.7330213265110519</v>
      </c>
      <c r="CE1134" s="103">
        <v>7.1273552254967187</v>
      </c>
      <c r="CF1134" s="103">
        <v>8.9035882063678624</v>
      </c>
      <c r="CG1134" s="103">
        <v>8.4105402478644073</v>
      </c>
      <c r="CH1134" s="103">
        <v>0</v>
      </c>
      <c r="CI1134" s="103">
        <v>6.1103709199322473</v>
      </c>
      <c r="CJ1134" s="103">
        <v>4.3466666666666667</v>
      </c>
      <c r="CK1134" s="103">
        <v>7.62</v>
      </c>
      <c r="CL1134" s="103">
        <v>7.2880000000000003</v>
      </c>
      <c r="CM1134" s="103">
        <v>6.4182222222222221</v>
      </c>
      <c r="CN1134" s="103">
        <v>5.9475989210526325</v>
      </c>
      <c r="CO1134" s="103">
        <v>5.6511014031400286</v>
      </c>
      <c r="CP1134" s="103">
        <v>5.7993501620963306</v>
      </c>
      <c r="CQ1134" s="103">
        <v>10</v>
      </c>
      <c r="CR1134" s="103">
        <v>5.2018511535087733</v>
      </c>
      <c r="CS1134" s="103">
        <v>0.76923076923076927</v>
      </c>
      <c r="CT1134" s="103">
        <v>0</v>
      </c>
      <c r="CU1134" s="103">
        <v>1.9903606409131809</v>
      </c>
      <c r="CV1134" s="103">
        <v>6.051983256307933</v>
      </c>
      <c r="CW1134" s="103">
        <v>10</v>
      </c>
      <c r="CX1134" s="103">
        <v>8.1066799614140717</v>
      </c>
      <c r="CY1134" s="103">
        <v>8</v>
      </c>
      <c r="CZ1134" s="103">
        <v>8.7022266538046917</v>
      </c>
      <c r="DA1134" s="103">
        <v>6.1</v>
      </c>
      <c r="DB1134" s="103">
        <v>5.3433536052631592</v>
      </c>
      <c r="DC1134" s="103">
        <v>7.788050236842107</v>
      </c>
      <c r="DD1134" s="103">
        <v>6</v>
      </c>
      <c r="DE1134" s="103">
        <v>6.6625753577288798</v>
      </c>
      <c r="DF1134" s="103">
        <v>1</v>
      </c>
      <c r="DG1134" s="103">
        <v>5.4823298666390246</v>
      </c>
      <c r="DH1134" s="103">
        <v>3.6315720789473689</v>
      </c>
      <c r="DI1134" s="103">
        <v>5.6993006993006992</v>
      </c>
      <c r="DJ1134" s="103">
        <v>6.420655768239949</v>
      </c>
      <c r="DK1134" s="103">
        <v>3.1224078421052632</v>
      </c>
      <c r="DL1134" s="103">
        <v>4.5395881724334917</v>
      </c>
      <c r="DM1134" s="103">
        <v>6.9734818536912346</v>
      </c>
      <c r="DN1134" s="103">
        <v>5.0645010691196681</v>
      </c>
      <c r="DO1134" s="103">
        <v>6.4163525298544615</v>
      </c>
      <c r="DP1134" s="103">
        <v>5.99</v>
      </c>
      <c r="DQ1134" s="105">
        <v>6.4434709920634923</v>
      </c>
      <c r="DR1134" s="106">
        <v>103</v>
      </c>
      <c r="DS1134" s="106">
        <v>3</v>
      </c>
      <c r="DU1134" s="104" t="s">
        <v>29</v>
      </c>
      <c r="DV1134" s="103">
        <v>6.8969419841269852</v>
      </c>
      <c r="DW1134" s="103">
        <v>5.99</v>
      </c>
    </row>
    <row r="1135" spans="1:127">
      <c r="A1135" s="95">
        <v>2008</v>
      </c>
      <c r="B1135" s="96" t="s">
        <v>695</v>
      </c>
      <c r="C1135" s="107" t="s">
        <v>1</v>
      </c>
      <c r="D1135" s="96" t="s">
        <v>1011</v>
      </c>
      <c r="E1135" s="96" t="s">
        <v>1011</v>
      </c>
      <c r="F1135" s="96" t="s">
        <v>1011</v>
      </c>
      <c r="G1135" s="96" t="s">
        <v>1011</v>
      </c>
      <c r="H1135" s="96" t="s">
        <v>1011</v>
      </c>
      <c r="I1135" s="96" t="s">
        <v>1011</v>
      </c>
      <c r="J1135" s="96" t="s">
        <v>1011</v>
      </c>
      <c r="K1135" s="96" t="s">
        <v>1011</v>
      </c>
      <c r="L1135" s="96" t="s">
        <v>1011</v>
      </c>
      <c r="M1135" s="96" t="s">
        <v>1011</v>
      </c>
      <c r="N1135" s="96" t="s">
        <v>1011</v>
      </c>
      <c r="O1135" s="96" t="s">
        <v>1011</v>
      </c>
      <c r="P1135" s="96" t="s">
        <v>1011</v>
      </c>
      <c r="Q1135" s="96" t="s">
        <v>1011</v>
      </c>
      <c r="R1135" s="96" t="s">
        <v>1011</v>
      </c>
      <c r="S1135" s="96" t="s">
        <v>1011</v>
      </c>
      <c r="T1135" s="96" t="s">
        <v>1011</v>
      </c>
      <c r="U1135" s="96" t="s">
        <v>1011</v>
      </c>
      <c r="V1135" s="96" t="s">
        <v>1011</v>
      </c>
      <c r="W1135" s="96" t="s">
        <v>1011</v>
      </c>
      <c r="X1135" s="96" t="s">
        <v>1011</v>
      </c>
      <c r="Y1135" s="96" t="s">
        <v>1011</v>
      </c>
      <c r="Z1135" s="96" t="s">
        <v>1010</v>
      </c>
      <c r="AA1135" s="96" t="s">
        <v>1011</v>
      </c>
      <c r="AB1135" s="96" t="s">
        <v>1011</v>
      </c>
      <c r="AC1135" s="96" t="s">
        <v>1011</v>
      </c>
      <c r="AD1135" s="96" t="s">
        <v>1011</v>
      </c>
      <c r="AE1135" s="96" t="s">
        <v>1011</v>
      </c>
      <c r="AF1135" s="96" t="s">
        <v>1011</v>
      </c>
      <c r="AG1135" s="96" t="s">
        <v>1011</v>
      </c>
      <c r="AH1135" s="96" t="s">
        <v>1010</v>
      </c>
      <c r="AI1135" s="96" t="s">
        <v>1010</v>
      </c>
      <c r="AJ1135" s="96" t="s">
        <v>1010</v>
      </c>
      <c r="AK1135" s="96" t="s">
        <v>1010</v>
      </c>
      <c r="AL1135" s="96" t="s">
        <v>1011</v>
      </c>
      <c r="AM1135" s="96" t="s">
        <v>1011</v>
      </c>
      <c r="AN1135" s="96" t="s">
        <v>1011</v>
      </c>
      <c r="AO1135" s="96" t="s">
        <v>1011</v>
      </c>
      <c r="AP1135" s="96" t="s">
        <v>1011</v>
      </c>
      <c r="AQ1135" s="96" t="s">
        <v>1011</v>
      </c>
      <c r="AR1135" s="96" t="s">
        <v>1011</v>
      </c>
      <c r="AS1135" s="96" t="s">
        <v>1011</v>
      </c>
      <c r="AT1135" s="96" t="s">
        <v>1011</v>
      </c>
      <c r="AU1135" s="96" t="s">
        <v>1011</v>
      </c>
      <c r="AV1135" s="96" t="s">
        <v>1011</v>
      </c>
      <c r="AW1135" s="96" t="s">
        <v>1011</v>
      </c>
      <c r="AX1135" s="96" t="s">
        <v>1011</v>
      </c>
      <c r="AY1135" s="96" t="s">
        <v>1011</v>
      </c>
      <c r="AZ1135" s="96" t="s">
        <v>1011</v>
      </c>
      <c r="BA1135" s="96" t="s">
        <v>1011</v>
      </c>
      <c r="BB1135" s="96" t="s">
        <v>1011</v>
      </c>
      <c r="BC1135" s="96" t="s">
        <v>1010</v>
      </c>
      <c r="BD1135" s="96" t="s">
        <v>1011</v>
      </c>
      <c r="BE1135" s="96" t="s">
        <v>1011</v>
      </c>
      <c r="BF1135" s="96" t="s">
        <v>1011</v>
      </c>
      <c r="BG1135" s="96" t="s">
        <v>1011</v>
      </c>
      <c r="BH1135" s="96" t="s">
        <v>1011</v>
      </c>
      <c r="BI1135" s="96" t="s">
        <v>1011</v>
      </c>
      <c r="BJ1135" s="96" t="s">
        <v>1011</v>
      </c>
      <c r="BK1135" s="96" t="s">
        <v>1011</v>
      </c>
      <c r="BL1135" s="96" t="s">
        <v>1011</v>
      </c>
      <c r="BM1135" s="96" t="s">
        <v>1011</v>
      </c>
      <c r="BN1135" s="96" t="s">
        <v>1011</v>
      </c>
      <c r="BO1135" s="96" t="s">
        <v>1011</v>
      </c>
      <c r="BP1135" s="96" t="s">
        <v>1011</v>
      </c>
      <c r="BQ1135" s="96" t="s">
        <v>1011</v>
      </c>
      <c r="BR1135" s="96" t="s">
        <v>1011</v>
      </c>
      <c r="BS1135" s="96" t="s">
        <v>1011</v>
      </c>
      <c r="BT1135" s="96" t="s">
        <v>1011</v>
      </c>
      <c r="BU1135" s="96" t="s">
        <v>1011</v>
      </c>
      <c r="BV1135" s="96" t="s">
        <v>1011</v>
      </c>
      <c r="BW1135" s="96" t="s">
        <v>1011</v>
      </c>
      <c r="BX1135" s="96" t="s">
        <v>1011</v>
      </c>
      <c r="BY1135" s="96" t="s">
        <v>1011</v>
      </c>
      <c r="BZ1135" s="96" t="s">
        <v>1011</v>
      </c>
      <c r="CA1135" s="96" t="s">
        <v>1011</v>
      </c>
      <c r="CB1135" s="96" t="s">
        <v>1011</v>
      </c>
      <c r="CC1135" s="96">
        <v>0.92307692307692313</v>
      </c>
      <c r="CD1135" s="96" t="s">
        <v>1011</v>
      </c>
      <c r="CE1135" s="96" t="s">
        <v>1011</v>
      </c>
      <c r="CF1135" s="96" t="s">
        <v>1011</v>
      </c>
      <c r="CG1135" s="96" t="s">
        <v>1011</v>
      </c>
      <c r="CH1135" s="96" t="s">
        <v>1011</v>
      </c>
      <c r="CI1135" s="96" t="s">
        <v>1011</v>
      </c>
      <c r="CJ1135" s="96" t="s">
        <v>1011</v>
      </c>
      <c r="CK1135" s="96" t="s">
        <v>1011</v>
      </c>
      <c r="CL1135" s="96" t="s">
        <v>1011</v>
      </c>
      <c r="CM1135" s="96" t="s">
        <v>1011</v>
      </c>
      <c r="CN1135" s="96" t="s">
        <v>1011</v>
      </c>
      <c r="CO1135" s="96" t="s">
        <v>1011</v>
      </c>
      <c r="CP1135" s="96" t="s">
        <v>1011</v>
      </c>
      <c r="CQ1135" s="96" t="s">
        <v>1011</v>
      </c>
      <c r="CR1135" s="96" t="s">
        <v>1011</v>
      </c>
      <c r="CS1135" s="96" t="s">
        <v>1011</v>
      </c>
      <c r="CT1135" s="96" t="s">
        <v>1011</v>
      </c>
      <c r="CU1135" s="96" t="s">
        <v>1011</v>
      </c>
      <c r="CV1135" s="96" t="s">
        <v>1011</v>
      </c>
      <c r="CW1135" s="96" t="s">
        <v>1011</v>
      </c>
      <c r="CX1135" s="96" t="s">
        <v>1011</v>
      </c>
      <c r="CY1135" s="96" t="s">
        <v>1011</v>
      </c>
      <c r="CZ1135" s="96" t="s">
        <v>1011</v>
      </c>
      <c r="DA1135" s="96" t="s">
        <v>1011</v>
      </c>
      <c r="DB1135" s="96" t="s">
        <v>1011</v>
      </c>
      <c r="DC1135" s="96" t="s">
        <v>1011</v>
      </c>
      <c r="DD1135" s="96" t="s">
        <v>1011</v>
      </c>
      <c r="DE1135" s="96" t="s">
        <v>1011</v>
      </c>
      <c r="DF1135" s="96" t="s">
        <v>1011</v>
      </c>
      <c r="DG1135" s="96" t="s">
        <v>1011</v>
      </c>
      <c r="DH1135" s="96" t="s">
        <v>1011</v>
      </c>
      <c r="DI1135" s="96" t="s">
        <v>1011</v>
      </c>
      <c r="DJ1135" s="96" t="s">
        <v>1011</v>
      </c>
      <c r="DK1135" s="96" t="s">
        <v>1011</v>
      </c>
      <c r="DL1135" s="96" t="s">
        <v>1011</v>
      </c>
      <c r="DM1135" s="96" t="s">
        <v>1011</v>
      </c>
      <c r="DN1135" s="96" t="s">
        <v>1011</v>
      </c>
      <c r="DO1135" s="96" t="s">
        <v>1011</v>
      </c>
      <c r="DP1135" s="96" t="s">
        <v>1011</v>
      </c>
      <c r="DQ1135" s="99" t="s">
        <v>1011</v>
      </c>
      <c r="DR1135" s="100" t="s">
        <v>1011</v>
      </c>
      <c r="DS1135" s="101" t="s">
        <v>1027</v>
      </c>
      <c r="DU1135" s="107" t="s">
        <v>1</v>
      </c>
      <c r="DV1135" s="96" t="s">
        <v>1011</v>
      </c>
      <c r="DW1135" s="96" t="s">
        <v>1011</v>
      </c>
    </row>
    <row r="1136" spans="1:127">
      <c r="A1136" s="102">
        <v>2008</v>
      </c>
      <c r="B1136" s="103" t="s">
        <v>678</v>
      </c>
      <c r="C1136" s="104" t="s">
        <v>59</v>
      </c>
      <c r="D1136" s="103">
        <v>4.4333333333333336</v>
      </c>
      <c r="E1136" s="103">
        <v>3.7894526348272652</v>
      </c>
      <c r="F1136" s="103">
        <v>2.8212521267580826</v>
      </c>
      <c r="G1136" s="103">
        <v>3.7</v>
      </c>
      <c r="H1136" s="103">
        <v>6.5599999999999987</v>
      </c>
      <c r="I1136" s="103">
        <v>10</v>
      </c>
      <c r="J1136" s="103">
        <v>10</v>
      </c>
      <c r="K1136" s="103">
        <v>5</v>
      </c>
      <c r="L1136" s="103">
        <v>10</v>
      </c>
      <c r="M1136" s="103">
        <v>10</v>
      </c>
      <c r="N1136" s="103">
        <v>9</v>
      </c>
      <c r="O1136" s="103">
        <v>10</v>
      </c>
      <c r="P1136" s="103">
        <v>10</v>
      </c>
      <c r="Q1136" s="103" t="s">
        <v>1011</v>
      </c>
      <c r="R1136" s="103" t="s">
        <v>1011</v>
      </c>
      <c r="S1136" s="103">
        <v>10</v>
      </c>
      <c r="T1136" s="103">
        <v>10</v>
      </c>
      <c r="U1136" s="103">
        <v>8.52</v>
      </c>
      <c r="V1136" s="103">
        <v>10</v>
      </c>
      <c r="W1136" s="103">
        <v>10</v>
      </c>
      <c r="X1136" s="103">
        <v>10</v>
      </c>
      <c r="Y1136" s="103">
        <v>10</v>
      </c>
      <c r="Z1136" s="103" t="s">
        <v>1010</v>
      </c>
      <c r="AA1136" s="103">
        <v>7.5</v>
      </c>
      <c r="AB1136" s="103">
        <v>6.666666666666667</v>
      </c>
      <c r="AC1136" s="103">
        <v>9.7422222222222228</v>
      </c>
      <c r="AD1136" s="103">
        <v>7.9611111111111112</v>
      </c>
      <c r="AE1136" s="103">
        <v>7.9675000000000002</v>
      </c>
      <c r="AF1136" s="103">
        <v>10</v>
      </c>
      <c r="AG1136" s="103">
        <v>5</v>
      </c>
      <c r="AH1136" s="103" t="s">
        <v>1010</v>
      </c>
      <c r="AI1136" s="103" t="s">
        <v>1010</v>
      </c>
      <c r="AJ1136" s="103" t="s">
        <v>1010</v>
      </c>
      <c r="AK1136" s="103" t="s">
        <v>1010</v>
      </c>
      <c r="AL1136" s="103">
        <v>6.666666666666667</v>
      </c>
      <c r="AM1136" s="103">
        <v>6.666666666666667</v>
      </c>
      <c r="AN1136" s="103">
        <v>6.666666666666667</v>
      </c>
      <c r="AO1136" s="103">
        <v>6.666666666666667</v>
      </c>
      <c r="AP1136" s="103">
        <v>7.5</v>
      </c>
      <c r="AQ1136" s="103">
        <v>7.5</v>
      </c>
      <c r="AR1136" s="103">
        <v>10</v>
      </c>
      <c r="AS1136" s="103">
        <v>8.3333333333333339</v>
      </c>
      <c r="AT1136" s="103">
        <v>7.5</v>
      </c>
      <c r="AU1136" s="103">
        <v>0</v>
      </c>
      <c r="AV1136" s="103">
        <v>10</v>
      </c>
      <c r="AW1136" s="103">
        <v>6.333333333333333</v>
      </c>
      <c r="AX1136" s="103">
        <v>5.25</v>
      </c>
      <c r="AY1136" s="103">
        <v>10</v>
      </c>
      <c r="AZ1136" s="103">
        <v>10</v>
      </c>
      <c r="BA1136" s="103">
        <v>10</v>
      </c>
      <c r="BB1136" s="103">
        <v>7.3690476190476186</v>
      </c>
      <c r="BC1136" s="103" t="s">
        <v>1010</v>
      </c>
      <c r="BD1136" s="103" t="s">
        <v>1011</v>
      </c>
      <c r="BE1136" s="103" t="s">
        <v>1011</v>
      </c>
      <c r="BF1136" s="103">
        <v>10</v>
      </c>
      <c r="BG1136" s="103">
        <v>10</v>
      </c>
      <c r="BH1136" s="103">
        <v>10</v>
      </c>
      <c r="BI1136" s="103">
        <v>10</v>
      </c>
      <c r="BJ1136" s="103" t="s">
        <v>1011</v>
      </c>
      <c r="BK1136" s="103">
        <v>10</v>
      </c>
      <c r="BL1136" s="103">
        <v>7.3386547619047615</v>
      </c>
      <c r="BM1136" s="103">
        <v>6.5911764705882359</v>
      </c>
      <c r="BN1136" s="103">
        <v>8.8365122615803813</v>
      </c>
      <c r="BO1136" s="103">
        <v>0</v>
      </c>
      <c r="BP1136" s="103">
        <v>10</v>
      </c>
      <c r="BQ1136" s="103">
        <v>10</v>
      </c>
      <c r="BR1136" s="103">
        <v>10</v>
      </c>
      <c r="BS1136" s="103">
        <v>6.3569221830421547</v>
      </c>
      <c r="BT1136" s="103">
        <v>1.7715508620689655</v>
      </c>
      <c r="BU1136" s="103">
        <v>1.9734691666666659</v>
      </c>
      <c r="BV1136" s="103">
        <v>1.9833292816091954</v>
      </c>
      <c r="BW1136" s="103">
        <v>5</v>
      </c>
      <c r="BX1136" s="103">
        <v>5</v>
      </c>
      <c r="BY1136" s="103">
        <v>3.9933340232037384</v>
      </c>
      <c r="BZ1136" s="103">
        <v>6.6834562117039056</v>
      </c>
      <c r="CA1136" s="103">
        <v>1.6336173563218392</v>
      </c>
      <c r="CB1136" s="103">
        <v>4.4098057931034482</v>
      </c>
      <c r="CC1136" s="103">
        <v>0.88888888899999996</v>
      </c>
      <c r="CD1136" s="103">
        <v>3.4050960854442622</v>
      </c>
      <c r="CE1136" s="103">
        <v>5.7970618119716288</v>
      </c>
      <c r="CF1136" s="103">
        <v>8.8980699011827618</v>
      </c>
      <c r="CG1136" s="103">
        <v>7.1999184837986006</v>
      </c>
      <c r="CH1136" s="103">
        <v>10</v>
      </c>
      <c r="CI1136" s="103">
        <v>7.9737625492382476</v>
      </c>
      <c r="CJ1136" s="103">
        <v>9.2379332851494542</v>
      </c>
      <c r="CK1136" s="103">
        <v>8.34</v>
      </c>
      <c r="CL1136" s="103">
        <v>8.8040000000000003</v>
      </c>
      <c r="CM1136" s="103">
        <v>8.7939777617164854</v>
      </c>
      <c r="CN1136" s="103">
        <v>3.574406356321838</v>
      </c>
      <c r="CO1136" s="103">
        <v>7.1353705311320574</v>
      </c>
      <c r="CP1136" s="103">
        <v>5.3548884437269475</v>
      </c>
      <c r="CQ1136" s="103">
        <v>10</v>
      </c>
      <c r="CR1136" s="103">
        <v>4.2878467528735627</v>
      </c>
      <c r="CS1136" s="103">
        <v>4.6153846153846159</v>
      </c>
      <c r="CT1136" s="103">
        <v>4.314400011291851</v>
      </c>
      <c r="CU1136" s="103">
        <v>4.4058771265166774</v>
      </c>
      <c r="CV1136" s="103">
        <v>7.1386858329900278</v>
      </c>
      <c r="CW1136" s="103">
        <v>8</v>
      </c>
      <c r="CX1136" s="103">
        <v>9.6526587681481306</v>
      </c>
      <c r="CY1136" s="103">
        <v>9</v>
      </c>
      <c r="CZ1136" s="103">
        <v>8.8842195893827096</v>
      </c>
      <c r="DA1136" s="103">
        <v>2.2000000000000002</v>
      </c>
      <c r="DB1136" s="103">
        <v>2.4587486206896556</v>
      </c>
      <c r="DC1136" s="103">
        <v>5.7415434712643663</v>
      </c>
      <c r="DD1136" s="103">
        <v>4.7</v>
      </c>
      <c r="DE1136" s="103" t="s">
        <v>1011</v>
      </c>
      <c r="DF1136" s="103">
        <v>3</v>
      </c>
      <c r="DG1136" s="103">
        <v>3.620058418390804</v>
      </c>
      <c r="DH1136" s="103">
        <v>2.9266420287356314</v>
      </c>
      <c r="DI1136" s="103">
        <v>5.4494382022471912</v>
      </c>
      <c r="DJ1136" s="103">
        <v>7.3489341584949841</v>
      </c>
      <c r="DK1136" s="103">
        <v>2.828152607279693</v>
      </c>
      <c r="DL1136" s="103">
        <v>6.663434450769218</v>
      </c>
      <c r="DM1136" s="103">
        <v>0</v>
      </c>
      <c r="DN1136" s="103">
        <v>4.2027669079211201</v>
      </c>
      <c r="DO1136" s="103">
        <v>5.5690149718982118</v>
      </c>
      <c r="DP1136" s="103">
        <v>6.09</v>
      </c>
      <c r="DQ1136" s="105">
        <v>6.7143273809523807</v>
      </c>
      <c r="DR1136" s="106">
        <v>87</v>
      </c>
      <c r="DS1136" s="106">
        <v>3</v>
      </c>
      <c r="DU1136" s="104" t="s">
        <v>59</v>
      </c>
      <c r="DV1136" s="103">
        <v>7.3386547619047615</v>
      </c>
      <c r="DW1136" s="103">
        <v>6.09</v>
      </c>
    </row>
    <row r="1137" spans="1:127" ht="24">
      <c r="A1137" s="95">
        <v>2008</v>
      </c>
      <c r="B1137" s="96" t="s">
        <v>723</v>
      </c>
      <c r="C1137" s="107" t="s">
        <v>150</v>
      </c>
      <c r="D1137" s="96">
        <v>7.0000000000000009</v>
      </c>
      <c r="E1137" s="96">
        <v>4.9949702304935375</v>
      </c>
      <c r="F1137" s="96">
        <v>6.1715393008058763</v>
      </c>
      <c r="G1137" s="96">
        <v>6.1</v>
      </c>
      <c r="H1137" s="96">
        <v>9.2799999999999994</v>
      </c>
      <c r="I1137" s="96">
        <v>10</v>
      </c>
      <c r="J1137" s="96">
        <v>10</v>
      </c>
      <c r="K1137" s="96">
        <v>7.5</v>
      </c>
      <c r="L1137" s="96">
        <v>9.8233106287491285</v>
      </c>
      <c r="M1137" s="96">
        <v>9.4699318862473838</v>
      </c>
      <c r="N1137" s="96">
        <v>9.3586485029993014</v>
      </c>
      <c r="O1137" s="96">
        <v>10</v>
      </c>
      <c r="P1137" s="96">
        <v>10</v>
      </c>
      <c r="Q1137" s="96" t="s">
        <v>1011</v>
      </c>
      <c r="R1137" s="96" t="s">
        <v>1011</v>
      </c>
      <c r="S1137" s="96">
        <v>10</v>
      </c>
      <c r="T1137" s="96">
        <v>10</v>
      </c>
      <c r="U1137" s="96">
        <v>9.5462161676664348</v>
      </c>
      <c r="V1137" s="96">
        <v>10</v>
      </c>
      <c r="W1137" s="96">
        <v>0</v>
      </c>
      <c r="X1137" s="96">
        <v>10</v>
      </c>
      <c r="Y1137" s="96">
        <v>6.666666666666667</v>
      </c>
      <c r="Z1137" s="96" t="s">
        <v>1010</v>
      </c>
      <c r="AA1137" s="96" t="s">
        <v>1011</v>
      </c>
      <c r="AB1137" s="96" t="s">
        <v>1011</v>
      </c>
      <c r="AC1137" s="96">
        <v>8.7022222222222219</v>
      </c>
      <c r="AD1137" s="96">
        <v>7.6833333333333336</v>
      </c>
      <c r="AE1137" s="96">
        <v>8.1927777777777777</v>
      </c>
      <c r="AF1137" s="96" t="s">
        <v>1011</v>
      </c>
      <c r="AG1137" s="96" t="s">
        <v>1011</v>
      </c>
      <c r="AH1137" s="96" t="s">
        <v>1010</v>
      </c>
      <c r="AI1137" s="96" t="s">
        <v>1010</v>
      </c>
      <c r="AJ1137" s="96" t="s">
        <v>1010</v>
      </c>
      <c r="AK1137" s="96" t="s">
        <v>1010</v>
      </c>
      <c r="AL1137" s="96" t="s">
        <v>1011</v>
      </c>
      <c r="AM1137" s="96" t="s">
        <v>1011</v>
      </c>
      <c r="AN1137" s="96" t="s">
        <v>1011</v>
      </c>
      <c r="AO1137" s="96" t="s">
        <v>1011</v>
      </c>
      <c r="AP1137" s="96" t="s">
        <v>1011</v>
      </c>
      <c r="AQ1137" s="96" t="s">
        <v>1011</v>
      </c>
      <c r="AR1137" s="96" t="s">
        <v>1011</v>
      </c>
      <c r="AS1137" s="96" t="s">
        <v>1011</v>
      </c>
      <c r="AT1137" s="96" t="s">
        <v>1011</v>
      </c>
      <c r="AU1137" s="96">
        <v>10</v>
      </c>
      <c r="AV1137" s="96">
        <v>10</v>
      </c>
      <c r="AW1137" s="96">
        <v>7</v>
      </c>
      <c r="AX1137" s="96">
        <v>4.5</v>
      </c>
      <c r="AY1137" s="96" t="s">
        <v>1011</v>
      </c>
      <c r="AZ1137" s="96" t="s">
        <v>1011</v>
      </c>
      <c r="BA1137" s="96" t="s">
        <v>1011</v>
      </c>
      <c r="BB1137" s="96">
        <v>7.875</v>
      </c>
      <c r="BC1137" s="96" t="s">
        <v>1010</v>
      </c>
      <c r="BD1137" s="96" t="s">
        <v>1011</v>
      </c>
      <c r="BE1137" s="96" t="s">
        <v>1011</v>
      </c>
      <c r="BF1137" s="96">
        <v>10</v>
      </c>
      <c r="BG1137" s="96">
        <v>10</v>
      </c>
      <c r="BH1137" s="96">
        <v>10</v>
      </c>
      <c r="BI1137" s="96">
        <v>10</v>
      </c>
      <c r="BJ1137" s="96" t="s">
        <v>1011</v>
      </c>
      <c r="BK1137" s="96">
        <v>10</v>
      </c>
      <c r="BL1137" s="96">
        <v>8.0033595974721656</v>
      </c>
      <c r="BM1137" s="96">
        <v>6.4</v>
      </c>
      <c r="BN1137" s="96">
        <v>5.8591280458862851</v>
      </c>
      <c r="BO1137" s="96">
        <v>7</v>
      </c>
      <c r="BP1137" s="96">
        <v>10</v>
      </c>
      <c r="BQ1137" s="96">
        <v>3</v>
      </c>
      <c r="BR1137" s="96">
        <v>6.5</v>
      </c>
      <c r="BS1137" s="96">
        <v>6.4397820114715714</v>
      </c>
      <c r="BT1137" s="96">
        <v>1.7977739841269837</v>
      </c>
      <c r="BU1137" s="96">
        <v>1.1598591666666664</v>
      </c>
      <c r="BV1137" s="96">
        <v>2.9643446507936511</v>
      </c>
      <c r="BW1137" s="96">
        <v>4.8</v>
      </c>
      <c r="BX1137" s="96" t="s">
        <v>1011</v>
      </c>
      <c r="BY1137" s="96">
        <v>3.6472298043925981</v>
      </c>
      <c r="BZ1137" s="96">
        <v>6.7031656167323383</v>
      </c>
      <c r="CA1137" s="96">
        <v>4.1943663015873014</v>
      </c>
      <c r="CB1137" s="96">
        <v>7.1429117619047613</v>
      </c>
      <c r="CC1137" s="96">
        <v>0.96296296296296291</v>
      </c>
      <c r="CD1137" s="96">
        <v>3.9761840698352495</v>
      </c>
      <c r="CE1137" s="96">
        <v>9.1148701421158496</v>
      </c>
      <c r="CF1137" s="96">
        <v>9.0011023175644365</v>
      </c>
      <c r="CG1137" s="96">
        <v>8.5179455445543244</v>
      </c>
      <c r="CH1137" s="96">
        <v>5</v>
      </c>
      <c r="CI1137" s="96">
        <v>7.9084795010586522</v>
      </c>
      <c r="CJ1137" s="96">
        <v>9.9917897122325989</v>
      </c>
      <c r="CK1137" s="96">
        <v>8.64</v>
      </c>
      <c r="CL1137" s="96">
        <v>5.68</v>
      </c>
      <c r="CM1137" s="96">
        <v>8.1039299040775337</v>
      </c>
      <c r="CN1137" s="96">
        <v>5.4320609047619053</v>
      </c>
      <c r="CO1137" s="96">
        <v>7.8240075754996496</v>
      </c>
      <c r="CP1137" s="96">
        <v>6.628034240130777</v>
      </c>
      <c r="CQ1137" s="96">
        <v>10</v>
      </c>
      <c r="CR1137" s="96">
        <v>5.0948999206349201</v>
      </c>
      <c r="CS1137" s="96">
        <v>3.8461538461538463</v>
      </c>
      <c r="CT1137" s="96">
        <v>5.3100307831284335</v>
      </c>
      <c r="CU1137" s="96">
        <v>4.7503615166390665</v>
      </c>
      <c r="CV1137" s="96">
        <v>7.370581415211845</v>
      </c>
      <c r="CW1137" s="96">
        <v>8</v>
      </c>
      <c r="CX1137" s="96">
        <v>9.8290606229296156</v>
      </c>
      <c r="CY1137" s="96">
        <v>9</v>
      </c>
      <c r="CZ1137" s="96">
        <v>8.9430202076432064</v>
      </c>
      <c r="DA1137" s="96">
        <v>4.4000000000000004</v>
      </c>
      <c r="DB1137" s="96">
        <v>7.4623379047619043</v>
      </c>
      <c r="DC1137" s="96">
        <v>7.5469942698412709</v>
      </c>
      <c r="DD1137" s="96">
        <v>8.6999999999999993</v>
      </c>
      <c r="DE1137" s="96">
        <v>7.126106558044313</v>
      </c>
      <c r="DF1137" s="96">
        <v>10</v>
      </c>
      <c r="DG1137" s="96">
        <v>7.539239788774581</v>
      </c>
      <c r="DH1137" s="96">
        <v>2.6448925396825396</v>
      </c>
      <c r="DI1137" s="96">
        <v>4.5662100456620998</v>
      </c>
      <c r="DJ1137" s="96">
        <v>7.8153382770012998</v>
      </c>
      <c r="DK1137" s="96">
        <v>3.2339584682539679</v>
      </c>
      <c r="DL1137" s="96">
        <v>5.7379304125292103</v>
      </c>
      <c r="DM1137" s="96">
        <v>5.2696642305840777</v>
      </c>
      <c r="DN1137" s="96">
        <v>4.8779989956188654</v>
      </c>
      <c r="DO1137" s="96">
        <v>7.1200863306788849</v>
      </c>
      <c r="DP1137" s="96">
        <v>6.56</v>
      </c>
      <c r="DQ1137" s="99">
        <v>7.2816797987360822</v>
      </c>
      <c r="DR1137" s="100">
        <v>57</v>
      </c>
      <c r="DS1137" s="101">
        <v>2</v>
      </c>
      <c r="DU1137" s="107" t="s">
        <v>150</v>
      </c>
      <c r="DV1137" s="96">
        <v>8.0033595974721656</v>
      </c>
      <c r="DW1137" s="96">
        <v>6.56</v>
      </c>
    </row>
    <row r="1138" spans="1:127">
      <c r="A1138" s="102">
        <v>2008</v>
      </c>
      <c r="B1138" s="103" t="s">
        <v>631</v>
      </c>
      <c r="C1138" s="104" t="s">
        <v>105</v>
      </c>
      <c r="D1138" s="103">
        <v>4.833333333333333</v>
      </c>
      <c r="E1138" s="103">
        <v>6.5427171857891047</v>
      </c>
      <c r="F1138" s="103">
        <v>7.1739739682245851</v>
      </c>
      <c r="G1138" s="103">
        <v>6.2</v>
      </c>
      <c r="H1138" s="103">
        <v>2.6400000000000006</v>
      </c>
      <c r="I1138" s="103">
        <v>10</v>
      </c>
      <c r="J1138" s="103">
        <v>10</v>
      </c>
      <c r="K1138" s="103">
        <v>10</v>
      </c>
      <c r="L1138" s="103">
        <v>10</v>
      </c>
      <c r="M1138" s="103">
        <v>10</v>
      </c>
      <c r="N1138" s="103">
        <v>10</v>
      </c>
      <c r="O1138" s="103">
        <v>10</v>
      </c>
      <c r="P1138" s="103">
        <v>10</v>
      </c>
      <c r="Q1138" s="103" t="s">
        <v>1011</v>
      </c>
      <c r="R1138" s="103" t="s">
        <v>1011</v>
      </c>
      <c r="S1138" s="103">
        <v>5</v>
      </c>
      <c r="T1138" s="103">
        <v>8.3333333333333339</v>
      </c>
      <c r="U1138" s="103">
        <v>6.9911111111111124</v>
      </c>
      <c r="V1138" s="103">
        <v>5</v>
      </c>
      <c r="W1138" s="103">
        <v>10</v>
      </c>
      <c r="X1138" s="103">
        <v>10</v>
      </c>
      <c r="Y1138" s="103">
        <v>8.3333333333333339</v>
      </c>
      <c r="Z1138" s="103" t="s">
        <v>1010</v>
      </c>
      <c r="AA1138" s="103">
        <v>7.5</v>
      </c>
      <c r="AB1138" s="103">
        <v>6.666666666666667</v>
      </c>
      <c r="AC1138" s="103">
        <v>9.8511111111111109</v>
      </c>
      <c r="AD1138" s="103">
        <v>8.2833333333333332</v>
      </c>
      <c r="AE1138" s="103">
        <v>8.075277777777778</v>
      </c>
      <c r="AF1138" s="103">
        <v>7.5</v>
      </c>
      <c r="AG1138" s="103">
        <v>7.5</v>
      </c>
      <c r="AH1138" s="103" t="s">
        <v>1010</v>
      </c>
      <c r="AI1138" s="103" t="s">
        <v>1010</v>
      </c>
      <c r="AJ1138" s="103" t="s">
        <v>1010</v>
      </c>
      <c r="AK1138" s="103" t="s">
        <v>1010</v>
      </c>
      <c r="AL1138" s="103">
        <v>6.666666666666667</v>
      </c>
      <c r="AM1138" s="103">
        <v>3.3333333333333335</v>
      </c>
      <c r="AN1138" s="103">
        <v>6.666666666666667</v>
      </c>
      <c r="AO1138" s="103">
        <v>5.5555555555555562</v>
      </c>
      <c r="AP1138" s="103">
        <v>7.5</v>
      </c>
      <c r="AQ1138" s="103">
        <v>5</v>
      </c>
      <c r="AR1138" s="103">
        <v>7.5</v>
      </c>
      <c r="AS1138" s="103">
        <v>6.666666666666667</v>
      </c>
      <c r="AT1138" s="103">
        <v>6.8055555555555562</v>
      </c>
      <c r="AU1138" s="103">
        <v>10</v>
      </c>
      <c r="AV1138" s="103">
        <v>10</v>
      </c>
      <c r="AW1138" s="103">
        <v>7</v>
      </c>
      <c r="AX1138" s="103">
        <v>5.75</v>
      </c>
      <c r="AY1138" s="103">
        <v>6.666666666666667</v>
      </c>
      <c r="AZ1138" s="103">
        <v>6.666666666666667</v>
      </c>
      <c r="BA1138" s="103">
        <v>10</v>
      </c>
      <c r="BB1138" s="103">
        <v>8.011904761904761</v>
      </c>
      <c r="BC1138" s="103" t="s">
        <v>1010</v>
      </c>
      <c r="BD1138" s="103" t="s">
        <v>1011</v>
      </c>
      <c r="BE1138" s="103" t="s">
        <v>1011</v>
      </c>
      <c r="BF1138" s="103">
        <v>5</v>
      </c>
      <c r="BG1138" s="103">
        <v>0</v>
      </c>
      <c r="BH1138" s="103">
        <v>0</v>
      </c>
      <c r="BI1138" s="103">
        <v>0</v>
      </c>
      <c r="BJ1138" s="103" t="s">
        <v>1011</v>
      </c>
      <c r="BK1138" s="103">
        <v>2.5</v>
      </c>
      <c r="BL1138" s="103">
        <v>6.6703849206349215</v>
      </c>
      <c r="BM1138" s="103">
        <v>1.5294117647058834</v>
      </c>
      <c r="BN1138" s="103">
        <v>7.1640326975476842</v>
      </c>
      <c r="BO1138" s="103">
        <v>0</v>
      </c>
      <c r="BP1138" s="103">
        <v>9</v>
      </c>
      <c r="BQ1138" s="103">
        <v>9</v>
      </c>
      <c r="BR1138" s="103">
        <v>9</v>
      </c>
      <c r="BS1138" s="103">
        <v>4.4233611155633916</v>
      </c>
      <c r="BT1138" s="103">
        <v>7.2309431608527142</v>
      </c>
      <c r="BU1138" s="103">
        <v>5.9006174999999992</v>
      </c>
      <c r="BV1138" s="103">
        <v>7.1740858856589149</v>
      </c>
      <c r="BW1138" s="103">
        <v>10</v>
      </c>
      <c r="BX1138" s="103">
        <v>5.8333333333333339</v>
      </c>
      <c r="BY1138" s="103">
        <v>3.5857955744794521</v>
      </c>
      <c r="BZ1138" s="103">
        <v>8.0540560136962256</v>
      </c>
      <c r="CA1138" s="103">
        <v>6.5473101947674417</v>
      </c>
      <c r="CB1138" s="103">
        <v>5.9175000862403104</v>
      </c>
      <c r="CC1138" s="103">
        <v>1</v>
      </c>
      <c r="CD1138" s="103">
        <v>6.693737972114266</v>
      </c>
      <c r="CE1138" s="103">
        <v>8.9291068773660793</v>
      </c>
      <c r="CF1138" s="103">
        <v>8.3945729032282408</v>
      </c>
      <c r="CG1138" s="103">
        <v>7.4595623215983977</v>
      </c>
      <c r="CH1138" s="103">
        <v>10</v>
      </c>
      <c r="CI1138" s="103">
        <v>8.695810525548179</v>
      </c>
      <c r="CJ1138" s="103">
        <v>3.0066666666666664</v>
      </c>
      <c r="CK1138" s="103">
        <v>8.44</v>
      </c>
      <c r="CL1138" s="103">
        <v>5.1960000000000006</v>
      </c>
      <c r="CM1138" s="103">
        <v>5.5475555555555554</v>
      </c>
      <c r="CN1138" s="103">
        <v>6.5267073914728666</v>
      </c>
      <c r="CO1138" s="103">
        <v>5.0891053844078895</v>
      </c>
      <c r="CP1138" s="103">
        <v>5.8079063879403776</v>
      </c>
      <c r="CQ1138" s="103">
        <v>10</v>
      </c>
      <c r="CR1138" s="103">
        <v>7.204924837209302</v>
      </c>
      <c r="CS1138" s="103">
        <v>6.9230769230769234</v>
      </c>
      <c r="CT1138" s="103">
        <v>6.6375384789105389</v>
      </c>
      <c r="CU1138" s="103">
        <v>6.9218467463989208</v>
      </c>
      <c r="CV1138" s="103">
        <v>7.069327172473713</v>
      </c>
      <c r="CW1138" s="103">
        <v>8</v>
      </c>
      <c r="CX1138" s="103">
        <v>8.7946616071758186</v>
      </c>
      <c r="CY1138" s="103">
        <v>9</v>
      </c>
      <c r="CZ1138" s="103">
        <v>8.5982205357252735</v>
      </c>
      <c r="DA1138" s="103">
        <v>10</v>
      </c>
      <c r="DB1138" s="103">
        <v>4.8721836143410862</v>
      </c>
      <c r="DC1138" s="103">
        <v>5.5432038585271313</v>
      </c>
      <c r="DD1138" s="103">
        <v>10</v>
      </c>
      <c r="DE1138" s="103">
        <v>1.6564383943221972</v>
      </c>
      <c r="DF1138" s="103">
        <v>10</v>
      </c>
      <c r="DG1138" s="103">
        <v>7.0119709778650687</v>
      </c>
      <c r="DH1138" s="103">
        <v>4.3260964631782945</v>
      </c>
      <c r="DI1138" s="103">
        <v>4.1421568627450984</v>
      </c>
      <c r="DJ1138" s="103">
        <v>8.024932176626999</v>
      </c>
      <c r="DK1138" s="103">
        <v>6.7240128024870804</v>
      </c>
      <c r="DL1138" s="103">
        <v>7.749994142681083</v>
      </c>
      <c r="DM1138" s="103">
        <v>8.4306942945065657</v>
      </c>
      <c r="DN1138" s="103">
        <v>6.56631445703752</v>
      </c>
      <c r="DO1138" s="103">
        <v>7.3921686568759535</v>
      </c>
      <c r="DP1138" s="103">
        <v>6.85</v>
      </c>
      <c r="DQ1138" s="105">
        <v>6.7601924603174606</v>
      </c>
      <c r="DR1138" s="106">
        <v>84</v>
      </c>
      <c r="DS1138" s="106">
        <v>3</v>
      </c>
      <c r="DU1138" s="104" t="s">
        <v>105</v>
      </c>
      <c r="DV1138" s="103">
        <v>6.6703849206349215</v>
      </c>
      <c r="DW1138" s="103">
        <v>6.85</v>
      </c>
    </row>
    <row r="1139" spans="1:127">
      <c r="A1139" s="95">
        <v>2008</v>
      </c>
      <c r="B1139" s="96" t="s">
        <v>739</v>
      </c>
      <c r="C1139" s="107" t="s">
        <v>103</v>
      </c>
      <c r="D1139" s="96">
        <v>6.1</v>
      </c>
      <c r="E1139" s="96">
        <v>5.5462805147641792</v>
      </c>
      <c r="F1139" s="96">
        <v>4.85032514366572</v>
      </c>
      <c r="G1139" s="96">
        <v>5.5</v>
      </c>
      <c r="H1139" s="96">
        <v>0.44000000000000061</v>
      </c>
      <c r="I1139" s="96">
        <v>10</v>
      </c>
      <c r="J1139" s="96">
        <v>10</v>
      </c>
      <c r="K1139" s="96">
        <v>10</v>
      </c>
      <c r="L1139" s="96">
        <v>10</v>
      </c>
      <c r="M1139" s="96">
        <v>10</v>
      </c>
      <c r="N1139" s="96">
        <v>10</v>
      </c>
      <c r="O1139" s="96">
        <v>10</v>
      </c>
      <c r="P1139" s="96">
        <v>10</v>
      </c>
      <c r="Q1139" s="96" t="s">
        <v>1011</v>
      </c>
      <c r="R1139" s="96" t="s">
        <v>1011</v>
      </c>
      <c r="S1139" s="96">
        <v>10</v>
      </c>
      <c r="T1139" s="96">
        <v>10</v>
      </c>
      <c r="U1139" s="96">
        <v>6.8133333333333335</v>
      </c>
      <c r="V1139" s="96">
        <v>10</v>
      </c>
      <c r="W1139" s="96">
        <v>10</v>
      </c>
      <c r="X1139" s="96">
        <v>10</v>
      </c>
      <c r="Y1139" s="96">
        <v>10</v>
      </c>
      <c r="Z1139" s="96" t="s">
        <v>1010</v>
      </c>
      <c r="AA1139" s="96">
        <v>10</v>
      </c>
      <c r="AB1139" s="96">
        <v>10</v>
      </c>
      <c r="AC1139" s="96">
        <v>8.826666666666668</v>
      </c>
      <c r="AD1139" s="96">
        <v>9.1222222222222236</v>
      </c>
      <c r="AE1139" s="96">
        <v>9.487222222222222</v>
      </c>
      <c r="AF1139" s="96">
        <v>10</v>
      </c>
      <c r="AG1139" s="96">
        <v>10</v>
      </c>
      <c r="AH1139" s="96" t="s">
        <v>1010</v>
      </c>
      <c r="AI1139" s="96" t="s">
        <v>1010</v>
      </c>
      <c r="AJ1139" s="96" t="s">
        <v>1010</v>
      </c>
      <c r="AK1139" s="96" t="s">
        <v>1010</v>
      </c>
      <c r="AL1139" s="96">
        <v>6.666666666666667</v>
      </c>
      <c r="AM1139" s="96">
        <v>6.666666666666667</v>
      </c>
      <c r="AN1139" s="96">
        <v>10</v>
      </c>
      <c r="AO1139" s="96">
        <v>7.7777777777777786</v>
      </c>
      <c r="AP1139" s="96">
        <v>5</v>
      </c>
      <c r="AQ1139" s="96">
        <v>7.5</v>
      </c>
      <c r="AR1139" s="96">
        <v>7.5</v>
      </c>
      <c r="AS1139" s="96">
        <v>6.666666666666667</v>
      </c>
      <c r="AT1139" s="96">
        <v>8.6111111111111107</v>
      </c>
      <c r="AU1139" s="96">
        <v>10</v>
      </c>
      <c r="AV1139" s="96">
        <v>10</v>
      </c>
      <c r="AW1139" s="96">
        <v>5</v>
      </c>
      <c r="AX1139" s="96">
        <v>6</v>
      </c>
      <c r="AY1139" s="96">
        <v>10</v>
      </c>
      <c r="AZ1139" s="96">
        <v>10</v>
      </c>
      <c r="BA1139" s="96">
        <v>10</v>
      </c>
      <c r="BB1139" s="96">
        <v>8.7142857142857135</v>
      </c>
      <c r="BC1139" s="96" t="s">
        <v>1010</v>
      </c>
      <c r="BD1139" s="96" t="s">
        <v>1011</v>
      </c>
      <c r="BE1139" s="96" t="s">
        <v>1011</v>
      </c>
      <c r="BF1139" s="96">
        <v>10</v>
      </c>
      <c r="BG1139" s="96">
        <v>10</v>
      </c>
      <c r="BH1139" s="96">
        <v>10</v>
      </c>
      <c r="BI1139" s="96">
        <v>10</v>
      </c>
      <c r="BJ1139" s="96" t="s">
        <v>1011</v>
      </c>
      <c r="BK1139" s="96">
        <v>10</v>
      </c>
      <c r="BL1139" s="96">
        <v>7.7595952380952387</v>
      </c>
      <c r="BM1139" s="96">
        <v>4.7117647058823531</v>
      </c>
      <c r="BN1139" s="96">
        <v>7.9475664211494115</v>
      </c>
      <c r="BO1139" s="96">
        <v>10</v>
      </c>
      <c r="BP1139" s="96">
        <v>8</v>
      </c>
      <c r="BQ1139" s="96">
        <v>5</v>
      </c>
      <c r="BR1139" s="96">
        <v>6.5</v>
      </c>
      <c r="BS1139" s="96">
        <v>7.2898327817579407</v>
      </c>
      <c r="BT1139" s="96">
        <v>4.3138332179132037</v>
      </c>
      <c r="BU1139" s="96">
        <v>3.6754533333333335</v>
      </c>
      <c r="BV1139" s="96">
        <v>5.6257991403508765</v>
      </c>
      <c r="BW1139" s="96">
        <v>6.6666666666666661</v>
      </c>
      <c r="BX1139" s="96">
        <v>3.333333333333333</v>
      </c>
      <c r="BY1139" s="96">
        <v>4.819636270210724</v>
      </c>
      <c r="BZ1139" s="96">
        <v>8.3187116846377727</v>
      </c>
      <c r="CA1139" s="96">
        <v>4.4339748097876264</v>
      </c>
      <c r="CB1139" s="96">
        <v>3.8025460554016628</v>
      </c>
      <c r="CC1139" s="96">
        <v>1</v>
      </c>
      <c r="CD1139" s="96">
        <v>4.9988838346261337</v>
      </c>
      <c r="CE1139" s="96">
        <v>8.3209131045136626</v>
      </c>
      <c r="CF1139" s="96">
        <v>9.2721089853882166</v>
      </c>
      <c r="CG1139" s="96">
        <v>8.8673802961348578</v>
      </c>
      <c r="CH1139" s="96">
        <v>5</v>
      </c>
      <c r="CI1139" s="96">
        <v>7.8651005965091842</v>
      </c>
      <c r="CJ1139" s="96">
        <v>8.5466666666666669</v>
      </c>
      <c r="CK1139" s="96">
        <v>7.28</v>
      </c>
      <c r="CL1139" s="96">
        <v>6.0840000000000005</v>
      </c>
      <c r="CM1139" s="96">
        <v>7.3035555555555556</v>
      </c>
      <c r="CN1139" s="96">
        <v>4.7555623859649128</v>
      </c>
      <c r="CO1139" s="96">
        <v>8.1593796152305185</v>
      </c>
      <c r="CP1139" s="96">
        <v>6.4574710005977156</v>
      </c>
      <c r="CQ1139" s="96">
        <v>9.2682926829268286</v>
      </c>
      <c r="CR1139" s="96">
        <v>5.7429949279778389</v>
      </c>
      <c r="CS1139" s="96">
        <v>3.8461538461538463</v>
      </c>
      <c r="CT1139" s="96">
        <v>6.3056615549650115</v>
      </c>
      <c r="CU1139" s="96">
        <v>5.2982701096988984</v>
      </c>
      <c r="CV1139" s="96">
        <v>7.08189733719475</v>
      </c>
      <c r="CW1139" s="96">
        <v>5</v>
      </c>
      <c r="CX1139" s="96">
        <v>6.1165854483860933</v>
      </c>
      <c r="CY1139" s="96">
        <v>6</v>
      </c>
      <c r="CZ1139" s="96">
        <v>5.7055284827953647</v>
      </c>
      <c r="DA1139" s="96">
        <v>2.2000000000000002</v>
      </c>
      <c r="DB1139" s="96">
        <v>3.1586021551246528</v>
      </c>
      <c r="DC1139" s="96">
        <v>5.3949036952908589</v>
      </c>
      <c r="DD1139" s="96">
        <v>4</v>
      </c>
      <c r="DE1139" s="96">
        <v>5.7355129570980123</v>
      </c>
      <c r="DF1139" s="96">
        <v>3</v>
      </c>
      <c r="DG1139" s="96">
        <v>3.9148364679189207</v>
      </c>
      <c r="DH1139" s="96">
        <v>1.4110325955678671</v>
      </c>
      <c r="DI1139" s="96">
        <v>2.8522336769759455</v>
      </c>
      <c r="DJ1139" s="96">
        <v>6.5941858530825712</v>
      </c>
      <c r="DK1139" s="96">
        <v>4.5029017256078792</v>
      </c>
      <c r="DL1139" s="96">
        <v>4.9084243770642093</v>
      </c>
      <c r="DM1139" s="96">
        <v>0</v>
      </c>
      <c r="DN1139" s="96">
        <v>3.3781297047164123</v>
      </c>
      <c r="DO1139" s="96">
        <v>4.3328315518102327</v>
      </c>
      <c r="DP1139" s="96">
        <v>6.31</v>
      </c>
      <c r="DQ1139" s="99">
        <v>7.0347976190476196</v>
      </c>
      <c r="DR1139" s="100">
        <v>70</v>
      </c>
      <c r="DS1139" s="101">
        <v>2</v>
      </c>
      <c r="DU1139" s="107" t="s">
        <v>103</v>
      </c>
      <c r="DV1139" s="96">
        <v>7.7595952380952387</v>
      </c>
      <c r="DW1139" s="96">
        <v>6.31</v>
      </c>
    </row>
    <row r="1140" spans="1:127">
      <c r="A1140" s="102">
        <v>2008</v>
      </c>
      <c r="B1140" s="103" t="s">
        <v>786</v>
      </c>
      <c r="C1140" s="104" t="s">
        <v>1014</v>
      </c>
      <c r="D1140" s="103" t="s">
        <v>1011</v>
      </c>
      <c r="E1140" s="103" t="s">
        <v>1011</v>
      </c>
      <c r="F1140" s="103" t="s">
        <v>1011</v>
      </c>
      <c r="G1140" s="103" t="s">
        <v>1011</v>
      </c>
      <c r="H1140" s="103" t="s">
        <v>1011</v>
      </c>
      <c r="I1140" s="103" t="s">
        <v>1011</v>
      </c>
      <c r="J1140" s="103" t="s">
        <v>1011</v>
      </c>
      <c r="K1140" s="103" t="s">
        <v>1011</v>
      </c>
      <c r="L1140" s="103" t="s">
        <v>1011</v>
      </c>
      <c r="M1140" s="103" t="s">
        <v>1011</v>
      </c>
      <c r="N1140" s="103" t="s">
        <v>1011</v>
      </c>
      <c r="O1140" s="103" t="s">
        <v>1011</v>
      </c>
      <c r="P1140" s="103" t="s">
        <v>1011</v>
      </c>
      <c r="Q1140" s="103" t="s">
        <v>1011</v>
      </c>
      <c r="R1140" s="103" t="s">
        <v>1011</v>
      </c>
      <c r="S1140" s="103" t="s">
        <v>1011</v>
      </c>
      <c r="T1140" s="103" t="s">
        <v>1011</v>
      </c>
      <c r="U1140" s="103" t="s">
        <v>1011</v>
      </c>
      <c r="V1140" s="103" t="s">
        <v>1011</v>
      </c>
      <c r="W1140" s="103" t="s">
        <v>1011</v>
      </c>
      <c r="X1140" s="103" t="s">
        <v>1011</v>
      </c>
      <c r="Y1140" s="103" t="s">
        <v>1011</v>
      </c>
      <c r="Z1140" s="103" t="s">
        <v>1010</v>
      </c>
      <c r="AA1140" s="103" t="s">
        <v>1011</v>
      </c>
      <c r="AB1140" s="103" t="s">
        <v>1011</v>
      </c>
      <c r="AC1140" s="103" t="s">
        <v>1011</v>
      </c>
      <c r="AD1140" s="103" t="s">
        <v>1011</v>
      </c>
      <c r="AE1140" s="103" t="s">
        <v>1011</v>
      </c>
      <c r="AF1140" s="103" t="s">
        <v>1011</v>
      </c>
      <c r="AG1140" s="103" t="s">
        <v>1011</v>
      </c>
      <c r="AH1140" s="103" t="s">
        <v>1010</v>
      </c>
      <c r="AI1140" s="103" t="s">
        <v>1010</v>
      </c>
      <c r="AJ1140" s="103" t="s">
        <v>1010</v>
      </c>
      <c r="AK1140" s="103" t="s">
        <v>1010</v>
      </c>
      <c r="AL1140" s="103" t="s">
        <v>1011</v>
      </c>
      <c r="AM1140" s="103" t="s">
        <v>1011</v>
      </c>
      <c r="AN1140" s="103" t="s">
        <v>1011</v>
      </c>
      <c r="AO1140" s="103" t="s">
        <v>1011</v>
      </c>
      <c r="AP1140" s="103" t="s">
        <v>1011</v>
      </c>
      <c r="AQ1140" s="103" t="s">
        <v>1011</v>
      </c>
      <c r="AR1140" s="103" t="s">
        <v>1011</v>
      </c>
      <c r="AS1140" s="103" t="s">
        <v>1011</v>
      </c>
      <c r="AT1140" s="103" t="s">
        <v>1011</v>
      </c>
      <c r="AU1140" s="103" t="s">
        <v>1011</v>
      </c>
      <c r="AV1140" s="103" t="s">
        <v>1011</v>
      </c>
      <c r="AW1140" s="103" t="s">
        <v>1011</v>
      </c>
      <c r="AX1140" s="103" t="s">
        <v>1011</v>
      </c>
      <c r="AY1140" s="103" t="s">
        <v>1011</v>
      </c>
      <c r="AZ1140" s="103" t="s">
        <v>1011</v>
      </c>
      <c r="BA1140" s="103" t="s">
        <v>1011</v>
      </c>
      <c r="BB1140" s="103" t="s">
        <v>1011</v>
      </c>
      <c r="BC1140" s="103" t="s">
        <v>1010</v>
      </c>
      <c r="BD1140" s="103" t="s">
        <v>1011</v>
      </c>
      <c r="BE1140" s="103" t="s">
        <v>1011</v>
      </c>
      <c r="BF1140" s="103" t="s">
        <v>1011</v>
      </c>
      <c r="BG1140" s="103" t="s">
        <v>1011</v>
      </c>
      <c r="BH1140" s="103" t="s">
        <v>1011</v>
      </c>
      <c r="BI1140" s="103" t="s">
        <v>1011</v>
      </c>
      <c r="BJ1140" s="103" t="s">
        <v>1011</v>
      </c>
      <c r="BK1140" s="103" t="s">
        <v>1011</v>
      </c>
      <c r="BL1140" s="103" t="s">
        <v>1011</v>
      </c>
      <c r="BM1140" s="103" t="s">
        <v>1011</v>
      </c>
      <c r="BN1140" s="103" t="s">
        <v>1011</v>
      </c>
      <c r="BO1140" s="103" t="s">
        <v>1011</v>
      </c>
      <c r="BP1140" s="103" t="s">
        <v>1011</v>
      </c>
      <c r="BQ1140" s="103" t="s">
        <v>1011</v>
      </c>
      <c r="BR1140" s="103" t="s">
        <v>1011</v>
      </c>
      <c r="BS1140" s="103" t="s">
        <v>1011</v>
      </c>
      <c r="BT1140" s="103" t="s">
        <v>1011</v>
      </c>
      <c r="BU1140" s="103" t="s">
        <v>1011</v>
      </c>
      <c r="BV1140" s="103" t="s">
        <v>1011</v>
      </c>
      <c r="BW1140" s="103" t="s">
        <v>1011</v>
      </c>
      <c r="BX1140" s="103" t="s">
        <v>1011</v>
      </c>
      <c r="BY1140" s="103" t="s">
        <v>1011</v>
      </c>
      <c r="BZ1140" s="103" t="s">
        <v>1011</v>
      </c>
      <c r="CA1140" s="103" t="s">
        <v>1011</v>
      </c>
      <c r="CB1140" s="103" t="s">
        <v>1011</v>
      </c>
      <c r="CC1140" s="103">
        <v>0.79487179487179482</v>
      </c>
      <c r="CD1140" s="103" t="s">
        <v>1011</v>
      </c>
      <c r="CE1140" s="103" t="s">
        <v>1011</v>
      </c>
      <c r="CF1140" s="103" t="s">
        <v>1011</v>
      </c>
      <c r="CG1140" s="103" t="s">
        <v>1011</v>
      </c>
      <c r="CH1140" s="103" t="s">
        <v>1011</v>
      </c>
      <c r="CI1140" s="103" t="s">
        <v>1011</v>
      </c>
      <c r="CJ1140" s="103" t="s">
        <v>1011</v>
      </c>
      <c r="CK1140" s="103" t="s">
        <v>1011</v>
      </c>
      <c r="CL1140" s="103" t="s">
        <v>1011</v>
      </c>
      <c r="CM1140" s="103" t="s">
        <v>1011</v>
      </c>
      <c r="CN1140" s="103" t="s">
        <v>1011</v>
      </c>
      <c r="CO1140" s="103" t="s">
        <v>1011</v>
      </c>
      <c r="CP1140" s="103" t="s">
        <v>1011</v>
      </c>
      <c r="CQ1140" s="103" t="s">
        <v>1011</v>
      </c>
      <c r="CR1140" s="103" t="s">
        <v>1011</v>
      </c>
      <c r="CS1140" s="103" t="s">
        <v>1011</v>
      </c>
      <c r="CT1140" s="103" t="s">
        <v>1011</v>
      </c>
      <c r="CU1140" s="103" t="s">
        <v>1011</v>
      </c>
      <c r="CV1140" s="103" t="s">
        <v>1011</v>
      </c>
      <c r="CW1140" s="103" t="s">
        <v>1011</v>
      </c>
      <c r="CX1140" s="103" t="s">
        <v>1011</v>
      </c>
      <c r="CY1140" s="103" t="s">
        <v>1011</v>
      </c>
      <c r="CZ1140" s="103" t="s">
        <v>1011</v>
      </c>
      <c r="DA1140" s="103" t="s">
        <v>1011</v>
      </c>
      <c r="DB1140" s="103" t="s">
        <v>1011</v>
      </c>
      <c r="DC1140" s="103" t="s">
        <v>1011</v>
      </c>
      <c r="DD1140" s="103" t="s">
        <v>1011</v>
      </c>
      <c r="DE1140" s="103" t="s">
        <v>1011</v>
      </c>
      <c r="DF1140" s="103" t="s">
        <v>1011</v>
      </c>
      <c r="DG1140" s="103" t="s">
        <v>1011</v>
      </c>
      <c r="DH1140" s="103" t="s">
        <v>1011</v>
      </c>
      <c r="DI1140" s="103" t="s">
        <v>1011</v>
      </c>
      <c r="DJ1140" s="103" t="s">
        <v>1011</v>
      </c>
      <c r="DK1140" s="103" t="s">
        <v>1011</v>
      </c>
      <c r="DL1140" s="103" t="s">
        <v>1011</v>
      </c>
      <c r="DM1140" s="103" t="s">
        <v>1011</v>
      </c>
      <c r="DN1140" s="103" t="s">
        <v>1011</v>
      </c>
      <c r="DO1140" s="103" t="s">
        <v>1011</v>
      </c>
      <c r="DP1140" s="103" t="s">
        <v>1011</v>
      </c>
      <c r="DQ1140" s="105" t="s">
        <v>1011</v>
      </c>
      <c r="DR1140" s="106" t="s">
        <v>1011</v>
      </c>
      <c r="DS1140" s="106" t="s">
        <v>1027</v>
      </c>
      <c r="DU1140" s="104" t="s">
        <v>1014</v>
      </c>
      <c r="DV1140" s="103" t="s">
        <v>1011</v>
      </c>
      <c r="DW1140" s="103" t="s">
        <v>1011</v>
      </c>
    </row>
    <row r="1141" spans="1:127">
      <c r="A1141" s="95">
        <v>2008</v>
      </c>
      <c r="B1141" s="96" t="s">
        <v>702</v>
      </c>
      <c r="C1141" s="107" t="s">
        <v>87</v>
      </c>
      <c r="D1141" s="96">
        <v>6.3</v>
      </c>
      <c r="E1141" s="96">
        <v>5.6612906259097349</v>
      </c>
      <c r="F1141" s="96">
        <v>3.8725544316012601</v>
      </c>
      <c r="G1141" s="96">
        <v>5.3000000000000007</v>
      </c>
      <c r="H1141" s="96">
        <v>9.0799999999999983</v>
      </c>
      <c r="I1141" s="96">
        <v>10</v>
      </c>
      <c r="J1141" s="96">
        <v>10</v>
      </c>
      <c r="K1141" s="96">
        <v>10</v>
      </c>
      <c r="L1141" s="96">
        <v>10</v>
      </c>
      <c r="M1141" s="96">
        <v>10</v>
      </c>
      <c r="N1141" s="96">
        <v>10</v>
      </c>
      <c r="O1141" s="96">
        <v>10</v>
      </c>
      <c r="P1141" s="96">
        <v>10</v>
      </c>
      <c r="Q1141" s="96" t="s">
        <v>1011</v>
      </c>
      <c r="R1141" s="96" t="s">
        <v>1011</v>
      </c>
      <c r="S1141" s="96">
        <v>10</v>
      </c>
      <c r="T1141" s="96">
        <v>10</v>
      </c>
      <c r="U1141" s="96">
        <v>9.6933333333333334</v>
      </c>
      <c r="V1141" s="96">
        <v>10</v>
      </c>
      <c r="W1141" s="96">
        <v>10</v>
      </c>
      <c r="X1141" s="96">
        <v>10</v>
      </c>
      <c r="Y1141" s="96">
        <v>10</v>
      </c>
      <c r="Z1141" s="96" t="s">
        <v>1010</v>
      </c>
      <c r="AA1141" s="96">
        <v>10</v>
      </c>
      <c r="AB1141" s="96">
        <v>10</v>
      </c>
      <c r="AC1141" s="96">
        <v>8.1955555555555559</v>
      </c>
      <c r="AD1141" s="96">
        <v>5.7388888888888889</v>
      </c>
      <c r="AE1141" s="96">
        <v>8.4836111111111112</v>
      </c>
      <c r="AF1141" s="96">
        <v>10</v>
      </c>
      <c r="AG1141" s="96">
        <v>10</v>
      </c>
      <c r="AH1141" s="96" t="s">
        <v>1010</v>
      </c>
      <c r="AI1141" s="96" t="s">
        <v>1010</v>
      </c>
      <c r="AJ1141" s="96" t="s">
        <v>1010</v>
      </c>
      <c r="AK1141" s="96" t="s">
        <v>1010</v>
      </c>
      <c r="AL1141" s="96">
        <v>6.666666666666667</v>
      </c>
      <c r="AM1141" s="96">
        <v>10</v>
      </c>
      <c r="AN1141" s="96">
        <v>10</v>
      </c>
      <c r="AO1141" s="96">
        <v>8.8888888888888893</v>
      </c>
      <c r="AP1141" s="96">
        <v>7.5</v>
      </c>
      <c r="AQ1141" s="96">
        <v>10</v>
      </c>
      <c r="AR1141" s="96">
        <v>10</v>
      </c>
      <c r="AS1141" s="96">
        <v>9.1666666666666661</v>
      </c>
      <c r="AT1141" s="96">
        <v>9.5138888888888893</v>
      </c>
      <c r="AU1141" s="96">
        <v>10</v>
      </c>
      <c r="AV1141" s="96">
        <v>10</v>
      </c>
      <c r="AW1141" s="96">
        <v>6.333333333333333</v>
      </c>
      <c r="AX1141" s="96">
        <v>6.5</v>
      </c>
      <c r="AY1141" s="96">
        <v>10</v>
      </c>
      <c r="AZ1141" s="96">
        <v>10</v>
      </c>
      <c r="BA1141" s="96">
        <v>10</v>
      </c>
      <c r="BB1141" s="96">
        <v>8.9761904761904763</v>
      </c>
      <c r="BC1141" s="96" t="s">
        <v>1010</v>
      </c>
      <c r="BD1141" s="96" t="s">
        <v>1011</v>
      </c>
      <c r="BE1141" s="96" t="s">
        <v>1011</v>
      </c>
      <c r="BF1141" s="96">
        <v>10</v>
      </c>
      <c r="BG1141" s="96">
        <v>10</v>
      </c>
      <c r="BH1141" s="96">
        <v>10</v>
      </c>
      <c r="BI1141" s="96">
        <v>10</v>
      </c>
      <c r="BJ1141" s="96" t="s">
        <v>1011</v>
      </c>
      <c r="BK1141" s="96">
        <v>10</v>
      </c>
      <c r="BL1141" s="96">
        <v>8.4457023809523815</v>
      </c>
      <c r="BM1141" s="96">
        <v>5.882352941176471</v>
      </c>
      <c r="BN1141" s="96">
        <v>6.2452316076294281</v>
      </c>
      <c r="BO1141" s="96">
        <v>8</v>
      </c>
      <c r="BP1141" s="96">
        <v>10</v>
      </c>
      <c r="BQ1141" s="96">
        <v>5</v>
      </c>
      <c r="BR1141" s="96">
        <v>7.5</v>
      </c>
      <c r="BS1141" s="96">
        <v>6.9068961372014748</v>
      </c>
      <c r="BT1141" s="96">
        <v>3.1609888656716416</v>
      </c>
      <c r="BU1141" s="96">
        <v>3.0155358333333337</v>
      </c>
      <c r="BV1141" s="96">
        <v>4.0720661426202325</v>
      </c>
      <c r="BW1141" s="96">
        <v>8.3333333333333339</v>
      </c>
      <c r="BX1141" s="96">
        <v>4.166666666666667</v>
      </c>
      <c r="BY1141" s="96">
        <v>4.7679733153289572</v>
      </c>
      <c r="BZ1141" s="96">
        <v>8.9604755918556425</v>
      </c>
      <c r="CA1141" s="96">
        <v>3.2538087064676624</v>
      </c>
      <c r="CB1141" s="96">
        <v>5.0699329170812604</v>
      </c>
      <c r="CC1141" s="96">
        <v>1</v>
      </c>
      <c r="CD1141" s="96">
        <v>4.9778645969287476</v>
      </c>
      <c r="CE1141" s="96">
        <v>8.5966127568431094</v>
      </c>
      <c r="CF1141" s="96">
        <v>8.8221255020958225</v>
      </c>
      <c r="CG1141" s="96">
        <v>7.5302455829708981</v>
      </c>
      <c r="CH1141" s="96">
        <v>10</v>
      </c>
      <c r="CI1141" s="96">
        <v>8.7372459604774573</v>
      </c>
      <c r="CJ1141" s="96">
        <v>9.82</v>
      </c>
      <c r="CK1141" s="96">
        <v>8.8800000000000008</v>
      </c>
      <c r="CL1141" s="96">
        <v>5.6079999999999997</v>
      </c>
      <c r="CM1141" s="96">
        <v>8.1026666666666678</v>
      </c>
      <c r="CN1141" s="96">
        <v>5.3858533996683242</v>
      </c>
      <c r="CO1141" s="96">
        <v>6.9248864955638858</v>
      </c>
      <c r="CP1141" s="96">
        <v>6.155369947616105</v>
      </c>
      <c r="CQ1141" s="96">
        <v>10</v>
      </c>
      <c r="CR1141" s="96">
        <v>5.3054934021558875</v>
      </c>
      <c r="CS1141" s="96">
        <v>7.6923076923076925</v>
      </c>
      <c r="CT1141" s="96">
        <v>6.4162871962801891</v>
      </c>
      <c r="CU1141" s="96">
        <v>6.4713627635812569</v>
      </c>
      <c r="CV1141" s="96">
        <v>7.6823498444660077</v>
      </c>
      <c r="CW1141" s="96">
        <v>10</v>
      </c>
      <c r="CX1141" s="96">
        <v>9.4509811392682312</v>
      </c>
      <c r="CY1141" s="96">
        <v>9</v>
      </c>
      <c r="CZ1141" s="96">
        <v>9.4836603797560759</v>
      </c>
      <c r="DA1141" s="96">
        <v>8.3000000000000007</v>
      </c>
      <c r="DB1141" s="96">
        <v>5.4184918208955226</v>
      </c>
      <c r="DC1141" s="96">
        <v>7.5877121741293543</v>
      </c>
      <c r="DD1141" s="96">
        <v>6</v>
      </c>
      <c r="DE1141" s="96">
        <v>9.1656438394322191</v>
      </c>
      <c r="DF1141" s="96">
        <v>10</v>
      </c>
      <c r="DG1141" s="96">
        <v>7.745307972409516</v>
      </c>
      <c r="DH1141" s="96">
        <v>3.460312086235489</v>
      </c>
      <c r="DI1141" s="96">
        <v>4.5035460992907801</v>
      </c>
      <c r="DJ1141" s="96">
        <v>9.3379799183081218</v>
      </c>
      <c r="DK1141" s="96">
        <v>3.9276051702598118</v>
      </c>
      <c r="DL1141" s="96">
        <v>7.8623860029950086</v>
      </c>
      <c r="DM1141" s="96">
        <v>3.0950548958288921</v>
      </c>
      <c r="DN1141" s="96">
        <v>5.3644806954863506</v>
      </c>
      <c r="DO1141" s="96">
        <v>7.5311496825506472</v>
      </c>
      <c r="DP1141" s="96">
        <v>7.17</v>
      </c>
      <c r="DQ1141" s="99">
        <v>7.8078511904761907</v>
      </c>
      <c r="DR1141" s="100">
        <v>42</v>
      </c>
      <c r="DS1141" s="101">
        <v>2</v>
      </c>
      <c r="DU1141" s="107" t="s">
        <v>87</v>
      </c>
      <c r="DV1141" s="96">
        <v>8.4457023809523815</v>
      </c>
      <c r="DW1141" s="96">
        <v>7.17</v>
      </c>
    </row>
    <row r="1142" spans="1:127">
      <c r="A1142" s="102">
        <v>2008</v>
      </c>
      <c r="B1142" s="103" t="s">
        <v>767</v>
      </c>
      <c r="C1142" s="104" t="s">
        <v>54</v>
      </c>
      <c r="D1142" s="103">
        <v>4.2333333333333334</v>
      </c>
      <c r="E1142" s="103">
        <v>5.8899062596520766</v>
      </c>
      <c r="F1142" s="103">
        <v>4.4652524019713073</v>
      </c>
      <c r="G1142" s="103">
        <v>4.9000000000000004</v>
      </c>
      <c r="H1142" s="103">
        <v>6.8000000000000007</v>
      </c>
      <c r="I1142" s="103">
        <v>10</v>
      </c>
      <c r="J1142" s="103">
        <v>10</v>
      </c>
      <c r="K1142" s="103">
        <v>7.5</v>
      </c>
      <c r="L1142" s="103">
        <v>10</v>
      </c>
      <c r="M1142" s="103">
        <v>10</v>
      </c>
      <c r="N1142" s="103">
        <v>9.5</v>
      </c>
      <c r="O1142" s="103">
        <v>2.2999999999999998</v>
      </c>
      <c r="P1142" s="103">
        <v>10</v>
      </c>
      <c r="Q1142" s="103" t="s">
        <v>1011</v>
      </c>
      <c r="R1142" s="103" t="s">
        <v>1011</v>
      </c>
      <c r="S1142" s="103">
        <v>5</v>
      </c>
      <c r="T1142" s="103">
        <v>5.7666666666666666</v>
      </c>
      <c r="U1142" s="103">
        <v>7.3555555555555552</v>
      </c>
      <c r="V1142" s="103">
        <v>10</v>
      </c>
      <c r="W1142" s="103">
        <v>10</v>
      </c>
      <c r="X1142" s="103">
        <v>10</v>
      </c>
      <c r="Y1142" s="103">
        <v>10</v>
      </c>
      <c r="Z1142" s="103" t="s">
        <v>1010</v>
      </c>
      <c r="AA1142" s="103">
        <v>5</v>
      </c>
      <c r="AB1142" s="103">
        <v>10</v>
      </c>
      <c r="AC1142" s="103">
        <v>9.0755555555555549</v>
      </c>
      <c r="AD1142" s="103">
        <v>9.2611111111111111</v>
      </c>
      <c r="AE1142" s="103">
        <v>8.3341666666666665</v>
      </c>
      <c r="AF1142" s="103">
        <v>7.5</v>
      </c>
      <c r="AG1142" s="103">
        <v>7.5</v>
      </c>
      <c r="AH1142" s="103" t="s">
        <v>1010</v>
      </c>
      <c r="AI1142" s="103" t="s">
        <v>1010</v>
      </c>
      <c r="AJ1142" s="103" t="s">
        <v>1010</v>
      </c>
      <c r="AK1142" s="103" t="s">
        <v>1010</v>
      </c>
      <c r="AL1142" s="103">
        <v>3.3333333333333335</v>
      </c>
      <c r="AM1142" s="103">
        <v>6.666666666666667</v>
      </c>
      <c r="AN1142" s="103">
        <v>6.666666666666667</v>
      </c>
      <c r="AO1142" s="103">
        <v>5.5555555555555562</v>
      </c>
      <c r="AP1142" s="103">
        <v>10</v>
      </c>
      <c r="AQ1142" s="103">
        <v>10</v>
      </c>
      <c r="AR1142" s="103">
        <v>10</v>
      </c>
      <c r="AS1142" s="103">
        <v>10</v>
      </c>
      <c r="AT1142" s="103">
        <v>7.6388888888888893</v>
      </c>
      <c r="AU1142" s="103">
        <v>10</v>
      </c>
      <c r="AV1142" s="103">
        <v>10</v>
      </c>
      <c r="AW1142" s="103">
        <v>5.666666666666667</v>
      </c>
      <c r="AX1142" s="103">
        <v>6.25</v>
      </c>
      <c r="AY1142" s="103">
        <v>10</v>
      </c>
      <c r="AZ1142" s="103">
        <v>10</v>
      </c>
      <c r="BA1142" s="103">
        <v>10</v>
      </c>
      <c r="BB1142" s="103">
        <v>8.8452380952380967</v>
      </c>
      <c r="BC1142" s="103" t="s">
        <v>1010</v>
      </c>
      <c r="BD1142" s="103" t="s">
        <v>1011</v>
      </c>
      <c r="BE1142" s="103" t="s">
        <v>1011</v>
      </c>
      <c r="BF1142" s="103">
        <v>5</v>
      </c>
      <c r="BG1142" s="103">
        <v>10</v>
      </c>
      <c r="BH1142" s="103">
        <v>10</v>
      </c>
      <c r="BI1142" s="103">
        <v>10</v>
      </c>
      <c r="BJ1142" s="103" t="s">
        <v>1011</v>
      </c>
      <c r="BK1142" s="103">
        <v>7.5</v>
      </c>
      <c r="BL1142" s="103">
        <v>7.2957182539682544</v>
      </c>
      <c r="BM1142" s="103">
        <v>4.9235294117647053</v>
      </c>
      <c r="BN1142" s="103">
        <v>10</v>
      </c>
      <c r="BO1142" s="103">
        <v>0</v>
      </c>
      <c r="BP1142" s="103" t="s">
        <v>1011</v>
      </c>
      <c r="BQ1142" s="103" t="s">
        <v>1011</v>
      </c>
      <c r="BR1142" s="103" t="s">
        <v>1011</v>
      </c>
      <c r="BS1142" s="103">
        <v>4.9745098039215678</v>
      </c>
      <c r="BT1142" s="103">
        <v>3.5162484267241378</v>
      </c>
      <c r="BU1142" s="103">
        <v>4.7362374999999997</v>
      </c>
      <c r="BV1142" s="103">
        <v>5.494343438218392</v>
      </c>
      <c r="BW1142" s="103">
        <v>4.166666666666667</v>
      </c>
      <c r="BX1142" s="103">
        <v>5.8333333333333339</v>
      </c>
      <c r="BY1142" s="103">
        <v>2.1033894684460335</v>
      </c>
      <c r="BZ1142" s="103">
        <v>4.5459566557795226</v>
      </c>
      <c r="CA1142" s="103">
        <v>5.3004507772988507</v>
      </c>
      <c r="CB1142" s="103">
        <v>5.8367711853448281</v>
      </c>
      <c r="CC1142" s="103">
        <v>1</v>
      </c>
      <c r="CD1142" s="103">
        <v>4.6148219390901959</v>
      </c>
      <c r="CE1142" s="103">
        <v>9.1262685341542404</v>
      </c>
      <c r="CF1142" s="103">
        <v>9.5613597220728295</v>
      </c>
      <c r="CG1142" s="103">
        <v>7.8680404200514884</v>
      </c>
      <c r="CH1142" s="103">
        <v>0</v>
      </c>
      <c r="CI1142" s="103">
        <v>6.6389171690696402</v>
      </c>
      <c r="CJ1142" s="103">
        <v>5.9799999999999995</v>
      </c>
      <c r="CK1142" s="103">
        <v>7.62</v>
      </c>
      <c r="CL1142" s="103">
        <v>7.2880000000000003</v>
      </c>
      <c r="CM1142" s="103">
        <v>6.9626666666666663</v>
      </c>
      <c r="CN1142" s="103">
        <v>6.1707115933908039</v>
      </c>
      <c r="CO1142" s="103">
        <v>3.6672802584972111</v>
      </c>
      <c r="CP1142" s="103">
        <v>4.9189959259440075</v>
      </c>
      <c r="CQ1142" s="103">
        <v>10</v>
      </c>
      <c r="CR1142" s="103">
        <v>4.9642409647988508</v>
      </c>
      <c r="CS1142" s="103">
        <v>0.76923076923076927</v>
      </c>
      <c r="CT1142" s="103">
        <v>0</v>
      </c>
      <c r="CU1142" s="103">
        <v>1.9111572446765399</v>
      </c>
      <c r="CV1142" s="103">
        <v>5.9482049593218038</v>
      </c>
      <c r="CW1142" s="103">
        <v>10</v>
      </c>
      <c r="CX1142" s="103">
        <v>9.266817152723192</v>
      </c>
      <c r="CY1142" s="103">
        <v>10</v>
      </c>
      <c r="CZ1142" s="103">
        <v>9.7556057175743973</v>
      </c>
      <c r="DA1142" s="103">
        <v>6.7</v>
      </c>
      <c r="DB1142" s="103">
        <v>5.1594624813218406</v>
      </c>
      <c r="DC1142" s="103">
        <v>6.332538913793103</v>
      </c>
      <c r="DD1142" s="103">
        <v>8</v>
      </c>
      <c r="DE1142" s="103">
        <v>6.8479878378550518</v>
      </c>
      <c r="DF1142" s="103">
        <v>10</v>
      </c>
      <c r="DG1142" s="103">
        <v>7.1733315388283323</v>
      </c>
      <c r="DH1142" s="103">
        <v>4.2195784784482759</v>
      </c>
      <c r="DI1142" s="103">
        <v>4.8188405797101446</v>
      </c>
      <c r="DJ1142" s="103">
        <v>7.6195409321807714</v>
      </c>
      <c r="DK1142" s="103">
        <v>3.9570239688697311</v>
      </c>
      <c r="DL1142" s="103">
        <v>7.4613363477444485</v>
      </c>
      <c r="DM1142" s="103">
        <v>6.9734818536912346</v>
      </c>
      <c r="DN1142" s="103">
        <v>5.8416336934407687</v>
      </c>
      <c r="DO1142" s="103">
        <v>7.5901903166144997</v>
      </c>
      <c r="DP1142" s="103">
        <v>5.95</v>
      </c>
      <c r="DQ1142" s="105">
        <v>6.6228591269841273</v>
      </c>
      <c r="DR1142" s="106">
        <v>95</v>
      </c>
      <c r="DS1142" s="106">
        <v>3</v>
      </c>
      <c r="DU1142" s="104" t="s">
        <v>54</v>
      </c>
      <c r="DV1142" s="103">
        <v>7.2957182539682544</v>
      </c>
      <c r="DW1142" s="103">
        <v>5.95</v>
      </c>
    </row>
    <row r="1143" spans="1:127">
      <c r="A1143" s="95">
        <v>2008</v>
      </c>
      <c r="B1143" s="96" t="s">
        <v>687</v>
      </c>
      <c r="C1143" s="107" t="s">
        <v>102</v>
      </c>
      <c r="D1143" s="96" t="s">
        <v>1011</v>
      </c>
      <c r="E1143" s="96" t="s">
        <v>1011</v>
      </c>
      <c r="F1143" s="96" t="s">
        <v>1011</v>
      </c>
      <c r="G1143" s="96">
        <v>3.8804620000000001</v>
      </c>
      <c r="H1143" s="96">
        <v>6.8000000000000007</v>
      </c>
      <c r="I1143" s="96">
        <v>5</v>
      </c>
      <c r="J1143" s="96">
        <v>1.7020197779262332</v>
      </c>
      <c r="K1143" s="96">
        <v>2.5</v>
      </c>
      <c r="L1143" s="96">
        <v>8.8440624566265384</v>
      </c>
      <c r="M1143" s="96">
        <v>8.8605758501033041</v>
      </c>
      <c r="N1143" s="96">
        <v>5.3813316169312149</v>
      </c>
      <c r="O1143" s="96">
        <v>10</v>
      </c>
      <c r="P1143" s="96">
        <v>10</v>
      </c>
      <c r="Q1143" s="96" t="s">
        <v>1011</v>
      </c>
      <c r="R1143" s="96" t="s">
        <v>1011</v>
      </c>
      <c r="S1143" s="96">
        <v>5</v>
      </c>
      <c r="T1143" s="96">
        <v>8.3333333333333339</v>
      </c>
      <c r="U1143" s="96">
        <v>6.8382216500881832</v>
      </c>
      <c r="V1143" s="96">
        <v>5</v>
      </c>
      <c r="W1143" s="96">
        <v>10</v>
      </c>
      <c r="X1143" s="96">
        <v>10</v>
      </c>
      <c r="Y1143" s="96">
        <v>8.3333333333333339</v>
      </c>
      <c r="Z1143" s="96" t="s">
        <v>1010</v>
      </c>
      <c r="AA1143" s="96" t="s">
        <v>1011</v>
      </c>
      <c r="AB1143" s="96" t="s">
        <v>1011</v>
      </c>
      <c r="AC1143" s="96">
        <v>9.6066666666666674</v>
      </c>
      <c r="AD1143" s="96">
        <v>7.1277777777777773</v>
      </c>
      <c r="AE1143" s="96">
        <v>8.3672222222222228</v>
      </c>
      <c r="AF1143" s="96" t="s">
        <v>1011</v>
      </c>
      <c r="AG1143" s="96" t="s">
        <v>1011</v>
      </c>
      <c r="AH1143" s="96" t="s">
        <v>1010</v>
      </c>
      <c r="AI1143" s="96" t="s">
        <v>1010</v>
      </c>
      <c r="AJ1143" s="96" t="s">
        <v>1010</v>
      </c>
      <c r="AK1143" s="96" t="s">
        <v>1010</v>
      </c>
      <c r="AL1143" s="96" t="s">
        <v>1011</v>
      </c>
      <c r="AM1143" s="96" t="s">
        <v>1011</v>
      </c>
      <c r="AN1143" s="96" t="s">
        <v>1011</v>
      </c>
      <c r="AO1143" s="96" t="s">
        <v>1011</v>
      </c>
      <c r="AP1143" s="96" t="s">
        <v>1011</v>
      </c>
      <c r="AQ1143" s="96" t="s">
        <v>1011</v>
      </c>
      <c r="AR1143" s="96" t="s">
        <v>1011</v>
      </c>
      <c r="AS1143" s="96" t="s">
        <v>1011</v>
      </c>
      <c r="AT1143" s="96" t="s">
        <v>1011</v>
      </c>
      <c r="AU1143" s="96">
        <v>10</v>
      </c>
      <c r="AV1143" s="96">
        <v>8.7823089954244047</v>
      </c>
      <c r="AW1143" s="96">
        <v>3</v>
      </c>
      <c r="AX1143" s="96">
        <v>2.5</v>
      </c>
      <c r="AY1143" s="96" t="s">
        <v>1011</v>
      </c>
      <c r="AZ1143" s="96" t="s">
        <v>1011</v>
      </c>
      <c r="BA1143" s="96" t="s">
        <v>1011</v>
      </c>
      <c r="BB1143" s="96">
        <v>6.0705772488561012</v>
      </c>
      <c r="BC1143" s="96" t="s">
        <v>1010</v>
      </c>
      <c r="BD1143" s="96" t="s">
        <v>1011</v>
      </c>
      <c r="BE1143" s="96" t="s">
        <v>1011</v>
      </c>
      <c r="BF1143" s="96">
        <v>10</v>
      </c>
      <c r="BG1143" s="96">
        <v>0</v>
      </c>
      <c r="BH1143" s="96">
        <v>0</v>
      </c>
      <c r="BI1143" s="96">
        <v>0</v>
      </c>
      <c r="BJ1143" s="96" t="s">
        <v>1011</v>
      </c>
      <c r="BK1143" s="96">
        <v>5</v>
      </c>
      <c r="BL1143" s="96">
        <v>6.1510625130735033</v>
      </c>
      <c r="BM1143" s="96">
        <v>4.2058823529411766</v>
      </c>
      <c r="BN1143" s="96">
        <v>9.4279063436022099</v>
      </c>
      <c r="BO1143" s="96">
        <v>0</v>
      </c>
      <c r="BP1143" s="96" t="s">
        <v>1011</v>
      </c>
      <c r="BQ1143" s="96" t="s">
        <v>1011</v>
      </c>
      <c r="BR1143" s="96" t="s">
        <v>1011</v>
      </c>
      <c r="BS1143" s="96">
        <v>4.5445962321811288</v>
      </c>
      <c r="BT1143" s="96">
        <v>1.8196717005988026</v>
      </c>
      <c r="BU1143" s="96">
        <v>2.8983116666666664</v>
      </c>
      <c r="BV1143" s="96">
        <v>3.2386229411177641</v>
      </c>
      <c r="BW1143" s="96">
        <v>2.5</v>
      </c>
      <c r="BX1143" s="96" t="s">
        <v>1011</v>
      </c>
      <c r="BY1143" s="96">
        <v>2.654615660108592</v>
      </c>
      <c r="BZ1143" s="96">
        <v>6.1525908807924772</v>
      </c>
      <c r="CA1143" s="96">
        <v>2.2449671477045907</v>
      </c>
      <c r="CB1143" s="96">
        <v>3.859516244510977</v>
      </c>
      <c r="CC1143" s="96">
        <v>0.86206896551724133</v>
      </c>
      <c r="CD1143" s="96">
        <v>2.9523448212090364</v>
      </c>
      <c r="CE1143" s="96">
        <v>7.3609186272096538</v>
      </c>
      <c r="CF1143" s="96">
        <v>6.6278183792544043</v>
      </c>
      <c r="CG1143" s="96">
        <v>5.1785290380239735</v>
      </c>
      <c r="CH1143" s="96">
        <v>5</v>
      </c>
      <c r="CI1143" s="96">
        <v>6.0418165111220077</v>
      </c>
      <c r="CJ1143" s="96">
        <v>1.1298811317520598</v>
      </c>
      <c r="CK1143" s="96">
        <v>7.46</v>
      </c>
      <c r="CL1143" s="96">
        <v>6.24</v>
      </c>
      <c r="CM1143" s="96">
        <v>4.9432937105840198</v>
      </c>
      <c r="CN1143" s="96">
        <v>4.1900206896207575</v>
      </c>
      <c r="CO1143" s="96">
        <v>1.7904541531112326</v>
      </c>
      <c r="CP1143" s="96">
        <v>2.990237421365995</v>
      </c>
      <c r="CQ1143" s="96">
        <v>10</v>
      </c>
      <c r="CR1143" s="96">
        <v>3.8764509301397205</v>
      </c>
      <c r="CS1143" s="96">
        <v>1.5384615384615385</v>
      </c>
      <c r="CT1143" s="96">
        <v>0</v>
      </c>
      <c r="CU1143" s="96">
        <v>1.8049708228670864</v>
      </c>
      <c r="CV1143" s="96">
        <v>4.9346254887042758</v>
      </c>
      <c r="CW1143" s="96">
        <v>8</v>
      </c>
      <c r="CX1143" s="96">
        <v>7.6275345764307332</v>
      </c>
      <c r="CY1143" s="96">
        <v>7</v>
      </c>
      <c r="CZ1143" s="96">
        <v>7.5425115254769111</v>
      </c>
      <c r="DA1143" s="96">
        <v>10</v>
      </c>
      <c r="DB1143" s="96">
        <v>4.1967785998003988</v>
      </c>
      <c r="DC1143" s="96">
        <v>7.3809489251497009</v>
      </c>
      <c r="DD1143" s="96">
        <v>4.7</v>
      </c>
      <c r="DE1143" s="96">
        <v>7.5896377583597463</v>
      </c>
      <c r="DF1143" s="96">
        <v>10</v>
      </c>
      <c r="DG1143" s="96">
        <v>7.3112275472183077</v>
      </c>
      <c r="DH1143" s="96">
        <v>2.8587178413173646</v>
      </c>
      <c r="DI1143" s="96">
        <v>5.7520325203252032</v>
      </c>
      <c r="DJ1143" s="96">
        <v>7.382993973798559</v>
      </c>
      <c r="DK1143" s="96">
        <v>2.7012388208582832</v>
      </c>
      <c r="DL1143" s="96">
        <v>2.4614294908775207</v>
      </c>
      <c r="DM1143" s="96">
        <v>8.4306942945065657</v>
      </c>
      <c r="DN1143" s="96">
        <v>4.9311844902805833</v>
      </c>
      <c r="DO1143" s="96">
        <v>6.5949745209919337</v>
      </c>
      <c r="DP1143" s="96">
        <v>5.01</v>
      </c>
      <c r="DQ1143" s="99">
        <v>5.5805312565367515</v>
      </c>
      <c r="DR1143" s="100">
        <v>130</v>
      </c>
      <c r="DS1143" s="101">
        <v>4</v>
      </c>
      <c r="DU1143" s="107" t="s">
        <v>102</v>
      </c>
      <c r="DV1143" s="96">
        <v>6.1510625130735033</v>
      </c>
      <c r="DW1143" s="96">
        <v>5.01</v>
      </c>
    </row>
    <row r="1144" spans="1:127">
      <c r="A1144" s="102">
        <v>2008</v>
      </c>
      <c r="B1144" s="103" t="s">
        <v>714</v>
      </c>
      <c r="C1144" s="104" t="s">
        <v>106</v>
      </c>
      <c r="D1144" s="103" t="s">
        <v>1011</v>
      </c>
      <c r="E1144" s="103" t="s">
        <v>1011</v>
      </c>
      <c r="F1144" s="103" t="s">
        <v>1011</v>
      </c>
      <c r="G1144" s="103" t="s">
        <v>1011</v>
      </c>
      <c r="H1144" s="103" t="s">
        <v>1011</v>
      </c>
      <c r="I1144" s="103" t="s">
        <v>1011</v>
      </c>
      <c r="J1144" s="103" t="s">
        <v>1011</v>
      </c>
      <c r="K1144" s="103" t="s">
        <v>1011</v>
      </c>
      <c r="L1144" s="103" t="s">
        <v>1011</v>
      </c>
      <c r="M1144" s="103" t="s">
        <v>1011</v>
      </c>
      <c r="N1144" s="103" t="s">
        <v>1011</v>
      </c>
      <c r="O1144" s="103" t="s">
        <v>1011</v>
      </c>
      <c r="P1144" s="103" t="s">
        <v>1011</v>
      </c>
      <c r="Q1144" s="103" t="s">
        <v>1011</v>
      </c>
      <c r="R1144" s="103" t="s">
        <v>1011</v>
      </c>
      <c r="S1144" s="103" t="s">
        <v>1011</v>
      </c>
      <c r="T1144" s="103" t="s">
        <v>1011</v>
      </c>
      <c r="U1144" s="103" t="s">
        <v>1011</v>
      </c>
      <c r="V1144" s="103" t="s">
        <v>1011</v>
      </c>
      <c r="W1144" s="103" t="s">
        <v>1011</v>
      </c>
      <c r="X1144" s="103" t="s">
        <v>1011</v>
      </c>
      <c r="Y1144" s="103" t="s">
        <v>1011</v>
      </c>
      <c r="Z1144" s="103" t="s">
        <v>1010</v>
      </c>
      <c r="AA1144" s="103" t="s">
        <v>1011</v>
      </c>
      <c r="AB1144" s="103" t="s">
        <v>1011</v>
      </c>
      <c r="AC1144" s="103" t="s">
        <v>1011</v>
      </c>
      <c r="AD1144" s="103" t="s">
        <v>1011</v>
      </c>
      <c r="AE1144" s="103" t="s">
        <v>1011</v>
      </c>
      <c r="AF1144" s="103" t="s">
        <v>1011</v>
      </c>
      <c r="AG1144" s="103" t="s">
        <v>1011</v>
      </c>
      <c r="AH1144" s="103" t="s">
        <v>1010</v>
      </c>
      <c r="AI1144" s="103" t="s">
        <v>1010</v>
      </c>
      <c r="AJ1144" s="103" t="s">
        <v>1010</v>
      </c>
      <c r="AK1144" s="103" t="s">
        <v>1010</v>
      </c>
      <c r="AL1144" s="103" t="s">
        <v>1011</v>
      </c>
      <c r="AM1144" s="103" t="s">
        <v>1011</v>
      </c>
      <c r="AN1144" s="103" t="s">
        <v>1011</v>
      </c>
      <c r="AO1144" s="103" t="s">
        <v>1011</v>
      </c>
      <c r="AP1144" s="103" t="s">
        <v>1011</v>
      </c>
      <c r="AQ1144" s="103" t="s">
        <v>1011</v>
      </c>
      <c r="AR1144" s="103" t="s">
        <v>1011</v>
      </c>
      <c r="AS1144" s="103" t="s">
        <v>1011</v>
      </c>
      <c r="AT1144" s="103" t="s">
        <v>1011</v>
      </c>
      <c r="AU1144" s="103" t="s">
        <v>1011</v>
      </c>
      <c r="AV1144" s="103" t="s">
        <v>1011</v>
      </c>
      <c r="AW1144" s="103" t="s">
        <v>1011</v>
      </c>
      <c r="AX1144" s="103" t="s">
        <v>1011</v>
      </c>
      <c r="AY1144" s="103" t="s">
        <v>1011</v>
      </c>
      <c r="AZ1144" s="103" t="s">
        <v>1011</v>
      </c>
      <c r="BA1144" s="103" t="s">
        <v>1011</v>
      </c>
      <c r="BB1144" s="103" t="s">
        <v>1011</v>
      </c>
      <c r="BC1144" s="103" t="s">
        <v>1010</v>
      </c>
      <c r="BD1144" s="103" t="s">
        <v>1011</v>
      </c>
      <c r="BE1144" s="103" t="s">
        <v>1011</v>
      </c>
      <c r="BF1144" s="103" t="s">
        <v>1011</v>
      </c>
      <c r="BG1144" s="103" t="s">
        <v>1011</v>
      </c>
      <c r="BH1144" s="103" t="s">
        <v>1011</v>
      </c>
      <c r="BI1144" s="103" t="s">
        <v>1011</v>
      </c>
      <c r="BJ1144" s="103" t="s">
        <v>1011</v>
      </c>
      <c r="BK1144" s="103" t="s">
        <v>1011</v>
      </c>
      <c r="BL1144" s="103" t="s">
        <v>1011</v>
      </c>
      <c r="BM1144" s="103" t="s">
        <v>1011</v>
      </c>
      <c r="BN1144" s="103" t="s">
        <v>1011</v>
      </c>
      <c r="BO1144" s="103">
        <v>4</v>
      </c>
      <c r="BP1144" s="103" t="s">
        <v>1011</v>
      </c>
      <c r="BQ1144" s="103" t="s">
        <v>1011</v>
      </c>
      <c r="BR1144" s="103" t="s">
        <v>1011</v>
      </c>
      <c r="BS1144" s="103" t="s">
        <v>1011</v>
      </c>
      <c r="BT1144" s="103" t="s">
        <v>1011</v>
      </c>
      <c r="BU1144" s="103" t="s">
        <v>1011</v>
      </c>
      <c r="BV1144" s="103" t="s">
        <v>1011</v>
      </c>
      <c r="BW1144" s="103" t="s">
        <v>1011</v>
      </c>
      <c r="BX1144" s="103" t="s">
        <v>1011</v>
      </c>
      <c r="BY1144" s="103" t="s">
        <v>1011</v>
      </c>
      <c r="BZ1144" s="103" t="s">
        <v>1011</v>
      </c>
      <c r="CA1144" s="103" t="s">
        <v>1011</v>
      </c>
      <c r="CB1144" s="103" t="s">
        <v>1011</v>
      </c>
      <c r="CC1144" s="103">
        <v>1</v>
      </c>
      <c r="CD1144" s="103" t="s">
        <v>1011</v>
      </c>
      <c r="CE1144" s="103" t="s">
        <v>1011</v>
      </c>
      <c r="CF1144" s="103" t="s">
        <v>1011</v>
      </c>
      <c r="CG1144" s="103" t="s">
        <v>1011</v>
      </c>
      <c r="CH1144" s="103" t="s">
        <v>1011</v>
      </c>
      <c r="CI1144" s="103" t="s">
        <v>1011</v>
      </c>
      <c r="CJ1144" s="103" t="s">
        <v>1011</v>
      </c>
      <c r="CK1144" s="103" t="s">
        <v>1011</v>
      </c>
      <c r="CL1144" s="103" t="s">
        <v>1011</v>
      </c>
      <c r="CM1144" s="103" t="s">
        <v>1011</v>
      </c>
      <c r="CN1144" s="103" t="s">
        <v>1011</v>
      </c>
      <c r="CO1144" s="103" t="s">
        <v>1011</v>
      </c>
      <c r="CP1144" s="103" t="s">
        <v>1011</v>
      </c>
      <c r="CQ1144" s="103" t="s">
        <v>1011</v>
      </c>
      <c r="CR1144" s="103" t="s">
        <v>1011</v>
      </c>
      <c r="CS1144" s="103" t="s">
        <v>1011</v>
      </c>
      <c r="CT1144" s="103" t="s">
        <v>1011</v>
      </c>
      <c r="CU1144" s="103" t="s">
        <v>1011</v>
      </c>
      <c r="CV1144" s="103" t="s">
        <v>1011</v>
      </c>
      <c r="CW1144" s="103" t="s">
        <v>1011</v>
      </c>
      <c r="CX1144" s="103" t="s">
        <v>1011</v>
      </c>
      <c r="CY1144" s="103" t="s">
        <v>1011</v>
      </c>
      <c r="CZ1144" s="103" t="s">
        <v>1011</v>
      </c>
      <c r="DA1144" s="103" t="s">
        <v>1011</v>
      </c>
      <c r="DB1144" s="103" t="s">
        <v>1011</v>
      </c>
      <c r="DC1144" s="103" t="s">
        <v>1011</v>
      </c>
      <c r="DD1144" s="103" t="s">
        <v>1011</v>
      </c>
      <c r="DE1144" s="103" t="s">
        <v>1011</v>
      </c>
      <c r="DF1144" s="103" t="s">
        <v>1011</v>
      </c>
      <c r="DG1144" s="103" t="s">
        <v>1011</v>
      </c>
      <c r="DH1144" s="103" t="s">
        <v>1011</v>
      </c>
      <c r="DI1144" s="103" t="s">
        <v>1011</v>
      </c>
      <c r="DJ1144" s="103" t="s">
        <v>1011</v>
      </c>
      <c r="DK1144" s="103" t="s">
        <v>1011</v>
      </c>
      <c r="DL1144" s="103" t="s">
        <v>1011</v>
      </c>
      <c r="DM1144" s="103" t="s">
        <v>1011</v>
      </c>
      <c r="DN1144" s="103" t="s">
        <v>1011</v>
      </c>
      <c r="DO1144" s="103" t="s">
        <v>1011</v>
      </c>
      <c r="DP1144" s="103" t="s">
        <v>1011</v>
      </c>
      <c r="DQ1144" s="105" t="s">
        <v>1011</v>
      </c>
      <c r="DR1144" s="106" t="s">
        <v>1011</v>
      </c>
      <c r="DS1144" s="106" t="s">
        <v>1027</v>
      </c>
      <c r="DU1144" s="104" t="s">
        <v>106</v>
      </c>
      <c r="DV1144" s="103" t="s">
        <v>1011</v>
      </c>
      <c r="DW1144" s="103" t="s">
        <v>1011</v>
      </c>
    </row>
    <row r="1145" spans="1:127">
      <c r="A1145" s="95">
        <v>2008</v>
      </c>
      <c r="B1145" s="96" t="s">
        <v>683</v>
      </c>
      <c r="C1145" s="107" t="s">
        <v>112</v>
      </c>
      <c r="D1145" s="96">
        <v>3.5333333333333332</v>
      </c>
      <c r="E1145" s="96">
        <v>3.4594980055639333</v>
      </c>
      <c r="F1145" s="96">
        <v>3.1706423282054148</v>
      </c>
      <c r="G1145" s="96">
        <v>3.4000000000000004</v>
      </c>
      <c r="H1145" s="96">
        <v>6.9599999999999991</v>
      </c>
      <c r="I1145" s="96">
        <v>10</v>
      </c>
      <c r="J1145" s="96">
        <v>10</v>
      </c>
      <c r="K1145" s="96">
        <v>5</v>
      </c>
      <c r="L1145" s="96">
        <v>9.947612121193071</v>
      </c>
      <c r="M1145" s="96">
        <v>10</v>
      </c>
      <c r="N1145" s="96">
        <v>8.9895224242386149</v>
      </c>
      <c r="O1145" s="96">
        <v>8</v>
      </c>
      <c r="P1145" s="96">
        <v>10</v>
      </c>
      <c r="Q1145" s="96" t="s">
        <v>1011</v>
      </c>
      <c r="R1145" s="96" t="s">
        <v>1011</v>
      </c>
      <c r="S1145" s="96">
        <v>5</v>
      </c>
      <c r="T1145" s="96">
        <v>7.666666666666667</v>
      </c>
      <c r="U1145" s="96">
        <v>7.87206303030176</v>
      </c>
      <c r="V1145" s="96">
        <v>0</v>
      </c>
      <c r="W1145" s="96">
        <v>0</v>
      </c>
      <c r="X1145" s="96">
        <v>5</v>
      </c>
      <c r="Y1145" s="96">
        <v>1.6666666666666667</v>
      </c>
      <c r="Z1145" s="96" t="s">
        <v>1010</v>
      </c>
      <c r="AA1145" s="96">
        <v>7.5</v>
      </c>
      <c r="AB1145" s="96">
        <v>10</v>
      </c>
      <c r="AC1145" s="96">
        <v>8.9444444444444446</v>
      </c>
      <c r="AD1145" s="96">
        <v>8.2888888888888896</v>
      </c>
      <c r="AE1145" s="96">
        <v>8.6833333333333336</v>
      </c>
      <c r="AF1145" s="96">
        <v>7.5</v>
      </c>
      <c r="AG1145" s="96">
        <v>7.5</v>
      </c>
      <c r="AH1145" s="96" t="s">
        <v>1010</v>
      </c>
      <c r="AI1145" s="96" t="s">
        <v>1010</v>
      </c>
      <c r="AJ1145" s="96" t="s">
        <v>1010</v>
      </c>
      <c r="AK1145" s="96" t="s">
        <v>1010</v>
      </c>
      <c r="AL1145" s="96">
        <v>6.666666666666667</v>
      </c>
      <c r="AM1145" s="96">
        <v>10</v>
      </c>
      <c r="AN1145" s="96">
        <v>6.666666666666667</v>
      </c>
      <c r="AO1145" s="96">
        <v>7.7777777777777786</v>
      </c>
      <c r="AP1145" s="96">
        <v>7.5</v>
      </c>
      <c r="AQ1145" s="96">
        <v>7.5</v>
      </c>
      <c r="AR1145" s="96">
        <v>10</v>
      </c>
      <c r="AS1145" s="96">
        <v>8.3333333333333339</v>
      </c>
      <c r="AT1145" s="96">
        <v>7.7777777777777786</v>
      </c>
      <c r="AU1145" s="96">
        <v>10</v>
      </c>
      <c r="AV1145" s="96">
        <v>8.9421911705966384</v>
      </c>
      <c r="AW1145" s="96">
        <v>3.3333333333333335</v>
      </c>
      <c r="AX1145" s="96">
        <v>4</v>
      </c>
      <c r="AY1145" s="96">
        <v>10</v>
      </c>
      <c r="AZ1145" s="96">
        <v>10</v>
      </c>
      <c r="BA1145" s="96">
        <v>10</v>
      </c>
      <c r="BB1145" s="96">
        <v>8.0393606434185667</v>
      </c>
      <c r="BC1145" s="96" t="s">
        <v>1010</v>
      </c>
      <c r="BD1145" s="96" t="s">
        <v>1011</v>
      </c>
      <c r="BE1145" s="96" t="s">
        <v>1011</v>
      </c>
      <c r="BF1145" s="96">
        <v>5</v>
      </c>
      <c r="BG1145" s="96">
        <v>0</v>
      </c>
      <c r="BH1145" s="96">
        <v>0</v>
      </c>
      <c r="BI1145" s="96">
        <v>0</v>
      </c>
      <c r="BJ1145" s="96" t="s">
        <v>1011</v>
      </c>
      <c r="BK1145" s="96">
        <v>2.5</v>
      </c>
      <c r="BL1145" s="96">
        <v>5.6847295996950749</v>
      </c>
      <c r="BM1145" s="96">
        <v>7.3235294117647056</v>
      </c>
      <c r="BN1145" s="96">
        <v>9.5671001560576325</v>
      </c>
      <c r="BO1145" s="96">
        <v>6</v>
      </c>
      <c r="BP1145" s="96">
        <v>1</v>
      </c>
      <c r="BQ1145" s="96">
        <v>0</v>
      </c>
      <c r="BR1145" s="96">
        <v>0.5</v>
      </c>
      <c r="BS1145" s="96">
        <v>5.8476573919555843</v>
      </c>
      <c r="BT1145" s="96">
        <v>2.3567290871212121</v>
      </c>
      <c r="BU1145" s="96">
        <v>3.6835558333333323</v>
      </c>
      <c r="BV1145" s="96">
        <v>4.1517231325757571</v>
      </c>
      <c r="BW1145" s="96">
        <v>5.8333333333333339</v>
      </c>
      <c r="BX1145" s="96">
        <v>3.333333333333333</v>
      </c>
      <c r="BY1145" s="96">
        <v>2.1685256414782481</v>
      </c>
      <c r="BZ1145" s="96">
        <v>3.2423709131741152</v>
      </c>
      <c r="CA1145" s="96">
        <v>4.6122671477272723</v>
      </c>
      <c r="CB1145" s="96">
        <v>4.9120705416666661</v>
      </c>
      <c r="CC1145" s="96">
        <v>0.55555555599999995</v>
      </c>
      <c r="CD1145" s="96">
        <v>2.9636711458616136</v>
      </c>
      <c r="CE1145" s="96">
        <v>8.5963406904155768</v>
      </c>
      <c r="CF1145" s="96">
        <v>9.4424291337236426</v>
      </c>
      <c r="CG1145" s="96">
        <v>8.9324387447449993</v>
      </c>
      <c r="CH1145" s="96">
        <v>0</v>
      </c>
      <c r="CI1145" s="96">
        <v>6.7428021422210547</v>
      </c>
      <c r="CJ1145" s="96">
        <v>3.84</v>
      </c>
      <c r="CK1145" s="96">
        <v>6.44</v>
      </c>
      <c r="CL1145" s="96">
        <v>6.2279999999999998</v>
      </c>
      <c r="CM1145" s="96">
        <v>5.5026666666666673</v>
      </c>
      <c r="CN1145" s="96">
        <v>5.879884397727273</v>
      </c>
      <c r="CO1145" s="96">
        <v>6.6126664851571419</v>
      </c>
      <c r="CP1145" s="96">
        <v>6.2462754414422079</v>
      </c>
      <c r="CQ1145" s="96">
        <v>10</v>
      </c>
      <c r="CR1145" s="96">
        <v>5.7426964962121207</v>
      </c>
      <c r="CS1145" s="96">
        <v>0</v>
      </c>
      <c r="CT1145" s="96">
        <v>0</v>
      </c>
      <c r="CU1145" s="96">
        <v>1.9142321654040402</v>
      </c>
      <c r="CV1145" s="96">
        <v>5.9157935683782288</v>
      </c>
      <c r="CW1145" s="96">
        <v>5</v>
      </c>
      <c r="CX1145" s="96">
        <v>8.3351291677407922</v>
      </c>
      <c r="CY1145" s="96">
        <v>9</v>
      </c>
      <c r="CZ1145" s="96">
        <v>7.4450430559135974</v>
      </c>
      <c r="DA1145" s="96">
        <v>7.2</v>
      </c>
      <c r="DB1145" s="96">
        <v>5.3990325606060594</v>
      </c>
      <c r="DC1145" s="96">
        <v>6.9212926704545463</v>
      </c>
      <c r="DD1145" s="96">
        <v>8</v>
      </c>
      <c r="DE1145" s="96">
        <v>6.9406940779181392</v>
      </c>
      <c r="DF1145" s="96">
        <v>10</v>
      </c>
      <c r="DG1145" s="96">
        <v>7.4101698848297906</v>
      </c>
      <c r="DH1145" s="96">
        <v>2.891921174242424</v>
      </c>
      <c r="DI1145" s="96">
        <v>5.7058823529411775</v>
      </c>
      <c r="DJ1145" s="96">
        <v>7.0397097662122876</v>
      </c>
      <c r="DK1145" s="96">
        <v>2.8703060662878781</v>
      </c>
      <c r="DL1145" s="96">
        <v>2.7513298122980077</v>
      </c>
      <c r="DM1145" s="96">
        <v>0</v>
      </c>
      <c r="DN1145" s="96">
        <v>3.5431915286636286</v>
      </c>
      <c r="DO1145" s="96">
        <v>6.1328014898023397</v>
      </c>
      <c r="DP1145" s="96">
        <v>5.52</v>
      </c>
      <c r="DQ1145" s="99">
        <v>5.6023647998475372</v>
      </c>
      <c r="DR1145" s="100">
        <v>128</v>
      </c>
      <c r="DS1145" s="101">
        <v>4</v>
      </c>
      <c r="DU1145" s="107" t="s">
        <v>112</v>
      </c>
      <c r="DV1145" s="96">
        <v>5.6847295996950749</v>
      </c>
      <c r="DW1145" s="96">
        <v>5.52</v>
      </c>
    </row>
    <row r="1146" spans="1:127">
      <c r="A1146" s="102">
        <v>2008</v>
      </c>
      <c r="B1146" s="103" t="s">
        <v>661</v>
      </c>
      <c r="C1146" s="104" t="s">
        <v>27</v>
      </c>
      <c r="D1146" s="103">
        <v>8.3000000000000007</v>
      </c>
      <c r="E1146" s="103">
        <v>7.2313955460199262</v>
      </c>
      <c r="F1146" s="103">
        <v>7.4838631946403575</v>
      </c>
      <c r="G1146" s="103">
        <v>7.7</v>
      </c>
      <c r="H1146" s="103">
        <v>9.32</v>
      </c>
      <c r="I1146" s="103">
        <v>10</v>
      </c>
      <c r="J1146" s="103">
        <v>10</v>
      </c>
      <c r="K1146" s="103">
        <v>10</v>
      </c>
      <c r="L1146" s="103">
        <v>10</v>
      </c>
      <c r="M1146" s="103">
        <v>9.9459644446045505</v>
      </c>
      <c r="N1146" s="103">
        <v>9.9891928889209094</v>
      </c>
      <c r="O1146" s="103">
        <v>9.5</v>
      </c>
      <c r="P1146" s="103">
        <v>10</v>
      </c>
      <c r="Q1146" s="103" t="s">
        <v>1011</v>
      </c>
      <c r="R1146" s="103" t="s">
        <v>1011</v>
      </c>
      <c r="S1146" s="103">
        <v>10</v>
      </c>
      <c r="T1146" s="103">
        <v>9.8333333333333339</v>
      </c>
      <c r="U1146" s="103">
        <v>9.7141754074180824</v>
      </c>
      <c r="V1146" s="103">
        <v>10</v>
      </c>
      <c r="W1146" s="103">
        <v>10</v>
      </c>
      <c r="X1146" s="103">
        <v>10</v>
      </c>
      <c r="Y1146" s="103">
        <v>10</v>
      </c>
      <c r="Z1146" s="103" t="s">
        <v>1010</v>
      </c>
      <c r="AA1146" s="103">
        <v>10</v>
      </c>
      <c r="AB1146" s="103">
        <v>10</v>
      </c>
      <c r="AC1146" s="103">
        <v>9.7777777777777768</v>
      </c>
      <c r="AD1146" s="103">
        <v>9.3055555555555554</v>
      </c>
      <c r="AE1146" s="103">
        <v>9.7708333333333339</v>
      </c>
      <c r="AF1146" s="103">
        <v>10</v>
      </c>
      <c r="AG1146" s="103">
        <v>10</v>
      </c>
      <c r="AH1146" s="103" t="s">
        <v>1010</v>
      </c>
      <c r="AI1146" s="103" t="s">
        <v>1010</v>
      </c>
      <c r="AJ1146" s="103" t="s">
        <v>1010</v>
      </c>
      <c r="AK1146" s="103" t="s">
        <v>1010</v>
      </c>
      <c r="AL1146" s="103">
        <v>10</v>
      </c>
      <c r="AM1146" s="103">
        <v>10</v>
      </c>
      <c r="AN1146" s="103">
        <v>10</v>
      </c>
      <c r="AO1146" s="103">
        <v>10</v>
      </c>
      <c r="AP1146" s="103">
        <v>10</v>
      </c>
      <c r="AQ1146" s="103">
        <v>10</v>
      </c>
      <c r="AR1146" s="103">
        <v>10</v>
      </c>
      <c r="AS1146" s="103">
        <v>10</v>
      </c>
      <c r="AT1146" s="103">
        <v>10</v>
      </c>
      <c r="AU1146" s="103">
        <v>10</v>
      </c>
      <c r="AV1146" s="103">
        <v>10</v>
      </c>
      <c r="AW1146" s="103">
        <v>8.3333333333333339</v>
      </c>
      <c r="AX1146" s="103">
        <v>8</v>
      </c>
      <c r="AY1146" s="103">
        <v>10</v>
      </c>
      <c r="AZ1146" s="103">
        <v>10</v>
      </c>
      <c r="BA1146" s="103">
        <v>10</v>
      </c>
      <c r="BB1146" s="103">
        <v>9.4761904761904781</v>
      </c>
      <c r="BC1146" s="103" t="s">
        <v>1010</v>
      </c>
      <c r="BD1146" s="103" t="s">
        <v>1011</v>
      </c>
      <c r="BE1146" s="103" t="s">
        <v>1011</v>
      </c>
      <c r="BF1146" s="103">
        <v>10</v>
      </c>
      <c r="BG1146" s="103">
        <v>10</v>
      </c>
      <c r="BH1146" s="103">
        <v>10</v>
      </c>
      <c r="BI1146" s="103">
        <v>10</v>
      </c>
      <c r="BJ1146" s="103" t="s">
        <v>1011</v>
      </c>
      <c r="BK1146" s="103">
        <v>10</v>
      </c>
      <c r="BL1146" s="103">
        <v>9.2782462328069002</v>
      </c>
      <c r="BM1146" s="103">
        <v>4.0882352941176467</v>
      </c>
      <c r="BN1146" s="103">
        <v>7.0762942779291551</v>
      </c>
      <c r="BO1146" s="103">
        <v>8</v>
      </c>
      <c r="BP1146" s="103">
        <v>5</v>
      </c>
      <c r="BQ1146" s="103">
        <v>5</v>
      </c>
      <c r="BR1146" s="103">
        <v>5</v>
      </c>
      <c r="BS1146" s="103">
        <v>6.0411323930117007</v>
      </c>
      <c r="BT1146" s="103">
        <v>8.6777312206703918</v>
      </c>
      <c r="BU1146" s="103">
        <v>6.690553333333332</v>
      </c>
      <c r="BV1146" s="103">
        <v>8.6838268510242091</v>
      </c>
      <c r="BW1146" s="103">
        <v>10</v>
      </c>
      <c r="BX1146" s="103">
        <v>10</v>
      </c>
      <c r="BY1146" s="103">
        <v>4.8138966337700211</v>
      </c>
      <c r="BZ1146" s="103">
        <v>9.0870327355121141</v>
      </c>
      <c r="CA1146" s="103">
        <v>8.7186073081936701</v>
      </c>
      <c r="CB1146" s="103">
        <v>7.5044541787709509</v>
      </c>
      <c r="CC1146" s="103">
        <v>1</v>
      </c>
      <c r="CD1146" s="103">
        <v>8.2417891401416323</v>
      </c>
      <c r="CE1146" s="103">
        <v>9.903485973332792</v>
      </c>
      <c r="CF1146" s="103">
        <v>8.7386701577558377</v>
      </c>
      <c r="CG1146" s="103">
        <v>9.5259458651114208</v>
      </c>
      <c r="CH1146" s="103">
        <v>10</v>
      </c>
      <c r="CI1146" s="103">
        <v>9.5420254990500126</v>
      </c>
      <c r="CJ1146" s="103">
        <v>9.7560000000000002</v>
      </c>
      <c r="CK1146" s="103">
        <v>9.06</v>
      </c>
      <c r="CL1146" s="103">
        <v>2.14</v>
      </c>
      <c r="CM1146" s="103">
        <v>6.9853333333333341</v>
      </c>
      <c r="CN1146" s="103">
        <v>6.5009092150837988</v>
      </c>
      <c r="CO1146" s="103">
        <v>8.8908146753008488</v>
      </c>
      <c r="CP1146" s="103">
        <v>7.6958619451923234</v>
      </c>
      <c r="CQ1146" s="103">
        <v>10</v>
      </c>
      <c r="CR1146" s="103">
        <v>7.3563547453445066</v>
      </c>
      <c r="CS1146" s="103">
        <v>6.9230769230769234</v>
      </c>
      <c r="CT1146" s="103">
        <v>5.5610201413811424</v>
      </c>
      <c r="CU1146" s="103">
        <v>6.6134839366008578</v>
      </c>
      <c r="CV1146" s="103">
        <v>7.8236698037816286</v>
      </c>
      <c r="CW1146" s="103">
        <v>10</v>
      </c>
      <c r="CX1146" s="103">
        <v>9.0059563697385627</v>
      </c>
      <c r="CY1146" s="103">
        <v>10</v>
      </c>
      <c r="CZ1146" s="103">
        <v>9.6686521232461882</v>
      </c>
      <c r="DA1146" s="103">
        <v>8.9</v>
      </c>
      <c r="DB1146" s="103">
        <v>6.0624505158286777</v>
      </c>
      <c r="DC1146" s="103">
        <v>7.6066475223463694</v>
      </c>
      <c r="DD1146" s="103">
        <v>10</v>
      </c>
      <c r="DE1146" s="103">
        <v>7.4042252782335725</v>
      </c>
      <c r="DF1146" s="103">
        <v>10</v>
      </c>
      <c r="DG1146" s="103">
        <v>8.3288872194014374</v>
      </c>
      <c r="DH1146" s="103">
        <v>4.257252382681564</v>
      </c>
      <c r="DI1146" s="103">
        <v>5.4385964912280702</v>
      </c>
      <c r="DJ1146" s="103">
        <v>9.8357155542523458</v>
      </c>
      <c r="DK1146" s="103">
        <v>8.4672895394165106</v>
      </c>
      <c r="DL1146" s="103">
        <v>9.5142198993753695</v>
      </c>
      <c r="DM1146" s="103">
        <v>8.6660901503305805</v>
      </c>
      <c r="DN1146" s="103">
        <v>7.696527336214074</v>
      </c>
      <c r="DO1146" s="103">
        <v>8.5646888929539013</v>
      </c>
      <c r="DP1146" s="103">
        <v>8.0399999999999991</v>
      </c>
      <c r="DQ1146" s="105">
        <v>8.6591231164034497</v>
      </c>
      <c r="DR1146" s="106">
        <v>6</v>
      </c>
      <c r="DS1146" s="106">
        <v>1</v>
      </c>
      <c r="DU1146" s="104" t="s">
        <v>27</v>
      </c>
      <c r="DV1146" s="103">
        <v>9.2782462328069002</v>
      </c>
      <c r="DW1146" s="103">
        <v>8.0399999999999991</v>
      </c>
    </row>
    <row r="1147" spans="1:127">
      <c r="A1147" s="95">
        <v>2008</v>
      </c>
      <c r="B1147" s="96" t="s">
        <v>765</v>
      </c>
      <c r="C1147" s="107" t="s">
        <v>222</v>
      </c>
      <c r="D1147" s="96" t="s">
        <v>1011</v>
      </c>
      <c r="E1147" s="96" t="s">
        <v>1011</v>
      </c>
      <c r="F1147" s="96" t="s">
        <v>1011</v>
      </c>
      <c r="G1147" s="96" t="s">
        <v>1011</v>
      </c>
      <c r="H1147" s="96" t="s">
        <v>1011</v>
      </c>
      <c r="I1147" s="96" t="s">
        <v>1011</v>
      </c>
      <c r="J1147" s="96" t="s">
        <v>1011</v>
      </c>
      <c r="K1147" s="96" t="s">
        <v>1011</v>
      </c>
      <c r="L1147" s="96" t="s">
        <v>1011</v>
      </c>
      <c r="M1147" s="96" t="s">
        <v>1011</v>
      </c>
      <c r="N1147" s="96" t="s">
        <v>1011</v>
      </c>
      <c r="O1147" s="96" t="s">
        <v>1011</v>
      </c>
      <c r="P1147" s="96" t="s">
        <v>1011</v>
      </c>
      <c r="Q1147" s="96" t="s">
        <v>1011</v>
      </c>
      <c r="R1147" s="96" t="s">
        <v>1011</v>
      </c>
      <c r="S1147" s="96" t="s">
        <v>1011</v>
      </c>
      <c r="T1147" s="96" t="s">
        <v>1011</v>
      </c>
      <c r="U1147" s="96" t="s">
        <v>1011</v>
      </c>
      <c r="V1147" s="96" t="s">
        <v>1011</v>
      </c>
      <c r="W1147" s="96" t="s">
        <v>1011</v>
      </c>
      <c r="X1147" s="96" t="s">
        <v>1011</v>
      </c>
      <c r="Y1147" s="96" t="s">
        <v>1011</v>
      </c>
      <c r="Z1147" s="96" t="s">
        <v>1010</v>
      </c>
      <c r="AA1147" s="96" t="s">
        <v>1011</v>
      </c>
      <c r="AB1147" s="96" t="s">
        <v>1011</v>
      </c>
      <c r="AC1147" s="96" t="s">
        <v>1011</v>
      </c>
      <c r="AD1147" s="96" t="s">
        <v>1011</v>
      </c>
      <c r="AE1147" s="96" t="s">
        <v>1011</v>
      </c>
      <c r="AF1147" s="96" t="s">
        <v>1011</v>
      </c>
      <c r="AG1147" s="96" t="s">
        <v>1011</v>
      </c>
      <c r="AH1147" s="96" t="s">
        <v>1010</v>
      </c>
      <c r="AI1147" s="96" t="s">
        <v>1010</v>
      </c>
      <c r="AJ1147" s="96" t="s">
        <v>1010</v>
      </c>
      <c r="AK1147" s="96" t="s">
        <v>1010</v>
      </c>
      <c r="AL1147" s="96" t="s">
        <v>1011</v>
      </c>
      <c r="AM1147" s="96" t="s">
        <v>1011</v>
      </c>
      <c r="AN1147" s="96" t="s">
        <v>1011</v>
      </c>
      <c r="AO1147" s="96" t="s">
        <v>1011</v>
      </c>
      <c r="AP1147" s="96" t="s">
        <v>1011</v>
      </c>
      <c r="AQ1147" s="96" t="s">
        <v>1011</v>
      </c>
      <c r="AR1147" s="96" t="s">
        <v>1011</v>
      </c>
      <c r="AS1147" s="96" t="s">
        <v>1011</v>
      </c>
      <c r="AT1147" s="96" t="s">
        <v>1011</v>
      </c>
      <c r="AU1147" s="96" t="s">
        <v>1011</v>
      </c>
      <c r="AV1147" s="96" t="s">
        <v>1011</v>
      </c>
      <c r="AW1147" s="96" t="s">
        <v>1011</v>
      </c>
      <c r="AX1147" s="96" t="s">
        <v>1011</v>
      </c>
      <c r="AY1147" s="96" t="s">
        <v>1011</v>
      </c>
      <c r="AZ1147" s="96" t="s">
        <v>1011</v>
      </c>
      <c r="BA1147" s="96" t="s">
        <v>1011</v>
      </c>
      <c r="BB1147" s="96" t="s">
        <v>1011</v>
      </c>
      <c r="BC1147" s="96" t="s">
        <v>1010</v>
      </c>
      <c r="BD1147" s="96" t="s">
        <v>1011</v>
      </c>
      <c r="BE1147" s="96" t="s">
        <v>1011</v>
      </c>
      <c r="BF1147" s="96" t="s">
        <v>1011</v>
      </c>
      <c r="BG1147" s="96" t="s">
        <v>1011</v>
      </c>
      <c r="BH1147" s="96" t="s">
        <v>1011</v>
      </c>
      <c r="BI1147" s="96" t="s">
        <v>1011</v>
      </c>
      <c r="BJ1147" s="96" t="s">
        <v>1011</v>
      </c>
      <c r="BK1147" s="96" t="s">
        <v>1011</v>
      </c>
      <c r="BL1147" s="96" t="s">
        <v>1011</v>
      </c>
      <c r="BM1147" s="96" t="s">
        <v>1011</v>
      </c>
      <c r="BN1147" s="96" t="s">
        <v>1011</v>
      </c>
      <c r="BO1147" s="96">
        <v>6</v>
      </c>
      <c r="BP1147" s="96" t="s">
        <v>1011</v>
      </c>
      <c r="BQ1147" s="96" t="s">
        <v>1011</v>
      </c>
      <c r="BR1147" s="96" t="s">
        <v>1011</v>
      </c>
      <c r="BS1147" s="96" t="s">
        <v>1011</v>
      </c>
      <c r="BT1147" s="96" t="s">
        <v>1011</v>
      </c>
      <c r="BU1147" s="96" t="s">
        <v>1011</v>
      </c>
      <c r="BV1147" s="96" t="s">
        <v>1011</v>
      </c>
      <c r="BW1147" s="96" t="s">
        <v>1011</v>
      </c>
      <c r="BX1147" s="96" t="s">
        <v>1011</v>
      </c>
      <c r="BY1147" s="96" t="s">
        <v>1011</v>
      </c>
      <c r="BZ1147" s="96" t="s">
        <v>1011</v>
      </c>
      <c r="CA1147" s="96" t="s">
        <v>1011</v>
      </c>
      <c r="CB1147" s="96" t="s">
        <v>1011</v>
      </c>
      <c r="CC1147" s="96">
        <v>1</v>
      </c>
      <c r="CD1147" s="96" t="s">
        <v>1011</v>
      </c>
      <c r="CE1147" s="96" t="s">
        <v>1011</v>
      </c>
      <c r="CF1147" s="96" t="s">
        <v>1011</v>
      </c>
      <c r="CG1147" s="96" t="s">
        <v>1011</v>
      </c>
      <c r="CH1147" s="96" t="s">
        <v>1011</v>
      </c>
      <c r="CI1147" s="96" t="s">
        <v>1011</v>
      </c>
      <c r="CJ1147" s="96" t="s">
        <v>1011</v>
      </c>
      <c r="CK1147" s="96" t="s">
        <v>1011</v>
      </c>
      <c r="CL1147" s="96" t="s">
        <v>1011</v>
      </c>
      <c r="CM1147" s="96" t="s">
        <v>1011</v>
      </c>
      <c r="CN1147" s="96" t="s">
        <v>1011</v>
      </c>
      <c r="CO1147" s="96" t="s">
        <v>1011</v>
      </c>
      <c r="CP1147" s="96" t="s">
        <v>1011</v>
      </c>
      <c r="CQ1147" s="96" t="s">
        <v>1011</v>
      </c>
      <c r="CR1147" s="96" t="s">
        <v>1011</v>
      </c>
      <c r="CS1147" s="96" t="s">
        <v>1011</v>
      </c>
      <c r="CT1147" s="96" t="s">
        <v>1011</v>
      </c>
      <c r="CU1147" s="96" t="s">
        <v>1011</v>
      </c>
      <c r="CV1147" s="96" t="s">
        <v>1011</v>
      </c>
      <c r="CW1147" s="96" t="s">
        <v>1011</v>
      </c>
      <c r="CX1147" s="96" t="s">
        <v>1011</v>
      </c>
      <c r="CY1147" s="96" t="s">
        <v>1011</v>
      </c>
      <c r="CZ1147" s="96" t="s">
        <v>1011</v>
      </c>
      <c r="DA1147" s="96" t="s">
        <v>1011</v>
      </c>
      <c r="DB1147" s="96" t="s">
        <v>1011</v>
      </c>
      <c r="DC1147" s="96" t="s">
        <v>1011</v>
      </c>
      <c r="DD1147" s="96" t="s">
        <v>1011</v>
      </c>
      <c r="DE1147" s="96" t="s">
        <v>1011</v>
      </c>
      <c r="DF1147" s="96" t="s">
        <v>1011</v>
      </c>
      <c r="DG1147" s="96" t="s">
        <v>1011</v>
      </c>
      <c r="DH1147" s="96" t="s">
        <v>1011</v>
      </c>
      <c r="DI1147" s="96" t="s">
        <v>1011</v>
      </c>
      <c r="DJ1147" s="96" t="s">
        <v>1011</v>
      </c>
      <c r="DK1147" s="96" t="s">
        <v>1011</v>
      </c>
      <c r="DL1147" s="96" t="s">
        <v>1011</v>
      </c>
      <c r="DM1147" s="96" t="s">
        <v>1011</v>
      </c>
      <c r="DN1147" s="96" t="s">
        <v>1011</v>
      </c>
      <c r="DO1147" s="96" t="s">
        <v>1011</v>
      </c>
      <c r="DP1147" s="96" t="s">
        <v>1011</v>
      </c>
      <c r="DQ1147" s="99" t="s">
        <v>1011</v>
      </c>
      <c r="DR1147" s="100" t="s">
        <v>1011</v>
      </c>
      <c r="DS1147" s="101" t="s">
        <v>1027</v>
      </c>
      <c r="DU1147" s="107" t="s">
        <v>222</v>
      </c>
      <c r="DV1147" s="96" t="s">
        <v>1011</v>
      </c>
      <c r="DW1147" s="96" t="s">
        <v>1011</v>
      </c>
    </row>
    <row r="1148" spans="1:127" ht="24">
      <c r="A1148" s="102">
        <v>2008</v>
      </c>
      <c r="B1148" s="103" t="s">
        <v>625</v>
      </c>
      <c r="C1148" s="104" t="s">
        <v>175</v>
      </c>
      <c r="D1148" s="103" t="s">
        <v>1011</v>
      </c>
      <c r="E1148" s="103" t="s">
        <v>1011</v>
      </c>
      <c r="F1148" s="103" t="s">
        <v>1011</v>
      </c>
      <c r="G1148" s="103">
        <v>3.7308150000000002</v>
      </c>
      <c r="H1148" s="103">
        <v>5.28</v>
      </c>
      <c r="I1148" s="103">
        <v>10</v>
      </c>
      <c r="J1148" s="103">
        <v>10</v>
      </c>
      <c r="K1148" s="103">
        <v>7.5</v>
      </c>
      <c r="L1148" s="103">
        <v>9.9231820395921293</v>
      </c>
      <c r="M1148" s="103">
        <v>10</v>
      </c>
      <c r="N1148" s="103">
        <v>9.4846364079184262</v>
      </c>
      <c r="O1148" s="103">
        <v>6</v>
      </c>
      <c r="P1148" s="103">
        <v>10</v>
      </c>
      <c r="Q1148" s="103" t="s">
        <v>1011</v>
      </c>
      <c r="R1148" s="103" t="s">
        <v>1011</v>
      </c>
      <c r="S1148" s="103">
        <v>5</v>
      </c>
      <c r="T1148" s="103">
        <v>7</v>
      </c>
      <c r="U1148" s="103">
        <v>7.2548788026394755</v>
      </c>
      <c r="V1148" s="103">
        <v>0</v>
      </c>
      <c r="W1148" s="103">
        <v>5</v>
      </c>
      <c r="X1148" s="103">
        <v>10</v>
      </c>
      <c r="Y1148" s="103">
        <v>5</v>
      </c>
      <c r="Z1148" s="103" t="s">
        <v>1010</v>
      </c>
      <c r="AA1148" s="103">
        <v>7.5</v>
      </c>
      <c r="AB1148" s="103">
        <v>10</v>
      </c>
      <c r="AC1148" s="103">
        <v>8.9666666666666668</v>
      </c>
      <c r="AD1148" s="103">
        <v>7.45</v>
      </c>
      <c r="AE1148" s="103">
        <v>8.4791666666666679</v>
      </c>
      <c r="AF1148" s="103">
        <v>7.5</v>
      </c>
      <c r="AG1148" s="103">
        <v>7.5</v>
      </c>
      <c r="AH1148" s="103" t="s">
        <v>1010</v>
      </c>
      <c r="AI1148" s="103" t="s">
        <v>1010</v>
      </c>
      <c r="AJ1148" s="103" t="s">
        <v>1010</v>
      </c>
      <c r="AK1148" s="103" t="s">
        <v>1010</v>
      </c>
      <c r="AL1148" s="103">
        <v>3.3333333333333335</v>
      </c>
      <c r="AM1148" s="103">
        <v>10</v>
      </c>
      <c r="AN1148" s="103">
        <v>0</v>
      </c>
      <c r="AO1148" s="103">
        <v>4.4444444444444446</v>
      </c>
      <c r="AP1148" s="103">
        <v>7.5</v>
      </c>
      <c r="AQ1148" s="103">
        <v>7.5</v>
      </c>
      <c r="AR1148" s="103">
        <v>10</v>
      </c>
      <c r="AS1148" s="103">
        <v>8.3333333333333339</v>
      </c>
      <c r="AT1148" s="103">
        <v>6.9444444444444446</v>
      </c>
      <c r="AU1148" s="103">
        <v>10</v>
      </c>
      <c r="AV1148" s="103">
        <v>10</v>
      </c>
      <c r="AW1148" s="103">
        <v>3.6666666666666665</v>
      </c>
      <c r="AX1148" s="103">
        <v>4.25</v>
      </c>
      <c r="AY1148" s="103">
        <v>10</v>
      </c>
      <c r="AZ1148" s="103">
        <v>6.666666666666667</v>
      </c>
      <c r="BA1148" s="103">
        <v>10</v>
      </c>
      <c r="BB1148" s="103">
        <v>7.7976190476190483</v>
      </c>
      <c r="BC1148" s="103" t="s">
        <v>1010</v>
      </c>
      <c r="BD1148" s="103" t="s">
        <v>1011</v>
      </c>
      <c r="BE1148" s="103" t="s">
        <v>1011</v>
      </c>
      <c r="BF1148" s="103">
        <v>0</v>
      </c>
      <c r="BG1148" s="103">
        <v>10</v>
      </c>
      <c r="BH1148" s="103">
        <v>10</v>
      </c>
      <c r="BI1148" s="103">
        <v>10</v>
      </c>
      <c r="BJ1148" s="103" t="s">
        <v>1011</v>
      </c>
      <c r="BK1148" s="103">
        <v>5</v>
      </c>
      <c r="BL1148" s="103">
        <v>6.0685464665328848</v>
      </c>
      <c r="BM1148" s="103">
        <v>9.6764705882352935</v>
      </c>
      <c r="BN1148" s="103">
        <v>9.5787465940054499</v>
      </c>
      <c r="BO1148" s="103">
        <v>4</v>
      </c>
      <c r="BP1148" s="103">
        <v>5</v>
      </c>
      <c r="BQ1148" s="103" t="s">
        <v>1011</v>
      </c>
      <c r="BR1148" s="103">
        <v>5</v>
      </c>
      <c r="BS1148" s="103">
        <v>7.0638042955601854</v>
      </c>
      <c r="BT1148" s="103" t="s">
        <v>1011</v>
      </c>
      <c r="BU1148" s="103">
        <v>3</v>
      </c>
      <c r="BV1148" s="103" t="s">
        <v>1011</v>
      </c>
      <c r="BW1148" s="103">
        <v>1.6</v>
      </c>
      <c r="BX1148" s="103" t="s">
        <v>1011</v>
      </c>
      <c r="BY1148" s="103">
        <v>0.50817146895919785</v>
      </c>
      <c r="BZ1148" s="103">
        <v>3.5825571880436415</v>
      </c>
      <c r="CA1148" s="103" t="s">
        <v>1011</v>
      </c>
      <c r="CB1148" s="103" t="s">
        <v>1011</v>
      </c>
      <c r="CC1148" s="103">
        <v>0.88888888899999996</v>
      </c>
      <c r="CD1148" s="103">
        <v>2.0519775996908196</v>
      </c>
      <c r="CE1148" s="103">
        <v>9.5371511768793322</v>
      </c>
      <c r="CF1148" s="103">
        <v>8.8240254457782559</v>
      </c>
      <c r="CG1148" s="103">
        <v>8.1454762993981848</v>
      </c>
      <c r="CH1148" s="103">
        <v>0</v>
      </c>
      <c r="CI1148" s="103">
        <v>6.6266632305139428</v>
      </c>
      <c r="CJ1148" s="103">
        <v>6.26</v>
      </c>
      <c r="CK1148" s="103">
        <v>6.42</v>
      </c>
      <c r="CL1148" s="103">
        <v>6.2051999999999996</v>
      </c>
      <c r="CM1148" s="103">
        <v>6.2950666666666661</v>
      </c>
      <c r="CN1148" s="103" t="s">
        <v>1011</v>
      </c>
      <c r="CO1148" s="103">
        <v>1.7655491023143539</v>
      </c>
      <c r="CP1148" s="103">
        <v>1.7655491023143539</v>
      </c>
      <c r="CQ1148" s="103">
        <v>10</v>
      </c>
      <c r="CR1148" s="103" t="s">
        <v>1011</v>
      </c>
      <c r="CS1148" s="103">
        <v>0</v>
      </c>
      <c r="CT1148" s="103">
        <v>0</v>
      </c>
      <c r="CU1148" s="103">
        <v>0</v>
      </c>
      <c r="CV1148" s="103">
        <v>4.5151539422452549</v>
      </c>
      <c r="CW1148" s="103">
        <v>5</v>
      </c>
      <c r="CX1148" s="103">
        <v>7.296049134102959</v>
      </c>
      <c r="CY1148" s="103">
        <v>9</v>
      </c>
      <c r="CZ1148" s="103">
        <v>7.0986830447009863</v>
      </c>
      <c r="DA1148" s="103">
        <v>3.9</v>
      </c>
      <c r="DB1148" s="103" t="s">
        <v>1011</v>
      </c>
      <c r="DC1148" s="103" t="s">
        <v>1011</v>
      </c>
      <c r="DD1148" s="103">
        <v>6</v>
      </c>
      <c r="DE1148" s="103">
        <v>7.9604627186120922</v>
      </c>
      <c r="DF1148" s="103">
        <v>0</v>
      </c>
      <c r="DG1148" s="103">
        <v>4.4651156796530227</v>
      </c>
      <c r="DH1148" s="103" t="s">
        <v>1011</v>
      </c>
      <c r="DI1148" s="103" t="s">
        <v>1011</v>
      </c>
      <c r="DJ1148" s="103">
        <v>5.0605661246118814</v>
      </c>
      <c r="DK1148" s="103" t="s">
        <v>1011</v>
      </c>
      <c r="DL1148" s="103">
        <v>6.5228922323644571</v>
      </c>
      <c r="DM1148" s="103">
        <v>4.3504994602236389</v>
      </c>
      <c r="DN1148" s="103">
        <v>5.3113192723999925</v>
      </c>
      <c r="DO1148" s="103">
        <v>5.6250393322513332</v>
      </c>
      <c r="DP1148" s="103">
        <v>5.18</v>
      </c>
      <c r="DQ1148" s="105">
        <v>5.6242732332664422</v>
      </c>
      <c r="DR1148" s="106">
        <v>127</v>
      </c>
      <c r="DS1148" s="106">
        <v>4</v>
      </c>
      <c r="DU1148" s="104" t="s">
        <v>175</v>
      </c>
      <c r="DV1148" s="103">
        <v>6.0685464665328848</v>
      </c>
      <c r="DW1148" s="103">
        <v>5.18</v>
      </c>
    </row>
    <row r="1149" spans="1:127">
      <c r="A1149" s="95">
        <v>2008</v>
      </c>
      <c r="B1149" s="96" t="s">
        <v>653</v>
      </c>
      <c r="C1149" s="107" t="s">
        <v>15</v>
      </c>
      <c r="D1149" s="96" t="s">
        <v>1011</v>
      </c>
      <c r="E1149" s="96" t="s">
        <v>1011</v>
      </c>
      <c r="F1149" s="96" t="s">
        <v>1011</v>
      </c>
      <c r="G1149" s="96">
        <v>3.4587289999999999</v>
      </c>
      <c r="H1149" s="96">
        <v>7.08</v>
      </c>
      <c r="I1149" s="96">
        <v>5</v>
      </c>
      <c r="J1149" s="96">
        <v>0</v>
      </c>
      <c r="K1149" s="96">
        <v>0</v>
      </c>
      <c r="L1149" s="96">
        <v>9.6640298199801542</v>
      </c>
      <c r="M1149" s="96">
        <v>9.8167435381709929</v>
      </c>
      <c r="N1149" s="96">
        <v>4.8961546716302298</v>
      </c>
      <c r="O1149" s="96">
        <v>6.4</v>
      </c>
      <c r="P1149" s="96">
        <v>10</v>
      </c>
      <c r="Q1149" s="96" t="s">
        <v>1011</v>
      </c>
      <c r="R1149" s="96" t="s">
        <v>1011</v>
      </c>
      <c r="S1149" s="96">
        <v>0</v>
      </c>
      <c r="T1149" s="96">
        <v>5.4666666666666659</v>
      </c>
      <c r="U1149" s="96">
        <v>5.8142737794322983</v>
      </c>
      <c r="V1149" s="96">
        <v>5</v>
      </c>
      <c r="W1149" s="96">
        <v>5</v>
      </c>
      <c r="X1149" s="96">
        <v>10</v>
      </c>
      <c r="Y1149" s="96">
        <v>6.666666666666667</v>
      </c>
      <c r="Z1149" s="96" t="s">
        <v>1010</v>
      </c>
      <c r="AA1149" s="96">
        <v>7.5</v>
      </c>
      <c r="AB1149" s="96">
        <v>10</v>
      </c>
      <c r="AC1149" s="96">
        <v>8.8888888888888893</v>
      </c>
      <c r="AD1149" s="96">
        <v>8.1000000000000014</v>
      </c>
      <c r="AE1149" s="96">
        <v>8.6222222222222236</v>
      </c>
      <c r="AF1149" s="96">
        <v>7.5</v>
      </c>
      <c r="AG1149" s="96">
        <v>5</v>
      </c>
      <c r="AH1149" s="96" t="s">
        <v>1010</v>
      </c>
      <c r="AI1149" s="96" t="s">
        <v>1010</v>
      </c>
      <c r="AJ1149" s="96" t="s">
        <v>1010</v>
      </c>
      <c r="AK1149" s="96" t="s">
        <v>1010</v>
      </c>
      <c r="AL1149" s="96">
        <v>3.3333333333333335</v>
      </c>
      <c r="AM1149" s="96">
        <v>10</v>
      </c>
      <c r="AN1149" s="96">
        <v>3.3333333333333335</v>
      </c>
      <c r="AO1149" s="96">
        <v>5.5555555555555562</v>
      </c>
      <c r="AP1149" s="96">
        <v>7.5</v>
      </c>
      <c r="AQ1149" s="96">
        <v>7.5</v>
      </c>
      <c r="AR1149" s="96">
        <v>7.5</v>
      </c>
      <c r="AS1149" s="96">
        <v>7.5</v>
      </c>
      <c r="AT1149" s="96">
        <v>6.3888888888888893</v>
      </c>
      <c r="AU1149" s="96">
        <v>10</v>
      </c>
      <c r="AV1149" s="96">
        <v>10</v>
      </c>
      <c r="AW1149" s="96">
        <v>2</v>
      </c>
      <c r="AX1149" s="96">
        <v>2.25</v>
      </c>
      <c r="AY1149" s="96">
        <v>6.666666666666667</v>
      </c>
      <c r="AZ1149" s="96">
        <v>6.666666666666667</v>
      </c>
      <c r="BA1149" s="96">
        <v>10</v>
      </c>
      <c r="BB1149" s="96">
        <v>6.7976190476190483</v>
      </c>
      <c r="BC1149" s="96" t="s">
        <v>1010</v>
      </c>
      <c r="BD1149" s="96" t="s">
        <v>1011</v>
      </c>
      <c r="BE1149" s="96" t="s">
        <v>1011</v>
      </c>
      <c r="BF1149" s="96">
        <v>0</v>
      </c>
      <c r="BG1149" s="96">
        <v>10</v>
      </c>
      <c r="BH1149" s="96">
        <v>10</v>
      </c>
      <c r="BI1149" s="96">
        <v>10</v>
      </c>
      <c r="BJ1149" s="96" t="s">
        <v>1011</v>
      </c>
      <c r="BK1149" s="96">
        <v>5</v>
      </c>
      <c r="BL1149" s="96">
        <v>5.6657903773977569</v>
      </c>
      <c r="BM1149" s="96">
        <v>7.9617647058823522</v>
      </c>
      <c r="BN1149" s="96">
        <v>9.9182561307901924</v>
      </c>
      <c r="BO1149" s="96">
        <v>0</v>
      </c>
      <c r="BP1149" s="96" t="s">
        <v>1011</v>
      </c>
      <c r="BQ1149" s="96" t="s">
        <v>1011</v>
      </c>
      <c r="BR1149" s="96" t="s">
        <v>1011</v>
      </c>
      <c r="BS1149" s="96">
        <v>5.960006945557514</v>
      </c>
      <c r="BT1149" s="96">
        <v>1.9078027089947089</v>
      </c>
      <c r="BU1149" s="96">
        <v>3.0030741666666665</v>
      </c>
      <c r="BV1149" s="96">
        <v>2.5134630793650796</v>
      </c>
      <c r="BW1149" s="96">
        <v>1.2</v>
      </c>
      <c r="BX1149" s="96" t="s">
        <v>1011</v>
      </c>
      <c r="BY1149" s="96">
        <v>0.29707906975142517</v>
      </c>
      <c r="BZ1149" s="96">
        <v>4.1684335503189365</v>
      </c>
      <c r="CA1149" s="96">
        <v>2.4095715740740742</v>
      </c>
      <c r="CB1149" s="96">
        <v>4.1711945291005286</v>
      </c>
      <c r="CC1149" s="96">
        <v>0.7931034482758621</v>
      </c>
      <c r="CD1149" s="96">
        <v>2.2044658863580042</v>
      </c>
      <c r="CE1149" s="96">
        <v>8.6818089294094278</v>
      </c>
      <c r="CF1149" s="96">
        <v>6.9878961161535047</v>
      </c>
      <c r="CG1149" s="96">
        <v>7.940604835574959</v>
      </c>
      <c r="CH1149" s="96">
        <v>0</v>
      </c>
      <c r="CI1149" s="96">
        <v>5.9025774702844727</v>
      </c>
      <c r="CJ1149" s="96" t="s">
        <v>1011</v>
      </c>
      <c r="CK1149" s="96">
        <v>6.42</v>
      </c>
      <c r="CL1149" s="96">
        <v>6.2051999999999996</v>
      </c>
      <c r="CM1149" s="96">
        <v>6.3125999999999998</v>
      </c>
      <c r="CN1149" s="96">
        <v>3.9889232063492059</v>
      </c>
      <c r="CO1149" s="96">
        <v>0</v>
      </c>
      <c r="CP1149" s="96">
        <v>1.994461603174603</v>
      </c>
      <c r="CQ1149" s="96">
        <v>10</v>
      </c>
      <c r="CR1149" s="96">
        <v>3.5016606798941803</v>
      </c>
      <c r="CS1149" s="96">
        <v>0</v>
      </c>
      <c r="CT1149" s="96">
        <v>0</v>
      </c>
      <c r="CU1149" s="96">
        <v>1.1672202266313934</v>
      </c>
      <c r="CV1149" s="96">
        <v>4.868570457451499</v>
      </c>
      <c r="CW1149" s="96">
        <v>2</v>
      </c>
      <c r="CX1149" s="96">
        <v>7.0808286262602884</v>
      </c>
      <c r="CY1149" s="96">
        <v>9</v>
      </c>
      <c r="CZ1149" s="96">
        <v>6.0269428754200964</v>
      </c>
      <c r="DA1149" s="96">
        <v>6.1</v>
      </c>
      <c r="DB1149" s="96">
        <v>4.7231104920634923</v>
      </c>
      <c r="DC1149" s="96">
        <v>7.144318346560846</v>
      </c>
      <c r="DD1149" s="96">
        <v>8</v>
      </c>
      <c r="DE1149" s="96">
        <v>6.6625753577288798</v>
      </c>
      <c r="DF1149" s="96">
        <v>3</v>
      </c>
      <c r="DG1149" s="96">
        <v>5.9383340327255354</v>
      </c>
      <c r="DH1149" s="96">
        <v>3.5235949841269836</v>
      </c>
      <c r="DI1149" s="96">
        <v>4.2553191489361701</v>
      </c>
      <c r="DJ1149" s="96">
        <v>4.5318715707167661</v>
      </c>
      <c r="DK1149" s="96">
        <v>2.392798382275132</v>
      </c>
      <c r="DL1149" s="96">
        <v>6.1828909238295466</v>
      </c>
      <c r="DM1149" s="96">
        <v>1.7947730255629037</v>
      </c>
      <c r="DN1149" s="96">
        <v>3.7802080059079173</v>
      </c>
      <c r="DO1149" s="96">
        <v>5.2484949713511835</v>
      </c>
      <c r="DP1149" s="96">
        <v>4.84</v>
      </c>
      <c r="DQ1149" s="99">
        <v>5.2528951886988784</v>
      </c>
      <c r="DR1149" s="100">
        <v>137</v>
      </c>
      <c r="DS1149" s="101">
        <v>4</v>
      </c>
      <c r="DU1149" s="107" t="s">
        <v>15</v>
      </c>
      <c r="DV1149" s="96">
        <v>5.6657903773977569</v>
      </c>
      <c r="DW1149" s="96">
        <v>4.84</v>
      </c>
    </row>
    <row r="1150" spans="1:127">
      <c r="A1150" s="102">
        <v>2008</v>
      </c>
      <c r="B1150" s="103" t="s">
        <v>618</v>
      </c>
      <c r="C1150" s="104" t="s">
        <v>86</v>
      </c>
      <c r="D1150" s="103">
        <v>7.5666666666666673</v>
      </c>
      <c r="E1150" s="103">
        <v>6.6010828442133853</v>
      </c>
      <c r="F1150" s="103">
        <v>6.0245590980259758</v>
      </c>
      <c r="G1150" s="103">
        <v>6.7</v>
      </c>
      <c r="H1150" s="103">
        <v>8.6</v>
      </c>
      <c r="I1150" s="103">
        <v>10</v>
      </c>
      <c r="J1150" s="103">
        <v>10</v>
      </c>
      <c r="K1150" s="103">
        <v>10</v>
      </c>
      <c r="L1150" s="103">
        <v>10</v>
      </c>
      <c r="M1150" s="103">
        <v>10</v>
      </c>
      <c r="N1150" s="103">
        <v>10</v>
      </c>
      <c r="O1150" s="103" t="s">
        <v>1011</v>
      </c>
      <c r="P1150" s="103">
        <v>10</v>
      </c>
      <c r="Q1150" s="103" t="s">
        <v>1011</v>
      </c>
      <c r="R1150" s="103" t="s">
        <v>1011</v>
      </c>
      <c r="S1150" s="103">
        <v>10</v>
      </c>
      <c r="T1150" s="103">
        <v>10</v>
      </c>
      <c r="U1150" s="103">
        <v>9.5333333333333332</v>
      </c>
      <c r="V1150" s="103">
        <v>10</v>
      </c>
      <c r="W1150" s="103">
        <v>10</v>
      </c>
      <c r="X1150" s="103">
        <v>10</v>
      </c>
      <c r="Y1150" s="103">
        <v>10</v>
      </c>
      <c r="Z1150" s="103" t="s">
        <v>1010</v>
      </c>
      <c r="AA1150" s="103">
        <v>10</v>
      </c>
      <c r="AB1150" s="103">
        <v>10</v>
      </c>
      <c r="AC1150" s="103">
        <v>7.9666666666666668</v>
      </c>
      <c r="AD1150" s="103">
        <v>6.0166666666666666</v>
      </c>
      <c r="AE1150" s="103">
        <v>8.4958333333333336</v>
      </c>
      <c r="AF1150" s="103">
        <v>10</v>
      </c>
      <c r="AG1150" s="103">
        <v>7.5</v>
      </c>
      <c r="AH1150" s="103" t="s">
        <v>1010</v>
      </c>
      <c r="AI1150" s="103" t="s">
        <v>1010</v>
      </c>
      <c r="AJ1150" s="103" t="s">
        <v>1010</v>
      </c>
      <c r="AK1150" s="103" t="s">
        <v>1010</v>
      </c>
      <c r="AL1150" s="103">
        <v>6.666666666666667</v>
      </c>
      <c r="AM1150" s="103">
        <v>10</v>
      </c>
      <c r="AN1150" s="103">
        <v>6.666666666666667</v>
      </c>
      <c r="AO1150" s="103">
        <v>7.7777777777777786</v>
      </c>
      <c r="AP1150" s="103">
        <v>10</v>
      </c>
      <c r="AQ1150" s="103">
        <v>10</v>
      </c>
      <c r="AR1150" s="103">
        <v>10</v>
      </c>
      <c r="AS1150" s="103">
        <v>10</v>
      </c>
      <c r="AT1150" s="103">
        <v>8.8194444444444446</v>
      </c>
      <c r="AU1150" s="103">
        <v>10</v>
      </c>
      <c r="AV1150" s="103">
        <v>10</v>
      </c>
      <c r="AW1150" s="103">
        <v>7</v>
      </c>
      <c r="AX1150" s="103">
        <v>7</v>
      </c>
      <c r="AY1150" s="103">
        <v>10</v>
      </c>
      <c r="AZ1150" s="103">
        <v>10</v>
      </c>
      <c r="BA1150" s="103">
        <v>10</v>
      </c>
      <c r="BB1150" s="103">
        <v>9.1428571428571423</v>
      </c>
      <c r="BC1150" s="103" t="s">
        <v>1010</v>
      </c>
      <c r="BD1150" s="103" t="s">
        <v>1011</v>
      </c>
      <c r="BE1150" s="103" t="s">
        <v>1011</v>
      </c>
      <c r="BF1150" s="103">
        <v>0</v>
      </c>
      <c r="BG1150" s="103">
        <v>10</v>
      </c>
      <c r="BH1150" s="103">
        <v>10</v>
      </c>
      <c r="BI1150" s="103">
        <v>10</v>
      </c>
      <c r="BJ1150" s="103" t="s">
        <v>1011</v>
      </c>
      <c r="BK1150" s="103">
        <v>5</v>
      </c>
      <c r="BL1150" s="103">
        <v>8.2041468253968262</v>
      </c>
      <c r="BM1150" s="103">
        <v>7.1764705882352944</v>
      </c>
      <c r="BN1150" s="103">
        <v>7.3433242506811993</v>
      </c>
      <c r="BO1150" s="103">
        <v>10</v>
      </c>
      <c r="BP1150" s="103">
        <v>7</v>
      </c>
      <c r="BQ1150" s="103">
        <v>7</v>
      </c>
      <c r="BR1150" s="103">
        <v>7</v>
      </c>
      <c r="BS1150" s="103">
        <v>7.8799487097291232</v>
      </c>
      <c r="BT1150" s="103">
        <v>6.1819817200736651</v>
      </c>
      <c r="BU1150" s="103">
        <v>6.069610833333333</v>
      </c>
      <c r="BV1150" s="103">
        <v>7.5113979171270717</v>
      </c>
      <c r="BW1150" s="103">
        <v>7.5</v>
      </c>
      <c r="BX1150" s="103">
        <v>8.3333333333333339</v>
      </c>
      <c r="BY1150" s="103">
        <v>5.1093791448805099</v>
      </c>
      <c r="BZ1150" s="103">
        <v>8.9867990292555682</v>
      </c>
      <c r="CA1150" s="103">
        <v>8.7234597771639031</v>
      </c>
      <c r="CB1150" s="103">
        <v>5.8398257127071815</v>
      </c>
      <c r="CC1150" s="103">
        <v>0.77777777800000003</v>
      </c>
      <c r="CD1150" s="103">
        <v>6.3462506149043501</v>
      </c>
      <c r="CE1150" s="103">
        <v>8.72630524638247</v>
      </c>
      <c r="CF1150" s="103">
        <v>8.3023440322300743</v>
      </c>
      <c r="CG1150" s="103">
        <v>8.26</v>
      </c>
      <c r="CH1150" s="103">
        <v>10</v>
      </c>
      <c r="CI1150" s="103">
        <v>8.8221623196531365</v>
      </c>
      <c r="CJ1150" s="103">
        <v>9.6666666666666661</v>
      </c>
      <c r="CK1150" s="103">
        <v>8.8000000000000007</v>
      </c>
      <c r="CL1150" s="103">
        <v>9.7840000000000007</v>
      </c>
      <c r="CM1150" s="103">
        <v>9.4168888888888898</v>
      </c>
      <c r="CN1150" s="103">
        <v>8.9412789521178624</v>
      </c>
      <c r="CO1150" s="103">
        <v>7.0925725154293202</v>
      </c>
      <c r="CP1150" s="103">
        <v>8.0169257337735917</v>
      </c>
      <c r="CQ1150" s="103">
        <v>10</v>
      </c>
      <c r="CR1150" s="103">
        <v>7.8789391639042359</v>
      </c>
      <c r="CS1150" s="103">
        <v>8.4615384615384617</v>
      </c>
      <c r="CT1150" s="103">
        <v>5.5312820657587825</v>
      </c>
      <c r="CU1150" s="103">
        <v>7.2905865637338279</v>
      </c>
      <c r="CV1150" s="103">
        <v>8.6811002965990767</v>
      </c>
      <c r="CW1150" s="103">
        <v>8</v>
      </c>
      <c r="CX1150" s="103">
        <v>9.8486867132176812</v>
      </c>
      <c r="CY1150" s="103">
        <v>10</v>
      </c>
      <c r="CZ1150" s="103">
        <v>9.2828955710725598</v>
      </c>
      <c r="DA1150" s="103">
        <v>6.7</v>
      </c>
      <c r="DB1150" s="103">
        <v>3.8477234106814002</v>
      </c>
      <c r="DC1150" s="103">
        <v>7.8186344898710871</v>
      </c>
      <c r="DD1150" s="103">
        <v>10</v>
      </c>
      <c r="DE1150" s="103">
        <v>5.1792755167194917</v>
      </c>
      <c r="DF1150" s="103">
        <v>1</v>
      </c>
      <c r="DG1150" s="103">
        <v>5.7576055695453299</v>
      </c>
      <c r="DH1150" s="103">
        <v>4.2636956998158375</v>
      </c>
      <c r="DI1150" s="103">
        <v>4.9217002237136471</v>
      </c>
      <c r="DJ1150" s="103">
        <v>9.0630728253701172</v>
      </c>
      <c r="DK1150" s="103">
        <v>7.4258146982811546</v>
      </c>
      <c r="DL1150" s="103">
        <v>8.2143373517025324</v>
      </c>
      <c r="DM1150" s="103">
        <v>6.4578528361719645</v>
      </c>
      <c r="DN1150" s="103">
        <v>6.724412272509209</v>
      </c>
      <c r="DO1150" s="103">
        <v>7.254971137709032</v>
      </c>
      <c r="DP1150" s="103">
        <v>7.8</v>
      </c>
      <c r="DQ1150" s="105">
        <v>8.0020734126984134</v>
      </c>
      <c r="DR1150" s="106">
        <v>33</v>
      </c>
      <c r="DS1150" s="106">
        <v>1</v>
      </c>
      <c r="DU1150" s="104" t="s">
        <v>86</v>
      </c>
      <c r="DV1150" s="103">
        <v>8.2041468253968262</v>
      </c>
      <c r="DW1150" s="103">
        <v>7.8</v>
      </c>
    </row>
    <row r="1151" spans="1:127">
      <c r="A1151" s="95">
        <v>2008</v>
      </c>
      <c r="B1151" s="96" t="s">
        <v>758</v>
      </c>
      <c r="C1151" s="107" t="s">
        <v>68</v>
      </c>
      <c r="D1151" s="96">
        <v>4.3</v>
      </c>
      <c r="E1151" s="96">
        <v>4.3065421038355947</v>
      </c>
      <c r="F1151" s="96">
        <v>5.4335053432729179</v>
      </c>
      <c r="G1151" s="96">
        <v>4.6999999999999993</v>
      </c>
      <c r="H1151" s="96">
        <v>9.5599999999999987</v>
      </c>
      <c r="I1151" s="96">
        <v>5</v>
      </c>
      <c r="J1151" s="96">
        <v>10</v>
      </c>
      <c r="K1151" s="96">
        <v>10</v>
      </c>
      <c r="L1151" s="96">
        <v>9.9967287079780522</v>
      </c>
      <c r="M1151" s="96">
        <v>9.9945646224866085</v>
      </c>
      <c r="N1151" s="96">
        <v>8.9982586660929318</v>
      </c>
      <c r="O1151" s="96">
        <v>10</v>
      </c>
      <c r="P1151" s="96">
        <v>0</v>
      </c>
      <c r="Q1151" s="96" t="s">
        <v>1011</v>
      </c>
      <c r="R1151" s="96" t="s">
        <v>1011</v>
      </c>
      <c r="S1151" s="96">
        <v>10</v>
      </c>
      <c r="T1151" s="96">
        <v>6.666666666666667</v>
      </c>
      <c r="U1151" s="96">
        <v>8.4083084442531995</v>
      </c>
      <c r="V1151" s="96">
        <v>0</v>
      </c>
      <c r="W1151" s="96">
        <v>0</v>
      </c>
      <c r="X1151" s="96">
        <v>10</v>
      </c>
      <c r="Y1151" s="96">
        <v>3.3333333333333335</v>
      </c>
      <c r="Z1151" s="96" t="s">
        <v>1010</v>
      </c>
      <c r="AA1151" s="96">
        <v>0</v>
      </c>
      <c r="AB1151" s="96">
        <v>0</v>
      </c>
      <c r="AC1151" s="96">
        <v>8.6288888888888895</v>
      </c>
      <c r="AD1151" s="96">
        <v>7.3611111111111116</v>
      </c>
      <c r="AE1151" s="96">
        <v>3.9975000000000005</v>
      </c>
      <c r="AF1151" s="96">
        <v>2.5</v>
      </c>
      <c r="AG1151" s="96">
        <v>0</v>
      </c>
      <c r="AH1151" s="96" t="s">
        <v>1010</v>
      </c>
      <c r="AI1151" s="96" t="s">
        <v>1010</v>
      </c>
      <c r="AJ1151" s="96" t="s">
        <v>1010</v>
      </c>
      <c r="AK1151" s="96" t="s">
        <v>1010</v>
      </c>
      <c r="AL1151" s="96">
        <v>0</v>
      </c>
      <c r="AM1151" s="96">
        <v>0</v>
      </c>
      <c r="AN1151" s="96">
        <v>0</v>
      </c>
      <c r="AO1151" s="96">
        <v>0</v>
      </c>
      <c r="AP1151" s="96">
        <v>0</v>
      </c>
      <c r="AQ1151" s="96">
        <v>2.5</v>
      </c>
      <c r="AR1151" s="96">
        <v>5</v>
      </c>
      <c r="AS1151" s="96">
        <v>2.5</v>
      </c>
      <c r="AT1151" s="96">
        <v>1.25</v>
      </c>
      <c r="AU1151" s="96">
        <v>10</v>
      </c>
      <c r="AV1151" s="96">
        <v>9.7886242078126013</v>
      </c>
      <c r="AW1151" s="96">
        <v>0.66666666666666663</v>
      </c>
      <c r="AX1151" s="96">
        <v>1.25</v>
      </c>
      <c r="AY1151" s="96">
        <v>6.666666666666667</v>
      </c>
      <c r="AZ1151" s="96">
        <v>3.3333333333333335</v>
      </c>
      <c r="BA1151" s="96">
        <v>0</v>
      </c>
      <c r="BB1151" s="96">
        <v>4.5293272677827527</v>
      </c>
      <c r="BC1151" s="96" t="s">
        <v>1010</v>
      </c>
      <c r="BD1151" s="96" t="s">
        <v>1011</v>
      </c>
      <c r="BE1151" s="96" t="s">
        <v>1011</v>
      </c>
      <c r="BF1151" s="96">
        <v>10</v>
      </c>
      <c r="BG1151" s="96">
        <v>10</v>
      </c>
      <c r="BH1151" s="96">
        <v>10</v>
      </c>
      <c r="BI1151" s="96">
        <v>10</v>
      </c>
      <c r="BJ1151" s="96" t="s">
        <v>1011</v>
      </c>
      <c r="BK1151" s="96">
        <v>10</v>
      </c>
      <c r="BL1151" s="96">
        <v>5.5880931711749078</v>
      </c>
      <c r="BM1151" s="96">
        <v>3.7323529411764711</v>
      </c>
      <c r="BN1151" s="96">
        <v>8.2942779291553137</v>
      </c>
      <c r="BO1151" s="96">
        <v>0</v>
      </c>
      <c r="BP1151" s="96">
        <v>6</v>
      </c>
      <c r="BQ1151" s="96">
        <v>6</v>
      </c>
      <c r="BR1151" s="96">
        <v>6</v>
      </c>
      <c r="BS1151" s="96">
        <v>4.5066577175829465</v>
      </c>
      <c r="BT1151" s="96">
        <v>4.9144169829980848</v>
      </c>
      <c r="BU1151" s="96">
        <v>4.9899825000000009</v>
      </c>
      <c r="BV1151" s="96">
        <v>7.0783227945402292</v>
      </c>
      <c r="BW1151" s="96">
        <v>5</v>
      </c>
      <c r="BX1151" s="96">
        <v>7.5</v>
      </c>
      <c r="BY1151" s="96">
        <v>6.730396634610603</v>
      </c>
      <c r="BZ1151" s="96">
        <v>8.4329172771299632</v>
      </c>
      <c r="CA1151" s="96">
        <v>6.1212197919061317</v>
      </c>
      <c r="CB1151" s="96">
        <v>7.3106868338122624</v>
      </c>
      <c r="CC1151" s="96">
        <v>1</v>
      </c>
      <c r="CD1151" s="96">
        <v>6.4531047572219187</v>
      </c>
      <c r="CE1151" s="96">
        <v>9.4185929967403315</v>
      </c>
      <c r="CF1151" s="96">
        <v>9.2681970909303306</v>
      </c>
      <c r="CG1151" s="96">
        <v>8.8271232554774315</v>
      </c>
      <c r="CH1151" s="96">
        <v>5</v>
      </c>
      <c r="CI1151" s="96">
        <v>8.1284783357870225</v>
      </c>
      <c r="CJ1151" s="96">
        <v>9.3933333333333344</v>
      </c>
      <c r="CK1151" s="96">
        <v>8.08</v>
      </c>
      <c r="CL1151" s="96">
        <v>6.9680000000000009</v>
      </c>
      <c r="CM1151" s="96">
        <v>8.1471111111111121</v>
      </c>
      <c r="CN1151" s="96">
        <v>5.970738144636015</v>
      </c>
      <c r="CO1151" s="96">
        <v>6.9052405091852744</v>
      </c>
      <c r="CP1151" s="96">
        <v>6.4379893269106443</v>
      </c>
      <c r="CQ1151" s="96">
        <v>10</v>
      </c>
      <c r="CR1151" s="96">
        <v>4.5871822964559392</v>
      </c>
      <c r="CS1151" s="96">
        <v>0</v>
      </c>
      <c r="CT1151" s="96">
        <v>0.22125128263035224</v>
      </c>
      <c r="CU1151" s="96">
        <v>1.6028111930287638</v>
      </c>
      <c r="CV1151" s="96">
        <v>6.5469779077626296</v>
      </c>
      <c r="CW1151" s="96">
        <v>2</v>
      </c>
      <c r="CX1151" s="96">
        <v>9.189028142743517</v>
      </c>
      <c r="CY1151" s="96">
        <v>9</v>
      </c>
      <c r="CZ1151" s="96">
        <v>6.7296760475811723</v>
      </c>
      <c r="DA1151" s="96">
        <v>8.9</v>
      </c>
      <c r="DB1151" s="96">
        <v>4.631625333812261</v>
      </c>
      <c r="DC1151" s="96">
        <v>7.1018335035919531</v>
      </c>
      <c r="DD1151" s="96">
        <v>6.7</v>
      </c>
      <c r="DE1151" s="96">
        <v>1.5637321542591103</v>
      </c>
      <c r="DF1151" s="96">
        <v>0</v>
      </c>
      <c r="DG1151" s="96">
        <v>4.8161984986105537</v>
      </c>
      <c r="DH1151" s="96">
        <v>4.8417062124042145</v>
      </c>
      <c r="DI1151" s="96">
        <v>5.2713178294573648</v>
      </c>
      <c r="DJ1151" s="96">
        <v>8.3347610035197892</v>
      </c>
      <c r="DK1151" s="96">
        <v>5.528099027857599</v>
      </c>
      <c r="DL1151" s="96">
        <v>4.3902432963421987</v>
      </c>
      <c r="DM1151" s="96">
        <v>4.3504994602236389</v>
      </c>
      <c r="DN1151" s="96">
        <v>5.4527711383008004</v>
      </c>
      <c r="DO1151" s="96">
        <v>5.6662152281641758</v>
      </c>
      <c r="DP1151" s="96">
        <v>6.26</v>
      </c>
      <c r="DQ1151" s="99">
        <v>5.9240465855874538</v>
      </c>
      <c r="DR1151" s="100">
        <v>120</v>
      </c>
      <c r="DS1151" s="101">
        <v>4</v>
      </c>
      <c r="DU1151" s="107" t="s">
        <v>68</v>
      </c>
      <c r="DV1151" s="96">
        <v>5.5880931711749078</v>
      </c>
      <c r="DW1151" s="96">
        <v>6.26</v>
      </c>
    </row>
    <row r="1152" spans="1:127">
      <c r="A1152" s="102">
        <v>2008</v>
      </c>
      <c r="B1152" s="103" t="s">
        <v>704</v>
      </c>
      <c r="C1152" s="104" t="s">
        <v>122</v>
      </c>
      <c r="D1152" s="103">
        <v>4.5999999999999996</v>
      </c>
      <c r="E1152" s="103">
        <v>5.3452783513136239</v>
      </c>
      <c r="F1152" s="103">
        <v>4.315201644016633</v>
      </c>
      <c r="G1152" s="103">
        <v>4.8</v>
      </c>
      <c r="H1152" s="103">
        <v>0</v>
      </c>
      <c r="I1152" s="103">
        <v>0</v>
      </c>
      <c r="J1152" s="103">
        <v>8.1930782931473942</v>
      </c>
      <c r="K1152" s="103">
        <v>2.5</v>
      </c>
      <c r="L1152" s="103">
        <v>9.3705395693341327</v>
      </c>
      <c r="M1152" s="103">
        <v>8.9425064764813449</v>
      </c>
      <c r="N1152" s="103">
        <v>5.8012248677925751</v>
      </c>
      <c r="O1152" s="103">
        <v>10</v>
      </c>
      <c r="P1152" s="103">
        <v>10</v>
      </c>
      <c r="Q1152" s="103" t="s">
        <v>1011</v>
      </c>
      <c r="R1152" s="103" t="s">
        <v>1011</v>
      </c>
      <c r="S1152" s="103">
        <v>10</v>
      </c>
      <c r="T1152" s="103">
        <v>10</v>
      </c>
      <c r="U1152" s="103">
        <v>5.2670749559308581</v>
      </c>
      <c r="V1152" s="103">
        <v>10</v>
      </c>
      <c r="W1152" s="103">
        <v>10</v>
      </c>
      <c r="X1152" s="103">
        <v>10</v>
      </c>
      <c r="Y1152" s="103">
        <v>10</v>
      </c>
      <c r="Z1152" s="103" t="s">
        <v>1010</v>
      </c>
      <c r="AA1152" s="103">
        <v>10</v>
      </c>
      <c r="AB1152" s="103">
        <v>6.666666666666667</v>
      </c>
      <c r="AC1152" s="103">
        <v>8.4066666666666663</v>
      </c>
      <c r="AD1152" s="103">
        <v>6.3388888888888895</v>
      </c>
      <c r="AE1152" s="103">
        <v>7.8530555555555557</v>
      </c>
      <c r="AF1152" s="103">
        <v>7.5</v>
      </c>
      <c r="AG1152" s="103">
        <v>7.5</v>
      </c>
      <c r="AH1152" s="103" t="s">
        <v>1010</v>
      </c>
      <c r="AI1152" s="103" t="s">
        <v>1010</v>
      </c>
      <c r="AJ1152" s="103" t="s">
        <v>1010</v>
      </c>
      <c r="AK1152" s="103" t="s">
        <v>1010</v>
      </c>
      <c r="AL1152" s="103">
        <v>10</v>
      </c>
      <c r="AM1152" s="103">
        <v>3.3333333333333335</v>
      </c>
      <c r="AN1152" s="103">
        <v>10</v>
      </c>
      <c r="AO1152" s="103">
        <v>7.7777777777777786</v>
      </c>
      <c r="AP1152" s="103">
        <v>10</v>
      </c>
      <c r="AQ1152" s="103">
        <v>7.5</v>
      </c>
      <c r="AR1152" s="103">
        <v>10</v>
      </c>
      <c r="AS1152" s="103">
        <v>9.1666666666666661</v>
      </c>
      <c r="AT1152" s="103">
        <v>7.9861111111111107</v>
      </c>
      <c r="AU1152" s="103">
        <v>10</v>
      </c>
      <c r="AV1152" s="103">
        <v>10</v>
      </c>
      <c r="AW1152" s="103">
        <v>5.666666666666667</v>
      </c>
      <c r="AX1152" s="103">
        <v>2.5</v>
      </c>
      <c r="AY1152" s="103">
        <v>10</v>
      </c>
      <c r="AZ1152" s="103">
        <v>10</v>
      </c>
      <c r="BA1152" s="103">
        <v>10</v>
      </c>
      <c r="BB1152" s="103">
        <v>8.3095238095238102</v>
      </c>
      <c r="BC1152" s="103" t="s">
        <v>1010</v>
      </c>
      <c r="BD1152" s="103" t="s">
        <v>1011</v>
      </c>
      <c r="BE1152" s="103" t="s">
        <v>1011</v>
      </c>
      <c r="BF1152" s="103">
        <v>10</v>
      </c>
      <c r="BG1152" s="103">
        <v>10</v>
      </c>
      <c r="BH1152" s="103">
        <v>10</v>
      </c>
      <c r="BI1152" s="103">
        <v>10</v>
      </c>
      <c r="BJ1152" s="103" t="s">
        <v>1011</v>
      </c>
      <c r="BK1152" s="103">
        <v>10</v>
      </c>
      <c r="BL1152" s="103">
        <v>6.9316377866017627</v>
      </c>
      <c r="BM1152" s="103">
        <v>6.1205882352941181</v>
      </c>
      <c r="BN1152" s="103">
        <v>7.5298687634564478</v>
      </c>
      <c r="BO1152" s="103">
        <v>4</v>
      </c>
      <c r="BP1152" s="103">
        <v>7</v>
      </c>
      <c r="BQ1152" s="103">
        <v>4</v>
      </c>
      <c r="BR1152" s="103">
        <v>5.5</v>
      </c>
      <c r="BS1152" s="103">
        <v>5.7876142496876417</v>
      </c>
      <c r="BT1152" s="103">
        <v>4.3965940174471996</v>
      </c>
      <c r="BU1152" s="103">
        <v>3.9772800000000004</v>
      </c>
      <c r="BV1152" s="103">
        <v>4.9422907667584939</v>
      </c>
      <c r="BW1152" s="103">
        <v>3.333333333333333</v>
      </c>
      <c r="BX1152" s="103">
        <v>3.333333333333333</v>
      </c>
      <c r="BY1152" s="103">
        <v>1.8039581275054906</v>
      </c>
      <c r="BZ1152" s="103">
        <v>8.9645927755770707</v>
      </c>
      <c r="CA1152" s="103">
        <v>5.2297428108356305</v>
      </c>
      <c r="CB1152" s="103">
        <v>2.7385486831955923</v>
      </c>
      <c r="CC1152" s="103">
        <v>1</v>
      </c>
      <c r="CD1152" s="103">
        <v>4.3021859831095712</v>
      </c>
      <c r="CE1152" s="103">
        <v>8.4808107088875158</v>
      </c>
      <c r="CF1152" s="103">
        <v>9.3879330676206667</v>
      </c>
      <c r="CG1152" s="103">
        <v>8.6006018467732464</v>
      </c>
      <c r="CH1152" s="103">
        <v>5</v>
      </c>
      <c r="CI1152" s="103">
        <v>7.8673364058203568</v>
      </c>
      <c r="CJ1152" s="103">
        <v>7.78</v>
      </c>
      <c r="CK1152" s="103">
        <v>7.5</v>
      </c>
      <c r="CL1152" s="103">
        <v>6.8</v>
      </c>
      <c r="CM1152" s="103">
        <v>7.36</v>
      </c>
      <c r="CN1152" s="103">
        <v>4.1578713911845737</v>
      </c>
      <c r="CO1152" s="103">
        <v>8.1165815995277821</v>
      </c>
      <c r="CP1152" s="103">
        <v>6.1372264953561775</v>
      </c>
      <c r="CQ1152" s="103">
        <v>8.5289163391353178</v>
      </c>
      <c r="CR1152" s="103">
        <v>5.018004096418732</v>
      </c>
      <c r="CS1152" s="103">
        <v>0.76923076923076927</v>
      </c>
      <c r="CT1152" s="103">
        <v>7.8544205333774721</v>
      </c>
      <c r="CU1152" s="103">
        <v>4.5472184663423247</v>
      </c>
      <c r="CV1152" s="103">
        <v>6.6433403252084551</v>
      </c>
      <c r="CW1152" s="103">
        <v>8</v>
      </c>
      <c r="CX1152" s="103">
        <v>8.4619389169048951</v>
      </c>
      <c r="CY1152" s="103">
        <v>10</v>
      </c>
      <c r="CZ1152" s="103">
        <v>8.8206463056349644</v>
      </c>
      <c r="DA1152" s="103">
        <v>8.9</v>
      </c>
      <c r="DB1152" s="103">
        <v>4.503548958677686</v>
      </c>
      <c r="DC1152" s="103">
        <v>6.9328329834710747</v>
      </c>
      <c r="DD1152" s="103">
        <v>8</v>
      </c>
      <c r="DE1152" s="103">
        <v>4.5303318362778846</v>
      </c>
      <c r="DF1152" s="103">
        <v>0</v>
      </c>
      <c r="DG1152" s="103">
        <v>5.4777856297377738</v>
      </c>
      <c r="DH1152" s="103">
        <v>2.8201458025711661</v>
      </c>
      <c r="DI1152" s="103">
        <v>5.0483091787439616</v>
      </c>
      <c r="DJ1152" s="103">
        <v>9.225212200756939</v>
      </c>
      <c r="DK1152" s="103">
        <v>4.4109632535965719</v>
      </c>
      <c r="DL1152" s="103">
        <v>9.2710146063530274</v>
      </c>
      <c r="DM1152" s="103">
        <v>7.6684600946954697</v>
      </c>
      <c r="DN1152" s="103">
        <v>6.407350856119522</v>
      </c>
      <c r="DO1152" s="103">
        <v>6.9019275971640868</v>
      </c>
      <c r="DP1152" s="103">
        <v>6.3</v>
      </c>
      <c r="DQ1152" s="105">
        <v>6.6158188933008812</v>
      </c>
      <c r="DR1152" s="106">
        <v>95</v>
      </c>
      <c r="DS1152" s="106">
        <v>3</v>
      </c>
      <c r="DU1152" s="104" t="s">
        <v>122</v>
      </c>
      <c r="DV1152" s="103">
        <v>6.9316377866017627</v>
      </c>
      <c r="DW1152" s="103">
        <v>6.3</v>
      </c>
    </row>
    <row r="1153" spans="1:127" ht="24">
      <c r="A1153" s="95">
        <v>2008</v>
      </c>
      <c r="B1153" s="96" t="s">
        <v>686</v>
      </c>
      <c r="C1153" s="107" t="s">
        <v>1015</v>
      </c>
      <c r="D1153" s="96" t="s">
        <v>1011</v>
      </c>
      <c r="E1153" s="96" t="s">
        <v>1011</v>
      </c>
      <c r="F1153" s="96" t="s">
        <v>1011</v>
      </c>
      <c r="G1153" s="96">
        <v>3.3090820000000001</v>
      </c>
      <c r="H1153" s="96">
        <v>0</v>
      </c>
      <c r="I1153" s="96">
        <v>5</v>
      </c>
      <c r="J1153" s="96">
        <v>6.8511682360376742</v>
      </c>
      <c r="K1153" s="96">
        <v>2.5</v>
      </c>
      <c r="L1153" s="96">
        <v>8.3918651617325839</v>
      </c>
      <c r="M1153" s="96">
        <v>9.9190745049129951</v>
      </c>
      <c r="N1153" s="96">
        <v>6.532421580536651</v>
      </c>
      <c r="O1153" s="96">
        <v>9.5</v>
      </c>
      <c r="P1153" s="96">
        <v>10</v>
      </c>
      <c r="Q1153" s="96" t="s">
        <v>1011</v>
      </c>
      <c r="R1153" s="96" t="s">
        <v>1011</v>
      </c>
      <c r="S1153" s="96">
        <v>10</v>
      </c>
      <c r="T1153" s="96">
        <v>9.8333333333333339</v>
      </c>
      <c r="U1153" s="96">
        <v>5.4552516379566613</v>
      </c>
      <c r="V1153" s="96">
        <v>0</v>
      </c>
      <c r="W1153" s="96">
        <v>0</v>
      </c>
      <c r="X1153" s="96">
        <v>10</v>
      </c>
      <c r="Y1153" s="96">
        <v>3.3333333333333335</v>
      </c>
      <c r="Z1153" s="96" t="s">
        <v>1010</v>
      </c>
      <c r="AA1153" s="96">
        <v>10</v>
      </c>
      <c r="AB1153" s="96">
        <v>10</v>
      </c>
      <c r="AC1153" s="96">
        <v>8.7955555555555556</v>
      </c>
      <c r="AD1153" s="96">
        <v>6.8944444444444457</v>
      </c>
      <c r="AE1153" s="96">
        <v>8.9224999999999994</v>
      </c>
      <c r="AF1153" s="96">
        <v>7.5</v>
      </c>
      <c r="AG1153" s="96">
        <v>5</v>
      </c>
      <c r="AH1153" s="96" t="s">
        <v>1010</v>
      </c>
      <c r="AI1153" s="96" t="s">
        <v>1010</v>
      </c>
      <c r="AJ1153" s="96" t="s">
        <v>1010</v>
      </c>
      <c r="AK1153" s="96" t="s">
        <v>1010</v>
      </c>
      <c r="AL1153" s="96">
        <v>6.666666666666667</v>
      </c>
      <c r="AM1153" s="96">
        <v>6.666666666666667</v>
      </c>
      <c r="AN1153" s="96">
        <v>0</v>
      </c>
      <c r="AO1153" s="96">
        <v>4.4444444444444446</v>
      </c>
      <c r="AP1153" s="96">
        <v>7.5</v>
      </c>
      <c r="AQ1153" s="96">
        <v>7.5</v>
      </c>
      <c r="AR1153" s="96">
        <v>7.5</v>
      </c>
      <c r="AS1153" s="96">
        <v>7.5</v>
      </c>
      <c r="AT1153" s="96">
        <v>6.1111111111111107</v>
      </c>
      <c r="AU1153" s="96">
        <v>10</v>
      </c>
      <c r="AV1153" s="96">
        <v>9.6687294222998901</v>
      </c>
      <c r="AW1153" s="96">
        <v>1.6666666666666667</v>
      </c>
      <c r="AX1153" s="96">
        <v>2</v>
      </c>
      <c r="AY1153" s="96">
        <v>10</v>
      </c>
      <c r="AZ1153" s="96">
        <v>10</v>
      </c>
      <c r="BA1153" s="96">
        <v>10</v>
      </c>
      <c r="BB1153" s="96">
        <v>7.6193422984237946</v>
      </c>
      <c r="BC1153" s="96" t="s">
        <v>1010</v>
      </c>
      <c r="BD1153" s="96" t="s">
        <v>1011</v>
      </c>
      <c r="BE1153" s="96" t="s">
        <v>1011</v>
      </c>
      <c r="BF1153" s="96">
        <v>5</v>
      </c>
      <c r="BG1153" s="96">
        <v>10</v>
      </c>
      <c r="BH1153" s="96">
        <v>10</v>
      </c>
      <c r="BI1153" s="96">
        <v>10</v>
      </c>
      <c r="BJ1153" s="96" t="s">
        <v>1011</v>
      </c>
      <c r="BK1153" s="96">
        <v>7.5</v>
      </c>
      <c r="BL1153" s="96">
        <v>5.5397120837759886</v>
      </c>
      <c r="BM1153" s="96">
        <v>8.2323529411764707</v>
      </c>
      <c r="BN1153" s="96">
        <v>9.2422343324250686</v>
      </c>
      <c r="BO1153" s="96">
        <v>8</v>
      </c>
      <c r="BP1153" s="96">
        <v>3</v>
      </c>
      <c r="BQ1153" s="96">
        <v>2</v>
      </c>
      <c r="BR1153" s="96">
        <v>2.5</v>
      </c>
      <c r="BS1153" s="96">
        <v>6.9936468184003848</v>
      </c>
      <c r="BT1153" s="96" t="s">
        <v>1011</v>
      </c>
      <c r="BU1153" s="96">
        <v>2.6</v>
      </c>
      <c r="BV1153" s="96" t="s">
        <v>1011</v>
      </c>
      <c r="BW1153" s="96">
        <v>0</v>
      </c>
      <c r="BX1153" s="96">
        <v>1.6666666666666665</v>
      </c>
      <c r="BY1153" s="96">
        <v>0.75436909355761927</v>
      </c>
      <c r="BZ1153" s="96">
        <v>5.7013733375304554</v>
      </c>
      <c r="CA1153" s="96" t="s">
        <v>1011</v>
      </c>
      <c r="CB1153" s="96" t="s">
        <v>1011</v>
      </c>
      <c r="CC1153" s="96">
        <v>0.33333333300000001</v>
      </c>
      <c r="CD1153" s="96">
        <v>1.4296545460098853</v>
      </c>
      <c r="CE1153" s="96">
        <v>6.39556019455644</v>
      </c>
      <c r="CF1153" s="96">
        <v>7.5691609752978382</v>
      </c>
      <c r="CG1153" s="96">
        <v>6.5397230859969513</v>
      </c>
      <c r="CH1153" s="96">
        <v>10</v>
      </c>
      <c r="CI1153" s="96">
        <v>7.6261110639628074</v>
      </c>
      <c r="CJ1153" s="96">
        <v>7.2333333333333325</v>
      </c>
      <c r="CK1153" s="96">
        <v>7.6</v>
      </c>
      <c r="CL1153" s="96">
        <v>7.5519999999999996</v>
      </c>
      <c r="CM1153" s="96">
        <v>7.461777777777777</v>
      </c>
      <c r="CN1153" s="96" t="s">
        <v>1011</v>
      </c>
      <c r="CO1153" s="96">
        <v>2.5415351995601752</v>
      </c>
      <c r="CP1153" s="96">
        <v>2.5415351995601752</v>
      </c>
      <c r="CQ1153" s="96">
        <v>10</v>
      </c>
      <c r="CR1153" s="96" t="s">
        <v>1011</v>
      </c>
      <c r="CS1153" s="96">
        <v>0.76923076923076927</v>
      </c>
      <c r="CT1153" s="96">
        <v>0</v>
      </c>
      <c r="CU1153" s="96">
        <v>0.38461538461538464</v>
      </c>
      <c r="CV1153" s="96">
        <v>5.0969820904883338</v>
      </c>
      <c r="CW1153" s="96">
        <v>0</v>
      </c>
      <c r="CX1153" s="96">
        <v>9.3302763632368464</v>
      </c>
      <c r="CY1153" s="96">
        <v>6</v>
      </c>
      <c r="CZ1153" s="96">
        <v>5.1100921210789485</v>
      </c>
      <c r="DA1153" s="96">
        <v>2.8</v>
      </c>
      <c r="DB1153" s="96" t="s">
        <v>1011</v>
      </c>
      <c r="DC1153" s="96" t="s">
        <v>1011</v>
      </c>
      <c r="DD1153" s="96">
        <v>5.3</v>
      </c>
      <c r="DE1153" s="96">
        <v>7.126106558044313</v>
      </c>
      <c r="DF1153" s="96">
        <v>3</v>
      </c>
      <c r="DG1153" s="96">
        <v>4.5565266395110786</v>
      </c>
      <c r="DH1153" s="96" t="s">
        <v>1011</v>
      </c>
      <c r="DI1153" s="96" t="s">
        <v>1011</v>
      </c>
      <c r="DJ1153" s="96">
        <v>3.3333333333333335</v>
      </c>
      <c r="DK1153" s="96" t="s">
        <v>1011</v>
      </c>
      <c r="DL1153" s="96">
        <v>2.9791479953688684</v>
      </c>
      <c r="DM1153" s="96">
        <v>6.5475274479144465</v>
      </c>
      <c r="DN1153" s="96">
        <v>4.2866695922055493</v>
      </c>
      <c r="DO1153" s="96">
        <v>4.6510961175985246</v>
      </c>
      <c r="DP1153" s="96">
        <v>5.16</v>
      </c>
      <c r="DQ1153" s="99">
        <v>5.3498560418879944</v>
      </c>
      <c r="DR1153" s="100">
        <v>134</v>
      </c>
      <c r="DS1153" s="101">
        <v>4</v>
      </c>
      <c r="DU1153" s="107" t="s">
        <v>1015</v>
      </c>
      <c r="DV1153" s="96">
        <v>5.5397120837759886</v>
      </c>
      <c r="DW1153" s="96">
        <v>5.16</v>
      </c>
    </row>
    <row r="1154" spans="1:127">
      <c r="A1154" s="102">
        <v>2008</v>
      </c>
      <c r="B1154" s="103" t="s">
        <v>638</v>
      </c>
      <c r="C1154" s="104" t="s">
        <v>1016</v>
      </c>
      <c r="D1154" s="103" t="s">
        <v>1011</v>
      </c>
      <c r="E1154" s="103" t="s">
        <v>1011</v>
      </c>
      <c r="F1154" s="103" t="s">
        <v>1011</v>
      </c>
      <c r="G1154" s="103">
        <v>3.9348800000000002</v>
      </c>
      <c r="H1154" s="103">
        <v>5</v>
      </c>
      <c r="I1154" s="103">
        <v>10</v>
      </c>
      <c r="J1154" s="103">
        <v>10</v>
      </c>
      <c r="K1154" s="103">
        <v>5</v>
      </c>
      <c r="L1154" s="103">
        <v>10</v>
      </c>
      <c r="M1154" s="103">
        <v>10</v>
      </c>
      <c r="N1154" s="103">
        <v>9</v>
      </c>
      <c r="O1154" s="103">
        <v>9</v>
      </c>
      <c r="P1154" s="103">
        <v>10</v>
      </c>
      <c r="Q1154" s="103" t="s">
        <v>1011</v>
      </c>
      <c r="R1154" s="103" t="s">
        <v>1011</v>
      </c>
      <c r="S1154" s="103">
        <v>5</v>
      </c>
      <c r="T1154" s="103">
        <v>8</v>
      </c>
      <c r="U1154" s="103">
        <v>7.333333333333333</v>
      </c>
      <c r="V1154" s="103">
        <v>10</v>
      </c>
      <c r="W1154" s="103">
        <v>0</v>
      </c>
      <c r="X1154" s="103">
        <v>10</v>
      </c>
      <c r="Y1154" s="103">
        <v>6.666666666666667</v>
      </c>
      <c r="Z1154" s="103" t="s">
        <v>1010</v>
      </c>
      <c r="AA1154" s="103">
        <v>10</v>
      </c>
      <c r="AB1154" s="103">
        <v>6.666666666666667</v>
      </c>
      <c r="AC1154" s="103">
        <v>8.9622222222222234</v>
      </c>
      <c r="AD1154" s="103">
        <v>9.0722222222222229</v>
      </c>
      <c r="AE1154" s="103">
        <v>8.6752777777777794</v>
      </c>
      <c r="AF1154" s="103">
        <v>7.5</v>
      </c>
      <c r="AG1154" s="103">
        <v>5</v>
      </c>
      <c r="AH1154" s="103" t="s">
        <v>1010</v>
      </c>
      <c r="AI1154" s="103" t="s">
        <v>1010</v>
      </c>
      <c r="AJ1154" s="103" t="s">
        <v>1010</v>
      </c>
      <c r="AK1154" s="103" t="s">
        <v>1010</v>
      </c>
      <c r="AL1154" s="103">
        <v>3.3333333333333335</v>
      </c>
      <c r="AM1154" s="103">
        <v>3.3333333333333335</v>
      </c>
      <c r="AN1154" s="103">
        <v>0</v>
      </c>
      <c r="AO1154" s="103">
        <v>2.2222222222222223</v>
      </c>
      <c r="AP1154" s="103">
        <v>7.5</v>
      </c>
      <c r="AQ1154" s="103">
        <v>10</v>
      </c>
      <c r="AR1154" s="103">
        <v>7.5</v>
      </c>
      <c r="AS1154" s="103">
        <v>8.3333333333333339</v>
      </c>
      <c r="AT1154" s="103">
        <v>5.7638888888888893</v>
      </c>
      <c r="AU1154" s="103">
        <v>10</v>
      </c>
      <c r="AV1154" s="103">
        <v>10</v>
      </c>
      <c r="AW1154" s="103">
        <v>4.333333333333333</v>
      </c>
      <c r="AX1154" s="103">
        <v>5.25</v>
      </c>
      <c r="AY1154" s="103">
        <v>10</v>
      </c>
      <c r="AZ1154" s="103">
        <v>6.666666666666667</v>
      </c>
      <c r="BA1154" s="103">
        <v>10</v>
      </c>
      <c r="BB1154" s="103">
        <v>8.0357142857142847</v>
      </c>
      <c r="BC1154" s="103" t="s">
        <v>1010</v>
      </c>
      <c r="BD1154" s="103" t="s">
        <v>1011</v>
      </c>
      <c r="BE1154" s="103" t="s">
        <v>1011</v>
      </c>
      <c r="BF1154" s="103">
        <v>5</v>
      </c>
      <c r="BG1154" s="103">
        <v>10</v>
      </c>
      <c r="BH1154" s="103">
        <v>10</v>
      </c>
      <c r="BI1154" s="103">
        <v>10</v>
      </c>
      <c r="BJ1154" s="103" t="s">
        <v>1011</v>
      </c>
      <c r="BK1154" s="103">
        <v>7.5</v>
      </c>
      <c r="BL1154" s="103">
        <v>6.4812080952380953</v>
      </c>
      <c r="BM1154" s="103">
        <v>5.2029411764705893</v>
      </c>
      <c r="BN1154" s="103">
        <v>9.3106267029972738</v>
      </c>
      <c r="BO1154" s="103">
        <v>2</v>
      </c>
      <c r="BP1154" s="103">
        <v>4</v>
      </c>
      <c r="BQ1154" s="103">
        <v>3</v>
      </c>
      <c r="BR1154" s="103">
        <v>3.5</v>
      </c>
      <c r="BS1154" s="103">
        <v>5.003391969866966</v>
      </c>
      <c r="BT1154" s="103" t="s">
        <v>1011</v>
      </c>
      <c r="BU1154" s="103">
        <v>3.5</v>
      </c>
      <c r="BV1154" s="103" t="s">
        <v>1011</v>
      </c>
      <c r="BW1154" s="103">
        <v>0</v>
      </c>
      <c r="BX1154" s="103">
        <v>3.333333333333333</v>
      </c>
      <c r="BY1154" s="103">
        <v>3.0117382035638616</v>
      </c>
      <c r="BZ1154" s="103">
        <v>4.4219627068161449</v>
      </c>
      <c r="CA1154" s="103" t="s">
        <v>1011</v>
      </c>
      <c r="CB1154" s="103" t="s">
        <v>1011</v>
      </c>
      <c r="CC1154" s="103">
        <v>0.7931034482758621</v>
      </c>
      <c r="CD1154" s="103">
        <v>2.5582268299072197</v>
      </c>
      <c r="CE1154" s="103">
        <v>6.8654545503308242</v>
      </c>
      <c r="CF1154" s="103">
        <v>4.3029447736392097</v>
      </c>
      <c r="CG1154" s="103">
        <v>8.5331509226200186</v>
      </c>
      <c r="CH1154" s="103">
        <v>0</v>
      </c>
      <c r="CI1154" s="103">
        <v>4.9253875616475131</v>
      </c>
      <c r="CJ1154" s="103">
        <v>9.468715905317584</v>
      </c>
      <c r="CK1154" s="103">
        <v>6.42</v>
      </c>
      <c r="CL1154" s="103">
        <v>6.2051999999999996</v>
      </c>
      <c r="CM1154" s="103">
        <v>7.3646386351058615</v>
      </c>
      <c r="CN1154" s="103" t="s">
        <v>1011</v>
      </c>
      <c r="CO1154" s="103">
        <v>2.1009211420452218</v>
      </c>
      <c r="CP1154" s="103">
        <v>2.1009211420452218</v>
      </c>
      <c r="CQ1154" s="103">
        <v>10</v>
      </c>
      <c r="CR1154" s="103" t="s">
        <v>1011</v>
      </c>
      <c r="CS1154" s="103">
        <v>0</v>
      </c>
      <c r="CT1154" s="103">
        <v>0</v>
      </c>
      <c r="CU1154" s="103">
        <v>0</v>
      </c>
      <c r="CV1154" s="103">
        <v>4.8663899442877714</v>
      </c>
      <c r="CW1154" s="103">
        <v>0</v>
      </c>
      <c r="CX1154" s="103">
        <v>8.3198466363483021</v>
      </c>
      <c r="CY1154" s="103">
        <v>9</v>
      </c>
      <c r="CZ1154" s="103">
        <v>5.7732822121161007</v>
      </c>
      <c r="DA1154" s="103">
        <v>2.2000000000000002</v>
      </c>
      <c r="DB1154" s="103" t="s">
        <v>1011</v>
      </c>
      <c r="DC1154" s="103" t="s">
        <v>1011</v>
      </c>
      <c r="DD1154" s="103">
        <v>6</v>
      </c>
      <c r="DE1154" s="103">
        <v>6.9406940779181392</v>
      </c>
      <c r="DF1154" s="103">
        <v>10</v>
      </c>
      <c r="DG1154" s="103">
        <v>6.2851735194795344</v>
      </c>
      <c r="DH1154" s="103" t="s">
        <v>1011</v>
      </c>
      <c r="DI1154" s="103" t="s">
        <v>1011</v>
      </c>
      <c r="DJ1154" s="103">
        <v>7.5903769427407779</v>
      </c>
      <c r="DK1154" s="103" t="s">
        <v>1011</v>
      </c>
      <c r="DL1154" s="103">
        <v>7.6822558474158003</v>
      </c>
      <c r="DM1154" s="103">
        <v>3.207148160506994</v>
      </c>
      <c r="DN1154" s="103">
        <v>6.1599269835545236</v>
      </c>
      <c r="DO1154" s="103">
        <v>6.0727942383833868</v>
      </c>
      <c r="DP1154" s="103">
        <v>4.6900000000000004</v>
      </c>
      <c r="DQ1154" s="105">
        <v>5.5856040476190483</v>
      </c>
      <c r="DR1154" s="106">
        <v>129</v>
      </c>
      <c r="DS1154" s="106">
        <v>4</v>
      </c>
      <c r="DU1154" s="104" t="s">
        <v>1016</v>
      </c>
      <c r="DV1154" s="103">
        <v>6.4812080952380953</v>
      </c>
      <c r="DW1154" s="103">
        <v>4.6900000000000004</v>
      </c>
    </row>
    <row r="1155" spans="1:127">
      <c r="A1155" s="95">
        <v>2008</v>
      </c>
      <c r="B1155" s="96" t="s">
        <v>755</v>
      </c>
      <c r="C1155" s="107" t="s">
        <v>93</v>
      </c>
      <c r="D1155" s="96" t="s">
        <v>1011</v>
      </c>
      <c r="E1155" s="96" t="s">
        <v>1011</v>
      </c>
      <c r="F1155" s="96" t="s">
        <v>1011</v>
      </c>
      <c r="G1155" s="96">
        <v>6.1659839999999999</v>
      </c>
      <c r="H1155" s="96">
        <v>5.4799999999999995</v>
      </c>
      <c r="I1155" s="96">
        <v>10</v>
      </c>
      <c r="J1155" s="96">
        <v>10</v>
      </c>
      <c r="K1155" s="96">
        <v>10</v>
      </c>
      <c r="L1155" s="96">
        <v>10</v>
      </c>
      <c r="M1155" s="96">
        <v>10</v>
      </c>
      <c r="N1155" s="96">
        <v>10</v>
      </c>
      <c r="O1155" s="96">
        <v>10</v>
      </c>
      <c r="P1155" s="96">
        <v>10</v>
      </c>
      <c r="Q1155" s="96" t="s">
        <v>1011</v>
      </c>
      <c r="R1155" s="96" t="s">
        <v>1011</v>
      </c>
      <c r="S1155" s="96">
        <v>10</v>
      </c>
      <c r="T1155" s="96">
        <v>10</v>
      </c>
      <c r="U1155" s="96">
        <v>8.4933333333333341</v>
      </c>
      <c r="V1155" s="96">
        <v>5</v>
      </c>
      <c r="W1155" s="96">
        <v>10</v>
      </c>
      <c r="X1155" s="96">
        <v>10</v>
      </c>
      <c r="Y1155" s="96">
        <v>8.3333333333333339</v>
      </c>
      <c r="Z1155" s="96" t="s">
        <v>1010</v>
      </c>
      <c r="AA1155" s="96" t="s">
        <v>1011</v>
      </c>
      <c r="AB1155" s="96" t="s">
        <v>1011</v>
      </c>
      <c r="AC1155" s="96">
        <v>9.8155555555555551</v>
      </c>
      <c r="AD1155" s="96">
        <v>9.6277777777777764</v>
      </c>
      <c r="AE1155" s="96">
        <v>9.7216666666666658</v>
      </c>
      <c r="AF1155" s="96" t="s">
        <v>1011</v>
      </c>
      <c r="AG1155" s="96" t="s">
        <v>1011</v>
      </c>
      <c r="AH1155" s="96" t="s">
        <v>1010</v>
      </c>
      <c r="AI1155" s="96" t="s">
        <v>1010</v>
      </c>
      <c r="AJ1155" s="96" t="s">
        <v>1010</v>
      </c>
      <c r="AK1155" s="96" t="s">
        <v>1010</v>
      </c>
      <c r="AL1155" s="96" t="s">
        <v>1011</v>
      </c>
      <c r="AM1155" s="96" t="s">
        <v>1011</v>
      </c>
      <c r="AN1155" s="96" t="s">
        <v>1011</v>
      </c>
      <c r="AO1155" s="96" t="s">
        <v>1011</v>
      </c>
      <c r="AP1155" s="96" t="s">
        <v>1011</v>
      </c>
      <c r="AQ1155" s="96" t="s">
        <v>1011</v>
      </c>
      <c r="AR1155" s="96" t="s">
        <v>1011</v>
      </c>
      <c r="AS1155" s="96" t="s">
        <v>1011</v>
      </c>
      <c r="AT1155" s="96" t="s">
        <v>1011</v>
      </c>
      <c r="AU1155" s="96">
        <v>10</v>
      </c>
      <c r="AV1155" s="96">
        <v>10</v>
      </c>
      <c r="AW1155" s="96">
        <v>8</v>
      </c>
      <c r="AX1155" s="96">
        <v>8.25</v>
      </c>
      <c r="AY1155" s="96" t="s">
        <v>1011</v>
      </c>
      <c r="AZ1155" s="96" t="s">
        <v>1011</v>
      </c>
      <c r="BA1155" s="96" t="s">
        <v>1011</v>
      </c>
      <c r="BB1155" s="96">
        <v>9.0625</v>
      </c>
      <c r="BC1155" s="96" t="s">
        <v>1010</v>
      </c>
      <c r="BD1155" s="96" t="s">
        <v>1011</v>
      </c>
      <c r="BE1155" s="96" t="s">
        <v>1011</v>
      </c>
      <c r="BF1155" s="96">
        <v>10</v>
      </c>
      <c r="BG1155" s="96">
        <v>10</v>
      </c>
      <c r="BH1155" s="96">
        <v>10</v>
      </c>
      <c r="BI1155" s="96">
        <v>10</v>
      </c>
      <c r="BJ1155" s="96" t="s">
        <v>1011</v>
      </c>
      <c r="BK1155" s="96">
        <v>10</v>
      </c>
      <c r="BL1155" s="96">
        <v>8.3045168333333343</v>
      </c>
      <c r="BM1155" s="96">
        <v>6.617647058823529</v>
      </c>
      <c r="BN1155" s="96">
        <v>9.3460490463215269</v>
      </c>
      <c r="BO1155" s="96">
        <v>10</v>
      </c>
      <c r="BP1155" s="96">
        <v>9</v>
      </c>
      <c r="BQ1155" s="96">
        <v>4</v>
      </c>
      <c r="BR1155" s="96">
        <v>6.5</v>
      </c>
      <c r="BS1155" s="96">
        <v>8.1159240262862635</v>
      </c>
      <c r="BT1155" s="96">
        <v>7.1938978070175441</v>
      </c>
      <c r="BU1155" s="96">
        <v>5.1124841666666665</v>
      </c>
      <c r="BV1155" s="96">
        <v>5.8123362631578948</v>
      </c>
      <c r="BW1155" s="96">
        <v>10</v>
      </c>
      <c r="BX1155" s="96">
        <v>5.8333333333333339</v>
      </c>
      <c r="BY1155" s="96">
        <v>3.5235015684103317</v>
      </c>
      <c r="BZ1155" s="96">
        <v>8.4854978058867889</v>
      </c>
      <c r="CA1155" s="96">
        <v>5.5770116491228059</v>
      </c>
      <c r="CB1155" s="96">
        <v>4.8091734210526313</v>
      </c>
      <c r="CC1155" s="96">
        <v>1</v>
      </c>
      <c r="CD1155" s="96">
        <v>6.2608040016275561</v>
      </c>
      <c r="CE1155" s="96">
        <v>7.8000236078074723</v>
      </c>
      <c r="CF1155" s="96">
        <v>9.529371896571968</v>
      </c>
      <c r="CG1155" s="96">
        <v>7.3153287307684201</v>
      </c>
      <c r="CH1155" s="96">
        <v>5</v>
      </c>
      <c r="CI1155" s="96">
        <v>7.4111810587869655</v>
      </c>
      <c r="CJ1155" s="96">
        <v>9.1466666666666683</v>
      </c>
      <c r="CK1155" s="96">
        <v>8.7200000000000006</v>
      </c>
      <c r="CL1155" s="96">
        <v>6.468</v>
      </c>
      <c r="CM1155" s="96">
        <v>8.1115555555555563</v>
      </c>
      <c r="CN1155" s="96">
        <v>5.4161583333333327</v>
      </c>
      <c r="CO1155" s="96">
        <v>8.1379806073791485</v>
      </c>
      <c r="CP1155" s="96">
        <v>6.7770694703562402</v>
      </c>
      <c r="CQ1155" s="96">
        <v>10</v>
      </c>
      <c r="CR1155" s="96">
        <v>6.7895982192982451</v>
      </c>
      <c r="CS1155" s="96">
        <v>8.4615384615384617</v>
      </c>
      <c r="CT1155" s="96">
        <v>9.1819282291595812</v>
      </c>
      <c r="CU1155" s="96">
        <v>8.1443549699987638</v>
      </c>
      <c r="CV1155" s="96">
        <v>8.2582449989776396</v>
      </c>
      <c r="CW1155" s="96">
        <v>5</v>
      </c>
      <c r="CX1155" s="96">
        <v>9.4292661279252332</v>
      </c>
      <c r="CY1155" s="96">
        <v>9</v>
      </c>
      <c r="CZ1155" s="96">
        <v>7.8097553759750769</v>
      </c>
      <c r="DA1155" s="96">
        <v>2.2000000000000002</v>
      </c>
      <c r="DB1155" s="96">
        <v>5.7983148771929827</v>
      </c>
      <c r="DC1155" s="96">
        <v>6.8445057719298239</v>
      </c>
      <c r="DD1155" s="96">
        <v>6</v>
      </c>
      <c r="DE1155" s="96">
        <v>7.3115190381704851</v>
      </c>
      <c r="DF1155" s="96">
        <v>10</v>
      </c>
      <c r="DG1155" s="96">
        <v>6.3590566145488809</v>
      </c>
      <c r="DH1155" s="96">
        <v>3.7698985614035085</v>
      </c>
      <c r="DI1155" s="96">
        <v>5.5050505050505052</v>
      </c>
      <c r="DJ1155" s="96">
        <v>7.8689187718284082</v>
      </c>
      <c r="DK1155" s="96">
        <v>5.8192860760233911</v>
      </c>
      <c r="DL1155" s="96">
        <v>7.4717480187710583</v>
      </c>
      <c r="DM1155" s="96">
        <v>6.8389699360775129</v>
      </c>
      <c r="DN1155" s="96">
        <v>6.212311978192397</v>
      </c>
      <c r="DO1155" s="96">
        <v>6.7937079895721189</v>
      </c>
      <c r="DP1155" s="96">
        <v>7.37</v>
      </c>
      <c r="DQ1155" s="99">
        <v>7.8372584166666677</v>
      </c>
      <c r="DR1155" s="100">
        <v>40</v>
      </c>
      <c r="DS1155" s="101">
        <v>2</v>
      </c>
      <c r="DU1155" s="107" t="s">
        <v>93</v>
      </c>
      <c r="DV1155" s="96">
        <v>8.3045168333333343</v>
      </c>
      <c r="DW1155" s="96">
        <v>7.37</v>
      </c>
    </row>
    <row r="1156" spans="1:127">
      <c r="A1156" s="102">
        <v>2008</v>
      </c>
      <c r="B1156" s="103" t="s">
        <v>742</v>
      </c>
      <c r="C1156" s="104" t="s">
        <v>269</v>
      </c>
      <c r="D1156" s="103">
        <v>2.7333333333333338</v>
      </c>
      <c r="E1156" s="103">
        <v>5.0922796466900708</v>
      </c>
      <c r="F1156" s="103">
        <v>3.7202476381334497</v>
      </c>
      <c r="G1156" s="103">
        <v>3.8</v>
      </c>
      <c r="H1156" s="103">
        <v>4.5600000000000005</v>
      </c>
      <c r="I1156" s="103">
        <v>5</v>
      </c>
      <c r="J1156" s="103">
        <v>10</v>
      </c>
      <c r="K1156" s="103">
        <v>5</v>
      </c>
      <c r="L1156" s="103">
        <v>10</v>
      </c>
      <c r="M1156" s="103">
        <v>10</v>
      </c>
      <c r="N1156" s="103">
        <v>8</v>
      </c>
      <c r="O1156" s="103">
        <v>5.5</v>
      </c>
      <c r="P1156" s="103">
        <v>10</v>
      </c>
      <c r="Q1156" s="103" t="s">
        <v>1011</v>
      </c>
      <c r="R1156" s="103" t="s">
        <v>1011</v>
      </c>
      <c r="S1156" s="103">
        <v>5</v>
      </c>
      <c r="T1156" s="103">
        <v>6.833333333333333</v>
      </c>
      <c r="U1156" s="103">
        <v>6.4644444444444451</v>
      </c>
      <c r="V1156" s="103">
        <v>0</v>
      </c>
      <c r="W1156" s="103">
        <v>10</v>
      </c>
      <c r="X1156" s="103">
        <v>10</v>
      </c>
      <c r="Y1156" s="103">
        <v>6.666666666666667</v>
      </c>
      <c r="Z1156" s="103" t="s">
        <v>1010</v>
      </c>
      <c r="AA1156" s="103">
        <v>7.5</v>
      </c>
      <c r="AB1156" s="103">
        <v>6.666666666666667</v>
      </c>
      <c r="AC1156" s="103">
        <v>8.4911111111111115</v>
      </c>
      <c r="AD1156" s="103">
        <v>8.3777777777777764</v>
      </c>
      <c r="AE1156" s="103">
        <v>7.7588888888888894</v>
      </c>
      <c r="AF1156" s="103">
        <v>5</v>
      </c>
      <c r="AG1156" s="103">
        <v>5</v>
      </c>
      <c r="AH1156" s="103" t="s">
        <v>1010</v>
      </c>
      <c r="AI1156" s="103" t="s">
        <v>1010</v>
      </c>
      <c r="AJ1156" s="103" t="s">
        <v>1010</v>
      </c>
      <c r="AK1156" s="103" t="s">
        <v>1010</v>
      </c>
      <c r="AL1156" s="103">
        <v>6.666666666666667</v>
      </c>
      <c r="AM1156" s="103">
        <v>3.3333333333333335</v>
      </c>
      <c r="AN1156" s="103">
        <v>3.3333333333333335</v>
      </c>
      <c r="AO1156" s="103">
        <v>4.4444444444444446</v>
      </c>
      <c r="AP1156" s="103">
        <v>5</v>
      </c>
      <c r="AQ1156" s="103">
        <v>7.5</v>
      </c>
      <c r="AR1156" s="103">
        <v>7.5</v>
      </c>
      <c r="AS1156" s="103">
        <v>6.666666666666667</v>
      </c>
      <c r="AT1156" s="103">
        <v>5.2777777777777777</v>
      </c>
      <c r="AU1156" s="103">
        <v>10</v>
      </c>
      <c r="AV1156" s="103">
        <v>9.4871265165540688</v>
      </c>
      <c r="AW1156" s="103">
        <v>3</v>
      </c>
      <c r="AX1156" s="103">
        <v>3.25</v>
      </c>
      <c r="AY1156" s="103">
        <v>10</v>
      </c>
      <c r="AZ1156" s="103">
        <v>10</v>
      </c>
      <c r="BA1156" s="103">
        <v>10</v>
      </c>
      <c r="BB1156" s="103">
        <v>7.96244664522201</v>
      </c>
      <c r="BC1156" s="103" t="s">
        <v>1010</v>
      </c>
      <c r="BD1156" s="103" t="s">
        <v>1011</v>
      </c>
      <c r="BE1156" s="103" t="s">
        <v>1011</v>
      </c>
      <c r="BF1156" s="103">
        <v>0</v>
      </c>
      <c r="BG1156" s="103">
        <v>10</v>
      </c>
      <c r="BH1156" s="103">
        <v>10</v>
      </c>
      <c r="BI1156" s="103">
        <v>10</v>
      </c>
      <c r="BJ1156" s="103" t="s">
        <v>1011</v>
      </c>
      <c r="BK1156" s="103">
        <v>5</v>
      </c>
      <c r="BL1156" s="103">
        <v>5.8326891089666457</v>
      </c>
      <c r="BM1156" s="103">
        <v>8.6911764705882355</v>
      </c>
      <c r="BN1156" s="103">
        <v>9.9748574976887827</v>
      </c>
      <c r="BO1156" s="103">
        <v>4</v>
      </c>
      <c r="BP1156" s="103">
        <v>3</v>
      </c>
      <c r="BQ1156" s="103">
        <v>2</v>
      </c>
      <c r="BR1156" s="103">
        <v>2.5</v>
      </c>
      <c r="BS1156" s="103">
        <v>6.291508492069255</v>
      </c>
      <c r="BT1156" s="103">
        <v>1.4616953446969696</v>
      </c>
      <c r="BU1156" s="103">
        <v>2.8940024999999996</v>
      </c>
      <c r="BV1156" s="103">
        <v>3.9887926041666666</v>
      </c>
      <c r="BW1156" s="103">
        <v>2.5</v>
      </c>
      <c r="BX1156" s="103">
        <v>4.166666666666667</v>
      </c>
      <c r="BY1156" s="103">
        <v>2.4662557778893337</v>
      </c>
      <c r="BZ1156" s="103">
        <v>4.2591610772025028</v>
      </c>
      <c r="CA1156" s="103">
        <v>2.4324953465909092</v>
      </c>
      <c r="CB1156" s="103">
        <v>2.8554283522727268</v>
      </c>
      <c r="CC1156" s="103">
        <v>0.66666666699999999</v>
      </c>
      <c r="CD1156" s="103">
        <v>2.5022683032306183</v>
      </c>
      <c r="CE1156" s="103">
        <v>7.9866499827130966</v>
      </c>
      <c r="CF1156" s="103">
        <v>8.8655127007156764</v>
      </c>
      <c r="CG1156" s="103">
        <v>8.7381818181818218</v>
      </c>
      <c r="CH1156" s="103">
        <v>0</v>
      </c>
      <c r="CI1156" s="103">
        <v>6.3975861254026487</v>
      </c>
      <c r="CJ1156" s="103">
        <v>4.3133333333333344</v>
      </c>
      <c r="CK1156" s="103">
        <v>7.62</v>
      </c>
      <c r="CL1156" s="103">
        <v>7.2880000000000003</v>
      </c>
      <c r="CM1156" s="103">
        <v>6.407111111111111</v>
      </c>
      <c r="CN1156" s="103">
        <v>5.7681880208333336</v>
      </c>
      <c r="CO1156" s="103">
        <v>5.8205404444782189</v>
      </c>
      <c r="CP1156" s="103">
        <v>5.7943642326557763</v>
      </c>
      <c r="CQ1156" s="103">
        <v>10</v>
      </c>
      <c r="CR1156" s="103">
        <v>5.9734771685606072</v>
      </c>
      <c r="CS1156" s="103">
        <v>0.76923076923076927</v>
      </c>
      <c r="CT1156" s="103">
        <v>2.3231384676186893</v>
      </c>
      <c r="CU1156" s="103">
        <v>3.0219488018033549</v>
      </c>
      <c r="CV1156" s="103">
        <v>6.3058560363925604</v>
      </c>
      <c r="CW1156" s="103">
        <v>8</v>
      </c>
      <c r="CX1156" s="103">
        <v>8.3796910449077906</v>
      </c>
      <c r="CY1156" s="103" t="s">
        <v>1011</v>
      </c>
      <c r="CZ1156" s="103">
        <v>8.1898455224538953</v>
      </c>
      <c r="DA1156" s="103">
        <v>6.7</v>
      </c>
      <c r="DB1156" s="103">
        <v>5.1222741003787862</v>
      </c>
      <c r="DC1156" s="103">
        <v>7.0667075662878789</v>
      </c>
      <c r="DD1156" s="103">
        <v>5.3</v>
      </c>
      <c r="DE1156" s="103">
        <v>5.4573942369087511</v>
      </c>
      <c r="DF1156" s="103">
        <v>1</v>
      </c>
      <c r="DG1156" s="103">
        <v>5.10772931726257</v>
      </c>
      <c r="DH1156" s="103">
        <v>2.8762189905303037</v>
      </c>
      <c r="DI1156" s="103" t="s">
        <v>1011</v>
      </c>
      <c r="DJ1156" s="103">
        <v>6.647329129111756</v>
      </c>
      <c r="DK1156" s="103">
        <v>2.7354086890782825</v>
      </c>
      <c r="DL1156" s="103">
        <v>4.5821183530459635</v>
      </c>
      <c r="DM1156" s="103">
        <v>6.9734818536912346</v>
      </c>
      <c r="DN1156" s="103">
        <v>4.7629114030915076</v>
      </c>
      <c r="DO1156" s="103">
        <v>6.0201620809359904</v>
      </c>
      <c r="DP1156" s="103">
        <v>5.5</v>
      </c>
      <c r="DQ1156" s="105">
        <v>5.6663445544833229</v>
      </c>
      <c r="DR1156" s="106">
        <v>126</v>
      </c>
      <c r="DS1156" s="106">
        <v>4</v>
      </c>
      <c r="DU1156" s="104" t="s">
        <v>269</v>
      </c>
      <c r="DV1156" s="103">
        <v>5.8326891089666457</v>
      </c>
      <c r="DW1156" s="103">
        <v>5.5</v>
      </c>
    </row>
    <row r="1157" spans="1:127">
      <c r="A1157" s="95">
        <v>2008</v>
      </c>
      <c r="B1157" s="96" t="s">
        <v>643</v>
      </c>
      <c r="C1157" s="107" t="s">
        <v>63</v>
      </c>
      <c r="D1157" s="96">
        <v>6.3</v>
      </c>
      <c r="E1157" s="96">
        <v>5.1203930555860486</v>
      </c>
      <c r="F1157" s="96">
        <v>5.2729957159174043</v>
      </c>
      <c r="G1157" s="96">
        <v>5.6000000000000005</v>
      </c>
      <c r="H1157" s="96">
        <v>9.3999999999999986</v>
      </c>
      <c r="I1157" s="96">
        <v>10</v>
      </c>
      <c r="J1157" s="96">
        <v>10</v>
      </c>
      <c r="K1157" s="96">
        <v>10</v>
      </c>
      <c r="L1157" s="96">
        <v>10</v>
      </c>
      <c r="M1157" s="96">
        <v>10</v>
      </c>
      <c r="N1157" s="96">
        <v>10</v>
      </c>
      <c r="O1157" s="96">
        <v>10</v>
      </c>
      <c r="P1157" s="96">
        <v>10</v>
      </c>
      <c r="Q1157" s="96" t="s">
        <v>1011</v>
      </c>
      <c r="R1157" s="96" t="s">
        <v>1011</v>
      </c>
      <c r="S1157" s="96">
        <v>10</v>
      </c>
      <c r="T1157" s="96">
        <v>10</v>
      </c>
      <c r="U1157" s="96">
        <v>9.7999999999999989</v>
      </c>
      <c r="V1157" s="96">
        <v>10</v>
      </c>
      <c r="W1157" s="96">
        <v>10</v>
      </c>
      <c r="X1157" s="96">
        <v>10</v>
      </c>
      <c r="Y1157" s="96">
        <v>10</v>
      </c>
      <c r="Z1157" s="96" t="s">
        <v>1010</v>
      </c>
      <c r="AA1157" s="96" t="s">
        <v>1011</v>
      </c>
      <c r="AB1157" s="96" t="s">
        <v>1011</v>
      </c>
      <c r="AC1157" s="96">
        <v>9.3177777777777777</v>
      </c>
      <c r="AD1157" s="96">
        <v>6.7555555555555555</v>
      </c>
      <c r="AE1157" s="96">
        <v>8.0366666666666671</v>
      </c>
      <c r="AF1157" s="96" t="s">
        <v>1011</v>
      </c>
      <c r="AG1157" s="96" t="s">
        <v>1011</v>
      </c>
      <c r="AH1157" s="96" t="s">
        <v>1010</v>
      </c>
      <c r="AI1157" s="96" t="s">
        <v>1010</v>
      </c>
      <c r="AJ1157" s="96" t="s">
        <v>1010</v>
      </c>
      <c r="AK1157" s="96" t="s">
        <v>1010</v>
      </c>
      <c r="AL1157" s="96" t="s">
        <v>1011</v>
      </c>
      <c r="AM1157" s="96" t="s">
        <v>1011</v>
      </c>
      <c r="AN1157" s="96" t="s">
        <v>1011</v>
      </c>
      <c r="AO1157" s="96" t="s">
        <v>1011</v>
      </c>
      <c r="AP1157" s="96" t="s">
        <v>1011</v>
      </c>
      <c r="AQ1157" s="96" t="s">
        <v>1011</v>
      </c>
      <c r="AR1157" s="96" t="s">
        <v>1011</v>
      </c>
      <c r="AS1157" s="96" t="s">
        <v>1011</v>
      </c>
      <c r="AT1157" s="96" t="s">
        <v>1011</v>
      </c>
      <c r="AU1157" s="96">
        <v>0</v>
      </c>
      <c r="AV1157" s="96">
        <v>10</v>
      </c>
      <c r="AW1157" s="96">
        <v>7</v>
      </c>
      <c r="AX1157" s="96">
        <v>6.25</v>
      </c>
      <c r="AY1157" s="96" t="s">
        <v>1011</v>
      </c>
      <c r="AZ1157" s="96" t="s">
        <v>1011</v>
      </c>
      <c r="BA1157" s="96" t="s">
        <v>1011</v>
      </c>
      <c r="BB1157" s="96">
        <v>5.8125</v>
      </c>
      <c r="BC1157" s="96" t="s">
        <v>1010</v>
      </c>
      <c r="BD1157" s="96" t="s">
        <v>1011</v>
      </c>
      <c r="BE1157" s="96" t="s">
        <v>1011</v>
      </c>
      <c r="BF1157" s="96">
        <v>10</v>
      </c>
      <c r="BG1157" s="96">
        <v>10</v>
      </c>
      <c r="BH1157" s="96">
        <v>10</v>
      </c>
      <c r="BI1157" s="96">
        <v>10</v>
      </c>
      <c r="BJ1157" s="96" t="s">
        <v>1011</v>
      </c>
      <c r="BK1157" s="96">
        <v>10</v>
      </c>
      <c r="BL1157" s="96">
        <v>8.0811458333333324</v>
      </c>
      <c r="BM1157" s="96">
        <v>4.105882352941177</v>
      </c>
      <c r="BN1157" s="96">
        <v>5.0626702997275208</v>
      </c>
      <c r="BO1157" s="96">
        <v>10</v>
      </c>
      <c r="BP1157" s="96">
        <v>3</v>
      </c>
      <c r="BQ1157" s="96">
        <v>0</v>
      </c>
      <c r="BR1157" s="96">
        <v>1.5</v>
      </c>
      <c r="BS1157" s="96">
        <v>5.1671381631671744</v>
      </c>
      <c r="BT1157" s="96">
        <v>3.4867748924731172</v>
      </c>
      <c r="BU1157" s="96">
        <v>2.6718149999999996</v>
      </c>
      <c r="BV1157" s="96">
        <v>4.938300290322581</v>
      </c>
      <c r="BW1157" s="96">
        <v>8.3333333333333339</v>
      </c>
      <c r="BX1157" s="96">
        <v>8.3333333333333339</v>
      </c>
      <c r="BY1157" s="96">
        <v>5.39819511864295</v>
      </c>
      <c r="BZ1157" s="96">
        <v>6.3909231143340985</v>
      </c>
      <c r="CA1157" s="96">
        <v>5.6204034874551967</v>
      </c>
      <c r="CB1157" s="96">
        <v>7.2477525232974891</v>
      </c>
      <c r="CC1157" s="96">
        <v>0.96296296296296291</v>
      </c>
      <c r="CD1157" s="96">
        <v>5.7166749957596323</v>
      </c>
      <c r="CE1157" s="96">
        <v>9.091581694270003</v>
      </c>
      <c r="CF1157" s="96">
        <v>9.4877074016227088</v>
      </c>
      <c r="CG1157" s="96">
        <v>8.7865944588336227</v>
      </c>
      <c r="CH1157" s="96">
        <v>5</v>
      </c>
      <c r="CI1157" s="96">
        <v>8.0914708886815845</v>
      </c>
      <c r="CJ1157" s="96">
        <v>9.6000000000000014</v>
      </c>
      <c r="CK1157" s="96">
        <v>9.0399999999999991</v>
      </c>
      <c r="CL1157" s="96">
        <v>7.4840000000000009</v>
      </c>
      <c r="CM1157" s="96">
        <v>8.7080000000000002</v>
      </c>
      <c r="CN1157" s="96">
        <v>6.0275539426523306</v>
      </c>
      <c r="CO1157" s="96">
        <v>7.4886355357687826</v>
      </c>
      <c r="CP1157" s="96">
        <v>6.7580947392105566</v>
      </c>
      <c r="CQ1157" s="96">
        <v>10</v>
      </c>
      <c r="CR1157" s="96">
        <v>5.4420194874551964</v>
      </c>
      <c r="CS1157" s="96">
        <v>2.3076923076923079</v>
      </c>
      <c r="CT1157" s="96">
        <v>6.6375384789105389</v>
      </c>
      <c r="CU1157" s="96">
        <v>4.7957500913526809</v>
      </c>
      <c r="CV1157" s="96">
        <v>7.5654612076408094</v>
      </c>
      <c r="CW1157" s="96">
        <v>10</v>
      </c>
      <c r="CX1157" s="96">
        <v>8.1962795972522162</v>
      </c>
      <c r="CY1157" s="96">
        <v>10</v>
      </c>
      <c r="CZ1157" s="96">
        <v>9.3987598657507387</v>
      </c>
      <c r="DA1157" s="96">
        <v>3.9</v>
      </c>
      <c r="DB1157" s="96">
        <v>4.6513497956989251</v>
      </c>
      <c r="DC1157" s="96">
        <v>6.8954284516129025</v>
      </c>
      <c r="DD1157" s="96">
        <v>6</v>
      </c>
      <c r="DE1157" s="96">
        <v>6.3844566375396186</v>
      </c>
      <c r="DF1157" s="96">
        <v>10</v>
      </c>
      <c r="DG1157" s="96">
        <v>6.3052058141419067</v>
      </c>
      <c r="DH1157" s="96">
        <v>2.5311867777777781</v>
      </c>
      <c r="DI1157" s="96">
        <v>5.1296296296296298</v>
      </c>
      <c r="DJ1157" s="96">
        <v>9.1634669082865354</v>
      </c>
      <c r="DK1157" s="96">
        <v>4.7764481284348861</v>
      </c>
      <c r="DL1157" s="96">
        <v>3.3798715879027572</v>
      </c>
      <c r="DM1157" s="96">
        <v>7.8029720123091924</v>
      </c>
      <c r="DN1157" s="96">
        <v>5.4639291740567968</v>
      </c>
      <c r="DO1157" s="96">
        <v>7.0559649513164802</v>
      </c>
      <c r="DP1157" s="96">
        <v>6.72</v>
      </c>
      <c r="DQ1157" s="99">
        <v>7.4005729166666665</v>
      </c>
      <c r="DR1157" s="100">
        <v>53</v>
      </c>
      <c r="DS1157" s="101">
        <v>2</v>
      </c>
      <c r="DU1157" s="107" t="s">
        <v>63</v>
      </c>
      <c r="DV1157" s="96">
        <v>8.0811458333333324</v>
      </c>
      <c r="DW1157" s="96">
        <v>6.72</v>
      </c>
    </row>
    <row r="1158" spans="1:127">
      <c r="A1158" s="102">
        <v>2008</v>
      </c>
      <c r="B1158" s="103" t="s">
        <v>609</v>
      </c>
      <c r="C1158" s="104" t="s">
        <v>132</v>
      </c>
      <c r="D1158" s="103" t="s">
        <v>1011</v>
      </c>
      <c r="E1158" s="103" t="s">
        <v>1011</v>
      </c>
      <c r="F1158" s="103" t="s">
        <v>1011</v>
      </c>
      <c r="G1158" s="103">
        <v>7.1182840000000001</v>
      </c>
      <c r="H1158" s="103">
        <v>9.68</v>
      </c>
      <c r="I1158" s="103">
        <v>10</v>
      </c>
      <c r="J1158" s="103">
        <v>10</v>
      </c>
      <c r="K1158" s="103">
        <v>7.5</v>
      </c>
      <c r="L1158" s="103">
        <v>10</v>
      </c>
      <c r="M1158" s="103">
        <v>10</v>
      </c>
      <c r="N1158" s="103">
        <v>9.5</v>
      </c>
      <c r="O1158" s="103">
        <v>10</v>
      </c>
      <c r="P1158" s="103">
        <v>10</v>
      </c>
      <c r="Q1158" s="103" t="s">
        <v>1011</v>
      </c>
      <c r="R1158" s="103" t="s">
        <v>1011</v>
      </c>
      <c r="S1158" s="103" t="s">
        <v>1011</v>
      </c>
      <c r="T1158" s="103">
        <v>10</v>
      </c>
      <c r="U1158" s="103">
        <v>9.7266666666666666</v>
      </c>
      <c r="V1158" s="103">
        <v>10</v>
      </c>
      <c r="W1158" s="103">
        <v>10</v>
      </c>
      <c r="X1158" s="103">
        <v>10</v>
      </c>
      <c r="Y1158" s="103">
        <v>10</v>
      </c>
      <c r="Z1158" s="103" t="s">
        <v>1010</v>
      </c>
      <c r="AA1158" s="103">
        <v>10</v>
      </c>
      <c r="AB1158" s="103">
        <v>10</v>
      </c>
      <c r="AC1158" s="103">
        <v>8.9444444444444446</v>
      </c>
      <c r="AD1158" s="103">
        <v>7.8722222222222227</v>
      </c>
      <c r="AE1158" s="103">
        <v>9.2041666666666657</v>
      </c>
      <c r="AF1158" s="103">
        <v>10</v>
      </c>
      <c r="AG1158" s="103">
        <v>10</v>
      </c>
      <c r="AH1158" s="103" t="s">
        <v>1010</v>
      </c>
      <c r="AI1158" s="103" t="s">
        <v>1010</v>
      </c>
      <c r="AJ1158" s="103" t="s">
        <v>1010</v>
      </c>
      <c r="AK1158" s="103" t="s">
        <v>1010</v>
      </c>
      <c r="AL1158" s="103">
        <v>10</v>
      </c>
      <c r="AM1158" s="103">
        <v>10</v>
      </c>
      <c r="AN1158" s="103">
        <v>10</v>
      </c>
      <c r="AO1158" s="103">
        <v>10</v>
      </c>
      <c r="AP1158" s="103">
        <v>10</v>
      </c>
      <c r="AQ1158" s="103">
        <v>0</v>
      </c>
      <c r="AR1158" s="103">
        <v>10</v>
      </c>
      <c r="AS1158" s="103">
        <v>6.666666666666667</v>
      </c>
      <c r="AT1158" s="103">
        <v>9.1666666666666661</v>
      </c>
      <c r="AU1158" s="103">
        <v>10</v>
      </c>
      <c r="AV1158" s="103">
        <v>10</v>
      </c>
      <c r="AW1158" s="103">
        <v>8.3333333333333339</v>
      </c>
      <c r="AX1158" s="103">
        <v>7.75</v>
      </c>
      <c r="AY1158" s="103">
        <v>10</v>
      </c>
      <c r="AZ1158" s="103">
        <v>10</v>
      </c>
      <c r="BA1158" s="103">
        <v>10</v>
      </c>
      <c r="BB1158" s="103">
        <v>9.4404761904761916</v>
      </c>
      <c r="BC1158" s="103" t="s">
        <v>1010</v>
      </c>
      <c r="BD1158" s="103" t="s">
        <v>1011</v>
      </c>
      <c r="BE1158" s="103" t="s">
        <v>1011</v>
      </c>
      <c r="BF1158" s="103">
        <v>10</v>
      </c>
      <c r="BG1158" s="103">
        <v>10</v>
      </c>
      <c r="BH1158" s="103">
        <v>10</v>
      </c>
      <c r="BI1158" s="103">
        <v>10</v>
      </c>
      <c r="BJ1158" s="103" t="s">
        <v>1011</v>
      </c>
      <c r="BK1158" s="103">
        <v>10</v>
      </c>
      <c r="BL1158" s="103">
        <v>8.9923686190476175</v>
      </c>
      <c r="BM1158" s="103">
        <v>5.6852941176470582</v>
      </c>
      <c r="BN1158" s="103">
        <v>5.5940054495912808</v>
      </c>
      <c r="BO1158" s="103">
        <v>10</v>
      </c>
      <c r="BP1158" s="103">
        <v>8</v>
      </c>
      <c r="BQ1158" s="103">
        <v>8</v>
      </c>
      <c r="BR1158" s="103">
        <v>8</v>
      </c>
      <c r="BS1158" s="103">
        <v>7.319824891809585</v>
      </c>
      <c r="BT1158" s="103">
        <v>7.3605312863720087</v>
      </c>
      <c r="BU1158" s="103">
        <v>6.1883333333333335</v>
      </c>
      <c r="BV1158" s="103">
        <v>7.5691041648250454</v>
      </c>
      <c r="BW1158" s="103">
        <v>8.3333333333333339</v>
      </c>
      <c r="BX1158" s="103">
        <v>8.3333333333333339</v>
      </c>
      <c r="BY1158" s="103">
        <v>4.0035154618077957</v>
      </c>
      <c r="BZ1158" s="103">
        <v>6.0703135524069491</v>
      </c>
      <c r="CA1158" s="103">
        <v>7.3057087615101288</v>
      </c>
      <c r="CB1158" s="103">
        <v>8.6577960773480669</v>
      </c>
      <c r="CC1158" s="103">
        <v>0.89743589743589747</v>
      </c>
      <c r="CD1158" s="103">
        <v>6.7276719779429914</v>
      </c>
      <c r="CE1158" s="103">
        <v>8.5108446010959184</v>
      </c>
      <c r="CF1158" s="103">
        <v>9.6218681464332718</v>
      </c>
      <c r="CG1158" s="103">
        <v>9.0661657837679694</v>
      </c>
      <c r="CH1158" s="103">
        <v>10</v>
      </c>
      <c r="CI1158" s="103">
        <v>9.2997196328242904</v>
      </c>
      <c r="CJ1158" s="103">
        <v>9.6066666666666674</v>
      </c>
      <c r="CK1158" s="103">
        <v>8.8800000000000008</v>
      </c>
      <c r="CL1158" s="103">
        <v>5.6079999999999997</v>
      </c>
      <c r="CM1158" s="103">
        <v>8.0315555555555562</v>
      </c>
      <c r="CN1158" s="103">
        <v>7.3029340497237563</v>
      </c>
      <c r="CO1158" s="103">
        <v>9.2654786877889421</v>
      </c>
      <c r="CP1158" s="103">
        <v>8.2842063687563492</v>
      </c>
      <c r="CQ1158" s="103">
        <v>10</v>
      </c>
      <c r="CR1158" s="103">
        <v>6.8930184249539597</v>
      </c>
      <c r="CS1158" s="103">
        <v>6.1538461538461542</v>
      </c>
      <c r="CT1158" s="103">
        <v>6.4162871962801891</v>
      </c>
      <c r="CU1158" s="103">
        <v>6.4877172583601022</v>
      </c>
      <c r="CV1158" s="103">
        <v>8.2008697956680017</v>
      </c>
      <c r="CW1158" s="103">
        <v>10</v>
      </c>
      <c r="CX1158" s="103">
        <v>9.237137807355623</v>
      </c>
      <c r="CY1158" s="103">
        <v>10</v>
      </c>
      <c r="CZ1158" s="103">
        <v>9.7457126024518743</v>
      </c>
      <c r="DA1158" s="103">
        <v>6.7</v>
      </c>
      <c r="DB1158" s="103">
        <v>4.931475563535912</v>
      </c>
      <c r="DC1158" s="103">
        <v>5.8068499834254137</v>
      </c>
      <c r="DD1158" s="103">
        <v>10</v>
      </c>
      <c r="DE1158" s="103">
        <v>4.0668006359624513</v>
      </c>
      <c r="DF1158" s="103">
        <v>0</v>
      </c>
      <c r="DG1158" s="103">
        <v>5.2508543638206291</v>
      </c>
      <c r="DH1158" s="103">
        <v>5.0682684484346217</v>
      </c>
      <c r="DI1158" s="103">
        <v>3.5943775100401609</v>
      </c>
      <c r="DJ1158" s="103">
        <v>9.6041583505755437</v>
      </c>
      <c r="DK1158" s="103">
        <v>7.2204963732351137</v>
      </c>
      <c r="DL1158" s="103">
        <v>4.9091482950320806</v>
      </c>
      <c r="DM1158" s="103">
        <v>8.3298103562962744</v>
      </c>
      <c r="DN1158" s="103">
        <v>6.4543765556022992</v>
      </c>
      <c r="DO1158" s="103">
        <v>7.1503145072916006</v>
      </c>
      <c r="DP1158" s="103">
        <v>7.74</v>
      </c>
      <c r="DQ1158" s="105">
        <v>8.3661843095238098</v>
      </c>
      <c r="DR1158" s="106">
        <v>16</v>
      </c>
      <c r="DS1158" s="106">
        <v>1</v>
      </c>
      <c r="DU1158" s="104" t="s">
        <v>132</v>
      </c>
      <c r="DV1158" s="103">
        <v>8.9923686190476175</v>
      </c>
      <c r="DW1158" s="103">
        <v>7.74</v>
      </c>
    </row>
    <row r="1159" spans="1:127">
      <c r="A1159" s="95">
        <v>2008</v>
      </c>
      <c r="B1159" s="96" t="s">
        <v>667</v>
      </c>
      <c r="C1159" s="107" t="s">
        <v>61</v>
      </c>
      <c r="D1159" s="96">
        <v>8.3333333333333339</v>
      </c>
      <c r="E1159" s="96">
        <v>6.4719473244890739</v>
      </c>
      <c r="F1159" s="96">
        <v>6.9610902694768608</v>
      </c>
      <c r="G1159" s="96">
        <v>7.3</v>
      </c>
      <c r="H1159" s="96">
        <v>9.5599999999999987</v>
      </c>
      <c r="I1159" s="96">
        <v>10</v>
      </c>
      <c r="J1159" s="96">
        <v>10</v>
      </c>
      <c r="K1159" s="96">
        <v>10</v>
      </c>
      <c r="L1159" s="96">
        <v>10</v>
      </c>
      <c r="M1159" s="96">
        <v>9.6162825143011492</v>
      </c>
      <c r="N1159" s="96">
        <v>9.9232565028602302</v>
      </c>
      <c r="O1159" s="96">
        <v>10</v>
      </c>
      <c r="P1159" s="96">
        <v>10</v>
      </c>
      <c r="Q1159" s="96" t="s">
        <v>1011</v>
      </c>
      <c r="R1159" s="96" t="s">
        <v>1011</v>
      </c>
      <c r="S1159" s="96">
        <v>10</v>
      </c>
      <c r="T1159" s="96">
        <v>10</v>
      </c>
      <c r="U1159" s="96">
        <v>9.8277521676200763</v>
      </c>
      <c r="V1159" s="96">
        <v>10</v>
      </c>
      <c r="W1159" s="96">
        <v>10</v>
      </c>
      <c r="X1159" s="96" t="s">
        <v>1011</v>
      </c>
      <c r="Y1159" s="96">
        <v>10</v>
      </c>
      <c r="Z1159" s="96" t="s">
        <v>1010</v>
      </c>
      <c r="AA1159" s="96">
        <v>10</v>
      </c>
      <c r="AB1159" s="96">
        <v>10</v>
      </c>
      <c r="AC1159" s="96">
        <v>9.02</v>
      </c>
      <c r="AD1159" s="96">
        <v>7.7777777777777777</v>
      </c>
      <c r="AE1159" s="96">
        <v>9.1994444444444436</v>
      </c>
      <c r="AF1159" s="96">
        <v>10</v>
      </c>
      <c r="AG1159" s="96">
        <v>10</v>
      </c>
      <c r="AH1159" s="96" t="s">
        <v>1010</v>
      </c>
      <c r="AI1159" s="96" t="s">
        <v>1010</v>
      </c>
      <c r="AJ1159" s="96" t="s">
        <v>1010</v>
      </c>
      <c r="AK1159" s="96" t="s">
        <v>1010</v>
      </c>
      <c r="AL1159" s="96">
        <v>10</v>
      </c>
      <c r="AM1159" s="96">
        <v>10</v>
      </c>
      <c r="AN1159" s="96">
        <v>10</v>
      </c>
      <c r="AO1159" s="96">
        <v>10</v>
      </c>
      <c r="AP1159" s="96">
        <v>10</v>
      </c>
      <c r="AQ1159" s="96">
        <v>10</v>
      </c>
      <c r="AR1159" s="96">
        <v>10</v>
      </c>
      <c r="AS1159" s="96">
        <v>10</v>
      </c>
      <c r="AT1159" s="96">
        <v>10</v>
      </c>
      <c r="AU1159" s="96">
        <v>10</v>
      </c>
      <c r="AV1159" s="96">
        <v>10</v>
      </c>
      <c r="AW1159" s="96">
        <v>8.6666666666666661</v>
      </c>
      <c r="AX1159" s="96">
        <v>8.25</v>
      </c>
      <c r="AY1159" s="96">
        <v>10</v>
      </c>
      <c r="AZ1159" s="96">
        <v>10</v>
      </c>
      <c r="BA1159" s="96">
        <v>10</v>
      </c>
      <c r="BB1159" s="96">
        <v>9.5595238095238084</v>
      </c>
      <c r="BC1159" s="96" t="s">
        <v>1010</v>
      </c>
      <c r="BD1159" s="96" t="s">
        <v>1011</v>
      </c>
      <c r="BE1159" s="96" t="s">
        <v>1011</v>
      </c>
      <c r="BF1159" s="96">
        <v>10</v>
      </c>
      <c r="BG1159" s="96">
        <v>10</v>
      </c>
      <c r="BH1159" s="96">
        <v>10</v>
      </c>
      <c r="BI1159" s="96">
        <v>10</v>
      </c>
      <c r="BJ1159" s="96" t="s">
        <v>1011</v>
      </c>
      <c r="BK1159" s="96">
        <v>10</v>
      </c>
      <c r="BL1159" s="96">
        <v>9.1578348673018439</v>
      </c>
      <c r="BM1159" s="96">
        <v>3.2029411764705884</v>
      </c>
      <c r="BN1159" s="96">
        <v>3.3678474114441421</v>
      </c>
      <c r="BO1159" s="96">
        <v>8</v>
      </c>
      <c r="BP1159" s="96">
        <v>10</v>
      </c>
      <c r="BQ1159" s="96">
        <v>3</v>
      </c>
      <c r="BR1159" s="96">
        <v>6.5</v>
      </c>
      <c r="BS1159" s="96">
        <v>5.2676971469786826</v>
      </c>
      <c r="BT1159" s="96">
        <v>5.0106265857142862</v>
      </c>
      <c r="BU1159" s="96">
        <v>4.0537450000000002</v>
      </c>
      <c r="BV1159" s="96">
        <v>6.1949645000000011</v>
      </c>
      <c r="BW1159" s="96">
        <v>10</v>
      </c>
      <c r="BX1159" s="96">
        <v>8.3333333333333339</v>
      </c>
      <c r="BY1159" s="96">
        <v>3.8547577401624116</v>
      </c>
      <c r="BZ1159" s="96">
        <v>7.5397257637135366</v>
      </c>
      <c r="CA1159" s="96">
        <v>4.8144836476190473</v>
      </c>
      <c r="CB1159" s="96">
        <v>7.8638410904761891</v>
      </c>
      <c r="CC1159" s="96">
        <v>0.96296296296296291</v>
      </c>
      <c r="CD1159" s="96">
        <v>6.2886220494526697</v>
      </c>
      <c r="CE1159" s="96">
        <v>8.5556035651357973</v>
      </c>
      <c r="CF1159" s="96">
        <v>9.2625939565847766</v>
      </c>
      <c r="CG1159" s="96">
        <v>8.7289742491895286</v>
      </c>
      <c r="CH1159" s="96">
        <v>10</v>
      </c>
      <c r="CI1159" s="96">
        <v>9.1367929427275261</v>
      </c>
      <c r="CJ1159" s="96">
        <v>9.6066666666666674</v>
      </c>
      <c r="CK1159" s="96">
        <v>8.8800000000000008</v>
      </c>
      <c r="CL1159" s="96">
        <v>5.6079999999999997</v>
      </c>
      <c r="CM1159" s="96">
        <v>8.0315555555555562</v>
      </c>
      <c r="CN1159" s="96">
        <v>8.19026421904762</v>
      </c>
      <c r="CO1159" s="96">
        <v>7.4903885572415376</v>
      </c>
      <c r="CP1159" s="96">
        <v>7.8403263881445788</v>
      </c>
      <c r="CQ1159" s="96">
        <v>10</v>
      </c>
      <c r="CR1159" s="96">
        <v>7.3723039238095236</v>
      </c>
      <c r="CS1159" s="96">
        <v>3.0769230769230771</v>
      </c>
      <c r="CT1159" s="96">
        <v>6.4162871962801891</v>
      </c>
      <c r="CU1159" s="96">
        <v>5.6218380656709295</v>
      </c>
      <c r="CV1159" s="96">
        <v>7.8734300023427659</v>
      </c>
      <c r="CW1159" s="96">
        <v>10</v>
      </c>
      <c r="CX1159" s="96">
        <v>8.1276140033202164</v>
      </c>
      <c r="CY1159" s="96">
        <v>10</v>
      </c>
      <c r="CZ1159" s="96">
        <v>9.3758713344400721</v>
      </c>
      <c r="DA1159" s="96">
        <v>6.7</v>
      </c>
      <c r="DB1159" s="96">
        <v>3.7119932714285708</v>
      </c>
      <c r="DC1159" s="96">
        <v>7.6756717333333322</v>
      </c>
      <c r="DD1159" s="96">
        <v>10</v>
      </c>
      <c r="DE1159" s="96">
        <v>7.9604627186120922</v>
      </c>
      <c r="DF1159" s="96">
        <v>10</v>
      </c>
      <c r="DG1159" s="96">
        <v>7.674687953895666</v>
      </c>
      <c r="DH1159" s="96">
        <v>2.7591222142857141</v>
      </c>
      <c r="DI1159" s="96">
        <v>3.2575757575757573</v>
      </c>
      <c r="DJ1159" s="96">
        <v>9.3231167370935051</v>
      </c>
      <c r="DK1159" s="96">
        <v>5.2661640833333321</v>
      </c>
      <c r="DL1159" s="96">
        <v>8.4435873017071383</v>
      </c>
      <c r="DM1159" s="96">
        <v>3.1286828752323226</v>
      </c>
      <c r="DN1159" s="96">
        <v>5.3630414948712941</v>
      </c>
      <c r="DO1159" s="96">
        <v>7.4712002610690105</v>
      </c>
      <c r="DP1159" s="96">
        <v>7.21</v>
      </c>
      <c r="DQ1159" s="99">
        <v>8.1839174336509224</v>
      </c>
      <c r="DR1159" s="100">
        <v>26</v>
      </c>
      <c r="DS1159" s="101">
        <v>1</v>
      </c>
      <c r="DU1159" s="107" t="s">
        <v>61</v>
      </c>
      <c r="DV1159" s="96">
        <v>9.1578348673018439</v>
      </c>
      <c r="DW1159" s="96">
        <v>7.21</v>
      </c>
    </row>
    <row r="1160" spans="1:127">
      <c r="A1160" s="102">
        <v>2008</v>
      </c>
      <c r="B1160" s="103" t="s">
        <v>656</v>
      </c>
      <c r="C1160" s="104" t="s">
        <v>22</v>
      </c>
      <c r="D1160" s="103">
        <v>9.3666666666666671</v>
      </c>
      <c r="E1160" s="103">
        <v>7.860079504814018</v>
      </c>
      <c r="F1160" s="103">
        <v>8.7198480408055996</v>
      </c>
      <c r="G1160" s="103">
        <v>8.6</v>
      </c>
      <c r="H1160" s="103">
        <v>9.6</v>
      </c>
      <c r="I1160" s="103">
        <v>10</v>
      </c>
      <c r="J1160" s="103">
        <v>10</v>
      </c>
      <c r="K1160" s="103">
        <v>10</v>
      </c>
      <c r="L1160" s="103">
        <v>10</v>
      </c>
      <c r="M1160" s="103">
        <v>9.9271882789147625</v>
      </c>
      <c r="N1160" s="103">
        <v>9.9854376557829525</v>
      </c>
      <c r="O1160" s="103">
        <v>9.5</v>
      </c>
      <c r="P1160" s="103">
        <v>10</v>
      </c>
      <c r="Q1160" s="103" t="s">
        <v>1011</v>
      </c>
      <c r="R1160" s="103" t="s">
        <v>1011</v>
      </c>
      <c r="S1160" s="103">
        <v>10</v>
      </c>
      <c r="T1160" s="103">
        <v>9.8333333333333339</v>
      </c>
      <c r="U1160" s="103">
        <v>9.8062569963720971</v>
      </c>
      <c r="V1160" s="103">
        <v>10</v>
      </c>
      <c r="W1160" s="103">
        <v>10</v>
      </c>
      <c r="X1160" s="103">
        <v>10</v>
      </c>
      <c r="Y1160" s="103">
        <v>10</v>
      </c>
      <c r="Z1160" s="103" t="s">
        <v>1010</v>
      </c>
      <c r="AA1160" s="103">
        <v>10</v>
      </c>
      <c r="AB1160" s="103">
        <v>10</v>
      </c>
      <c r="AC1160" s="103">
        <v>9.1466666666666665</v>
      </c>
      <c r="AD1160" s="103">
        <v>8.3333333333333339</v>
      </c>
      <c r="AE1160" s="103">
        <v>9.370000000000001</v>
      </c>
      <c r="AF1160" s="103">
        <v>10</v>
      </c>
      <c r="AG1160" s="103">
        <v>10</v>
      </c>
      <c r="AH1160" s="103" t="s">
        <v>1010</v>
      </c>
      <c r="AI1160" s="103" t="s">
        <v>1010</v>
      </c>
      <c r="AJ1160" s="103" t="s">
        <v>1010</v>
      </c>
      <c r="AK1160" s="103" t="s">
        <v>1010</v>
      </c>
      <c r="AL1160" s="103">
        <v>10</v>
      </c>
      <c r="AM1160" s="103">
        <v>10</v>
      </c>
      <c r="AN1160" s="103">
        <v>10</v>
      </c>
      <c r="AO1160" s="103">
        <v>10</v>
      </c>
      <c r="AP1160" s="103">
        <v>10</v>
      </c>
      <c r="AQ1160" s="103">
        <v>10</v>
      </c>
      <c r="AR1160" s="103">
        <v>10</v>
      </c>
      <c r="AS1160" s="103">
        <v>10</v>
      </c>
      <c r="AT1160" s="103">
        <v>10</v>
      </c>
      <c r="AU1160" s="103">
        <v>10</v>
      </c>
      <c r="AV1160" s="103">
        <v>10</v>
      </c>
      <c r="AW1160" s="103">
        <v>9.3333333333333339</v>
      </c>
      <c r="AX1160" s="103">
        <v>9</v>
      </c>
      <c r="AY1160" s="103">
        <v>10</v>
      </c>
      <c r="AZ1160" s="103">
        <v>10</v>
      </c>
      <c r="BA1160" s="103">
        <v>10</v>
      </c>
      <c r="BB1160" s="103">
        <v>9.7619047619047628</v>
      </c>
      <c r="BC1160" s="103" t="s">
        <v>1010</v>
      </c>
      <c r="BD1160" s="103" t="s">
        <v>1011</v>
      </c>
      <c r="BE1160" s="103" t="s">
        <v>1011</v>
      </c>
      <c r="BF1160" s="103">
        <v>10</v>
      </c>
      <c r="BG1160" s="103">
        <v>10</v>
      </c>
      <c r="BH1160" s="103">
        <v>10</v>
      </c>
      <c r="BI1160" s="103">
        <v>10</v>
      </c>
      <c r="BJ1160" s="103" t="s">
        <v>1011</v>
      </c>
      <c r="BK1160" s="103">
        <v>10</v>
      </c>
      <c r="BL1160" s="103">
        <v>9.5147547252835007</v>
      </c>
      <c r="BM1160" s="103">
        <v>1.4323529411764699</v>
      </c>
      <c r="BN1160" s="103">
        <v>4.1953678474114442</v>
      </c>
      <c r="BO1160" s="103">
        <v>10</v>
      </c>
      <c r="BP1160" s="103">
        <v>2</v>
      </c>
      <c r="BQ1160" s="103">
        <v>1</v>
      </c>
      <c r="BR1160" s="103">
        <v>1.5</v>
      </c>
      <c r="BS1160" s="103">
        <v>4.2819301971469788</v>
      </c>
      <c r="BT1160" s="103">
        <v>9.1708308415841575</v>
      </c>
      <c r="BU1160" s="103">
        <v>7.6466683333333343</v>
      </c>
      <c r="BV1160" s="103">
        <v>9.1362956765676575</v>
      </c>
      <c r="BW1160" s="103">
        <v>10</v>
      </c>
      <c r="BX1160" s="103">
        <v>10</v>
      </c>
      <c r="BY1160" s="103">
        <v>6.1850564497585392</v>
      </c>
      <c r="BZ1160" s="103">
        <v>9.0090052829340692</v>
      </c>
      <c r="CA1160" s="103">
        <v>9.1383507062706268</v>
      </c>
      <c r="CB1160" s="103">
        <v>8.7850692640264025</v>
      </c>
      <c r="CC1160" s="103">
        <v>1</v>
      </c>
      <c r="CD1160" s="103">
        <v>8.7856973949416428</v>
      </c>
      <c r="CE1160" s="103">
        <v>8.5782710797421391</v>
      </c>
      <c r="CF1160" s="103">
        <v>9.5642304974330479</v>
      </c>
      <c r="CG1160" s="103">
        <v>9.320105048147223</v>
      </c>
      <c r="CH1160" s="103">
        <v>10</v>
      </c>
      <c r="CI1160" s="103">
        <v>9.365651656330602</v>
      </c>
      <c r="CJ1160" s="103">
        <v>9.6066666666666674</v>
      </c>
      <c r="CK1160" s="103">
        <v>8.8800000000000008</v>
      </c>
      <c r="CL1160" s="103">
        <v>5.6079999999999997</v>
      </c>
      <c r="CM1160" s="103">
        <v>8.0315555555555562</v>
      </c>
      <c r="CN1160" s="103">
        <v>7.3646733795379538</v>
      </c>
      <c r="CO1160" s="103">
        <v>9.4331647076543739</v>
      </c>
      <c r="CP1160" s="103">
        <v>8.3989190435961643</v>
      </c>
      <c r="CQ1160" s="103">
        <v>10</v>
      </c>
      <c r="CR1160" s="103">
        <v>7.6017793646864682</v>
      </c>
      <c r="CS1160" s="103">
        <v>7.6923076923076925</v>
      </c>
      <c r="CT1160" s="103">
        <v>6.3395629611745017</v>
      </c>
      <c r="CU1160" s="103">
        <v>7.2112166727228875</v>
      </c>
      <c r="CV1160" s="103">
        <v>8.4104228179686515</v>
      </c>
      <c r="CW1160" s="103">
        <v>10</v>
      </c>
      <c r="CX1160" s="103">
        <v>9.9101046986358181</v>
      </c>
      <c r="CY1160" s="103">
        <v>10</v>
      </c>
      <c r="CZ1160" s="103">
        <v>9.9700348995452739</v>
      </c>
      <c r="DA1160" s="103">
        <v>10</v>
      </c>
      <c r="DB1160" s="103">
        <v>8.1238891386138619</v>
      </c>
      <c r="DC1160" s="103">
        <v>5.6841881023102303</v>
      </c>
      <c r="DD1160" s="103">
        <v>8</v>
      </c>
      <c r="DE1160" s="103">
        <v>10</v>
      </c>
      <c r="DF1160" s="103">
        <v>3</v>
      </c>
      <c r="DG1160" s="103">
        <v>7.468012873487349</v>
      </c>
      <c r="DH1160" s="103">
        <v>4.7029147656765673</v>
      </c>
      <c r="DI1160" s="103">
        <v>7.3913043478260878</v>
      </c>
      <c r="DJ1160" s="103">
        <v>9.6813507722276153</v>
      </c>
      <c r="DK1160" s="103">
        <v>9.4128721688668886</v>
      </c>
      <c r="DL1160" s="103">
        <v>9.6881161074724069</v>
      </c>
      <c r="DM1160" s="103">
        <v>8.4867409268456164</v>
      </c>
      <c r="DN1160" s="103">
        <v>8.2272165148191974</v>
      </c>
      <c r="DO1160" s="103">
        <v>8.555088095950607</v>
      </c>
      <c r="DP1160" s="103">
        <v>7.88</v>
      </c>
      <c r="DQ1160" s="105">
        <v>8.6973773626417508</v>
      </c>
      <c r="DR1160" s="106">
        <v>4</v>
      </c>
      <c r="DS1160" s="106">
        <v>1</v>
      </c>
      <c r="DU1160" s="104" t="s">
        <v>22</v>
      </c>
      <c r="DV1160" s="103">
        <v>9.5147547252835007</v>
      </c>
      <c r="DW1160" s="103">
        <v>7.88</v>
      </c>
    </row>
    <row r="1161" spans="1:127">
      <c r="A1161" s="95">
        <v>2008</v>
      </c>
      <c r="B1161" s="96" t="s">
        <v>649</v>
      </c>
      <c r="C1161" s="107" t="s">
        <v>144</v>
      </c>
      <c r="D1161" s="96">
        <v>5.6000000000000005</v>
      </c>
      <c r="E1161" s="96">
        <v>5.1137240010371867</v>
      </c>
      <c r="F1161" s="96">
        <v>4.7147212527304534</v>
      </c>
      <c r="G1161" s="96">
        <v>5.0999999999999996</v>
      </c>
      <c r="H1161" s="96">
        <v>0.15999999999999945</v>
      </c>
      <c r="I1161" s="96">
        <v>10</v>
      </c>
      <c r="J1161" s="96">
        <v>10</v>
      </c>
      <c r="K1161" s="96">
        <v>10</v>
      </c>
      <c r="L1161" s="96">
        <v>10</v>
      </c>
      <c r="M1161" s="96">
        <v>10</v>
      </c>
      <c r="N1161" s="96">
        <v>10</v>
      </c>
      <c r="O1161" s="96">
        <v>10</v>
      </c>
      <c r="P1161" s="96">
        <v>10</v>
      </c>
      <c r="Q1161" s="96" t="s">
        <v>1011</v>
      </c>
      <c r="R1161" s="96" t="s">
        <v>1011</v>
      </c>
      <c r="S1161" s="96">
        <v>10</v>
      </c>
      <c r="T1161" s="96">
        <v>10</v>
      </c>
      <c r="U1161" s="96">
        <v>6.72</v>
      </c>
      <c r="V1161" s="96">
        <v>5</v>
      </c>
      <c r="W1161" s="96">
        <v>5</v>
      </c>
      <c r="X1161" s="96">
        <v>10</v>
      </c>
      <c r="Y1161" s="96">
        <v>6.666666666666667</v>
      </c>
      <c r="Z1161" s="96" t="s">
        <v>1010</v>
      </c>
      <c r="AA1161" s="96">
        <v>2.5</v>
      </c>
      <c r="AB1161" s="96">
        <v>10</v>
      </c>
      <c r="AC1161" s="96">
        <v>9.8155555555555551</v>
      </c>
      <c r="AD1161" s="96">
        <v>8.3333333333333339</v>
      </c>
      <c r="AE1161" s="96">
        <v>7.6622222222222227</v>
      </c>
      <c r="AF1161" s="96">
        <v>7.5</v>
      </c>
      <c r="AG1161" s="96">
        <v>7.5</v>
      </c>
      <c r="AH1161" s="96" t="s">
        <v>1010</v>
      </c>
      <c r="AI1161" s="96" t="s">
        <v>1010</v>
      </c>
      <c r="AJ1161" s="96" t="s">
        <v>1010</v>
      </c>
      <c r="AK1161" s="96" t="s">
        <v>1010</v>
      </c>
      <c r="AL1161" s="96">
        <v>0</v>
      </c>
      <c r="AM1161" s="96">
        <v>6.666666666666667</v>
      </c>
      <c r="AN1161" s="96">
        <v>3.3333333333333335</v>
      </c>
      <c r="AO1161" s="96">
        <v>3.3333333333333335</v>
      </c>
      <c r="AP1161" s="96">
        <v>10</v>
      </c>
      <c r="AQ1161" s="96">
        <v>10</v>
      </c>
      <c r="AR1161" s="96">
        <v>10</v>
      </c>
      <c r="AS1161" s="96">
        <v>10</v>
      </c>
      <c r="AT1161" s="96">
        <v>7.083333333333333</v>
      </c>
      <c r="AU1161" s="96">
        <v>10</v>
      </c>
      <c r="AV1161" s="96">
        <v>10</v>
      </c>
      <c r="AW1161" s="96">
        <v>7.333333333333333</v>
      </c>
      <c r="AX1161" s="96">
        <v>5.25</v>
      </c>
      <c r="AY1161" s="96">
        <v>10</v>
      </c>
      <c r="AZ1161" s="96">
        <v>10</v>
      </c>
      <c r="BA1161" s="96">
        <v>10</v>
      </c>
      <c r="BB1161" s="96">
        <v>8.9404761904761898</v>
      </c>
      <c r="BC1161" s="96" t="s">
        <v>1010</v>
      </c>
      <c r="BD1161" s="96" t="s">
        <v>1011</v>
      </c>
      <c r="BE1161" s="96" t="s">
        <v>1011</v>
      </c>
      <c r="BF1161" s="96">
        <v>10</v>
      </c>
      <c r="BG1161" s="96">
        <v>10</v>
      </c>
      <c r="BH1161" s="96">
        <v>10</v>
      </c>
      <c r="BI1161" s="96">
        <v>10</v>
      </c>
      <c r="BJ1161" s="96" t="s">
        <v>1011</v>
      </c>
      <c r="BK1161" s="96">
        <v>10</v>
      </c>
      <c r="BL1161" s="96">
        <v>6.990269841269841</v>
      </c>
      <c r="BM1161" s="96">
        <v>9.4117647058823533</v>
      </c>
      <c r="BN1161" s="96">
        <v>8.9108458539043731</v>
      </c>
      <c r="BO1161" s="96">
        <v>6</v>
      </c>
      <c r="BP1161" s="96">
        <v>8</v>
      </c>
      <c r="BQ1161" s="96">
        <v>5</v>
      </c>
      <c r="BR1161" s="96">
        <v>6.5</v>
      </c>
      <c r="BS1161" s="96">
        <v>7.7056526399466811</v>
      </c>
      <c r="BT1161" s="96">
        <v>3.8254718333333337</v>
      </c>
      <c r="BU1161" s="96">
        <v>3.4686824999999999</v>
      </c>
      <c r="BV1161" s="96">
        <v>4.8944167499999995</v>
      </c>
      <c r="BW1161" s="96">
        <v>5</v>
      </c>
      <c r="BX1161" s="96">
        <v>4.166666666666667</v>
      </c>
      <c r="BY1161" s="96">
        <v>4.5127442747434419</v>
      </c>
      <c r="BZ1161" s="96">
        <v>7.6498141724842972</v>
      </c>
      <c r="CA1161" s="96">
        <v>2.217689083333334</v>
      </c>
      <c r="CB1161" s="96">
        <v>3.6019248333333342</v>
      </c>
      <c r="CC1161" s="96">
        <v>1</v>
      </c>
      <c r="CD1161" s="96">
        <v>4.3708233459882671</v>
      </c>
      <c r="CE1161" s="96">
        <v>8.8051483494759388</v>
      </c>
      <c r="CF1161" s="96">
        <v>1.9702206442738246</v>
      </c>
      <c r="CG1161" s="96">
        <v>7.8710757809257847</v>
      </c>
      <c r="CH1161" s="96">
        <v>5</v>
      </c>
      <c r="CI1161" s="96">
        <v>5.9116111936688869</v>
      </c>
      <c r="CJ1161" s="96">
        <v>7.7266666666666666</v>
      </c>
      <c r="CK1161" s="96">
        <v>8.58</v>
      </c>
      <c r="CL1161" s="96">
        <v>6.4479999999999995</v>
      </c>
      <c r="CM1161" s="96">
        <v>7.5848888888888881</v>
      </c>
      <c r="CN1161" s="96">
        <v>4.8173792500000001</v>
      </c>
      <c r="CO1161" s="96">
        <v>8.785572657516763</v>
      </c>
      <c r="CP1161" s="96">
        <v>6.8014759537583815</v>
      </c>
      <c r="CQ1161" s="96">
        <v>10</v>
      </c>
      <c r="CR1161" s="96">
        <v>6.7276612500000024</v>
      </c>
      <c r="CS1161" s="96">
        <v>5.3846153846153841</v>
      </c>
      <c r="CT1161" s="96">
        <v>6.3056615549650115</v>
      </c>
      <c r="CU1161" s="96">
        <v>6.1393127298601327</v>
      </c>
      <c r="CV1161" s="96">
        <v>7.6314193931268504</v>
      </c>
      <c r="CW1161" s="96">
        <v>5</v>
      </c>
      <c r="CX1161" s="96">
        <v>8.5019699805929214</v>
      </c>
      <c r="CY1161" s="96">
        <v>9</v>
      </c>
      <c r="CZ1161" s="96">
        <v>7.5006566601976408</v>
      </c>
      <c r="DA1161" s="96">
        <v>5.6</v>
      </c>
      <c r="DB1161" s="96">
        <v>4.9998762499999998</v>
      </c>
      <c r="DC1161" s="96">
        <v>7.4540640000000016</v>
      </c>
      <c r="DD1161" s="96">
        <v>8</v>
      </c>
      <c r="DE1161" s="96">
        <v>1.8418508744483706</v>
      </c>
      <c r="DF1161" s="96">
        <v>10</v>
      </c>
      <c r="DG1161" s="96">
        <v>6.3159651874080618</v>
      </c>
      <c r="DH1161" s="96">
        <v>3.5319318333333332</v>
      </c>
      <c r="DI1161" s="96">
        <v>7.0952380952380958</v>
      </c>
      <c r="DJ1161" s="96">
        <v>9.2099586368318089</v>
      </c>
      <c r="DK1161" s="96">
        <v>4.0292654722222219</v>
      </c>
      <c r="DL1161" s="96">
        <v>7.190632205624178</v>
      </c>
      <c r="DM1161" s="96">
        <v>6.3681782244294816</v>
      </c>
      <c r="DN1161" s="96">
        <v>6.2375340779465205</v>
      </c>
      <c r="DO1161" s="96">
        <v>6.6847186418507407</v>
      </c>
      <c r="DP1161" s="96">
        <v>6.46</v>
      </c>
      <c r="DQ1161" s="99">
        <v>6.72513492063492</v>
      </c>
      <c r="DR1161" s="100">
        <v>85</v>
      </c>
      <c r="DS1161" s="101">
        <v>3</v>
      </c>
      <c r="DU1161" s="107" t="s">
        <v>144</v>
      </c>
      <c r="DV1161" s="96">
        <v>6.990269841269841</v>
      </c>
      <c r="DW1161" s="96">
        <v>6.46</v>
      </c>
    </row>
    <row r="1162" spans="1:127">
      <c r="A1162" s="102">
        <v>2008</v>
      </c>
      <c r="B1162" s="103" t="s">
        <v>679</v>
      </c>
      <c r="C1162" s="104" t="s">
        <v>111</v>
      </c>
      <c r="D1162" s="103">
        <v>5.2666666666666675</v>
      </c>
      <c r="E1162" s="103">
        <v>4.2449727715429759</v>
      </c>
      <c r="F1162" s="103">
        <v>4.3640309328367879</v>
      </c>
      <c r="G1162" s="103">
        <v>4.6000000000000005</v>
      </c>
      <c r="H1162" s="103">
        <v>2.8000000000000003</v>
      </c>
      <c r="I1162" s="103">
        <v>10</v>
      </c>
      <c r="J1162" s="103">
        <v>10</v>
      </c>
      <c r="K1162" s="103">
        <v>5</v>
      </c>
      <c r="L1162" s="103">
        <v>10</v>
      </c>
      <c r="M1162" s="103">
        <v>9.9554943157340059</v>
      </c>
      <c r="N1162" s="103">
        <v>8.9910988631468012</v>
      </c>
      <c r="O1162" s="103">
        <v>10</v>
      </c>
      <c r="P1162" s="103">
        <v>10</v>
      </c>
      <c r="Q1162" s="103" t="s">
        <v>1011</v>
      </c>
      <c r="R1162" s="103" t="s">
        <v>1011</v>
      </c>
      <c r="S1162" s="103">
        <v>10</v>
      </c>
      <c r="T1162" s="103">
        <v>10</v>
      </c>
      <c r="U1162" s="103">
        <v>7.2636996210489331</v>
      </c>
      <c r="V1162" s="103">
        <v>10</v>
      </c>
      <c r="W1162" s="103">
        <v>10</v>
      </c>
      <c r="X1162" s="103">
        <v>10</v>
      </c>
      <c r="Y1162" s="103">
        <v>10</v>
      </c>
      <c r="Z1162" s="103" t="s">
        <v>1010</v>
      </c>
      <c r="AA1162" s="103">
        <v>10</v>
      </c>
      <c r="AB1162" s="103">
        <v>6.666666666666667</v>
      </c>
      <c r="AC1162" s="103">
        <v>10</v>
      </c>
      <c r="AD1162" s="103">
        <v>8.3333333333333339</v>
      </c>
      <c r="AE1162" s="103">
        <v>8.75</v>
      </c>
      <c r="AF1162" s="103">
        <v>10</v>
      </c>
      <c r="AG1162" s="103">
        <v>10</v>
      </c>
      <c r="AH1162" s="103" t="s">
        <v>1010</v>
      </c>
      <c r="AI1162" s="103" t="s">
        <v>1010</v>
      </c>
      <c r="AJ1162" s="103" t="s">
        <v>1010</v>
      </c>
      <c r="AK1162" s="103" t="s">
        <v>1010</v>
      </c>
      <c r="AL1162" s="103">
        <v>6.666666666666667</v>
      </c>
      <c r="AM1162" s="103">
        <v>0</v>
      </c>
      <c r="AN1162" s="103">
        <v>6.666666666666667</v>
      </c>
      <c r="AO1162" s="103">
        <v>4.4444444444444446</v>
      </c>
      <c r="AP1162" s="103">
        <v>7.5</v>
      </c>
      <c r="AQ1162" s="103">
        <v>0</v>
      </c>
      <c r="AR1162" s="103">
        <v>10</v>
      </c>
      <c r="AS1162" s="103">
        <v>5.833333333333333</v>
      </c>
      <c r="AT1162" s="103">
        <v>7.5694444444444438</v>
      </c>
      <c r="AU1162" s="103">
        <v>10</v>
      </c>
      <c r="AV1162" s="103">
        <v>9.3078416967513284</v>
      </c>
      <c r="AW1162" s="103">
        <v>5</v>
      </c>
      <c r="AX1162" s="103">
        <v>5.5</v>
      </c>
      <c r="AY1162" s="103">
        <v>10</v>
      </c>
      <c r="AZ1162" s="103">
        <v>10</v>
      </c>
      <c r="BA1162" s="103">
        <v>10</v>
      </c>
      <c r="BB1162" s="103">
        <v>8.543977385250189</v>
      </c>
      <c r="BC1162" s="103" t="s">
        <v>1010</v>
      </c>
      <c r="BD1162" s="103" t="s">
        <v>1011</v>
      </c>
      <c r="BE1162" s="103" t="s">
        <v>1011</v>
      </c>
      <c r="BF1162" s="103">
        <v>10</v>
      </c>
      <c r="BG1162" s="103">
        <v>10</v>
      </c>
      <c r="BH1162" s="103">
        <v>10</v>
      </c>
      <c r="BI1162" s="103">
        <v>10</v>
      </c>
      <c r="BJ1162" s="103" t="s">
        <v>1011</v>
      </c>
      <c r="BK1162" s="103">
        <v>10</v>
      </c>
      <c r="BL1162" s="103">
        <v>7.4522670882316966</v>
      </c>
      <c r="BM1162" s="103">
        <v>7.276470588235294</v>
      </c>
      <c r="BN1162" s="103">
        <v>9.5912806539509532</v>
      </c>
      <c r="BO1162" s="103">
        <v>0</v>
      </c>
      <c r="BP1162" s="103">
        <v>9</v>
      </c>
      <c r="BQ1162" s="103">
        <v>7</v>
      </c>
      <c r="BR1162" s="103">
        <v>8</v>
      </c>
      <c r="BS1162" s="103">
        <v>6.216937810546562</v>
      </c>
      <c r="BT1162" s="103">
        <v>1.6251539433106577</v>
      </c>
      <c r="BU1162" s="103">
        <v>2.7307324999999993</v>
      </c>
      <c r="BV1162" s="103">
        <v>3.8631317256235826</v>
      </c>
      <c r="BW1162" s="103">
        <v>2.5</v>
      </c>
      <c r="BX1162" s="103">
        <v>4.166666666666667</v>
      </c>
      <c r="BY1162" s="103">
        <v>4.3805108172025591</v>
      </c>
      <c r="BZ1162" s="103">
        <v>9.00731860181968</v>
      </c>
      <c r="CA1162" s="103">
        <v>2.9925726213151922</v>
      </c>
      <c r="CB1162" s="103">
        <v>4.3027238480725627</v>
      </c>
      <c r="CC1162" s="103">
        <v>0.88888888888888884</v>
      </c>
      <c r="CD1162" s="103">
        <v>3.732529520420897</v>
      </c>
      <c r="CE1162" s="103">
        <v>7.2488431318059288</v>
      </c>
      <c r="CF1162" s="103">
        <v>8.847917600243786</v>
      </c>
      <c r="CG1162" s="103">
        <v>8.3199467994132199</v>
      </c>
      <c r="CH1162" s="103">
        <v>0</v>
      </c>
      <c r="CI1162" s="103">
        <v>6.1041768828657341</v>
      </c>
      <c r="CJ1162" s="103">
        <v>6.5333333333333341</v>
      </c>
      <c r="CK1162" s="103">
        <v>7.74</v>
      </c>
      <c r="CL1162" s="103">
        <v>6.0679999999999996</v>
      </c>
      <c r="CM1162" s="103">
        <v>6.7804444444444441</v>
      </c>
      <c r="CN1162" s="103">
        <v>2.8358646235827667</v>
      </c>
      <c r="CO1162" s="103">
        <v>6.6768635087112465</v>
      </c>
      <c r="CP1162" s="103">
        <v>4.7563640661470066</v>
      </c>
      <c r="CQ1162" s="103">
        <v>10</v>
      </c>
      <c r="CR1162" s="103">
        <v>4.0939975260770973</v>
      </c>
      <c r="CS1162" s="103">
        <v>6.9230769230769234</v>
      </c>
      <c r="CT1162" s="103">
        <v>10</v>
      </c>
      <c r="CU1162" s="103">
        <v>7.0056914830513399</v>
      </c>
      <c r="CV1162" s="103">
        <v>7.1356249984106972</v>
      </c>
      <c r="CW1162" s="103">
        <v>8</v>
      </c>
      <c r="CX1162" s="103">
        <v>9.9014918789796429</v>
      </c>
      <c r="CY1162" s="103">
        <v>10</v>
      </c>
      <c r="CZ1162" s="103">
        <v>9.3004972929932137</v>
      </c>
      <c r="DA1162" s="103">
        <v>5.6</v>
      </c>
      <c r="DB1162" s="103">
        <v>2.3953441609977322</v>
      </c>
      <c r="DC1162" s="103">
        <v>5.4250537188208625</v>
      </c>
      <c r="DD1162" s="103">
        <v>6</v>
      </c>
      <c r="DE1162" s="103">
        <v>0</v>
      </c>
      <c r="DF1162" s="103">
        <v>3</v>
      </c>
      <c r="DG1162" s="103">
        <v>3.7367329799697657</v>
      </c>
      <c r="DH1162" s="103">
        <v>3.0299485374149659</v>
      </c>
      <c r="DI1162" s="103">
        <v>3.2375478927203067</v>
      </c>
      <c r="DJ1162" s="103">
        <v>7.5201715181816153</v>
      </c>
      <c r="DK1162" s="103">
        <v>3.3065391213151925</v>
      </c>
      <c r="DL1162" s="103">
        <v>7.973996586369072</v>
      </c>
      <c r="DM1162" s="103">
        <v>3.2744041193138558</v>
      </c>
      <c r="DN1162" s="103">
        <v>4.7237679625525013</v>
      </c>
      <c r="DO1162" s="103">
        <v>5.9203327451718266</v>
      </c>
      <c r="DP1162" s="103">
        <v>5.82</v>
      </c>
      <c r="DQ1162" s="105">
        <v>6.6361335441158484</v>
      </c>
      <c r="DR1162" s="106">
        <v>94</v>
      </c>
      <c r="DS1162" s="106">
        <v>3</v>
      </c>
      <c r="DU1162" s="104" t="s">
        <v>111</v>
      </c>
      <c r="DV1162" s="103">
        <v>7.4522670882316966</v>
      </c>
      <c r="DW1162" s="103">
        <v>5.82</v>
      </c>
    </row>
    <row r="1163" spans="1:127">
      <c r="A1163" s="95">
        <v>2008</v>
      </c>
      <c r="B1163" s="96" t="s">
        <v>647</v>
      </c>
      <c r="C1163" s="107" t="s">
        <v>109</v>
      </c>
      <c r="D1163" s="96">
        <v>3.3000000000000003</v>
      </c>
      <c r="E1163" s="96">
        <v>4.6527639702120736</v>
      </c>
      <c r="F1163" s="96">
        <v>4.5341480119170861</v>
      </c>
      <c r="G1163" s="96">
        <v>4.2</v>
      </c>
      <c r="H1163" s="96">
        <v>9.48</v>
      </c>
      <c r="I1163" s="96">
        <v>5</v>
      </c>
      <c r="J1163" s="96">
        <v>10</v>
      </c>
      <c r="K1163" s="96">
        <v>10</v>
      </c>
      <c r="L1163" s="96">
        <v>10</v>
      </c>
      <c r="M1163" s="96">
        <v>10</v>
      </c>
      <c r="N1163" s="96">
        <v>9</v>
      </c>
      <c r="O1163" s="96">
        <v>0.99999999999999978</v>
      </c>
      <c r="P1163" s="96">
        <v>5</v>
      </c>
      <c r="Q1163" s="96" t="s">
        <v>1011</v>
      </c>
      <c r="R1163" s="96" t="s">
        <v>1011</v>
      </c>
      <c r="S1163" s="96">
        <v>5</v>
      </c>
      <c r="T1163" s="96">
        <v>3.6666666666666665</v>
      </c>
      <c r="U1163" s="96">
        <v>7.3822222222222225</v>
      </c>
      <c r="V1163" s="96">
        <v>10</v>
      </c>
      <c r="W1163" s="96">
        <v>0</v>
      </c>
      <c r="X1163" s="96">
        <v>10</v>
      </c>
      <c r="Y1163" s="96">
        <v>6.666666666666667</v>
      </c>
      <c r="Z1163" s="96" t="s">
        <v>1010</v>
      </c>
      <c r="AA1163" s="96">
        <v>5</v>
      </c>
      <c r="AB1163" s="96">
        <v>3.3333333333333335</v>
      </c>
      <c r="AC1163" s="96">
        <v>9.2422222222222228</v>
      </c>
      <c r="AD1163" s="96">
        <v>9.0277777777777786</v>
      </c>
      <c r="AE1163" s="96">
        <v>6.6508333333333338</v>
      </c>
      <c r="AF1163" s="96">
        <v>2.5</v>
      </c>
      <c r="AG1163" s="96">
        <v>2.5</v>
      </c>
      <c r="AH1163" s="96" t="s">
        <v>1010</v>
      </c>
      <c r="AI1163" s="96" t="s">
        <v>1010</v>
      </c>
      <c r="AJ1163" s="96" t="s">
        <v>1010</v>
      </c>
      <c r="AK1163" s="96" t="s">
        <v>1010</v>
      </c>
      <c r="AL1163" s="96">
        <v>3.3333333333333335</v>
      </c>
      <c r="AM1163" s="96">
        <v>6.666666666666667</v>
      </c>
      <c r="AN1163" s="96">
        <v>3.3333333333333335</v>
      </c>
      <c r="AO1163" s="96">
        <v>4.4444444444444446</v>
      </c>
      <c r="AP1163" s="96">
        <v>2.5</v>
      </c>
      <c r="AQ1163" s="96">
        <v>5</v>
      </c>
      <c r="AR1163" s="96">
        <v>7.5</v>
      </c>
      <c r="AS1163" s="96">
        <v>5</v>
      </c>
      <c r="AT1163" s="96">
        <v>3.6111111111111112</v>
      </c>
      <c r="AU1163" s="96">
        <v>10</v>
      </c>
      <c r="AV1163" s="96">
        <v>9.8764728771928798</v>
      </c>
      <c r="AW1163" s="96">
        <v>3</v>
      </c>
      <c r="AX1163" s="96">
        <v>4.75</v>
      </c>
      <c r="AY1163" s="96">
        <v>6.666666666666667</v>
      </c>
      <c r="AZ1163" s="96">
        <v>6.666666666666667</v>
      </c>
      <c r="BA1163" s="96">
        <v>3.3333333333333335</v>
      </c>
      <c r="BB1163" s="96">
        <v>6.3275913634085068</v>
      </c>
      <c r="BC1163" s="96" t="s">
        <v>1010</v>
      </c>
      <c r="BD1163" s="96" t="s">
        <v>1011</v>
      </c>
      <c r="BE1163" s="96" t="s">
        <v>1011</v>
      </c>
      <c r="BF1163" s="96">
        <v>5</v>
      </c>
      <c r="BG1163" s="96">
        <v>0</v>
      </c>
      <c r="BH1163" s="96" t="s">
        <v>1028</v>
      </c>
      <c r="BI1163" s="96">
        <v>0</v>
      </c>
      <c r="BJ1163" s="96" t="s">
        <v>1011</v>
      </c>
      <c r="BK1163" s="96">
        <v>2.5</v>
      </c>
      <c r="BL1163" s="96">
        <v>5.471175803007517</v>
      </c>
      <c r="BM1163" s="96">
        <v>7.9</v>
      </c>
      <c r="BN1163" s="96">
        <v>5.9948228882833803</v>
      </c>
      <c r="BO1163" s="96">
        <v>4</v>
      </c>
      <c r="BP1163" s="96">
        <v>10</v>
      </c>
      <c r="BQ1163" s="96" t="s">
        <v>1011</v>
      </c>
      <c r="BR1163" s="96">
        <v>10</v>
      </c>
      <c r="BS1163" s="96">
        <v>6.9737057220708447</v>
      </c>
      <c r="BT1163" s="96">
        <v>4.79840922459893</v>
      </c>
      <c r="BU1163" s="96">
        <v>5.0040825000000009</v>
      </c>
      <c r="BV1163" s="96">
        <v>5.7091142103386803</v>
      </c>
      <c r="BW1163" s="96">
        <v>5</v>
      </c>
      <c r="BX1163" s="96">
        <v>5.8333333333333339</v>
      </c>
      <c r="BY1163" s="96">
        <v>3.4080551889856241</v>
      </c>
      <c r="BZ1163" s="96">
        <v>8.3434147869663402</v>
      </c>
      <c r="CA1163" s="96">
        <v>5.8609102352941189</v>
      </c>
      <c r="CB1163" s="96">
        <v>6.9588689839572204</v>
      </c>
      <c r="CC1163" s="96">
        <v>0.77777777800000003</v>
      </c>
      <c r="CD1163" s="96">
        <v>5.0287593550458034</v>
      </c>
      <c r="CE1163" s="96">
        <v>7.8465010029967397</v>
      </c>
      <c r="CF1163" s="96">
        <v>8.8386786812538674</v>
      </c>
      <c r="CG1163" s="96">
        <v>6.3366336633662623</v>
      </c>
      <c r="CH1163" s="96">
        <v>10</v>
      </c>
      <c r="CI1163" s="96">
        <v>8.2554533369042176</v>
      </c>
      <c r="CJ1163" s="96">
        <v>8.2133333333333329</v>
      </c>
      <c r="CK1163" s="96">
        <v>6.6</v>
      </c>
      <c r="CL1163" s="96">
        <v>0</v>
      </c>
      <c r="CM1163" s="96">
        <v>4.9377777777777778</v>
      </c>
      <c r="CN1163" s="96">
        <v>4.7942602584670242</v>
      </c>
      <c r="CO1163" s="96">
        <v>8.0541375974464327</v>
      </c>
      <c r="CP1163" s="96">
        <v>6.4241989279567289</v>
      </c>
      <c r="CQ1163" s="96">
        <v>10</v>
      </c>
      <c r="CR1163" s="96">
        <v>6.2746173057041013</v>
      </c>
      <c r="CS1163" s="96">
        <v>6.1538461538461542</v>
      </c>
      <c r="CT1163" s="96">
        <v>0.77437948920623056</v>
      </c>
      <c r="CU1163" s="96">
        <v>4.4009476495854951</v>
      </c>
      <c r="CV1163" s="96">
        <v>6.4407310888300007</v>
      </c>
      <c r="CW1163" s="96">
        <v>2</v>
      </c>
      <c r="CX1163" s="96">
        <v>5.8102383322375939</v>
      </c>
      <c r="CY1163" s="96">
        <v>10</v>
      </c>
      <c r="CZ1163" s="96">
        <v>5.9367461107458652</v>
      </c>
      <c r="DA1163" s="96">
        <v>10</v>
      </c>
      <c r="DB1163" s="96">
        <v>4.7099916613190738</v>
      </c>
      <c r="DC1163" s="96">
        <v>7.0635149518716576</v>
      </c>
      <c r="DD1163" s="96">
        <v>8</v>
      </c>
      <c r="DE1163" s="96">
        <v>0</v>
      </c>
      <c r="DF1163" s="96">
        <v>0</v>
      </c>
      <c r="DG1163" s="96">
        <v>4.9622511021984552</v>
      </c>
      <c r="DH1163" s="96">
        <v>3.5863817771836008</v>
      </c>
      <c r="DI1163" s="96">
        <v>3.435374149659864</v>
      </c>
      <c r="DJ1163" s="96">
        <v>9.6067623784030189</v>
      </c>
      <c r="DK1163" s="96">
        <v>4.873211397801545</v>
      </c>
      <c r="DL1163" s="96">
        <v>6.7634166740412489</v>
      </c>
      <c r="DM1163" s="96">
        <v>4.619523295451085</v>
      </c>
      <c r="DN1163" s="96">
        <v>5.480778278756727</v>
      </c>
      <c r="DO1163" s="96">
        <v>5.4599251639003485</v>
      </c>
      <c r="DP1163" s="96">
        <v>6.43</v>
      </c>
      <c r="DQ1163" s="99">
        <v>5.9505879015037584</v>
      </c>
      <c r="DR1163" s="100">
        <v>117</v>
      </c>
      <c r="DS1163" s="101">
        <v>4</v>
      </c>
      <c r="DU1163" s="107" t="s">
        <v>109</v>
      </c>
      <c r="DV1163" s="96">
        <v>5.471175803007517</v>
      </c>
      <c r="DW1163" s="96">
        <v>6.43</v>
      </c>
    </row>
    <row r="1164" spans="1:127">
      <c r="A1164" s="102">
        <v>2008</v>
      </c>
      <c r="B1164" s="103" t="s">
        <v>633</v>
      </c>
      <c r="C1164" s="104" t="s">
        <v>129</v>
      </c>
      <c r="D1164" s="103">
        <v>4.4000000000000004</v>
      </c>
      <c r="E1164" s="103">
        <v>4.9208337673934146</v>
      </c>
      <c r="F1164" s="103">
        <v>2.4922651996829699</v>
      </c>
      <c r="G1164" s="103">
        <v>3.9000000000000004</v>
      </c>
      <c r="H1164" s="103">
        <v>0</v>
      </c>
      <c r="I1164" s="103">
        <v>10</v>
      </c>
      <c r="J1164" s="103">
        <v>10</v>
      </c>
      <c r="K1164" s="103">
        <v>7.5</v>
      </c>
      <c r="L1164" s="103">
        <v>10</v>
      </c>
      <c r="M1164" s="103">
        <v>10</v>
      </c>
      <c r="N1164" s="103">
        <v>9.5</v>
      </c>
      <c r="O1164" s="103">
        <v>10</v>
      </c>
      <c r="P1164" s="103">
        <v>10</v>
      </c>
      <c r="Q1164" s="103" t="s">
        <v>1011</v>
      </c>
      <c r="R1164" s="103" t="s">
        <v>1011</v>
      </c>
      <c r="S1164" s="103">
        <v>10</v>
      </c>
      <c r="T1164" s="103">
        <v>10</v>
      </c>
      <c r="U1164" s="103">
        <v>6.5</v>
      </c>
      <c r="V1164" s="103">
        <v>10</v>
      </c>
      <c r="W1164" s="103">
        <v>10</v>
      </c>
      <c r="X1164" s="103">
        <v>10</v>
      </c>
      <c r="Y1164" s="103">
        <v>10</v>
      </c>
      <c r="Z1164" s="103" t="s">
        <v>1010</v>
      </c>
      <c r="AA1164" s="103" t="s">
        <v>1011</v>
      </c>
      <c r="AB1164" s="103" t="s">
        <v>1011</v>
      </c>
      <c r="AC1164" s="103">
        <v>9.6288888888888895</v>
      </c>
      <c r="AD1164" s="103">
        <v>8.9833333333333325</v>
      </c>
      <c r="AE1164" s="103">
        <v>9.306111111111111</v>
      </c>
      <c r="AF1164" s="103" t="s">
        <v>1011</v>
      </c>
      <c r="AG1164" s="103" t="s">
        <v>1011</v>
      </c>
      <c r="AH1164" s="103" t="s">
        <v>1010</v>
      </c>
      <c r="AI1164" s="103" t="s">
        <v>1010</v>
      </c>
      <c r="AJ1164" s="103" t="s">
        <v>1010</v>
      </c>
      <c r="AK1164" s="103" t="s">
        <v>1010</v>
      </c>
      <c r="AL1164" s="103" t="s">
        <v>1011</v>
      </c>
      <c r="AM1164" s="103" t="s">
        <v>1011</v>
      </c>
      <c r="AN1164" s="103" t="s">
        <v>1011</v>
      </c>
      <c r="AO1164" s="103" t="s">
        <v>1011</v>
      </c>
      <c r="AP1164" s="103" t="s">
        <v>1011</v>
      </c>
      <c r="AQ1164" s="103" t="s">
        <v>1011</v>
      </c>
      <c r="AR1164" s="103" t="s">
        <v>1011</v>
      </c>
      <c r="AS1164" s="103" t="s">
        <v>1011</v>
      </c>
      <c r="AT1164" s="103" t="s">
        <v>1011</v>
      </c>
      <c r="AU1164" s="103">
        <v>10</v>
      </c>
      <c r="AV1164" s="103">
        <v>10</v>
      </c>
      <c r="AW1164" s="103">
        <v>6.666666666666667</v>
      </c>
      <c r="AX1164" s="103">
        <v>5.5</v>
      </c>
      <c r="AY1164" s="103" t="s">
        <v>1011</v>
      </c>
      <c r="AZ1164" s="103" t="s">
        <v>1011</v>
      </c>
      <c r="BA1164" s="103" t="s">
        <v>1011</v>
      </c>
      <c r="BB1164" s="103">
        <v>8.0416666666666679</v>
      </c>
      <c r="BC1164" s="103" t="s">
        <v>1010</v>
      </c>
      <c r="BD1164" s="103" t="s">
        <v>1011</v>
      </c>
      <c r="BE1164" s="103" t="s">
        <v>1011</v>
      </c>
      <c r="BF1164" s="103">
        <v>10</v>
      </c>
      <c r="BG1164" s="103">
        <v>10</v>
      </c>
      <c r="BH1164" s="103">
        <v>10</v>
      </c>
      <c r="BI1164" s="103">
        <v>10</v>
      </c>
      <c r="BJ1164" s="103" t="s">
        <v>1011</v>
      </c>
      <c r="BK1164" s="103">
        <v>10</v>
      </c>
      <c r="BL1164" s="103">
        <v>7.2684722222222229</v>
      </c>
      <c r="BM1164" s="103">
        <v>9.25</v>
      </c>
      <c r="BN1164" s="103">
        <v>9.1019938718527165</v>
      </c>
      <c r="BO1164" s="103">
        <v>8</v>
      </c>
      <c r="BP1164" s="103">
        <v>8</v>
      </c>
      <c r="BQ1164" s="103">
        <v>8</v>
      </c>
      <c r="BR1164" s="103">
        <v>8</v>
      </c>
      <c r="BS1164" s="103">
        <v>8.5879984679631782</v>
      </c>
      <c r="BT1164" s="103">
        <v>3.4166064580573945</v>
      </c>
      <c r="BU1164" s="103">
        <v>3.9294775</v>
      </c>
      <c r="BV1164" s="103">
        <v>5.3752421810154525</v>
      </c>
      <c r="BW1164" s="103">
        <v>5</v>
      </c>
      <c r="BX1164" s="103">
        <v>2.5</v>
      </c>
      <c r="BY1164" s="103">
        <v>3.8333839552871751</v>
      </c>
      <c r="BZ1164" s="103">
        <v>8.1650209360456945</v>
      </c>
      <c r="CA1164" s="103">
        <v>5.0257217339955851</v>
      </c>
      <c r="CB1164" s="103">
        <v>1.4789354966887416</v>
      </c>
      <c r="CC1164" s="103">
        <v>1</v>
      </c>
      <c r="CD1164" s="103">
        <v>4.3027098067877834</v>
      </c>
      <c r="CE1164" s="103">
        <v>8.8140160260752118</v>
      </c>
      <c r="CF1164" s="103">
        <v>9.5974664388418169</v>
      </c>
      <c r="CG1164" s="103">
        <v>8.65841541296804</v>
      </c>
      <c r="CH1164" s="103">
        <v>10</v>
      </c>
      <c r="CI1164" s="103">
        <v>9.2674744694712672</v>
      </c>
      <c r="CJ1164" s="103">
        <v>9.1866666666666656</v>
      </c>
      <c r="CK1164" s="103">
        <v>8.82</v>
      </c>
      <c r="CL1164" s="103">
        <v>6.6960000000000006</v>
      </c>
      <c r="CM1164" s="103">
        <v>8.2342222222222237</v>
      </c>
      <c r="CN1164" s="103">
        <v>6.3448595485651218</v>
      </c>
      <c r="CO1164" s="103">
        <v>8.3663576078531783</v>
      </c>
      <c r="CP1164" s="103">
        <v>7.35560857820915</v>
      </c>
      <c r="CQ1164" s="103">
        <v>10</v>
      </c>
      <c r="CR1164" s="103">
        <v>7.091795774834436</v>
      </c>
      <c r="CS1164" s="103">
        <v>7.6923076923076925</v>
      </c>
      <c r="CT1164" s="103">
        <v>3.3187692394552695</v>
      </c>
      <c r="CU1164" s="103">
        <v>6.0342909021991318</v>
      </c>
      <c r="CV1164" s="103">
        <v>7.9060304256576259</v>
      </c>
      <c r="CW1164" s="103">
        <v>10</v>
      </c>
      <c r="CX1164" s="103">
        <v>9.5330379623201242</v>
      </c>
      <c r="CY1164" s="103">
        <v>10</v>
      </c>
      <c r="CZ1164" s="103">
        <v>9.8443459874400414</v>
      </c>
      <c r="DA1164" s="103">
        <v>6.7</v>
      </c>
      <c r="DB1164" s="103">
        <v>6.1724519911699769</v>
      </c>
      <c r="DC1164" s="103">
        <v>7.803831098233994</v>
      </c>
      <c r="DD1164" s="103">
        <v>6</v>
      </c>
      <c r="DE1164" s="103">
        <v>2.027263354574544</v>
      </c>
      <c r="DF1164" s="103">
        <v>10</v>
      </c>
      <c r="DG1164" s="103">
        <v>6.4505910739964198</v>
      </c>
      <c r="DH1164" s="103">
        <v>4.1492876015452547</v>
      </c>
      <c r="DI1164" s="103">
        <v>6.3141025641025639</v>
      </c>
      <c r="DJ1164" s="103">
        <v>9.0396884886209872</v>
      </c>
      <c r="DK1164" s="103">
        <v>4.8450818463944065</v>
      </c>
      <c r="DL1164" s="103">
        <v>8.090547379196444</v>
      </c>
      <c r="DM1164" s="103">
        <v>6.413015530300723</v>
      </c>
      <c r="DN1164" s="103">
        <v>6.4752872350267303</v>
      </c>
      <c r="DO1164" s="103">
        <v>7.5900747654877305</v>
      </c>
      <c r="DP1164" s="103">
        <v>7.53</v>
      </c>
      <c r="DQ1164" s="105">
        <v>7.3992361111111116</v>
      </c>
      <c r="DR1164" s="106">
        <v>53</v>
      </c>
      <c r="DS1164" s="106">
        <v>2</v>
      </c>
      <c r="DU1164" s="104" t="s">
        <v>129</v>
      </c>
      <c r="DV1164" s="103">
        <v>7.2684722222222229</v>
      </c>
      <c r="DW1164" s="103">
        <v>7.53</v>
      </c>
    </row>
    <row r="1165" spans="1:127">
      <c r="A1165" s="95">
        <v>2008</v>
      </c>
      <c r="B1165" s="96" t="s">
        <v>694</v>
      </c>
      <c r="C1165" s="107" t="s">
        <v>46</v>
      </c>
      <c r="D1165" s="96">
        <v>8.0333333333333332</v>
      </c>
      <c r="E1165" s="96">
        <v>7.0721140291144122</v>
      </c>
      <c r="F1165" s="96">
        <v>7.4817648470638627</v>
      </c>
      <c r="G1165" s="96">
        <v>7.5</v>
      </c>
      <c r="H1165" s="96">
        <v>7.4400000000000013</v>
      </c>
      <c r="I1165" s="96">
        <v>10</v>
      </c>
      <c r="J1165" s="96">
        <v>10</v>
      </c>
      <c r="K1165" s="96">
        <v>10</v>
      </c>
      <c r="L1165" s="96">
        <v>10</v>
      </c>
      <c r="M1165" s="96">
        <v>10</v>
      </c>
      <c r="N1165" s="96">
        <v>10</v>
      </c>
      <c r="O1165" s="96">
        <v>10</v>
      </c>
      <c r="P1165" s="96">
        <v>10</v>
      </c>
      <c r="Q1165" s="96" t="s">
        <v>1011</v>
      </c>
      <c r="R1165" s="96" t="s">
        <v>1011</v>
      </c>
      <c r="S1165" s="96">
        <v>10</v>
      </c>
      <c r="T1165" s="96">
        <v>10</v>
      </c>
      <c r="U1165" s="96">
        <v>9.1466666666666665</v>
      </c>
      <c r="V1165" s="96">
        <v>10</v>
      </c>
      <c r="W1165" s="96">
        <v>10</v>
      </c>
      <c r="X1165" s="96">
        <v>10</v>
      </c>
      <c r="Y1165" s="96">
        <v>10</v>
      </c>
      <c r="Z1165" s="96" t="s">
        <v>1010</v>
      </c>
      <c r="AA1165" s="96">
        <v>10</v>
      </c>
      <c r="AB1165" s="96">
        <v>10</v>
      </c>
      <c r="AC1165" s="96">
        <v>9.3999999999999986</v>
      </c>
      <c r="AD1165" s="96">
        <v>8.0555555555555554</v>
      </c>
      <c r="AE1165" s="96">
        <v>9.3638888888888889</v>
      </c>
      <c r="AF1165" s="96">
        <v>10</v>
      </c>
      <c r="AG1165" s="96">
        <v>10</v>
      </c>
      <c r="AH1165" s="96" t="s">
        <v>1010</v>
      </c>
      <c r="AI1165" s="96" t="s">
        <v>1010</v>
      </c>
      <c r="AJ1165" s="96" t="s">
        <v>1010</v>
      </c>
      <c r="AK1165" s="96" t="s">
        <v>1010</v>
      </c>
      <c r="AL1165" s="96">
        <v>10</v>
      </c>
      <c r="AM1165" s="96">
        <v>10</v>
      </c>
      <c r="AN1165" s="96">
        <v>10</v>
      </c>
      <c r="AO1165" s="96">
        <v>10</v>
      </c>
      <c r="AP1165" s="96">
        <v>10</v>
      </c>
      <c r="AQ1165" s="96">
        <v>10</v>
      </c>
      <c r="AR1165" s="96">
        <v>10</v>
      </c>
      <c r="AS1165" s="96">
        <v>10</v>
      </c>
      <c r="AT1165" s="96">
        <v>10</v>
      </c>
      <c r="AU1165" s="96">
        <v>10</v>
      </c>
      <c r="AV1165" s="96">
        <v>10</v>
      </c>
      <c r="AW1165" s="96">
        <v>8.6666666666666661</v>
      </c>
      <c r="AX1165" s="96">
        <v>8.75</v>
      </c>
      <c r="AY1165" s="96">
        <v>10</v>
      </c>
      <c r="AZ1165" s="96">
        <v>10</v>
      </c>
      <c r="BA1165" s="96">
        <v>10</v>
      </c>
      <c r="BB1165" s="96">
        <v>9.6309523809523796</v>
      </c>
      <c r="BC1165" s="96" t="s">
        <v>1010</v>
      </c>
      <c r="BD1165" s="96" t="s">
        <v>1011</v>
      </c>
      <c r="BE1165" s="96" t="s">
        <v>1011</v>
      </c>
      <c r="BF1165" s="96">
        <v>10</v>
      </c>
      <c r="BG1165" s="96">
        <v>10</v>
      </c>
      <c r="BH1165" s="96">
        <v>10</v>
      </c>
      <c r="BI1165" s="96">
        <v>10</v>
      </c>
      <c r="BJ1165" s="96" t="s">
        <v>1011</v>
      </c>
      <c r="BK1165" s="96">
        <v>10</v>
      </c>
      <c r="BL1165" s="96">
        <v>9.0611507936507945</v>
      </c>
      <c r="BM1165" s="96">
        <v>4.1000000000000005</v>
      </c>
      <c r="BN1165" s="96">
        <v>6.4850136239782019</v>
      </c>
      <c r="BO1165" s="96">
        <v>8</v>
      </c>
      <c r="BP1165" s="96">
        <v>9</v>
      </c>
      <c r="BQ1165" s="96">
        <v>4</v>
      </c>
      <c r="BR1165" s="96">
        <v>6.5</v>
      </c>
      <c r="BS1165" s="96">
        <v>6.2712534059945506</v>
      </c>
      <c r="BT1165" s="96">
        <v>7.4908766666666668</v>
      </c>
      <c r="BU1165" s="96">
        <v>5.1692800000000005</v>
      </c>
      <c r="BV1165" s="96">
        <v>7.6583246969696974</v>
      </c>
      <c r="BW1165" s="96">
        <v>8.3333333333333339</v>
      </c>
      <c r="BX1165" s="96">
        <v>6.6666666666666661</v>
      </c>
      <c r="BY1165" s="96">
        <v>5.6636334923812184</v>
      </c>
      <c r="BZ1165" s="96">
        <v>9.4954581064884991</v>
      </c>
      <c r="CA1165" s="96">
        <v>7.5620799999999999</v>
      </c>
      <c r="CB1165" s="96">
        <v>7.916668636363636</v>
      </c>
      <c r="CC1165" s="96">
        <v>1</v>
      </c>
      <c r="CD1165" s="96">
        <v>7.3284801776521915</v>
      </c>
      <c r="CE1165" s="96">
        <v>9.4446634545421269</v>
      </c>
      <c r="CF1165" s="96">
        <v>8.9307902363064784</v>
      </c>
      <c r="CG1165" s="96">
        <v>7.9268793942671776</v>
      </c>
      <c r="CH1165" s="96">
        <v>10</v>
      </c>
      <c r="CI1165" s="96">
        <v>9.0755832712789459</v>
      </c>
      <c r="CJ1165" s="96">
        <v>9.6066666666666674</v>
      </c>
      <c r="CK1165" s="96">
        <v>8.8800000000000008</v>
      </c>
      <c r="CL1165" s="96">
        <v>5.6079999999999997</v>
      </c>
      <c r="CM1165" s="96">
        <v>8.0315555555555562</v>
      </c>
      <c r="CN1165" s="96">
        <v>7.903339696969697</v>
      </c>
      <c r="CO1165" s="96">
        <v>9.4331647076543739</v>
      </c>
      <c r="CP1165" s="96">
        <v>8.6682522023120363</v>
      </c>
      <c r="CQ1165" s="96">
        <v>10</v>
      </c>
      <c r="CR1165" s="96">
        <v>7.702152954545455</v>
      </c>
      <c r="CS1165" s="96">
        <v>6.9230769230769234</v>
      </c>
      <c r="CT1165" s="96">
        <v>6.4162871962801891</v>
      </c>
      <c r="CU1165" s="96">
        <v>7.0138390246341897</v>
      </c>
      <c r="CV1165" s="96">
        <v>8.4284116956254458</v>
      </c>
      <c r="CW1165" s="96">
        <v>10</v>
      </c>
      <c r="CX1165" s="96">
        <v>9.9360363384919346</v>
      </c>
      <c r="CY1165" s="96">
        <v>10</v>
      </c>
      <c r="CZ1165" s="96">
        <v>9.9786787794973115</v>
      </c>
      <c r="DA1165" s="96">
        <v>6.7</v>
      </c>
      <c r="DB1165" s="96">
        <v>4.2595624242424242</v>
      </c>
      <c r="DC1165" s="96">
        <v>8.6593807575757573</v>
      </c>
      <c r="DD1165" s="96">
        <v>4</v>
      </c>
      <c r="DE1165" s="96">
        <v>6.7552815977919654</v>
      </c>
      <c r="DF1165" s="96">
        <v>3</v>
      </c>
      <c r="DG1165" s="96">
        <v>5.5623707966016909</v>
      </c>
      <c r="DH1165" s="96">
        <v>5.7656253030303031</v>
      </c>
      <c r="DI1165" s="96">
        <v>5.3271028037383186</v>
      </c>
      <c r="DJ1165" s="96">
        <v>9.6819655232218551</v>
      </c>
      <c r="DK1165" s="96">
        <v>7.3774273232323218</v>
      </c>
      <c r="DL1165" s="96">
        <v>8.9462748772425282</v>
      </c>
      <c r="DM1165" s="96">
        <v>9.0920445561073713</v>
      </c>
      <c r="DN1165" s="96">
        <v>7.6984067310954503</v>
      </c>
      <c r="DO1165" s="96">
        <v>7.7464854357314836</v>
      </c>
      <c r="DP1165" s="96">
        <v>7.77</v>
      </c>
      <c r="DQ1165" s="99">
        <v>8.4155753968253961</v>
      </c>
      <c r="DR1165" s="100">
        <v>12</v>
      </c>
      <c r="DS1165" s="101">
        <v>1</v>
      </c>
      <c r="DU1165" s="107" t="s">
        <v>46</v>
      </c>
      <c r="DV1165" s="96">
        <v>9.0611507936507945</v>
      </c>
      <c r="DW1165" s="96">
        <v>7.77</v>
      </c>
    </row>
    <row r="1166" spans="1:127">
      <c r="A1166" s="102">
        <v>2008</v>
      </c>
      <c r="B1166" s="103" t="s">
        <v>728</v>
      </c>
      <c r="C1166" s="104" t="s">
        <v>45</v>
      </c>
      <c r="D1166" s="103">
        <v>3.9999999999999996</v>
      </c>
      <c r="E1166" s="103">
        <v>4.5503186328219831</v>
      </c>
      <c r="F1166" s="103">
        <v>4.9222093992779206</v>
      </c>
      <c r="G1166" s="103">
        <v>4.5</v>
      </c>
      <c r="H1166" s="103">
        <v>5.2</v>
      </c>
      <c r="I1166" s="103">
        <v>5</v>
      </c>
      <c r="J1166" s="103">
        <v>9.7935081455378707</v>
      </c>
      <c r="K1166" s="103">
        <v>3.75</v>
      </c>
      <c r="L1166" s="103">
        <v>9.888494398590451</v>
      </c>
      <c r="M1166" s="103">
        <v>9.7968120152092659</v>
      </c>
      <c r="N1166" s="103">
        <v>7.6457629118675188</v>
      </c>
      <c r="O1166" s="103">
        <v>1.9999999999999996</v>
      </c>
      <c r="P1166" s="103">
        <v>10</v>
      </c>
      <c r="Q1166" s="103" t="s">
        <v>1011</v>
      </c>
      <c r="R1166" s="103" t="s">
        <v>1011</v>
      </c>
      <c r="S1166" s="103">
        <v>5</v>
      </c>
      <c r="T1166" s="103">
        <v>5.666666666666667</v>
      </c>
      <c r="U1166" s="103">
        <v>6.1708098595113947</v>
      </c>
      <c r="V1166" s="103">
        <v>5</v>
      </c>
      <c r="W1166" s="103">
        <v>10</v>
      </c>
      <c r="X1166" s="103">
        <v>10</v>
      </c>
      <c r="Y1166" s="103">
        <v>8.3333333333333339</v>
      </c>
      <c r="Z1166" s="103" t="s">
        <v>1010</v>
      </c>
      <c r="AA1166" s="103">
        <v>7.5</v>
      </c>
      <c r="AB1166" s="103">
        <v>6.666666666666667</v>
      </c>
      <c r="AC1166" s="103">
        <v>8.9711111111111101</v>
      </c>
      <c r="AD1166" s="103">
        <v>6.25</v>
      </c>
      <c r="AE1166" s="103">
        <v>7.3469444444444445</v>
      </c>
      <c r="AF1166" s="103">
        <v>2.5</v>
      </c>
      <c r="AG1166" s="103">
        <v>2.5</v>
      </c>
      <c r="AH1166" s="103" t="s">
        <v>1010</v>
      </c>
      <c r="AI1166" s="103" t="s">
        <v>1010</v>
      </c>
      <c r="AJ1166" s="103" t="s">
        <v>1010</v>
      </c>
      <c r="AK1166" s="103" t="s">
        <v>1010</v>
      </c>
      <c r="AL1166" s="103">
        <v>0</v>
      </c>
      <c r="AM1166" s="103">
        <v>0</v>
      </c>
      <c r="AN1166" s="103">
        <v>3.3333333333333335</v>
      </c>
      <c r="AO1166" s="103">
        <v>1.1111111111111112</v>
      </c>
      <c r="AP1166" s="103">
        <v>0</v>
      </c>
      <c r="AQ1166" s="103">
        <v>2.5</v>
      </c>
      <c r="AR1166" s="103">
        <v>7.5</v>
      </c>
      <c r="AS1166" s="103">
        <v>3.3333333333333335</v>
      </c>
      <c r="AT1166" s="103">
        <v>2.3611111111111112</v>
      </c>
      <c r="AU1166" s="103">
        <v>10</v>
      </c>
      <c r="AV1166" s="103">
        <v>9.7595717260773753</v>
      </c>
      <c r="AW1166" s="103">
        <v>1.6666666666666667</v>
      </c>
      <c r="AX1166" s="103">
        <v>1.75</v>
      </c>
      <c r="AY1166" s="103">
        <v>6.666666666666667</v>
      </c>
      <c r="AZ1166" s="103">
        <v>6.666666666666667</v>
      </c>
      <c r="BA1166" s="103">
        <v>0</v>
      </c>
      <c r="BB1166" s="103">
        <v>5.2156531037253391</v>
      </c>
      <c r="BC1166" s="103" t="s">
        <v>1010</v>
      </c>
      <c r="BD1166" s="103" t="s">
        <v>1011</v>
      </c>
      <c r="BE1166" s="103" t="s">
        <v>1011</v>
      </c>
      <c r="BF1166" s="103">
        <v>5</v>
      </c>
      <c r="BG1166" s="103">
        <v>0</v>
      </c>
      <c r="BH1166" s="103">
        <v>0</v>
      </c>
      <c r="BI1166" s="103">
        <v>0</v>
      </c>
      <c r="BJ1166" s="103" t="s">
        <v>1011</v>
      </c>
      <c r="BK1166" s="103">
        <v>2.5</v>
      </c>
      <c r="BL1166" s="103">
        <v>5.2434066641392718</v>
      </c>
      <c r="BM1166" s="103">
        <v>8.9029411764705877</v>
      </c>
      <c r="BN1166" s="103">
        <v>9.9564032697547695</v>
      </c>
      <c r="BO1166" s="103">
        <v>0</v>
      </c>
      <c r="BP1166" s="103">
        <v>7</v>
      </c>
      <c r="BQ1166" s="103" t="s">
        <v>1011</v>
      </c>
      <c r="BR1166" s="103">
        <v>7</v>
      </c>
      <c r="BS1166" s="103">
        <v>6.4648361115563393</v>
      </c>
      <c r="BT1166" s="103">
        <v>3.3048488888888894</v>
      </c>
      <c r="BU1166" s="103">
        <v>3.8124358333333337</v>
      </c>
      <c r="BV1166" s="103">
        <v>5.4455671794871794</v>
      </c>
      <c r="BW1166" s="103">
        <v>1.6666666666666665</v>
      </c>
      <c r="BX1166" s="103">
        <v>7.5</v>
      </c>
      <c r="BY1166" s="103">
        <v>4.8684801915367375</v>
      </c>
      <c r="BZ1166" s="103">
        <v>8.5019665407725</v>
      </c>
      <c r="CA1166" s="103">
        <v>4.7817121794871804</v>
      </c>
      <c r="CB1166" s="103">
        <v>6.6609950000000007</v>
      </c>
      <c r="CC1166" s="103">
        <v>1</v>
      </c>
      <c r="CD1166" s="103">
        <v>5.171408053352498</v>
      </c>
      <c r="CE1166" s="103">
        <v>8.1512665411554828</v>
      </c>
      <c r="CF1166" s="103">
        <v>6.2136854995743471</v>
      </c>
      <c r="CG1166" s="103">
        <v>1.1217437533226984</v>
      </c>
      <c r="CH1166" s="103">
        <v>0</v>
      </c>
      <c r="CI1166" s="103">
        <v>3.871673948513132</v>
      </c>
      <c r="CJ1166" s="103">
        <v>2.9333333333333336</v>
      </c>
      <c r="CK1166" s="103">
        <v>6.54</v>
      </c>
      <c r="CL1166" s="103">
        <v>5.3639999999999999</v>
      </c>
      <c r="CM1166" s="103">
        <v>4.9457777777777778</v>
      </c>
      <c r="CN1166" s="103">
        <v>4.7774719658119666</v>
      </c>
      <c r="CO1166" s="103">
        <v>3.2463121873608705</v>
      </c>
      <c r="CP1166" s="103">
        <v>4.0118920765864186</v>
      </c>
      <c r="CQ1166" s="103">
        <v>10</v>
      </c>
      <c r="CR1166" s="103">
        <v>3.9994536217948724</v>
      </c>
      <c r="CS1166" s="103">
        <v>1.5384615384615385</v>
      </c>
      <c r="CT1166" s="103">
        <v>0.22125128263035224</v>
      </c>
      <c r="CU1166" s="103">
        <v>1.919722147628921</v>
      </c>
      <c r="CV1166" s="103">
        <v>5.2193480004982797</v>
      </c>
      <c r="CW1166" s="103">
        <v>2</v>
      </c>
      <c r="CX1166" s="103">
        <v>7.5517448514858145</v>
      </c>
      <c r="CY1166" s="103">
        <v>5</v>
      </c>
      <c r="CZ1166" s="103">
        <v>4.8505816171619385</v>
      </c>
      <c r="DA1166" s="103">
        <v>6.7</v>
      </c>
      <c r="DB1166" s="103">
        <v>4.986322970085471</v>
      </c>
      <c r="DC1166" s="103">
        <v>6.7711708760683766</v>
      </c>
      <c r="DD1166" s="103">
        <v>8</v>
      </c>
      <c r="DE1166" s="103">
        <v>6.2917503974765321</v>
      </c>
      <c r="DF1166" s="103">
        <v>10</v>
      </c>
      <c r="DG1166" s="103">
        <v>7.1248740406050635</v>
      </c>
      <c r="DH1166" s="103">
        <v>4.6363547222222223</v>
      </c>
      <c r="DI1166" s="103">
        <v>4.5625</v>
      </c>
      <c r="DJ1166" s="103">
        <v>7.8989842215022934</v>
      </c>
      <c r="DK1166" s="103">
        <v>3.9275611930199434</v>
      </c>
      <c r="DL1166" s="103">
        <v>7.8159791030482229</v>
      </c>
      <c r="DM1166" s="103">
        <v>7.7805533593735721</v>
      </c>
      <c r="DN1166" s="103">
        <v>6.1036554331943753</v>
      </c>
      <c r="DO1166" s="103">
        <v>6.0263703636537924</v>
      </c>
      <c r="DP1166" s="103">
        <v>5.35</v>
      </c>
      <c r="DQ1166" s="105">
        <v>5.2967033320696357</v>
      </c>
      <c r="DR1166" s="106">
        <v>135</v>
      </c>
      <c r="DS1166" s="106">
        <v>4</v>
      </c>
      <c r="DU1166" s="104" t="s">
        <v>45</v>
      </c>
      <c r="DV1166" s="103">
        <v>5.2434066641392718</v>
      </c>
      <c r="DW1166" s="103">
        <v>5.35</v>
      </c>
    </row>
    <row r="1167" spans="1:127">
      <c r="A1167" s="95">
        <v>2008</v>
      </c>
      <c r="B1167" s="96" t="s">
        <v>1017</v>
      </c>
      <c r="C1167" s="107" t="s">
        <v>245</v>
      </c>
      <c r="D1167" s="96" t="s">
        <v>1011</v>
      </c>
      <c r="E1167" s="96" t="s">
        <v>1011</v>
      </c>
      <c r="F1167" s="96" t="s">
        <v>1011</v>
      </c>
      <c r="G1167" s="96">
        <v>4.3430080000000002</v>
      </c>
      <c r="H1167" s="96">
        <v>8.4</v>
      </c>
      <c r="I1167" s="96">
        <v>10</v>
      </c>
      <c r="J1167" s="96">
        <v>10</v>
      </c>
      <c r="K1167" s="96" t="s">
        <v>1011</v>
      </c>
      <c r="L1167" s="96">
        <v>10</v>
      </c>
      <c r="M1167" s="96">
        <v>10</v>
      </c>
      <c r="N1167" s="96">
        <v>10</v>
      </c>
      <c r="O1167" s="96">
        <v>10</v>
      </c>
      <c r="P1167" s="96">
        <v>10</v>
      </c>
      <c r="Q1167" s="96" t="s">
        <v>1011</v>
      </c>
      <c r="R1167" s="96" t="s">
        <v>1011</v>
      </c>
      <c r="S1167" s="96">
        <v>10</v>
      </c>
      <c r="T1167" s="96">
        <v>10</v>
      </c>
      <c r="U1167" s="96">
        <v>9.4666666666666668</v>
      </c>
      <c r="V1167" s="96">
        <v>10</v>
      </c>
      <c r="W1167" s="96">
        <v>5</v>
      </c>
      <c r="X1167" s="96">
        <v>10</v>
      </c>
      <c r="Y1167" s="96">
        <v>8.3333333333333339</v>
      </c>
      <c r="Z1167" s="96" t="s">
        <v>1010</v>
      </c>
      <c r="AA1167" s="96" t="s">
        <v>1011</v>
      </c>
      <c r="AB1167" s="96" t="s">
        <v>1011</v>
      </c>
      <c r="AC1167" s="96">
        <v>8.2444444444444436</v>
      </c>
      <c r="AD1167" s="96">
        <v>7.9611111111111112</v>
      </c>
      <c r="AE1167" s="96">
        <v>8.1027777777777779</v>
      </c>
      <c r="AF1167" s="96" t="s">
        <v>1011</v>
      </c>
      <c r="AG1167" s="96" t="s">
        <v>1011</v>
      </c>
      <c r="AH1167" s="96" t="s">
        <v>1010</v>
      </c>
      <c r="AI1167" s="96" t="s">
        <v>1010</v>
      </c>
      <c r="AJ1167" s="96" t="s">
        <v>1010</v>
      </c>
      <c r="AK1167" s="96" t="s">
        <v>1010</v>
      </c>
      <c r="AL1167" s="96" t="s">
        <v>1011</v>
      </c>
      <c r="AM1167" s="96" t="s">
        <v>1011</v>
      </c>
      <c r="AN1167" s="96" t="s">
        <v>1011</v>
      </c>
      <c r="AO1167" s="96" t="s">
        <v>1011</v>
      </c>
      <c r="AP1167" s="96" t="s">
        <v>1011</v>
      </c>
      <c r="AQ1167" s="96" t="s">
        <v>1011</v>
      </c>
      <c r="AR1167" s="96" t="s">
        <v>1011</v>
      </c>
      <c r="AS1167" s="96" t="s">
        <v>1011</v>
      </c>
      <c r="AT1167" s="96" t="s">
        <v>1011</v>
      </c>
      <c r="AU1167" s="96">
        <v>10</v>
      </c>
      <c r="AV1167" s="96">
        <v>10</v>
      </c>
      <c r="AW1167" s="96">
        <v>5.333333333333333</v>
      </c>
      <c r="AX1167" s="96">
        <v>5.5</v>
      </c>
      <c r="AY1167" s="96" t="s">
        <v>1011</v>
      </c>
      <c r="AZ1167" s="96" t="s">
        <v>1011</v>
      </c>
      <c r="BA1167" s="96" t="s">
        <v>1011</v>
      </c>
      <c r="BB1167" s="96">
        <v>7.708333333333333</v>
      </c>
      <c r="BC1167" s="96" t="s">
        <v>1010</v>
      </c>
      <c r="BD1167" s="96" t="s">
        <v>1011</v>
      </c>
      <c r="BE1167" s="96" t="s">
        <v>1011</v>
      </c>
      <c r="BF1167" s="96">
        <v>10</v>
      </c>
      <c r="BG1167" s="96">
        <v>10</v>
      </c>
      <c r="BH1167" s="96">
        <v>10</v>
      </c>
      <c r="BI1167" s="96">
        <v>10</v>
      </c>
      <c r="BJ1167" s="96" t="s">
        <v>1011</v>
      </c>
      <c r="BK1167" s="96">
        <v>10</v>
      </c>
      <c r="BL1167" s="96">
        <v>7.7204742222222222</v>
      </c>
      <c r="BM1167" s="96">
        <v>7.2647058823529411</v>
      </c>
      <c r="BN1167" s="96">
        <v>8.6866485013623969</v>
      </c>
      <c r="BO1167" s="96">
        <v>10</v>
      </c>
      <c r="BP1167" s="96">
        <v>7</v>
      </c>
      <c r="BQ1167" s="96">
        <v>7</v>
      </c>
      <c r="BR1167" s="96">
        <v>7</v>
      </c>
      <c r="BS1167" s="96">
        <v>8.2378385959288352</v>
      </c>
      <c r="BT1167" s="96" t="s">
        <v>1011</v>
      </c>
      <c r="BU1167" s="96">
        <v>4.5999999999999996</v>
      </c>
      <c r="BV1167" s="96" t="s">
        <v>1011</v>
      </c>
      <c r="BW1167" s="96">
        <v>6.2</v>
      </c>
      <c r="BX1167" s="96" t="s">
        <v>1011</v>
      </c>
      <c r="BY1167" s="96">
        <v>5.1090616599483472</v>
      </c>
      <c r="BZ1167" s="96">
        <v>8.0574293759250004</v>
      </c>
      <c r="CA1167" s="96" t="s">
        <v>1011</v>
      </c>
      <c r="CB1167" s="96" t="s">
        <v>1011</v>
      </c>
      <c r="CC1167" s="96">
        <v>1</v>
      </c>
      <c r="CD1167" s="96">
        <v>5.9916227589683366</v>
      </c>
      <c r="CE1167" s="96">
        <v>8.1900687575051894</v>
      </c>
      <c r="CF1167" s="96">
        <v>9.0212086729401424</v>
      </c>
      <c r="CG1167" s="96">
        <v>8.4535442841632609</v>
      </c>
      <c r="CH1167" s="96">
        <v>0</v>
      </c>
      <c r="CI1167" s="96">
        <v>6.4162054286521482</v>
      </c>
      <c r="CJ1167" s="96">
        <v>7.7333333333333334</v>
      </c>
      <c r="CK1167" s="96">
        <v>7.66</v>
      </c>
      <c r="CL1167" s="96">
        <v>0</v>
      </c>
      <c r="CM1167" s="96">
        <v>5.1311111111111112</v>
      </c>
      <c r="CN1167" s="96" t="s">
        <v>1011</v>
      </c>
      <c r="CO1167" s="96">
        <v>6.6537114793871233</v>
      </c>
      <c r="CP1167" s="96">
        <v>6.6537114793871233</v>
      </c>
      <c r="CQ1167" s="96">
        <v>10</v>
      </c>
      <c r="CR1167" s="96" t="s">
        <v>1011</v>
      </c>
      <c r="CS1167" s="96">
        <v>0</v>
      </c>
      <c r="CT1167" s="96">
        <v>8.9606769465292295</v>
      </c>
      <c r="CU1167" s="96">
        <v>4.4803384732646148</v>
      </c>
      <c r="CV1167" s="96">
        <v>6.5662902659407116</v>
      </c>
      <c r="CW1167" s="96">
        <v>10</v>
      </c>
      <c r="CX1167" s="96">
        <v>8.8778584612856175</v>
      </c>
      <c r="CY1167" s="96">
        <v>10</v>
      </c>
      <c r="CZ1167" s="96">
        <v>9.6259528204285392</v>
      </c>
      <c r="DA1167" s="96">
        <v>8.9</v>
      </c>
      <c r="DB1167" s="96" t="s">
        <v>1011</v>
      </c>
      <c r="DC1167" s="96" t="s">
        <v>1011</v>
      </c>
      <c r="DD1167" s="96">
        <v>10</v>
      </c>
      <c r="DE1167" s="96">
        <v>7.9604627186120922</v>
      </c>
      <c r="DF1167" s="96">
        <v>10</v>
      </c>
      <c r="DG1167" s="96">
        <v>9.2151156796530227</v>
      </c>
      <c r="DH1167" s="96" t="s">
        <v>1011</v>
      </c>
      <c r="DI1167" s="96" t="s">
        <v>1011</v>
      </c>
      <c r="DJ1167" s="96">
        <v>8.2614765498914196</v>
      </c>
      <c r="DK1167" s="96" t="s">
        <v>1011</v>
      </c>
      <c r="DL1167" s="96">
        <v>8.6264043691303254</v>
      </c>
      <c r="DM1167" s="96">
        <v>8.3186010298284643</v>
      </c>
      <c r="DN1167" s="96">
        <v>8.4021606496167376</v>
      </c>
      <c r="DO1167" s="96">
        <v>9.0810763832327677</v>
      </c>
      <c r="DP1167" s="96">
        <v>7.26</v>
      </c>
      <c r="DQ1167" s="99">
        <v>7.490237111111111</v>
      </c>
      <c r="DR1167" s="100">
        <v>48</v>
      </c>
      <c r="DS1167" s="101">
        <v>2</v>
      </c>
      <c r="DU1167" s="107" t="s">
        <v>245</v>
      </c>
      <c r="DV1167" s="96">
        <v>7.7204742222222222</v>
      </c>
      <c r="DW1167" s="96">
        <v>7.26</v>
      </c>
    </row>
    <row r="1168" spans="1:127">
      <c r="A1168" s="102">
        <v>2008</v>
      </c>
      <c r="B1168" s="103" t="s">
        <v>657</v>
      </c>
      <c r="C1168" s="104" t="s">
        <v>9</v>
      </c>
      <c r="D1168" s="103">
        <v>9.6666666666666661</v>
      </c>
      <c r="E1168" s="103">
        <v>7.8844386724111288</v>
      </c>
      <c r="F1168" s="103">
        <v>8.6739846113270005</v>
      </c>
      <c r="G1168" s="103">
        <v>8.6999999999999993</v>
      </c>
      <c r="H1168" s="103">
        <v>9</v>
      </c>
      <c r="I1168" s="103">
        <v>10</v>
      </c>
      <c r="J1168" s="103">
        <v>10</v>
      </c>
      <c r="K1168" s="103">
        <v>10</v>
      </c>
      <c r="L1168" s="103">
        <v>10</v>
      </c>
      <c r="M1168" s="103">
        <v>9.9623593108667343</v>
      </c>
      <c r="N1168" s="103">
        <v>9.9924718621733462</v>
      </c>
      <c r="O1168" s="103">
        <v>10</v>
      </c>
      <c r="P1168" s="103">
        <v>10</v>
      </c>
      <c r="Q1168" s="103" t="s">
        <v>1011</v>
      </c>
      <c r="R1168" s="103" t="s">
        <v>1011</v>
      </c>
      <c r="S1168" s="103">
        <v>10</v>
      </c>
      <c r="T1168" s="103">
        <v>10</v>
      </c>
      <c r="U1168" s="103">
        <v>9.6641572873911148</v>
      </c>
      <c r="V1168" s="103">
        <v>10</v>
      </c>
      <c r="W1168" s="103">
        <v>10</v>
      </c>
      <c r="X1168" s="103">
        <v>10</v>
      </c>
      <c r="Y1168" s="103">
        <v>10</v>
      </c>
      <c r="Z1168" s="103" t="s">
        <v>1010</v>
      </c>
      <c r="AA1168" s="103">
        <v>10</v>
      </c>
      <c r="AB1168" s="103">
        <v>10</v>
      </c>
      <c r="AC1168" s="103">
        <v>9.017777777777777</v>
      </c>
      <c r="AD1168" s="103">
        <v>8.9333333333333336</v>
      </c>
      <c r="AE1168" s="103">
        <v>9.4877777777777776</v>
      </c>
      <c r="AF1168" s="103">
        <v>10</v>
      </c>
      <c r="AG1168" s="103">
        <v>10</v>
      </c>
      <c r="AH1168" s="103" t="s">
        <v>1010</v>
      </c>
      <c r="AI1168" s="103" t="s">
        <v>1010</v>
      </c>
      <c r="AJ1168" s="103" t="s">
        <v>1010</v>
      </c>
      <c r="AK1168" s="103" t="s">
        <v>1010</v>
      </c>
      <c r="AL1168" s="103">
        <v>10</v>
      </c>
      <c r="AM1168" s="103">
        <v>10</v>
      </c>
      <c r="AN1168" s="103">
        <v>10</v>
      </c>
      <c r="AO1168" s="103">
        <v>10</v>
      </c>
      <c r="AP1168" s="103">
        <v>10</v>
      </c>
      <c r="AQ1168" s="103">
        <v>10</v>
      </c>
      <c r="AR1168" s="103">
        <v>10</v>
      </c>
      <c r="AS1168" s="103">
        <v>10</v>
      </c>
      <c r="AT1168" s="103">
        <v>10</v>
      </c>
      <c r="AU1168" s="103">
        <v>10</v>
      </c>
      <c r="AV1168" s="103">
        <v>10</v>
      </c>
      <c r="AW1168" s="103">
        <v>9</v>
      </c>
      <c r="AX1168" s="103">
        <v>9.25</v>
      </c>
      <c r="AY1168" s="103">
        <v>10</v>
      </c>
      <c r="AZ1168" s="103">
        <v>10</v>
      </c>
      <c r="BA1168" s="103">
        <v>10</v>
      </c>
      <c r="BB1168" s="103">
        <v>9.75</v>
      </c>
      <c r="BC1168" s="103" t="s">
        <v>1010</v>
      </c>
      <c r="BD1168" s="103" t="s">
        <v>1011</v>
      </c>
      <c r="BE1168" s="103" t="s">
        <v>1011</v>
      </c>
      <c r="BF1168" s="103">
        <v>10</v>
      </c>
      <c r="BG1168" s="103">
        <v>10</v>
      </c>
      <c r="BH1168" s="103">
        <v>10</v>
      </c>
      <c r="BI1168" s="103">
        <v>10</v>
      </c>
      <c r="BJ1168" s="103" t="s">
        <v>1011</v>
      </c>
      <c r="BK1168" s="103">
        <v>10</v>
      </c>
      <c r="BL1168" s="103">
        <v>9.5148170996255566</v>
      </c>
      <c r="BM1168" s="103">
        <v>2.9205882352941175</v>
      </c>
      <c r="BN1168" s="103">
        <v>4.6975476839237054</v>
      </c>
      <c r="BO1168" s="103">
        <v>10</v>
      </c>
      <c r="BP1168" s="103">
        <v>4</v>
      </c>
      <c r="BQ1168" s="103">
        <v>2</v>
      </c>
      <c r="BR1168" s="103">
        <v>3</v>
      </c>
      <c r="BS1168" s="103">
        <v>5.1545339798044552</v>
      </c>
      <c r="BT1168" s="103">
        <v>9.1301921779661015</v>
      </c>
      <c r="BU1168" s="103">
        <v>7.029913333333333</v>
      </c>
      <c r="BV1168" s="103">
        <v>9.0935609039548027</v>
      </c>
      <c r="BW1168" s="103">
        <v>10</v>
      </c>
      <c r="BX1168" s="103">
        <v>10</v>
      </c>
      <c r="BY1168" s="103">
        <v>7.0065587381767394</v>
      </c>
      <c r="BZ1168" s="103">
        <v>8.3876946022372838</v>
      </c>
      <c r="CA1168" s="103">
        <v>9.3922060451977405</v>
      </c>
      <c r="CB1168" s="103">
        <v>9.1471492274011297</v>
      </c>
      <c r="CC1168" s="103">
        <v>1</v>
      </c>
      <c r="CD1168" s="103">
        <v>8.7985861142519042</v>
      </c>
      <c r="CE1168" s="103">
        <v>9.1144756519149706</v>
      </c>
      <c r="CF1168" s="103">
        <v>9.5633220114277702</v>
      </c>
      <c r="CG1168" s="103">
        <v>9.186809668641013</v>
      </c>
      <c r="CH1168" s="103">
        <v>10</v>
      </c>
      <c r="CI1168" s="103">
        <v>9.4661518329959389</v>
      </c>
      <c r="CJ1168" s="103">
        <v>9.6066666666666674</v>
      </c>
      <c r="CK1168" s="103">
        <v>8.8800000000000008</v>
      </c>
      <c r="CL1168" s="103">
        <v>5.6079999999999997</v>
      </c>
      <c r="CM1168" s="103">
        <v>8.0315555555555562</v>
      </c>
      <c r="CN1168" s="103">
        <v>8.1304594237288139</v>
      </c>
      <c r="CO1168" s="103">
        <v>8.994303671612176</v>
      </c>
      <c r="CP1168" s="103">
        <v>8.5623815476704941</v>
      </c>
      <c r="CQ1168" s="103">
        <v>10</v>
      </c>
      <c r="CR1168" s="103">
        <v>8.3201070967514124</v>
      </c>
      <c r="CS1168" s="103">
        <v>3.0769230769230771</v>
      </c>
      <c r="CT1168" s="103">
        <v>6.4162871962801891</v>
      </c>
      <c r="CU1168" s="103">
        <v>5.9377724566515591</v>
      </c>
      <c r="CV1168" s="103">
        <v>8.132927389969403</v>
      </c>
      <c r="CW1168" s="103">
        <v>10</v>
      </c>
      <c r="CX1168" s="103">
        <v>9.5130554204683531</v>
      </c>
      <c r="CY1168" s="103">
        <v>10</v>
      </c>
      <c r="CZ1168" s="103">
        <v>9.8376851401561183</v>
      </c>
      <c r="DA1168" s="103">
        <v>5.6</v>
      </c>
      <c r="DB1168" s="103">
        <v>4.4912194957627118</v>
      </c>
      <c r="DC1168" s="103">
        <v>3.706091275423729</v>
      </c>
      <c r="DD1168" s="103">
        <v>6</v>
      </c>
      <c r="DE1168" s="103">
        <v>7.5896377583597463</v>
      </c>
      <c r="DF1168" s="103">
        <v>3</v>
      </c>
      <c r="DG1168" s="103">
        <v>5.0644914215910308</v>
      </c>
      <c r="DH1168" s="103">
        <v>5.4538134138418082</v>
      </c>
      <c r="DI1168" s="103">
        <v>3.7908496732026142</v>
      </c>
      <c r="DJ1168" s="103">
        <v>9.5187093462264976</v>
      </c>
      <c r="DK1168" s="103">
        <v>9.3394049512711845</v>
      </c>
      <c r="DL1168" s="103">
        <v>9.7833675481143434</v>
      </c>
      <c r="DM1168" s="103">
        <v>7.2761336683221112</v>
      </c>
      <c r="DN1168" s="103">
        <v>7.5270464334964267</v>
      </c>
      <c r="DO1168" s="103">
        <v>7.4764076650811928</v>
      </c>
      <c r="DP1168" s="103">
        <v>7.81</v>
      </c>
      <c r="DQ1168" s="105">
        <v>8.6624085498127776</v>
      </c>
      <c r="DR1168" s="106">
        <v>6</v>
      </c>
      <c r="DS1168" s="106">
        <v>1</v>
      </c>
      <c r="DU1168" s="104" t="s">
        <v>9</v>
      </c>
      <c r="DV1168" s="103">
        <v>9.5148170996255566</v>
      </c>
      <c r="DW1168" s="103">
        <v>7.81</v>
      </c>
    </row>
    <row r="1169" spans="1:127">
      <c r="A1169" s="95">
        <v>2008</v>
      </c>
      <c r="B1169" s="96" t="s">
        <v>664</v>
      </c>
      <c r="C1169" s="107" t="s">
        <v>36</v>
      </c>
      <c r="D1169" s="96">
        <v>7.3666666666666671</v>
      </c>
      <c r="E1169" s="96">
        <v>6.8357906496912673</v>
      </c>
      <c r="F1169" s="96">
        <v>6.8780257928593871</v>
      </c>
      <c r="G1169" s="96">
        <v>7</v>
      </c>
      <c r="H1169" s="96">
        <v>9.48</v>
      </c>
      <c r="I1169" s="96">
        <v>10</v>
      </c>
      <c r="J1169" s="96">
        <v>10</v>
      </c>
      <c r="K1169" s="96">
        <v>7.5</v>
      </c>
      <c r="L1169" s="96">
        <v>10</v>
      </c>
      <c r="M1169" s="96">
        <v>9.9967885637930607</v>
      </c>
      <c r="N1169" s="96">
        <v>9.4993577127586128</v>
      </c>
      <c r="O1169" s="96">
        <v>9.5</v>
      </c>
      <c r="P1169" s="96">
        <v>10</v>
      </c>
      <c r="Q1169" s="96" t="s">
        <v>1011</v>
      </c>
      <c r="R1169" s="96" t="s">
        <v>1011</v>
      </c>
      <c r="S1169" s="96">
        <v>10</v>
      </c>
      <c r="T1169" s="96">
        <v>9.8333333333333339</v>
      </c>
      <c r="U1169" s="96">
        <v>9.6042303486973157</v>
      </c>
      <c r="V1169" s="96">
        <v>10</v>
      </c>
      <c r="W1169" s="96">
        <v>10</v>
      </c>
      <c r="X1169" s="96">
        <v>10</v>
      </c>
      <c r="Y1169" s="96">
        <v>10</v>
      </c>
      <c r="Z1169" s="96" t="s">
        <v>1010</v>
      </c>
      <c r="AA1169" s="96">
        <v>10</v>
      </c>
      <c r="AB1169" s="96">
        <v>10</v>
      </c>
      <c r="AC1169" s="96">
        <v>9.6711111111111112</v>
      </c>
      <c r="AD1169" s="96">
        <v>8.0555555555555554</v>
      </c>
      <c r="AE1169" s="96">
        <v>9.4316666666666666</v>
      </c>
      <c r="AF1169" s="96">
        <v>10</v>
      </c>
      <c r="AG1169" s="96">
        <v>10</v>
      </c>
      <c r="AH1169" s="96" t="s">
        <v>1010</v>
      </c>
      <c r="AI1169" s="96" t="s">
        <v>1010</v>
      </c>
      <c r="AJ1169" s="96" t="s">
        <v>1010</v>
      </c>
      <c r="AK1169" s="96" t="s">
        <v>1010</v>
      </c>
      <c r="AL1169" s="96">
        <v>10</v>
      </c>
      <c r="AM1169" s="96">
        <v>10</v>
      </c>
      <c r="AN1169" s="96">
        <v>6.666666666666667</v>
      </c>
      <c r="AO1169" s="96">
        <v>8.8888888888888893</v>
      </c>
      <c r="AP1169" s="96">
        <v>10</v>
      </c>
      <c r="AQ1169" s="96">
        <v>10</v>
      </c>
      <c r="AR1169" s="96">
        <v>10</v>
      </c>
      <c r="AS1169" s="96">
        <v>10</v>
      </c>
      <c r="AT1169" s="96">
        <v>9.7222222222222214</v>
      </c>
      <c r="AU1169" s="96">
        <v>10</v>
      </c>
      <c r="AV1169" s="96">
        <v>10</v>
      </c>
      <c r="AW1169" s="96">
        <v>8</v>
      </c>
      <c r="AX1169" s="96">
        <v>7.75</v>
      </c>
      <c r="AY1169" s="96">
        <v>10</v>
      </c>
      <c r="AZ1169" s="96">
        <v>10</v>
      </c>
      <c r="BA1169" s="96">
        <v>10</v>
      </c>
      <c r="BB1169" s="96">
        <v>9.3928571428571423</v>
      </c>
      <c r="BC1169" s="96" t="s">
        <v>1010</v>
      </c>
      <c r="BD1169" s="96" t="s">
        <v>1011</v>
      </c>
      <c r="BE1169" s="96" t="s">
        <v>1011</v>
      </c>
      <c r="BF1169" s="96">
        <v>10</v>
      </c>
      <c r="BG1169" s="96">
        <v>10</v>
      </c>
      <c r="BH1169" s="96">
        <v>10</v>
      </c>
      <c r="BI1169" s="96">
        <v>10</v>
      </c>
      <c r="BJ1169" s="96" t="s">
        <v>1011</v>
      </c>
      <c r="BK1169" s="96">
        <v>10</v>
      </c>
      <c r="BL1169" s="96">
        <v>9.0057321903489314</v>
      </c>
      <c r="BM1169" s="96">
        <v>3.2823529411764705</v>
      </c>
      <c r="BN1169" s="96">
        <v>3.4196185286103553</v>
      </c>
      <c r="BO1169" s="96">
        <v>8</v>
      </c>
      <c r="BP1169" s="96">
        <v>6</v>
      </c>
      <c r="BQ1169" s="96">
        <v>4</v>
      </c>
      <c r="BR1169" s="96">
        <v>5</v>
      </c>
      <c r="BS1169" s="96">
        <v>4.9254928674467067</v>
      </c>
      <c r="BT1169" s="96">
        <v>6.2619401359084428</v>
      </c>
      <c r="BU1169" s="96">
        <v>6.3257683333333334</v>
      </c>
      <c r="BV1169" s="96">
        <v>8.0053709141630911</v>
      </c>
      <c r="BW1169" s="96">
        <v>9.1666666666666661</v>
      </c>
      <c r="BX1169" s="96">
        <v>8.3333333333333339</v>
      </c>
      <c r="BY1169" s="96">
        <v>6.9128327455907783</v>
      </c>
      <c r="BZ1169" s="96">
        <v>6.1427361782782626</v>
      </c>
      <c r="CA1169" s="96">
        <v>7.8347113090128762</v>
      </c>
      <c r="CB1169" s="96">
        <v>7.1027307789699581</v>
      </c>
      <c r="CC1169" s="96">
        <v>1</v>
      </c>
      <c r="CD1169" s="96">
        <v>7.342898932806305</v>
      </c>
      <c r="CE1169" s="96">
        <v>8.9079169052737495</v>
      </c>
      <c r="CF1169" s="96">
        <v>9.8321460880702602</v>
      </c>
      <c r="CG1169" s="96">
        <v>9.436494188846309</v>
      </c>
      <c r="CH1169" s="96">
        <v>10</v>
      </c>
      <c r="CI1169" s="96">
        <v>9.5441392955475806</v>
      </c>
      <c r="CJ1169" s="96">
        <v>9.6066666666666674</v>
      </c>
      <c r="CK1169" s="96">
        <v>8.8800000000000008</v>
      </c>
      <c r="CL1169" s="96">
        <v>5.6079999999999997</v>
      </c>
      <c r="CM1169" s="96">
        <v>8.0315555555555562</v>
      </c>
      <c r="CN1169" s="96">
        <v>7.1347664227467824</v>
      </c>
      <c r="CO1169" s="96">
        <v>8.7231286554354135</v>
      </c>
      <c r="CP1169" s="96">
        <v>7.928947539091098</v>
      </c>
      <c r="CQ1169" s="96">
        <v>10</v>
      </c>
      <c r="CR1169" s="96">
        <v>6.9938222321173118</v>
      </c>
      <c r="CS1169" s="96">
        <v>6.1538461538461542</v>
      </c>
      <c r="CT1169" s="96">
        <v>6.4162871962801891</v>
      </c>
      <c r="CU1169" s="96">
        <v>6.5213185274145529</v>
      </c>
      <c r="CV1169" s="96">
        <v>8.1204554055153011</v>
      </c>
      <c r="CW1169" s="96">
        <v>10</v>
      </c>
      <c r="CX1169" s="96">
        <v>8.2260292961495693</v>
      </c>
      <c r="CY1169" s="96">
        <v>10</v>
      </c>
      <c r="CZ1169" s="96">
        <v>9.408676432049857</v>
      </c>
      <c r="DA1169" s="96">
        <v>3.3</v>
      </c>
      <c r="DB1169" s="96">
        <v>3.0298671030042916</v>
      </c>
      <c r="DC1169" s="96">
        <v>6.3296577074391989</v>
      </c>
      <c r="DD1169" s="96">
        <v>4</v>
      </c>
      <c r="DE1169" s="96">
        <v>7.0334003179812257</v>
      </c>
      <c r="DF1169" s="96">
        <v>10</v>
      </c>
      <c r="DG1169" s="96">
        <v>5.6154875214041198</v>
      </c>
      <c r="DH1169" s="96">
        <v>2.2231068061516455</v>
      </c>
      <c r="DI1169" s="96">
        <v>2.3507462686567169</v>
      </c>
      <c r="DJ1169" s="96">
        <v>9.7664302576027637</v>
      </c>
      <c r="DK1169" s="96">
        <v>7.3387072522651406</v>
      </c>
      <c r="DL1169" s="96">
        <v>8.6435454555980193</v>
      </c>
      <c r="DM1169" s="96">
        <v>8.5203689062490486</v>
      </c>
      <c r="DN1169" s="96">
        <v>6.4738174910872219</v>
      </c>
      <c r="DO1169" s="96">
        <v>7.1659938148470665</v>
      </c>
      <c r="DP1169" s="96">
        <v>7.42</v>
      </c>
      <c r="DQ1169" s="99">
        <v>8.2128660951744656</v>
      </c>
      <c r="DR1169" s="100">
        <v>24</v>
      </c>
      <c r="DS1169" s="101">
        <v>1</v>
      </c>
      <c r="DU1169" s="107" t="s">
        <v>36</v>
      </c>
      <c r="DV1169" s="96">
        <v>9.0057321903489314</v>
      </c>
      <c r="DW1169" s="96">
        <v>7.42</v>
      </c>
    </row>
    <row r="1170" spans="1:127">
      <c r="A1170" s="102">
        <v>2008</v>
      </c>
      <c r="B1170" s="103" t="s">
        <v>726</v>
      </c>
      <c r="C1170" s="104" t="s">
        <v>71</v>
      </c>
      <c r="D1170" s="103" t="s">
        <v>1011</v>
      </c>
      <c r="E1170" s="103" t="s">
        <v>1011</v>
      </c>
      <c r="F1170" s="103" t="s">
        <v>1011</v>
      </c>
      <c r="G1170" s="103">
        <v>4.8055539999999999</v>
      </c>
      <c r="H1170" s="103">
        <v>6.36</v>
      </c>
      <c r="I1170" s="103">
        <v>10</v>
      </c>
      <c r="J1170" s="103">
        <v>10</v>
      </c>
      <c r="K1170" s="103">
        <v>7.5</v>
      </c>
      <c r="L1170" s="103">
        <v>10</v>
      </c>
      <c r="M1170" s="103">
        <v>10</v>
      </c>
      <c r="N1170" s="103">
        <v>9.5</v>
      </c>
      <c r="O1170" s="103">
        <v>10</v>
      </c>
      <c r="P1170" s="103">
        <v>10</v>
      </c>
      <c r="Q1170" s="103" t="s">
        <v>1011</v>
      </c>
      <c r="R1170" s="103" t="s">
        <v>1011</v>
      </c>
      <c r="S1170" s="103">
        <v>0</v>
      </c>
      <c r="T1170" s="103">
        <v>6.666666666666667</v>
      </c>
      <c r="U1170" s="103">
        <v>7.5088888888888894</v>
      </c>
      <c r="V1170" s="103">
        <v>0</v>
      </c>
      <c r="W1170" s="103">
        <v>0</v>
      </c>
      <c r="X1170" s="103">
        <v>5</v>
      </c>
      <c r="Y1170" s="103">
        <v>1.6666666666666667</v>
      </c>
      <c r="Z1170" s="103" t="s">
        <v>1010</v>
      </c>
      <c r="AA1170" s="103">
        <v>10</v>
      </c>
      <c r="AB1170" s="103">
        <v>6.666666666666667</v>
      </c>
      <c r="AC1170" s="103">
        <v>8.6111111111111107</v>
      </c>
      <c r="AD1170" s="103">
        <v>7.5888888888888895</v>
      </c>
      <c r="AE1170" s="103">
        <v>8.2166666666666668</v>
      </c>
      <c r="AF1170" s="103">
        <v>5</v>
      </c>
      <c r="AG1170" s="103">
        <v>5</v>
      </c>
      <c r="AH1170" s="103" t="s">
        <v>1010</v>
      </c>
      <c r="AI1170" s="103" t="s">
        <v>1010</v>
      </c>
      <c r="AJ1170" s="103" t="s">
        <v>1010</v>
      </c>
      <c r="AK1170" s="103" t="s">
        <v>1010</v>
      </c>
      <c r="AL1170" s="103">
        <v>3.3333333333333335</v>
      </c>
      <c r="AM1170" s="103">
        <v>6.666666666666667</v>
      </c>
      <c r="AN1170" s="103">
        <v>3.3333333333333335</v>
      </c>
      <c r="AO1170" s="103">
        <v>4.4444444444444446</v>
      </c>
      <c r="AP1170" s="103">
        <v>7.5</v>
      </c>
      <c r="AQ1170" s="103">
        <v>10</v>
      </c>
      <c r="AR1170" s="103">
        <v>10</v>
      </c>
      <c r="AS1170" s="103">
        <v>9.1666666666666661</v>
      </c>
      <c r="AT1170" s="103">
        <v>5.9027777777777777</v>
      </c>
      <c r="AU1170" s="103">
        <v>10</v>
      </c>
      <c r="AV1170" s="103">
        <v>10</v>
      </c>
      <c r="AW1170" s="103">
        <v>2</v>
      </c>
      <c r="AX1170" s="103">
        <v>4.25</v>
      </c>
      <c r="AY1170" s="103">
        <v>10</v>
      </c>
      <c r="AZ1170" s="103">
        <v>6.666666666666667</v>
      </c>
      <c r="BA1170" s="103">
        <v>10</v>
      </c>
      <c r="BB1170" s="103">
        <v>7.5595238095238093</v>
      </c>
      <c r="BC1170" s="103" t="s">
        <v>1010</v>
      </c>
      <c r="BD1170" s="103" t="s">
        <v>1011</v>
      </c>
      <c r="BE1170" s="103" t="s">
        <v>1011</v>
      </c>
      <c r="BF1170" s="103">
        <v>0</v>
      </c>
      <c r="BG1170" s="103">
        <v>10</v>
      </c>
      <c r="BH1170" s="103">
        <v>10</v>
      </c>
      <c r="BI1170" s="103">
        <v>10</v>
      </c>
      <c r="BJ1170" s="103" t="s">
        <v>1011</v>
      </c>
      <c r="BK1170" s="103">
        <v>5</v>
      </c>
      <c r="BL1170" s="103">
        <v>5.9131742142857142</v>
      </c>
      <c r="BM1170" s="103">
        <v>5.8999999999999995</v>
      </c>
      <c r="BN1170" s="103">
        <v>9.8092643051771109</v>
      </c>
      <c r="BO1170" s="103">
        <v>8</v>
      </c>
      <c r="BP1170" s="103">
        <v>1</v>
      </c>
      <c r="BQ1170" s="103">
        <v>1</v>
      </c>
      <c r="BR1170" s="103">
        <v>1</v>
      </c>
      <c r="BS1170" s="103">
        <v>6.1773160762942778</v>
      </c>
      <c r="BT1170" s="103" t="s">
        <v>1011</v>
      </c>
      <c r="BU1170" s="103">
        <v>4.5</v>
      </c>
      <c r="BV1170" s="103" t="s">
        <v>1011</v>
      </c>
      <c r="BW1170" s="103">
        <v>3.333333333333333</v>
      </c>
      <c r="BX1170" s="103">
        <v>5</v>
      </c>
      <c r="BY1170" s="103">
        <v>2.9158890451224018</v>
      </c>
      <c r="BZ1170" s="103">
        <v>5.8114617463012168</v>
      </c>
      <c r="CA1170" s="103" t="s">
        <v>1011</v>
      </c>
      <c r="CB1170" s="103" t="s">
        <v>1011</v>
      </c>
      <c r="CC1170" s="103">
        <v>0.75</v>
      </c>
      <c r="CD1170" s="103">
        <v>3.7731197218324661</v>
      </c>
      <c r="CE1170" s="103">
        <v>7.4878794261527162</v>
      </c>
      <c r="CF1170" s="103">
        <v>7.8881425925314996</v>
      </c>
      <c r="CG1170" s="103">
        <v>8.9471397088493241</v>
      </c>
      <c r="CH1170" s="103">
        <v>0</v>
      </c>
      <c r="CI1170" s="103">
        <v>6.0807904318833845</v>
      </c>
      <c r="CJ1170" s="103" t="s">
        <v>1011</v>
      </c>
      <c r="CK1170" s="103">
        <v>6.44</v>
      </c>
      <c r="CL1170" s="103">
        <v>6.1560000000000006</v>
      </c>
      <c r="CM1170" s="103">
        <v>6.298</v>
      </c>
      <c r="CN1170" s="103" t="s">
        <v>1011</v>
      </c>
      <c r="CO1170" s="103">
        <v>7.1139715232806893</v>
      </c>
      <c r="CP1170" s="103">
        <v>7.1139715232806893</v>
      </c>
      <c r="CQ1170" s="103">
        <v>10</v>
      </c>
      <c r="CR1170" s="103" t="s">
        <v>1011</v>
      </c>
      <c r="CS1170" s="103">
        <v>0</v>
      </c>
      <c r="CT1170" s="103">
        <v>0</v>
      </c>
      <c r="CU1170" s="103">
        <v>0</v>
      </c>
      <c r="CV1170" s="103">
        <v>5.8529928808201728</v>
      </c>
      <c r="CW1170" s="103">
        <v>5</v>
      </c>
      <c r="CX1170" s="103">
        <v>8.6694525784733933</v>
      </c>
      <c r="CY1170" s="103">
        <v>9</v>
      </c>
      <c r="CZ1170" s="103">
        <v>7.5564841928244642</v>
      </c>
      <c r="DA1170" s="103">
        <v>8.3000000000000007</v>
      </c>
      <c r="DB1170" s="103" t="s">
        <v>1011</v>
      </c>
      <c r="DC1170" s="103" t="s">
        <v>1011</v>
      </c>
      <c r="DD1170" s="103">
        <v>4</v>
      </c>
      <c r="DE1170" s="103">
        <v>6.0136316772872718</v>
      </c>
      <c r="DF1170" s="103">
        <v>10</v>
      </c>
      <c r="DG1170" s="103">
        <v>7.0784079193218181</v>
      </c>
      <c r="DH1170" s="103" t="s">
        <v>1011</v>
      </c>
      <c r="DI1170" s="103" t="s">
        <v>1011</v>
      </c>
      <c r="DJ1170" s="103">
        <v>7.8691814538739822</v>
      </c>
      <c r="DK1170" s="103" t="s">
        <v>1011</v>
      </c>
      <c r="DL1170" s="103">
        <v>7.4316198399720701</v>
      </c>
      <c r="DM1170" s="103">
        <v>6.9510632007556152</v>
      </c>
      <c r="DN1170" s="103">
        <v>7.4172881648672231</v>
      </c>
      <c r="DO1170" s="103">
        <v>7.3507267590045018</v>
      </c>
      <c r="DP1170" s="103">
        <v>5.85</v>
      </c>
      <c r="DQ1170" s="105">
        <v>5.8815871071428569</v>
      </c>
      <c r="DR1170" s="106">
        <v>122</v>
      </c>
      <c r="DS1170" s="106">
        <v>4</v>
      </c>
      <c r="DU1170" s="104" t="s">
        <v>71</v>
      </c>
      <c r="DV1170" s="103">
        <v>5.9131742142857142</v>
      </c>
      <c r="DW1170" s="103">
        <v>5.85</v>
      </c>
    </row>
    <row r="1171" spans="1:127">
      <c r="A1171" s="95">
        <v>2008</v>
      </c>
      <c r="B1171" s="96" t="s">
        <v>650</v>
      </c>
      <c r="C1171" s="107" t="s">
        <v>1018</v>
      </c>
      <c r="D1171" s="96" t="s">
        <v>1011</v>
      </c>
      <c r="E1171" s="96" t="s">
        <v>1011</v>
      </c>
      <c r="F1171" s="96" t="s">
        <v>1011</v>
      </c>
      <c r="G1171" s="96" t="s">
        <v>1011</v>
      </c>
      <c r="H1171" s="96" t="s">
        <v>1011</v>
      </c>
      <c r="I1171" s="96" t="s">
        <v>1011</v>
      </c>
      <c r="J1171" s="96" t="s">
        <v>1011</v>
      </c>
      <c r="K1171" s="96" t="s">
        <v>1011</v>
      </c>
      <c r="L1171" s="96" t="s">
        <v>1011</v>
      </c>
      <c r="M1171" s="96" t="s">
        <v>1011</v>
      </c>
      <c r="N1171" s="96" t="s">
        <v>1011</v>
      </c>
      <c r="O1171" s="96" t="s">
        <v>1011</v>
      </c>
      <c r="P1171" s="96" t="s">
        <v>1011</v>
      </c>
      <c r="Q1171" s="96" t="s">
        <v>1011</v>
      </c>
      <c r="R1171" s="96" t="s">
        <v>1011</v>
      </c>
      <c r="S1171" s="96" t="s">
        <v>1011</v>
      </c>
      <c r="T1171" s="96" t="s">
        <v>1011</v>
      </c>
      <c r="U1171" s="96" t="s">
        <v>1011</v>
      </c>
      <c r="V1171" s="96" t="s">
        <v>1011</v>
      </c>
      <c r="W1171" s="96" t="s">
        <v>1011</v>
      </c>
      <c r="X1171" s="96" t="s">
        <v>1011</v>
      </c>
      <c r="Y1171" s="96" t="s">
        <v>1011</v>
      </c>
      <c r="Z1171" s="96" t="s">
        <v>1010</v>
      </c>
      <c r="AA1171" s="96" t="s">
        <v>1011</v>
      </c>
      <c r="AB1171" s="96" t="s">
        <v>1011</v>
      </c>
      <c r="AC1171" s="96" t="s">
        <v>1011</v>
      </c>
      <c r="AD1171" s="96" t="s">
        <v>1011</v>
      </c>
      <c r="AE1171" s="96" t="s">
        <v>1011</v>
      </c>
      <c r="AF1171" s="96" t="s">
        <v>1011</v>
      </c>
      <c r="AG1171" s="96" t="s">
        <v>1011</v>
      </c>
      <c r="AH1171" s="96" t="s">
        <v>1010</v>
      </c>
      <c r="AI1171" s="96" t="s">
        <v>1010</v>
      </c>
      <c r="AJ1171" s="96" t="s">
        <v>1010</v>
      </c>
      <c r="AK1171" s="96" t="s">
        <v>1010</v>
      </c>
      <c r="AL1171" s="96" t="s">
        <v>1011</v>
      </c>
      <c r="AM1171" s="96" t="s">
        <v>1011</v>
      </c>
      <c r="AN1171" s="96" t="s">
        <v>1011</v>
      </c>
      <c r="AO1171" s="96" t="s">
        <v>1011</v>
      </c>
      <c r="AP1171" s="96" t="s">
        <v>1011</v>
      </c>
      <c r="AQ1171" s="96" t="s">
        <v>1011</v>
      </c>
      <c r="AR1171" s="96" t="s">
        <v>1011</v>
      </c>
      <c r="AS1171" s="96" t="s">
        <v>1011</v>
      </c>
      <c r="AT1171" s="96" t="s">
        <v>1011</v>
      </c>
      <c r="AU1171" s="96" t="s">
        <v>1011</v>
      </c>
      <c r="AV1171" s="96" t="s">
        <v>1011</v>
      </c>
      <c r="AW1171" s="96" t="s">
        <v>1011</v>
      </c>
      <c r="AX1171" s="96" t="s">
        <v>1011</v>
      </c>
      <c r="AY1171" s="96" t="s">
        <v>1011</v>
      </c>
      <c r="AZ1171" s="96" t="s">
        <v>1011</v>
      </c>
      <c r="BA1171" s="96" t="s">
        <v>1011</v>
      </c>
      <c r="BB1171" s="96" t="s">
        <v>1011</v>
      </c>
      <c r="BC1171" s="96" t="s">
        <v>1010</v>
      </c>
      <c r="BD1171" s="96" t="s">
        <v>1011</v>
      </c>
      <c r="BE1171" s="96" t="s">
        <v>1011</v>
      </c>
      <c r="BF1171" s="96" t="s">
        <v>1011</v>
      </c>
      <c r="BG1171" s="96" t="s">
        <v>1011</v>
      </c>
      <c r="BH1171" s="96" t="s">
        <v>1011</v>
      </c>
      <c r="BI1171" s="96" t="s">
        <v>1011</v>
      </c>
      <c r="BJ1171" s="96" t="s">
        <v>1011</v>
      </c>
      <c r="BK1171" s="96" t="s">
        <v>1011</v>
      </c>
      <c r="BL1171" s="96" t="s">
        <v>1011</v>
      </c>
      <c r="BM1171" s="96" t="s">
        <v>1011</v>
      </c>
      <c r="BN1171" s="96" t="s">
        <v>1011</v>
      </c>
      <c r="BO1171" s="96">
        <v>6</v>
      </c>
      <c r="BP1171" s="96" t="s">
        <v>1011</v>
      </c>
      <c r="BQ1171" s="96" t="s">
        <v>1011</v>
      </c>
      <c r="BR1171" s="96" t="s">
        <v>1011</v>
      </c>
      <c r="BS1171" s="96" t="s">
        <v>1011</v>
      </c>
      <c r="BT1171" s="96" t="s">
        <v>1011</v>
      </c>
      <c r="BU1171" s="96" t="s">
        <v>1011</v>
      </c>
      <c r="BV1171" s="96" t="s">
        <v>1011</v>
      </c>
      <c r="BW1171" s="96" t="s">
        <v>1011</v>
      </c>
      <c r="BX1171" s="96" t="s">
        <v>1011</v>
      </c>
      <c r="BY1171" s="96" t="s">
        <v>1011</v>
      </c>
      <c r="BZ1171" s="96" t="s">
        <v>1011</v>
      </c>
      <c r="CA1171" s="96" t="s">
        <v>1011</v>
      </c>
      <c r="CB1171" s="96" t="s">
        <v>1011</v>
      </c>
      <c r="CC1171" s="96">
        <v>0.94871794871794868</v>
      </c>
      <c r="CD1171" s="96" t="s">
        <v>1011</v>
      </c>
      <c r="CE1171" s="96" t="s">
        <v>1011</v>
      </c>
      <c r="CF1171" s="96" t="s">
        <v>1011</v>
      </c>
      <c r="CG1171" s="96" t="s">
        <v>1011</v>
      </c>
      <c r="CH1171" s="96" t="s">
        <v>1011</v>
      </c>
      <c r="CI1171" s="96" t="s">
        <v>1011</v>
      </c>
      <c r="CJ1171" s="96" t="s">
        <v>1011</v>
      </c>
      <c r="CK1171" s="96" t="s">
        <v>1011</v>
      </c>
      <c r="CL1171" s="96" t="s">
        <v>1011</v>
      </c>
      <c r="CM1171" s="96" t="s">
        <v>1011</v>
      </c>
      <c r="CN1171" s="96" t="s">
        <v>1011</v>
      </c>
      <c r="CO1171" s="96" t="s">
        <v>1011</v>
      </c>
      <c r="CP1171" s="96" t="s">
        <v>1011</v>
      </c>
      <c r="CQ1171" s="96" t="s">
        <v>1011</v>
      </c>
      <c r="CR1171" s="96" t="s">
        <v>1011</v>
      </c>
      <c r="CS1171" s="96" t="s">
        <v>1011</v>
      </c>
      <c r="CT1171" s="96" t="s">
        <v>1011</v>
      </c>
      <c r="CU1171" s="96" t="s">
        <v>1011</v>
      </c>
      <c r="CV1171" s="96" t="s">
        <v>1011</v>
      </c>
      <c r="CW1171" s="96" t="s">
        <v>1011</v>
      </c>
      <c r="CX1171" s="96" t="s">
        <v>1011</v>
      </c>
      <c r="CY1171" s="96" t="s">
        <v>1011</v>
      </c>
      <c r="CZ1171" s="96" t="s">
        <v>1011</v>
      </c>
      <c r="DA1171" s="96" t="s">
        <v>1011</v>
      </c>
      <c r="DB1171" s="96" t="s">
        <v>1011</v>
      </c>
      <c r="DC1171" s="96" t="s">
        <v>1011</v>
      </c>
      <c r="DD1171" s="96" t="s">
        <v>1011</v>
      </c>
      <c r="DE1171" s="96" t="s">
        <v>1011</v>
      </c>
      <c r="DF1171" s="96" t="s">
        <v>1011</v>
      </c>
      <c r="DG1171" s="96" t="s">
        <v>1011</v>
      </c>
      <c r="DH1171" s="96" t="s">
        <v>1011</v>
      </c>
      <c r="DI1171" s="96" t="s">
        <v>1011</v>
      </c>
      <c r="DJ1171" s="96" t="s">
        <v>1011</v>
      </c>
      <c r="DK1171" s="96" t="s">
        <v>1011</v>
      </c>
      <c r="DL1171" s="96" t="s">
        <v>1011</v>
      </c>
      <c r="DM1171" s="96" t="s">
        <v>1011</v>
      </c>
      <c r="DN1171" s="96" t="s">
        <v>1011</v>
      </c>
      <c r="DO1171" s="96" t="s">
        <v>1011</v>
      </c>
      <c r="DP1171" s="96" t="s">
        <v>1011</v>
      </c>
      <c r="DQ1171" s="99" t="s">
        <v>1011</v>
      </c>
      <c r="DR1171" s="100" t="s">
        <v>1011</v>
      </c>
      <c r="DS1171" s="101" t="s">
        <v>1027</v>
      </c>
      <c r="DU1171" s="107" t="s">
        <v>1018</v>
      </c>
      <c r="DV1171" s="96" t="s">
        <v>1011</v>
      </c>
      <c r="DW1171" s="96" t="s">
        <v>1011</v>
      </c>
    </row>
    <row r="1172" spans="1:127">
      <c r="A1172" s="102">
        <v>2008</v>
      </c>
      <c r="B1172" s="103" t="s">
        <v>773</v>
      </c>
      <c r="C1172" s="104" t="s">
        <v>67</v>
      </c>
      <c r="D1172" s="103">
        <v>5.333333333333333</v>
      </c>
      <c r="E1172" s="103">
        <v>6.1401069581892118</v>
      </c>
      <c r="F1172" s="103">
        <v>6.5725908630084664</v>
      </c>
      <c r="G1172" s="103">
        <v>6</v>
      </c>
      <c r="H1172" s="103">
        <v>7.6</v>
      </c>
      <c r="I1172" s="103">
        <v>10</v>
      </c>
      <c r="J1172" s="103">
        <v>0</v>
      </c>
      <c r="K1172" s="103">
        <v>0</v>
      </c>
      <c r="L1172" s="103">
        <v>8.9938884917328217</v>
      </c>
      <c r="M1172" s="103">
        <v>7.1209732224969935</v>
      </c>
      <c r="N1172" s="103">
        <v>5.2229723428459627</v>
      </c>
      <c r="O1172" s="103">
        <v>10</v>
      </c>
      <c r="P1172" s="103">
        <v>10</v>
      </c>
      <c r="Q1172" s="103" t="s">
        <v>1011</v>
      </c>
      <c r="R1172" s="103" t="s">
        <v>1011</v>
      </c>
      <c r="S1172" s="103">
        <v>10</v>
      </c>
      <c r="T1172" s="103">
        <v>10</v>
      </c>
      <c r="U1172" s="103">
        <v>7.6076574476153205</v>
      </c>
      <c r="V1172" s="103">
        <v>10</v>
      </c>
      <c r="W1172" s="103">
        <v>10</v>
      </c>
      <c r="X1172" s="103">
        <v>10</v>
      </c>
      <c r="Y1172" s="103">
        <v>10</v>
      </c>
      <c r="Z1172" s="103" t="s">
        <v>1010</v>
      </c>
      <c r="AA1172" s="103" t="s">
        <v>1011</v>
      </c>
      <c r="AB1172" s="103" t="s">
        <v>1011</v>
      </c>
      <c r="AC1172" s="103">
        <v>9.6288888888888895</v>
      </c>
      <c r="AD1172" s="103">
        <v>7.6833333333333336</v>
      </c>
      <c r="AE1172" s="103">
        <v>8.6561111111111124</v>
      </c>
      <c r="AF1172" s="103" t="s">
        <v>1011</v>
      </c>
      <c r="AG1172" s="103" t="s">
        <v>1011</v>
      </c>
      <c r="AH1172" s="103" t="s">
        <v>1010</v>
      </c>
      <c r="AI1172" s="103" t="s">
        <v>1010</v>
      </c>
      <c r="AJ1172" s="103" t="s">
        <v>1010</v>
      </c>
      <c r="AK1172" s="103" t="s">
        <v>1010</v>
      </c>
      <c r="AL1172" s="103" t="s">
        <v>1011</v>
      </c>
      <c r="AM1172" s="103" t="s">
        <v>1011</v>
      </c>
      <c r="AN1172" s="103" t="s">
        <v>1011</v>
      </c>
      <c r="AO1172" s="103" t="s">
        <v>1011</v>
      </c>
      <c r="AP1172" s="103" t="s">
        <v>1011</v>
      </c>
      <c r="AQ1172" s="103" t="s">
        <v>1011</v>
      </c>
      <c r="AR1172" s="103" t="s">
        <v>1011</v>
      </c>
      <c r="AS1172" s="103" t="s">
        <v>1011</v>
      </c>
      <c r="AT1172" s="103" t="s">
        <v>1011</v>
      </c>
      <c r="AU1172" s="103">
        <v>0</v>
      </c>
      <c r="AV1172" s="103">
        <v>10</v>
      </c>
      <c r="AW1172" s="103">
        <v>5.333333333333333</v>
      </c>
      <c r="AX1172" s="103">
        <v>2.75</v>
      </c>
      <c r="AY1172" s="103" t="s">
        <v>1011</v>
      </c>
      <c r="AZ1172" s="103" t="s">
        <v>1011</v>
      </c>
      <c r="BA1172" s="103" t="s">
        <v>1011</v>
      </c>
      <c r="BB1172" s="103">
        <v>4.520833333333333</v>
      </c>
      <c r="BC1172" s="103" t="s">
        <v>1010</v>
      </c>
      <c r="BD1172" s="103" t="s">
        <v>1011</v>
      </c>
      <c r="BE1172" s="103" t="s">
        <v>1011</v>
      </c>
      <c r="BF1172" s="103">
        <v>10</v>
      </c>
      <c r="BG1172" s="103">
        <v>10</v>
      </c>
      <c r="BH1172" s="103">
        <v>10</v>
      </c>
      <c r="BI1172" s="103">
        <v>10</v>
      </c>
      <c r="BJ1172" s="103" t="s">
        <v>1011</v>
      </c>
      <c r="BK1172" s="103">
        <v>10</v>
      </c>
      <c r="BL1172" s="103">
        <v>7.5490324174593857</v>
      </c>
      <c r="BM1172" s="103">
        <v>4.4323529411764708</v>
      </c>
      <c r="BN1172" s="103">
        <v>7.6762623743679059</v>
      </c>
      <c r="BO1172" s="103">
        <v>4</v>
      </c>
      <c r="BP1172" s="103">
        <v>9</v>
      </c>
      <c r="BQ1172" s="103">
        <v>9</v>
      </c>
      <c r="BR1172" s="103">
        <v>9</v>
      </c>
      <c r="BS1172" s="103">
        <v>6.2771538288860942</v>
      </c>
      <c r="BT1172" s="103">
        <v>2.7909546795634927</v>
      </c>
      <c r="BU1172" s="103">
        <v>3.4193475000000002</v>
      </c>
      <c r="BV1172" s="103">
        <v>4.075323165674603</v>
      </c>
      <c r="BW1172" s="103">
        <v>3.7</v>
      </c>
      <c r="BX1172" s="103" t="s">
        <v>1011</v>
      </c>
      <c r="BY1172" s="103">
        <v>6.499992718547162</v>
      </c>
      <c r="BZ1172" s="103">
        <v>9.9433022875217461</v>
      </c>
      <c r="CA1172" s="103">
        <v>6.4474561081349204</v>
      </c>
      <c r="CB1172" s="103">
        <v>7.7598913273809522</v>
      </c>
      <c r="CC1172" s="103">
        <v>1</v>
      </c>
      <c r="CD1172" s="103">
        <v>5.5795334733528588</v>
      </c>
      <c r="CE1172" s="103">
        <v>8.6641500742980515</v>
      </c>
      <c r="CF1172" s="103">
        <v>9.6400827788572485</v>
      </c>
      <c r="CG1172" s="103">
        <v>8.0047919843172117</v>
      </c>
      <c r="CH1172" s="103">
        <v>10</v>
      </c>
      <c r="CI1172" s="103">
        <v>9.0772562093681266</v>
      </c>
      <c r="CJ1172" s="103">
        <v>9.793333333333333</v>
      </c>
      <c r="CK1172" s="103">
        <v>9.7200000000000006</v>
      </c>
      <c r="CL1172" s="103">
        <v>7.12</v>
      </c>
      <c r="CM1172" s="103">
        <v>8.8777777777777782</v>
      </c>
      <c r="CN1172" s="103">
        <v>7.4132925287698423</v>
      </c>
      <c r="CO1172" s="103">
        <v>8.5143976413399987</v>
      </c>
      <c r="CP1172" s="103">
        <v>7.9638450850549205</v>
      </c>
      <c r="CQ1172" s="103">
        <v>10</v>
      </c>
      <c r="CR1172" s="103">
        <v>7.1699577028769843</v>
      </c>
      <c r="CS1172" s="103">
        <v>8.4615384615384617</v>
      </c>
      <c r="CT1172" s="103">
        <v>8.2969230986381763</v>
      </c>
      <c r="CU1172" s="103">
        <v>7.9761397543512063</v>
      </c>
      <c r="CV1172" s="103">
        <v>8.7044406542959774</v>
      </c>
      <c r="CW1172" s="103">
        <v>10</v>
      </c>
      <c r="CX1172" s="103">
        <v>9.8378756704478452</v>
      </c>
      <c r="CY1172" s="103">
        <v>9</v>
      </c>
      <c r="CZ1172" s="103">
        <v>9.6126252234826151</v>
      </c>
      <c r="DA1172" s="103">
        <v>10</v>
      </c>
      <c r="DB1172" s="103">
        <v>7.3890018918650799</v>
      </c>
      <c r="DC1172" s="103">
        <v>7.8362519761904768</v>
      </c>
      <c r="DD1172" s="103">
        <v>8</v>
      </c>
      <c r="DE1172" s="103">
        <v>9.6291750397476523</v>
      </c>
      <c r="DF1172" s="103">
        <v>3</v>
      </c>
      <c r="DG1172" s="103">
        <v>7.6424048179672006</v>
      </c>
      <c r="DH1172" s="103">
        <v>6.3941107767857153</v>
      </c>
      <c r="DI1172" s="103">
        <v>6.784037558685446</v>
      </c>
      <c r="DJ1172" s="103">
        <v>9.8650838811019934</v>
      </c>
      <c r="DK1172" s="103">
        <v>6.2107218549933849</v>
      </c>
      <c r="DL1172" s="103">
        <v>9.2821495285518072</v>
      </c>
      <c r="DM1172" s="103">
        <v>5.6619906569574372</v>
      </c>
      <c r="DN1172" s="103">
        <v>7.3663490428459637</v>
      </c>
      <c r="DO1172" s="103">
        <v>8.2071263614319268</v>
      </c>
      <c r="DP1172" s="103">
        <v>7.57</v>
      </c>
      <c r="DQ1172" s="105">
        <v>7.5595162087296934</v>
      </c>
      <c r="DR1172" s="106">
        <v>45</v>
      </c>
      <c r="DS1172" s="106">
        <v>2</v>
      </c>
      <c r="DU1172" s="104" t="s">
        <v>67</v>
      </c>
      <c r="DV1172" s="103">
        <v>7.5490324174593857</v>
      </c>
      <c r="DW1172" s="103">
        <v>7.57</v>
      </c>
    </row>
    <row r="1173" spans="1:127">
      <c r="A1173" s="95">
        <v>2008</v>
      </c>
      <c r="B1173" s="96" t="s">
        <v>690</v>
      </c>
      <c r="C1173" s="107" t="s">
        <v>34</v>
      </c>
      <c r="D1173" s="96">
        <v>8.1333333333333346</v>
      </c>
      <c r="E1173" s="96">
        <v>7.9997998504833667</v>
      </c>
      <c r="F1173" s="96">
        <v>7.6079168786827562</v>
      </c>
      <c r="G1173" s="96">
        <v>7.9</v>
      </c>
      <c r="H1173" s="96">
        <v>9.64</v>
      </c>
      <c r="I1173" s="96">
        <v>10</v>
      </c>
      <c r="J1173" s="96">
        <v>10</v>
      </c>
      <c r="K1173" s="96">
        <v>10</v>
      </c>
      <c r="L1173" s="96">
        <v>10</v>
      </c>
      <c r="M1173" s="96">
        <v>9.9951284919319967</v>
      </c>
      <c r="N1173" s="96">
        <v>9.999025698386399</v>
      </c>
      <c r="O1173" s="96">
        <v>9.5</v>
      </c>
      <c r="P1173" s="96">
        <v>10</v>
      </c>
      <c r="Q1173" s="96" t="s">
        <v>1011</v>
      </c>
      <c r="R1173" s="96" t="s">
        <v>1011</v>
      </c>
      <c r="S1173" s="96">
        <v>10</v>
      </c>
      <c r="T1173" s="96">
        <v>9.8333333333333339</v>
      </c>
      <c r="U1173" s="96">
        <v>9.8241196772399118</v>
      </c>
      <c r="V1173" s="96">
        <v>10</v>
      </c>
      <c r="W1173" s="96">
        <v>10</v>
      </c>
      <c r="X1173" s="96">
        <v>10</v>
      </c>
      <c r="Y1173" s="96">
        <v>10</v>
      </c>
      <c r="Z1173" s="96" t="s">
        <v>1010</v>
      </c>
      <c r="AA1173" s="96">
        <v>7.5</v>
      </c>
      <c r="AB1173" s="96">
        <v>10</v>
      </c>
      <c r="AC1173" s="96">
        <v>8.7133333333333329</v>
      </c>
      <c r="AD1173" s="96">
        <v>6.8472222222222223</v>
      </c>
      <c r="AE1173" s="96">
        <v>8.2651388888888881</v>
      </c>
      <c r="AF1173" s="96">
        <v>10</v>
      </c>
      <c r="AG1173" s="96">
        <v>10</v>
      </c>
      <c r="AH1173" s="96" t="s">
        <v>1010</v>
      </c>
      <c r="AI1173" s="96" t="s">
        <v>1010</v>
      </c>
      <c r="AJ1173" s="96" t="s">
        <v>1010</v>
      </c>
      <c r="AK1173" s="96" t="s">
        <v>1010</v>
      </c>
      <c r="AL1173" s="96">
        <v>10</v>
      </c>
      <c r="AM1173" s="96">
        <v>10</v>
      </c>
      <c r="AN1173" s="96">
        <v>10</v>
      </c>
      <c r="AO1173" s="96">
        <v>10</v>
      </c>
      <c r="AP1173" s="96">
        <v>10</v>
      </c>
      <c r="AQ1173" s="96">
        <v>10</v>
      </c>
      <c r="AR1173" s="96">
        <v>10</v>
      </c>
      <c r="AS1173" s="96">
        <v>10</v>
      </c>
      <c r="AT1173" s="96">
        <v>10</v>
      </c>
      <c r="AU1173" s="96">
        <v>10</v>
      </c>
      <c r="AV1173" s="96">
        <v>10</v>
      </c>
      <c r="AW1173" s="96">
        <v>8</v>
      </c>
      <c r="AX1173" s="96">
        <v>8.5</v>
      </c>
      <c r="AY1173" s="96">
        <v>10</v>
      </c>
      <c r="AZ1173" s="96">
        <v>10</v>
      </c>
      <c r="BA1173" s="96">
        <v>6.666666666666667</v>
      </c>
      <c r="BB1173" s="96">
        <v>9.0238095238095237</v>
      </c>
      <c r="BC1173" s="96" t="s">
        <v>1010</v>
      </c>
      <c r="BD1173" s="96" t="s">
        <v>1011</v>
      </c>
      <c r="BE1173" s="96" t="s">
        <v>1011</v>
      </c>
      <c r="BF1173" s="96">
        <v>10</v>
      </c>
      <c r="BG1173" s="96">
        <v>10</v>
      </c>
      <c r="BH1173" s="96">
        <v>10</v>
      </c>
      <c r="BI1173" s="96">
        <v>10</v>
      </c>
      <c r="BJ1173" s="96" t="s">
        <v>1011</v>
      </c>
      <c r="BK1173" s="96">
        <v>10</v>
      </c>
      <c r="BL1173" s="96">
        <v>9.1599247605798197</v>
      </c>
      <c r="BM1173" s="96">
        <v>4.6088235294117652</v>
      </c>
      <c r="BN1173" s="96">
        <v>2.9455040871934606</v>
      </c>
      <c r="BO1173" s="96">
        <v>10</v>
      </c>
      <c r="BP1173" s="96">
        <v>5</v>
      </c>
      <c r="BQ1173" s="96">
        <v>5</v>
      </c>
      <c r="BR1173" s="96">
        <v>5</v>
      </c>
      <c r="BS1173" s="96">
        <v>5.638581904151307</v>
      </c>
      <c r="BT1173" s="96">
        <v>9.0098078938428863</v>
      </c>
      <c r="BU1173" s="96">
        <v>6.9109458333333329</v>
      </c>
      <c r="BV1173" s="96">
        <v>8.7835484458598732</v>
      </c>
      <c r="BW1173" s="96">
        <v>10</v>
      </c>
      <c r="BX1173" s="96">
        <v>8.3333333333333339</v>
      </c>
      <c r="BY1173" s="96">
        <v>6.6203216220298371</v>
      </c>
      <c r="BZ1173" s="96">
        <v>7.5347320664134019</v>
      </c>
      <c r="CA1173" s="96">
        <v>8.7484200414012747</v>
      </c>
      <c r="CB1173" s="96">
        <v>7.8591582133757951</v>
      </c>
      <c r="CC1173" s="96">
        <v>1</v>
      </c>
      <c r="CD1173" s="96">
        <v>8.2000297166210814</v>
      </c>
      <c r="CE1173" s="96">
        <v>8.8469782932634331</v>
      </c>
      <c r="CF1173" s="96">
        <v>9.738228136286903</v>
      </c>
      <c r="CG1173" s="96">
        <v>9.473853063843503</v>
      </c>
      <c r="CH1173" s="96">
        <v>10</v>
      </c>
      <c r="CI1173" s="96">
        <v>9.5147648733484598</v>
      </c>
      <c r="CJ1173" s="96">
        <v>9.6066666666666674</v>
      </c>
      <c r="CK1173" s="96">
        <v>8.8800000000000008</v>
      </c>
      <c r="CL1173" s="96">
        <v>5.6079999999999997</v>
      </c>
      <c r="CM1173" s="96">
        <v>8.0315555555555562</v>
      </c>
      <c r="CN1173" s="96">
        <v>6.8352996974522284</v>
      </c>
      <c r="CO1173" s="96">
        <v>9.1405906836262432</v>
      </c>
      <c r="CP1173" s="96">
        <v>7.9879451905392358</v>
      </c>
      <c r="CQ1173" s="96">
        <v>10</v>
      </c>
      <c r="CR1173" s="96">
        <v>7.5525537669851381</v>
      </c>
      <c r="CS1173" s="96">
        <v>3.8461538461538463</v>
      </c>
      <c r="CT1173" s="96">
        <v>6.4162871962801891</v>
      </c>
      <c r="CU1173" s="96">
        <v>5.9383316031397255</v>
      </c>
      <c r="CV1173" s="96">
        <v>7.9894580873086296</v>
      </c>
      <c r="CW1173" s="96">
        <v>5</v>
      </c>
      <c r="CX1173" s="96">
        <v>8.1747958712184712</v>
      </c>
      <c r="CY1173" s="96">
        <v>10</v>
      </c>
      <c r="CZ1173" s="96">
        <v>7.7249319570728234</v>
      </c>
      <c r="DA1173" s="96">
        <v>6.7</v>
      </c>
      <c r="DB1173" s="96">
        <v>2.4804745477707004</v>
      </c>
      <c r="DC1173" s="96">
        <v>3.1348877367303611</v>
      </c>
      <c r="DD1173" s="96">
        <v>4.7</v>
      </c>
      <c r="DE1173" s="96">
        <v>3.6032694356470181</v>
      </c>
      <c r="DF1173" s="96">
        <v>3</v>
      </c>
      <c r="DG1173" s="96">
        <v>3.9364386200246799</v>
      </c>
      <c r="DH1173" s="96">
        <v>3.3817477600849255</v>
      </c>
      <c r="DI1173" s="96">
        <v>2.4183006535947715</v>
      </c>
      <c r="DJ1173" s="96">
        <v>9.3743314370063953</v>
      </c>
      <c r="DK1173" s="96">
        <v>8.4334748876503891</v>
      </c>
      <c r="DL1173" s="96">
        <v>9.1796631708286753</v>
      </c>
      <c r="DM1173" s="96">
        <v>7.8029720123091924</v>
      </c>
      <c r="DN1173" s="96">
        <v>6.7650816535790588</v>
      </c>
      <c r="DO1173" s="96">
        <v>6.1421507435588545</v>
      </c>
      <c r="DP1173" s="96">
        <v>7.5</v>
      </c>
      <c r="DQ1173" s="99">
        <v>8.3299623802899099</v>
      </c>
      <c r="DR1173" s="100">
        <v>19</v>
      </c>
      <c r="DS1173" s="101">
        <v>1</v>
      </c>
      <c r="DU1173" s="107" t="s">
        <v>34</v>
      </c>
      <c r="DV1173" s="96">
        <v>9.1599247605798197</v>
      </c>
      <c r="DW1173" s="96">
        <v>7.5</v>
      </c>
    </row>
    <row r="1174" spans="1:127">
      <c r="A1174" s="102">
        <v>2008</v>
      </c>
      <c r="B1174" s="103" t="s">
        <v>620</v>
      </c>
      <c r="C1174" s="104" t="s">
        <v>101</v>
      </c>
      <c r="D1174" s="103">
        <v>5.8</v>
      </c>
      <c r="E1174" s="103">
        <v>6.0508590163421996</v>
      </c>
      <c r="F1174" s="103">
        <v>4.4911223561998099</v>
      </c>
      <c r="G1174" s="103">
        <v>5.4</v>
      </c>
      <c r="H1174" s="103">
        <v>7.5599999999999987</v>
      </c>
      <c r="I1174" s="103">
        <v>10</v>
      </c>
      <c r="J1174" s="103">
        <v>10</v>
      </c>
      <c r="K1174" s="103">
        <v>7.5</v>
      </c>
      <c r="L1174" s="103">
        <v>10</v>
      </c>
      <c r="M1174" s="103">
        <v>10</v>
      </c>
      <c r="N1174" s="103">
        <v>9.5</v>
      </c>
      <c r="O1174" s="103">
        <v>8</v>
      </c>
      <c r="P1174" s="103">
        <v>10</v>
      </c>
      <c r="Q1174" s="103" t="s">
        <v>1011</v>
      </c>
      <c r="R1174" s="103" t="s">
        <v>1011</v>
      </c>
      <c r="S1174" s="103">
        <v>5</v>
      </c>
      <c r="T1174" s="103">
        <v>7.666666666666667</v>
      </c>
      <c r="U1174" s="103">
        <v>8.2422222222222228</v>
      </c>
      <c r="V1174" s="103">
        <v>10</v>
      </c>
      <c r="W1174" s="103">
        <v>10</v>
      </c>
      <c r="X1174" s="103">
        <v>10</v>
      </c>
      <c r="Y1174" s="103">
        <v>10</v>
      </c>
      <c r="Z1174" s="103" t="s">
        <v>1010</v>
      </c>
      <c r="AA1174" s="103">
        <v>7.5</v>
      </c>
      <c r="AB1174" s="103">
        <v>6.666666666666667</v>
      </c>
      <c r="AC1174" s="103">
        <v>8.6111111111111107</v>
      </c>
      <c r="AD1174" s="103">
        <v>6.5722222222222211</v>
      </c>
      <c r="AE1174" s="103">
        <v>7.3375000000000004</v>
      </c>
      <c r="AF1174" s="103">
        <v>10</v>
      </c>
      <c r="AG1174" s="103">
        <v>10</v>
      </c>
      <c r="AH1174" s="103" t="s">
        <v>1010</v>
      </c>
      <c r="AI1174" s="103" t="s">
        <v>1010</v>
      </c>
      <c r="AJ1174" s="103" t="s">
        <v>1010</v>
      </c>
      <c r="AK1174" s="103" t="s">
        <v>1010</v>
      </c>
      <c r="AL1174" s="103">
        <v>6.666666666666667</v>
      </c>
      <c r="AM1174" s="103">
        <v>6.666666666666667</v>
      </c>
      <c r="AN1174" s="103">
        <v>10</v>
      </c>
      <c r="AO1174" s="103">
        <v>7.7777777777777786</v>
      </c>
      <c r="AP1174" s="103">
        <v>7.5</v>
      </c>
      <c r="AQ1174" s="103">
        <v>7.5</v>
      </c>
      <c r="AR1174" s="103">
        <v>10</v>
      </c>
      <c r="AS1174" s="103">
        <v>8.3333333333333339</v>
      </c>
      <c r="AT1174" s="103">
        <v>9.0277777777777786</v>
      </c>
      <c r="AU1174" s="103">
        <v>10</v>
      </c>
      <c r="AV1174" s="103">
        <v>10</v>
      </c>
      <c r="AW1174" s="103">
        <v>7.333333333333333</v>
      </c>
      <c r="AX1174" s="103">
        <v>7.75</v>
      </c>
      <c r="AY1174" s="103">
        <v>10</v>
      </c>
      <c r="AZ1174" s="103">
        <v>10</v>
      </c>
      <c r="BA1174" s="103">
        <v>10</v>
      </c>
      <c r="BB1174" s="103">
        <v>9.2976190476190474</v>
      </c>
      <c r="BC1174" s="103" t="s">
        <v>1010</v>
      </c>
      <c r="BD1174" s="103" t="s">
        <v>1011</v>
      </c>
      <c r="BE1174" s="103" t="s">
        <v>1011</v>
      </c>
      <c r="BF1174" s="103">
        <v>5</v>
      </c>
      <c r="BG1174" s="103">
        <v>0</v>
      </c>
      <c r="BH1174" s="103">
        <v>10</v>
      </c>
      <c r="BI1174" s="103">
        <v>5</v>
      </c>
      <c r="BJ1174" s="103" t="s">
        <v>1011</v>
      </c>
      <c r="BK1174" s="103">
        <v>5</v>
      </c>
      <c r="BL1174" s="103">
        <v>7.4768452380952386</v>
      </c>
      <c r="BM1174" s="103">
        <v>8.3380667299851172</v>
      </c>
      <c r="BN1174" s="103">
        <v>9.4634877384196177</v>
      </c>
      <c r="BO1174" s="103">
        <v>2</v>
      </c>
      <c r="BP1174" s="103">
        <v>9</v>
      </c>
      <c r="BQ1174" s="103">
        <v>5</v>
      </c>
      <c r="BR1174" s="103">
        <v>7</v>
      </c>
      <c r="BS1174" s="103">
        <v>6.7003886171011837</v>
      </c>
      <c r="BT1174" s="103">
        <v>4.6072866595135906</v>
      </c>
      <c r="BU1174" s="103">
        <v>4.2455583333333342</v>
      </c>
      <c r="BV1174" s="103">
        <v>5.4847341652360502</v>
      </c>
      <c r="BW1174" s="103">
        <v>5</v>
      </c>
      <c r="BX1174" s="103">
        <v>4.166666666666667</v>
      </c>
      <c r="BY1174" s="103">
        <v>5.3968871711942707</v>
      </c>
      <c r="BZ1174" s="103">
        <v>8.9958435642341055</v>
      </c>
      <c r="CA1174" s="103">
        <v>4.6973812224606588</v>
      </c>
      <c r="CB1174" s="103">
        <v>5.4898864070100153</v>
      </c>
      <c r="CC1174" s="103">
        <v>1</v>
      </c>
      <c r="CD1174" s="103">
        <v>5.3426937988498544</v>
      </c>
      <c r="CE1174" s="103">
        <v>7.2635180876307546</v>
      </c>
      <c r="CF1174" s="103">
        <v>9.5952323070075867</v>
      </c>
      <c r="CG1174" s="103">
        <v>6.695571337133166</v>
      </c>
      <c r="CH1174" s="103">
        <v>10</v>
      </c>
      <c r="CI1174" s="103">
        <v>8.3885804329428773</v>
      </c>
      <c r="CJ1174" s="103">
        <v>6.2066666666666661</v>
      </c>
      <c r="CK1174" s="103">
        <v>7.4</v>
      </c>
      <c r="CL1174" s="103">
        <v>7.14</v>
      </c>
      <c r="CM1174" s="103">
        <v>6.9155555555555557</v>
      </c>
      <c r="CN1174" s="103">
        <v>6.7991503540772538</v>
      </c>
      <c r="CO1174" s="103">
        <v>6.7607065186439641</v>
      </c>
      <c r="CP1174" s="103">
        <v>6.7799284363606089</v>
      </c>
      <c r="CQ1174" s="103">
        <v>10</v>
      </c>
      <c r="CR1174" s="103">
        <v>6.3817702775393412</v>
      </c>
      <c r="CS1174" s="103">
        <v>4.6153846153846159</v>
      </c>
      <c r="CT1174" s="103">
        <v>1.5487589784124587</v>
      </c>
      <c r="CU1174" s="103">
        <v>4.181971290445472</v>
      </c>
      <c r="CV1174" s="103">
        <v>6.9693638205904085</v>
      </c>
      <c r="CW1174" s="103">
        <v>8</v>
      </c>
      <c r="CX1174" s="103">
        <v>6.6205746853281795</v>
      </c>
      <c r="CY1174" s="103">
        <v>10</v>
      </c>
      <c r="CZ1174" s="103">
        <v>8.2068582284427265</v>
      </c>
      <c r="DA1174" s="103">
        <v>8.9</v>
      </c>
      <c r="DB1174" s="103">
        <v>4.6553841216022889</v>
      </c>
      <c r="DC1174" s="103">
        <v>5.3620686652360519</v>
      </c>
      <c r="DD1174" s="103">
        <v>8</v>
      </c>
      <c r="DE1174" s="103">
        <v>0</v>
      </c>
      <c r="DF1174" s="103">
        <v>10</v>
      </c>
      <c r="DG1174" s="103">
        <v>6.1529087978063899</v>
      </c>
      <c r="DH1174" s="103">
        <v>3.5426499427753937</v>
      </c>
      <c r="DI1174" s="103" t="s">
        <v>1011</v>
      </c>
      <c r="DJ1174" s="103">
        <v>8.6222046742272465</v>
      </c>
      <c r="DK1174" s="103">
        <v>3.9732552632331903</v>
      </c>
      <c r="DL1174" s="103">
        <v>5.3419517788555702</v>
      </c>
      <c r="DM1174" s="103">
        <v>7.4891108712105057</v>
      </c>
      <c r="DN1174" s="103">
        <v>5.7938345060603815</v>
      </c>
      <c r="DO1174" s="103">
        <v>6.7178671774364993</v>
      </c>
      <c r="DP1174" s="103">
        <v>6.82</v>
      </c>
      <c r="DQ1174" s="105">
        <v>7.1484226190476194</v>
      </c>
      <c r="DR1174" s="106">
        <v>64</v>
      </c>
      <c r="DS1174" s="106">
        <v>2</v>
      </c>
      <c r="DU1174" s="104" t="s">
        <v>101</v>
      </c>
      <c r="DV1174" s="103">
        <v>7.4768452380952386</v>
      </c>
      <c r="DW1174" s="103">
        <v>6.82</v>
      </c>
    </row>
    <row r="1175" spans="1:127">
      <c r="A1175" s="95">
        <v>2008</v>
      </c>
      <c r="B1175" s="96" t="s">
        <v>644</v>
      </c>
      <c r="C1175" s="107" t="s">
        <v>123</v>
      </c>
      <c r="D1175" s="96">
        <v>7.166666666666667</v>
      </c>
      <c r="E1175" s="96">
        <v>6.1411792385161732</v>
      </c>
      <c r="F1175" s="96">
        <v>5.0289852362113132</v>
      </c>
      <c r="G1175" s="96">
        <v>6.1</v>
      </c>
      <c r="H1175" s="96">
        <v>9.48</v>
      </c>
      <c r="I1175" s="96">
        <v>10</v>
      </c>
      <c r="J1175" s="96">
        <v>10</v>
      </c>
      <c r="K1175" s="96">
        <v>7.5</v>
      </c>
      <c r="L1175" s="96">
        <v>10</v>
      </c>
      <c r="M1175" s="96">
        <v>9.9288072165276891</v>
      </c>
      <c r="N1175" s="96">
        <v>9.4857614433055382</v>
      </c>
      <c r="O1175" s="96">
        <v>10</v>
      </c>
      <c r="P1175" s="96">
        <v>10</v>
      </c>
      <c r="Q1175" s="96" t="s">
        <v>1011</v>
      </c>
      <c r="R1175" s="96" t="s">
        <v>1011</v>
      </c>
      <c r="S1175" s="96">
        <v>10</v>
      </c>
      <c r="T1175" s="96">
        <v>10</v>
      </c>
      <c r="U1175" s="96">
        <v>9.6552538144351789</v>
      </c>
      <c r="V1175" s="96">
        <v>10</v>
      </c>
      <c r="W1175" s="96">
        <v>10</v>
      </c>
      <c r="X1175" s="96">
        <v>10</v>
      </c>
      <c r="Y1175" s="96">
        <v>10</v>
      </c>
      <c r="Z1175" s="96" t="s">
        <v>1010</v>
      </c>
      <c r="AA1175" s="96">
        <v>10</v>
      </c>
      <c r="AB1175" s="96">
        <v>10</v>
      </c>
      <c r="AC1175" s="96">
        <v>8.5911111111111111</v>
      </c>
      <c r="AD1175" s="96">
        <v>9.1222222222222236</v>
      </c>
      <c r="AE1175" s="96">
        <v>9.4283333333333346</v>
      </c>
      <c r="AF1175" s="96">
        <v>10</v>
      </c>
      <c r="AG1175" s="96">
        <v>10</v>
      </c>
      <c r="AH1175" s="96" t="s">
        <v>1010</v>
      </c>
      <c r="AI1175" s="96" t="s">
        <v>1010</v>
      </c>
      <c r="AJ1175" s="96" t="s">
        <v>1010</v>
      </c>
      <c r="AK1175" s="96" t="s">
        <v>1010</v>
      </c>
      <c r="AL1175" s="96">
        <v>10</v>
      </c>
      <c r="AM1175" s="96">
        <v>10</v>
      </c>
      <c r="AN1175" s="96">
        <v>10</v>
      </c>
      <c r="AO1175" s="96">
        <v>10</v>
      </c>
      <c r="AP1175" s="96">
        <v>10</v>
      </c>
      <c r="AQ1175" s="96">
        <v>10</v>
      </c>
      <c r="AR1175" s="96">
        <v>10</v>
      </c>
      <c r="AS1175" s="96">
        <v>10</v>
      </c>
      <c r="AT1175" s="96">
        <v>10</v>
      </c>
      <c r="AU1175" s="96">
        <v>10</v>
      </c>
      <c r="AV1175" s="96">
        <v>10</v>
      </c>
      <c r="AW1175" s="96">
        <v>7</v>
      </c>
      <c r="AX1175" s="96">
        <v>6.5</v>
      </c>
      <c r="AY1175" s="96">
        <v>10</v>
      </c>
      <c r="AZ1175" s="96">
        <v>10</v>
      </c>
      <c r="BA1175" s="96">
        <v>10</v>
      </c>
      <c r="BB1175" s="96">
        <v>9.0714285714285712</v>
      </c>
      <c r="BC1175" s="96" t="s">
        <v>1010</v>
      </c>
      <c r="BD1175" s="96" t="s">
        <v>1011</v>
      </c>
      <c r="BE1175" s="96" t="s">
        <v>1011</v>
      </c>
      <c r="BF1175" s="96">
        <v>10</v>
      </c>
      <c r="BG1175" s="96">
        <v>10</v>
      </c>
      <c r="BH1175" s="96">
        <v>10</v>
      </c>
      <c r="BI1175" s="96">
        <v>10</v>
      </c>
      <c r="BJ1175" s="96" t="s">
        <v>1011</v>
      </c>
      <c r="BK1175" s="96">
        <v>10</v>
      </c>
      <c r="BL1175" s="96">
        <v>8.7887896440849858</v>
      </c>
      <c r="BM1175" s="96">
        <v>5.8911764705882348</v>
      </c>
      <c r="BN1175" s="96">
        <v>4.6566757493188016</v>
      </c>
      <c r="BO1175" s="96">
        <v>7</v>
      </c>
      <c r="BP1175" s="96">
        <v>6</v>
      </c>
      <c r="BQ1175" s="96">
        <v>6</v>
      </c>
      <c r="BR1175" s="96">
        <v>6</v>
      </c>
      <c r="BS1175" s="96">
        <v>5.8869630549767589</v>
      </c>
      <c r="BT1175" s="96">
        <v>4.468204296296296</v>
      </c>
      <c r="BU1175" s="96">
        <v>3.6696066666666667</v>
      </c>
      <c r="BV1175" s="96">
        <v>6.6291092716049382</v>
      </c>
      <c r="BW1175" s="96">
        <v>8.3333333333333339</v>
      </c>
      <c r="BX1175" s="96">
        <v>7.5</v>
      </c>
      <c r="BY1175" s="96">
        <v>4.1250379664653813</v>
      </c>
      <c r="BZ1175" s="96">
        <v>8.2693718260236668</v>
      </c>
      <c r="CA1175" s="96">
        <v>4.8638674444444447</v>
      </c>
      <c r="CB1175" s="96">
        <v>6.4291545555555576</v>
      </c>
      <c r="CC1175" s="96">
        <v>1</v>
      </c>
      <c r="CD1175" s="96">
        <v>6.0319650400433646</v>
      </c>
      <c r="CE1175" s="96">
        <v>9.3139856615307934</v>
      </c>
      <c r="CF1175" s="96">
        <v>9.9102698783621648</v>
      </c>
      <c r="CG1175" s="96">
        <v>9.1693350913543057</v>
      </c>
      <c r="CH1175" s="96">
        <v>10</v>
      </c>
      <c r="CI1175" s="96">
        <v>9.598397657811816</v>
      </c>
      <c r="CJ1175" s="96">
        <v>9.6066666666666674</v>
      </c>
      <c r="CK1175" s="96">
        <v>8.8800000000000008</v>
      </c>
      <c r="CL1175" s="96">
        <v>5.6079999999999997</v>
      </c>
      <c r="CM1175" s="96">
        <v>8.0315555555555562</v>
      </c>
      <c r="CN1175" s="96">
        <v>6.8585005308641964</v>
      </c>
      <c r="CO1175" s="96">
        <v>6.9266395170366426</v>
      </c>
      <c r="CP1175" s="96">
        <v>6.8925700239504195</v>
      </c>
      <c r="CQ1175" s="96">
        <v>10</v>
      </c>
      <c r="CR1175" s="96">
        <v>6.4592890246913583</v>
      </c>
      <c r="CS1175" s="96">
        <v>3.8461538461538463</v>
      </c>
      <c r="CT1175" s="96">
        <v>6.4162871962801891</v>
      </c>
      <c r="CU1175" s="96">
        <v>5.5739100223751308</v>
      </c>
      <c r="CV1175" s="96">
        <v>7.6245089004702766</v>
      </c>
      <c r="CW1175" s="96">
        <v>8</v>
      </c>
      <c r="CX1175" s="96">
        <v>8.7953036888405265</v>
      </c>
      <c r="CY1175" s="96">
        <v>10</v>
      </c>
      <c r="CZ1175" s="96">
        <v>8.9317678962801761</v>
      </c>
      <c r="DA1175" s="96">
        <v>5.6</v>
      </c>
      <c r="DB1175" s="96">
        <v>3.3851649382716049</v>
      </c>
      <c r="DC1175" s="96">
        <v>3.5339816543209874</v>
      </c>
      <c r="DD1175" s="96">
        <v>3.3</v>
      </c>
      <c r="DE1175" s="96">
        <v>7.7750502384859193</v>
      </c>
      <c r="DF1175" s="96">
        <v>3</v>
      </c>
      <c r="DG1175" s="96">
        <v>4.4323661385130855</v>
      </c>
      <c r="DH1175" s="96">
        <v>2.3650390246913577</v>
      </c>
      <c r="DI1175" s="96">
        <v>2.9273504273504276</v>
      </c>
      <c r="DJ1175" s="96">
        <v>9.2070273527915862</v>
      </c>
      <c r="DK1175" s="96">
        <v>4.3345649012345691</v>
      </c>
      <c r="DL1175" s="96">
        <v>8.0711807756549625</v>
      </c>
      <c r="DM1175" s="96">
        <v>7.4891108712105057</v>
      </c>
      <c r="DN1175" s="96">
        <v>5.7323788921555687</v>
      </c>
      <c r="DO1175" s="96">
        <v>6.3655043089829428</v>
      </c>
      <c r="DP1175" s="96">
        <v>7.1</v>
      </c>
      <c r="DQ1175" s="99">
        <v>7.9443948220424927</v>
      </c>
      <c r="DR1175" s="100">
        <v>38</v>
      </c>
      <c r="DS1175" s="101">
        <v>2</v>
      </c>
      <c r="DU1175" s="107" t="s">
        <v>123</v>
      </c>
      <c r="DV1175" s="96">
        <v>8.7887896440849858</v>
      </c>
      <c r="DW1175" s="96">
        <v>7.1</v>
      </c>
    </row>
    <row r="1176" spans="1:127">
      <c r="A1176" s="102">
        <v>2008</v>
      </c>
      <c r="B1176" s="103" t="s">
        <v>710</v>
      </c>
      <c r="C1176" s="104" t="s">
        <v>139</v>
      </c>
      <c r="D1176" s="103">
        <v>5.8666666666666671</v>
      </c>
      <c r="E1176" s="103">
        <v>4.0830938020456742</v>
      </c>
      <c r="F1176" s="103">
        <v>3.7400057772961492</v>
      </c>
      <c r="G1176" s="103">
        <v>4.6000000000000005</v>
      </c>
      <c r="H1176" s="103">
        <v>0</v>
      </c>
      <c r="I1176" s="103">
        <v>10</v>
      </c>
      <c r="J1176" s="103">
        <v>10</v>
      </c>
      <c r="K1176" s="103">
        <v>7.5</v>
      </c>
      <c r="L1176" s="103">
        <v>10</v>
      </c>
      <c r="M1176" s="103">
        <v>10</v>
      </c>
      <c r="N1176" s="103">
        <v>9.5</v>
      </c>
      <c r="O1176" s="103">
        <v>10</v>
      </c>
      <c r="P1176" s="103">
        <v>10</v>
      </c>
      <c r="Q1176" s="103" t="s">
        <v>1011</v>
      </c>
      <c r="R1176" s="103" t="s">
        <v>1011</v>
      </c>
      <c r="S1176" s="103">
        <v>10</v>
      </c>
      <c r="T1176" s="103">
        <v>10</v>
      </c>
      <c r="U1176" s="103">
        <v>6.5</v>
      </c>
      <c r="V1176" s="103">
        <v>10</v>
      </c>
      <c r="W1176" s="103">
        <v>10</v>
      </c>
      <c r="X1176" s="103">
        <v>10</v>
      </c>
      <c r="Y1176" s="103">
        <v>10</v>
      </c>
      <c r="Z1176" s="103" t="s">
        <v>1010</v>
      </c>
      <c r="AA1176" s="103">
        <v>7.5</v>
      </c>
      <c r="AB1176" s="103">
        <v>6.666666666666667</v>
      </c>
      <c r="AC1176" s="103">
        <v>9.5555555555555554</v>
      </c>
      <c r="AD1176" s="103">
        <v>9.6277777777777764</v>
      </c>
      <c r="AE1176" s="103">
        <v>8.3374999999999986</v>
      </c>
      <c r="AF1176" s="103">
        <v>10</v>
      </c>
      <c r="AG1176" s="103">
        <v>10</v>
      </c>
      <c r="AH1176" s="103" t="s">
        <v>1010</v>
      </c>
      <c r="AI1176" s="103" t="s">
        <v>1010</v>
      </c>
      <c r="AJ1176" s="103" t="s">
        <v>1010</v>
      </c>
      <c r="AK1176" s="103" t="s">
        <v>1010</v>
      </c>
      <c r="AL1176" s="103">
        <v>6.666666666666667</v>
      </c>
      <c r="AM1176" s="103">
        <v>6.666666666666667</v>
      </c>
      <c r="AN1176" s="103">
        <v>6.666666666666667</v>
      </c>
      <c r="AO1176" s="103">
        <v>6.666666666666667</v>
      </c>
      <c r="AP1176" s="103">
        <v>7.5</v>
      </c>
      <c r="AQ1176" s="103">
        <v>7.5</v>
      </c>
      <c r="AR1176" s="103">
        <v>10</v>
      </c>
      <c r="AS1176" s="103">
        <v>8.3333333333333339</v>
      </c>
      <c r="AT1176" s="103">
        <v>8.75</v>
      </c>
      <c r="AU1176" s="103">
        <v>10</v>
      </c>
      <c r="AV1176" s="103">
        <v>10</v>
      </c>
      <c r="AW1176" s="103">
        <v>4.666666666666667</v>
      </c>
      <c r="AX1176" s="103">
        <v>3.5</v>
      </c>
      <c r="AY1176" s="103">
        <v>10</v>
      </c>
      <c r="AZ1176" s="103">
        <v>10</v>
      </c>
      <c r="BA1176" s="103">
        <v>10</v>
      </c>
      <c r="BB1176" s="103">
        <v>8.3095238095238102</v>
      </c>
      <c r="BC1176" s="103" t="s">
        <v>1010</v>
      </c>
      <c r="BD1176" s="103" t="s">
        <v>1011</v>
      </c>
      <c r="BE1176" s="103" t="s">
        <v>1011</v>
      </c>
      <c r="BF1176" s="103">
        <v>10</v>
      </c>
      <c r="BG1176" s="103">
        <v>10</v>
      </c>
      <c r="BH1176" s="103">
        <v>10</v>
      </c>
      <c r="BI1176" s="103">
        <v>10</v>
      </c>
      <c r="BJ1176" s="103" t="s">
        <v>1011</v>
      </c>
      <c r="BK1176" s="103">
        <v>10</v>
      </c>
      <c r="BL1176" s="103">
        <v>7.3147023809523812</v>
      </c>
      <c r="BM1176" s="103">
        <v>9.0676470588235283</v>
      </c>
      <c r="BN1176" s="103">
        <v>9.8558583106267044</v>
      </c>
      <c r="BO1176" s="103">
        <v>8</v>
      </c>
      <c r="BP1176" s="103">
        <v>7</v>
      </c>
      <c r="BQ1176" s="103">
        <v>4</v>
      </c>
      <c r="BR1176" s="103">
        <v>5.5</v>
      </c>
      <c r="BS1176" s="103">
        <v>8.1058763423625582</v>
      </c>
      <c r="BT1176" s="103">
        <v>3.337661623188406</v>
      </c>
      <c r="BU1176" s="103">
        <v>3.461874166666667</v>
      </c>
      <c r="BV1176" s="103">
        <v>4.7967611884057977</v>
      </c>
      <c r="BW1176" s="103">
        <v>8.3333333333333339</v>
      </c>
      <c r="BX1176" s="103">
        <v>1.6666666666666665</v>
      </c>
      <c r="BY1176" s="103">
        <v>3.3898268132869869</v>
      </c>
      <c r="BZ1176" s="103">
        <v>9.16100935041176</v>
      </c>
      <c r="CA1176" s="103">
        <v>2.4430239565217393</v>
      </c>
      <c r="CB1176" s="103">
        <v>1.4708363768115942</v>
      </c>
      <c r="CC1176" s="103">
        <v>1</v>
      </c>
      <c r="CD1176" s="103">
        <v>4.2289992750325505</v>
      </c>
      <c r="CE1176" s="103">
        <v>8.6415548225532302</v>
      </c>
      <c r="CF1176" s="103">
        <v>9.5982966320090011</v>
      </c>
      <c r="CG1176" s="103">
        <v>7.4712643678161017</v>
      </c>
      <c r="CH1176" s="103">
        <v>10</v>
      </c>
      <c r="CI1176" s="103">
        <v>8.927778955594583</v>
      </c>
      <c r="CJ1176" s="103">
        <v>9.0666666666666664</v>
      </c>
      <c r="CK1176" s="103">
        <v>8.8800000000000008</v>
      </c>
      <c r="CL1176" s="103">
        <v>7.56</v>
      </c>
      <c r="CM1176" s="103">
        <v>8.5022222222222208</v>
      </c>
      <c r="CN1176" s="103">
        <v>6.0671794782608703</v>
      </c>
      <c r="CO1176" s="103">
        <v>7.6777205634855843</v>
      </c>
      <c r="CP1176" s="103">
        <v>6.8724500208732273</v>
      </c>
      <c r="CQ1176" s="103">
        <v>10</v>
      </c>
      <c r="CR1176" s="103">
        <v>7.0595242753623175</v>
      </c>
      <c r="CS1176" s="103">
        <v>8.4615384615384617</v>
      </c>
      <c r="CT1176" s="103">
        <v>7.965046174692648</v>
      </c>
      <c r="CU1176" s="103">
        <v>7.8287029705311424</v>
      </c>
      <c r="CV1176" s="103">
        <v>8.3008438034066465</v>
      </c>
      <c r="CW1176" s="103">
        <v>10</v>
      </c>
      <c r="CX1176" s="103">
        <v>7.392860055489038</v>
      </c>
      <c r="CY1176" s="103">
        <v>9</v>
      </c>
      <c r="CZ1176" s="103">
        <v>8.797620018496346</v>
      </c>
      <c r="DA1176" s="103">
        <v>5.6</v>
      </c>
      <c r="DB1176" s="103">
        <v>5.2764530144927537</v>
      </c>
      <c r="DC1176" s="103">
        <v>7.5092547246376817</v>
      </c>
      <c r="DD1176" s="103">
        <v>6</v>
      </c>
      <c r="DE1176" s="103">
        <v>0.63666975362824341</v>
      </c>
      <c r="DF1176" s="103">
        <v>3</v>
      </c>
      <c r="DG1176" s="103">
        <v>4.6703962487931134</v>
      </c>
      <c r="DH1176" s="103">
        <v>4.4572372898550734</v>
      </c>
      <c r="DI1176" s="103">
        <v>5.9068627450980395</v>
      </c>
      <c r="DJ1176" s="103">
        <v>8.5175731194237976</v>
      </c>
      <c r="DK1176" s="103">
        <v>4.9679632801932367</v>
      </c>
      <c r="DL1176" s="103">
        <v>6.0627984890667115</v>
      </c>
      <c r="DM1176" s="103">
        <v>6.1439916950732778</v>
      </c>
      <c r="DN1176" s="103">
        <v>6.0094044364516899</v>
      </c>
      <c r="DO1176" s="103">
        <v>6.4924735679137164</v>
      </c>
      <c r="DP1176" s="103">
        <v>7.21</v>
      </c>
      <c r="DQ1176" s="105">
        <v>7.2623511904761902</v>
      </c>
      <c r="DR1176" s="106">
        <v>59</v>
      </c>
      <c r="DS1176" s="106">
        <v>2</v>
      </c>
      <c r="DU1176" s="104" t="s">
        <v>139</v>
      </c>
      <c r="DV1176" s="103">
        <v>7.3147023809523812</v>
      </c>
      <c r="DW1176" s="103">
        <v>7.21</v>
      </c>
    </row>
    <row r="1177" spans="1:127">
      <c r="A1177" s="95">
        <v>2008</v>
      </c>
      <c r="B1177" s="96" t="s">
        <v>750</v>
      </c>
      <c r="C1177" s="107" t="s">
        <v>30</v>
      </c>
      <c r="D1177" s="96" t="s">
        <v>1011</v>
      </c>
      <c r="E1177" s="96" t="s">
        <v>1011</v>
      </c>
      <c r="F1177" s="96" t="s">
        <v>1011</v>
      </c>
      <c r="G1177" s="96" t="s">
        <v>1011</v>
      </c>
      <c r="H1177" s="96" t="s">
        <v>1011</v>
      </c>
      <c r="I1177" s="96" t="s">
        <v>1011</v>
      </c>
      <c r="J1177" s="96" t="s">
        <v>1011</v>
      </c>
      <c r="K1177" s="96" t="s">
        <v>1011</v>
      </c>
      <c r="L1177" s="96" t="s">
        <v>1011</v>
      </c>
      <c r="M1177" s="96" t="s">
        <v>1011</v>
      </c>
      <c r="N1177" s="96" t="s">
        <v>1011</v>
      </c>
      <c r="O1177" s="96" t="s">
        <v>1011</v>
      </c>
      <c r="P1177" s="96" t="s">
        <v>1011</v>
      </c>
      <c r="Q1177" s="96" t="s">
        <v>1011</v>
      </c>
      <c r="R1177" s="96" t="s">
        <v>1011</v>
      </c>
      <c r="S1177" s="96" t="s">
        <v>1011</v>
      </c>
      <c r="T1177" s="96" t="s">
        <v>1011</v>
      </c>
      <c r="U1177" s="96" t="s">
        <v>1011</v>
      </c>
      <c r="V1177" s="96" t="s">
        <v>1011</v>
      </c>
      <c r="W1177" s="96" t="s">
        <v>1011</v>
      </c>
      <c r="X1177" s="96" t="s">
        <v>1011</v>
      </c>
      <c r="Y1177" s="96" t="s">
        <v>1011</v>
      </c>
      <c r="Z1177" s="96" t="s">
        <v>1010</v>
      </c>
      <c r="AA1177" s="96" t="s">
        <v>1011</v>
      </c>
      <c r="AB1177" s="96" t="s">
        <v>1011</v>
      </c>
      <c r="AC1177" s="96" t="s">
        <v>1011</v>
      </c>
      <c r="AD1177" s="96" t="s">
        <v>1011</v>
      </c>
      <c r="AE1177" s="96" t="s">
        <v>1011</v>
      </c>
      <c r="AF1177" s="96" t="s">
        <v>1011</v>
      </c>
      <c r="AG1177" s="96" t="s">
        <v>1011</v>
      </c>
      <c r="AH1177" s="96" t="s">
        <v>1010</v>
      </c>
      <c r="AI1177" s="96" t="s">
        <v>1010</v>
      </c>
      <c r="AJ1177" s="96" t="s">
        <v>1010</v>
      </c>
      <c r="AK1177" s="96" t="s">
        <v>1010</v>
      </c>
      <c r="AL1177" s="96" t="s">
        <v>1011</v>
      </c>
      <c r="AM1177" s="96" t="s">
        <v>1011</v>
      </c>
      <c r="AN1177" s="96" t="s">
        <v>1011</v>
      </c>
      <c r="AO1177" s="96" t="s">
        <v>1011</v>
      </c>
      <c r="AP1177" s="96" t="s">
        <v>1011</v>
      </c>
      <c r="AQ1177" s="96" t="s">
        <v>1011</v>
      </c>
      <c r="AR1177" s="96" t="s">
        <v>1011</v>
      </c>
      <c r="AS1177" s="96" t="s">
        <v>1011</v>
      </c>
      <c r="AT1177" s="96" t="s">
        <v>1011</v>
      </c>
      <c r="AU1177" s="96" t="s">
        <v>1011</v>
      </c>
      <c r="AV1177" s="96" t="s">
        <v>1011</v>
      </c>
      <c r="AW1177" s="96" t="s">
        <v>1011</v>
      </c>
      <c r="AX1177" s="96" t="s">
        <v>1011</v>
      </c>
      <c r="AY1177" s="96" t="s">
        <v>1011</v>
      </c>
      <c r="AZ1177" s="96" t="s">
        <v>1011</v>
      </c>
      <c r="BA1177" s="96" t="s">
        <v>1011</v>
      </c>
      <c r="BB1177" s="96" t="s">
        <v>1011</v>
      </c>
      <c r="BC1177" s="96" t="s">
        <v>1010</v>
      </c>
      <c r="BD1177" s="96" t="s">
        <v>1011</v>
      </c>
      <c r="BE1177" s="96" t="s">
        <v>1011</v>
      </c>
      <c r="BF1177" s="96" t="s">
        <v>1011</v>
      </c>
      <c r="BG1177" s="96" t="s">
        <v>1011</v>
      </c>
      <c r="BH1177" s="96" t="s">
        <v>1011</v>
      </c>
      <c r="BI1177" s="96" t="s">
        <v>1011</v>
      </c>
      <c r="BJ1177" s="96" t="s">
        <v>1011</v>
      </c>
      <c r="BK1177" s="96" t="s">
        <v>1011</v>
      </c>
      <c r="BL1177" s="96" t="s">
        <v>1011</v>
      </c>
      <c r="BM1177" s="96" t="s">
        <v>1011</v>
      </c>
      <c r="BN1177" s="96" t="s">
        <v>1011</v>
      </c>
      <c r="BO1177" s="96" t="s">
        <v>1011</v>
      </c>
      <c r="BP1177" s="96" t="s">
        <v>1011</v>
      </c>
      <c r="BQ1177" s="96" t="s">
        <v>1011</v>
      </c>
      <c r="BR1177" s="96" t="s">
        <v>1011</v>
      </c>
      <c r="BS1177" s="96" t="s">
        <v>1011</v>
      </c>
      <c r="BT1177" s="96" t="s">
        <v>1011</v>
      </c>
      <c r="BU1177" s="96" t="s">
        <v>1011</v>
      </c>
      <c r="BV1177" s="96" t="s">
        <v>1011</v>
      </c>
      <c r="BW1177" s="96" t="s">
        <v>1011</v>
      </c>
      <c r="BX1177" s="96" t="s">
        <v>1011</v>
      </c>
      <c r="BY1177" s="96" t="s">
        <v>1011</v>
      </c>
      <c r="BZ1177" s="96" t="s">
        <v>1011</v>
      </c>
      <c r="CA1177" s="96" t="s">
        <v>1011</v>
      </c>
      <c r="CB1177" s="96" t="s">
        <v>1011</v>
      </c>
      <c r="CC1177" s="96">
        <v>0.75862068965517238</v>
      </c>
      <c r="CD1177" s="96" t="s">
        <v>1011</v>
      </c>
      <c r="CE1177" s="96" t="s">
        <v>1011</v>
      </c>
      <c r="CF1177" s="96" t="s">
        <v>1011</v>
      </c>
      <c r="CG1177" s="96" t="s">
        <v>1011</v>
      </c>
      <c r="CH1177" s="96" t="s">
        <v>1011</v>
      </c>
      <c r="CI1177" s="96" t="s">
        <v>1011</v>
      </c>
      <c r="CJ1177" s="96" t="s">
        <v>1011</v>
      </c>
      <c r="CK1177" s="96" t="s">
        <v>1011</v>
      </c>
      <c r="CL1177" s="96" t="s">
        <v>1011</v>
      </c>
      <c r="CM1177" s="96" t="s">
        <v>1011</v>
      </c>
      <c r="CN1177" s="96" t="s">
        <v>1011</v>
      </c>
      <c r="CO1177" s="96" t="s">
        <v>1011</v>
      </c>
      <c r="CP1177" s="96" t="s">
        <v>1011</v>
      </c>
      <c r="CQ1177" s="96" t="s">
        <v>1011</v>
      </c>
      <c r="CR1177" s="96" t="s">
        <v>1011</v>
      </c>
      <c r="CS1177" s="96" t="s">
        <v>1011</v>
      </c>
      <c r="CT1177" s="96" t="s">
        <v>1011</v>
      </c>
      <c r="CU1177" s="96" t="s">
        <v>1011</v>
      </c>
      <c r="CV1177" s="96" t="s">
        <v>1011</v>
      </c>
      <c r="CW1177" s="96" t="s">
        <v>1011</v>
      </c>
      <c r="CX1177" s="96" t="s">
        <v>1011</v>
      </c>
      <c r="CY1177" s="96" t="s">
        <v>1011</v>
      </c>
      <c r="CZ1177" s="96" t="s">
        <v>1011</v>
      </c>
      <c r="DA1177" s="96" t="s">
        <v>1011</v>
      </c>
      <c r="DB1177" s="96" t="s">
        <v>1011</v>
      </c>
      <c r="DC1177" s="96" t="s">
        <v>1011</v>
      </c>
      <c r="DD1177" s="96" t="s">
        <v>1011</v>
      </c>
      <c r="DE1177" s="96" t="s">
        <v>1011</v>
      </c>
      <c r="DF1177" s="96" t="s">
        <v>1011</v>
      </c>
      <c r="DG1177" s="96" t="s">
        <v>1011</v>
      </c>
      <c r="DH1177" s="96" t="s">
        <v>1011</v>
      </c>
      <c r="DI1177" s="96" t="s">
        <v>1011</v>
      </c>
      <c r="DJ1177" s="96" t="s">
        <v>1011</v>
      </c>
      <c r="DK1177" s="96" t="s">
        <v>1011</v>
      </c>
      <c r="DL1177" s="96" t="s">
        <v>1011</v>
      </c>
      <c r="DM1177" s="96" t="s">
        <v>1011</v>
      </c>
      <c r="DN1177" s="96" t="s">
        <v>1011</v>
      </c>
      <c r="DO1177" s="96" t="s">
        <v>1011</v>
      </c>
      <c r="DP1177" s="96" t="s">
        <v>1011</v>
      </c>
      <c r="DQ1177" s="99" t="s">
        <v>1011</v>
      </c>
      <c r="DR1177" s="100" t="s">
        <v>1011</v>
      </c>
      <c r="DS1177" s="101" t="s">
        <v>1027</v>
      </c>
      <c r="DU1177" s="107" t="s">
        <v>30</v>
      </c>
      <c r="DV1177" s="96" t="s">
        <v>1011</v>
      </c>
      <c r="DW1177" s="96" t="s">
        <v>1011</v>
      </c>
    </row>
    <row r="1178" spans="1:127">
      <c r="A1178" s="102">
        <v>2008</v>
      </c>
      <c r="B1178" s="103" t="s">
        <v>688</v>
      </c>
      <c r="C1178" s="104" t="s">
        <v>226</v>
      </c>
      <c r="D1178" s="103" t="s">
        <v>1011</v>
      </c>
      <c r="E1178" s="103" t="s">
        <v>1011</v>
      </c>
      <c r="F1178" s="103" t="s">
        <v>1011</v>
      </c>
      <c r="G1178" s="103">
        <v>3.6627939999999999</v>
      </c>
      <c r="H1178" s="103">
        <v>6.6400000000000006</v>
      </c>
      <c r="I1178" s="103">
        <v>10</v>
      </c>
      <c r="J1178" s="103">
        <v>10</v>
      </c>
      <c r="K1178" s="103" t="s">
        <v>1011</v>
      </c>
      <c r="L1178" s="103">
        <v>10</v>
      </c>
      <c r="M1178" s="103">
        <v>10</v>
      </c>
      <c r="N1178" s="103">
        <v>10</v>
      </c>
      <c r="O1178" s="103">
        <v>5</v>
      </c>
      <c r="P1178" s="103">
        <v>10</v>
      </c>
      <c r="Q1178" s="103" t="s">
        <v>1011</v>
      </c>
      <c r="R1178" s="103" t="s">
        <v>1011</v>
      </c>
      <c r="S1178" s="103">
        <v>0</v>
      </c>
      <c r="T1178" s="103">
        <v>5</v>
      </c>
      <c r="U1178" s="103">
        <v>7.2133333333333338</v>
      </c>
      <c r="V1178" s="103">
        <v>10</v>
      </c>
      <c r="W1178" s="103">
        <v>10</v>
      </c>
      <c r="X1178" s="103" t="s">
        <v>1011</v>
      </c>
      <c r="Y1178" s="103">
        <v>10</v>
      </c>
      <c r="Z1178" s="103" t="s">
        <v>1010</v>
      </c>
      <c r="AA1178" s="103" t="s">
        <v>1011</v>
      </c>
      <c r="AB1178" s="103" t="s">
        <v>1011</v>
      </c>
      <c r="AC1178" s="103">
        <v>9.3333333333333339</v>
      </c>
      <c r="AD1178" s="103">
        <v>8.75</v>
      </c>
      <c r="AE1178" s="103">
        <v>9.0416666666666679</v>
      </c>
      <c r="AF1178" s="103" t="s">
        <v>1011</v>
      </c>
      <c r="AG1178" s="103" t="s">
        <v>1011</v>
      </c>
      <c r="AH1178" s="103" t="s">
        <v>1010</v>
      </c>
      <c r="AI1178" s="103" t="s">
        <v>1010</v>
      </c>
      <c r="AJ1178" s="103" t="s">
        <v>1010</v>
      </c>
      <c r="AK1178" s="103" t="s">
        <v>1010</v>
      </c>
      <c r="AL1178" s="103" t="s">
        <v>1011</v>
      </c>
      <c r="AM1178" s="103" t="s">
        <v>1011</v>
      </c>
      <c r="AN1178" s="103" t="s">
        <v>1011</v>
      </c>
      <c r="AO1178" s="103" t="s">
        <v>1011</v>
      </c>
      <c r="AP1178" s="103" t="s">
        <v>1011</v>
      </c>
      <c r="AQ1178" s="103" t="s">
        <v>1011</v>
      </c>
      <c r="AR1178" s="103" t="s">
        <v>1011</v>
      </c>
      <c r="AS1178" s="103" t="s">
        <v>1011</v>
      </c>
      <c r="AT1178" s="103" t="s">
        <v>1011</v>
      </c>
      <c r="AU1178" s="103">
        <v>10</v>
      </c>
      <c r="AV1178" s="103">
        <v>10</v>
      </c>
      <c r="AW1178" s="103">
        <v>5</v>
      </c>
      <c r="AX1178" s="103">
        <v>4.5</v>
      </c>
      <c r="AY1178" s="103" t="s">
        <v>1011</v>
      </c>
      <c r="AZ1178" s="103" t="s">
        <v>1011</v>
      </c>
      <c r="BA1178" s="103" t="s">
        <v>1011</v>
      </c>
      <c r="BB1178" s="103">
        <v>7.375</v>
      </c>
      <c r="BC1178" s="103" t="s">
        <v>1010</v>
      </c>
      <c r="BD1178" s="103" t="s">
        <v>1011</v>
      </c>
      <c r="BE1178" s="103" t="s">
        <v>1011</v>
      </c>
      <c r="BF1178" s="103">
        <v>0</v>
      </c>
      <c r="BG1178" s="103">
        <v>10</v>
      </c>
      <c r="BH1178" s="103">
        <v>10</v>
      </c>
      <c r="BI1178" s="103">
        <v>10</v>
      </c>
      <c r="BJ1178" s="103" t="s">
        <v>1011</v>
      </c>
      <c r="BK1178" s="103">
        <v>5</v>
      </c>
      <c r="BL1178" s="103">
        <v>6.6461151666666671</v>
      </c>
      <c r="BM1178" s="103">
        <v>7.4794117647058824</v>
      </c>
      <c r="BN1178" s="103" t="s">
        <v>1011</v>
      </c>
      <c r="BO1178" s="103">
        <v>0</v>
      </c>
      <c r="BP1178" s="103" t="s">
        <v>1011</v>
      </c>
      <c r="BQ1178" s="103" t="s">
        <v>1011</v>
      </c>
      <c r="BR1178" s="103" t="s">
        <v>1011</v>
      </c>
      <c r="BS1178" s="103">
        <v>3.7397058823529412</v>
      </c>
      <c r="BT1178" s="103" t="s">
        <v>1011</v>
      </c>
      <c r="BU1178" s="103">
        <v>2.7</v>
      </c>
      <c r="BV1178" s="103" t="s">
        <v>1011</v>
      </c>
      <c r="BW1178" s="103">
        <v>2.5</v>
      </c>
      <c r="BX1178" s="103">
        <v>4.166666666666667</v>
      </c>
      <c r="BY1178" s="103">
        <v>3.4809686917801761</v>
      </c>
      <c r="BZ1178" s="103">
        <v>3.514055485671423</v>
      </c>
      <c r="CA1178" s="103" t="s">
        <v>1011</v>
      </c>
      <c r="CB1178" s="103" t="s">
        <v>1011</v>
      </c>
      <c r="CC1178" s="103">
        <v>0.79487179487179482</v>
      </c>
      <c r="CD1178" s="103">
        <v>2.9367137412519968</v>
      </c>
      <c r="CE1178" s="103">
        <v>7.0504775848101886</v>
      </c>
      <c r="CF1178" s="103">
        <v>7.9835630997063998</v>
      </c>
      <c r="CG1178" s="103">
        <v>7.9079853729058867</v>
      </c>
      <c r="CH1178" s="103">
        <v>0</v>
      </c>
      <c r="CI1178" s="103">
        <v>5.7355065143556185</v>
      </c>
      <c r="CJ1178" s="103" t="s">
        <v>1011</v>
      </c>
      <c r="CK1178" s="103">
        <v>7.62</v>
      </c>
      <c r="CL1178" s="103">
        <v>7.2880000000000003</v>
      </c>
      <c r="CM1178" s="103">
        <v>7.4540000000000006</v>
      </c>
      <c r="CN1178" s="103" t="s">
        <v>1011</v>
      </c>
      <c r="CO1178" s="103">
        <v>6.8624424934825372</v>
      </c>
      <c r="CP1178" s="103">
        <v>6.8624424934825372</v>
      </c>
      <c r="CQ1178" s="103">
        <v>10</v>
      </c>
      <c r="CR1178" s="103" t="s">
        <v>1011</v>
      </c>
      <c r="CS1178" s="103">
        <v>0.76923076923076927</v>
      </c>
      <c r="CT1178" s="103">
        <v>0</v>
      </c>
      <c r="CU1178" s="103">
        <v>0.38461538461538464</v>
      </c>
      <c r="CV1178" s="103">
        <v>6.17526446952448</v>
      </c>
      <c r="CW1178" s="103">
        <v>10</v>
      </c>
      <c r="CX1178" s="103">
        <v>6.857843664308553</v>
      </c>
      <c r="CY1178" s="103">
        <v>10</v>
      </c>
      <c r="CZ1178" s="103">
        <v>8.952614554769518</v>
      </c>
      <c r="DA1178" s="103">
        <v>3.3</v>
      </c>
      <c r="DB1178" s="103" t="s">
        <v>1011</v>
      </c>
      <c r="DC1178" s="103" t="s">
        <v>1011</v>
      </c>
      <c r="DD1178" s="103">
        <v>7.3</v>
      </c>
      <c r="DE1178" s="103">
        <v>1.9345571145114573</v>
      </c>
      <c r="DF1178" s="103">
        <v>0</v>
      </c>
      <c r="DG1178" s="103">
        <v>3.1336392786278644</v>
      </c>
      <c r="DH1178" s="103" t="s">
        <v>1011</v>
      </c>
      <c r="DI1178" s="103" t="s">
        <v>1011</v>
      </c>
      <c r="DJ1178" s="103">
        <v>0.77643246776647734</v>
      </c>
      <c r="DK1178" s="103" t="s">
        <v>1011</v>
      </c>
      <c r="DL1178" s="103">
        <v>4.5397799141532804</v>
      </c>
      <c r="DM1178" s="103">
        <v>7.6684600946954697</v>
      </c>
      <c r="DN1178" s="103">
        <v>4.3282241588717421</v>
      </c>
      <c r="DO1178" s="103">
        <v>5.4714926640897081</v>
      </c>
      <c r="DP1178" s="103">
        <v>4.8099999999999996</v>
      </c>
      <c r="DQ1178" s="105">
        <v>5.7280575833333334</v>
      </c>
      <c r="DR1178" s="106">
        <v>125</v>
      </c>
      <c r="DS1178" s="106">
        <v>4</v>
      </c>
      <c r="DU1178" s="104" t="s">
        <v>226</v>
      </c>
      <c r="DV1178" s="103">
        <v>6.6461151666666671</v>
      </c>
      <c r="DW1178" s="103">
        <v>4.8099999999999996</v>
      </c>
    </row>
    <row r="1179" spans="1:127">
      <c r="A1179" s="95">
        <v>2008</v>
      </c>
      <c r="B1179" s="96" t="s">
        <v>774</v>
      </c>
      <c r="C1179" s="107" t="s">
        <v>188</v>
      </c>
      <c r="D1179" s="96" t="s">
        <v>1011</v>
      </c>
      <c r="E1179" s="96" t="s">
        <v>1011</v>
      </c>
      <c r="F1179" s="96" t="s">
        <v>1011</v>
      </c>
      <c r="G1179" s="96">
        <v>4.8463669999999999</v>
      </c>
      <c r="H1179" s="96">
        <v>1.8400000000000005</v>
      </c>
      <c r="I1179" s="96">
        <v>10</v>
      </c>
      <c r="J1179" s="96">
        <v>10</v>
      </c>
      <c r="K1179" s="96">
        <v>10</v>
      </c>
      <c r="L1179" s="96">
        <v>0</v>
      </c>
      <c r="M1179" s="96">
        <v>6.8563221326710639</v>
      </c>
      <c r="N1179" s="96">
        <v>7.3712644265342133</v>
      </c>
      <c r="O1179" s="96" t="s">
        <v>1011</v>
      </c>
      <c r="P1179" s="96">
        <v>10</v>
      </c>
      <c r="Q1179" s="96" t="s">
        <v>1011</v>
      </c>
      <c r="R1179" s="96" t="s">
        <v>1011</v>
      </c>
      <c r="S1179" s="96">
        <v>10</v>
      </c>
      <c r="T1179" s="96">
        <v>10</v>
      </c>
      <c r="U1179" s="96">
        <v>6.403754808844738</v>
      </c>
      <c r="V1179" s="96">
        <v>10</v>
      </c>
      <c r="W1179" s="96">
        <v>10</v>
      </c>
      <c r="X1179" s="96">
        <v>10</v>
      </c>
      <c r="Y1179" s="96">
        <v>10</v>
      </c>
      <c r="Z1179" s="96" t="s">
        <v>1010</v>
      </c>
      <c r="AA1179" s="96" t="s">
        <v>1011</v>
      </c>
      <c r="AB1179" s="96" t="s">
        <v>1011</v>
      </c>
      <c r="AC1179" s="96">
        <v>9.6844444444444449</v>
      </c>
      <c r="AD1179" s="96">
        <v>9.8166666666666664</v>
      </c>
      <c r="AE1179" s="96">
        <v>9.7505555555555556</v>
      </c>
      <c r="AF1179" s="96" t="s">
        <v>1011</v>
      </c>
      <c r="AG1179" s="96" t="s">
        <v>1011</v>
      </c>
      <c r="AH1179" s="96" t="s">
        <v>1010</v>
      </c>
      <c r="AI1179" s="96" t="s">
        <v>1010</v>
      </c>
      <c r="AJ1179" s="96" t="s">
        <v>1010</v>
      </c>
      <c r="AK1179" s="96" t="s">
        <v>1010</v>
      </c>
      <c r="AL1179" s="96" t="s">
        <v>1011</v>
      </c>
      <c r="AM1179" s="96" t="s">
        <v>1011</v>
      </c>
      <c r="AN1179" s="96" t="s">
        <v>1011</v>
      </c>
      <c r="AO1179" s="96" t="s">
        <v>1011</v>
      </c>
      <c r="AP1179" s="96" t="s">
        <v>1011</v>
      </c>
      <c r="AQ1179" s="96" t="s">
        <v>1011</v>
      </c>
      <c r="AR1179" s="96" t="s">
        <v>1011</v>
      </c>
      <c r="AS1179" s="96" t="s">
        <v>1011</v>
      </c>
      <c r="AT1179" s="96" t="s">
        <v>1011</v>
      </c>
      <c r="AU1179" s="96">
        <v>10</v>
      </c>
      <c r="AV1179" s="96">
        <v>10</v>
      </c>
      <c r="AW1179" s="96">
        <v>7.666666666666667</v>
      </c>
      <c r="AX1179" s="96">
        <v>6.75</v>
      </c>
      <c r="AY1179" s="96" t="s">
        <v>1011</v>
      </c>
      <c r="AZ1179" s="96" t="s">
        <v>1011</v>
      </c>
      <c r="BA1179" s="96" t="s">
        <v>1011</v>
      </c>
      <c r="BB1179" s="96">
        <v>8.6041666666666679</v>
      </c>
      <c r="BC1179" s="96" t="s">
        <v>1010</v>
      </c>
      <c r="BD1179" s="96" t="s">
        <v>1011</v>
      </c>
      <c r="BE1179" s="96" t="s">
        <v>1011</v>
      </c>
      <c r="BF1179" s="96" t="s">
        <v>1011</v>
      </c>
      <c r="BG1179" s="96">
        <v>0</v>
      </c>
      <c r="BH1179" s="96">
        <v>10</v>
      </c>
      <c r="BI1179" s="96">
        <v>5</v>
      </c>
      <c r="BJ1179" s="96" t="s">
        <v>1011</v>
      </c>
      <c r="BK1179" s="96">
        <v>5</v>
      </c>
      <c r="BL1179" s="96">
        <v>6.9818707299889624</v>
      </c>
      <c r="BM1179" s="96">
        <v>7.5911764705882359</v>
      </c>
      <c r="BN1179" s="96" t="s">
        <v>1011</v>
      </c>
      <c r="BO1179" s="96">
        <v>4</v>
      </c>
      <c r="BP1179" s="96">
        <v>7</v>
      </c>
      <c r="BQ1179" s="96">
        <v>4</v>
      </c>
      <c r="BR1179" s="96">
        <v>5.5</v>
      </c>
      <c r="BS1179" s="96">
        <v>5.6970588235294128</v>
      </c>
      <c r="BT1179" s="96">
        <v>3.752336346422338</v>
      </c>
      <c r="BU1179" s="96">
        <v>2.8094233333333323</v>
      </c>
      <c r="BV1179" s="96">
        <v>4.4310999694589874</v>
      </c>
      <c r="BW1179" s="96">
        <v>6.6666666666666661</v>
      </c>
      <c r="BX1179" s="96">
        <v>2.5</v>
      </c>
      <c r="BY1179" s="96">
        <v>4.5547883085876251</v>
      </c>
      <c r="BZ1179" s="96">
        <v>7.8782253574686756</v>
      </c>
      <c r="CA1179" s="96">
        <v>3.2352300078534029</v>
      </c>
      <c r="CB1179" s="96">
        <v>2.6413703900523555</v>
      </c>
      <c r="CC1179" s="96">
        <v>0.92307692307692313</v>
      </c>
      <c r="CD1179" s="96">
        <v>4.1099508952824122</v>
      </c>
      <c r="CE1179" s="96">
        <v>8.4760442957367523</v>
      </c>
      <c r="CF1179" s="96">
        <v>9.161229846442577</v>
      </c>
      <c r="CG1179" s="96">
        <v>8.3799075200840569</v>
      </c>
      <c r="CH1179" s="96">
        <v>5</v>
      </c>
      <c r="CI1179" s="96">
        <v>7.7542954155658466</v>
      </c>
      <c r="CJ1179" s="96" t="s">
        <v>1011</v>
      </c>
      <c r="CK1179" s="96">
        <v>7.82</v>
      </c>
      <c r="CL1179" s="96">
        <v>5.1159999999999997</v>
      </c>
      <c r="CM1179" s="96">
        <v>6.468</v>
      </c>
      <c r="CN1179" s="96">
        <v>6.2269737705061079</v>
      </c>
      <c r="CO1179" s="96">
        <v>6.9890835191179912</v>
      </c>
      <c r="CP1179" s="96">
        <v>6.60802864481205</v>
      </c>
      <c r="CQ1179" s="96">
        <v>10</v>
      </c>
      <c r="CR1179" s="96">
        <v>5.8549300410122163</v>
      </c>
      <c r="CS1179" s="96">
        <v>6.6666666666666661</v>
      </c>
      <c r="CT1179" s="96">
        <v>3.6506461634007978</v>
      </c>
      <c r="CU1179" s="96">
        <v>5.3907476236932261</v>
      </c>
      <c r="CV1179" s="96">
        <v>7.1166940671263186</v>
      </c>
      <c r="CW1179" s="96">
        <v>10</v>
      </c>
      <c r="CX1179" s="96">
        <v>6.3035537229344651</v>
      </c>
      <c r="CY1179" s="96">
        <v>9</v>
      </c>
      <c r="CZ1179" s="96">
        <v>8.4345179076448229</v>
      </c>
      <c r="DA1179" s="96">
        <v>7.8</v>
      </c>
      <c r="DB1179" s="96">
        <v>5.8619350139616042</v>
      </c>
      <c r="DC1179" s="96">
        <v>6.8610394790575926</v>
      </c>
      <c r="DD1179" s="96">
        <v>8.6999999999999993</v>
      </c>
      <c r="DE1179" s="96">
        <v>4.8084505564671449</v>
      </c>
      <c r="DF1179" s="96">
        <v>10</v>
      </c>
      <c r="DG1179" s="96">
        <v>7.3385708415810562</v>
      </c>
      <c r="DH1179" s="96">
        <v>4.2206513760907498</v>
      </c>
      <c r="DI1179" s="96">
        <v>6.0035842293906816</v>
      </c>
      <c r="DJ1179" s="96">
        <v>8.5668914395522453</v>
      </c>
      <c r="DK1179" s="96">
        <v>3.6780050788248979</v>
      </c>
      <c r="DL1179" s="96">
        <v>8.3352603318231289</v>
      </c>
      <c r="DM1179" s="96">
        <v>6.7717139772706503</v>
      </c>
      <c r="DN1179" s="96">
        <v>6.2626844054920596</v>
      </c>
      <c r="DO1179" s="96">
        <v>7.3452577182393126</v>
      </c>
      <c r="DP1179" s="96">
        <v>6.4</v>
      </c>
      <c r="DQ1179" s="99">
        <v>6.6909353649944814</v>
      </c>
      <c r="DR1179" s="100">
        <v>88</v>
      </c>
      <c r="DS1179" s="101">
        <v>3</v>
      </c>
      <c r="DU1179" s="107" t="s">
        <v>188</v>
      </c>
      <c r="DV1179" s="96">
        <v>6.9818707299889624</v>
      </c>
      <c r="DW1179" s="96">
        <v>6.4</v>
      </c>
    </row>
    <row r="1180" spans="1:127">
      <c r="A1180" s="102">
        <v>2008</v>
      </c>
      <c r="B1180" s="103" t="s">
        <v>763</v>
      </c>
      <c r="C1180" s="104" t="s">
        <v>100</v>
      </c>
      <c r="D1180" s="103" t="s">
        <v>1011</v>
      </c>
      <c r="E1180" s="103" t="s">
        <v>1011</v>
      </c>
      <c r="F1180" s="103" t="s">
        <v>1011</v>
      </c>
      <c r="G1180" s="103">
        <v>3.6491889999999998</v>
      </c>
      <c r="H1180" s="103">
        <v>7.92</v>
      </c>
      <c r="I1180" s="103">
        <v>10</v>
      </c>
      <c r="J1180" s="103">
        <v>10</v>
      </c>
      <c r="K1180" s="103">
        <v>7.5</v>
      </c>
      <c r="L1180" s="103">
        <v>10</v>
      </c>
      <c r="M1180" s="103">
        <v>10</v>
      </c>
      <c r="N1180" s="103">
        <v>9.5</v>
      </c>
      <c r="O1180" s="103">
        <v>10</v>
      </c>
      <c r="P1180" s="103">
        <v>10</v>
      </c>
      <c r="Q1180" s="103" t="s">
        <v>1011</v>
      </c>
      <c r="R1180" s="103" t="s">
        <v>1011</v>
      </c>
      <c r="S1180" s="103">
        <v>5</v>
      </c>
      <c r="T1180" s="103">
        <v>8.3333333333333339</v>
      </c>
      <c r="U1180" s="103">
        <v>8.5844444444444452</v>
      </c>
      <c r="V1180" s="103">
        <v>10</v>
      </c>
      <c r="W1180" s="103">
        <v>10</v>
      </c>
      <c r="X1180" s="103">
        <v>10</v>
      </c>
      <c r="Y1180" s="103">
        <v>10</v>
      </c>
      <c r="Z1180" s="103" t="s">
        <v>1010</v>
      </c>
      <c r="AA1180" s="103">
        <v>5</v>
      </c>
      <c r="AB1180" s="103">
        <v>3.3333333333333335</v>
      </c>
      <c r="AC1180" s="103">
        <v>10</v>
      </c>
      <c r="AD1180" s="103">
        <v>9.2111111111111104</v>
      </c>
      <c r="AE1180" s="103">
        <v>6.8861111111111111</v>
      </c>
      <c r="AF1180" s="103">
        <v>10</v>
      </c>
      <c r="AG1180" s="103">
        <v>10</v>
      </c>
      <c r="AH1180" s="103" t="s">
        <v>1010</v>
      </c>
      <c r="AI1180" s="103" t="s">
        <v>1010</v>
      </c>
      <c r="AJ1180" s="103" t="s">
        <v>1010</v>
      </c>
      <c r="AK1180" s="103" t="s">
        <v>1010</v>
      </c>
      <c r="AL1180" s="103">
        <v>3.3333333333333335</v>
      </c>
      <c r="AM1180" s="103">
        <v>3.3333333333333335</v>
      </c>
      <c r="AN1180" s="103">
        <v>3.3333333333333335</v>
      </c>
      <c r="AO1180" s="103">
        <v>3.3333333333333335</v>
      </c>
      <c r="AP1180" s="103">
        <v>5</v>
      </c>
      <c r="AQ1180" s="103">
        <v>5</v>
      </c>
      <c r="AR1180" s="103">
        <v>7.5</v>
      </c>
      <c r="AS1180" s="103">
        <v>5.833333333333333</v>
      </c>
      <c r="AT1180" s="103">
        <v>7.2916666666666661</v>
      </c>
      <c r="AU1180" s="103">
        <v>10</v>
      </c>
      <c r="AV1180" s="103">
        <v>10</v>
      </c>
      <c r="AW1180" s="103">
        <v>5</v>
      </c>
      <c r="AX1180" s="103">
        <v>5</v>
      </c>
      <c r="AY1180" s="103">
        <v>10</v>
      </c>
      <c r="AZ1180" s="103">
        <v>10</v>
      </c>
      <c r="BA1180" s="103">
        <v>10</v>
      </c>
      <c r="BB1180" s="103">
        <v>8.5714285714285712</v>
      </c>
      <c r="BC1180" s="103" t="s">
        <v>1010</v>
      </c>
      <c r="BD1180" s="103" t="s">
        <v>1011</v>
      </c>
      <c r="BE1180" s="103" t="s">
        <v>1011</v>
      </c>
      <c r="BF1180" s="103">
        <v>5</v>
      </c>
      <c r="BG1180" s="103">
        <v>10</v>
      </c>
      <c r="BH1180" s="103">
        <v>10</v>
      </c>
      <c r="BI1180" s="103">
        <v>10</v>
      </c>
      <c r="BJ1180" s="103" t="s">
        <v>1011</v>
      </c>
      <c r="BK1180" s="103">
        <v>7.5</v>
      </c>
      <c r="BL1180" s="103">
        <v>7.0833289960317467</v>
      </c>
      <c r="BM1180" s="103">
        <v>9.5705882352941174</v>
      </c>
      <c r="BN1180" s="103">
        <v>9.9168937329700277</v>
      </c>
      <c r="BO1180" s="103">
        <v>6</v>
      </c>
      <c r="BP1180" s="103">
        <v>8</v>
      </c>
      <c r="BQ1180" s="103" t="s">
        <v>1011</v>
      </c>
      <c r="BR1180" s="103">
        <v>8</v>
      </c>
      <c r="BS1180" s="103">
        <v>8.3718704920660372</v>
      </c>
      <c r="BT1180" s="103" t="s">
        <v>1011</v>
      </c>
      <c r="BU1180" s="103">
        <v>3.2</v>
      </c>
      <c r="BV1180" s="103" t="s">
        <v>1011</v>
      </c>
      <c r="BW1180" s="103">
        <v>0</v>
      </c>
      <c r="BX1180" s="103">
        <v>3.333333333333333</v>
      </c>
      <c r="BY1180" s="103">
        <v>4.0477016653674891</v>
      </c>
      <c r="BZ1180" s="103">
        <v>2.8962480813827192</v>
      </c>
      <c r="CA1180" s="103" t="s">
        <v>1011</v>
      </c>
      <c r="CB1180" s="103" t="s">
        <v>1011</v>
      </c>
      <c r="CC1180" s="103">
        <v>0.89189189189189189</v>
      </c>
      <c r="CD1180" s="103">
        <v>2.5497562583941837</v>
      </c>
      <c r="CE1180" s="103">
        <v>7.1972461585416214</v>
      </c>
      <c r="CF1180" s="103">
        <v>8.4338721498197025</v>
      </c>
      <c r="CG1180" s="103">
        <v>6.8960647734715996</v>
      </c>
      <c r="CH1180" s="103">
        <v>10</v>
      </c>
      <c r="CI1180" s="103">
        <v>8.1317957704582309</v>
      </c>
      <c r="CJ1180" s="103" t="s">
        <v>1011</v>
      </c>
      <c r="CK1180" s="103">
        <v>9.44</v>
      </c>
      <c r="CL1180" s="103">
        <v>8.1519999999999992</v>
      </c>
      <c r="CM1180" s="103">
        <v>8.7959999999999994</v>
      </c>
      <c r="CN1180" s="103" t="s">
        <v>1011</v>
      </c>
      <c r="CO1180" s="103">
        <v>5.1694423513950953</v>
      </c>
      <c r="CP1180" s="103">
        <v>5.1694423513950953</v>
      </c>
      <c r="CQ1180" s="103">
        <v>10</v>
      </c>
      <c r="CR1180" s="103" t="s">
        <v>1011</v>
      </c>
      <c r="CS1180" s="103">
        <v>9.0909090909090899</v>
      </c>
      <c r="CT1180" s="103">
        <v>0</v>
      </c>
      <c r="CU1180" s="103">
        <v>4.545454545454545</v>
      </c>
      <c r="CV1180" s="103">
        <v>7.1277242242124093</v>
      </c>
      <c r="CW1180" s="103" t="s">
        <v>1011</v>
      </c>
      <c r="CX1180" s="103">
        <v>9.1170164502809747</v>
      </c>
      <c r="CY1180" s="103">
        <v>8</v>
      </c>
      <c r="CZ1180" s="103">
        <v>8.5585082251404874</v>
      </c>
      <c r="DA1180" s="103">
        <v>8.9</v>
      </c>
      <c r="DB1180" s="103" t="s">
        <v>1011</v>
      </c>
      <c r="DC1180" s="103" t="s">
        <v>1011</v>
      </c>
      <c r="DD1180" s="103">
        <v>8</v>
      </c>
      <c r="DE1180" s="103">
        <v>8.4239939189275255</v>
      </c>
      <c r="DF1180" s="103">
        <v>10</v>
      </c>
      <c r="DG1180" s="103">
        <v>8.8309984797318819</v>
      </c>
      <c r="DH1180" s="103" t="s">
        <v>1011</v>
      </c>
      <c r="DI1180" s="103" t="s">
        <v>1011</v>
      </c>
      <c r="DJ1180" s="103">
        <v>4.1992605621351737</v>
      </c>
      <c r="DK1180" s="103" t="s">
        <v>1011</v>
      </c>
      <c r="DL1180" s="103">
        <v>3.9693217932424267</v>
      </c>
      <c r="DM1180" s="103">
        <v>8.2065077651503611</v>
      </c>
      <c r="DN1180" s="103">
        <v>5.4583633735093207</v>
      </c>
      <c r="DO1180" s="103">
        <v>7.6159566927938966</v>
      </c>
      <c r="DP1180" s="103">
        <v>6.76</v>
      </c>
      <c r="DQ1180" s="105">
        <v>6.9216644980158737</v>
      </c>
      <c r="DR1180" s="106">
        <v>74</v>
      </c>
      <c r="DS1180" s="106">
        <v>3</v>
      </c>
      <c r="DU1180" s="104" t="s">
        <v>100</v>
      </c>
      <c r="DV1180" s="103">
        <v>7.0833289960317467</v>
      </c>
      <c r="DW1180" s="103">
        <v>6.76</v>
      </c>
    </row>
    <row r="1181" spans="1:127">
      <c r="A1181" s="95">
        <v>2008</v>
      </c>
      <c r="B1181" s="96" t="s">
        <v>680</v>
      </c>
      <c r="C1181" s="107" t="s">
        <v>143</v>
      </c>
      <c r="D1181" s="96" t="s">
        <v>1011</v>
      </c>
      <c r="E1181" s="96" t="s">
        <v>1011</v>
      </c>
      <c r="F1181" s="96" t="s">
        <v>1011</v>
      </c>
      <c r="G1181" s="96">
        <v>4.3021959999999995</v>
      </c>
      <c r="H1181" s="96">
        <v>0</v>
      </c>
      <c r="I1181" s="96">
        <v>5</v>
      </c>
      <c r="J1181" s="96">
        <v>10</v>
      </c>
      <c r="K1181" s="96">
        <v>7.5</v>
      </c>
      <c r="L1181" s="96">
        <v>10</v>
      </c>
      <c r="M1181" s="96">
        <v>10</v>
      </c>
      <c r="N1181" s="96">
        <v>8.5</v>
      </c>
      <c r="O1181" s="96">
        <v>10</v>
      </c>
      <c r="P1181" s="96">
        <v>10</v>
      </c>
      <c r="Q1181" s="96" t="s">
        <v>1011</v>
      </c>
      <c r="R1181" s="96" t="s">
        <v>1011</v>
      </c>
      <c r="S1181" s="96">
        <v>10</v>
      </c>
      <c r="T1181" s="96">
        <v>10</v>
      </c>
      <c r="U1181" s="96">
        <v>6.166666666666667</v>
      </c>
      <c r="V1181" s="96">
        <v>10</v>
      </c>
      <c r="W1181" s="96">
        <v>10</v>
      </c>
      <c r="X1181" s="96">
        <v>10</v>
      </c>
      <c r="Y1181" s="96">
        <v>10</v>
      </c>
      <c r="Z1181" s="96" t="s">
        <v>1010</v>
      </c>
      <c r="AA1181" s="96">
        <v>7.5</v>
      </c>
      <c r="AB1181" s="96">
        <v>6.666666666666667</v>
      </c>
      <c r="AC1181" s="96">
        <v>9.6866666666666674</v>
      </c>
      <c r="AD1181" s="96">
        <v>9.3999999999999986</v>
      </c>
      <c r="AE1181" s="96">
        <v>8.3133333333333326</v>
      </c>
      <c r="AF1181" s="96">
        <v>7.5</v>
      </c>
      <c r="AG1181" s="96">
        <v>7.5</v>
      </c>
      <c r="AH1181" s="96" t="s">
        <v>1010</v>
      </c>
      <c r="AI1181" s="96" t="s">
        <v>1010</v>
      </c>
      <c r="AJ1181" s="96" t="s">
        <v>1010</v>
      </c>
      <c r="AK1181" s="96" t="s">
        <v>1010</v>
      </c>
      <c r="AL1181" s="96">
        <v>3.3333333333333335</v>
      </c>
      <c r="AM1181" s="96">
        <v>6.666666666666667</v>
      </c>
      <c r="AN1181" s="96">
        <v>6.666666666666667</v>
      </c>
      <c r="AO1181" s="96">
        <v>5.5555555555555562</v>
      </c>
      <c r="AP1181" s="96">
        <v>7.5</v>
      </c>
      <c r="AQ1181" s="96">
        <v>7.5</v>
      </c>
      <c r="AR1181" s="96">
        <v>7.5</v>
      </c>
      <c r="AS1181" s="96">
        <v>7.5</v>
      </c>
      <c r="AT1181" s="96">
        <v>7.0138888888888893</v>
      </c>
      <c r="AU1181" s="96">
        <v>10</v>
      </c>
      <c r="AV1181" s="96">
        <v>10</v>
      </c>
      <c r="AW1181" s="96">
        <v>5</v>
      </c>
      <c r="AX1181" s="96">
        <v>4.25</v>
      </c>
      <c r="AY1181" s="96">
        <v>10</v>
      </c>
      <c r="AZ1181" s="96">
        <v>10</v>
      </c>
      <c r="BA1181" s="96">
        <v>6.666666666666667</v>
      </c>
      <c r="BB1181" s="96">
        <v>7.9880952380952381</v>
      </c>
      <c r="BC1181" s="96" t="s">
        <v>1010</v>
      </c>
      <c r="BD1181" s="96" t="s">
        <v>1011</v>
      </c>
      <c r="BE1181" s="96" t="s">
        <v>1011</v>
      </c>
      <c r="BF1181" s="96">
        <v>5</v>
      </c>
      <c r="BG1181" s="96">
        <v>10</v>
      </c>
      <c r="BH1181" s="96">
        <v>10</v>
      </c>
      <c r="BI1181" s="96">
        <v>10</v>
      </c>
      <c r="BJ1181" s="96" t="s">
        <v>1011</v>
      </c>
      <c r="BK1181" s="96">
        <v>7.5</v>
      </c>
      <c r="BL1181" s="96">
        <v>6.6987474126984132</v>
      </c>
      <c r="BM1181" s="96">
        <v>6.9705882352941178</v>
      </c>
      <c r="BN1181" s="96">
        <v>10</v>
      </c>
      <c r="BO1181" s="96">
        <v>10</v>
      </c>
      <c r="BP1181" s="96">
        <v>9</v>
      </c>
      <c r="BQ1181" s="96">
        <v>8</v>
      </c>
      <c r="BR1181" s="96">
        <v>8.5</v>
      </c>
      <c r="BS1181" s="96">
        <v>8.867647058823529</v>
      </c>
      <c r="BT1181" s="96">
        <v>3.2992730833333335</v>
      </c>
      <c r="BU1181" s="96">
        <v>3.5227983333333341</v>
      </c>
      <c r="BV1181" s="96">
        <v>4.9387435000000002</v>
      </c>
      <c r="BW1181" s="96">
        <v>6.6666666666666661</v>
      </c>
      <c r="BX1181" s="96">
        <v>2.5</v>
      </c>
      <c r="BY1181" s="96">
        <v>2.8612039180264883</v>
      </c>
      <c r="BZ1181" s="96">
        <v>7.7574057326049903</v>
      </c>
      <c r="CA1181" s="96">
        <v>3.5504792500000004</v>
      </c>
      <c r="CB1181" s="96">
        <v>2.9970712500000003</v>
      </c>
      <c r="CC1181" s="96">
        <v>0.88888888899999996</v>
      </c>
      <c r="CD1181" s="96">
        <v>3.9974809229351571</v>
      </c>
      <c r="CE1181" s="96">
        <v>8.6662084658771263</v>
      </c>
      <c r="CF1181" s="96">
        <v>9.1419078764071333</v>
      </c>
      <c r="CG1181" s="96">
        <v>7.7187558204506246</v>
      </c>
      <c r="CH1181" s="96">
        <v>10</v>
      </c>
      <c r="CI1181" s="96">
        <v>8.8817180406837206</v>
      </c>
      <c r="CJ1181" s="96">
        <v>9.36</v>
      </c>
      <c r="CK1181" s="96">
        <v>8.8800000000000008</v>
      </c>
      <c r="CL1181" s="96">
        <v>7.0880000000000001</v>
      </c>
      <c r="CM1181" s="96">
        <v>8.4426666666666677</v>
      </c>
      <c r="CN1181" s="96">
        <v>6.1739558333333342</v>
      </c>
      <c r="CO1181" s="96">
        <v>7.0515275211993398</v>
      </c>
      <c r="CP1181" s="96">
        <v>6.612741677266337</v>
      </c>
      <c r="CQ1181" s="96">
        <v>10</v>
      </c>
      <c r="CR1181" s="96">
        <v>6.4337614583333345</v>
      </c>
      <c r="CS1181" s="96">
        <v>3.0769230769230771</v>
      </c>
      <c r="CT1181" s="96">
        <v>7.6331692507471232</v>
      </c>
      <c r="CU1181" s="96">
        <v>5.7146179286678445</v>
      </c>
      <c r="CV1181" s="96">
        <v>7.6925065681502121</v>
      </c>
      <c r="CW1181" s="96">
        <v>10</v>
      </c>
      <c r="CX1181" s="96">
        <v>9.591750296135471</v>
      </c>
      <c r="CY1181" s="96">
        <v>9</v>
      </c>
      <c r="CZ1181" s="96">
        <v>9.530583432045157</v>
      </c>
      <c r="DA1181" s="96">
        <v>0</v>
      </c>
      <c r="DB1181" s="96">
        <v>4.3376135833333338</v>
      </c>
      <c r="DC1181" s="96">
        <v>6.2441374166666677</v>
      </c>
      <c r="DD1181" s="96">
        <v>8</v>
      </c>
      <c r="DE1181" s="96">
        <v>1.1929071940067637</v>
      </c>
      <c r="DF1181" s="96">
        <v>10</v>
      </c>
      <c r="DG1181" s="96">
        <v>4.9624430323344608</v>
      </c>
      <c r="DH1181" s="96">
        <v>4.5244176666666664</v>
      </c>
      <c r="DI1181" s="96">
        <v>5.1028806584362139</v>
      </c>
      <c r="DJ1181" s="96">
        <v>8.9981893026716939</v>
      </c>
      <c r="DK1181" s="96">
        <v>3.9610027361111118</v>
      </c>
      <c r="DL1181" s="96">
        <v>8.3489923863798836</v>
      </c>
      <c r="DM1181" s="96">
        <v>7.4891108712105057</v>
      </c>
      <c r="DN1181" s="96">
        <v>6.4040989369126793</v>
      </c>
      <c r="DO1181" s="96">
        <v>6.9657084670974321</v>
      </c>
      <c r="DP1181" s="96">
        <v>7.28</v>
      </c>
      <c r="DQ1181" s="99">
        <v>6.9893737063492072</v>
      </c>
      <c r="DR1181" s="100">
        <v>71</v>
      </c>
      <c r="DS1181" s="101">
        <v>3</v>
      </c>
      <c r="DU1181" s="107" t="s">
        <v>143</v>
      </c>
      <c r="DV1181" s="96">
        <v>6.6987474126984132</v>
      </c>
      <c r="DW1181" s="96">
        <v>7.28</v>
      </c>
    </row>
    <row r="1182" spans="1:127">
      <c r="A1182" s="102">
        <v>2008</v>
      </c>
      <c r="B1182" s="103" t="s">
        <v>736</v>
      </c>
      <c r="C1182" s="104" t="s">
        <v>39</v>
      </c>
      <c r="D1182" s="103">
        <v>7.9333333333333336</v>
      </c>
      <c r="E1182" s="103">
        <v>7.0554187151178933</v>
      </c>
      <c r="F1182" s="103">
        <v>7.6096427273421323</v>
      </c>
      <c r="G1182" s="103">
        <v>7.5</v>
      </c>
      <c r="H1182" s="103">
        <v>9.8000000000000007</v>
      </c>
      <c r="I1182" s="103" t="s">
        <v>1011</v>
      </c>
      <c r="J1182" s="103">
        <v>10</v>
      </c>
      <c r="K1182" s="103" t="s">
        <v>1011</v>
      </c>
      <c r="L1182" s="103">
        <v>10</v>
      </c>
      <c r="M1182" s="103">
        <v>8.6815139659200025</v>
      </c>
      <c r="N1182" s="103">
        <v>9.5605046553066675</v>
      </c>
      <c r="O1182" s="103">
        <v>10</v>
      </c>
      <c r="P1182" s="103">
        <v>7.5</v>
      </c>
      <c r="Q1182" s="103" t="s">
        <v>1011</v>
      </c>
      <c r="R1182" s="103" t="s">
        <v>1011</v>
      </c>
      <c r="S1182" s="103">
        <v>10</v>
      </c>
      <c r="T1182" s="103">
        <v>9.1666666666666661</v>
      </c>
      <c r="U1182" s="103">
        <v>9.5090571073244448</v>
      </c>
      <c r="V1182" s="103" t="s">
        <v>1011</v>
      </c>
      <c r="W1182" s="103" t="s">
        <v>1011</v>
      </c>
      <c r="X1182" s="103">
        <v>10</v>
      </c>
      <c r="Y1182" s="103">
        <v>10</v>
      </c>
      <c r="Z1182" s="103" t="s">
        <v>1010</v>
      </c>
      <c r="AA1182" s="103">
        <v>10</v>
      </c>
      <c r="AB1182" s="103">
        <v>10</v>
      </c>
      <c r="AC1182" s="103">
        <v>9.8533333333333335</v>
      </c>
      <c r="AD1182" s="103">
        <v>9.1222222222222236</v>
      </c>
      <c r="AE1182" s="103">
        <v>9.7438888888888897</v>
      </c>
      <c r="AF1182" s="103">
        <v>10</v>
      </c>
      <c r="AG1182" s="103">
        <v>10</v>
      </c>
      <c r="AH1182" s="103" t="s">
        <v>1010</v>
      </c>
      <c r="AI1182" s="103" t="s">
        <v>1010</v>
      </c>
      <c r="AJ1182" s="103" t="s">
        <v>1010</v>
      </c>
      <c r="AK1182" s="103" t="s">
        <v>1010</v>
      </c>
      <c r="AL1182" s="103">
        <v>6.666666666666667</v>
      </c>
      <c r="AM1182" s="103">
        <v>10</v>
      </c>
      <c r="AN1182" s="103">
        <v>10</v>
      </c>
      <c r="AO1182" s="103">
        <v>8.8888888888888893</v>
      </c>
      <c r="AP1182" s="103">
        <v>7.5</v>
      </c>
      <c r="AQ1182" s="103">
        <v>10</v>
      </c>
      <c r="AR1182" s="103">
        <v>10</v>
      </c>
      <c r="AS1182" s="103">
        <v>9.1666666666666661</v>
      </c>
      <c r="AT1182" s="103">
        <v>9.5138888888888893</v>
      </c>
      <c r="AU1182" s="103">
        <v>10</v>
      </c>
      <c r="AV1182" s="103">
        <v>10</v>
      </c>
      <c r="AW1182" s="103">
        <v>6</v>
      </c>
      <c r="AX1182" s="103">
        <v>7.25</v>
      </c>
      <c r="AY1182" s="103">
        <v>10</v>
      </c>
      <c r="AZ1182" s="103">
        <v>10</v>
      </c>
      <c r="BA1182" s="103">
        <v>10</v>
      </c>
      <c r="BB1182" s="103">
        <v>9.0357142857142865</v>
      </c>
      <c r="BC1182" s="103" t="s">
        <v>1010</v>
      </c>
      <c r="BD1182" s="103" t="s">
        <v>1011</v>
      </c>
      <c r="BE1182" s="103" t="s">
        <v>1011</v>
      </c>
      <c r="BF1182" s="103">
        <v>10</v>
      </c>
      <c r="BG1182" s="103" t="s">
        <v>1011</v>
      </c>
      <c r="BH1182" s="103" t="s">
        <v>1011</v>
      </c>
      <c r="BI1182" s="103" t="s">
        <v>1011</v>
      </c>
      <c r="BJ1182" s="103" t="s">
        <v>1011</v>
      </c>
      <c r="BK1182" s="103">
        <v>10</v>
      </c>
      <c r="BL1182" s="103">
        <v>9.0816134831803179</v>
      </c>
      <c r="BM1182" s="103">
        <v>8.2088235294117649</v>
      </c>
      <c r="BN1182" s="103">
        <v>9.4321663245771354</v>
      </c>
      <c r="BO1182" s="103">
        <v>10</v>
      </c>
      <c r="BP1182" s="103">
        <v>10</v>
      </c>
      <c r="BQ1182" s="103">
        <v>10</v>
      </c>
      <c r="BR1182" s="103">
        <v>10</v>
      </c>
      <c r="BS1182" s="103">
        <v>9.4102474634972246</v>
      </c>
      <c r="BT1182" s="103">
        <v>8.3910498333333337</v>
      </c>
      <c r="BU1182" s="103">
        <v>8.1630308333333321</v>
      </c>
      <c r="BV1182" s="103">
        <v>8.8055979999999998</v>
      </c>
      <c r="BW1182" s="103">
        <v>8.3333333333333339</v>
      </c>
      <c r="BX1182" s="103">
        <v>8.3333333333333339</v>
      </c>
      <c r="BY1182" s="103">
        <v>7.1695918761433797</v>
      </c>
      <c r="BZ1182" s="103">
        <v>7.5059781264064345</v>
      </c>
      <c r="CA1182" s="103">
        <v>8.7563167500000016</v>
      </c>
      <c r="CB1182" s="103">
        <v>9.0194265833333329</v>
      </c>
      <c r="CC1182" s="103">
        <v>1</v>
      </c>
      <c r="CD1182" s="103">
        <v>8.2752954076907184</v>
      </c>
      <c r="CE1182" s="103">
        <v>9.9688240966679853</v>
      </c>
      <c r="CF1182" s="103">
        <v>9.0376476617042645</v>
      </c>
      <c r="CG1182" s="103">
        <v>9.1379310344826425</v>
      </c>
      <c r="CH1182" s="103">
        <v>10</v>
      </c>
      <c r="CI1182" s="103">
        <v>9.5361006982137226</v>
      </c>
      <c r="CJ1182" s="103">
        <v>9.9866666666666664</v>
      </c>
      <c r="CK1182" s="103">
        <v>10</v>
      </c>
      <c r="CL1182" s="103">
        <v>10</v>
      </c>
      <c r="CM1182" s="103">
        <v>9.9955555555555549</v>
      </c>
      <c r="CN1182" s="103">
        <v>9.1883494166666679</v>
      </c>
      <c r="CO1182" s="103">
        <v>9.349321697721658</v>
      </c>
      <c r="CP1182" s="103">
        <v>9.2688355571941621</v>
      </c>
      <c r="CQ1182" s="103">
        <v>10</v>
      </c>
      <c r="CR1182" s="103">
        <v>9.2528790000000019</v>
      </c>
      <c r="CS1182" s="103">
        <v>7.6923076923076925</v>
      </c>
      <c r="CT1182" s="103">
        <v>10</v>
      </c>
      <c r="CU1182" s="103">
        <v>8.9817288974358984</v>
      </c>
      <c r="CV1182" s="103">
        <v>9.5615300025464034</v>
      </c>
      <c r="CW1182" s="103">
        <v>10</v>
      </c>
      <c r="CX1182" s="103">
        <v>9.1231936601390959</v>
      </c>
      <c r="CY1182" s="103">
        <v>10</v>
      </c>
      <c r="CZ1182" s="103">
        <v>9.7077312200463641</v>
      </c>
      <c r="DA1182" s="103">
        <v>10</v>
      </c>
      <c r="DB1182" s="103">
        <v>7.9359190000000002</v>
      </c>
      <c r="DC1182" s="103">
        <v>8.8616673333333331</v>
      </c>
      <c r="DD1182" s="103">
        <v>10</v>
      </c>
      <c r="DE1182" s="103">
        <v>9.0729375993691335</v>
      </c>
      <c r="DF1182" s="103">
        <v>10</v>
      </c>
      <c r="DG1182" s="103">
        <v>9.3117539887837442</v>
      </c>
      <c r="DH1182" s="103">
        <v>6.9425134166666655</v>
      </c>
      <c r="DI1182" s="103">
        <v>6.901408450704225</v>
      </c>
      <c r="DJ1182" s="103">
        <v>9.7889927703302053</v>
      </c>
      <c r="DK1182" s="103">
        <v>8.5195271944444464</v>
      </c>
      <c r="DL1182" s="103">
        <v>9.7931361780830919</v>
      </c>
      <c r="DM1182" s="103">
        <v>9.1032538825751814</v>
      </c>
      <c r="DN1182" s="103">
        <v>8.5081386488006352</v>
      </c>
      <c r="DO1182" s="103">
        <v>9.1758746192102478</v>
      </c>
      <c r="DP1182" s="103">
        <v>9.19</v>
      </c>
      <c r="DQ1182" s="105">
        <v>9.1358067415901587</v>
      </c>
      <c r="DR1182" s="106">
        <v>1</v>
      </c>
      <c r="DS1182" s="106">
        <v>1</v>
      </c>
      <c r="DU1182" s="104" t="s">
        <v>39</v>
      </c>
      <c r="DV1182" s="103">
        <v>9.0816134831803179</v>
      </c>
      <c r="DW1182" s="103">
        <v>9.19</v>
      </c>
    </row>
    <row r="1183" spans="1:127">
      <c r="A1183" s="95">
        <v>2008</v>
      </c>
      <c r="B1183" s="96" t="s">
        <v>632</v>
      </c>
      <c r="C1183" s="107" t="s">
        <v>78</v>
      </c>
      <c r="D1183" s="96">
        <v>7.4333333333333327</v>
      </c>
      <c r="E1183" s="96">
        <v>5.5082067566457926</v>
      </c>
      <c r="F1183" s="96">
        <v>6.3894858720457091</v>
      </c>
      <c r="G1183" s="96">
        <v>6.4</v>
      </c>
      <c r="H1183" s="96">
        <v>9.3999999999999986</v>
      </c>
      <c r="I1183" s="96">
        <v>10</v>
      </c>
      <c r="J1183" s="96">
        <v>10</v>
      </c>
      <c r="K1183" s="96">
        <v>7.5</v>
      </c>
      <c r="L1183" s="96">
        <v>10</v>
      </c>
      <c r="M1183" s="96">
        <v>10</v>
      </c>
      <c r="N1183" s="96">
        <v>9.5</v>
      </c>
      <c r="O1183" s="96">
        <v>9.5</v>
      </c>
      <c r="P1183" s="96">
        <v>10</v>
      </c>
      <c r="Q1183" s="96" t="s">
        <v>1011</v>
      </c>
      <c r="R1183" s="96" t="s">
        <v>1011</v>
      </c>
      <c r="S1183" s="96">
        <v>10</v>
      </c>
      <c r="T1183" s="96">
        <v>9.8333333333333339</v>
      </c>
      <c r="U1183" s="96">
        <v>9.5777777777777775</v>
      </c>
      <c r="V1183" s="96">
        <v>10</v>
      </c>
      <c r="W1183" s="96">
        <v>10</v>
      </c>
      <c r="X1183" s="96">
        <v>10</v>
      </c>
      <c r="Y1183" s="96">
        <v>10</v>
      </c>
      <c r="Z1183" s="96" t="s">
        <v>1010</v>
      </c>
      <c r="AA1183" s="96">
        <v>10</v>
      </c>
      <c r="AB1183" s="96">
        <v>10</v>
      </c>
      <c r="AC1183" s="96">
        <v>9.6511111111111116</v>
      </c>
      <c r="AD1183" s="96">
        <v>9.3500000000000014</v>
      </c>
      <c r="AE1183" s="96">
        <v>9.7502777777777787</v>
      </c>
      <c r="AF1183" s="96">
        <v>10</v>
      </c>
      <c r="AG1183" s="96">
        <v>10</v>
      </c>
      <c r="AH1183" s="96" t="s">
        <v>1010</v>
      </c>
      <c r="AI1183" s="96" t="s">
        <v>1010</v>
      </c>
      <c r="AJ1183" s="96" t="s">
        <v>1010</v>
      </c>
      <c r="AK1183" s="96" t="s">
        <v>1010</v>
      </c>
      <c r="AL1183" s="96">
        <v>10</v>
      </c>
      <c r="AM1183" s="96">
        <v>10</v>
      </c>
      <c r="AN1183" s="96">
        <v>10</v>
      </c>
      <c r="AO1183" s="96">
        <v>10</v>
      </c>
      <c r="AP1183" s="96">
        <v>10</v>
      </c>
      <c r="AQ1183" s="96">
        <v>10</v>
      </c>
      <c r="AR1183" s="96">
        <v>10</v>
      </c>
      <c r="AS1183" s="96">
        <v>10</v>
      </c>
      <c r="AT1183" s="96">
        <v>10</v>
      </c>
      <c r="AU1183" s="96">
        <v>10</v>
      </c>
      <c r="AV1183" s="96">
        <v>10</v>
      </c>
      <c r="AW1183" s="96">
        <v>8.3333333333333339</v>
      </c>
      <c r="AX1183" s="96">
        <v>7.75</v>
      </c>
      <c r="AY1183" s="96">
        <v>10</v>
      </c>
      <c r="AZ1183" s="96">
        <v>10</v>
      </c>
      <c r="BA1183" s="96">
        <v>10</v>
      </c>
      <c r="BB1183" s="96">
        <v>9.4404761904761916</v>
      </c>
      <c r="BC1183" s="96" t="s">
        <v>1010</v>
      </c>
      <c r="BD1183" s="96" t="s">
        <v>1011</v>
      </c>
      <c r="BE1183" s="96" t="s">
        <v>1011</v>
      </c>
      <c r="BF1183" s="96">
        <v>10</v>
      </c>
      <c r="BG1183" s="96">
        <v>10</v>
      </c>
      <c r="BH1183" s="96">
        <v>10</v>
      </c>
      <c r="BI1183" s="96">
        <v>10</v>
      </c>
      <c r="BJ1183" s="96" t="s">
        <v>1011</v>
      </c>
      <c r="BK1183" s="96">
        <v>10</v>
      </c>
      <c r="BL1183" s="96">
        <v>8.9135198412698422</v>
      </c>
      <c r="BM1183" s="96">
        <v>3.3147058823529414</v>
      </c>
      <c r="BN1183" s="96">
        <v>4.5706260224050155</v>
      </c>
      <c r="BO1183" s="96">
        <v>10</v>
      </c>
      <c r="BP1183" s="96">
        <v>5</v>
      </c>
      <c r="BQ1183" s="96">
        <v>0</v>
      </c>
      <c r="BR1183" s="96">
        <v>2.5</v>
      </c>
      <c r="BS1183" s="96">
        <v>5.0963329761894887</v>
      </c>
      <c r="BT1183" s="96">
        <v>5.1972586979695432</v>
      </c>
      <c r="BU1183" s="96">
        <v>3.3277583333333332</v>
      </c>
      <c r="BV1183" s="96">
        <v>6.0382948451776652</v>
      </c>
      <c r="BW1183" s="96">
        <v>10</v>
      </c>
      <c r="BX1183" s="96">
        <v>6.6666666666666661</v>
      </c>
      <c r="BY1183" s="96">
        <v>6.6978509486147928</v>
      </c>
      <c r="BZ1183" s="96">
        <v>6.0628893524997736</v>
      </c>
      <c r="CA1183" s="96">
        <v>5.7386702165820633</v>
      </c>
      <c r="CB1183" s="96">
        <v>6.9368508011844332</v>
      </c>
      <c r="CC1183" s="96">
        <v>1</v>
      </c>
      <c r="CD1183" s="96">
        <v>6.2962488735586968</v>
      </c>
      <c r="CE1183" s="96">
        <v>8.6950657350785487</v>
      </c>
      <c r="CF1183" s="96">
        <v>9.4986013601714543</v>
      </c>
      <c r="CG1183" s="96">
        <v>8.7866498238149457</v>
      </c>
      <c r="CH1183" s="96">
        <v>10</v>
      </c>
      <c r="CI1183" s="96">
        <v>9.2450792297662368</v>
      </c>
      <c r="CJ1183" s="96">
        <v>9.6066666666666674</v>
      </c>
      <c r="CK1183" s="96">
        <v>8.8800000000000008</v>
      </c>
      <c r="CL1183" s="96">
        <v>5.6079999999999997</v>
      </c>
      <c r="CM1183" s="96">
        <v>8.0315555555555562</v>
      </c>
      <c r="CN1183" s="96">
        <v>7.3227234644670061</v>
      </c>
      <c r="CO1183" s="96">
        <v>7.5938775535528675</v>
      </c>
      <c r="CP1183" s="96">
        <v>7.4583005090099368</v>
      </c>
      <c r="CQ1183" s="96">
        <v>10</v>
      </c>
      <c r="CR1183" s="96">
        <v>7.605579846023689</v>
      </c>
      <c r="CS1183" s="96">
        <v>3.8461538461538463</v>
      </c>
      <c r="CT1183" s="96">
        <v>6.4162871962801891</v>
      </c>
      <c r="CU1183" s="96">
        <v>5.9560069628192416</v>
      </c>
      <c r="CV1183" s="96">
        <v>7.8614657568461839</v>
      </c>
      <c r="CW1183" s="96">
        <v>10</v>
      </c>
      <c r="CX1183" s="96">
        <v>8.4357683199064439</v>
      </c>
      <c r="CY1183" s="96">
        <v>10</v>
      </c>
      <c r="CZ1183" s="96">
        <v>9.4785894399688146</v>
      </c>
      <c r="DA1183" s="96">
        <v>10</v>
      </c>
      <c r="DB1183" s="96">
        <v>4.9112554230118439</v>
      </c>
      <c r="DC1183" s="96">
        <v>7.5025998781725889</v>
      </c>
      <c r="DD1183" s="96">
        <v>3.3</v>
      </c>
      <c r="DE1183" s="96">
        <v>6.7552815977919654</v>
      </c>
      <c r="DF1183" s="96">
        <v>10</v>
      </c>
      <c r="DG1183" s="96">
        <v>7.0781894831627339</v>
      </c>
      <c r="DH1183" s="96">
        <v>1.882977002538071</v>
      </c>
      <c r="DI1183" s="96">
        <v>4.624413145539906</v>
      </c>
      <c r="DJ1183" s="96">
        <v>9.7544574633416445</v>
      </c>
      <c r="DK1183" s="96">
        <v>5.1601931047659342</v>
      </c>
      <c r="DL1183" s="96">
        <v>7.5742065959586498</v>
      </c>
      <c r="DM1183" s="96">
        <v>6.3009222656226207</v>
      </c>
      <c r="DN1183" s="96">
        <v>5.8828615962944708</v>
      </c>
      <c r="DO1183" s="96">
        <v>7.479880173142007</v>
      </c>
      <c r="DP1183" s="96">
        <v>7.2</v>
      </c>
      <c r="DQ1183" s="99">
        <v>8.0567599206349207</v>
      </c>
      <c r="DR1183" s="100">
        <v>30</v>
      </c>
      <c r="DS1183" s="101">
        <v>1</v>
      </c>
      <c r="DU1183" s="107" t="s">
        <v>78</v>
      </c>
      <c r="DV1183" s="96">
        <v>8.9135198412698422</v>
      </c>
      <c r="DW1183" s="96">
        <v>7.2</v>
      </c>
    </row>
    <row r="1184" spans="1:127">
      <c r="A1184" s="102">
        <v>2008</v>
      </c>
      <c r="B1184" s="103" t="s">
        <v>662</v>
      </c>
      <c r="C1184" s="104" t="s">
        <v>4</v>
      </c>
      <c r="D1184" s="103" t="s">
        <v>1011</v>
      </c>
      <c r="E1184" s="103" t="s">
        <v>1011</v>
      </c>
      <c r="F1184" s="103" t="s">
        <v>1011</v>
      </c>
      <c r="G1184" s="103">
        <v>7.7984989999999996</v>
      </c>
      <c r="H1184" s="103">
        <v>10</v>
      </c>
      <c r="I1184" s="103">
        <v>10</v>
      </c>
      <c r="J1184" s="103">
        <v>10</v>
      </c>
      <c r="K1184" s="103">
        <v>10</v>
      </c>
      <c r="L1184" s="103">
        <v>10</v>
      </c>
      <c r="M1184" s="103">
        <v>10</v>
      </c>
      <c r="N1184" s="103">
        <v>10</v>
      </c>
      <c r="O1184" s="103" t="s">
        <v>1011</v>
      </c>
      <c r="P1184" s="103">
        <v>10</v>
      </c>
      <c r="Q1184" s="103" t="s">
        <v>1011</v>
      </c>
      <c r="R1184" s="103" t="s">
        <v>1011</v>
      </c>
      <c r="S1184" s="103">
        <v>10</v>
      </c>
      <c r="T1184" s="103">
        <v>10</v>
      </c>
      <c r="U1184" s="103">
        <v>10</v>
      </c>
      <c r="V1184" s="103">
        <v>10</v>
      </c>
      <c r="W1184" s="103">
        <v>10</v>
      </c>
      <c r="X1184" s="103">
        <v>10</v>
      </c>
      <c r="Y1184" s="103">
        <v>10</v>
      </c>
      <c r="Z1184" s="103" t="s">
        <v>1010</v>
      </c>
      <c r="AA1184" s="103" t="s">
        <v>1011</v>
      </c>
      <c r="AB1184" s="103" t="s">
        <v>1011</v>
      </c>
      <c r="AC1184" s="103">
        <v>8.74</v>
      </c>
      <c r="AD1184" s="103">
        <v>8.3333333333333339</v>
      </c>
      <c r="AE1184" s="103">
        <v>8.5366666666666671</v>
      </c>
      <c r="AF1184" s="103" t="s">
        <v>1011</v>
      </c>
      <c r="AG1184" s="103" t="s">
        <v>1011</v>
      </c>
      <c r="AH1184" s="103" t="s">
        <v>1010</v>
      </c>
      <c r="AI1184" s="103" t="s">
        <v>1010</v>
      </c>
      <c r="AJ1184" s="103" t="s">
        <v>1010</v>
      </c>
      <c r="AK1184" s="103" t="s">
        <v>1010</v>
      </c>
      <c r="AL1184" s="103" t="s">
        <v>1011</v>
      </c>
      <c r="AM1184" s="103" t="s">
        <v>1011</v>
      </c>
      <c r="AN1184" s="103" t="s">
        <v>1011</v>
      </c>
      <c r="AO1184" s="103" t="s">
        <v>1011</v>
      </c>
      <c r="AP1184" s="103" t="s">
        <v>1011</v>
      </c>
      <c r="AQ1184" s="103" t="s">
        <v>1011</v>
      </c>
      <c r="AR1184" s="103" t="s">
        <v>1011</v>
      </c>
      <c r="AS1184" s="103" t="s">
        <v>1011</v>
      </c>
      <c r="AT1184" s="103" t="s">
        <v>1011</v>
      </c>
      <c r="AU1184" s="103">
        <v>10</v>
      </c>
      <c r="AV1184" s="103">
        <v>10</v>
      </c>
      <c r="AW1184" s="103">
        <v>9.6666666666666661</v>
      </c>
      <c r="AX1184" s="103">
        <v>9</v>
      </c>
      <c r="AY1184" s="103" t="s">
        <v>1011</v>
      </c>
      <c r="AZ1184" s="103" t="s">
        <v>1011</v>
      </c>
      <c r="BA1184" s="103" t="s">
        <v>1011</v>
      </c>
      <c r="BB1184" s="103">
        <v>9.6666666666666661</v>
      </c>
      <c r="BC1184" s="103" t="s">
        <v>1010</v>
      </c>
      <c r="BD1184" s="103" t="s">
        <v>1011</v>
      </c>
      <c r="BE1184" s="103" t="s">
        <v>1011</v>
      </c>
      <c r="BF1184" s="103">
        <v>10</v>
      </c>
      <c r="BG1184" s="103">
        <v>10</v>
      </c>
      <c r="BH1184" s="103">
        <v>10</v>
      </c>
      <c r="BI1184" s="103">
        <v>10</v>
      </c>
      <c r="BJ1184" s="103" t="s">
        <v>1011</v>
      </c>
      <c r="BK1184" s="103">
        <v>10</v>
      </c>
      <c r="BL1184" s="103">
        <v>9.2250414166666665</v>
      </c>
      <c r="BM1184" s="103">
        <v>2.5882352941176472</v>
      </c>
      <c r="BN1184" s="103">
        <v>7.9100817438692097</v>
      </c>
      <c r="BO1184" s="103">
        <v>8</v>
      </c>
      <c r="BP1184" s="103">
        <v>7</v>
      </c>
      <c r="BQ1184" s="103">
        <v>5</v>
      </c>
      <c r="BR1184" s="103">
        <v>6</v>
      </c>
      <c r="BS1184" s="103">
        <v>6.1245792594967146</v>
      </c>
      <c r="BT1184" s="103">
        <v>8.063951666666668</v>
      </c>
      <c r="BU1184" s="103">
        <v>6.6127449999999985</v>
      </c>
      <c r="BV1184" s="103">
        <v>8.2792493333333326</v>
      </c>
      <c r="BW1184" s="103">
        <v>10</v>
      </c>
      <c r="BX1184" s="103">
        <v>10</v>
      </c>
      <c r="BY1184" s="103">
        <v>6.9452260775927908</v>
      </c>
      <c r="BZ1184" s="103">
        <v>9.1354960805475134</v>
      </c>
      <c r="CA1184" s="103">
        <v>8.930205916666667</v>
      </c>
      <c r="CB1184" s="103">
        <v>9.1179812500000015</v>
      </c>
      <c r="CC1184" s="103">
        <v>1</v>
      </c>
      <c r="CD1184" s="103">
        <v>8.5649839249785522</v>
      </c>
      <c r="CE1184" s="103">
        <v>4.9246570009917967</v>
      </c>
      <c r="CF1184" s="103">
        <v>8.3525866837682514</v>
      </c>
      <c r="CG1184" s="103">
        <v>7.4643621686101422</v>
      </c>
      <c r="CH1184" s="103">
        <v>10</v>
      </c>
      <c r="CI1184" s="103">
        <v>7.6854014633425471</v>
      </c>
      <c r="CJ1184" s="103">
        <v>9.7109822336694158</v>
      </c>
      <c r="CK1184" s="103">
        <v>8.5399999999999991</v>
      </c>
      <c r="CL1184" s="103">
        <v>0</v>
      </c>
      <c r="CM1184" s="103">
        <v>6.0836607445564717</v>
      </c>
      <c r="CN1184" s="103">
        <v>5.2653686666666664</v>
      </c>
      <c r="CO1184" s="103">
        <v>7.6973665498641974</v>
      </c>
      <c r="CP1184" s="103">
        <v>6.4813676082654315</v>
      </c>
      <c r="CQ1184" s="103">
        <v>10</v>
      </c>
      <c r="CR1184" s="103">
        <v>4.5187289166666673</v>
      </c>
      <c r="CS1184" s="103">
        <v>3.8461538461538463</v>
      </c>
      <c r="CT1184" s="103">
        <v>6.4162871962801891</v>
      </c>
      <c r="CU1184" s="103">
        <v>4.927056653033568</v>
      </c>
      <c r="CV1184" s="103">
        <v>6.873021251463868</v>
      </c>
      <c r="CW1184" s="103">
        <v>5</v>
      </c>
      <c r="CX1184" s="103">
        <v>9.7361504003568893</v>
      </c>
      <c r="CY1184" s="103">
        <v>4</v>
      </c>
      <c r="CZ1184" s="103">
        <v>6.2453834667856301</v>
      </c>
      <c r="DA1184" s="103">
        <v>5.6</v>
      </c>
      <c r="DB1184" s="103">
        <v>7.4116606666666671</v>
      </c>
      <c r="DC1184" s="103">
        <v>6.1169125000000015</v>
      </c>
      <c r="DD1184" s="103">
        <v>8</v>
      </c>
      <c r="DE1184" s="103">
        <v>8.7948188791798732</v>
      </c>
      <c r="DF1184" s="103">
        <v>10</v>
      </c>
      <c r="DG1184" s="103">
        <v>7.6538986743077571</v>
      </c>
      <c r="DH1184" s="103">
        <v>6.1307981666666667</v>
      </c>
      <c r="DI1184" s="103">
        <v>7.6666666666666661</v>
      </c>
      <c r="DJ1184" s="103">
        <v>9.7566036693579417</v>
      </c>
      <c r="DK1184" s="103">
        <v>9.2797757222222206</v>
      </c>
      <c r="DL1184" s="103">
        <v>9.6562888005702234</v>
      </c>
      <c r="DM1184" s="103">
        <v>8.4306942945065657</v>
      </c>
      <c r="DN1184" s="103">
        <v>8.486804553331714</v>
      </c>
      <c r="DO1184" s="103">
        <v>7.4620288981417007</v>
      </c>
      <c r="DP1184" s="103">
        <v>7.34</v>
      </c>
      <c r="DQ1184" s="105">
        <v>8.2825207083333332</v>
      </c>
      <c r="DR1184" s="106">
        <v>20</v>
      </c>
      <c r="DS1184" s="106">
        <v>1</v>
      </c>
      <c r="DU1184" s="104" t="s">
        <v>4</v>
      </c>
      <c r="DV1184" s="103">
        <v>9.2250414166666665</v>
      </c>
      <c r="DW1184" s="103">
        <v>7.34</v>
      </c>
    </row>
    <row r="1185" spans="1:127">
      <c r="A1185" s="95">
        <v>2008</v>
      </c>
      <c r="B1185" s="96" t="s">
        <v>740</v>
      </c>
      <c r="C1185" s="107" t="s">
        <v>85</v>
      </c>
      <c r="D1185" s="96">
        <v>4.1333333333333329</v>
      </c>
      <c r="E1185" s="96">
        <v>4.4613487474779037</v>
      </c>
      <c r="F1185" s="96">
        <v>4.39657076566803</v>
      </c>
      <c r="G1185" s="96">
        <v>4.3</v>
      </c>
      <c r="H1185" s="96">
        <v>8.56</v>
      </c>
      <c r="I1185" s="96">
        <v>0</v>
      </c>
      <c r="J1185" s="96">
        <v>9.6847856252008508</v>
      </c>
      <c r="K1185" s="96">
        <v>5</v>
      </c>
      <c r="L1185" s="96">
        <v>9.776308908421754</v>
      </c>
      <c r="M1185" s="96">
        <v>9.7264828142976594</v>
      </c>
      <c r="N1185" s="96">
        <v>6.8375154695840532</v>
      </c>
      <c r="O1185" s="96">
        <v>10</v>
      </c>
      <c r="P1185" s="96">
        <v>2.5</v>
      </c>
      <c r="Q1185" s="96" t="s">
        <v>1011</v>
      </c>
      <c r="R1185" s="96" t="s">
        <v>1011</v>
      </c>
      <c r="S1185" s="96">
        <v>5</v>
      </c>
      <c r="T1185" s="96">
        <v>5.833333333333333</v>
      </c>
      <c r="U1185" s="96">
        <v>7.076949600972462</v>
      </c>
      <c r="V1185" s="96">
        <v>10</v>
      </c>
      <c r="W1185" s="96">
        <v>5</v>
      </c>
      <c r="X1185" s="96">
        <v>5</v>
      </c>
      <c r="Y1185" s="96">
        <v>6.666666666666667</v>
      </c>
      <c r="Z1185" s="96" t="s">
        <v>1010</v>
      </c>
      <c r="AA1185" s="96">
        <v>10</v>
      </c>
      <c r="AB1185" s="96">
        <v>10</v>
      </c>
      <c r="AC1185" s="96">
        <v>9.3333333333333339</v>
      </c>
      <c r="AD1185" s="96">
        <v>6.0166666666666666</v>
      </c>
      <c r="AE1185" s="96">
        <v>8.8375000000000004</v>
      </c>
      <c r="AF1185" s="96">
        <v>10</v>
      </c>
      <c r="AG1185" s="96">
        <v>7.5</v>
      </c>
      <c r="AH1185" s="96" t="s">
        <v>1010</v>
      </c>
      <c r="AI1185" s="96" t="s">
        <v>1010</v>
      </c>
      <c r="AJ1185" s="96" t="s">
        <v>1010</v>
      </c>
      <c r="AK1185" s="96" t="s">
        <v>1010</v>
      </c>
      <c r="AL1185" s="96">
        <v>10</v>
      </c>
      <c r="AM1185" s="96">
        <v>6.666666666666667</v>
      </c>
      <c r="AN1185" s="96">
        <v>6.666666666666667</v>
      </c>
      <c r="AO1185" s="96">
        <v>7.7777777777777786</v>
      </c>
      <c r="AP1185" s="96">
        <v>10</v>
      </c>
      <c r="AQ1185" s="96">
        <v>10</v>
      </c>
      <c r="AR1185" s="96">
        <v>10</v>
      </c>
      <c r="AS1185" s="96">
        <v>10</v>
      </c>
      <c r="AT1185" s="96">
        <v>8.8194444444444446</v>
      </c>
      <c r="AU1185" s="96">
        <v>9.6658722517719138</v>
      </c>
      <c r="AV1185" s="96">
        <v>10</v>
      </c>
      <c r="AW1185" s="96">
        <v>6.666666666666667</v>
      </c>
      <c r="AX1185" s="96">
        <v>5.75</v>
      </c>
      <c r="AY1185" s="96">
        <v>10</v>
      </c>
      <c r="AZ1185" s="96">
        <v>6.666666666666667</v>
      </c>
      <c r="BA1185" s="96">
        <v>10</v>
      </c>
      <c r="BB1185" s="96">
        <v>8.3927436550150354</v>
      </c>
      <c r="BC1185" s="96" t="s">
        <v>1010</v>
      </c>
      <c r="BD1185" s="96" t="s">
        <v>1011</v>
      </c>
      <c r="BE1185" s="96" t="s">
        <v>1011</v>
      </c>
      <c r="BF1185" s="96">
        <v>0</v>
      </c>
      <c r="BG1185" s="96">
        <v>10</v>
      </c>
      <c r="BH1185" s="96">
        <v>10</v>
      </c>
      <c r="BI1185" s="96">
        <v>10</v>
      </c>
      <c r="BJ1185" s="96" t="s">
        <v>1011</v>
      </c>
      <c r="BK1185" s="96">
        <v>5</v>
      </c>
      <c r="BL1185" s="96">
        <v>6.6158728768557307</v>
      </c>
      <c r="BM1185" s="96">
        <v>7.1647058823529406</v>
      </c>
      <c r="BN1185" s="96">
        <v>7.6779291553133522</v>
      </c>
      <c r="BO1185" s="96">
        <v>6</v>
      </c>
      <c r="BP1185" s="96">
        <v>8</v>
      </c>
      <c r="BQ1185" s="96">
        <v>8</v>
      </c>
      <c r="BR1185" s="96">
        <v>8</v>
      </c>
      <c r="BS1185" s="96">
        <v>7.2106587594165727</v>
      </c>
      <c r="BT1185" s="96">
        <v>6.6019042394636021</v>
      </c>
      <c r="BU1185" s="96">
        <v>5.9139475000000008</v>
      </c>
      <c r="BV1185" s="96">
        <v>6.3048806551724148</v>
      </c>
      <c r="BW1185" s="96">
        <v>6.6666666666666661</v>
      </c>
      <c r="BX1185" s="96">
        <v>6.6666666666666661</v>
      </c>
      <c r="BY1185" s="96">
        <v>2.5938544077797991</v>
      </c>
      <c r="BZ1185" s="96">
        <v>6.7359703944177056</v>
      </c>
      <c r="CA1185" s="96">
        <v>5.892313293103447</v>
      </c>
      <c r="CB1185" s="96">
        <v>7.0726966436781602</v>
      </c>
      <c r="CC1185" s="96">
        <v>1</v>
      </c>
      <c r="CD1185" s="96">
        <v>6.0498778296609395</v>
      </c>
      <c r="CE1185" s="96">
        <v>8.770661198832773</v>
      </c>
      <c r="CF1185" s="96">
        <v>9.6596725196801021</v>
      </c>
      <c r="CG1185" s="96">
        <v>8.3296367112810596</v>
      </c>
      <c r="CH1185" s="96">
        <v>0</v>
      </c>
      <c r="CI1185" s="96">
        <v>6.6899926074484846</v>
      </c>
      <c r="CJ1185" s="96">
        <v>7.54</v>
      </c>
      <c r="CK1185" s="96">
        <v>7.4</v>
      </c>
      <c r="CL1185" s="96">
        <v>3.5</v>
      </c>
      <c r="CM1185" s="96">
        <v>6.1466666666666674</v>
      </c>
      <c r="CN1185" s="96">
        <v>5.6840424559386973</v>
      </c>
      <c r="CO1185" s="96">
        <v>7.4903885572415376</v>
      </c>
      <c r="CP1185" s="96">
        <v>6.5872155065901179</v>
      </c>
      <c r="CQ1185" s="96">
        <v>10</v>
      </c>
      <c r="CR1185" s="96">
        <v>6.1629724942528732</v>
      </c>
      <c r="CS1185" s="96">
        <v>0</v>
      </c>
      <c r="CT1185" s="96">
        <v>0.33187692394552604</v>
      </c>
      <c r="CU1185" s="96">
        <v>2.164949806066133</v>
      </c>
      <c r="CV1185" s="96">
        <v>6.2247079948307293</v>
      </c>
      <c r="CW1185" s="96">
        <v>2</v>
      </c>
      <c r="CX1185" s="96">
        <v>7.1460846093279695</v>
      </c>
      <c r="CY1185" s="96">
        <v>10</v>
      </c>
      <c r="CZ1185" s="96">
        <v>6.3820282031093241</v>
      </c>
      <c r="DA1185" s="96">
        <v>10</v>
      </c>
      <c r="DB1185" s="96">
        <v>3.7132238237547894</v>
      </c>
      <c r="DC1185" s="96">
        <v>7.2162523065134101</v>
      </c>
      <c r="DD1185" s="96">
        <v>8</v>
      </c>
      <c r="DE1185" s="96">
        <v>4.8084505564671449</v>
      </c>
      <c r="DF1185" s="96">
        <v>10</v>
      </c>
      <c r="DG1185" s="96">
        <v>7.289654447789224</v>
      </c>
      <c r="DH1185" s="96">
        <v>3.1369610210727972</v>
      </c>
      <c r="DI1185" s="96">
        <v>3.3084577114427867</v>
      </c>
      <c r="DJ1185" s="96">
        <v>7.6537235554137917</v>
      </c>
      <c r="DK1185" s="96">
        <v>4.7041522193486598</v>
      </c>
      <c r="DL1185" s="96">
        <v>3.4044919652364043</v>
      </c>
      <c r="DM1185" s="96">
        <v>6.9622725272234245</v>
      </c>
      <c r="DN1185" s="96">
        <v>4.8616764999563102</v>
      </c>
      <c r="DO1185" s="96">
        <v>6.1777863836182858</v>
      </c>
      <c r="DP1185" s="96">
        <v>6.47</v>
      </c>
      <c r="DQ1185" s="99">
        <v>6.5429364384278657</v>
      </c>
      <c r="DR1185" s="100">
        <v>99</v>
      </c>
      <c r="DS1185" s="101">
        <v>3</v>
      </c>
      <c r="DU1185" s="107" t="s">
        <v>85</v>
      </c>
      <c r="DV1185" s="96">
        <v>6.6158728768557307</v>
      </c>
      <c r="DW1185" s="96">
        <v>6.47</v>
      </c>
    </row>
    <row r="1186" spans="1:127">
      <c r="A1186" s="102">
        <v>2008</v>
      </c>
      <c r="B1186" s="103" t="s">
        <v>724</v>
      </c>
      <c r="C1186" s="104" t="s">
        <v>24</v>
      </c>
      <c r="D1186" s="103">
        <v>4.4666666666666659</v>
      </c>
      <c r="E1186" s="103">
        <v>4.9487716783948414</v>
      </c>
      <c r="F1186" s="103">
        <v>4.4654498758171526</v>
      </c>
      <c r="G1186" s="103">
        <v>4.6000000000000005</v>
      </c>
      <c r="H1186" s="103">
        <v>9.76</v>
      </c>
      <c r="I1186" s="103">
        <v>10</v>
      </c>
      <c r="J1186" s="103">
        <v>10</v>
      </c>
      <c r="K1186" s="103">
        <v>7.5</v>
      </c>
      <c r="L1186" s="103">
        <v>10</v>
      </c>
      <c r="M1186" s="103">
        <v>10</v>
      </c>
      <c r="N1186" s="103">
        <v>9.5</v>
      </c>
      <c r="O1186" s="103">
        <v>9</v>
      </c>
      <c r="P1186" s="103">
        <v>10</v>
      </c>
      <c r="Q1186" s="103" t="s">
        <v>1011</v>
      </c>
      <c r="R1186" s="103" t="s">
        <v>1011</v>
      </c>
      <c r="S1186" s="103">
        <v>5</v>
      </c>
      <c r="T1186" s="103">
        <v>8</v>
      </c>
      <c r="U1186" s="103">
        <v>9.086666666666666</v>
      </c>
      <c r="V1186" s="103">
        <v>10</v>
      </c>
      <c r="W1186" s="103">
        <v>10</v>
      </c>
      <c r="X1186" s="103">
        <v>5</v>
      </c>
      <c r="Y1186" s="103">
        <v>8.3333333333333339</v>
      </c>
      <c r="Z1186" s="103" t="s">
        <v>1010</v>
      </c>
      <c r="AA1186" s="103">
        <v>5</v>
      </c>
      <c r="AB1186" s="103">
        <v>3.3333333333333335</v>
      </c>
      <c r="AC1186" s="103">
        <v>6.4222222222222225</v>
      </c>
      <c r="AD1186" s="103">
        <v>6.1083333333333334</v>
      </c>
      <c r="AE1186" s="103">
        <v>5.2159722222222227</v>
      </c>
      <c r="AF1186" s="103">
        <v>7.5</v>
      </c>
      <c r="AG1186" s="103">
        <v>7.5</v>
      </c>
      <c r="AH1186" s="103" t="s">
        <v>1010</v>
      </c>
      <c r="AI1186" s="103" t="s">
        <v>1010</v>
      </c>
      <c r="AJ1186" s="103" t="s">
        <v>1010</v>
      </c>
      <c r="AK1186" s="103" t="s">
        <v>1010</v>
      </c>
      <c r="AL1186" s="103">
        <v>6.666666666666667</v>
      </c>
      <c r="AM1186" s="103">
        <v>6.666666666666667</v>
      </c>
      <c r="AN1186" s="103">
        <v>10</v>
      </c>
      <c r="AO1186" s="103">
        <v>7.7777777777777786</v>
      </c>
      <c r="AP1186" s="103">
        <v>7.5</v>
      </c>
      <c r="AQ1186" s="103">
        <v>7.5</v>
      </c>
      <c r="AR1186" s="103">
        <v>10</v>
      </c>
      <c r="AS1186" s="103">
        <v>8.3333333333333339</v>
      </c>
      <c r="AT1186" s="103">
        <v>7.7777777777777786</v>
      </c>
      <c r="AU1186" s="103">
        <v>10</v>
      </c>
      <c r="AV1186" s="103">
        <v>10</v>
      </c>
      <c r="AW1186" s="103">
        <v>4</v>
      </c>
      <c r="AX1186" s="103">
        <v>4.75</v>
      </c>
      <c r="AY1186" s="103">
        <v>10</v>
      </c>
      <c r="AZ1186" s="103">
        <v>10</v>
      </c>
      <c r="BA1186" s="103">
        <v>10</v>
      </c>
      <c r="BB1186" s="103">
        <v>8.3928571428571423</v>
      </c>
      <c r="BC1186" s="103" t="s">
        <v>1010</v>
      </c>
      <c r="BD1186" s="103" t="s">
        <v>1011</v>
      </c>
      <c r="BE1186" s="103" t="s">
        <v>1011</v>
      </c>
      <c r="BF1186" s="103">
        <v>5</v>
      </c>
      <c r="BG1186" s="103" t="s">
        <v>1011</v>
      </c>
      <c r="BH1186" s="103">
        <v>10</v>
      </c>
      <c r="BI1186" s="103">
        <v>10</v>
      </c>
      <c r="BJ1186" s="103" t="s">
        <v>1011</v>
      </c>
      <c r="BK1186" s="103">
        <v>7.5</v>
      </c>
      <c r="BL1186" s="103">
        <v>7.1436607142857156</v>
      </c>
      <c r="BM1186" s="103">
        <v>8.1970588235294102</v>
      </c>
      <c r="BN1186" s="103">
        <v>8.5993643376335296</v>
      </c>
      <c r="BO1186" s="103">
        <v>7</v>
      </c>
      <c r="BP1186" s="103">
        <v>7</v>
      </c>
      <c r="BQ1186" s="103">
        <v>5</v>
      </c>
      <c r="BR1186" s="103">
        <v>6</v>
      </c>
      <c r="BS1186" s="103">
        <v>7.4491057902907354</v>
      </c>
      <c r="BT1186" s="103">
        <v>4.7205924585741812</v>
      </c>
      <c r="BU1186" s="103">
        <v>4.7892908333333333</v>
      </c>
      <c r="BV1186" s="103">
        <v>5.1835563670520237</v>
      </c>
      <c r="BW1186" s="103">
        <v>4.166666666666667</v>
      </c>
      <c r="BX1186" s="103">
        <v>5</v>
      </c>
      <c r="BY1186" s="103">
        <v>1.1688725607021042</v>
      </c>
      <c r="BZ1186" s="103">
        <v>6.0670065362212018</v>
      </c>
      <c r="CA1186" s="103">
        <v>4.9397848516377652</v>
      </c>
      <c r="CB1186" s="103">
        <v>6.5380003901734094</v>
      </c>
      <c r="CC1186" s="103">
        <v>0.66666666699999999</v>
      </c>
      <c r="CD1186" s="103">
        <v>3.942015803044022</v>
      </c>
      <c r="CE1186" s="103">
        <v>8.6668700523712872</v>
      </c>
      <c r="CF1186" s="103">
        <v>8.5449365179020926</v>
      </c>
      <c r="CG1186" s="103">
        <v>7.9803843074460223</v>
      </c>
      <c r="CH1186" s="103">
        <v>5</v>
      </c>
      <c r="CI1186" s="103">
        <v>7.5480477194298512</v>
      </c>
      <c r="CJ1186" s="103">
        <v>9.4763333333333328</v>
      </c>
      <c r="CK1186" s="103">
        <v>8.6199999999999992</v>
      </c>
      <c r="CL1186" s="103">
        <v>5.5279999999999996</v>
      </c>
      <c r="CM1186" s="103">
        <v>7.8747777777777772</v>
      </c>
      <c r="CN1186" s="103">
        <v>6.6852380558766855</v>
      </c>
      <c r="CO1186" s="103">
        <v>6.7179085029412269</v>
      </c>
      <c r="CP1186" s="103">
        <v>6.7015732794089562</v>
      </c>
      <c r="CQ1186" s="103">
        <v>10</v>
      </c>
      <c r="CR1186" s="103">
        <v>7.0791122259152219</v>
      </c>
      <c r="CS1186" s="103">
        <v>0.76923076923076927</v>
      </c>
      <c r="CT1186" s="103">
        <v>1.2168820544669328</v>
      </c>
      <c r="CU1186" s="103">
        <v>3.0217416832043078</v>
      </c>
      <c r="CV1186" s="103">
        <v>6.8995231850977605</v>
      </c>
      <c r="CW1186" s="103">
        <v>5</v>
      </c>
      <c r="CX1186" s="103">
        <v>7.9147327961454303</v>
      </c>
      <c r="CY1186" s="103">
        <v>9</v>
      </c>
      <c r="CZ1186" s="103">
        <v>7.3049109320484762</v>
      </c>
      <c r="DA1186" s="103">
        <v>3.9</v>
      </c>
      <c r="DB1186" s="103">
        <v>5.5428437986512522</v>
      </c>
      <c r="DC1186" s="103">
        <v>6.2035742668593441</v>
      </c>
      <c r="DD1186" s="103">
        <v>10</v>
      </c>
      <c r="DE1186" s="103">
        <v>0</v>
      </c>
      <c r="DF1186" s="103">
        <v>5</v>
      </c>
      <c r="DG1186" s="103">
        <v>5.1077363442517658</v>
      </c>
      <c r="DH1186" s="103">
        <v>4.7931639778420037</v>
      </c>
      <c r="DI1186" s="103">
        <v>4.4945355191256837</v>
      </c>
      <c r="DJ1186" s="103">
        <v>7.6101656257285981</v>
      </c>
      <c r="DK1186" s="103">
        <v>4.1028184052665377</v>
      </c>
      <c r="DL1186" s="103">
        <v>7.9572165599348592</v>
      </c>
      <c r="DM1186" s="103">
        <v>7.0183191595624761</v>
      </c>
      <c r="DN1186" s="103">
        <v>5.9960365412433596</v>
      </c>
      <c r="DO1186" s="103">
        <v>6.1362279391812002</v>
      </c>
      <c r="DP1186" s="103">
        <v>6.39</v>
      </c>
      <c r="DQ1186" s="105">
        <v>6.7668303571428581</v>
      </c>
      <c r="DR1186" s="106">
        <v>82</v>
      </c>
      <c r="DS1186" s="106">
        <v>3</v>
      </c>
      <c r="DU1186" s="104" t="s">
        <v>24</v>
      </c>
      <c r="DV1186" s="103">
        <v>7.1436607142857156</v>
      </c>
      <c r="DW1186" s="103">
        <v>6.39</v>
      </c>
    </row>
    <row r="1187" spans="1:127">
      <c r="A1187" s="95">
        <v>2008</v>
      </c>
      <c r="B1187" s="96" t="s">
        <v>748</v>
      </c>
      <c r="C1187" s="107" t="s">
        <v>134</v>
      </c>
      <c r="D1187" s="96">
        <v>2.2000000000000002</v>
      </c>
      <c r="E1187" s="96">
        <v>6.2400339041280439</v>
      </c>
      <c r="F1187" s="96">
        <v>4.4997929490185484</v>
      </c>
      <c r="G1187" s="96">
        <v>4.3</v>
      </c>
      <c r="H1187" s="96">
        <v>8.36</v>
      </c>
      <c r="I1187" s="96">
        <v>0</v>
      </c>
      <c r="J1187" s="96">
        <v>9.4394747784171997</v>
      </c>
      <c r="K1187" s="96">
        <v>10</v>
      </c>
      <c r="L1187" s="96">
        <v>9.879556563957415</v>
      </c>
      <c r="M1187" s="96">
        <v>9.3885179400914911</v>
      </c>
      <c r="N1187" s="96">
        <v>7.741509856493221</v>
      </c>
      <c r="O1187" s="96">
        <v>10</v>
      </c>
      <c r="P1187" s="96">
        <v>7.5</v>
      </c>
      <c r="Q1187" s="96" t="s">
        <v>1011</v>
      </c>
      <c r="R1187" s="96" t="s">
        <v>1011</v>
      </c>
      <c r="S1187" s="96">
        <v>5</v>
      </c>
      <c r="T1187" s="96">
        <v>7.5</v>
      </c>
      <c r="U1187" s="96">
        <v>7.8671699521644065</v>
      </c>
      <c r="V1187" s="96">
        <v>5</v>
      </c>
      <c r="W1187" s="96">
        <v>0</v>
      </c>
      <c r="X1187" s="96">
        <v>5</v>
      </c>
      <c r="Y1187" s="96">
        <v>3.3333333333333335</v>
      </c>
      <c r="Z1187" s="96" t="s">
        <v>1010</v>
      </c>
      <c r="AA1187" s="96" t="s">
        <v>1011</v>
      </c>
      <c r="AB1187" s="96" t="s">
        <v>1011</v>
      </c>
      <c r="AC1187" s="96">
        <v>7.4555555555555557</v>
      </c>
      <c r="AD1187" s="96">
        <v>4.1638888888888896</v>
      </c>
      <c r="AE1187" s="96">
        <v>5.8097222222222227</v>
      </c>
      <c r="AF1187" s="96" t="s">
        <v>1011</v>
      </c>
      <c r="AG1187" s="96" t="s">
        <v>1011</v>
      </c>
      <c r="AH1187" s="96" t="s">
        <v>1010</v>
      </c>
      <c r="AI1187" s="96" t="s">
        <v>1010</v>
      </c>
      <c r="AJ1187" s="96" t="s">
        <v>1010</v>
      </c>
      <c r="AK1187" s="96" t="s">
        <v>1010</v>
      </c>
      <c r="AL1187" s="96" t="s">
        <v>1011</v>
      </c>
      <c r="AM1187" s="96" t="s">
        <v>1011</v>
      </c>
      <c r="AN1187" s="96" t="s">
        <v>1011</v>
      </c>
      <c r="AO1187" s="96" t="s">
        <v>1011</v>
      </c>
      <c r="AP1187" s="96" t="s">
        <v>1011</v>
      </c>
      <c r="AQ1187" s="96" t="s">
        <v>1011</v>
      </c>
      <c r="AR1187" s="96" t="s">
        <v>1011</v>
      </c>
      <c r="AS1187" s="96" t="s">
        <v>1011</v>
      </c>
      <c r="AT1187" s="96" t="s">
        <v>1011</v>
      </c>
      <c r="AU1187" s="96">
        <v>10</v>
      </c>
      <c r="AV1187" s="96">
        <v>9.3136161990530599</v>
      </c>
      <c r="AW1187" s="96">
        <v>0.33333333333333331</v>
      </c>
      <c r="AX1187" s="96">
        <v>1.5</v>
      </c>
      <c r="AY1187" s="96" t="s">
        <v>1011</v>
      </c>
      <c r="AZ1187" s="96" t="s">
        <v>1011</v>
      </c>
      <c r="BA1187" s="96" t="s">
        <v>1011</v>
      </c>
      <c r="BB1187" s="96">
        <v>5.2867373830965976</v>
      </c>
      <c r="BC1187" s="96" t="s">
        <v>1010</v>
      </c>
      <c r="BD1187" s="96" t="s">
        <v>1011</v>
      </c>
      <c r="BE1187" s="96" t="s">
        <v>1011</v>
      </c>
      <c r="BF1187" s="96">
        <v>0</v>
      </c>
      <c r="BG1187" s="96">
        <v>0</v>
      </c>
      <c r="BH1187" s="96">
        <v>0</v>
      </c>
      <c r="BI1187" s="96">
        <v>0</v>
      </c>
      <c r="BJ1187" s="96" t="s">
        <v>1011</v>
      </c>
      <c r="BK1187" s="96">
        <v>0</v>
      </c>
      <c r="BL1187" s="96">
        <v>4.8455166053726213</v>
      </c>
      <c r="BM1187" s="96">
        <v>5.9264705882352944</v>
      </c>
      <c r="BN1187" s="96">
        <v>8.1137660525095505</v>
      </c>
      <c r="BO1187" s="96">
        <v>6</v>
      </c>
      <c r="BP1187" s="96">
        <v>7</v>
      </c>
      <c r="BQ1187" s="96">
        <v>7</v>
      </c>
      <c r="BR1187" s="96">
        <v>7</v>
      </c>
      <c r="BS1187" s="96">
        <v>6.760059160186211</v>
      </c>
      <c r="BT1187" s="96" t="s">
        <v>1011</v>
      </c>
      <c r="BU1187" s="96">
        <v>4.2</v>
      </c>
      <c r="BV1187" s="96" t="s">
        <v>1011</v>
      </c>
      <c r="BW1187" s="96">
        <v>8.3333333333333339</v>
      </c>
      <c r="BX1187" s="96">
        <v>6.6666666666666661</v>
      </c>
      <c r="BY1187" s="96">
        <v>5.5127526048803377</v>
      </c>
      <c r="BZ1187" s="96">
        <v>5.8681594587794708</v>
      </c>
      <c r="CA1187" s="96" t="s">
        <v>1011</v>
      </c>
      <c r="CB1187" s="96" t="s">
        <v>1011</v>
      </c>
      <c r="CC1187" s="96">
        <v>0.55555555599999995</v>
      </c>
      <c r="CD1187" s="96">
        <v>4.7570307668173442</v>
      </c>
      <c r="CE1187" s="96">
        <v>8.1769628505858361</v>
      </c>
      <c r="CF1187" s="96">
        <v>8.4479871079971129</v>
      </c>
      <c r="CG1187" s="96">
        <v>4.8900310781736014</v>
      </c>
      <c r="CH1187" s="96">
        <v>10</v>
      </c>
      <c r="CI1187" s="96">
        <v>7.878745259189138</v>
      </c>
      <c r="CJ1187" s="96">
        <v>7.8466666666666658</v>
      </c>
      <c r="CK1187" s="96">
        <v>4.8</v>
      </c>
      <c r="CL1187" s="96">
        <v>0</v>
      </c>
      <c r="CM1187" s="96">
        <v>4.2155555555555546</v>
      </c>
      <c r="CN1187" s="96" t="s">
        <v>1011</v>
      </c>
      <c r="CO1187" s="96">
        <v>5.69565244031552</v>
      </c>
      <c r="CP1187" s="96">
        <v>5.69565244031552</v>
      </c>
      <c r="CQ1187" s="96">
        <v>10</v>
      </c>
      <c r="CR1187" s="96" t="s">
        <v>1011</v>
      </c>
      <c r="CS1187" s="96">
        <v>0</v>
      </c>
      <c r="CT1187" s="96">
        <v>0</v>
      </c>
      <c r="CU1187" s="96">
        <v>0</v>
      </c>
      <c r="CV1187" s="96">
        <v>4.9778019989677684</v>
      </c>
      <c r="CW1187" s="96">
        <v>0</v>
      </c>
      <c r="CX1187" s="96">
        <v>9.2618472517370467</v>
      </c>
      <c r="CY1187" s="96">
        <v>9</v>
      </c>
      <c r="CZ1187" s="96">
        <v>6.0872824172456816</v>
      </c>
      <c r="DA1187" s="96">
        <v>8.9</v>
      </c>
      <c r="DB1187" s="96" t="s">
        <v>1011</v>
      </c>
      <c r="DC1187" s="96" t="s">
        <v>1011</v>
      </c>
      <c r="DD1187" s="96">
        <v>7.3</v>
      </c>
      <c r="DE1187" s="96">
        <v>1.9345571145114573</v>
      </c>
      <c r="DF1187" s="96">
        <v>1</v>
      </c>
      <c r="DG1187" s="96">
        <v>4.7836392786278639</v>
      </c>
      <c r="DH1187" s="96" t="s">
        <v>1011</v>
      </c>
      <c r="DI1187" s="96" t="s">
        <v>1011</v>
      </c>
      <c r="DJ1187" s="96">
        <v>9.6682609979286553</v>
      </c>
      <c r="DK1187" s="96" t="s">
        <v>1011</v>
      </c>
      <c r="DL1187" s="96">
        <v>5.0046704694743562</v>
      </c>
      <c r="DM1187" s="96">
        <v>6.1439916950732778</v>
      </c>
      <c r="DN1187" s="96">
        <v>6.9389743874920962</v>
      </c>
      <c r="DO1187" s="96">
        <v>5.9366320277885469</v>
      </c>
      <c r="DP1187" s="96">
        <v>6.06</v>
      </c>
      <c r="DQ1187" s="99">
        <v>5.4527583026863109</v>
      </c>
      <c r="DR1187" s="100">
        <v>132</v>
      </c>
      <c r="DS1187" s="101">
        <v>4</v>
      </c>
      <c r="DU1187" s="107" t="s">
        <v>134</v>
      </c>
      <c r="DV1187" s="96">
        <v>4.8455166053726213</v>
      </c>
      <c r="DW1187" s="96">
        <v>6.06</v>
      </c>
    </row>
    <row r="1188" spans="1:127">
      <c r="A1188" s="102">
        <v>2008</v>
      </c>
      <c r="B1188" s="103" t="s">
        <v>641</v>
      </c>
      <c r="C1188" s="104" t="s">
        <v>32</v>
      </c>
      <c r="D1188" s="103" t="s">
        <v>1011</v>
      </c>
      <c r="E1188" s="103" t="s">
        <v>1011</v>
      </c>
      <c r="F1188" s="103" t="s">
        <v>1011</v>
      </c>
      <c r="G1188" s="103">
        <v>7.8937290000000004</v>
      </c>
      <c r="H1188" s="103">
        <v>9.5599999999999987</v>
      </c>
      <c r="I1188" s="103">
        <v>10</v>
      </c>
      <c r="J1188" s="103">
        <v>10</v>
      </c>
      <c r="K1188" s="103">
        <v>7.5</v>
      </c>
      <c r="L1188" s="103">
        <v>10</v>
      </c>
      <c r="M1188" s="103">
        <v>10</v>
      </c>
      <c r="N1188" s="103">
        <v>9.5</v>
      </c>
      <c r="O1188" s="103">
        <v>10</v>
      </c>
      <c r="P1188" s="103">
        <v>10</v>
      </c>
      <c r="Q1188" s="103" t="s">
        <v>1011</v>
      </c>
      <c r="R1188" s="103" t="s">
        <v>1011</v>
      </c>
      <c r="S1188" s="103">
        <v>10</v>
      </c>
      <c r="T1188" s="103">
        <v>10</v>
      </c>
      <c r="U1188" s="103">
        <v>9.6866666666666656</v>
      </c>
      <c r="V1188" s="103">
        <v>10</v>
      </c>
      <c r="W1188" s="103">
        <v>10</v>
      </c>
      <c r="X1188" s="103">
        <v>10</v>
      </c>
      <c r="Y1188" s="103">
        <v>10</v>
      </c>
      <c r="Z1188" s="103" t="s">
        <v>1010</v>
      </c>
      <c r="AA1188" s="103">
        <v>10</v>
      </c>
      <c r="AB1188" s="103">
        <v>10</v>
      </c>
      <c r="AC1188" s="103">
        <v>6.5222222222222221</v>
      </c>
      <c r="AD1188" s="103">
        <v>4.6277777777777773</v>
      </c>
      <c r="AE1188" s="103">
        <v>7.7874999999999996</v>
      </c>
      <c r="AF1188" s="103">
        <v>10</v>
      </c>
      <c r="AG1188" s="103">
        <v>10</v>
      </c>
      <c r="AH1188" s="103" t="s">
        <v>1010</v>
      </c>
      <c r="AI1188" s="103" t="s">
        <v>1010</v>
      </c>
      <c r="AJ1188" s="103" t="s">
        <v>1010</v>
      </c>
      <c r="AK1188" s="103" t="s">
        <v>1010</v>
      </c>
      <c r="AL1188" s="103">
        <v>10</v>
      </c>
      <c r="AM1188" s="103">
        <v>10</v>
      </c>
      <c r="AN1188" s="103">
        <v>10</v>
      </c>
      <c r="AO1188" s="103">
        <v>10</v>
      </c>
      <c r="AP1188" s="103">
        <v>10</v>
      </c>
      <c r="AQ1188" s="103">
        <v>10</v>
      </c>
      <c r="AR1188" s="103">
        <v>10</v>
      </c>
      <c r="AS1188" s="103">
        <v>10</v>
      </c>
      <c r="AT1188" s="103">
        <v>10</v>
      </c>
      <c r="AU1188" s="103">
        <v>10</v>
      </c>
      <c r="AV1188" s="103">
        <v>10</v>
      </c>
      <c r="AW1188" s="103">
        <v>8.6666666666666661</v>
      </c>
      <c r="AX1188" s="103">
        <v>8.5</v>
      </c>
      <c r="AY1188" s="103">
        <v>10</v>
      </c>
      <c r="AZ1188" s="103">
        <v>10</v>
      </c>
      <c r="BA1188" s="103">
        <v>10</v>
      </c>
      <c r="BB1188" s="103">
        <v>9.5952380952380931</v>
      </c>
      <c r="BC1188" s="103" t="s">
        <v>1010</v>
      </c>
      <c r="BD1188" s="103" t="s">
        <v>1011</v>
      </c>
      <c r="BE1188" s="103" t="s">
        <v>1011</v>
      </c>
      <c r="BF1188" s="103">
        <v>10</v>
      </c>
      <c r="BG1188" s="103">
        <v>10</v>
      </c>
      <c r="BH1188" s="103">
        <v>10</v>
      </c>
      <c r="BI1188" s="103">
        <v>10</v>
      </c>
      <c r="BJ1188" s="103" t="s">
        <v>1011</v>
      </c>
      <c r="BK1188" s="103">
        <v>10</v>
      </c>
      <c r="BL1188" s="103">
        <v>9.1333727261904762</v>
      </c>
      <c r="BM1188" s="103">
        <v>3.9922986762094652</v>
      </c>
      <c r="BN1188" s="103">
        <v>6.2316076294277938</v>
      </c>
      <c r="BO1188" s="103">
        <v>7</v>
      </c>
      <c r="BP1188" s="103">
        <v>5</v>
      </c>
      <c r="BQ1188" s="103">
        <v>4</v>
      </c>
      <c r="BR1188" s="103">
        <v>4.5</v>
      </c>
      <c r="BS1188" s="103">
        <v>5.4309765764093143</v>
      </c>
      <c r="BT1188" s="103">
        <v>8.9048864841849138</v>
      </c>
      <c r="BU1188" s="103">
        <v>6.0397608333333341</v>
      </c>
      <c r="BV1188" s="103">
        <v>8.4367980778588816</v>
      </c>
      <c r="BW1188" s="103">
        <v>10</v>
      </c>
      <c r="BX1188" s="103">
        <v>10</v>
      </c>
      <c r="BY1188" s="103">
        <v>4.9488983402020583</v>
      </c>
      <c r="BZ1188" s="103">
        <v>7.0794636854729784</v>
      </c>
      <c r="CA1188" s="103">
        <v>8.1819098479318733</v>
      </c>
      <c r="CB1188" s="103">
        <v>7.4191513065693426</v>
      </c>
      <c r="CC1188" s="103">
        <v>1</v>
      </c>
      <c r="CD1188" s="103">
        <v>7.8900965083948211</v>
      </c>
      <c r="CE1188" s="103">
        <v>9.4742621364309834</v>
      </c>
      <c r="CF1188" s="103">
        <v>9.2660605783002801</v>
      </c>
      <c r="CG1188" s="103">
        <v>9.1892987434129161</v>
      </c>
      <c r="CH1188" s="103">
        <v>10</v>
      </c>
      <c r="CI1188" s="103">
        <v>9.4824053645360458</v>
      </c>
      <c r="CJ1188" s="103">
        <v>9.6066666666666674</v>
      </c>
      <c r="CK1188" s="103">
        <v>8.8800000000000008</v>
      </c>
      <c r="CL1188" s="103">
        <v>5.6079999999999997</v>
      </c>
      <c r="CM1188" s="103">
        <v>8.0315555555555562</v>
      </c>
      <c r="CN1188" s="103">
        <v>7.8180030608272499</v>
      </c>
      <c r="CO1188" s="103">
        <v>8.8283706732194993</v>
      </c>
      <c r="CP1188" s="103">
        <v>8.3231868670233737</v>
      </c>
      <c r="CQ1188" s="103">
        <v>10</v>
      </c>
      <c r="CR1188" s="103">
        <v>7.9449581995133824</v>
      </c>
      <c r="CS1188" s="103">
        <v>8.3333333333333339</v>
      </c>
      <c r="CT1188" s="103">
        <v>8.7394256638988779</v>
      </c>
      <c r="CU1188" s="103">
        <v>8.3392390655818645</v>
      </c>
      <c r="CV1188" s="103">
        <v>8.6734953720401986</v>
      </c>
      <c r="CW1188" s="103">
        <v>8</v>
      </c>
      <c r="CX1188" s="103">
        <v>8.6656573567090742</v>
      </c>
      <c r="CY1188" s="103">
        <v>10</v>
      </c>
      <c r="CZ1188" s="103">
        <v>8.8885524522363593</v>
      </c>
      <c r="DA1188" s="103">
        <v>8.9</v>
      </c>
      <c r="DB1188" s="103">
        <v>4.663981851581509</v>
      </c>
      <c r="DC1188" s="103">
        <v>3.6007266654501207</v>
      </c>
      <c r="DD1188" s="103">
        <v>10</v>
      </c>
      <c r="DE1188" s="103">
        <v>8.3312876788644399</v>
      </c>
      <c r="DF1188" s="103">
        <v>10</v>
      </c>
      <c r="DG1188" s="103">
        <v>7.5826660326493451</v>
      </c>
      <c r="DH1188" s="103">
        <v>3.5550096508515816</v>
      </c>
      <c r="DI1188" s="103">
        <v>3.9523809523809521</v>
      </c>
      <c r="DJ1188" s="103">
        <v>9.5806337457013502</v>
      </c>
      <c r="DK1188" s="103">
        <v>8.5166513388077867</v>
      </c>
      <c r="DL1188" s="103">
        <v>7.8208323750930893</v>
      </c>
      <c r="DM1188" s="103">
        <v>9.148091188446422</v>
      </c>
      <c r="DN1188" s="103">
        <v>7.0955998752135301</v>
      </c>
      <c r="DO1188" s="103">
        <v>7.8556061200330776</v>
      </c>
      <c r="DP1188" s="103">
        <v>7.87</v>
      </c>
      <c r="DQ1188" s="105">
        <v>8.5016863630952386</v>
      </c>
      <c r="DR1188" s="106">
        <v>9</v>
      </c>
      <c r="DS1188" s="106">
        <v>1</v>
      </c>
      <c r="DU1188" s="104" t="s">
        <v>32</v>
      </c>
      <c r="DV1188" s="103">
        <v>9.1333727261904762</v>
      </c>
      <c r="DW1188" s="103">
        <v>7.87</v>
      </c>
    </row>
    <row r="1189" spans="1:127">
      <c r="A1189" s="95">
        <v>2008</v>
      </c>
      <c r="B1189" s="96" t="s">
        <v>754</v>
      </c>
      <c r="C1189" s="107" t="s">
        <v>19</v>
      </c>
      <c r="D1189" s="96" t="s">
        <v>1011</v>
      </c>
      <c r="E1189" s="96" t="s">
        <v>1011</v>
      </c>
      <c r="F1189" s="96" t="s">
        <v>1011</v>
      </c>
      <c r="G1189" s="96">
        <v>6.6965509999999995</v>
      </c>
      <c r="H1189" s="96">
        <v>9.24</v>
      </c>
      <c r="I1189" s="96">
        <v>10</v>
      </c>
      <c r="J1189" s="96">
        <v>0</v>
      </c>
      <c r="K1189" s="96">
        <v>2.5</v>
      </c>
      <c r="L1189" s="96">
        <v>8.6317863397548162</v>
      </c>
      <c r="M1189" s="96">
        <v>3.4873029772329245</v>
      </c>
      <c r="N1189" s="96">
        <v>4.9238178633975487</v>
      </c>
      <c r="O1189" s="96">
        <v>9.5</v>
      </c>
      <c r="P1189" s="96">
        <v>10</v>
      </c>
      <c r="Q1189" s="96" t="s">
        <v>1011</v>
      </c>
      <c r="R1189" s="96" t="s">
        <v>1011</v>
      </c>
      <c r="S1189" s="96">
        <v>10</v>
      </c>
      <c r="T1189" s="96">
        <v>9.8333333333333339</v>
      </c>
      <c r="U1189" s="96">
        <v>7.9990503989102946</v>
      </c>
      <c r="V1189" s="96">
        <v>0</v>
      </c>
      <c r="W1189" s="96">
        <v>0</v>
      </c>
      <c r="X1189" s="96">
        <v>10</v>
      </c>
      <c r="Y1189" s="96">
        <v>3.3333333333333335</v>
      </c>
      <c r="Z1189" s="96" t="s">
        <v>1010</v>
      </c>
      <c r="AA1189" s="96">
        <v>10</v>
      </c>
      <c r="AB1189" s="96">
        <v>10</v>
      </c>
      <c r="AC1189" s="96">
        <v>9.3333333333333339</v>
      </c>
      <c r="AD1189" s="96">
        <v>9.0277777777777786</v>
      </c>
      <c r="AE1189" s="96">
        <v>9.5902777777777786</v>
      </c>
      <c r="AF1189" s="96">
        <v>10</v>
      </c>
      <c r="AG1189" s="96">
        <v>10</v>
      </c>
      <c r="AH1189" s="96" t="s">
        <v>1010</v>
      </c>
      <c r="AI1189" s="96" t="s">
        <v>1010</v>
      </c>
      <c r="AJ1189" s="96" t="s">
        <v>1010</v>
      </c>
      <c r="AK1189" s="96" t="s">
        <v>1010</v>
      </c>
      <c r="AL1189" s="96">
        <v>10</v>
      </c>
      <c r="AM1189" s="96">
        <v>10</v>
      </c>
      <c r="AN1189" s="96">
        <v>10</v>
      </c>
      <c r="AO1189" s="96">
        <v>10</v>
      </c>
      <c r="AP1189" s="96">
        <v>7.5</v>
      </c>
      <c r="AQ1189" s="96">
        <v>10</v>
      </c>
      <c r="AR1189" s="96">
        <v>7.5</v>
      </c>
      <c r="AS1189" s="96">
        <v>8.3333333333333339</v>
      </c>
      <c r="AT1189" s="96">
        <v>9.5833333333333339</v>
      </c>
      <c r="AU1189" s="96">
        <v>0</v>
      </c>
      <c r="AV1189" s="96">
        <v>4.527145359019265</v>
      </c>
      <c r="AW1189" s="96">
        <v>7.666666666666667</v>
      </c>
      <c r="AX1189" s="96">
        <v>6</v>
      </c>
      <c r="AY1189" s="96">
        <v>10</v>
      </c>
      <c r="AZ1189" s="96">
        <v>10</v>
      </c>
      <c r="BA1189" s="96">
        <v>10</v>
      </c>
      <c r="BB1189" s="96">
        <v>6.8848302893837046</v>
      </c>
      <c r="BC1189" s="96" t="s">
        <v>1010</v>
      </c>
      <c r="BD1189" s="96" t="s">
        <v>1011</v>
      </c>
      <c r="BE1189" s="96" t="s">
        <v>1011</v>
      </c>
      <c r="BF1189" s="96" t="s">
        <v>1011</v>
      </c>
      <c r="BG1189" s="96">
        <v>10</v>
      </c>
      <c r="BH1189" s="96">
        <v>10</v>
      </c>
      <c r="BI1189" s="96">
        <v>10</v>
      </c>
      <c r="BJ1189" s="96" t="s">
        <v>1011</v>
      </c>
      <c r="BK1189" s="96">
        <v>10</v>
      </c>
      <c r="BL1189" s="96">
        <v>7.6130778231103884</v>
      </c>
      <c r="BM1189" s="96">
        <v>2.9705882352941182</v>
      </c>
      <c r="BN1189" s="96">
        <v>7.3678474114441421</v>
      </c>
      <c r="BO1189" s="96">
        <v>10</v>
      </c>
      <c r="BP1189" s="96">
        <v>5</v>
      </c>
      <c r="BQ1189" s="96">
        <v>5</v>
      </c>
      <c r="BR1189" s="96">
        <v>5</v>
      </c>
      <c r="BS1189" s="96">
        <v>6.3346089116845654</v>
      </c>
      <c r="BT1189" s="96">
        <v>8.3790025147928979</v>
      </c>
      <c r="BU1189" s="96">
        <v>5.5944441666666656</v>
      </c>
      <c r="BV1189" s="96">
        <v>5.7523568717948717</v>
      </c>
      <c r="BW1189" s="96">
        <v>4.166666666666667</v>
      </c>
      <c r="BX1189" s="96">
        <v>8.3333333333333339</v>
      </c>
      <c r="BY1189" s="96">
        <v>3.4627403160815384</v>
      </c>
      <c r="BZ1189" s="96">
        <v>5.63495361462404</v>
      </c>
      <c r="CA1189" s="96">
        <v>4.3692468737672581</v>
      </c>
      <c r="CB1189" s="96">
        <v>7.8546059664694265</v>
      </c>
      <c r="CC1189" s="96">
        <v>0.96296296296296291</v>
      </c>
      <c r="CD1189" s="96">
        <v>5.8395258584000516</v>
      </c>
      <c r="CE1189" s="96">
        <v>7.6410297495505031</v>
      </c>
      <c r="CF1189" s="96">
        <v>9.5645336128772875</v>
      </c>
      <c r="CG1189" s="96">
        <v>9.0805055229377185</v>
      </c>
      <c r="CH1189" s="96">
        <v>10</v>
      </c>
      <c r="CI1189" s="96">
        <v>9.0715172213413773</v>
      </c>
      <c r="CJ1189" s="96">
        <v>9.7323502221019638</v>
      </c>
      <c r="CK1189" s="96">
        <v>8.64</v>
      </c>
      <c r="CL1189" s="96">
        <v>3.12</v>
      </c>
      <c r="CM1189" s="96">
        <v>7.1641167407006554</v>
      </c>
      <c r="CN1189" s="96">
        <v>7.3782124142011831</v>
      </c>
      <c r="CO1189" s="96">
        <v>8.4091556235559146</v>
      </c>
      <c r="CP1189" s="96">
        <v>7.8936840188785489</v>
      </c>
      <c r="CQ1189" s="96">
        <v>10</v>
      </c>
      <c r="CR1189" s="96">
        <v>6.3994087978303735</v>
      </c>
      <c r="CS1189" s="96">
        <v>9.1666666666666661</v>
      </c>
      <c r="CT1189" s="96">
        <v>7.6331692507471232</v>
      </c>
      <c r="CU1189" s="96">
        <v>7.7330815717480546</v>
      </c>
      <c r="CV1189" s="96">
        <v>8.1977205828318152</v>
      </c>
      <c r="CW1189" s="96">
        <v>5</v>
      </c>
      <c r="CX1189" s="96">
        <v>9.2208296079675041</v>
      </c>
      <c r="CY1189" s="96">
        <v>10</v>
      </c>
      <c r="CZ1189" s="96">
        <v>8.0736098693225014</v>
      </c>
      <c r="DA1189" s="96">
        <v>8.9</v>
      </c>
      <c r="DB1189" s="96">
        <v>5.3343088126232754</v>
      </c>
      <c r="DC1189" s="96">
        <v>7.1775905739644976</v>
      </c>
      <c r="DD1189" s="96">
        <v>6</v>
      </c>
      <c r="DE1189" s="96">
        <v>1.5637321542591103</v>
      </c>
      <c r="DF1189" s="96">
        <v>0</v>
      </c>
      <c r="DG1189" s="96">
        <v>4.8292719234744803</v>
      </c>
      <c r="DH1189" s="96">
        <v>3.5523453786982251</v>
      </c>
      <c r="DI1189" s="96">
        <v>5.744680851063829</v>
      </c>
      <c r="DJ1189" s="96">
        <v>8.8673191596254526</v>
      </c>
      <c r="DK1189" s="96">
        <v>7.8331022202498346</v>
      </c>
      <c r="DL1189" s="96">
        <v>6.8921943265176369</v>
      </c>
      <c r="DM1189" s="96">
        <v>7.4218549124036448</v>
      </c>
      <c r="DN1189" s="96">
        <v>6.718582808093104</v>
      </c>
      <c r="DO1189" s="96">
        <v>6.5404882002966955</v>
      </c>
      <c r="DP1189" s="96">
        <v>7.2</v>
      </c>
      <c r="DQ1189" s="99">
        <v>7.4065389115551943</v>
      </c>
      <c r="DR1189" s="100">
        <v>52</v>
      </c>
      <c r="DS1189" s="101">
        <v>2</v>
      </c>
      <c r="DU1189" s="107" t="s">
        <v>19</v>
      </c>
      <c r="DV1189" s="96">
        <v>7.6130778231103884</v>
      </c>
      <c r="DW1189" s="96">
        <v>7.2</v>
      </c>
    </row>
    <row r="1190" spans="1:127">
      <c r="A1190" s="102">
        <v>2008</v>
      </c>
      <c r="B1190" s="103" t="s">
        <v>756</v>
      </c>
      <c r="C1190" s="104" t="s">
        <v>62</v>
      </c>
      <c r="D1190" s="103">
        <v>7.7999999999999989</v>
      </c>
      <c r="E1190" s="103">
        <v>5.5880161359125555</v>
      </c>
      <c r="F1190" s="103">
        <v>6.7294239904447455</v>
      </c>
      <c r="G1190" s="103">
        <v>6.7</v>
      </c>
      <c r="H1190" s="103">
        <v>9.6</v>
      </c>
      <c r="I1190" s="103">
        <v>10</v>
      </c>
      <c r="J1190" s="103">
        <v>10</v>
      </c>
      <c r="K1190" s="103">
        <v>10</v>
      </c>
      <c r="L1190" s="103">
        <v>10</v>
      </c>
      <c r="M1190" s="103">
        <v>10</v>
      </c>
      <c r="N1190" s="103">
        <v>10</v>
      </c>
      <c r="O1190" s="103">
        <v>9.5</v>
      </c>
      <c r="P1190" s="103">
        <v>10</v>
      </c>
      <c r="Q1190" s="103" t="s">
        <v>1011</v>
      </c>
      <c r="R1190" s="103" t="s">
        <v>1011</v>
      </c>
      <c r="S1190" s="103">
        <v>10</v>
      </c>
      <c r="T1190" s="103">
        <v>9.8333333333333339</v>
      </c>
      <c r="U1190" s="103">
        <v>9.8111111111111118</v>
      </c>
      <c r="V1190" s="103">
        <v>10</v>
      </c>
      <c r="W1190" s="103">
        <v>10</v>
      </c>
      <c r="X1190" s="103">
        <v>10</v>
      </c>
      <c r="Y1190" s="103">
        <v>10</v>
      </c>
      <c r="Z1190" s="103" t="s">
        <v>1010</v>
      </c>
      <c r="AA1190" s="103">
        <v>10</v>
      </c>
      <c r="AB1190" s="103">
        <v>10</v>
      </c>
      <c r="AC1190" s="103">
        <v>7.677777777777778</v>
      </c>
      <c r="AD1190" s="103">
        <v>5.0888888888888895</v>
      </c>
      <c r="AE1190" s="103">
        <v>8.1916666666666664</v>
      </c>
      <c r="AF1190" s="103">
        <v>10</v>
      </c>
      <c r="AG1190" s="103">
        <v>10</v>
      </c>
      <c r="AH1190" s="103" t="s">
        <v>1010</v>
      </c>
      <c r="AI1190" s="103" t="s">
        <v>1010</v>
      </c>
      <c r="AJ1190" s="103" t="s">
        <v>1010</v>
      </c>
      <c r="AK1190" s="103" t="s">
        <v>1010</v>
      </c>
      <c r="AL1190" s="103">
        <v>10</v>
      </c>
      <c r="AM1190" s="103">
        <v>10</v>
      </c>
      <c r="AN1190" s="103">
        <v>10</v>
      </c>
      <c r="AO1190" s="103">
        <v>10</v>
      </c>
      <c r="AP1190" s="103">
        <v>10</v>
      </c>
      <c r="AQ1190" s="103">
        <v>10</v>
      </c>
      <c r="AR1190" s="103">
        <v>10</v>
      </c>
      <c r="AS1190" s="103">
        <v>10</v>
      </c>
      <c r="AT1190" s="103">
        <v>10</v>
      </c>
      <c r="AU1190" s="103">
        <v>10</v>
      </c>
      <c r="AV1190" s="103">
        <v>10</v>
      </c>
      <c r="AW1190" s="103">
        <v>6.333333333333333</v>
      </c>
      <c r="AX1190" s="103">
        <v>7.25</v>
      </c>
      <c r="AY1190" s="103">
        <v>10</v>
      </c>
      <c r="AZ1190" s="103">
        <v>10</v>
      </c>
      <c r="BA1190" s="103">
        <v>10</v>
      </c>
      <c r="BB1190" s="103">
        <v>9.0833333333333321</v>
      </c>
      <c r="BC1190" s="103" t="s">
        <v>1010</v>
      </c>
      <c r="BD1190" s="103" t="s">
        <v>1011</v>
      </c>
      <c r="BE1190" s="103" t="s">
        <v>1011</v>
      </c>
      <c r="BF1190" s="103">
        <v>10</v>
      </c>
      <c r="BG1190" s="103">
        <v>10</v>
      </c>
      <c r="BH1190" s="103">
        <v>10</v>
      </c>
      <c r="BI1190" s="103">
        <v>10</v>
      </c>
      <c r="BJ1190" s="103" t="s">
        <v>1011</v>
      </c>
      <c r="BK1190" s="103">
        <v>10</v>
      </c>
      <c r="BL1190" s="103">
        <v>8.8552777777777774</v>
      </c>
      <c r="BM1190" s="103">
        <v>4.2617647058823529</v>
      </c>
      <c r="BN1190" s="103">
        <v>4.0817438692098094</v>
      </c>
      <c r="BO1190" s="103">
        <v>10</v>
      </c>
      <c r="BP1190" s="103">
        <v>5</v>
      </c>
      <c r="BQ1190" s="103">
        <v>4</v>
      </c>
      <c r="BR1190" s="103">
        <v>4.5</v>
      </c>
      <c r="BS1190" s="103">
        <v>5.7108771437730406</v>
      </c>
      <c r="BT1190" s="103">
        <v>3.5615908567415739</v>
      </c>
      <c r="BU1190" s="103">
        <v>2.600318333333334</v>
      </c>
      <c r="BV1190" s="103">
        <v>5.6858073867041217</v>
      </c>
      <c r="BW1190" s="103">
        <v>10</v>
      </c>
      <c r="BX1190" s="103">
        <v>6.6666666666666661</v>
      </c>
      <c r="BY1190" s="103">
        <v>3.1832385553690905</v>
      </c>
      <c r="BZ1190" s="103">
        <v>7.9776488961895407</v>
      </c>
      <c r="CA1190" s="103">
        <v>5.9778203014981282</v>
      </c>
      <c r="CB1190" s="103">
        <v>5.6675644588014986</v>
      </c>
      <c r="CC1190" s="103">
        <v>1</v>
      </c>
      <c r="CD1190" s="103">
        <v>5.7022950505893277</v>
      </c>
      <c r="CE1190" s="103">
        <v>8.7742855610409709</v>
      </c>
      <c r="CF1190" s="103">
        <v>9.8135169636054158</v>
      </c>
      <c r="CG1190" s="103">
        <v>9.3304331378853078</v>
      </c>
      <c r="CH1190" s="103">
        <v>10</v>
      </c>
      <c r="CI1190" s="103">
        <v>9.4795589156329232</v>
      </c>
      <c r="CJ1190" s="103">
        <v>9.6066666666666674</v>
      </c>
      <c r="CK1190" s="103">
        <v>8.8800000000000008</v>
      </c>
      <c r="CL1190" s="103">
        <v>5.6079999999999997</v>
      </c>
      <c r="CM1190" s="103">
        <v>8.0315555555555562</v>
      </c>
      <c r="CN1190" s="103">
        <v>6.3129729794007492</v>
      </c>
      <c r="CO1190" s="103">
        <v>7.3637475316060845</v>
      </c>
      <c r="CP1190" s="103">
        <v>6.8383602555034173</v>
      </c>
      <c r="CQ1190" s="103">
        <v>10</v>
      </c>
      <c r="CR1190" s="103">
        <v>4.8895372968164796</v>
      </c>
      <c r="CS1190" s="103">
        <v>7.6923076923076925</v>
      </c>
      <c r="CT1190" s="103">
        <v>6.4162871962801891</v>
      </c>
      <c r="CU1190" s="103">
        <v>6.3327107284681192</v>
      </c>
      <c r="CV1190" s="103">
        <v>7.800656634881773</v>
      </c>
      <c r="CW1190" s="103">
        <v>8</v>
      </c>
      <c r="CX1190" s="103">
        <v>8.0813286909418185</v>
      </c>
      <c r="CY1190" s="103">
        <v>9</v>
      </c>
      <c r="CZ1190" s="103">
        <v>8.3604428969806062</v>
      </c>
      <c r="DA1190" s="103">
        <v>6.7</v>
      </c>
      <c r="DB1190" s="103">
        <v>2.4506351835205997</v>
      </c>
      <c r="DC1190" s="103">
        <v>3.683025745318353</v>
      </c>
      <c r="DD1190" s="103">
        <v>6</v>
      </c>
      <c r="DE1190" s="103">
        <v>8.9802313593060461</v>
      </c>
      <c r="DF1190" s="103">
        <v>10</v>
      </c>
      <c r="DG1190" s="103">
        <v>6.3023153813574995</v>
      </c>
      <c r="DH1190" s="103">
        <v>1.9425991966292133</v>
      </c>
      <c r="DI1190" s="103">
        <v>2.8048780487804881</v>
      </c>
      <c r="DJ1190" s="103">
        <v>9.4600033103801042</v>
      </c>
      <c r="DK1190" s="103">
        <v>4.767493547440699</v>
      </c>
      <c r="DL1190" s="103">
        <v>6.4789894668687733</v>
      </c>
      <c r="DM1190" s="103">
        <v>6.2560849597513801</v>
      </c>
      <c r="DN1190" s="103">
        <v>5.2850080883084427</v>
      </c>
      <c r="DO1190" s="103">
        <v>6.6492554555488494</v>
      </c>
      <c r="DP1190" s="103">
        <v>7.07</v>
      </c>
      <c r="DQ1190" s="105">
        <v>7.9626388888888888</v>
      </c>
      <c r="DR1190" s="106">
        <v>35</v>
      </c>
      <c r="DS1190" s="106">
        <v>1</v>
      </c>
      <c r="DU1190" s="104" t="s">
        <v>62</v>
      </c>
      <c r="DV1190" s="103">
        <v>8.8552777777777774</v>
      </c>
      <c r="DW1190" s="103">
        <v>7.07</v>
      </c>
    </row>
    <row r="1191" spans="1:127">
      <c r="A1191" s="95">
        <v>2008</v>
      </c>
      <c r="B1191" s="96" t="s">
        <v>645</v>
      </c>
      <c r="C1191" s="107" t="s">
        <v>142</v>
      </c>
      <c r="D1191" s="96">
        <v>4.4333333333333336</v>
      </c>
      <c r="E1191" s="96">
        <v>5.0720362405380719</v>
      </c>
      <c r="F1191" s="96">
        <v>4.1809107977975684</v>
      </c>
      <c r="G1191" s="96">
        <v>4.6000000000000005</v>
      </c>
      <c r="H1191" s="96">
        <v>0</v>
      </c>
      <c r="I1191" s="96">
        <v>10</v>
      </c>
      <c r="J1191" s="96">
        <v>10</v>
      </c>
      <c r="K1191" s="96">
        <v>5</v>
      </c>
      <c r="L1191" s="96">
        <v>10</v>
      </c>
      <c r="M1191" s="96">
        <v>10</v>
      </c>
      <c r="N1191" s="96">
        <v>9</v>
      </c>
      <c r="O1191" s="96">
        <v>10</v>
      </c>
      <c r="P1191" s="96">
        <v>10</v>
      </c>
      <c r="Q1191" s="96" t="s">
        <v>1011</v>
      </c>
      <c r="R1191" s="96" t="s">
        <v>1011</v>
      </c>
      <c r="S1191" s="96">
        <v>10</v>
      </c>
      <c r="T1191" s="96">
        <v>10</v>
      </c>
      <c r="U1191" s="96">
        <v>6.333333333333333</v>
      </c>
      <c r="V1191" s="96">
        <v>10</v>
      </c>
      <c r="W1191" s="96">
        <v>10</v>
      </c>
      <c r="X1191" s="96">
        <v>10</v>
      </c>
      <c r="Y1191" s="96">
        <v>10</v>
      </c>
      <c r="Z1191" s="96" t="s">
        <v>1010</v>
      </c>
      <c r="AA1191" s="96" t="s">
        <v>1011</v>
      </c>
      <c r="AB1191" s="96" t="s">
        <v>1011</v>
      </c>
      <c r="AC1191" s="96">
        <v>9.9266666666666676</v>
      </c>
      <c r="AD1191" s="96">
        <v>9.1666666666666661</v>
      </c>
      <c r="AE1191" s="96">
        <v>9.5466666666666669</v>
      </c>
      <c r="AF1191" s="96" t="s">
        <v>1011</v>
      </c>
      <c r="AG1191" s="96" t="s">
        <v>1011</v>
      </c>
      <c r="AH1191" s="96" t="s">
        <v>1010</v>
      </c>
      <c r="AI1191" s="96" t="s">
        <v>1010</v>
      </c>
      <c r="AJ1191" s="96" t="s">
        <v>1010</v>
      </c>
      <c r="AK1191" s="96" t="s">
        <v>1010</v>
      </c>
      <c r="AL1191" s="96" t="s">
        <v>1011</v>
      </c>
      <c r="AM1191" s="96" t="s">
        <v>1011</v>
      </c>
      <c r="AN1191" s="96" t="s">
        <v>1011</v>
      </c>
      <c r="AO1191" s="96" t="s">
        <v>1011</v>
      </c>
      <c r="AP1191" s="96" t="s">
        <v>1011</v>
      </c>
      <c r="AQ1191" s="96" t="s">
        <v>1011</v>
      </c>
      <c r="AR1191" s="96" t="s">
        <v>1011</v>
      </c>
      <c r="AS1191" s="96" t="s">
        <v>1011</v>
      </c>
      <c r="AT1191" s="96" t="s">
        <v>1011</v>
      </c>
      <c r="AU1191" s="96">
        <v>10</v>
      </c>
      <c r="AV1191" s="96">
        <v>10</v>
      </c>
      <c r="AW1191" s="96">
        <v>9</v>
      </c>
      <c r="AX1191" s="96">
        <v>8.5</v>
      </c>
      <c r="AY1191" s="96" t="s">
        <v>1011</v>
      </c>
      <c r="AZ1191" s="96" t="s">
        <v>1011</v>
      </c>
      <c r="BA1191" s="96" t="s">
        <v>1011</v>
      </c>
      <c r="BB1191" s="96">
        <v>9.375</v>
      </c>
      <c r="BC1191" s="96" t="s">
        <v>1010</v>
      </c>
      <c r="BD1191" s="96" t="s">
        <v>1011</v>
      </c>
      <c r="BE1191" s="96" t="s">
        <v>1011</v>
      </c>
      <c r="BF1191" s="96">
        <v>10</v>
      </c>
      <c r="BG1191" s="96">
        <v>0</v>
      </c>
      <c r="BH1191" s="96">
        <v>10</v>
      </c>
      <c r="BI1191" s="96">
        <v>5</v>
      </c>
      <c r="BJ1191" s="96" t="s">
        <v>1011</v>
      </c>
      <c r="BK1191" s="96">
        <v>7.5</v>
      </c>
      <c r="BL1191" s="96">
        <v>7.2860416666666667</v>
      </c>
      <c r="BM1191" s="96">
        <v>7.469741460165892</v>
      </c>
      <c r="BN1191" s="96">
        <v>9.7801687936617725</v>
      </c>
      <c r="BO1191" s="96">
        <v>10</v>
      </c>
      <c r="BP1191" s="96">
        <v>9</v>
      </c>
      <c r="BQ1191" s="96">
        <v>7</v>
      </c>
      <c r="BR1191" s="96">
        <v>8</v>
      </c>
      <c r="BS1191" s="96">
        <v>8.8124775634569161</v>
      </c>
      <c r="BT1191" s="96">
        <v>6.0777757608024707</v>
      </c>
      <c r="BU1191" s="96">
        <v>3.9011083333333336</v>
      </c>
      <c r="BV1191" s="96">
        <v>5.9120820570987664</v>
      </c>
      <c r="BW1191" s="96">
        <v>10</v>
      </c>
      <c r="BX1191" s="96">
        <v>4.166666666666667</v>
      </c>
      <c r="BY1191" s="96">
        <v>2.7575631871040325</v>
      </c>
      <c r="BZ1191" s="96">
        <v>5.8377851837011434</v>
      </c>
      <c r="CA1191" s="96">
        <v>4.2801033904320986</v>
      </c>
      <c r="CB1191" s="96">
        <v>2.0587654290123458</v>
      </c>
      <c r="CC1191" s="96">
        <v>1</v>
      </c>
      <c r="CD1191" s="96">
        <v>4.999094445350095</v>
      </c>
      <c r="CE1191" s="96">
        <v>8.5254249671729809</v>
      </c>
      <c r="CF1191" s="96">
        <v>6.5183780586186488</v>
      </c>
      <c r="CG1191" s="96">
        <v>5.5958144619709458</v>
      </c>
      <c r="CH1191" s="96">
        <v>10</v>
      </c>
      <c r="CI1191" s="96">
        <v>7.6599043719406437</v>
      </c>
      <c r="CJ1191" s="96">
        <v>8.68</v>
      </c>
      <c r="CK1191" s="96">
        <v>8.5</v>
      </c>
      <c r="CL1191" s="96">
        <v>5.74</v>
      </c>
      <c r="CM1191" s="96">
        <v>7.6400000000000006</v>
      </c>
      <c r="CN1191" s="96">
        <v>6.8838981697530865</v>
      </c>
      <c r="CO1191" s="96">
        <v>7.0301285133479716</v>
      </c>
      <c r="CP1191" s="96">
        <v>6.9570133415505291</v>
      </c>
      <c r="CQ1191" s="96">
        <v>10</v>
      </c>
      <c r="CR1191" s="96">
        <v>6.9433715841049395</v>
      </c>
      <c r="CS1191" s="96">
        <v>3.0769230769230771</v>
      </c>
      <c r="CT1191" s="96">
        <v>7.8544205333774721</v>
      </c>
      <c r="CU1191" s="96">
        <v>5.9582383981351628</v>
      </c>
      <c r="CV1191" s="96">
        <v>7.6388129349214227</v>
      </c>
      <c r="CW1191" s="96">
        <v>10</v>
      </c>
      <c r="CX1191" s="96">
        <v>6.6518792558071542</v>
      </c>
      <c r="CY1191" s="96">
        <v>8</v>
      </c>
      <c r="CZ1191" s="96">
        <v>8.2172930852690502</v>
      </c>
      <c r="DA1191" s="96">
        <v>8.9</v>
      </c>
      <c r="DB1191" s="96">
        <v>5.1279578919753099</v>
      </c>
      <c r="DC1191" s="96">
        <v>6.8980591404320988</v>
      </c>
      <c r="DD1191" s="96">
        <v>10</v>
      </c>
      <c r="DE1191" s="96">
        <v>4.2522131160886243</v>
      </c>
      <c r="DF1191" s="96">
        <v>10</v>
      </c>
      <c r="DG1191" s="96">
        <v>7.5297050247493393</v>
      </c>
      <c r="DH1191" s="96">
        <v>2.5148029490740749</v>
      </c>
      <c r="DI1191" s="96">
        <v>5.268817204301075</v>
      </c>
      <c r="DJ1191" s="96">
        <v>9.6881940764701469</v>
      </c>
      <c r="DK1191" s="96">
        <v>4.710744661522634</v>
      </c>
      <c r="DL1191" s="96">
        <v>7.8941586477765675</v>
      </c>
      <c r="DM1191" s="96">
        <v>5.3593388423265607</v>
      </c>
      <c r="DN1191" s="96">
        <v>5.9060093969118439</v>
      </c>
      <c r="DO1191" s="96">
        <v>7.2176691689767445</v>
      </c>
      <c r="DP1191" s="96">
        <v>7.27</v>
      </c>
      <c r="DQ1191" s="99">
        <v>7.2780208333333327</v>
      </c>
      <c r="DR1191" s="100">
        <v>57</v>
      </c>
      <c r="DS1191" s="101">
        <v>2</v>
      </c>
      <c r="DU1191" s="107" t="s">
        <v>142</v>
      </c>
      <c r="DV1191" s="96">
        <v>7.2860416666666667</v>
      </c>
      <c r="DW1191" s="96">
        <v>7.27</v>
      </c>
    </row>
    <row r="1192" spans="1:127">
      <c r="A1192" s="102">
        <v>2008</v>
      </c>
      <c r="B1192" s="103" t="s">
        <v>629</v>
      </c>
      <c r="C1192" s="104" t="s">
        <v>47</v>
      </c>
      <c r="D1192" s="103">
        <v>7.3</v>
      </c>
      <c r="E1192" s="103">
        <v>7.7049915541808032</v>
      </c>
      <c r="F1192" s="103">
        <v>6.7786770500056583</v>
      </c>
      <c r="G1192" s="103">
        <v>7.3</v>
      </c>
      <c r="H1192" s="103">
        <v>9.8000000000000007</v>
      </c>
      <c r="I1192" s="103">
        <v>10</v>
      </c>
      <c r="J1192" s="103">
        <v>10</v>
      </c>
      <c r="K1192" s="103">
        <v>10</v>
      </c>
      <c r="L1192" s="103">
        <v>10</v>
      </c>
      <c r="M1192" s="103">
        <v>10</v>
      </c>
      <c r="N1192" s="103">
        <v>10</v>
      </c>
      <c r="O1192" s="103">
        <v>10</v>
      </c>
      <c r="P1192" s="103">
        <v>10</v>
      </c>
      <c r="Q1192" s="103" t="s">
        <v>1011</v>
      </c>
      <c r="R1192" s="103" t="s">
        <v>1011</v>
      </c>
      <c r="S1192" s="103">
        <v>10</v>
      </c>
      <c r="T1192" s="103">
        <v>10</v>
      </c>
      <c r="U1192" s="103">
        <v>9.9333333333333336</v>
      </c>
      <c r="V1192" s="103">
        <v>10</v>
      </c>
      <c r="W1192" s="103">
        <v>10</v>
      </c>
      <c r="X1192" s="103">
        <v>10</v>
      </c>
      <c r="Y1192" s="103">
        <v>10</v>
      </c>
      <c r="Z1192" s="103" t="s">
        <v>1010</v>
      </c>
      <c r="AA1192" s="103">
        <v>5</v>
      </c>
      <c r="AB1192" s="103">
        <v>6.666666666666667</v>
      </c>
      <c r="AC1192" s="103">
        <v>9.24</v>
      </c>
      <c r="AD1192" s="103">
        <v>9.7222222222222214</v>
      </c>
      <c r="AE1192" s="103">
        <v>7.6572222222222219</v>
      </c>
      <c r="AF1192" s="103">
        <v>10</v>
      </c>
      <c r="AG1192" s="103">
        <v>10</v>
      </c>
      <c r="AH1192" s="103" t="s">
        <v>1010</v>
      </c>
      <c r="AI1192" s="103" t="s">
        <v>1010</v>
      </c>
      <c r="AJ1192" s="103" t="s">
        <v>1010</v>
      </c>
      <c r="AK1192" s="103" t="s">
        <v>1010</v>
      </c>
      <c r="AL1192" s="103">
        <v>3.3333333333333335</v>
      </c>
      <c r="AM1192" s="103">
        <v>10</v>
      </c>
      <c r="AN1192" s="103">
        <v>6.666666666666667</v>
      </c>
      <c r="AO1192" s="103">
        <v>6.666666666666667</v>
      </c>
      <c r="AP1192" s="103">
        <v>5</v>
      </c>
      <c r="AQ1192" s="103">
        <v>5</v>
      </c>
      <c r="AR1192" s="103">
        <v>5</v>
      </c>
      <c r="AS1192" s="103">
        <v>5</v>
      </c>
      <c r="AT1192" s="103">
        <v>7.916666666666667</v>
      </c>
      <c r="AU1192" s="103">
        <v>10</v>
      </c>
      <c r="AV1192" s="103">
        <v>10</v>
      </c>
      <c r="AW1192" s="103">
        <v>9.3333333333333339</v>
      </c>
      <c r="AX1192" s="103">
        <v>6.75</v>
      </c>
      <c r="AY1192" s="103">
        <v>10</v>
      </c>
      <c r="AZ1192" s="103">
        <v>10</v>
      </c>
      <c r="BA1192" s="103">
        <v>10</v>
      </c>
      <c r="BB1192" s="103">
        <v>9.4404761904761916</v>
      </c>
      <c r="BC1192" s="103" t="s">
        <v>1010</v>
      </c>
      <c r="BD1192" s="103" t="s">
        <v>1011</v>
      </c>
      <c r="BE1192" s="103" t="s">
        <v>1011</v>
      </c>
      <c r="BF1192" s="103">
        <v>10</v>
      </c>
      <c r="BG1192" s="103">
        <v>10</v>
      </c>
      <c r="BH1192" s="103">
        <v>10</v>
      </c>
      <c r="BI1192" s="103">
        <v>10</v>
      </c>
      <c r="BJ1192" s="103" t="s">
        <v>1011</v>
      </c>
      <c r="BK1192" s="103">
        <v>10</v>
      </c>
      <c r="BL1192" s="103">
        <v>8.8097698412698406</v>
      </c>
      <c r="BM1192" s="103">
        <v>4.6235294117647054</v>
      </c>
      <c r="BN1192" s="103">
        <v>4.6536784741144421</v>
      </c>
      <c r="BO1192" s="103">
        <v>10</v>
      </c>
      <c r="BP1192" s="103">
        <v>5</v>
      </c>
      <c r="BQ1192" s="103">
        <v>5</v>
      </c>
      <c r="BR1192" s="103">
        <v>5</v>
      </c>
      <c r="BS1192" s="103">
        <v>6.0693019714697867</v>
      </c>
      <c r="BT1192" s="103">
        <v>7.4861776868008967</v>
      </c>
      <c r="BU1192" s="103">
        <v>5.6661166666666674</v>
      </c>
      <c r="BV1192" s="103">
        <v>8.1621874697986598</v>
      </c>
      <c r="BW1192" s="103">
        <v>8.3333333333333339</v>
      </c>
      <c r="BX1192" s="103">
        <v>8.3333333333333339</v>
      </c>
      <c r="BY1192" s="103">
        <v>6.3722417346629001</v>
      </c>
      <c r="BZ1192" s="103">
        <v>8.0918544886817294</v>
      </c>
      <c r="CA1192" s="103">
        <v>8.0757956532438477</v>
      </c>
      <c r="CB1192" s="103">
        <v>6.5308539395973177</v>
      </c>
      <c r="CC1192" s="103">
        <v>1</v>
      </c>
      <c r="CD1192" s="103">
        <v>7.4502104784576311</v>
      </c>
      <c r="CE1192" s="103">
        <v>9.4526708538739932</v>
      </c>
      <c r="CF1192" s="103">
        <v>9.9064776194656208</v>
      </c>
      <c r="CG1192" s="103">
        <v>9.7242066788503685</v>
      </c>
      <c r="CH1192" s="103">
        <v>10</v>
      </c>
      <c r="CI1192" s="103">
        <v>9.7708387880474952</v>
      </c>
      <c r="CJ1192" s="103">
        <v>9.6666666666666661</v>
      </c>
      <c r="CK1192" s="103">
        <v>8.92</v>
      </c>
      <c r="CL1192" s="103">
        <v>0.23599999999999996</v>
      </c>
      <c r="CM1192" s="103">
        <v>6.2742222222222219</v>
      </c>
      <c r="CN1192" s="103">
        <v>5.3755656845637603</v>
      </c>
      <c r="CO1192" s="103">
        <v>8.6392856455026958</v>
      </c>
      <c r="CP1192" s="103">
        <v>7.0074256650332281</v>
      </c>
      <c r="CQ1192" s="103">
        <v>10</v>
      </c>
      <c r="CR1192" s="103">
        <v>6.0315860973154365</v>
      </c>
      <c r="CS1192" s="103">
        <v>3.8461538461538463</v>
      </c>
      <c r="CT1192" s="103">
        <v>6.7481641202257157</v>
      </c>
      <c r="CU1192" s="103">
        <v>5.5419680212316669</v>
      </c>
      <c r="CV1192" s="103">
        <v>7.2059039771217792</v>
      </c>
      <c r="CW1192" s="103">
        <v>8</v>
      </c>
      <c r="CX1192" s="103">
        <v>6.985668118433626</v>
      </c>
      <c r="CY1192" s="103">
        <v>10</v>
      </c>
      <c r="CZ1192" s="103">
        <v>8.3285560394778759</v>
      </c>
      <c r="DA1192" s="103">
        <v>8.9</v>
      </c>
      <c r="DB1192" s="103">
        <v>3.2802840447427295</v>
      </c>
      <c r="DC1192" s="103">
        <v>8.016876422818795</v>
      </c>
      <c r="DD1192" s="103">
        <v>9.3000000000000007</v>
      </c>
      <c r="DE1192" s="103">
        <v>9.6291750397476523</v>
      </c>
      <c r="DF1192" s="103">
        <v>10</v>
      </c>
      <c r="DG1192" s="103">
        <v>8.1877225845515298</v>
      </c>
      <c r="DH1192" s="103">
        <v>4.8401334228187922</v>
      </c>
      <c r="DI1192" s="103">
        <v>4.615384615384615</v>
      </c>
      <c r="DJ1192" s="103">
        <v>9.1848362734903617</v>
      </c>
      <c r="DK1192" s="103">
        <v>8.1356788161819544</v>
      </c>
      <c r="DL1192" s="103">
        <v>7.8343538717214241</v>
      </c>
      <c r="DM1192" s="103">
        <v>6.0206891039273644</v>
      </c>
      <c r="DN1192" s="103">
        <v>6.7718460172540853</v>
      </c>
      <c r="DO1192" s="103">
        <v>7.7627082137611625</v>
      </c>
      <c r="DP1192" s="103">
        <v>7.65</v>
      </c>
      <c r="DQ1192" s="105">
        <v>8.2298849206349196</v>
      </c>
      <c r="DR1192" s="106">
        <v>22</v>
      </c>
      <c r="DS1192" s="106">
        <v>1</v>
      </c>
      <c r="DU1192" s="104" t="s">
        <v>47</v>
      </c>
      <c r="DV1192" s="103">
        <v>8.8097698412698406</v>
      </c>
      <c r="DW1192" s="103">
        <v>7.65</v>
      </c>
    </row>
    <row r="1193" spans="1:127">
      <c r="A1193" s="95">
        <v>2008</v>
      </c>
      <c r="B1193" s="96" t="s">
        <v>612</v>
      </c>
      <c r="C1193" s="107" t="s">
        <v>125</v>
      </c>
      <c r="D1193" s="96">
        <v>4.2333333333333334</v>
      </c>
      <c r="E1193" s="96">
        <v>6.4531352171191916</v>
      </c>
      <c r="F1193" s="96">
        <v>5.166635347751817</v>
      </c>
      <c r="G1193" s="96">
        <v>5.3000000000000007</v>
      </c>
      <c r="H1193" s="96">
        <v>9.32</v>
      </c>
      <c r="I1193" s="96">
        <v>10</v>
      </c>
      <c r="J1193" s="96">
        <v>10</v>
      </c>
      <c r="K1193" s="96">
        <v>10</v>
      </c>
      <c r="L1193" s="96">
        <v>10</v>
      </c>
      <c r="M1193" s="96">
        <v>10</v>
      </c>
      <c r="N1193" s="96">
        <v>10</v>
      </c>
      <c r="O1193" s="96">
        <v>9.5</v>
      </c>
      <c r="P1193" s="96">
        <v>5</v>
      </c>
      <c r="Q1193" s="96" t="s">
        <v>1011</v>
      </c>
      <c r="R1193" s="96" t="s">
        <v>1011</v>
      </c>
      <c r="S1193" s="96">
        <v>5</v>
      </c>
      <c r="T1193" s="96">
        <v>6.5</v>
      </c>
      <c r="U1193" s="96">
        <v>8.6066666666666674</v>
      </c>
      <c r="V1193" s="96">
        <v>10</v>
      </c>
      <c r="W1193" s="96">
        <v>0</v>
      </c>
      <c r="X1193" s="96">
        <v>5</v>
      </c>
      <c r="Y1193" s="96">
        <v>5</v>
      </c>
      <c r="Z1193" s="96" t="s">
        <v>1010</v>
      </c>
      <c r="AA1193" s="96">
        <v>2.5</v>
      </c>
      <c r="AB1193" s="96">
        <v>0</v>
      </c>
      <c r="AC1193" s="96">
        <v>7.8488888888888884</v>
      </c>
      <c r="AD1193" s="96">
        <v>4.4888888888888889</v>
      </c>
      <c r="AE1193" s="96">
        <v>3.7094444444444443</v>
      </c>
      <c r="AF1193" s="96">
        <v>2.5</v>
      </c>
      <c r="AG1193" s="96">
        <v>2.5</v>
      </c>
      <c r="AH1193" s="96" t="s">
        <v>1010</v>
      </c>
      <c r="AI1193" s="96" t="s">
        <v>1010</v>
      </c>
      <c r="AJ1193" s="96" t="s">
        <v>1010</v>
      </c>
      <c r="AK1193" s="96" t="s">
        <v>1010</v>
      </c>
      <c r="AL1193" s="96">
        <v>0</v>
      </c>
      <c r="AM1193" s="96">
        <v>3.3333333333333335</v>
      </c>
      <c r="AN1193" s="96">
        <v>0</v>
      </c>
      <c r="AO1193" s="96">
        <v>1.1111111111111112</v>
      </c>
      <c r="AP1193" s="96">
        <v>0</v>
      </c>
      <c r="AQ1193" s="96">
        <v>7.5</v>
      </c>
      <c r="AR1193" s="96">
        <v>5</v>
      </c>
      <c r="AS1193" s="96">
        <v>4.166666666666667</v>
      </c>
      <c r="AT1193" s="96">
        <v>2.5694444444444446</v>
      </c>
      <c r="AU1193" s="96">
        <v>10</v>
      </c>
      <c r="AV1193" s="96">
        <v>10</v>
      </c>
      <c r="AW1193" s="96">
        <v>3</v>
      </c>
      <c r="AX1193" s="96">
        <v>4</v>
      </c>
      <c r="AY1193" s="96">
        <v>10</v>
      </c>
      <c r="AZ1193" s="96">
        <v>10</v>
      </c>
      <c r="BA1193" s="96">
        <v>6.666666666666667</v>
      </c>
      <c r="BB1193" s="96">
        <v>7.6666666666666661</v>
      </c>
      <c r="BC1193" s="96" t="s">
        <v>1010</v>
      </c>
      <c r="BD1193" s="96" t="s">
        <v>1011</v>
      </c>
      <c r="BE1193" s="96" t="s">
        <v>1011</v>
      </c>
      <c r="BF1193" s="96">
        <v>0</v>
      </c>
      <c r="BG1193" s="96">
        <v>10</v>
      </c>
      <c r="BH1193" s="96">
        <v>10</v>
      </c>
      <c r="BI1193" s="96">
        <v>10</v>
      </c>
      <c r="BJ1193" s="96" t="s">
        <v>1011</v>
      </c>
      <c r="BK1193" s="96">
        <v>5</v>
      </c>
      <c r="BL1193" s="96">
        <v>5.8712222222222223</v>
      </c>
      <c r="BM1193" s="96">
        <v>4.7705882352941176</v>
      </c>
      <c r="BN1193" s="96">
        <v>7.4149863760217984</v>
      </c>
      <c r="BO1193" s="96">
        <v>8</v>
      </c>
      <c r="BP1193" s="96">
        <v>7</v>
      </c>
      <c r="BQ1193" s="96">
        <v>3</v>
      </c>
      <c r="BR1193" s="96">
        <v>5</v>
      </c>
      <c r="BS1193" s="96">
        <v>6.2963936528289786</v>
      </c>
      <c r="BT1193" s="96">
        <v>6.6114697876106199</v>
      </c>
      <c r="BU1193" s="96">
        <v>5.8569100000000009</v>
      </c>
      <c r="BV1193" s="96">
        <v>7.9224401474926278</v>
      </c>
      <c r="BW1193" s="96">
        <v>8.3333333333333339</v>
      </c>
      <c r="BX1193" s="96">
        <v>6.6666666666666661</v>
      </c>
      <c r="BY1193" s="96">
        <v>3.3762867136766057</v>
      </c>
      <c r="BZ1193" s="96">
        <v>7.1377817330225932</v>
      </c>
      <c r="CA1193" s="96">
        <v>8.345257592920353</v>
      </c>
      <c r="CB1193" s="96">
        <v>8.5459574889380541</v>
      </c>
      <c r="CC1193" s="96">
        <v>0.55555555599999995</v>
      </c>
      <c r="CD1193" s="96">
        <v>5.4268237576693599</v>
      </c>
      <c r="CE1193" s="96">
        <v>8.4390598128099761</v>
      </c>
      <c r="CF1193" s="96">
        <v>7.9328063652799887</v>
      </c>
      <c r="CG1193" s="96">
        <v>7.0144369981448929</v>
      </c>
      <c r="CH1193" s="96">
        <v>10</v>
      </c>
      <c r="CI1193" s="96">
        <v>8.3465757940587153</v>
      </c>
      <c r="CJ1193" s="96">
        <v>9.0871410023602266</v>
      </c>
      <c r="CK1193" s="96">
        <v>7.84</v>
      </c>
      <c r="CL1193" s="96">
        <v>4.1680000000000001</v>
      </c>
      <c r="CM1193" s="96">
        <v>7.0317136674534089</v>
      </c>
      <c r="CN1193" s="96">
        <v>6.0181789306784674</v>
      </c>
      <c r="CO1193" s="96">
        <v>7.5528325593228871</v>
      </c>
      <c r="CP1193" s="96">
        <v>6.7855057450006768</v>
      </c>
      <c r="CQ1193" s="96">
        <v>10</v>
      </c>
      <c r="CR1193" s="96">
        <v>7.0831455737463136</v>
      </c>
      <c r="CS1193" s="96">
        <v>6.9230769230769234</v>
      </c>
      <c r="CT1193" s="96">
        <v>10</v>
      </c>
      <c r="CU1193" s="96">
        <v>8.0020741656077465</v>
      </c>
      <c r="CV1193" s="96">
        <v>7.9548233945154578</v>
      </c>
      <c r="CW1193" s="96">
        <v>10</v>
      </c>
      <c r="CX1193" s="96">
        <v>7.473980015330949</v>
      </c>
      <c r="CY1193" s="96">
        <v>7</v>
      </c>
      <c r="CZ1193" s="96">
        <v>8.1579933384436494</v>
      </c>
      <c r="DA1193" s="96">
        <v>8.9</v>
      </c>
      <c r="DB1193" s="96">
        <v>3.9780134424778764</v>
      </c>
      <c r="DC1193" s="96">
        <v>7.7854959373156341</v>
      </c>
      <c r="DD1193" s="96">
        <v>10</v>
      </c>
      <c r="DE1193" s="96">
        <v>9.6291750397476523</v>
      </c>
      <c r="DF1193" s="96">
        <v>10</v>
      </c>
      <c r="DG1193" s="96">
        <v>8.3821140699235261</v>
      </c>
      <c r="DH1193" s="96">
        <v>5.0217059867256628</v>
      </c>
      <c r="DI1193" s="96">
        <v>3.9080459770114939</v>
      </c>
      <c r="DJ1193" s="96">
        <v>8.9985719142232554</v>
      </c>
      <c r="DK1193" s="96">
        <v>6.9186889658308734</v>
      </c>
      <c r="DL1193" s="96">
        <v>8.2390885663374256</v>
      </c>
      <c r="DM1193" s="96">
        <v>8.8678580267511649</v>
      </c>
      <c r="DN1193" s="96">
        <v>6.9923265728133126</v>
      </c>
      <c r="DO1193" s="96">
        <v>7.8441446603934963</v>
      </c>
      <c r="DP1193" s="96">
        <v>7.17</v>
      </c>
      <c r="DQ1193" s="99">
        <v>6.5206111111111111</v>
      </c>
      <c r="DR1193" s="100">
        <v>101</v>
      </c>
      <c r="DS1193" s="101">
        <v>3</v>
      </c>
      <c r="DU1193" s="107" t="s">
        <v>125</v>
      </c>
      <c r="DV1193" s="96">
        <v>5.8712222222222223</v>
      </c>
      <c r="DW1193" s="96">
        <v>7.17</v>
      </c>
    </row>
    <row r="1194" spans="1:127">
      <c r="A1194" s="102">
        <v>2008</v>
      </c>
      <c r="B1194" s="103" t="s">
        <v>731</v>
      </c>
      <c r="C1194" s="104" t="s">
        <v>56</v>
      </c>
      <c r="D1194" s="103">
        <v>4.2333333333333334</v>
      </c>
      <c r="E1194" s="103">
        <v>4.8573719765780181</v>
      </c>
      <c r="F1194" s="103">
        <v>4.5671159942887121</v>
      </c>
      <c r="G1194" s="103">
        <v>4.6000000000000005</v>
      </c>
      <c r="H1194" s="103">
        <v>5.8</v>
      </c>
      <c r="I1194" s="103">
        <v>10</v>
      </c>
      <c r="J1194" s="103">
        <v>10</v>
      </c>
      <c r="K1194" s="103">
        <v>7.5</v>
      </c>
      <c r="L1194" s="103">
        <v>10</v>
      </c>
      <c r="M1194" s="103">
        <v>10</v>
      </c>
      <c r="N1194" s="103">
        <v>9.5</v>
      </c>
      <c r="O1194" s="103">
        <v>10</v>
      </c>
      <c r="P1194" s="103">
        <v>10</v>
      </c>
      <c r="Q1194" s="103" t="s">
        <v>1011</v>
      </c>
      <c r="R1194" s="103" t="s">
        <v>1011</v>
      </c>
      <c r="S1194" s="103">
        <v>10</v>
      </c>
      <c r="T1194" s="103">
        <v>10</v>
      </c>
      <c r="U1194" s="103">
        <v>8.4333333333333336</v>
      </c>
      <c r="V1194" s="103">
        <v>5</v>
      </c>
      <c r="W1194" s="103">
        <v>5</v>
      </c>
      <c r="X1194" s="103">
        <v>10</v>
      </c>
      <c r="Y1194" s="103">
        <v>6.666666666666667</v>
      </c>
      <c r="Z1194" s="103" t="s">
        <v>1010</v>
      </c>
      <c r="AA1194" s="103">
        <v>7.5</v>
      </c>
      <c r="AB1194" s="103">
        <v>6.666666666666667</v>
      </c>
      <c r="AC1194" s="103">
        <v>8.7866666666666671</v>
      </c>
      <c r="AD1194" s="103">
        <v>7.7749999999999995</v>
      </c>
      <c r="AE1194" s="103">
        <v>7.6820833333333329</v>
      </c>
      <c r="AF1194" s="103">
        <v>2.5</v>
      </c>
      <c r="AG1194" s="103">
        <v>5</v>
      </c>
      <c r="AH1194" s="103" t="s">
        <v>1010</v>
      </c>
      <c r="AI1194" s="103" t="s">
        <v>1010</v>
      </c>
      <c r="AJ1194" s="103" t="s">
        <v>1010</v>
      </c>
      <c r="AK1194" s="103" t="s">
        <v>1010</v>
      </c>
      <c r="AL1194" s="103">
        <v>3.3333333333333335</v>
      </c>
      <c r="AM1194" s="103">
        <v>6.666666666666667</v>
      </c>
      <c r="AN1194" s="103">
        <v>3.3333333333333335</v>
      </c>
      <c r="AO1194" s="103">
        <v>4.4444444444444446</v>
      </c>
      <c r="AP1194" s="103">
        <v>5</v>
      </c>
      <c r="AQ1194" s="103">
        <v>7.5</v>
      </c>
      <c r="AR1194" s="103">
        <v>10</v>
      </c>
      <c r="AS1194" s="103">
        <v>7.5</v>
      </c>
      <c r="AT1194" s="103">
        <v>4.8611111111111107</v>
      </c>
      <c r="AU1194" s="103">
        <v>10</v>
      </c>
      <c r="AV1194" s="103">
        <v>10</v>
      </c>
      <c r="AW1194" s="103">
        <v>1.3333333333333333</v>
      </c>
      <c r="AX1194" s="103">
        <v>2.5</v>
      </c>
      <c r="AY1194" s="103">
        <v>6.666666666666667</v>
      </c>
      <c r="AZ1194" s="103">
        <v>6.666666666666667</v>
      </c>
      <c r="BA1194" s="103">
        <v>10</v>
      </c>
      <c r="BB1194" s="103">
        <v>6.7380952380952381</v>
      </c>
      <c r="BC1194" s="103" t="s">
        <v>1010</v>
      </c>
      <c r="BD1194" s="103" t="s">
        <v>1011</v>
      </c>
      <c r="BE1194" s="103" t="s">
        <v>1011</v>
      </c>
      <c r="BF1194" s="103">
        <v>10</v>
      </c>
      <c r="BG1194" s="103">
        <v>10</v>
      </c>
      <c r="BH1194" s="103">
        <v>10</v>
      </c>
      <c r="BI1194" s="103">
        <v>10</v>
      </c>
      <c r="BJ1194" s="103" t="s">
        <v>1011</v>
      </c>
      <c r="BK1194" s="103">
        <v>10</v>
      </c>
      <c r="BL1194" s="103">
        <v>6.8531289682539684</v>
      </c>
      <c r="BM1194" s="103">
        <v>5.329411764705883</v>
      </c>
      <c r="BN1194" s="103">
        <v>8.9950876481390889</v>
      </c>
      <c r="BO1194" s="103">
        <v>7</v>
      </c>
      <c r="BP1194" s="103">
        <v>10</v>
      </c>
      <c r="BQ1194" s="103">
        <v>8</v>
      </c>
      <c r="BR1194" s="103">
        <v>9</v>
      </c>
      <c r="BS1194" s="103">
        <v>7.581124853211243</v>
      </c>
      <c r="BT1194" s="103">
        <v>3.5040448065194534</v>
      </c>
      <c r="BU1194" s="103">
        <v>3.9517274999999996</v>
      </c>
      <c r="BV1194" s="103">
        <v>4.3615035914826503</v>
      </c>
      <c r="BW1194" s="103">
        <v>8.3333333333333339</v>
      </c>
      <c r="BX1194" s="103">
        <v>6.6666666666666661</v>
      </c>
      <c r="BY1194" s="103">
        <v>6.1886818110324286</v>
      </c>
      <c r="BZ1194" s="103">
        <v>9.2111593765615467</v>
      </c>
      <c r="CA1194" s="103">
        <v>3.9603378059936918</v>
      </c>
      <c r="CB1194" s="103">
        <v>6.6409431230283911</v>
      </c>
      <c r="CC1194" s="103">
        <v>1</v>
      </c>
      <c r="CD1194" s="103">
        <v>5.8687108905131291</v>
      </c>
      <c r="CE1194" s="103">
        <v>8.4694030538600718</v>
      </c>
      <c r="CF1194" s="103">
        <v>8.8928554478354922</v>
      </c>
      <c r="CG1194" s="103">
        <v>6.5696133201885285</v>
      </c>
      <c r="CH1194" s="103">
        <v>10</v>
      </c>
      <c r="CI1194" s="103">
        <v>8.4829679554710236</v>
      </c>
      <c r="CJ1194" s="103">
        <v>8.1466666666666683</v>
      </c>
      <c r="CK1194" s="103">
        <v>8.8000000000000007</v>
      </c>
      <c r="CL1194" s="103">
        <v>6.28</v>
      </c>
      <c r="CM1194" s="103">
        <v>7.7422222222222237</v>
      </c>
      <c r="CN1194" s="103">
        <v>4.5359333317560466</v>
      </c>
      <c r="CO1194" s="103">
        <v>0.25425584181748279</v>
      </c>
      <c r="CP1194" s="103">
        <v>2.3950945867867648</v>
      </c>
      <c r="CQ1194" s="103">
        <v>10</v>
      </c>
      <c r="CR1194" s="103">
        <v>4.6154546997896952</v>
      </c>
      <c r="CS1194" s="103">
        <v>1.5384615384615385</v>
      </c>
      <c r="CT1194" s="103">
        <v>0</v>
      </c>
      <c r="CU1194" s="103">
        <v>2.0513054127504113</v>
      </c>
      <c r="CV1194" s="103">
        <v>5.5471555554398497</v>
      </c>
      <c r="CW1194" s="103">
        <v>10</v>
      </c>
      <c r="CX1194" s="103">
        <v>9.6890933879947454</v>
      </c>
      <c r="CY1194" s="103">
        <v>10</v>
      </c>
      <c r="CZ1194" s="103">
        <v>9.8963644626649145</v>
      </c>
      <c r="DA1194" s="103">
        <v>10</v>
      </c>
      <c r="DB1194" s="103">
        <v>6.6789157549947431</v>
      </c>
      <c r="DC1194" s="103">
        <v>7.3859809190325976</v>
      </c>
      <c r="DD1194" s="103">
        <v>8</v>
      </c>
      <c r="DE1194" s="103">
        <v>9.1656438394322191</v>
      </c>
      <c r="DF1194" s="103">
        <v>0</v>
      </c>
      <c r="DG1194" s="103">
        <v>6.8717567522432601</v>
      </c>
      <c r="DH1194" s="103">
        <v>3.3297287439537331</v>
      </c>
      <c r="DI1194" s="103">
        <v>7.6140350877192988</v>
      </c>
      <c r="DJ1194" s="103">
        <v>9.2653160487202744</v>
      </c>
      <c r="DK1194" s="103">
        <v>4.1637968934454959</v>
      </c>
      <c r="DL1194" s="103">
        <v>7.2611111759036131</v>
      </c>
      <c r="DM1194" s="103">
        <v>6.9622725272234245</v>
      </c>
      <c r="DN1194" s="103">
        <v>6.4327100794943064</v>
      </c>
      <c r="DO1194" s="103">
        <v>7.7336104314674934</v>
      </c>
      <c r="DP1194" s="103">
        <v>7.04</v>
      </c>
      <c r="DQ1194" s="105">
        <v>6.9465644841269842</v>
      </c>
      <c r="DR1194" s="106">
        <v>73</v>
      </c>
      <c r="DS1194" s="106">
        <v>3</v>
      </c>
      <c r="DU1194" s="104" t="s">
        <v>56</v>
      </c>
      <c r="DV1194" s="103">
        <v>6.8531289682539684</v>
      </c>
      <c r="DW1194" s="103">
        <v>7.04</v>
      </c>
    </row>
    <row r="1195" spans="1:127">
      <c r="A1195" s="95">
        <v>2008</v>
      </c>
      <c r="B1195" s="96" t="s">
        <v>733</v>
      </c>
      <c r="C1195" s="107" t="s">
        <v>74</v>
      </c>
      <c r="D1195" s="96">
        <v>4.0999999999999996</v>
      </c>
      <c r="E1195" s="96">
        <v>4.7368029386929091</v>
      </c>
      <c r="F1195" s="96">
        <v>3.9798685956025581</v>
      </c>
      <c r="G1195" s="96">
        <v>4.3</v>
      </c>
      <c r="H1195" s="96">
        <v>8.56</v>
      </c>
      <c r="I1195" s="96">
        <v>5</v>
      </c>
      <c r="J1195" s="96">
        <v>10</v>
      </c>
      <c r="K1195" s="96">
        <v>2.5</v>
      </c>
      <c r="L1195" s="96">
        <v>9.8538212031760075</v>
      </c>
      <c r="M1195" s="96">
        <v>9.9845222450421662</v>
      </c>
      <c r="N1195" s="96">
        <v>7.4676686896436353</v>
      </c>
      <c r="O1195" s="96">
        <v>6</v>
      </c>
      <c r="P1195" s="96">
        <v>10</v>
      </c>
      <c r="Q1195" s="96" t="s">
        <v>1011</v>
      </c>
      <c r="R1195" s="96" t="s">
        <v>1011</v>
      </c>
      <c r="S1195" s="96">
        <v>5</v>
      </c>
      <c r="T1195" s="96">
        <v>7</v>
      </c>
      <c r="U1195" s="96">
        <v>7.6758895632145459</v>
      </c>
      <c r="V1195" s="96">
        <v>0</v>
      </c>
      <c r="W1195" s="96">
        <v>5</v>
      </c>
      <c r="X1195" s="96">
        <v>10</v>
      </c>
      <c r="Y1195" s="96">
        <v>5</v>
      </c>
      <c r="Z1195" s="96" t="s">
        <v>1010</v>
      </c>
      <c r="AA1195" s="96">
        <v>10</v>
      </c>
      <c r="AB1195" s="96">
        <v>10</v>
      </c>
      <c r="AC1195" s="96">
        <v>7.655555555555555</v>
      </c>
      <c r="AD1195" s="96">
        <v>7.31111111111111</v>
      </c>
      <c r="AE1195" s="96">
        <v>8.7416666666666671</v>
      </c>
      <c r="AF1195" s="96">
        <v>10</v>
      </c>
      <c r="AG1195" s="96">
        <v>7.5</v>
      </c>
      <c r="AH1195" s="96" t="s">
        <v>1010</v>
      </c>
      <c r="AI1195" s="96" t="s">
        <v>1010</v>
      </c>
      <c r="AJ1195" s="96" t="s">
        <v>1010</v>
      </c>
      <c r="AK1195" s="96" t="s">
        <v>1010</v>
      </c>
      <c r="AL1195" s="96">
        <v>6.666666666666667</v>
      </c>
      <c r="AM1195" s="96">
        <v>6.666666666666667</v>
      </c>
      <c r="AN1195" s="96">
        <v>10</v>
      </c>
      <c r="AO1195" s="96">
        <v>7.7777777777777786</v>
      </c>
      <c r="AP1195" s="96">
        <v>7.5</v>
      </c>
      <c r="AQ1195" s="96">
        <v>7.5</v>
      </c>
      <c r="AR1195" s="96">
        <v>10</v>
      </c>
      <c r="AS1195" s="96">
        <v>8.3333333333333339</v>
      </c>
      <c r="AT1195" s="96">
        <v>8.4027777777777786</v>
      </c>
      <c r="AU1195" s="96">
        <v>10</v>
      </c>
      <c r="AV1195" s="96">
        <v>10</v>
      </c>
      <c r="AW1195" s="96">
        <v>3</v>
      </c>
      <c r="AX1195" s="96">
        <v>4.75</v>
      </c>
      <c r="AY1195" s="96">
        <v>10</v>
      </c>
      <c r="AZ1195" s="96">
        <v>10</v>
      </c>
      <c r="BA1195" s="96">
        <v>10</v>
      </c>
      <c r="BB1195" s="96">
        <v>8.25</v>
      </c>
      <c r="BC1195" s="96" t="s">
        <v>1010</v>
      </c>
      <c r="BD1195" s="96" t="s">
        <v>1011</v>
      </c>
      <c r="BE1195" s="96" t="s">
        <v>1011</v>
      </c>
      <c r="BF1195" s="96">
        <v>5</v>
      </c>
      <c r="BG1195" s="96">
        <v>0</v>
      </c>
      <c r="BH1195" s="96">
        <v>10</v>
      </c>
      <c r="BI1195" s="96">
        <v>5</v>
      </c>
      <c r="BJ1195" s="96" t="s">
        <v>1011</v>
      </c>
      <c r="BK1195" s="96">
        <v>5</v>
      </c>
      <c r="BL1195" s="96">
        <v>6.5334168352480813</v>
      </c>
      <c r="BM1195" s="96">
        <v>6.2794117647058822</v>
      </c>
      <c r="BN1195" s="96">
        <v>9.7950360079547298</v>
      </c>
      <c r="BO1195" s="96">
        <v>7</v>
      </c>
      <c r="BP1195" s="96">
        <v>8</v>
      </c>
      <c r="BQ1195" s="96">
        <v>8</v>
      </c>
      <c r="BR1195" s="96">
        <v>8</v>
      </c>
      <c r="BS1195" s="96">
        <v>7.768611943165153</v>
      </c>
      <c r="BT1195" s="96">
        <v>2.8950653598130844</v>
      </c>
      <c r="BU1195" s="96">
        <v>2.9331016666666665</v>
      </c>
      <c r="BV1195" s="96">
        <v>4.652531780373832</v>
      </c>
      <c r="BW1195" s="96">
        <v>6.6666666666666661</v>
      </c>
      <c r="BX1195" s="96">
        <v>3.333333333333333</v>
      </c>
      <c r="BY1195" s="96">
        <v>4.0922662516952748</v>
      </c>
      <c r="BZ1195" s="96">
        <v>7.4098616038713168</v>
      </c>
      <c r="CA1195" s="96">
        <v>4.1786638239875389</v>
      </c>
      <c r="CB1195" s="96">
        <v>3.4442191806853577</v>
      </c>
      <c r="CC1195" s="96">
        <v>0.88888888899999996</v>
      </c>
      <c r="CD1195" s="96">
        <v>4.1561547183962206</v>
      </c>
      <c r="CE1195" s="96">
        <v>7.2557213234740603</v>
      </c>
      <c r="CF1195" s="96">
        <v>8.7239111131414955</v>
      </c>
      <c r="CG1195" s="96">
        <v>4.7520366710988702</v>
      </c>
      <c r="CH1195" s="96">
        <v>10</v>
      </c>
      <c r="CI1195" s="96">
        <v>7.6829172769286069</v>
      </c>
      <c r="CJ1195" s="96">
        <v>7.8599999999999994</v>
      </c>
      <c r="CK1195" s="96">
        <v>7.48</v>
      </c>
      <c r="CL1195" s="96">
        <v>5.2639999999999993</v>
      </c>
      <c r="CM1195" s="96">
        <v>6.8679999999999994</v>
      </c>
      <c r="CN1195" s="96">
        <v>4.7579958987538946</v>
      </c>
      <c r="CO1195" s="96">
        <v>6.3397384475076226</v>
      </c>
      <c r="CP1195" s="96">
        <v>5.5488671731307591</v>
      </c>
      <c r="CQ1195" s="96">
        <v>10</v>
      </c>
      <c r="CR1195" s="96">
        <v>5.9397680981308412</v>
      </c>
      <c r="CS1195" s="96">
        <v>4.6153846153846159</v>
      </c>
      <c r="CT1195" s="96">
        <v>3.540020522085622</v>
      </c>
      <c r="CU1195" s="96">
        <v>4.6983910785336933</v>
      </c>
      <c r="CV1195" s="96">
        <v>6.7788145629161125</v>
      </c>
      <c r="CW1195" s="96">
        <v>10</v>
      </c>
      <c r="CX1195" s="96">
        <v>7.4519304997504809</v>
      </c>
      <c r="CY1195" s="96">
        <v>9</v>
      </c>
      <c r="CZ1195" s="96">
        <v>8.8173101665834945</v>
      </c>
      <c r="DA1195" s="96">
        <v>7.8</v>
      </c>
      <c r="DB1195" s="96">
        <v>5.945860677570094</v>
      </c>
      <c r="DC1195" s="96">
        <v>6.6138126604361371</v>
      </c>
      <c r="DD1195" s="96">
        <v>10</v>
      </c>
      <c r="DE1195" s="96">
        <v>5.642806717034925</v>
      </c>
      <c r="DF1195" s="96">
        <v>10</v>
      </c>
      <c r="DG1195" s="96">
        <v>7.6670800091735254</v>
      </c>
      <c r="DH1195" s="96">
        <v>3.5056812632398753</v>
      </c>
      <c r="DI1195" s="96">
        <v>5.8597883597883591</v>
      </c>
      <c r="DJ1195" s="96">
        <v>8.5280249163259914</v>
      </c>
      <c r="DK1195" s="96">
        <v>3.339619014018691</v>
      </c>
      <c r="DL1195" s="96">
        <v>8.6696862482462116</v>
      </c>
      <c r="DM1195" s="96">
        <v>5.3257108629231293</v>
      </c>
      <c r="DN1195" s="96">
        <v>5.8714184440903763</v>
      </c>
      <c r="DO1195" s="96">
        <v>7.451936206615799</v>
      </c>
      <c r="DP1195" s="96">
        <v>6.77</v>
      </c>
      <c r="DQ1195" s="99">
        <v>6.6517084176240404</v>
      </c>
      <c r="DR1195" s="100">
        <v>93</v>
      </c>
      <c r="DS1195" s="101">
        <v>3</v>
      </c>
      <c r="DU1195" s="107" t="s">
        <v>74</v>
      </c>
      <c r="DV1195" s="96">
        <v>6.5334168352480813</v>
      </c>
      <c r="DW1195" s="96">
        <v>6.77</v>
      </c>
    </row>
    <row r="1196" spans="1:127">
      <c r="A1196" s="102">
        <v>2008</v>
      </c>
      <c r="B1196" s="103" t="s">
        <v>669</v>
      </c>
      <c r="C1196" s="104" t="s">
        <v>1019</v>
      </c>
      <c r="D1196" s="103">
        <v>7.7333333333333334</v>
      </c>
      <c r="E1196" s="103">
        <v>7.1686028093969067</v>
      </c>
      <c r="F1196" s="103">
        <v>7.558376706796901</v>
      </c>
      <c r="G1196" s="103">
        <v>7.5</v>
      </c>
      <c r="H1196" s="103">
        <v>9.64</v>
      </c>
      <c r="I1196" s="103">
        <v>10</v>
      </c>
      <c r="J1196" s="103">
        <v>10</v>
      </c>
      <c r="K1196" s="103">
        <v>7.5</v>
      </c>
      <c r="L1196" s="103">
        <v>10</v>
      </c>
      <c r="M1196" s="103">
        <v>10</v>
      </c>
      <c r="N1196" s="103">
        <v>9.5</v>
      </c>
      <c r="O1196" s="103" t="s">
        <v>1011</v>
      </c>
      <c r="P1196" s="103">
        <v>10</v>
      </c>
      <c r="Q1196" s="103" t="s">
        <v>1011</v>
      </c>
      <c r="R1196" s="103" t="s">
        <v>1011</v>
      </c>
      <c r="S1196" s="103">
        <v>10</v>
      </c>
      <c r="T1196" s="103">
        <v>10</v>
      </c>
      <c r="U1196" s="103">
        <v>9.7133333333333329</v>
      </c>
      <c r="V1196" s="103">
        <v>10</v>
      </c>
      <c r="W1196" s="103">
        <v>5</v>
      </c>
      <c r="X1196" s="103">
        <v>10</v>
      </c>
      <c r="Y1196" s="103">
        <v>8.3333333333333339</v>
      </c>
      <c r="Z1196" s="103" t="s">
        <v>1010</v>
      </c>
      <c r="AA1196" s="103">
        <v>10</v>
      </c>
      <c r="AB1196" s="103">
        <v>10</v>
      </c>
      <c r="AC1196" s="103">
        <v>9.24</v>
      </c>
      <c r="AD1196" s="103">
        <v>7.7777777777777777</v>
      </c>
      <c r="AE1196" s="103">
        <v>9.2544444444444451</v>
      </c>
      <c r="AF1196" s="103">
        <v>10</v>
      </c>
      <c r="AG1196" s="103">
        <v>10</v>
      </c>
      <c r="AH1196" s="103" t="s">
        <v>1010</v>
      </c>
      <c r="AI1196" s="103" t="s">
        <v>1010</v>
      </c>
      <c r="AJ1196" s="103" t="s">
        <v>1010</v>
      </c>
      <c r="AK1196" s="103" t="s">
        <v>1010</v>
      </c>
      <c r="AL1196" s="103">
        <v>10</v>
      </c>
      <c r="AM1196" s="103">
        <v>6.666666666666667</v>
      </c>
      <c r="AN1196" s="103">
        <v>6.666666666666667</v>
      </c>
      <c r="AO1196" s="103">
        <v>7.7777777777777786</v>
      </c>
      <c r="AP1196" s="103">
        <v>10</v>
      </c>
      <c r="AQ1196" s="103">
        <v>10</v>
      </c>
      <c r="AR1196" s="103">
        <v>10</v>
      </c>
      <c r="AS1196" s="103">
        <v>10</v>
      </c>
      <c r="AT1196" s="103">
        <v>9.4444444444444446</v>
      </c>
      <c r="AU1196" s="103">
        <v>10</v>
      </c>
      <c r="AV1196" s="103">
        <v>10</v>
      </c>
      <c r="AW1196" s="103">
        <v>7</v>
      </c>
      <c r="AX1196" s="103">
        <v>7</v>
      </c>
      <c r="AY1196" s="103">
        <v>10</v>
      </c>
      <c r="AZ1196" s="103">
        <v>10</v>
      </c>
      <c r="BA1196" s="103">
        <v>6.666666666666667</v>
      </c>
      <c r="BB1196" s="103">
        <v>8.6666666666666661</v>
      </c>
      <c r="BC1196" s="103" t="s">
        <v>1010</v>
      </c>
      <c r="BD1196" s="103" t="s">
        <v>1011</v>
      </c>
      <c r="BE1196" s="103" t="s">
        <v>1011</v>
      </c>
      <c r="BF1196" s="103">
        <v>10</v>
      </c>
      <c r="BG1196" s="103">
        <v>10</v>
      </c>
      <c r="BH1196" s="103">
        <v>10</v>
      </c>
      <c r="BI1196" s="103">
        <v>10</v>
      </c>
      <c r="BJ1196" s="103" t="s">
        <v>1011</v>
      </c>
      <c r="BK1196" s="103">
        <v>10</v>
      </c>
      <c r="BL1196" s="103">
        <v>8.8732222222222212</v>
      </c>
      <c r="BM1196" s="103">
        <v>5.3235294117647056</v>
      </c>
      <c r="BN1196" s="103">
        <v>8.3706538788712876</v>
      </c>
      <c r="BO1196" s="103">
        <v>8</v>
      </c>
      <c r="BP1196" s="103">
        <v>6</v>
      </c>
      <c r="BQ1196" s="103">
        <v>6</v>
      </c>
      <c r="BR1196" s="103">
        <v>6</v>
      </c>
      <c r="BS1196" s="103">
        <v>6.9235458226589985</v>
      </c>
      <c r="BT1196" s="103">
        <v>5.1315453633491313</v>
      </c>
      <c r="BU1196" s="103">
        <v>4.3744766666666663</v>
      </c>
      <c r="BV1196" s="103">
        <v>6.6089134707740902</v>
      </c>
      <c r="BW1196" s="103">
        <v>6.6666666666666661</v>
      </c>
      <c r="BX1196" s="103">
        <v>8.3333333333333339</v>
      </c>
      <c r="BY1196" s="103">
        <v>8.1054167313359891</v>
      </c>
      <c r="BZ1196" s="103">
        <v>8.1156810774315886</v>
      </c>
      <c r="CA1196" s="103">
        <v>6.4066054755134285</v>
      </c>
      <c r="CB1196" s="103">
        <v>7.0690141026856237</v>
      </c>
      <c r="CC1196" s="103">
        <v>1</v>
      </c>
      <c r="CD1196" s="103">
        <v>6.7568503208618349</v>
      </c>
      <c r="CE1196" s="103">
        <v>9.4161194370875414</v>
      </c>
      <c r="CF1196" s="103">
        <v>9.4009355385098008</v>
      </c>
      <c r="CG1196" s="103">
        <v>9.064885496183205</v>
      </c>
      <c r="CH1196" s="103">
        <v>10</v>
      </c>
      <c r="CI1196" s="103">
        <v>9.4704851179451381</v>
      </c>
      <c r="CJ1196" s="103">
        <v>9.4733333333333327</v>
      </c>
      <c r="CK1196" s="103">
        <v>7.56</v>
      </c>
      <c r="CL1196" s="103">
        <v>0</v>
      </c>
      <c r="CM1196" s="103">
        <v>5.6777777777777771</v>
      </c>
      <c r="CN1196" s="103">
        <v>5.8616907835702978</v>
      </c>
      <c r="CO1196" s="103">
        <v>8.994303671612176</v>
      </c>
      <c r="CP1196" s="103">
        <v>7.4279972275912369</v>
      </c>
      <c r="CQ1196" s="103">
        <v>10</v>
      </c>
      <c r="CR1196" s="103">
        <v>6.1414982796208539</v>
      </c>
      <c r="CS1196" s="103">
        <v>4.6153846153846159</v>
      </c>
      <c r="CT1196" s="103">
        <v>10</v>
      </c>
      <c r="CU1196" s="103">
        <v>6.9189609650018227</v>
      </c>
      <c r="CV1196" s="103">
        <v>7.5061839925927094</v>
      </c>
      <c r="CW1196" s="103">
        <v>8</v>
      </c>
      <c r="CX1196" s="103">
        <v>9.4578084768698965</v>
      </c>
      <c r="CY1196" s="103">
        <v>10</v>
      </c>
      <c r="CZ1196" s="103">
        <v>9.1526028256232994</v>
      </c>
      <c r="DA1196" s="103">
        <v>5.6</v>
      </c>
      <c r="DB1196" s="103">
        <v>3.5481619115323859</v>
      </c>
      <c r="DC1196" s="103">
        <v>7.4254413459715654</v>
      </c>
      <c r="DD1196" s="103">
        <v>6</v>
      </c>
      <c r="DE1196" s="103">
        <v>1.5637321542591103</v>
      </c>
      <c r="DF1196" s="103">
        <v>0</v>
      </c>
      <c r="DG1196" s="103">
        <v>4.0228892352938432</v>
      </c>
      <c r="DH1196" s="103">
        <v>3.0418284502369675</v>
      </c>
      <c r="DI1196" s="103">
        <v>4.7079037800687287</v>
      </c>
      <c r="DJ1196" s="103">
        <v>9.3973529072004798</v>
      </c>
      <c r="DK1196" s="103">
        <v>6.0140417367035282</v>
      </c>
      <c r="DL1196" s="103">
        <v>9.754591808891437</v>
      </c>
      <c r="DM1196" s="103">
        <v>7.1976683830474393</v>
      </c>
      <c r="DN1196" s="103">
        <v>6.6855645110247623</v>
      </c>
      <c r="DO1196" s="103">
        <v>6.620352190647302</v>
      </c>
      <c r="DP1196" s="103">
        <v>7.46</v>
      </c>
      <c r="DQ1196" s="105">
        <v>8.166611111111111</v>
      </c>
      <c r="DR1196" s="106">
        <v>27</v>
      </c>
      <c r="DS1196" s="106">
        <v>1</v>
      </c>
      <c r="DU1196" s="104" t="s">
        <v>1019</v>
      </c>
      <c r="DV1196" s="103">
        <v>8.8732222222222212</v>
      </c>
      <c r="DW1196" s="103">
        <v>7.46</v>
      </c>
    </row>
    <row r="1197" spans="1:127">
      <c r="A1197" s="95">
        <v>2008</v>
      </c>
      <c r="B1197" s="96" t="s">
        <v>608</v>
      </c>
      <c r="C1197" s="107" t="s">
        <v>79</v>
      </c>
      <c r="D1197" s="96" t="s">
        <v>1011</v>
      </c>
      <c r="E1197" s="96" t="s">
        <v>1011</v>
      </c>
      <c r="F1197" s="96" t="s">
        <v>1011</v>
      </c>
      <c r="G1197" s="96">
        <v>6.2340049999999998</v>
      </c>
      <c r="H1197" s="96">
        <v>9.8400000000000016</v>
      </c>
      <c r="I1197" s="96">
        <v>10</v>
      </c>
      <c r="J1197" s="96">
        <v>10</v>
      </c>
      <c r="K1197" s="96">
        <v>10</v>
      </c>
      <c r="L1197" s="96">
        <v>10</v>
      </c>
      <c r="M1197" s="96">
        <v>10</v>
      </c>
      <c r="N1197" s="96">
        <v>10</v>
      </c>
      <c r="O1197" s="96">
        <v>10</v>
      </c>
      <c r="P1197" s="96">
        <v>5</v>
      </c>
      <c r="Q1197" s="96" t="s">
        <v>1011</v>
      </c>
      <c r="R1197" s="96" t="s">
        <v>1011</v>
      </c>
      <c r="S1197" s="96">
        <v>5</v>
      </c>
      <c r="T1197" s="96">
        <v>6.666666666666667</v>
      </c>
      <c r="U1197" s="96">
        <v>8.8355555555555565</v>
      </c>
      <c r="V1197" s="96">
        <v>5</v>
      </c>
      <c r="W1197" s="96">
        <v>0</v>
      </c>
      <c r="X1197" s="96">
        <v>5</v>
      </c>
      <c r="Y1197" s="96">
        <v>3.3333333333333335</v>
      </c>
      <c r="Z1197" s="96" t="s">
        <v>1010</v>
      </c>
      <c r="AA1197" s="96">
        <v>5</v>
      </c>
      <c r="AB1197" s="96">
        <v>3.3333333333333335</v>
      </c>
      <c r="AC1197" s="96">
        <v>8.7955555555555556</v>
      </c>
      <c r="AD1197" s="96">
        <v>7.8722222222222227</v>
      </c>
      <c r="AE1197" s="96">
        <v>6.2502777777777778</v>
      </c>
      <c r="AF1197" s="96">
        <v>7.5</v>
      </c>
      <c r="AG1197" s="96">
        <v>5</v>
      </c>
      <c r="AH1197" s="96" t="s">
        <v>1010</v>
      </c>
      <c r="AI1197" s="96" t="s">
        <v>1010</v>
      </c>
      <c r="AJ1197" s="96" t="s">
        <v>1010</v>
      </c>
      <c r="AK1197" s="96" t="s">
        <v>1010</v>
      </c>
      <c r="AL1197" s="96">
        <v>3.3333333333333335</v>
      </c>
      <c r="AM1197" s="96">
        <v>3.3333333333333335</v>
      </c>
      <c r="AN1197" s="96">
        <v>3.3333333333333335</v>
      </c>
      <c r="AO1197" s="96">
        <v>3.3333333333333335</v>
      </c>
      <c r="AP1197" s="96">
        <v>0</v>
      </c>
      <c r="AQ1197" s="96">
        <v>5</v>
      </c>
      <c r="AR1197" s="96">
        <v>5</v>
      </c>
      <c r="AS1197" s="96">
        <v>3.3333333333333335</v>
      </c>
      <c r="AT1197" s="96">
        <v>4.791666666666667</v>
      </c>
      <c r="AU1197" s="96">
        <v>10</v>
      </c>
      <c r="AV1197" s="96">
        <v>10</v>
      </c>
      <c r="AW1197" s="96">
        <v>4</v>
      </c>
      <c r="AX1197" s="96">
        <v>4.75</v>
      </c>
      <c r="AY1197" s="96">
        <v>6.666666666666667</v>
      </c>
      <c r="AZ1197" s="96">
        <v>6.666666666666667</v>
      </c>
      <c r="BA1197" s="96">
        <v>6.666666666666667</v>
      </c>
      <c r="BB1197" s="96">
        <v>6.9642857142857135</v>
      </c>
      <c r="BC1197" s="96" t="s">
        <v>1010</v>
      </c>
      <c r="BD1197" s="96" t="s">
        <v>1011</v>
      </c>
      <c r="BE1197" s="96" t="s">
        <v>1011</v>
      </c>
      <c r="BF1197" s="96">
        <v>0</v>
      </c>
      <c r="BG1197" s="96">
        <v>0</v>
      </c>
      <c r="BH1197" s="96">
        <v>10</v>
      </c>
      <c r="BI1197" s="96">
        <v>5</v>
      </c>
      <c r="BJ1197" s="96" t="s">
        <v>1011</v>
      </c>
      <c r="BK1197" s="96">
        <v>2.5</v>
      </c>
      <c r="BL1197" s="96">
        <v>6.1513464880952382</v>
      </c>
      <c r="BM1197" s="96">
        <v>2.2735294117647049</v>
      </c>
      <c r="BN1197" s="96">
        <v>2.6430517711171668</v>
      </c>
      <c r="BO1197" s="96">
        <v>7</v>
      </c>
      <c r="BP1197" s="96">
        <v>10</v>
      </c>
      <c r="BQ1197" s="96">
        <v>10</v>
      </c>
      <c r="BR1197" s="96">
        <v>10</v>
      </c>
      <c r="BS1197" s="96">
        <v>5.4791452957204676</v>
      </c>
      <c r="BT1197" s="96">
        <v>6.0603545370370373</v>
      </c>
      <c r="BU1197" s="96">
        <v>5.5959000000000003</v>
      </c>
      <c r="BV1197" s="96">
        <v>6.8594725925925912</v>
      </c>
      <c r="BW1197" s="96">
        <v>8.3333333333333339</v>
      </c>
      <c r="BX1197" s="96">
        <v>8.3333333333333339</v>
      </c>
      <c r="BY1197" s="96">
        <v>5.0567067236222139</v>
      </c>
      <c r="BZ1197" s="96">
        <v>8.7961863192566945</v>
      </c>
      <c r="CA1197" s="96">
        <v>6.4133426481481468</v>
      </c>
      <c r="CB1197" s="96">
        <v>8.6455964444444433</v>
      </c>
      <c r="CC1197" s="96">
        <v>0.59259259259259256</v>
      </c>
      <c r="CD1197" s="96">
        <v>5.6708883026049692</v>
      </c>
      <c r="CE1197" s="96">
        <v>8.7472573725323279</v>
      </c>
      <c r="CF1197" s="96">
        <v>7.3472019125420429</v>
      </c>
      <c r="CG1197" s="96">
        <v>7.8834580426970948</v>
      </c>
      <c r="CH1197" s="96">
        <v>10</v>
      </c>
      <c r="CI1197" s="96">
        <v>8.4944793319428662</v>
      </c>
      <c r="CJ1197" s="96">
        <v>9.6066666666666674</v>
      </c>
      <c r="CK1197" s="96">
        <v>9.06</v>
      </c>
      <c r="CL1197" s="96">
        <v>7.9319999999999986</v>
      </c>
      <c r="CM1197" s="96">
        <v>8.8662222222222216</v>
      </c>
      <c r="CN1197" s="96">
        <v>5.9157682962962967</v>
      </c>
      <c r="CO1197" s="96">
        <v>7.5528325593228871</v>
      </c>
      <c r="CP1197" s="96">
        <v>6.7343004278095915</v>
      </c>
      <c r="CQ1197" s="96">
        <v>10</v>
      </c>
      <c r="CR1197" s="96">
        <v>4.7634307685185178</v>
      </c>
      <c r="CS1197" s="96">
        <v>4.166666666666667</v>
      </c>
      <c r="CT1197" s="96">
        <v>4.0931487286615003</v>
      </c>
      <c r="CU1197" s="96">
        <v>4.341082054615562</v>
      </c>
      <c r="CV1197" s="96">
        <v>7.4854011761618438</v>
      </c>
      <c r="CW1197" s="96">
        <v>10</v>
      </c>
      <c r="CX1197" s="96">
        <v>9.2432737452439167</v>
      </c>
      <c r="CY1197" s="96">
        <v>10</v>
      </c>
      <c r="CZ1197" s="96">
        <v>9.7477579150813067</v>
      </c>
      <c r="DA1197" s="96">
        <v>10</v>
      </c>
      <c r="DB1197" s="96">
        <v>5.1375969629629612</v>
      </c>
      <c r="DC1197" s="96">
        <v>7.525385370370369</v>
      </c>
      <c r="DD1197" s="96">
        <v>10</v>
      </c>
      <c r="DE1197" s="96">
        <v>2.768913275079238</v>
      </c>
      <c r="DF1197" s="96">
        <v>10</v>
      </c>
      <c r="DG1197" s="96">
        <v>7.5719826014020946</v>
      </c>
      <c r="DH1197" s="96">
        <v>2.7202790925925924</v>
      </c>
      <c r="DI1197" s="96">
        <v>5.5345911949685531</v>
      </c>
      <c r="DJ1197" s="96">
        <v>8.6748298155903925</v>
      </c>
      <c r="DK1197" s="96">
        <v>5.4889632407407394</v>
      </c>
      <c r="DL1197" s="96">
        <v>8.9987607278141475</v>
      </c>
      <c r="DM1197" s="96">
        <v>8.6772994767983906</v>
      </c>
      <c r="DN1197" s="96">
        <v>6.6824539247508028</v>
      </c>
      <c r="DO1197" s="96">
        <v>8.0007314804114014</v>
      </c>
      <c r="DP1197" s="96">
        <v>7.03</v>
      </c>
      <c r="DQ1197" s="99">
        <v>6.5906732440476192</v>
      </c>
      <c r="DR1197" s="100">
        <v>97</v>
      </c>
      <c r="DS1197" s="101">
        <v>3</v>
      </c>
      <c r="DU1197" s="107" t="s">
        <v>79</v>
      </c>
      <c r="DV1197" s="96">
        <v>6.1513464880952382</v>
      </c>
      <c r="DW1197" s="96">
        <v>7.03</v>
      </c>
    </row>
    <row r="1198" spans="1:127">
      <c r="A1198" s="102">
        <v>2008</v>
      </c>
      <c r="B1198" s="103" t="s">
        <v>711</v>
      </c>
      <c r="C1198" s="104" t="s">
        <v>287</v>
      </c>
      <c r="D1198" s="103">
        <v>3.8666666666666671</v>
      </c>
      <c r="E1198" s="103">
        <v>4.5811291802248917</v>
      </c>
      <c r="F1198" s="103">
        <v>3.5108674601507914</v>
      </c>
      <c r="G1198" s="103">
        <v>4</v>
      </c>
      <c r="H1198" s="103">
        <v>6.68</v>
      </c>
      <c r="I1198" s="103">
        <v>10</v>
      </c>
      <c r="J1198" s="103">
        <v>10</v>
      </c>
      <c r="K1198" s="103" t="s">
        <v>1011</v>
      </c>
      <c r="L1198" s="103">
        <v>10</v>
      </c>
      <c r="M1198" s="103">
        <v>10</v>
      </c>
      <c r="N1198" s="103">
        <v>10</v>
      </c>
      <c r="O1198" s="103">
        <v>10</v>
      </c>
      <c r="P1198" s="103">
        <v>10</v>
      </c>
      <c r="Q1198" s="103" t="s">
        <v>1011</v>
      </c>
      <c r="R1198" s="103" t="s">
        <v>1011</v>
      </c>
      <c r="S1198" s="103">
        <v>5</v>
      </c>
      <c r="T1198" s="103">
        <v>8.3333333333333339</v>
      </c>
      <c r="U1198" s="103">
        <v>8.3377777777777791</v>
      </c>
      <c r="V1198" s="103">
        <v>5</v>
      </c>
      <c r="W1198" s="103">
        <v>5</v>
      </c>
      <c r="X1198" s="103">
        <v>10</v>
      </c>
      <c r="Y1198" s="103">
        <v>6.666666666666667</v>
      </c>
      <c r="Z1198" s="103" t="s">
        <v>1010</v>
      </c>
      <c r="AA1198" s="103" t="s">
        <v>1011</v>
      </c>
      <c r="AB1198" s="103" t="s">
        <v>1011</v>
      </c>
      <c r="AC1198" s="103">
        <v>8.8133333333333326</v>
      </c>
      <c r="AD1198" s="103">
        <v>4.3944444444444439</v>
      </c>
      <c r="AE1198" s="103">
        <v>6.6038888888888883</v>
      </c>
      <c r="AF1198" s="103" t="s">
        <v>1011</v>
      </c>
      <c r="AG1198" s="103" t="s">
        <v>1011</v>
      </c>
      <c r="AH1198" s="103" t="s">
        <v>1010</v>
      </c>
      <c r="AI1198" s="103" t="s">
        <v>1010</v>
      </c>
      <c r="AJ1198" s="103" t="s">
        <v>1010</v>
      </c>
      <c r="AK1198" s="103" t="s">
        <v>1010</v>
      </c>
      <c r="AL1198" s="103" t="s">
        <v>1011</v>
      </c>
      <c r="AM1198" s="103" t="s">
        <v>1011</v>
      </c>
      <c r="AN1198" s="103" t="s">
        <v>1011</v>
      </c>
      <c r="AO1198" s="103" t="s">
        <v>1011</v>
      </c>
      <c r="AP1198" s="103" t="s">
        <v>1011</v>
      </c>
      <c r="AQ1198" s="103" t="s">
        <v>1011</v>
      </c>
      <c r="AR1198" s="103" t="s">
        <v>1011</v>
      </c>
      <c r="AS1198" s="103" t="s">
        <v>1011</v>
      </c>
      <c r="AT1198" s="103" t="s">
        <v>1011</v>
      </c>
      <c r="AU1198" s="103">
        <v>10</v>
      </c>
      <c r="AV1198" s="103">
        <v>10</v>
      </c>
      <c r="AW1198" s="103">
        <v>2.3333333333333335</v>
      </c>
      <c r="AX1198" s="103">
        <v>2.75</v>
      </c>
      <c r="AY1198" s="103" t="s">
        <v>1011</v>
      </c>
      <c r="AZ1198" s="103" t="s">
        <v>1011</v>
      </c>
      <c r="BA1198" s="103" t="s">
        <v>1011</v>
      </c>
      <c r="BB1198" s="103">
        <v>6.270833333333333</v>
      </c>
      <c r="BC1198" s="103" t="s">
        <v>1010</v>
      </c>
      <c r="BD1198" s="103" t="s">
        <v>1011</v>
      </c>
      <c r="BE1198" s="103" t="s">
        <v>1011</v>
      </c>
      <c r="BF1198" s="103">
        <v>10</v>
      </c>
      <c r="BG1198" s="103">
        <v>10</v>
      </c>
      <c r="BH1198" s="103">
        <v>10</v>
      </c>
      <c r="BI1198" s="103">
        <v>10</v>
      </c>
      <c r="BJ1198" s="103" t="s">
        <v>1011</v>
      </c>
      <c r="BK1198" s="103">
        <v>10</v>
      </c>
      <c r="BL1198" s="103">
        <v>6.7771180555555564</v>
      </c>
      <c r="BM1198" s="103">
        <v>7.0823529411764694</v>
      </c>
      <c r="BN1198" s="103">
        <v>9.3543491749346686</v>
      </c>
      <c r="BO1198" s="103">
        <v>8</v>
      </c>
      <c r="BP1198" s="103">
        <v>10</v>
      </c>
      <c r="BQ1198" s="103">
        <v>7</v>
      </c>
      <c r="BR1198" s="103">
        <v>8.5</v>
      </c>
      <c r="BS1198" s="103">
        <v>8.2341755290277838</v>
      </c>
      <c r="BT1198" s="103">
        <v>2.1928465605214154</v>
      </c>
      <c r="BU1198" s="103">
        <v>2.5746866666666661</v>
      </c>
      <c r="BV1198" s="103">
        <v>3.2174445735567963</v>
      </c>
      <c r="BW1198" s="103">
        <v>4.5</v>
      </c>
      <c r="BX1198" s="103" t="s">
        <v>1011</v>
      </c>
      <c r="BY1198" s="103">
        <v>6.7430885125269331</v>
      </c>
      <c r="BZ1198" s="103">
        <v>8.9851123481411825</v>
      </c>
      <c r="CA1198" s="103">
        <v>2.9458468305400372</v>
      </c>
      <c r="CB1198" s="103">
        <v>5.1667398919925525</v>
      </c>
      <c r="CC1198" s="103">
        <v>1</v>
      </c>
      <c r="CD1198" s="103">
        <v>4.5407206729931975</v>
      </c>
      <c r="CE1198" s="103">
        <v>7.0502428365496428</v>
      </c>
      <c r="CF1198" s="103">
        <v>7.4526131966388443</v>
      </c>
      <c r="CG1198" s="103">
        <v>5.0951584997508856</v>
      </c>
      <c r="CH1198" s="103">
        <v>10</v>
      </c>
      <c r="CI1198" s="103">
        <v>7.3995036332348434</v>
      </c>
      <c r="CJ1198" s="103">
        <v>8.8733333333333348</v>
      </c>
      <c r="CK1198" s="103">
        <v>9.06</v>
      </c>
      <c r="CL1198" s="103">
        <v>7.9119999999999999</v>
      </c>
      <c r="CM1198" s="103">
        <v>8.6151111111111121</v>
      </c>
      <c r="CN1198" s="103">
        <v>4.5698098007448786</v>
      </c>
      <c r="CO1198" s="103">
        <v>0.50403185014287843</v>
      </c>
      <c r="CP1198" s="103">
        <v>2.5369208254438784</v>
      </c>
      <c r="CQ1198" s="103">
        <v>10</v>
      </c>
      <c r="CR1198" s="103">
        <v>4.6900949748603349</v>
      </c>
      <c r="CS1198" s="103">
        <v>6.9230769230769234</v>
      </c>
      <c r="CT1198" s="103">
        <v>6.1950359136498365</v>
      </c>
      <c r="CU1198" s="103">
        <v>5.9360692705290319</v>
      </c>
      <c r="CV1198" s="103">
        <v>6.7720253017710057</v>
      </c>
      <c r="CW1198" s="103">
        <v>10</v>
      </c>
      <c r="CX1198" s="103">
        <v>9.1920170053570285</v>
      </c>
      <c r="CY1198" s="103">
        <v>7</v>
      </c>
      <c r="CZ1198" s="103">
        <v>8.7306723351190101</v>
      </c>
      <c r="DA1198" s="103">
        <v>6.7</v>
      </c>
      <c r="DB1198" s="103">
        <v>5.9330435214152697</v>
      </c>
      <c r="DC1198" s="103">
        <v>7.0412071620111725</v>
      </c>
      <c r="DD1198" s="103">
        <v>8</v>
      </c>
      <c r="DE1198" s="103">
        <v>8.4239939189275255</v>
      </c>
      <c r="DF1198" s="103">
        <v>1</v>
      </c>
      <c r="DG1198" s="103">
        <v>6.1830407670589951</v>
      </c>
      <c r="DH1198" s="103">
        <v>3.1029970223463694</v>
      </c>
      <c r="DI1198" s="103">
        <v>7.3508771929824555</v>
      </c>
      <c r="DJ1198" s="103">
        <v>9.5931949273720765</v>
      </c>
      <c r="DK1198" s="103">
        <v>2.8662828317815019</v>
      </c>
      <c r="DL1198" s="103">
        <v>8.3860116385276022</v>
      </c>
      <c r="DM1198" s="103">
        <v>7.7357160535023315</v>
      </c>
      <c r="DN1198" s="103">
        <v>6.5058466110853885</v>
      </c>
      <c r="DO1198" s="103">
        <v>7.1398532377544646</v>
      </c>
      <c r="DP1198" s="103">
        <v>6.82</v>
      </c>
      <c r="DQ1198" s="105">
        <v>6.7985590277777783</v>
      </c>
      <c r="DR1198" s="106">
        <v>79</v>
      </c>
      <c r="DS1198" s="106">
        <v>3</v>
      </c>
      <c r="DU1198" s="104" t="s">
        <v>287</v>
      </c>
      <c r="DV1198" s="103">
        <v>6.7771180555555564</v>
      </c>
      <c r="DW1198" s="103">
        <v>6.82</v>
      </c>
    </row>
    <row r="1199" spans="1:127">
      <c r="A1199" s="95">
        <v>2008</v>
      </c>
      <c r="B1199" s="96" t="s">
        <v>775</v>
      </c>
      <c r="C1199" s="107" t="s">
        <v>187</v>
      </c>
      <c r="D1199" s="96" t="s">
        <v>1011</v>
      </c>
      <c r="E1199" s="96" t="s">
        <v>1011</v>
      </c>
      <c r="F1199" s="96" t="s">
        <v>1011</v>
      </c>
      <c r="G1199" s="96" t="s">
        <v>1011</v>
      </c>
      <c r="H1199" s="96" t="s">
        <v>1011</v>
      </c>
      <c r="I1199" s="96" t="s">
        <v>1011</v>
      </c>
      <c r="J1199" s="96" t="s">
        <v>1011</v>
      </c>
      <c r="K1199" s="96" t="s">
        <v>1011</v>
      </c>
      <c r="L1199" s="96" t="s">
        <v>1011</v>
      </c>
      <c r="M1199" s="96" t="s">
        <v>1011</v>
      </c>
      <c r="N1199" s="96" t="s">
        <v>1011</v>
      </c>
      <c r="O1199" s="96" t="s">
        <v>1011</v>
      </c>
      <c r="P1199" s="96" t="s">
        <v>1011</v>
      </c>
      <c r="Q1199" s="96" t="s">
        <v>1011</v>
      </c>
      <c r="R1199" s="96" t="s">
        <v>1011</v>
      </c>
      <c r="S1199" s="96" t="s">
        <v>1011</v>
      </c>
      <c r="T1199" s="96" t="s">
        <v>1011</v>
      </c>
      <c r="U1199" s="96" t="s">
        <v>1011</v>
      </c>
      <c r="V1199" s="96" t="s">
        <v>1011</v>
      </c>
      <c r="W1199" s="96" t="s">
        <v>1011</v>
      </c>
      <c r="X1199" s="96" t="s">
        <v>1011</v>
      </c>
      <c r="Y1199" s="96" t="s">
        <v>1011</v>
      </c>
      <c r="Z1199" s="96" t="s">
        <v>1010</v>
      </c>
      <c r="AA1199" s="96" t="s">
        <v>1011</v>
      </c>
      <c r="AB1199" s="96" t="s">
        <v>1011</v>
      </c>
      <c r="AC1199" s="96" t="s">
        <v>1011</v>
      </c>
      <c r="AD1199" s="96" t="s">
        <v>1011</v>
      </c>
      <c r="AE1199" s="96" t="s">
        <v>1011</v>
      </c>
      <c r="AF1199" s="96" t="s">
        <v>1011</v>
      </c>
      <c r="AG1199" s="96" t="s">
        <v>1011</v>
      </c>
      <c r="AH1199" s="96" t="s">
        <v>1010</v>
      </c>
      <c r="AI1199" s="96" t="s">
        <v>1010</v>
      </c>
      <c r="AJ1199" s="96" t="s">
        <v>1010</v>
      </c>
      <c r="AK1199" s="96" t="s">
        <v>1010</v>
      </c>
      <c r="AL1199" s="96" t="s">
        <v>1011</v>
      </c>
      <c r="AM1199" s="96" t="s">
        <v>1011</v>
      </c>
      <c r="AN1199" s="96" t="s">
        <v>1011</v>
      </c>
      <c r="AO1199" s="96" t="s">
        <v>1011</v>
      </c>
      <c r="AP1199" s="96" t="s">
        <v>1011</v>
      </c>
      <c r="AQ1199" s="96" t="s">
        <v>1011</v>
      </c>
      <c r="AR1199" s="96" t="s">
        <v>1011</v>
      </c>
      <c r="AS1199" s="96" t="s">
        <v>1011</v>
      </c>
      <c r="AT1199" s="96" t="s">
        <v>1011</v>
      </c>
      <c r="AU1199" s="96" t="s">
        <v>1011</v>
      </c>
      <c r="AV1199" s="96" t="s">
        <v>1011</v>
      </c>
      <c r="AW1199" s="96" t="s">
        <v>1011</v>
      </c>
      <c r="AX1199" s="96" t="s">
        <v>1011</v>
      </c>
      <c r="AY1199" s="96" t="s">
        <v>1011</v>
      </c>
      <c r="AZ1199" s="96" t="s">
        <v>1011</v>
      </c>
      <c r="BA1199" s="96" t="s">
        <v>1011</v>
      </c>
      <c r="BB1199" s="96" t="s">
        <v>1011</v>
      </c>
      <c r="BC1199" s="96" t="s">
        <v>1010</v>
      </c>
      <c r="BD1199" s="96" t="s">
        <v>1011</v>
      </c>
      <c r="BE1199" s="96" t="s">
        <v>1011</v>
      </c>
      <c r="BF1199" s="96" t="s">
        <v>1011</v>
      </c>
      <c r="BG1199" s="96" t="s">
        <v>1011</v>
      </c>
      <c r="BH1199" s="96" t="s">
        <v>1011</v>
      </c>
      <c r="BI1199" s="96" t="s">
        <v>1011</v>
      </c>
      <c r="BJ1199" s="96" t="s">
        <v>1011</v>
      </c>
      <c r="BK1199" s="96" t="s">
        <v>1011</v>
      </c>
      <c r="BL1199" s="96" t="s">
        <v>1011</v>
      </c>
      <c r="BM1199" s="96" t="s">
        <v>1011</v>
      </c>
      <c r="BN1199" s="96" t="s">
        <v>1011</v>
      </c>
      <c r="BO1199" s="96" t="s">
        <v>1011</v>
      </c>
      <c r="BP1199" s="96" t="s">
        <v>1011</v>
      </c>
      <c r="BQ1199" s="96" t="s">
        <v>1011</v>
      </c>
      <c r="BR1199" s="96" t="s">
        <v>1011</v>
      </c>
      <c r="BS1199" s="96" t="s">
        <v>1011</v>
      </c>
      <c r="BT1199" s="96" t="s">
        <v>1011</v>
      </c>
      <c r="BU1199" s="96" t="s">
        <v>1011</v>
      </c>
      <c r="BV1199" s="96" t="s">
        <v>1011</v>
      </c>
      <c r="BW1199" s="96" t="s">
        <v>1011</v>
      </c>
      <c r="BX1199" s="96" t="s">
        <v>1011</v>
      </c>
      <c r="BY1199" s="96" t="s">
        <v>1011</v>
      </c>
      <c r="BZ1199" s="96" t="s">
        <v>1011</v>
      </c>
      <c r="CA1199" s="96" t="s">
        <v>1011</v>
      </c>
      <c r="CB1199" s="96" t="s">
        <v>1011</v>
      </c>
      <c r="CC1199" s="96">
        <v>1</v>
      </c>
      <c r="CD1199" s="96" t="s">
        <v>1011</v>
      </c>
      <c r="CE1199" s="96" t="s">
        <v>1011</v>
      </c>
      <c r="CF1199" s="96" t="s">
        <v>1011</v>
      </c>
      <c r="CG1199" s="96" t="s">
        <v>1011</v>
      </c>
      <c r="CH1199" s="96" t="s">
        <v>1011</v>
      </c>
      <c r="CI1199" s="96" t="s">
        <v>1011</v>
      </c>
      <c r="CJ1199" s="96" t="s">
        <v>1011</v>
      </c>
      <c r="CK1199" s="96" t="s">
        <v>1011</v>
      </c>
      <c r="CL1199" s="96" t="s">
        <v>1011</v>
      </c>
      <c r="CM1199" s="96" t="s">
        <v>1011</v>
      </c>
      <c r="CN1199" s="96" t="s">
        <v>1011</v>
      </c>
      <c r="CO1199" s="96" t="s">
        <v>1011</v>
      </c>
      <c r="CP1199" s="96" t="s">
        <v>1011</v>
      </c>
      <c r="CQ1199" s="96" t="s">
        <v>1011</v>
      </c>
      <c r="CR1199" s="96" t="s">
        <v>1011</v>
      </c>
      <c r="CS1199" s="96" t="s">
        <v>1011</v>
      </c>
      <c r="CT1199" s="96" t="s">
        <v>1011</v>
      </c>
      <c r="CU1199" s="96" t="s">
        <v>1011</v>
      </c>
      <c r="CV1199" s="96" t="s">
        <v>1011</v>
      </c>
      <c r="CW1199" s="96" t="s">
        <v>1011</v>
      </c>
      <c r="CX1199" s="96" t="s">
        <v>1011</v>
      </c>
      <c r="CY1199" s="96" t="s">
        <v>1011</v>
      </c>
      <c r="CZ1199" s="96" t="s">
        <v>1011</v>
      </c>
      <c r="DA1199" s="96" t="s">
        <v>1011</v>
      </c>
      <c r="DB1199" s="96" t="s">
        <v>1011</v>
      </c>
      <c r="DC1199" s="96" t="s">
        <v>1011</v>
      </c>
      <c r="DD1199" s="96" t="s">
        <v>1011</v>
      </c>
      <c r="DE1199" s="96" t="s">
        <v>1011</v>
      </c>
      <c r="DF1199" s="96" t="s">
        <v>1011</v>
      </c>
      <c r="DG1199" s="96" t="s">
        <v>1011</v>
      </c>
      <c r="DH1199" s="96" t="s">
        <v>1011</v>
      </c>
      <c r="DI1199" s="96" t="s">
        <v>1011</v>
      </c>
      <c r="DJ1199" s="96" t="s">
        <v>1011</v>
      </c>
      <c r="DK1199" s="96" t="s">
        <v>1011</v>
      </c>
      <c r="DL1199" s="96" t="s">
        <v>1011</v>
      </c>
      <c r="DM1199" s="96" t="s">
        <v>1011</v>
      </c>
      <c r="DN1199" s="96" t="s">
        <v>1011</v>
      </c>
      <c r="DO1199" s="96" t="s">
        <v>1011</v>
      </c>
      <c r="DP1199" s="96" t="s">
        <v>1011</v>
      </c>
      <c r="DQ1199" s="99" t="s">
        <v>1011</v>
      </c>
      <c r="DR1199" s="100" t="s">
        <v>1011</v>
      </c>
      <c r="DS1199" s="101" t="s">
        <v>1027</v>
      </c>
      <c r="DU1199" s="107" t="s">
        <v>187</v>
      </c>
      <c r="DV1199" s="96" t="s">
        <v>1011</v>
      </c>
      <c r="DW1199" s="96" t="s">
        <v>1011</v>
      </c>
    </row>
    <row r="1200" spans="1:127">
      <c r="A1200" s="102">
        <v>2008</v>
      </c>
      <c r="B1200" s="103" t="s">
        <v>718</v>
      </c>
      <c r="C1200" s="104" t="s">
        <v>40</v>
      </c>
      <c r="D1200" s="103" t="s">
        <v>1011</v>
      </c>
      <c r="E1200" s="103" t="s">
        <v>1011</v>
      </c>
      <c r="F1200" s="103" t="s">
        <v>1011</v>
      </c>
      <c r="G1200" s="103">
        <v>6.5741119999999995</v>
      </c>
      <c r="H1200" s="103">
        <v>8.16</v>
      </c>
      <c r="I1200" s="103">
        <v>10</v>
      </c>
      <c r="J1200" s="103">
        <v>10</v>
      </c>
      <c r="K1200" s="103">
        <v>7.5</v>
      </c>
      <c r="L1200" s="103">
        <v>10</v>
      </c>
      <c r="M1200" s="103">
        <v>10</v>
      </c>
      <c r="N1200" s="103">
        <v>9.5</v>
      </c>
      <c r="O1200" s="103">
        <v>10</v>
      </c>
      <c r="P1200" s="103">
        <v>10</v>
      </c>
      <c r="Q1200" s="103" t="s">
        <v>1011</v>
      </c>
      <c r="R1200" s="103" t="s">
        <v>1011</v>
      </c>
      <c r="S1200" s="103">
        <v>10</v>
      </c>
      <c r="T1200" s="103">
        <v>10</v>
      </c>
      <c r="U1200" s="103">
        <v>9.2200000000000006</v>
      </c>
      <c r="V1200" s="103">
        <v>10</v>
      </c>
      <c r="W1200" s="103">
        <v>10</v>
      </c>
      <c r="X1200" s="103">
        <v>10</v>
      </c>
      <c r="Y1200" s="103">
        <v>10</v>
      </c>
      <c r="Z1200" s="103" t="s">
        <v>1010</v>
      </c>
      <c r="AA1200" s="103">
        <v>7.5</v>
      </c>
      <c r="AB1200" s="103">
        <v>10</v>
      </c>
      <c r="AC1200" s="103">
        <v>9.0288888888888881</v>
      </c>
      <c r="AD1200" s="103">
        <v>7.2666666666666666</v>
      </c>
      <c r="AE1200" s="103">
        <v>8.448888888888888</v>
      </c>
      <c r="AF1200" s="103">
        <v>10</v>
      </c>
      <c r="AG1200" s="103">
        <v>7.5</v>
      </c>
      <c r="AH1200" s="103" t="s">
        <v>1010</v>
      </c>
      <c r="AI1200" s="103" t="s">
        <v>1010</v>
      </c>
      <c r="AJ1200" s="103" t="s">
        <v>1010</v>
      </c>
      <c r="AK1200" s="103" t="s">
        <v>1010</v>
      </c>
      <c r="AL1200" s="103">
        <v>10</v>
      </c>
      <c r="AM1200" s="103">
        <v>10</v>
      </c>
      <c r="AN1200" s="103">
        <v>6.666666666666667</v>
      </c>
      <c r="AO1200" s="103">
        <v>8.8888888888888893</v>
      </c>
      <c r="AP1200" s="103">
        <v>10</v>
      </c>
      <c r="AQ1200" s="103">
        <v>10</v>
      </c>
      <c r="AR1200" s="103">
        <v>10</v>
      </c>
      <c r="AS1200" s="103">
        <v>10</v>
      </c>
      <c r="AT1200" s="103">
        <v>9.0972222222222214</v>
      </c>
      <c r="AU1200" s="103">
        <v>10</v>
      </c>
      <c r="AV1200" s="103">
        <v>10</v>
      </c>
      <c r="AW1200" s="103">
        <v>8</v>
      </c>
      <c r="AX1200" s="103">
        <v>8</v>
      </c>
      <c r="AY1200" s="103">
        <v>10</v>
      </c>
      <c r="AZ1200" s="103">
        <v>10</v>
      </c>
      <c r="BA1200" s="103">
        <v>10</v>
      </c>
      <c r="BB1200" s="103">
        <v>9.4285714285714288</v>
      </c>
      <c r="BC1200" s="103" t="s">
        <v>1010</v>
      </c>
      <c r="BD1200" s="103" t="s">
        <v>1011</v>
      </c>
      <c r="BE1200" s="103" t="s">
        <v>1011</v>
      </c>
      <c r="BF1200" s="103">
        <v>10</v>
      </c>
      <c r="BG1200" s="103">
        <v>10</v>
      </c>
      <c r="BH1200" s="103">
        <v>10</v>
      </c>
      <c r="BI1200" s="103">
        <v>10</v>
      </c>
      <c r="BJ1200" s="103" t="s">
        <v>1011</v>
      </c>
      <c r="BK1200" s="103">
        <v>10</v>
      </c>
      <c r="BL1200" s="103">
        <v>8.6459962539682547</v>
      </c>
      <c r="BM1200" s="103">
        <v>4.7823529411764714</v>
      </c>
      <c r="BN1200" s="103">
        <v>5.6539509536784749</v>
      </c>
      <c r="BO1200" s="103">
        <v>6</v>
      </c>
      <c r="BP1200" s="103">
        <v>9</v>
      </c>
      <c r="BQ1200" s="103">
        <v>4</v>
      </c>
      <c r="BR1200" s="103">
        <v>6.5</v>
      </c>
      <c r="BS1200" s="103">
        <v>5.7340759737137361</v>
      </c>
      <c r="BT1200" s="103">
        <v>4.5419755454545463</v>
      </c>
      <c r="BU1200" s="103">
        <v>3.2846083333333338</v>
      </c>
      <c r="BV1200" s="103">
        <v>6.3952547070707091</v>
      </c>
      <c r="BW1200" s="103">
        <v>8.3333333333333339</v>
      </c>
      <c r="BX1200" s="103">
        <v>8.3333333333333339</v>
      </c>
      <c r="BY1200" s="103">
        <v>6.7322949941744508</v>
      </c>
      <c r="BZ1200" s="103">
        <v>8.4921118382582854</v>
      </c>
      <c r="CA1200" s="103">
        <v>5.2003213030303028</v>
      </c>
      <c r="CB1200" s="103">
        <v>7.6849103838383837</v>
      </c>
      <c r="CC1200" s="103">
        <v>1</v>
      </c>
      <c r="CD1200" s="103">
        <v>6.5553493079807428</v>
      </c>
      <c r="CE1200" s="103">
        <v>9.9336302908251373</v>
      </c>
      <c r="CF1200" s="103">
        <v>8.7572313082507627</v>
      </c>
      <c r="CG1200" s="103">
        <v>6.9193605683837776</v>
      </c>
      <c r="CH1200" s="103">
        <v>10</v>
      </c>
      <c r="CI1200" s="103">
        <v>8.9025555418649205</v>
      </c>
      <c r="CJ1200" s="103">
        <v>9.6066666666666674</v>
      </c>
      <c r="CK1200" s="103">
        <v>8.8800000000000008</v>
      </c>
      <c r="CL1200" s="103">
        <v>5.6079999999999997</v>
      </c>
      <c r="CM1200" s="103">
        <v>8.0315555555555562</v>
      </c>
      <c r="CN1200" s="103">
        <v>7.5285738181818171</v>
      </c>
      <c r="CO1200" s="103">
        <v>8.325312613623197</v>
      </c>
      <c r="CP1200" s="103">
        <v>7.9269432159025071</v>
      </c>
      <c r="CQ1200" s="103">
        <v>10</v>
      </c>
      <c r="CR1200" s="103">
        <v>6.9398260555555566</v>
      </c>
      <c r="CS1200" s="103">
        <v>6.9230769230769234</v>
      </c>
      <c r="CT1200" s="103">
        <v>6.4162871962801891</v>
      </c>
      <c r="CU1200" s="103">
        <v>6.7597300583042239</v>
      </c>
      <c r="CV1200" s="103">
        <v>8.1795572074405722</v>
      </c>
      <c r="CW1200" s="103">
        <v>10</v>
      </c>
      <c r="CX1200" s="103">
        <v>10</v>
      </c>
      <c r="CY1200" s="103">
        <v>9</v>
      </c>
      <c r="CZ1200" s="103">
        <v>9.6666666666666661</v>
      </c>
      <c r="DA1200" s="103">
        <v>5</v>
      </c>
      <c r="DB1200" s="103">
        <v>5.1948681717171716</v>
      </c>
      <c r="DC1200" s="103">
        <v>8.1501392020202026</v>
      </c>
      <c r="DD1200" s="103">
        <v>6</v>
      </c>
      <c r="DE1200" s="103">
        <v>8.4239939189275255</v>
      </c>
      <c r="DF1200" s="103">
        <v>10</v>
      </c>
      <c r="DG1200" s="103">
        <v>7.1281668821108157</v>
      </c>
      <c r="DH1200" s="103">
        <v>3.5874882121212126</v>
      </c>
      <c r="DI1200" s="103">
        <v>5.2607709750566887</v>
      </c>
      <c r="DJ1200" s="103">
        <v>9.4191214350895773</v>
      </c>
      <c r="DK1200" s="103">
        <v>5.1418305909090911</v>
      </c>
      <c r="DL1200" s="103">
        <v>7.8379734615607832</v>
      </c>
      <c r="DM1200" s="103">
        <v>6.8725979154809425</v>
      </c>
      <c r="DN1200" s="103">
        <v>6.3532970983697163</v>
      </c>
      <c r="DO1200" s="103">
        <v>7.7160435490490658</v>
      </c>
      <c r="DP1200" s="103">
        <v>7.42</v>
      </c>
      <c r="DQ1200" s="105">
        <v>8.0329981269841273</v>
      </c>
      <c r="DR1200" s="106">
        <v>31</v>
      </c>
      <c r="DS1200" s="106">
        <v>1</v>
      </c>
      <c r="DU1200" s="104" t="s">
        <v>40</v>
      </c>
      <c r="DV1200" s="103">
        <v>8.6459962539682547</v>
      </c>
      <c r="DW1200" s="103">
        <v>7.42</v>
      </c>
    </row>
    <row r="1201" spans="1:127">
      <c r="A1201" s="95">
        <v>2008</v>
      </c>
      <c r="B1201" s="96" t="s">
        <v>712</v>
      </c>
      <c r="C1201" s="107" t="s">
        <v>118</v>
      </c>
      <c r="D1201" s="96" t="s">
        <v>1011</v>
      </c>
      <c r="E1201" s="96" t="s">
        <v>1011</v>
      </c>
      <c r="F1201" s="96" t="s">
        <v>1011</v>
      </c>
      <c r="G1201" s="96" t="s">
        <v>1011</v>
      </c>
      <c r="H1201" s="96" t="s">
        <v>1011</v>
      </c>
      <c r="I1201" s="96" t="s">
        <v>1011</v>
      </c>
      <c r="J1201" s="96" t="s">
        <v>1011</v>
      </c>
      <c r="K1201" s="96" t="s">
        <v>1011</v>
      </c>
      <c r="L1201" s="96" t="s">
        <v>1011</v>
      </c>
      <c r="M1201" s="96" t="s">
        <v>1011</v>
      </c>
      <c r="N1201" s="96" t="s">
        <v>1011</v>
      </c>
      <c r="O1201" s="96" t="s">
        <v>1011</v>
      </c>
      <c r="P1201" s="96" t="s">
        <v>1011</v>
      </c>
      <c r="Q1201" s="96" t="s">
        <v>1011</v>
      </c>
      <c r="R1201" s="96" t="s">
        <v>1011</v>
      </c>
      <c r="S1201" s="96" t="s">
        <v>1011</v>
      </c>
      <c r="T1201" s="96" t="s">
        <v>1011</v>
      </c>
      <c r="U1201" s="96" t="s">
        <v>1011</v>
      </c>
      <c r="V1201" s="96" t="s">
        <v>1011</v>
      </c>
      <c r="W1201" s="96" t="s">
        <v>1011</v>
      </c>
      <c r="X1201" s="96" t="s">
        <v>1011</v>
      </c>
      <c r="Y1201" s="96" t="s">
        <v>1011</v>
      </c>
      <c r="Z1201" s="96" t="s">
        <v>1010</v>
      </c>
      <c r="AA1201" s="96" t="s">
        <v>1011</v>
      </c>
      <c r="AB1201" s="96" t="s">
        <v>1011</v>
      </c>
      <c r="AC1201" s="96" t="s">
        <v>1011</v>
      </c>
      <c r="AD1201" s="96" t="s">
        <v>1011</v>
      </c>
      <c r="AE1201" s="96" t="s">
        <v>1011</v>
      </c>
      <c r="AF1201" s="96" t="s">
        <v>1011</v>
      </c>
      <c r="AG1201" s="96" t="s">
        <v>1011</v>
      </c>
      <c r="AH1201" s="96" t="s">
        <v>1010</v>
      </c>
      <c r="AI1201" s="96" t="s">
        <v>1010</v>
      </c>
      <c r="AJ1201" s="96" t="s">
        <v>1010</v>
      </c>
      <c r="AK1201" s="96" t="s">
        <v>1010</v>
      </c>
      <c r="AL1201" s="96" t="s">
        <v>1011</v>
      </c>
      <c r="AM1201" s="96" t="s">
        <v>1011</v>
      </c>
      <c r="AN1201" s="96" t="s">
        <v>1011</v>
      </c>
      <c r="AO1201" s="96" t="s">
        <v>1011</v>
      </c>
      <c r="AP1201" s="96" t="s">
        <v>1011</v>
      </c>
      <c r="AQ1201" s="96" t="s">
        <v>1011</v>
      </c>
      <c r="AR1201" s="96" t="s">
        <v>1011</v>
      </c>
      <c r="AS1201" s="96" t="s">
        <v>1011</v>
      </c>
      <c r="AT1201" s="96" t="s">
        <v>1011</v>
      </c>
      <c r="AU1201" s="96" t="s">
        <v>1011</v>
      </c>
      <c r="AV1201" s="96" t="s">
        <v>1011</v>
      </c>
      <c r="AW1201" s="96" t="s">
        <v>1011</v>
      </c>
      <c r="AX1201" s="96" t="s">
        <v>1011</v>
      </c>
      <c r="AY1201" s="96" t="s">
        <v>1011</v>
      </c>
      <c r="AZ1201" s="96" t="s">
        <v>1011</v>
      </c>
      <c r="BA1201" s="96" t="s">
        <v>1011</v>
      </c>
      <c r="BB1201" s="96" t="s">
        <v>1011</v>
      </c>
      <c r="BC1201" s="96" t="s">
        <v>1010</v>
      </c>
      <c r="BD1201" s="96" t="s">
        <v>1011</v>
      </c>
      <c r="BE1201" s="96" t="s">
        <v>1011</v>
      </c>
      <c r="BF1201" s="96" t="s">
        <v>1011</v>
      </c>
      <c r="BG1201" s="96" t="s">
        <v>1011</v>
      </c>
      <c r="BH1201" s="96" t="s">
        <v>1011</v>
      </c>
      <c r="BI1201" s="96" t="s">
        <v>1011</v>
      </c>
      <c r="BJ1201" s="96" t="s">
        <v>1011</v>
      </c>
      <c r="BK1201" s="96" t="s">
        <v>1011</v>
      </c>
      <c r="BL1201" s="96" t="s">
        <v>1011</v>
      </c>
      <c r="BM1201" s="96" t="s">
        <v>1011</v>
      </c>
      <c r="BN1201" s="96" t="s">
        <v>1011</v>
      </c>
      <c r="BO1201" s="96">
        <v>10</v>
      </c>
      <c r="BP1201" s="96" t="s">
        <v>1011</v>
      </c>
      <c r="BQ1201" s="96" t="s">
        <v>1011</v>
      </c>
      <c r="BR1201" s="96" t="s">
        <v>1011</v>
      </c>
      <c r="BS1201" s="96" t="s">
        <v>1011</v>
      </c>
      <c r="BT1201" s="96" t="s">
        <v>1011</v>
      </c>
      <c r="BU1201" s="96" t="s">
        <v>1011</v>
      </c>
      <c r="BV1201" s="96" t="s">
        <v>1011</v>
      </c>
      <c r="BW1201" s="96" t="s">
        <v>1011</v>
      </c>
      <c r="BX1201" s="96" t="s">
        <v>1011</v>
      </c>
      <c r="BY1201" s="96" t="s">
        <v>1011</v>
      </c>
      <c r="BZ1201" s="96" t="s">
        <v>1011</v>
      </c>
      <c r="CA1201" s="96" t="s">
        <v>1011</v>
      </c>
      <c r="CB1201" s="96" t="s">
        <v>1011</v>
      </c>
      <c r="CC1201" s="96">
        <v>0.77777777777777779</v>
      </c>
      <c r="CD1201" s="96" t="s">
        <v>1011</v>
      </c>
      <c r="CE1201" s="96" t="s">
        <v>1011</v>
      </c>
      <c r="CF1201" s="96" t="s">
        <v>1011</v>
      </c>
      <c r="CG1201" s="96" t="s">
        <v>1011</v>
      </c>
      <c r="CH1201" s="96" t="s">
        <v>1011</v>
      </c>
      <c r="CI1201" s="96" t="s">
        <v>1011</v>
      </c>
      <c r="CJ1201" s="96" t="s">
        <v>1011</v>
      </c>
      <c r="CK1201" s="96" t="s">
        <v>1011</v>
      </c>
      <c r="CL1201" s="96" t="s">
        <v>1011</v>
      </c>
      <c r="CM1201" s="96" t="s">
        <v>1011</v>
      </c>
      <c r="CN1201" s="96" t="s">
        <v>1011</v>
      </c>
      <c r="CO1201" s="96" t="s">
        <v>1011</v>
      </c>
      <c r="CP1201" s="96" t="s">
        <v>1011</v>
      </c>
      <c r="CQ1201" s="96" t="s">
        <v>1011</v>
      </c>
      <c r="CR1201" s="96" t="s">
        <v>1011</v>
      </c>
      <c r="CS1201" s="96" t="s">
        <v>1011</v>
      </c>
      <c r="CT1201" s="96" t="s">
        <v>1011</v>
      </c>
      <c r="CU1201" s="96" t="s">
        <v>1011</v>
      </c>
      <c r="CV1201" s="96" t="s">
        <v>1011</v>
      </c>
      <c r="CW1201" s="96" t="s">
        <v>1011</v>
      </c>
      <c r="CX1201" s="96" t="s">
        <v>1011</v>
      </c>
      <c r="CY1201" s="96" t="s">
        <v>1011</v>
      </c>
      <c r="CZ1201" s="96" t="s">
        <v>1011</v>
      </c>
      <c r="DA1201" s="96" t="s">
        <v>1011</v>
      </c>
      <c r="DB1201" s="96" t="s">
        <v>1011</v>
      </c>
      <c r="DC1201" s="96" t="s">
        <v>1011</v>
      </c>
      <c r="DD1201" s="96" t="s">
        <v>1011</v>
      </c>
      <c r="DE1201" s="96" t="s">
        <v>1011</v>
      </c>
      <c r="DF1201" s="96" t="s">
        <v>1011</v>
      </c>
      <c r="DG1201" s="96" t="s">
        <v>1011</v>
      </c>
      <c r="DH1201" s="96" t="s">
        <v>1011</v>
      </c>
      <c r="DI1201" s="96" t="s">
        <v>1011</v>
      </c>
      <c r="DJ1201" s="96" t="s">
        <v>1011</v>
      </c>
      <c r="DK1201" s="96" t="s">
        <v>1011</v>
      </c>
      <c r="DL1201" s="96" t="s">
        <v>1011</v>
      </c>
      <c r="DM1201" s="96" t="s">
        <v>1011</v>
      </c>
      <c r="DN1201" s="96" t="s">
        <v>1011</v>
      </c>
      <c r="DO1201" s="96" t="s">
        <v>1011</v>
      </c>
      <c r="DP1201" s="96" t="s">
        <v>1011</v>
      </c>
      <c r="DQ1201" s="99" t="s">
        <v>1011</v>
      </c>
      <c r="DR1201" s="100" t="s">
        <v>1011</v>
      </c>
      <c r="DS1201" s="101" t="s">
        <v>1027</v>
      </c>
      <c r="DU1201" s="107" t="s">
        <v>118</v>
      </c>
      <c r="DV1201" s="96" t="s">
        <v>1011</v>
      </c>
      <c r="DW1201" s="96" t="s">
        <v>1011</v>
      </c>
    </row>
    <row r="1202" spans="1:127">
      <c r="A1202" s="102">
        <v>2008</v>
      </c>
      <c r="B1202" s="103" t="s">
        <v>613</v>
      </c>
      <c r="C1202" s="104" t="s">
        <v>176</v>
      </c>
      <c r="D1202" s="103" t="s">
        <v>1011</v>
      </c>
      <c r="E1202" s="103" t="s">
        <v>1011</v>
      </c>
      <c r="F1202" s="103" t="s">
        <v>1011</v>
      </c>
      <c r="G1202" s="103">
        <v>5.0912449999999998</v>
      </c>
      <c r="H1202" s="103">
        <v>0</v>
      </c>
      <c r="I1202" s="103">
        <v>10</v>
      </c>
      <c r="J1202" s="103">
        <v>10</v>
      </c>
      <c r="K1202" s="103" t="s">
        <v>1011</v>
      </c>
      <c r="L1202" s="103">
        <v>10</v>
      </c>
      <c r="M1202" s="103">
        <v>10</v>
      </c>
      <c r="N1202" s="103">
        <v>10</v>
      </c>
      <c r="O1202" s="103">
        <v>5</v>
      </c>
      <c r="P1202" s="103">
        <v>10</v>
      </c>
      <c r="Q1202" s="103" t="s">
        <v>1011</v>
      </c>
      <c r="R1202" s="103" t="s">
        <v>1011</v>
      </c>
      <c r="S1202" s="103">
        <v>0</v>
      </c>
      <c r="T1202" s="103">
        <v>5</v>
      </c>
      <c r="U1202" s="103">
        <v>5</v>
      </c>
      <c r="V1202" s="103">
        <v>10</v>
      </c>
      <c r="W1202" s="103">
        <v>10</v>
      </c>
      <c r="X1202" s="103">
        <v>5</v>
      </c>
      <c r="Y1202" s="103">
        <v>8.3333333333333339</v>
      </c>
      <c r="Z1202" s="103" t="s">
        <v>1010</v>
      </c>
      <c r="AA1202" s="103" t="s">
        <v>1011</v>
      </c>
      <c r="AB1202" s="103" t="s">
        <v>1011</v>
      </c>
      <c r="AC1202" s="103">
        <v>8.3888888888888893</v>
      </c>
      <c r="AD1202" s="103">
        <v>7.6833333333333336</v>
      </c>
      <c r="AE1202" s="103">
        <v>8.0361111111111114</v>
      </c>
      <c r="AF1202" s="103" t="s">
        <v>1011</v>
      </c>
      <c r="AG1202" s="103" t="s">
        <v>1011</v>
      </c>
      <c r="AH1202" s="103" t="s">
        <v>1010</v>
      </c>
      <c r="AI1202" s="103" t="s">
        <v>1010</v>
      </c>
      <c r="AJ1202" s="103" t="s">
        <v>1010</v>
      </c>
      <c r="AK1202" s="103" t="s">
        <v>1010</v>
      </c>
      <c r="AL1202" s="103" t="s">
        <v>1011</v>
      </c>
      <c r="AM1202" s="103" t="s">
        <v>1011</v>
      </c>
      <c r="AN1202" s="103" t="s">
        <v>1011</v>
      </c>
      <c r="AO1202" s="103" t="s">
        <v>1011</v>
      </c>
      <c r="AP1202" s="103" t="s">
        <v>1011</v>
      </c>
      <c r="AQ1202" s="103" t="s">
        <v>1011</v>
      </c>
      <c r="AR1202" s="103" t="s">
        <v>1011</v>
      </c>
      <c r="AS1202" s="103" t="s">
        <v>1011</v>
      </c>
      <c r="AT1202" s="103" t="s">
        <v>1011</v>
      </c>
      <c r="AU1202" s="103">
        <v>10</v>
      </c>
      <c r="AV1202" s="103">
        <v>10</v>
      </c>
      <c r="AW1202" s="103">
        <v>5.333333333333333</v>
      </c>
      <c r="AX1202" s="103">
        <v>5.25</v>
      </c>
      <c r="AY1202" s="103" t="s">
        <v>1011</v>
      </c>
      <c r="AZ1202" s="103" t="s">
        <v>1011</v>
      </c>
      <c r="BA1202" s="103" t="s">
        <v>1011</v>
      </c>
      <c r="BB1202" s="103">
        <v>7.645833333333333</v>
      </c>
      <c r="BC1202" s="103" t="s">
        <v>1010</v>
      </c>
      <c r="BD1202" s="103" t="s">
        <v>1011</v>
      </c>
      <c r="BE1202" s="103" t="s">
        <v>1011</v>
      </c>
      <c r="BF1202" s="103">
        <v>0</v>
      </c>
      <c r="BG1202" s="103">
        <v>0</v>
      </c>
      <c r="BH1202" s="103">
        <v>10</v>
      </c>
      <c r="BI1202" s="103">
        <v>5</v>
      </c>
      <c r="BJ1202" s="103" t="s">
        <v>1011</v>
      </c>
      <c r="BK1202" s="103">
        <v>2.5</v>
      </c>
      <c r="BL1202" s="103">
        <v>5.837220972222223</v>
      </c>
      <c r="BM1202" s="103">
        <v>3.8323529411764712</v>
      </c>
      <c r="BN1202" s="103">
        <v>9.1952641258156831</v>
      </c>
      <c r="BO1202" s="103">
        <v>4</v>
      </c>
      <c r="BP1202" s="103" t="s">
        <v>1011</v>
      </c>
      <c r="BQ1202" s="103" t="s">
        <v>1011</v>
      </c>
      <c r="BR1202" s="103" t="s">
        <v>1011</v>
      </c>
      <c r="BS1202" s="103">
        <v>5.6758723556640511</v>
      </c>
      <c r="BT1202" s="103">
        <v>4.1008790238095241</v>
      </c>
      <c r="BU1202" s="103">
        <v>2.7053091666666669</v>
      </c>
      <c r="BV1202" s="103">
        <v>4.8192306428571436</v>
      </c>
      <c r="BW1202" s="103">
        <v>6.2</v>
      </c>
      <c r="BX1202" s="103" t="s">
        <v>1011</v>
      </c>
      <c r="BY1202" s="103">
        <v>4.0419748058713578</v>
      </c>
      <c r="BZ1202" s="103">
        <v>5.4614871149605015</v>
      </c>
      <c r="CA1202" s="103">
        <v>4.2377970000000005</v>
      </c>
      <c r="CB1202" s="103">
        <v>4.8705864999999999</v>
      </c>
      <c r="CC1202" s="103">
        <v>0.88888888899999996</v>
      </c>
      <c r="CD1202" s="103">
        <v>4.3016214747030936</v>
      </c>
      <c r="CE1202" s="103">
        <v>7.7703139034697433</v>
      </c>
      <c r="CF1202" s="103">
        <v>8.9894397311711831</v>
      </c>
      <c r="CG1202" s="103">
        <v>7.8557921127691346</v>
      </c>
      <c r="CH1202" s="103">
        <v>5</v>
      </c>
      <c r="CI1202" s="103">
        <v>7.403886436852515</v>
      </c>
      <c r="CJ1202" s="103">
        <v>0</v>
      </c>
      <c r="CK1202" s="103">
        <v>8.44</v>
      </c>
      <c r="CL1202" s="103">
        <v>5.6959999999999997</v>
      </c>
      <c r="CM1202" s="103">
        <v>4.7119999999999997</v>
      </c>
      <c r="CN1202" s="103">
        <v>4.891258476190476</v>
      </c>
      <c r="CO1202" s="103">
        <v>3.4157512286990599</v>
      </c>
      <c r="CP1202" s="103">
        <v>4.153504852444768</v>
      </c>
      <c r="CQ1202" s="103">
        <v>10</v>
      </c>
      <c r="CR1202" s="103">
        <v>5.703560559523809</v>
      </c>
      <c r="CS1202" s="103">
        <v>2.3076923076923079</v>
      </c>
      <c r="CT1202" s="103">
        <v>6.3056615549650115</v>
      </c>
      <c r="CU1202" s="103">
        <v>4.7723048073937093</v>
      </c>
      <c r="CV1202" s="103">
        <v>5.9094524149596195</v>
      </c>
      <c r="CW1202" s="103">
        <v>10</v>
      </c>
      <c r="CX1202" s="103">
        <v>8.2755701463073965</v>
      </c>
      <c r="CY1202" s="103">
        <v>9</v>
      </c>
      <c r="CZ1202" s="103">
        <v>9.0918567154357977</v>
      </c>
      <c r="DA1202" s="103">
        <v>7.8</v>
      </c>
      <c r="DB1202" s="103">
        <v>4.883114428571429</v>
      </c>
      <c r="DC1202" s="103">
        <v>4.9674546666666668</v>
      </c>
      <c r="DD1202" s="103">
        <v>8</v>
      </c>
      <c r="DE1202" s="103">
        <v>5.9209254372241844</v>
      </c>
      <c r="DF1202" s="103">
        <v>10</v>
      </c>
      <c r="DG1202" s="103">
        <v>6.9285824220770467</v>
      </c>
      <c r="DH1202" s="103">
        <v>4.1884168809523814</v>
      </c>
      <c r="DI1202" s="103">
        <v>4.4936708860759493</v>
      </c>
      <c r="DJ1202" s="103">
        <v>8.3967040190806781</v>
      </c>
      <c r="DK1202" s="103">
        <v>3.914702924603175</v>
      </c>
      <c r="DL1202" s="103">
        <v>3.7867134858467475</v>
      </c>
      <c r="DM1202" s="103">
        <v>6.3681782244294816</v>
      </c>
      <c r="DN1202" s="103">
        <v>5.1913977368314024</v>
      </c>
      <c r="DO1202" s="103">
        <v>7.0706122914480822</v>
      </c>
      <c r="DP1202" s="103">
        <v>6.07</v>
      </c>
      <c r="DQ1202" s="105">
        <v>5.9536104861111117</v>
      </c>
      <c r="DR1202" s="106">
        <v>117</v>
      </c>
      <c r="DS1202" s="106">
        <v>4</v>
      </c>
      <c r="DU1202" s="104" t="s">
        <v>176</v>
      </c>
      <c r="DV1202" s="103">
        <v>5.837220972222223</v>
      </c>
      <c r="DW1202" s="103">
        <v>6.07</v>
      </c>
    </row>
    <row r="1203" spans="1:127">
      <c r="A1203" s="95">
        <v>2008</v>
      </c>
      <c r="B1203" s="96" t="s">
        <v>705</v>
      </c>
      <c r="C1203" s="107" t="s">
        <v>145</v>
      </c>
      <c r="D1203" s="96" t="s">
        <v>1011</v>
      </c>
      <c r="E1203" s="96" t="s">
        <v>1011</v>
      </c>
      <c r="F1203" s="96" t="s">
        <v>1011</v>
      </c>
      <c r="G1203" s="96" t="s">
        <v>1011</v>
      </c>
      <c r="H1203" s="96" t="s">
        <v>1011</v>
      </c>
      <c r="I1203" s="96" t="s">
        <v>1011</v>
      </c>
      <c r="J1203" s="96" t="s">
        <v>1011</v>
      </c>
      <c r="K1203" s="96" t="s">
        <v>1011</v>
      </c>
      <c r="L1203" s="96" t="s">
        <v>1011</v>
      </c>
      <c r="M1203" s="96" t="s">
        <v>1011</v>
      </c>
      <c r="N1203" s="96" t="s">
        <v>1011</v>
      </c>
      <c r="O1203" s="96" t="s">
        <v>1011</v>
      </c>
      <c r="P1203" s="96" t="s">
        <v>1011</v>
      </c>
      <c r="Q1203" s="96" t="s">
        <v>1011</v>
      </c>
      <c r="R1203" s="96" t="s">
        <v>1011</v>
      </c>
      <c r="S1203" s="96" t="s">
        <v>1011</v>
      </c>
      <c r="T1203" s="96" t="s">
        <v>1011</v>
      </c>
      <c r="U1203" s="96" t="s">
        <v>1011</v>
      </c>
      <c r="V1203" s="96" t="s">
        <v>1011</v>
      </c>
      <c r="W1203" s="96" t="s">
        <v>1011</v>
      </c>
      <c r="X1203" s="96" t="s">
        <v>1011</v>
      </c>
      <c r="Y1203" s="96" t="s">
        <v>1011</v>
      </c>
      <c r="Z1203" s="96" t="s">
        <v>1010</v>
      </c>
      <c r="AA1203" s="96" t="s">
        <v>1011</v>
      </c>
      <c r="AB1203" s="96" t="s">
        <v>1011</v>
      </c>
      <c r="AC1203" s="96" t="s">
        <v>1011</v>
      </c>
      <c r="AD1203" s="96" t="s">
        <v>1011</v>
      </c>
      <c r="AE1203" s="96" t="s">
        <v>1011</v>
      </c>
      <c r="AF1203" s="96" t="s">
        <v>1011</v>
      </c>
      <c r="AG1203" s="96" t="s">
        <v>1011</v>
      </c>
      <c r="AH1203" s="96" t="s">
        <v>1010</v>
      </c>
      <c r="AI1203" s="96" t="s">
        <v>1010</v>
      </c>
      <c r="AJ1203" s="96" t="s">
        <v>1010</v>
      </c>
      <c r="AK1203" s="96" t="s">
        <v>1010</v>
      </c>
      <c r="AL1203" s="96" t="s">
        <v>1011</v>
      </c>
      <c r="AM1203" s="96" t="s">
        <v>1011</v>
      </c>
      <c r="AN1203" s="96" t="s">
        <v>1011</v>
      </c>
      <c r="AO1203" s="96" t="s">
        <v>1011</v>
      </c>
      <c r="AP1203" s="96" t="s">
        <v>1011</v>
      </c>
      <c r="AQ1203" s="96" t="s">
        <v>1011</v>
      </c>
      <c r="AR1203" s="96" t="s">
        <v>1011</v>
      </c>
      <c r="AS1203" s="96" t="s">
        <v>1011</v>
      </c>
      <c r="AT1203" s="96" t="s">
        <v>1011</v>
      </c>
      <c r="AU1203" s="96" t="s">
        <v>1011</v>
      </c>
      <c r="AV1203" s="96" t="s">
        <v>1011</v>
      </c>
      <c r="AW1203" s="96" t="s">
        <v>1011</v>
      </c>
      <c r="AX1203" s="96" t="s">
        <v>1011</v>
      </c>
      <c r="AY1203" s="96" t="s">
        <v>1011</v>
      </c>
      <c r="AZ1203" s="96" t="s">
        <v>1011</v>
      </c>
      <c r="BA1203" s="96" t="s">
        <v>1011</v>
      </c>
      <c r="BB1203" s="96" t="s">
        <v>1011</v>
      </c>
      <c r="BC1203" s="96" t="s">
        <v>1010</v>
      </c>
      <c r="BD1203" s="96" t="s">
        <v>1011</v>
      </c>
      <c r="BE1203" s="96" t="s">
        <v>1011</v>
      </c>
      <c r="BF1203" s="96" t="s">
        <v>1011</v>
      </c>
      <c r="BG1203" s="96" t="s">
        <v>1011</v>
      </c>
      <c r="BH1203" s="96" t="s">
        <v>1011</v>
      </c>
      <c r="BI1203" s="96" t="s">
        <v>1011</v>
      </c>
      <c r="BJ1203" s="96" t="s">
        <v>1011</v>
      </c>
      <c r="BK1203" s="96" t="s">
        <v>1011</v>
      </c>
      <c r="BL1203" s="96" t="s">
        <v>1011</v>
      </c>
      <c r="BM1203" s="96" t="s">
        <v>1011</v>
      </c>
      <c r="BN1203" s="96" t="s">
        <v>1011</v>
      </c>
      <c r="BO1203" s="96" t="s">
        <v>1011</v>
      </c>
      <c r="BP1203" s="96" t="s">
        <v>1011</v>
      </c>
      <c r="BQ1203" s="96" t="s">
        <v>1011</v>
      </c>
      <c r="BR1203" s="96" t="s">
        <v>1011</v>
      </c>
      <c r="BS1203" s="96" t="s">
        <v>1011</v>
      </c>
      <c r="BT1203" s="96" t="s">
        <v>1011</v>
      </c>
      <c r="BU1203" s="96" t="s">
        <v>1011</v>
      </c>
      <c r="BV1203" s="96" t="s">
        <v>1011</v>
      </c>
      <c r="BW1203" s="96" t="s">
        <v>1011</v>
      </c>
      <c r="BX1203" s="96" t="s">
        <v>1011</v>
      </c>
      <c r="BY1203" s="96" t="s">
        <v>1011</v>
      </c>
      <c r="BZ1203" s="96" t="s">
        <v>1011</v>
      </c>
      <c r="CA1203" s="96" t="s">
        <v>1011</v>
      </c>
      <c r="CB1203" s="96" t="s">
        <v>1011</v>
      </c>
      <c r="CC1203" s="96">
        <v>0.88888888899999996</v>
      </c>
      <c r="CD1203" s="96" t="s">
        <v>1011</v>
      </c>
      <c r="CE1203" s="96" t="s">
        <v>1011</v>
      </c>
      <c r="CF1203" s="96" t="s">
        <v>1011</v>
      </c>
      <c r="CG1203" s="96" t="s">
        <v>1011</v>
      </c>
      <c r="CH1203" s="96" t="s">
        <v>1011</v>
      </c>
      <c r="CI1203" s="96" t="s">
        <v>1011</v>
      </c>
      <c r="CJ1203" s="96" t="s">
        <v>1011</v>
      </c>
      <c r="CK1203" s="96" t="s">
        <v>1011</v>
      </c>
      <c r="CL1203" s="96" t="s">
        <v>1011</v>
      </c>
      <c r="CM1203" s="96" t="s">
        <v>1011</v>
      </c>
      <c r="CN1203" s="96" t="s">
        <v>1011</v>
      </c>
      <c r="CO1203" s="96" t="s">
        <v>1011</v>
      </c>
      <c r="CP1203" s="96" t="s">
        <v>1011</v>
      </c>
      <c r="CQ1203" s="96" t="s">
        <v>1011</v>
      </c>
      <c r="CR1203" s="96" t="s">
        <v>1011</v>
      </c>
      <c r="CS1203" s="96" t="s">
        <v>1011</v>
      </c>
      <c r="CT1203" s="96" t="s">
        <v>1011</v>
      </c>
      <c r="CU1203" s="96" t="s">
        <v>1011</v>
      </c>
      <c r="CV1203" s="96" t="s">
        <v>1011</v>
      </c>
      <c r="CW1203" s="96" t="s">
        <v>1011</v>
      </c>
      <c r="CX1203" s="96" t="s">
        <v>1011</v>
      </c>
      <c r="CY1203" s="96" t="s">
        <v>1011</v>
      </c>
      <c r="CZ1203" s="96" t="s">
        <v>1011</v>
      </c>
      <c r="DA1203" s="96" t="s">
        <v>1011</v>
      </c>
      <c r="DB1203" s="96" t="s">
        <v>1011</v>
      </c>
      <c r="DC1203" s="96" t="s">
        <v>1011</v>
      </c>
      <c r="DD1203" s="96" t="s">
        <v>1011</v>
      </c>
      <c r="DE1203" s="96" t="s">
        <v>1011</v>
      </c>
      <c r="DF1203" s="96" t="s">
        <v>1011</v>
      </c>
      <c r="DG1203" s="96" t="s">
        <v>1011</v>
      </c>
      <c r="DH1203" s="96" t="s">
        <v>1011</v>
      </c>
      <c r="DI1203" s="96" t="s">
        <v>1011</v>
      </c>
      <c r="DJ1203" s="96" t="s">
        <v>1011</v>
      </c>
      <c r="DK1203" s="96" t="s">
        <v>1011</v>
      </c>
      <c r="DL1203" s="96" t="s">
        <v>1011</v>
      </c>
      <c r="DM1203" s="96" t="s">
        <v>1011</v>
      </c>
      <c r="DN1203" s="96" t="s">
        <v>1011</v>
      </c>
      <c r="DO1203" s="96" t="s">
        <v>1011</v>
      </c>
      <c r="DP1203" s="96" t="s">
        <v>1011</v>
      </c>
      <c r="DQ1203" s="99" t="s">
        <v>1011</v>
      </c>
      <c r="DR1203" s="100" t="s">
        <v>1011</v>
      </c>
      <c r="DS1203" s="101" t="s">
        <v>1027</v>
      </c>
      <c r="DU1203" s="107" t="s">
        <v>145</v>
      </c>
      <c r="DV1203" s="96" t="s">
        <v>1011</v>
      </c>
      <c r="DW1203" s="96" t="s">
        <v>1011</v>
      </c>
    </row>
    <row r="1204" spans="1:127">
      <c r="A1204" s="102">
        <v>2008</v>
      </c>
      <c r="B1204" s="103" t="s">
        <v>654</v>
      </c>
      <c r="C1204" s="104" t="s">
        <v>115</v>
      </c>
      <c r="D1204" s="103" t="s">
        <v>1011</v>
      </c>
      <c r="E1204" s="103" t="s">
        <v>1011</v>
      </c>
      <c r="F1204" s="103" t="s">
        <v>1011</v>
      </c>
      <c r="G1204" s="103" t="s">
        <v>1011</v>
      </c>
      <c r="H1204" s="103" t="s">
        <v>1011</v>
      </c>
      <c r="I1204" s="103" t="s">
        <v>1011</v>
      </c>
      <c r="J1204" s="103" t="s">
        <v>1011</v>
      </c>
      <c r="K1204" s="103" t="s">
        <v>1011</v>
      </c>
      <c r="L1204" s="103" t="s">
        <v>1011</v>
      </c>
      <c r="M1204" s="103" t="s">
        <v>1011</v>
      </c>
      <c r="N1204" s="103" t="s">
        <v>1011</v>
      </c>
      <c r="O1204" s="103" t="s">
        <v>1011</v>
      </c>
      <c r="P1204" s="103" t="s">
        <v>1011</v>
      </c>
      <c r="Q1204" s="103" t="s">
        <v>1011</v>
      </c>
      <c r="R1204" s="103" t="s">
        <v>1011</v>
      </c>
      <c r="S1204" s="103" t="s">
        <v>1011</v>
      </c>
      <c r="T1204" s="103" t="s">
        <v>1011</v>
      </c>
      <c r="U1204" s="103" t="s">
        <v>1011</v>
      </c>
      <c r="V1204" s="103" t="s">
        <v>1011</v>
      </c>
      <c r="W1204" s="103" t="s">
        <v>1011</v>
      </c>
      <c r="X1204" s="103" t="s">
        <v>1011</v>
      </c>
      <c r="Y1204" s="103" t="s">
        <v>1011</v>
      </c>
      <c r="Z1204" s="103" t="s">
        <v>1010</v>
      </c>
      <c r="AA1204" s="103" t="s">
        <v>1011</v>
      </c>
      <c r="AB1204" s="103" t="s">
        <v>1011</v>
      </c>
      <c r="AC1204" s="103" t="s">
        <v>1011</v>
      </c>
      <c r="AD1204" s="103" t="s">
        <v>1011</v>
      </c>
      <c r="AE1204" s="103" t="s">
        <v>1011</v>
      </c>
      <c r="AF1204" s="103" t="s">
        <v>1011</v>
      </c>
      <c r="AG1204" s="103" t="s">
        <v>1011</v>
      </c>
      <c r="AH1204" s="103" t="s">
        <v>1010</v>
      </c>
      <c r="AI1204" s="103" t="s">
        <v>1010</v>
      </c>
      <c r="AJ1204" s="103" t="s">
        <v>1010</v>
      </c>
      <c r="AK1204" s="103" t="s">
        <v>1010</v>
      </c>
      <c r="AL1204" s="103" t="s">
        <v>1011</v>
      </c>
      <c r="AM1204" s="103" t="s">
        <v>1011</v>
      </c>
      <c r="AN1204" s="103" t="s">
        <v>1011</v>
      </c>
      <c r="AO1204" s="103" t="s">
        <v>1011</v>
      </c>
      <c r="AP1204" s="103" t="s">
        <v>1011</v>
      </c>
      <c r="AQ1204" s="103" t="s">
        <v>1011</v>
      </c>
      <c r="AR1204" s="103" t="s">
        <v>1011</v>
      </c>
      <c r="AS1204" s="103" t="s">
        <v>1011</v>
      </c>
      <c r="AT1204" s="103" t="s">
        <v>1011</v>
      </c>
      <c r="AU1204" s="103" t="s">
        <v>1011</v>
      </c>
      <c r="AV1204" s="103" t="s">
        <v>1011</v>
      </c>
      <c r="AW1204" s="103" t="s">
        <v>1011</v>
      </c>
      <c r="AX1204" s="103" t="s">
        <v>1011</v>
      </c>
      <c r="AY1204" s="103" t="s">
        <v>1011</v>
      </c>
      <c r="AZ1204" s="103" t="s">
        <v>1011</v>
      </c>
      <c r="BA1204" s="103" t="s">
        <v>1011</v>
      </c>
      <c r="BB1204" s="103" t="s">
        <v>1011</v>
      </c>
      <c r="BC1204" s="103" t="s">
        <v>1010</v>
      </c>
      <c r="BD1204" s="103" t="s">
        <v>1011</v>
      </c>
      <c r="BE1204" s="103" t="s">
        <v>1011</v>
      </c>
      <c r="BF1204" s="103" t="s">
        <v>1011</v>
      </c>
      <c r="BG1204" s="103" t="s">
        <v>1011</v>
      </c>
      <c r="BH1204" s="103" t="s">
        <v>1011</v>
      </c>
      <c r="BI1204" s="103" t="s">
        <v>1011</v>
      </c>
      <c r="BJ1204" s="103" t="s">
        <v>1011</v>
      </c>
      <c r="BK1204" s="103" t="s">
        <v>1011</v>
      </c>
      <c r="BL1204" s="103" t="s">
        <v>1011</v>
      </c>
      <c r="BM1204" s="103" t="s">
        <v>1011</v>
      </c>
      <c r="BN1204" s="103" t="s">
        <v>1011</v>
      </c>
      <c r="BO1204" s="103" t="s">
        <v>1011</v>
      </c>
      <c r="BP1204" s="103" t="s">
        <v>1011</v>
      </c>
      <c r="BQ1204" s="103" t="s">
        <v>1011</v>
      </c>
      <c r="BR1204" s="103" t="s">
        <v>1011</v>
      </c>
      <c r="BS1204" s="103" t="s">
        <v>1011</v>
      </c>
      <c r="BT1204" s="103" t="s">
        <v>1011</v>
      </c>
      <c r="BU1204" s="103" t="s">
        <v>1011</v>
      </c>
      <c r="BV1204" s="103" t="s">
        <v>1011</v>
      </c>
      <c r="BW1204" s="103" t="s">
        <v>1011</v>
      </c>
      <c r="BX1204" s="103" t="s">
        <v>1011</v>
      </c>
      <c r="BY1204" s="103" t="s">
        <v>1011</v>
      </c>
      <c r="BZ1204" s="103" t="s">
        <v>1011</v>
      </c>
      <c r="CA1204" s="103" t="s">
        <v>1011</v>
      </c>
      <c r="CB1204" s="103" t="s">
        <v>1011</v>
      </c>
      <c r="CC1204" s="103">
        <v>0.80487804878048785</v>
      </c>
      <c r="CD1204" s="103" t="s">
        <v>1011</v>
      </c>
      <c r="CE1204" s="103" t="s">
        <v>1011</v>
      </c>
      <c r="CF1204" s="103" t="s">
        <v>1011</v>
      </c>
      <c r="CG1204" s="103" t="s">
        <v>1011</v>
      </c>
      <c r="CH1204" s="103" t="s">
        <v>1011</v>
      </c>
      <c r="CI1204" s="103" t="s">
        <v>1011</v>
      </c>
      <c r="CJ1204" s="103" t="s">
        <v>1011</v>
      </c>
      <c r="CK1204" s="103" t="s">
        <v>1011</v>
      </c>
      <c r="CL1204" s="103" t="s">
        <v>1011</v>
      </c>
      <c r="CM1204" s="103" t="s">
        <v>1011</v>
      </c>
      <c r="CN1204" s="103" t="s">
        <v>1011</v>
      </c>
      <c r="CO1204" s="103" t="s">
        <v>1011</v>
      </c>
      <c r="CP1204" s="103" t="s">
        <v>1011</v>
      </c>
      <c r="CQ1204" s="103" t="s">
        <v>1011</v>
      </c>
      <c r="CR1204" s="103" t="s">
        <v>1011</v>
      </c>
      <c r="CS1204" s="103" t="s">
        <v>1011</v>
      </c>
      <c r="CT1204" s="103" t="s">
        <v>1011</v>
      </c>
      <c r="CU1204" s="103" t="s">
        <v>1011</v>
      </c>
      <c r="CV1204" s="103" t="s">
        <v>1011</v>
      </c>
      <c r="CW1204" s="103" t="s">
        <v>1011</v>
      </c>
      <c r="CX1204" s="103" t="s">
        <v>1011</v>
      </c>
      <c r="CY1204" s="103" t="s">
        <v>1011</v>
      </c>
      <c r="CZ1204" s="103" t="s">
        <v>1011</v>
      </c>
      <c r="DA1204" s="103" t="s">
        <v>1011</v>
      </c>
      <c r="DB1204" s="103" t="s">
        <v>1011</v>
      </c>
      <c r="DC1204" s="103" t="s">
        <v>1011</v>
      </c>
      <c r="DD1204" s="103" t="s">
        <v>1011</v>
      </c>
      <c r="DE1204" s="103" t="s">
        <v>1011</v>
      </c>
      <c r="DF1204" s="103" t="s">
        <v>1011</v>
      </c>
      <c r="DG1204" s="103" t="s">
        <v>1011</v>
      </c>
      <c r="DH1204" s="103" t="s">
        <v>1011</v>
      </c>
      <c r="DI1204" s="103" t="s">
        <v>1011</v>
      </c>
      <c r="DJ1204" s="103" t="s">
        <v>1011</v>
      </c>
      <c r="DK1204" s="103" t="s">
        <v>1011</v>
      </c>
      <c r="DL1204" s="103" t="s">
        <v>1011</v>
      </c>
      <c r="DM1204" s="103" t="s">
        <v>1011</v>
      </c>
      <c r="DN1204" s="103" t="s">
        <v>1011</v>
      </c>
      <c r="DO1204" s="103" t="s">
        <v>1011</v>
      </c>
      <c r="DP1204" s="103" t="s">
        <v>1011</v>
      </c>
      <c r="DQ1204" s="105" t="s">
        <v>1011</v>
      </c>
      <c r="DR1204" s="106" t="s">
        <v>1011</v>
      </c>
      <c r="DS1204" s="106" t="s">
        <v>1027</v>
      </c>
      <c r="DU1204" s="104" t="s">
        <v>115</v>
      </c>
      <c r="DV1204" s="103" t="s">
        <v>1011</v>
      </c>
      <c r="DW1204" s="103" t="s">
        <v>1011</v>
      </c>
    </row>
    <row r="1205" spans="1:127">
      <c r="A1205" s="95">
        <v>2008</v>
      </c>
      <c r="B1205" s="96" t="s">
        <v>696</v>
      </c>
      <c r="C1205" s="107" t="s">
        <v>37</v>
      </c>
      <c r="D1205" s="96" t="s">
        <v>1011</v>
      </c>
      <c r="E1205" s="96" t="s">
        <v>1011</v>
      </c>
      <c r="F1205" s="96" t="s">
        <v>1011</v>
      </c>
      <c r="G1205" s="96">
        <v>6.5332999999999997</v>
      </c>
      <c r="H1205" s="96">
        <v>6.2</v>
      </c>
      <c r="I1205" s="96">
        <v>10</v>
      </c>
      <c r="J1205" s="96">
        <v>10</v>
      </c>
      <c r="K1205" s="96">
        <v>10</v>
      </c>
      <c r="L1205" s="96">
        <v>10</v>
      </c>
      <c r="M1205" s="96">
        <v>10</v>
      </c>
      <c r="N1205" s="96">
        <v>10</v>
      </c>
      <c r="O1205" s="96">
        <v>10</v>
      </c>
      <c r="P1205" s="96">
        <v>10</v>
      </c>
      <c r="Q1205" s="96" t="s">
        <v>1011</v>
      </c>
      <c r="R1205" s="96" t="s">
        <v>1011</v>
      </c>
      <c r="S1205" s="96">
        <v>10</v>
      </c>
      <c r="T1205" s="96">
        <v>10</v>
      </c>
      <c r="U1205" s="96">
        <v>8.7333333333333325</v>
      </c>
      <c r="V1205" s="96">
        <v>10</v>
      </c>
      <c r="W1205" s="96">
        <v>10</v>
      </c>
      <c r="X1205" s="96">
        <v>10</v>
      </c>
      <c r="Y1205" s="96">
        <v>10</v>
      </c>
      <c r="Z1205" s="96" t="s">
        <v>1010</v>
      </c>
      <c r="AA1205" s="96">
        <v>10</v>
      </c>
      <c r="AB1205" s="96">
        <v>10</v>
      </c>
      <c r="AC1205" s="96">
        <v>9.4066666666666663</v>
      </c>
      <c r="AD1205" s="96">
        <v>6.9888888888888889</v>
      </c>
      <c r="AE1205" s="96">
        <v>9.0988888888888884</v>
      </c>
      <c r="AF1205" s="96">
        <v>10</v>
      </c>
      <c r="AG1205" s="96">
        <v>7.5</v>
      </c>
      <c r="AH1205" s="96" t="s">
        <v>1010</v>
      </c>
      <c r="AI1205" s="96" t="s">
        <v>1010</v>
      </c>
      <c r="AJ1205" s="96" t="s">
        <v>1010</v>
      </c>
      <c r="AK1205" s="96" t="s">
        <v>1010</v>
      </c>
      <c r="AL1205" s="96">
        <v>10</v>
      </c>
      <c r="AM1205" s="96">
        <v>10</v>
      </c>
      <c r="AN1205" s="96">
        <v>10</v>
      </c>
      <c r="AO1205" s="96">
        <v>10</v>
      </c>
      <c r="AP1205" s="96">
        <v>7.5</v>
      </c>
      <c r="AQ1205" s="96">
        <v>10</v>
      </c>
      <c r="AR1205" s="96">
        <v>10</v>
      </c>
      <c r="AS1205" s="96">
        <v>9.1666666666666661</v>
      </c>
      <c r="AT1205" s="96">
        <v>9.1666666666666661</v>
      </c>
      <c r="AU1205" s="96">
        <v>10</v>
      </c>
      <c r="AV1205" s="96">
        <v>10</v>
      </c>
      <c r="AW1205" s="96">
        <v>8.3333333333333339</v>
      </c>
      <c r="AX1205" s="96">
        <v>8.25</v>
      </c>
      <c r="AY1205" s="96">
        <v>10</v>
      </c>
      <c r="AZ1205" s="96">
        <v>10</v>
      </c>
      <c r="BA1205" s="96">
        <v>10</v>
      </c>
      <c r="BB1205" s="96">
        <v>9.5119047619047628</v>
      </c>
      <c r="BC1205" s="96" t="s">
        <v>1010</v>
      </c>
      <c r="BD1205" s="96" t="s">
        <v>1011</v>
      </c>
      <c r="BE1205" s="96" t="s">
        <v>1011</v>
      </c>
      <c r="BF1205" s="96">
        <v>10</v>
      </c>
      <c r="BG1205" s="96">
        <v>10</v>
      </c>
      <c r="BH1205" s="96">
        <v>10</v>
      </c>
      <c r="BI1205" s="96">
        <v>10</v>
      </c>
      <c r="BJ1205" s="96" t="s">
        <v>1011</v>
      </c>
      <c r="BK1205" s="96">
        <v>10</v>
      </c>
      <c r="BL1205" s="96">
        <v>8.5944043650793649</v>
      </c>
      <c r="BM1205" s="96">
        <v>5.0970588235294114</v>
      </c>
      <c r="BN1205" s="96">
        <v>6.1008174386920979</v>
      </c>
      <c r="BO1205" s="96">
        <v>10</v>
      </c>
      <c r="BP1205" s="96">
        <v>9</v>
      </c>
      <c r="BQ1205" s="96">
        <v>4</v>
      </c>
      <c r="BR1205" s="96">
        <v>6.5</v>
      </c>
      <c r="BS1205" s="96">
        <v>6.9244690655553773</v>
      </c>
      <c r="BT1205" s="96">
        <v>4.5637850300157972</v>
      </c>
      <c r="BU1205" s="96">
        <v>3.8983291666666671</v>
      </c>
      <c r="BV1205" s="96">
        <v>5.8772911682464457</v>
      </c>
      <c r="BW1205" s="96">
        <v>8.3333333333333339</v>
      </c>
      <c r="BX1205" s="96">
        <v>6.6666666666666661</v>
      </c>
      <c r="BY1205" s="96">
        <v>6.9581528749721002</v>
      </c>
      <c r="BZ1205" s="96">
        <v>9.7789466688797706</v>
      </c>
      <c r="CA1205" s="96">
        <v>5.303429735387045</v>
      </c>
      <c r="CB1205" s="96">
        <v>7.3969209044233821</v>
      </c>
      <c r="CC1205" s="96">
        <v>1</v>
      </c>
      <c r="CD1205" s="96">
        <v>6.5307617276212442</v>
      </c>
      <c r="CE1205" s="96">
        <v>8.1</v>
      </c>
      <c r="CF1205" s="96">
        <v>8.8381308677895181</v>
      </c>
      <c r="CG1205" s="96">
        <v>7.8120156805542962</v>
      </c>
      <c r="CH1205" s="96">
        <v>10</v>
      </c>
      <c r="CI1205" s="96">
        <v>8.6875366370859535</v>
      </c>
      <c r="CJ1205" s="96">
        <v>9.6066666666666674</v>
      </c>
      <c r="CK1205" s="96">
        <v>8.8800000000000008</v>
      </c>
      <c r="CL1205" s="96">
        <v>5.6079999999999997</v>
      </c>
      <c r="CM1205" s="96">
        <v>8.0315555555555562</v>
      </c>
      <c r="CN1205" s="96">
        <v>6.3534172575039491</v>
      </c>
      <c r="CO1205" s="96">
        <v>8.6392856455026958</v>
      </c>
      <c r="CP1205" s="96">
        <v>7.4963514515033225</v>
      </c>
      <c r="CQ1205" s="96">
        <v>10</v>
      </c>
      <c r="CR1205" s="96">
        <v>6.0591022788309647</v>
      </c>
      <c r="CS1205" s="96">
        <v>6.1538461538461542</v>
      </c>
      <c r="CT1205" s="96">
        <v>6.4162871962801891</v>
      </c>
      <c r="CU1205" s="96">
        <v>6.2097452096524366</v>
      </c>
      <c r="CV1205" s="96">
        <v>7.9344130541778286</v>
      </c>
      <c r="CW1205" s="96">
        <v>10</v>
      </c>
      <c r="CX1205" s="96">
        <v>9.6588196796965047</v>
      </c>
      <c r="CY1205" s="96">
        <v>9</v>
      </c>
      <c r="CZ1205" s="96">
        <v>9.5529398932321694</v>
      </c>
      <c r="DA1205" s="96">
        <v>6.7</v>
      </c>
      <c r="DB1205" s="96">
        <v>4.4299182898894163</v>
      </c>
      <c r="DC1205" s="96">
        <v>8.2026165268562412</v>
      </c>
      <c r="DD1205" s="96">
        <v>4</v>
      </c>
      <c r="DE1205" s="96">
        <v>7.2188127981073986</v>
      </c>
      <c r="DF1205" s="96">
        <v>3</v>
      </c>
      <c r="DG1205" s="96">
        <v>5.5918912691421765</v>
      </c>
      <c r="DH1205" s="96">
        <v>3.1160402164297003</v>
      </c>
      <c r="DI1205" s="96">
        <v>3.5493827160493829</v>
      </c>
      <c r="DJ1205" s="96">
        <v>9.0403981542956373</v>
      </c>
      <c r="DK1205" s="96">
        <v>5.6439279921011067</v>
      </c>
      <c r="DL1205" s="96">
        <v>8.1039389626516183</v>
      </c>
      <c r="DM1205" s="96">
        <v>8.1392518063435002</v>
      </c>
      <c r="DN1205" s="96">
        <v>6.2654899746451571</v>
      </c>
      <c r="DO1205" s="96">
        <v>7.136773712339834</v>
      </c>
      <c r="DP1205" s="96">
        <v>7.44</v>
      </c>
      <c r="DQ1205" s="99">
        <v>8.0172021825396822</v>
      </c>
      <c r="DR1205" s="100">
        <v>32</v>
      </c>
      <c r="DS1205" s="101">
        <v>1</v>
      </c>
      <c r="DU1205" s="107" t="s">
        <v>37</v>
      </c>
      <c r="DV1205" s="96">
        <v>8.5944043650793649</v>
      </c>
      <c r="DW1205" s="96">
        <v>7.44</v>
      </c>
    </row>
    <row r="1206" spans="1:127">
      <c r="A1206" s="102">
        <v>2008</v>
      </c>
      <c r="B1206" s="103" t="s">
        <v>617</v>
      </c>
      <c r="C1206" s="104" t="s">
        <v>5</v>
      </c>
      <c r="D1206" s="103" t="s">
        <v>1011</v>
      </c>
      <c r="E1206" s="103" t="s">
        <v>1011</v>
      </c>
      <c r="F1206" s="103" t="s">
        <v>1011</v>
      </c>
      <c r="G1206" s="103">
        <v>7.9753549999999995</v>
      </c>
      <c r="H1206" s="103">
        <v>9.36</v>
      </c>
      <c r="I1206" s="103">
        <v>10</v>
      </c>
      <c r="J1206" s="103">
        <v>10</v>
      </c>
      <c r="K1206" s="103">
        <v>7.5</v>
      </c>
      <c r="L1206" s="103">
        <v>10</v>
      </c>
      <c r="M1206" s="103">
        <v>10</v>
      </c>
      <c r="N1206" s="103">
        <v>9.5</v>
      </c>
      <c r="O1206" s="103">
        <v>10</v>
      </c>
      <c r="P1206" s="103">
        <v>10</v>
      </c>
      <c r="Q1206" s="103" t="s">
        <v>1011</v>
      </c>
      <c r="R1206" s="103" t="s">
        <v>1011</v>
      </c>
      <c r="S1206" s="103">
        <v>10</v>
      </c>
      <c r="T1206" s="103">
        <v>10</v>
      </c>
      <c r="U1206" s="103">
        <v>9.6199999999999992</v>
      </c>
      <c r="V1206" s="103">
        <v>10</v>
      </c>
      <c r="W1206" s="103">
        <v>10</v>
      </c>
      <c r="X1206" s="103">
        <v>10</v>
      </c>
      <c r="Y1206" s="103">
        <v>10</v>
      </c>
      <c r="Z1206" s="103" t="s">
        <v>1010</v>
      </c>
      <c r="AA1206" s="103" t="s">
        <v>1011</v>
      </c>
      <c r="AB1206" s="103" t="s">
        <v>1011</v>
      </c>
      <c r="AC1206" s="103">
        <v>9.0555555555555554</v>
      </c>
      <c r="AD1206" s="103">
        <v>7.0333333333333332</v>
      </c>
      <c r="AE1206" s="103">
        <v>8.0444444444444443</v>
      </c>
      <c r="AF1206" s="103" t="s">
        <v>1011</v>
      </c>
      <c r="AG1206" s="103" t="s">
        <v>1011</v>
      </c>
      <c r="AH1206" s="103" t="s">
        <v>1010</v>
      </c>
      <c r="AI1206" s="103" t="s">
        <v>1010</v>
      </c>
      <c r="AJ1206" s="103" t="s">
        <v>1010</v>
      </c>
      <c r="AK1206" s="103" t="s">
        <v>1010</v>
      </c>
      <c r="AL1206" s="103" t="s">
        <v>1011</v>
      </c>
      <c r="AM1206" s="103" t="s">
        <v>1011</v>
      </c>
      <c r="AN1206" s="103" t="s">
        <v>1011</v>
      </c>
      <c r="AO1206" s="103" t="s">
        <v>1011</v>
      </c>
      <c r="AP1206" s="103" t="s">
        <v>1011</v>
      </c>
      <c r="AQ1206" s="103" t="s">
        <v>1011</v>
      </c>
      <c r="AR1206" s="103" t="s">
        <v>1011</v>
      </c>
      <c r="AS1206" s="103" t="s">
        <v>1011</v>
      </c>
      <c r="AT1206" s="103" t="s">
        <v>1011</v>
      </c>
      <c r="AU1206" s="103">
        <v>10</v>
      </c>
      <c r="AV1206" s="103">
        <v>10</v>
      </c>
      <c r="AW1206" s="103">
        <v>9.3333333333333339</v>
      </c>
      <c r="AX1206" s="103">
        <v>9.25</v>
      </c>
      <c r="AY1206" s="103" t="s">
        <v>1011</v>
      </c>
      <c r="AZ1206" s="103" t="s">
        <v>1011</v>
      </c>
      <c r="BA1206" s="103" t="s">
        <v>1011</v>
      </c>
      <c r="BB1206" s="103">
        <v>9.6458333333333339</v>
      </c>
      <c r="BC1206" s="103" t="s">
        <v>1010</v>
      </c>
      <c r="BD1206" s="103" t="s">
        <v>1011</v>
      </c>
      <c r="BE1206" s="103" t="s">
        <v>1011</v>
      </c>
      <c r="BF1206" s="103">
        <v>10</v>
      </c>
      <c r="BG1206" s="103">
        <v>10</v>
      </c>
      <c r="BH1206" s="103">
        <v>10</v>
      </c>
      <c r="BI1206" s="103">
        <v>10</v>
      </c>
      <c r="BJ1206" s="103" t="s">
        <v>1011</v>
      </c>
      <c r="BK1206" s="103">
        <v>10</v>
      </c>
      <c r="BL1206" s="103">
        <v>9.110123472222222</v>
      </c>
      <c r="BM1206" s="103">
        <v>2.3941176470588239</v>
      </c>
      <c r="BN1206" s="103">
        <v>3.784741144414169</v>
      </c>
      <c r="BO1206" s="103">
        <v>8</v>
      </c>
      <c r="BP1206" s="103">
        <v>6</v>
      </c>
      <c r="BQ1206" s="103">
        <v>4</v>
      </c>
      <c r="BR1206" s="103">
        <v>5</v>
      </c>
      <c r="BS1206" s="103">
        <v>4.7947146978682484</v>
      </c>
      <c r="BT1206" s="103">
        <v>8.3132786504065042</v>
      </c>
      <c r="BU1206" s="103">
        <v>7.7612683333333345</v>
      </c>
      <c r="BV1206" s="103">
        <v>8.8598868617886186</v>
      </c>
      <c r="BW1206" s="103">
        <v>10</v>
      </c>
      <c r="BX1206" s="103">
        <v>10</v>
      </c>
      <c r="BY1206" s="103">
        <v>7.456058655276026</v>
      </c>
      <c r="BZ1206" s="103">
        <v>6.0661963686855209</v>
      </c>
      <c r="CA1206" s="103">
        <v>8.6173559999999991</v>
      </c>
      <c r="CB1206" s="103">
        <v>9.1280664308943091</v>
      </c>
      <c r="CC1206" s="103">
        <v>1</v>
      </c>
      <c r="CD1206" s="103">
        <v>8.4669012555982572</v>
      </c>
      <c r="CE1206" s="103">
        <v>9.1954231067357117</v>
      </c>
      <c r="CF1206" s="103">
        <v>9.2224782307569022</v>
      </c>
      <c r="CG1206" s="103">
        <v>9.3199470047361856</v>
      </c>
      <c r="CH1206" s="103">
        <v>10</v>
      </c>
      <c r="CI1206" s="103">
        <v>9.4344620855572003</v>
      </c>
      <c r="CJ1206" s="103">
        <v>9.6066666666666674</v>
      </c>
      <c r="CK1206" s="103">
        <v>8.8800000000000008</v>
      </c>
      <c r="CL1206" s="103">
        <v>5.6079999999999997</v>
      </c>
      <c r="CM1206" s="103">
        <v>8.0315555555555562</v>
      </c>
      <c r="CN1206" s="103">
        <v>8.2967372439024398</v>
      </c>
      <c r="CO1206" s="103">
        <v>9.2868776956403103</v>
      </c>
      <c r="CP1206" s="103">
        <v>8.7918074697713742</v>
      </c>
      <c r="CQ1206" s="103">
        <v>10</v>
      </c>
      <c r="CR1206" s="103">
        <v>8.2294571341463421</v>
      </c>
      <c r="CS1206" s="103">
        <v>4.6153846153846159</v>
      </c>
      <c r="CT1206" s="103">
        <v>6.4162871962801891</v>
      </c>
      <c r="CU1206" s="103">
        <v>6.4203763152703814</v>
      </c>
      <c r="CV1206" s="103">
        <v>8.3109348351493288</v>
      </c>
      <c r="CW1206" s="103">
        <v>8</v>
      </c>
      <c r="CX1206" s="103">
        <v>7.7970691717570411</v>
      </c>
      <c r="CY1206" s="103">
        <v>10</v>
      </c>
      <c r="CZ1206" s="103">
        <v>8.5990230572523476</v>
      </c>
      <c r="DA1206" s="103">
        <v>3.3</v>
      </c>
      <c r="DB1206" s="103">
        <v>3.4634048536585365</v>
      </c>
      <c r="DC1206" s="103">
        <v>5.769588861788618</v>
      </c>
      <c r="DD1206" s="103">
        <v>4</v>
      </c>
      <c r="DE1206" s="103">
        <v>5.1792755167194917</v>
      </c>
      <c r="DF1206" s="103">
        <v>10</v>
      </c>
      <c r="DG1206" s="103">
        <v>5.2853782053611083</v>
      </c>
      <c r="DH1206" s="103">
        <v>5.3027490162601634</v>
      </c>
      <c r="DI1206" s="103">
        <v>4.597701149425288</v>
      </c>
      <c r="DJ1206" s="103">
        <v>9.1474530790733954</v>
      </c>
      <c r="DK1206" s="103">
        <v>9.0330843875338775</v>
      </c>
      <c r="DL1206" s="103">
        <v>7.343843887417151</v>
      </c>
      <c r="DM1206" s="103">
        <v>9.3386497383991962</v>
      </c>
      <c r="DN1206" s="103">
        <v>7.4605802096848457</v>
      </c>
      <c r="DO1206" s="103">
        <v>7.1149938240994333</v>
      </c>
      <c r="DP1206" s="103">
        <v>7.62</v>
      </c>
      <c r="DQ1206" s="105">
        <v>8.3650617361111106</v>
      </c>
      <c r="DR1206" s="106">
        <v>16</v>
      </c>
      <c r="DS1206" s="106">
        <v>1</v>
      </c>
      <c r="DU1206" s="104" t="s">
        <v>5</v>
      </c>
      <c r="DV1206" s="103">
        <v>9.110123472222222</v>
      </c>
      <c r="DW1206" s="103">
        <v>7.62</v>
      </c>
    </row>
    <row r="1207" spans="1:127">
      <c r="A1207" s="95">
        <v>2008</v>
      </c>
      <c r="B1207" s="96" t="s">
        <v>615</v>
      </c>
      <c r="C1207" s="107" t="s">
        <v>116</v>
      </c>
      <c r="D1207" s="96">
        <v>6.0000000000000009</v>
      </c>
      <c r="E1207" s="96">
        <v>5.323103407083881</v>
      </c>
      <c r="F1207" s="96">
        <v>5.3402333563793256</v>
      </c>
      <c r="G1207" s="96">
        <v>5.6000000000000005</v>
      </c>
      <c r="H1207" s="96">
        <v>9.32</v>
      </c>
      <c r="I1207" s="96">
        <v>10</v>
      </c>
      <c r="J1207" s="96">
        <v>10</v>
      </c>
      <c r="K1207" s="96">
        <v>7.5</v>
      </c>
      <c r="L1207" s="96">
        <v>9.6734174544654117</v>
      </c>
      <c r="M1207" s="96">
        <v>8.9222775997358603</v>
      </c>
      <c r="N1207" s="96">
        <v>9.2191390108402551</v>
      </c>
      <c r="O1207" s="96">
        <v>10</v>
      </c>
      <c r="P1207" s="96">
        <v>10</v>
      </c>
      <c r="Q1207" s="96" t="s">
        <v>1011</v>
      </c>
      <c r="R1207" s="96" t="s">
        <v>1011</v>
      </c>
      <c r="S1207" s="96">
        <v>5</v>
      </c>
      <c r="T1207" s="96">
        <v>8.3333333333333339</v>
      </c>
      <c r="U1207" s="96">
        <v>8.9574907813911953</v>
      </c>
      <c r="V1207" s="96">
        <v>10</v>
      </c>
      <c r="W1207" s="96">
        <v>10</v>
      </c>
      <c r="X1207" s="96">
        <v>10</v>
      </c>
      <c r="Y1207" s="96">
        <v>10</v>
      </c>
      <c r="Z1207" s="96" t="s">
        <v>1010</v>
      </c>
      <c r="AA1207" s="96" t="s">
        <v>1011</v>
      </c>
      <c r="AB1207" s="96" t="s">
        <v>1011</v>
      </c>
      <c r="AC1207" s="96">
        <v>9.0466666666666669</v>
      </c>
      <c r="AD1207" s="96">
        <v>8.8888888888888893</v>
      </c>
      <c r="AE1207" s="96">
        <v>8.9677777777777781</v>
      </c>
      <c r="AF1207" s="96" t="s">
        <v>1011</v>
      </c>
      <c r="AG1207" s="96" t="s">
        <v>1011</v>
      </c>
      <c r="AH1207" s="96" t="s">
        <v>1010</v>
      </c>
      <c r="AI1207" s="96" t="s">
        <v>1010</v>
      </c>
      <c r="AJ1207" s="96" t="s">
        <v>1010</v>
      </c>
      <c r="AK1207" s="96" t="s">
        <v>1010</v>
      </c>
      <c r="AL1207" s="96" t="s">
        <v>1011</v>
      </c>
      <c r="AM1207" s="96" t="s">
        <v>1011</v>
      </c>
      <c r="AN1207" s="96" t="s">
        <v>1011</v>
      </c>
      <c r="AO1207" s="96" t="s">
        <v>1011</v>
      </c>
      <c r="AP1207" s="96" t="s">
        <v>1011</v>
      </c>
      <c r="AQ1207" s="96" t="s">
        <v>1011</v>
      </c>
      <c r="AR1207" s="96" t="s">
        <v>1011</v>
      </c>
      <c r="AS1207" s="96" t="s">
        <v>1011</v>
      </c>
      <c r="AT1207" s="96" t="s">
        <v>1011</v>
      </c>
      <c r="AU1207" s="96">
        <v>10</v>
      </c>
      <c r="AV1207" s="96">
        <v>10</v>
      </c>
      <c r="AW1207" s="96">
        <v>6</v>
      </c>
      <c r="AX1207" s="96">
        <v>5.25</v>
      </c>
      <c r="AY1207" s="96" t="s">
        <v>1011</v>
      </c>
      <c r="AZ1207" s="96" t="s">
        <v>1011</v>
      </c>
      <c r="BA1207" s="96" t="s">
        <v>1011</v>
      </c>
      <c r="BB1207" s="96">
        <v>7.8125</v>
      </c>
      <c r="BC1207" s="96" t="s">
        <v>1010</v>
      </c>
      <c r="BD1207" s="96" t="s">
        <v>1011</v>
      </c>
      <c r="BE1207" s="96" t="s">
        <v>1011</v>
      </c>
      <c r="BF1207" s="96">
        <v>10</v>
      </c>
      <c r="BG1207" s="96">
        <v>10</v>
      </c>
      <c r="BH1207" s="96">
        <v>10</v>
      </c>
      <c r="BI1207" s="96">
        <v>10</v>
      </c>
      <c r="BJ1207" s="96" t="s">
        <v>1011</v>
      </c>
      <c r="BK1207" s="96">
        <v>10</v>
      </c>
      <c r="BL1207" s="96">
        <v>8.2369074175700199</v>
      </c>
      <c r="BM1207" s="96">
        <v>6.079411764705883</v>
      </c>
      <c r="BN1207" s="96">
        <v>5.9482288828337886</v>
      </c>
      <c r="BO1207" s="96">
        <v>4</v>
      </c>
      <c r="BP1207" s="96">
        <v>10</v>
      </c>
      <c r="BQ1207" s="96">
        <v>5</v>
      </c>
      <c r="BR1207" s="96">
        <v>7.5</v>
      </c>
      <c r="BS1207" s="96">
        <v>5.8819101618849174</v>
      </c>
      <c r="BT1207" s="96">
        <v>3.2516540526315785</v>
      </c>
      <c r="BU1207" s="96">
        <v>3.471566666666666</v>
      </c>
      <c r="BV1207" s="96">
        <v>4.7343593620414675</v>
      </c>
      <c r="BW1207" s="96">
        <v>5.5</v>
      </c>
      <c r="BX1207" s="96" t="s">
        <v>1011</v>
      </c>
      <c r="BY1207" s="96">
        <v>5.6649604436899113</v>
      </c>
      <c r="BZ1207" s="96">
        <v>7.8519682661117756</v>
      </c>
      <c r="CA1207" s="96">
        <v>5.3510807719298237</v>
      </c>
      <c r="CB1207" s="96">
        <v>6.6022924497607658</v>
      </c>
      <c r="CC1207" s="96">
        <v>0.96296296296296291</v>
      </c>
      <c r="CD1207" s="96">
        <v>5.2052725617594806</v>
      </c>
      <c r="CE1207" s="96">
        <v>7.568891559555202</v>
      </c>
      <c r="CF1207" s="96">
        <v>9.1062548823173763</v>
      </c>
      <c r="CG1207" s="96">
        <v>8.5562944755771131</v>
      </c>
      <c r="CH1207" s="96">
        <v>5</v>
      </c>
      <c r="CI1207" s="96">
        <v>7.5578602293624222</v>
      </c>
      <c r="CJ1207" s="96">
        <v>8.9733333333333345</v>
      </c>
      <c r="CK1207" s="96">
        <v>8.4600000000000009</v>
      </c>
      <c r="CL1207" s="96">
        <v>6.3359999999999994</v>
      </c>
      <c r="CM1207" s="96">
        <v>7.9231111111111119</v>
      </c>
      <c r="CN1207" s="96">
        <v>6.0271070845295061</v>
      </c>
      <c r="CO1207" s="96">
        <v>8.4715996256372641</v>
      </c>
      <c r="CP1207" s="96">
        <v>7.2493533550833851</v>
      </c>
      <c r="CQ1207" s="96">
        <v>10</v>
      </c>
      <c r="CR1207" s="96">
        <v>4.9704218173843699</v>
      </c>
      <c r="CS1207" s="96">
        <v>0.76923076923076927</v>
      </c>
      <c r="CT1207" s="96">
        <v>7.6331692507471232</v>
      </c>
      <c r="CU1207" s="96">
        <v>4.4576072791207544</v>
      </c>
      <c r="CV1207" s="96">
        <v>7.4075179363288131</v>
      </c>
      <c r="CW1207" s="96">
        <v>10</v>
      </c>
      <c r="CX1207" s="96">
        <v>9.467931214458007</v>
      </c>
      <c r="CY1207" s="96">
        <v>10</v>
      </c>
      <c r="CZ1207" s="96">
        <v>9.822643738152669</v>
      </c>
      <c r="DA1207" s="96">
        <v>8.9</v>
      </c>
      <c r="DB1207" s="96">
        <v>5.0918883110047855</v>
      </c>
      <c r="DC1207" s="96">
        <v>8.1327835295055824</v>
      </c>
      <c r="DD1207" s="96">
        <v>8</v>
      </c>
      <c r="DE1207" s="96">
        <v>7.5896377583597463</v>
      </c>
      <c r="DF1207" s="96">
        <v>10</v>
      </c>
      <c r="DG1207" s="96">
        <v>7.9523849331450194</v>
      </c>
      <c r="DH1207" s="96">
        <v>3.7781244338118025</v>
      </c>
      <c r="DI1207" s="96">
        <v>5.0602409638554215</v>
      </c>
      <c r="DJ1207" s="96">
        <v>9.8456727080955986</v>
      </c>
      <c r="DK1207" s="96">
        <v>5.2670427256778307</v>
      </c>
      <c r="DL1207" s="96">
        <v>5.6338036399510063</v>
      </c>
      <c r="DM1207" s="96">
        <v>9.1593005149142321</v>
      </c>
      <c r="DN1207" s="96">
        <v>6.457364164384316</v>
      </c>
      <c r="DO1207" s="96">
        <v>8.0774642785606687</v>
      </c>
      <c r="DP1207" s="96">
        <v>6.83</v>
      </c>
      <c r="DQ1207" s="99">
        <v>7.53345370878501</v>
      </c>
      <c r="DR1207" s="100">
        <v>46</v>
      </c>
      <c r="DS1207" s="101">
        <v>2</v>
      </c>
      <c r="DU1207" s="107" t="s">
        <v>116</v>
      </c>
      <c r="DV1207" s="96">
        <v>8.2369074175700199</v>
      </c>
      <c r="DW1207" s="96">
        <v>6.83</v>
      </c>
    </row>
    <row r="1208" spans="1:127">
      <c r="A1208" s="102">
        <v>2008</v>
      </c>
      <c r="B1208" s="103" t="s">
        <v>651</v>
      </c>
      <c r="C1208" s="104" t="s">
        <v>14</v>
      </c>
      <c r="D1208" s="103">
        <v>4.3</v>
      </c>
      <c r="E1208" s="103">
        <v>5.3497449452374832</v>
      </c>
      <c r="F1208" s="103">
        <v>4.9490916441864439</v>
      </c>
      <c r="G1208" s="103">
        <v>4.9000000000000004</v>
      </c>
      <c r="H1208" s="103">
        <v>5.5600000000000005</v>
      </c>
      <c r="I1208" s="103">
        <v>10</v>
      </c>
      <c r="J1208" s="103">
        <v>10</v>
      </c>
      <c r="K1208" s="103">
        <v>2.5</v>
      </c>
      <c r="L1208" s="103">
        <v>10</v>
      </c>
      <c r="M1208" s="103">
        <v>10</v>
      </c>
      <c r="N1208" s="103">
        <v>8.5</v>
      </c>
      <c r="O1208" s="103">
        <v>10</v>
      </c>
      <c r="P1208" s="103">
        <v>10</v>
      </c>
      <c r="Q1208" s="103" t="s">
        <v>1011</v>
      </c>
      <c r="R1208" s="103" t="s">
        <v>1011</v>
      </c>
      <c r="S1208" s="103">
        <v>10</v>
      </c>
      <c r="T1208" s="103">
        <v>10</v>
      </c>
      <c r="U1208" s="103">
        <v>8.0200000000000014</v>
      </c>
      <c r="V1208" s="103">
        <v>10</v>
      </c>
      <c r="W1208" s="103">
        <v>10</v>
      </c>
      <c r="X1208" s="103">
        <v>10</v>
      </c>
      <c r="Y1208" s="103">
        <v>10</v>
      </c>
      <c r="Z1208" s="103" t="s">
        <v>1010</v>
      </c>
      <c r="AA1208" s="103">
        <v>7.5</v>
      </c>
      <c r="AB1208" s="103">
        <v>3.3333333333333335</v>
      </c>
      <c r="AC1208" s="103">
        <v>9.844444444444445</v>
      </c>
      <c r="AD1208" s="103">
        <v>8.5166666666666675</v>
      </c>
      <c r="AE1208" s="103">
        <v>7.2986111111111107</v>
      </c>
      <c r="AF1208" s="103">
        <v>7.5</v>
      </c>
      <c r="AG1208" s="103">
        <v>5</v>
      </c>
      <c r="AH1208" s="103" t="s">
        <v>1010</v>
      </c>
      <c r="AI1208" s="103" t="s">
        <v>1010</v>
      </c>
      <c r="AJ1208" s="103" t="s">
        <v>1010</v>
      </c>
      <c r="AK1208" s="103" t="s">
        <v>1010</v>
      </c>
      <c r="AL1208" s="103">
        <v>3.3333333333333335</v>
      </c>
      <c r="AM1208" s="103">
        <v>3.3333333333333335</v>
      </c>
      <c r="AN1208" s="103">
        <v>3.3333333333333335</v>
      </c>
      <c r="AO1208" s="103">
        <v>3.3333333333333335</v>
      </c>
      <c r="AP1208" s="103">
        <v>5</v>
      </c>
      <c r="AQ1208" s="103">
        <v>10</v>
      </c>
      <c r="AR1208" s="103">
        <v>10</v>
      </c>
      <c r="AS1208" s="103">
        <v>8.3333333333333339</v>
      </c>
      <c r="AT1208" s="103">
        <v>6.041666666666667</v>
      </c>
      <c r="AU1208" s="103">
        <v>10</v>
      </c>
      <c r="AV1208" s="103">
        <v>10</v>
      </c>
      <c r="AW1208" s="103">
        <v>5.333333333333333</v>
      </c>
      <c r="AX1208" s="103">
        <v>4.5</v>
      </c>
      <c r="AY1208" s="103">
        <v>10</v>
      </c>
      <c r="AZ1208" s="103">
        <v>10</v>
      </c>
      <c r="BA1208" s="103">
        <v>10</v>
      </c>
      <c r="BB1208" s="103">
        <v>8.5476190476190474</v>
      </c>
      <c r="BC1208" s="103" t="s">
        <v>1010</v>
      </c>
      <c r="BD1208" s="103" t="s">
        <v>1011</v>
      </c>
      <c r="BE1208" s="103" t="s">
        <v>1011</v>
      </c>
      <c r="BF1208" s="103">
        <v>0</v>
      </c>
      <c r="BG1208" s="103">
        <v>10</v>
      </c>
      <c r="BH1208" s="103">
        <v>10</v>
      </c>
      <c r="BI1208" s="103">
        <v>10</v>
      </c>
      <c r="BJ1208" s="103" t="s">
        <v>1011</v>
      </c>
      <c r="BK1208" s="103">
        <v>5</v>
      </c>
      <c r="BL1208" s="103">
        <v>6.918789682539682</v>
      </c>
      <c r="BM1208" s="103">
        <v>8.3558823529411761</v>
      </c>
      <c r="BN1208" s="103">
        <v>9.3460490463215269</v>
      </c>
      <c r="BO1208" s="103">
        <v>6</v>
      </c>
      <c r="BP1208" s="103">
        <v>9</v>
      </c>
      <c r="BQ1208" s="103">
        <v>5</v>
      </c>
      <c r="BR1208" s="103">
        <v>7</v>
      </c>
      <c r="BS1208" s="103">
        <v>7.6754828498156762</v>
      </c>
      <c r="BT1208" s="103">
        <v>3.0005985140961862</v>
      </c>
      <c r="BU1208" s="103">
        <v>3.1964708333333336</v>
      </c>
      <c r="BV1208" s="103">
        <v>3.9657390630182432</v>
      </c>
      <c r="BW1208" s="103">
        <v>1.6666666666666665</v>
      </c>
      <c r="BX1208" s="103">
        <v>4.166666666666667</v>
      </c>
      <c r="BY1208" s="103">
        <v>2.423722901259179</v>
      </c>
      <c r="BZ1208" s="103">
        <v>5.4129574238820766</v>
      </c>
      <c r="CA1208" s="103">
        <v>4.1990197545605312</v>
      </c>
      <c r="CB1208" s="103">
        <v>4.0083044626865689</v>
      </c>
      <c r="CC1208" s="103">
        <v>0.66666666699999999</v>
      </c>
      <c r="CD1208" s="103">
        <v>2.9666802122756932</v>
      </c>
      <c r="CE1208" s="103">
        <v>8.9594397774509957</v>
      </c>
      <c r="CF1208" s="103">
        <v>8.5454861553599457</v>
      </c>
      <c r="CG1208" s="103">
        <v>8.1552759272965716</v>
      </c>
      <c r="CH1208" s="103">
        <v>5</v>
      </c>
      <c r="CI1208" s="103">
        <v>7.6650504650268783</v>
      </c>
      <c r="CJ1208" s="103">
        <v>4.9933333333333332</v>
      </c>
      <c r="CK1208" s="103">
        <v>7.5</v>
      </c>
      <c r="CL1208" s="103">
        <v>7.5</v>
      </c>
      <c r="CM1208" s="103">
        <v>6.6644444444444444</v>
      </c>
      <c r="CN1208" s="103">
        <v>5.4151229535655068</v>
      </c>
      <c r="CO1208" s="103">
        <v>6.7803525050225764</v>
      </c>
      <c r="CP1208" s="103">
        <v>6.0977377292940416</v>
      </c>
      <c r="CQ1208" s="103">
        <v>10</v>
      </c>
      <c r="CR1208" s="103">
        <v>4.8364873208955235</v>
      </c>
      <c r="CS1208" s="103">
        <v>3</v>
      </c>
      <c r="CT1208" s="103">
        <v>0</v>
      </c>
      <c r="CU1208" s="103">
        <v>2.612162440298508</v>
      </c>
      <c r="CV1208" s="103">
        <v>6.343586153509249</v>
      </c>
      <c r="CW1208" s="103">
        <v>5</v>
      </c>
      <c r="CX1208" s="103">
        <v>8.3389748236965477</v>
      </c>
      <c r="CY1208" s="103">
        <v>6</v>
      </c>
      <c r="CZ1208" s="103">
        <v>6.4463249412321817</v>
      </c>
      <c r="DA1208" s="103">
        <v>1.1000000000000001</v>
      </c>
      <c r="DB1208" s="103">
        <v>5.4582019850746279</v>
      </c>
      <c r="DC1208" s="103">
        <v>6.8734369966832496</v>
      </c>
      <c r="DD1208" s="103">
        <v>6</v>
      </c>
      <c r="DE1208" s="103">
        <v>7.2188127981073986</v>
      </c>
      <c r="DF1208" s="103">
        <v>1</v>
      </c>
      <c r="DG1208" s="103">
        <v>4.6084086299775464</v>
      </c>
      <c r="DH1208" s="103">
        <v>3.277445747927032</v>
      </c>
      <c r="DI1208" s="103">
        <v>5.3484848484848477</v>
      </c>
      <c r="DJ1208" s="103">
        <v>9.7013025700344482</v>
      </c>
      <c r="DK1208" s="103">
        <v>3.4988060702045343</v>
      </c>
      <c r="DL1208" s="103">
        <v>6.874672490035012</v>
      </c>
      <c r="DM1208" s="103">
        <v>7.7469253799701416</v>
      </c>
      <c r="DN1208" s="103">
        <v>6.0746061844426693</v>
      </c>
      <c r="DO1208" s="103">
        <v>5.7097799185507983</v>
      </c>
      <c r="DP1208" s="103">
        <v>6.07</v>
      </c>
      <c r="DQ1208" s="105">
        <v>6.4943948412698411</v>
      </c>
      <c r="DR1208" s="106">
        <v>102</v>
      </c>
      <c r="DS1208" s="106">
        <v>3</v>
      </c>
      <c r="DU1208" s="104" t="s">
        <v>14</v>
      </c>
      <c r="DV1208" s="103">
        <v>6.918789682539682</v>
      </c>
      <c r="DW1208" s="103">
        <v>6.07</v>
      </c>
    </row>
    <row r="1209" spans="1:127">
      <c r="A1209" s="95">
        <v>2008</v>
      </c>
      <c r="B1209" s="96" t="s">
        <v>708</v>
      </c>
      <c r="C1209" s="107" t="s">
        <v>141</v>
      </c>
      <c r="D1209" s="96">
        <v>4.0333333333333332</v>
      </c>
      <c r="E1209" s="96">
        <v>5.9434894940453962</v>
      </c>
      <c r="F1209" s="96">
        <v>4.5120265433854678</v>
      </c>
      <c r="G1209" s="96">
        <v>4.8</v>
      </c>
      <c r="H1209" s="96">
        <v>7.8000000000000007</v>
      </c>
      <c r="I1209" s="96">
        <v>10</v>
      </c>
      <c r="J1209" s="96">
        <v>10</v>
      </c>
      <c r="K1209" s="96">
        <v>7.5</v>
      </c>
      <c r="L1209" s="96">
        <v>10</v>
      </c>
      <c r="M1209" s="96">
        <v>10</v>
      </c>
      <c r="N1209" s="96">
        <v>9.5</v>
      </c>
      <c r="O1209" s="96">
        <v>8.2000000000000011</v>
      </c>
      <c r="P1209" s="96">
        <v>10</v>
      </c>
      <c r="Q1209" s="96" t="s">
        <v>1011</v>
      </c>
      <c r="R1209" s="96" t="s">
        <v>1011</v>
      </c>
      <c r="S1209" s="96">
        <v>5</v>
      </c>
      <c r="T1209" s="96">
        <v>7.7333333333333343</v>
      </c>
      <c r="U1209" s="96">
        <v>8.344444444444445</v>
      </c>
      <c r="V1209" s="96">
        <v>10</v>
      </c>
      <c r="W1209" s="96">
        <v>10</v>
      </c>
      <c r="X1209" s="96">
        <v>5</v>
      </c>
      <c r="Y1209" s="96">
        <v>8.3333333333333339</v>
      </c>
      <c r="Z1209" s="96" t="s">
        <v>1010</v>
      </c>
      <c r="AA1209" s="96" t="s">
        <v>1011</v>
      </c>
      <c r="AB1209" s="96" t="s">
        <v>1011</v>
      </c>
      <c r="AC1209" s="96">
        <v>9.0555555555555554</v>
      </c>
      <c r="AD1209" s="96">
        <v>8.5166666666666675</v>
      </c>
      <c r="AE1209" s="96">
        <v>8.7861111111111114</v>
      </c>
      <c r="AF1209" s="96" t="s">
        <v>1011</v>
      </c>
      <c r="AG1209" s="96" t="s">
        <v>1011</v>
      </c>
      <c r="AH1209" s="96" t="s">
        <v>1010</v>
      </c>
      <c r="AI1209" s="96" t="s">
        <v>1010</v>
      </c>
      <c r="AJ1209" s="96" t="s">
        <v>1010</v>
      </c>
      <c r="AK1209" s="96" t="s">
        <v>1010</v>
      </c>
      <c r="AL1209" s="96" t="s">
        <v>1011</v>
      </c>
      <c r="AM1209" s="96" t="s">
        <v>1011</v>
      </c>
      <c r="AN1209" s="96" t="s">
        <v>1011</v>
      </c>
      <c r="AO1209" s="96" t="s">
        <v>1011</v>
      </c>
      <c r="AP1209" s="96" t="s">
        <v>1011</v>
      </c>
      <c r="AQ1209" s="96" t="s">
        <v>1011</v>
      </c>
      <c r="AR1209" s="96" t="s">
        <v>1011</v>
      </c>
      <c r="AS1209" s="96" t="s">
        <v>1011</v>
      </c>
      <c r="AT1209" s="96" t="s">
        <v>1011</v>
      </c>
      <c r="AU1209" s="96">
        <v>10</v>
      </c>
      <c r="AV1209" s="96">
        <v>10</v>
      </c>
      <c r="AW1209" s="96">
        <v>4.333333333333333</v>
      </c>
      <c r="AX1209" s="96">
        <v>4.75</v>
      </c>
      <c r="AY1209" s="96" t="s">
        <v>1011</v>
      </c>
      <c r="AZ1209" s="96" t="s">
        <v>1011</v>
      </c>
      <c r="BA1209" s="96" t="s">
        <v>1011</v>
      </c>
      <c r="BB1209" s="96">
        <v>7.270833333333333</v>
      </c>
      <c r="BC1209" s="96" t="s">
        <v>1010</v>
      </c>
      <c r="BD1209" s="96" t="s">
        <v>1011</v>
      </c>
      <c r="BE1209" s="96" t="s">
        <v>1011</v>
      </c>
      <c r="BF1209" s="96">
        <v>10</v>
      </c>
      <c r="BG1209" s="96">
        <v>0</v>
      </c>
      <c r="BH1209" s="96">
        <v>10</v>
      </c>
      <c r="BI1209" s="96">
        <v>5</v>
      </c>
      <c r="BJ1209" s="96" t="s">
        <v>1011</v>
      </c>
      <c r="BK1209" s="96">
        <v>7.5</v>
      </c>
      <c r="BL1209" s="96">
        <v>7.2723958333333343</v>
      </c>
      <c r="BM1209" s="96">
        <v>7.6</v>
      </c>
      <c r="BN1209" s="96">
        <v>9.4822888283378752</v>
      </c>
      <c r="BO1209" s="96">
        <v>4</v>
      </c>
      <c r="BP1209" s="96">
        <v>5</v>
      </c>
      <c r="BQ1209" s="96">
        <v>5</v>
      </c>
      <c r="BR1209" s="96">
        <v>5</v>
      </c>
      <c r="BS1209" s="96">
        <v>6.5205722070844683</v>
      </c>
      <c r="BT1209" s="96">
        <v>6.5361232256944435</v>
      </c>
      <c r="BU1209" s="96">
        <v>4.7958258333333337</v>
      </c>
      <c r="BV1209" s="96">
        <v>5.4244059435763878</v>
      </c>
      <c r="BW1209" s="96">
        <v>6.6666666666666661</v>
      </c>
      <c r="BX1209" s="96">
        <v>5</v>
      </c>
      <c r="BY1209" s="96">
        <v>2.2088994419009937</v>
      </c>
      <c r="BZ1209" s="96">
        <v>7.2849911413292325</v>
      </c>
      <c r="CA1209" s="96">
        <v>5.8373620321180564</v>
      </c>
      <c r="CB1209" s="96">
        <v>5.7415667795138905</v>
      </c>
      <c r="CC1209" s="96">
        <v>1</v>
      </c>
      <c r="CD1209" s="96">
        <v>5.499537896014778</v>
      </c>
      <c r="CE1209" s="96">
        <v>6.1477517941950843</v>
      </c>
      <c r="CF1209" s="96">
        <v>8.1573888091968598</v>
      </c>
      <c r="CG1209" s="96">
        <v>8.2574796267819082</v>
      </c>
      <c r="CH1209" s="96">
        <v>0</v>
      </c>
      <c r="CI1209" s="96">
        <v>5.6406550575434631</v>
      </c>
      <c r="CJ1209" s="96">
        <v>4.6000000000000005</v>
      </c>
      <c r="CK1209" s="96">
        <v>7.4</v>
      </c>
      <c r="CL1209" s="96">
        <v>6.2039999999999997</v>
      </c>
      <c r="CM1209" s="96">
        <v>6.0680000000000005</v>
      </c>
      <c r="CN1209" s="96">
        <v>5.0941451805555547</v>
      </c>
      <c r="CO1209" s="96">
        <v>3.542392254334513</v>
      </c>
      <c r="CP1209" s="96">
        <v>4.3182687174450338</v>
      </c>
      <c r="CQ1209" s="96">
        <v>10</v>
      </c>
      <c r="CR1209" s="96">
        <v>5.5429132747395835</v>
      </c>
      <c r="CS1209" s="96">
        <v>0.83333333333333326</v>
      </c>
      <c r="CT1209" s="96">
        <v>6.6375384789105389</v>
      </c>
      <c r="CU1209" s="96">
        <v>4.3379283623278182</v>
      </c>
      <c r="CV1209" s="96">
        <v>6.1810492699432134</v>
      </c>
      <c r="CW1209" s="96">
        <v>10</v>
      </c>
      <c r="CX1209" s="96">
        <v>6.6826793248431215</v>
      </c>
      <c r="CY1209" s="96">
        <v>8</v>
      </c>
      <c r="CZ1209" s="96">
        <v>8.2275597749477072</v>
      </c>
      <c r="DA1209" s="96">
        <v>5.6</v>
      </c>
      <c r="DB1209" s="96">
        <v>4.9537014626736111</v>
      </c>
      <c r="DC1209" s="96">
        <v>7.6626999904513893</v>
      </c>
      <c r="DD1209" s="96">
        <v>10</v>
      </c>
      <c r="DE1209" s="96">
        <v>2.2126758347007174</v>
      </c>
      <c r="DF1209" s="96">
        <v>10</v>
      </c>
      <c r="DG1209" s="96">
        <v>6.7381795479709536</v>
      </c>
      <c r="DH1209" s="96">
        <v>4.7057377682291657</v>
      </c>
      <c r="DI1209" s="96">
        <v>4.5614035087719298</v>
      </c>
      <c r="DJ1209" s="96">
        <v>7.6168729566900533</v>
      </c>
      <c r="DK1209" s="96">
        <v>5.6251787848668986</v>
      </c>
      <c r="DL1209" s="96">
        <v>5.4637518759004671</v>
      </c>
      <c r="DM1209" s="96">
        <v>8.2401357445537933</v>
      </c>
      <c r="DN1209" s="96">
        <v>6.035513439835384</v>
      </c>
      <c r="DO1209" s="96">
        <v>7.0004175875846819</v>
      </c>
      <c r="DP1209" s="96">
        <v>6.17</v>
      </c>
      <c r="DQ1209" s="99">
        <v>6.7211979166666671</v>
      </c>
      <c r="DR1209" s="100">
        <v>86</v>
      </c>
      <c r="DS1209" s="101">
        <v>3</v>
      </c>
      <c r="DU1209" s="107" t="s">
        <v>141</v>
      </c>
      <c r="DV1209" s="96">
        <v>7.2723958333333343</v>
      </c>
      <c r="DW1209" s="96">
        <v>6.17</v>
      </c>
    </row>
    <row r="1210" spans="1:127">
      <c r="A1210" s="102">
        <v>2008</v>
      </c>
      <c r="B1210" s="103" t="s">
        <v>671</v>
      </c>
      <c r="C1210" s="104" t="s">
        <v>77</v>
      </c>
      <c r="D1210" s="103">
        <v>5.5666666666666664</v>
      </c>
      <c r="E1210" s="103">
        <v>5.7236848750312923</v>
      </c>
      <c r="F1210" s="103">
        <v>6.1148240171442678</v>
      </c>
      <c r="G1210" s="103">
        <v>5.8</v>
      </c>
      <c r="H1210" s="103">
        <v>9.0612629057509366</v>
      </c>
      <c r="I1210" s="103">
        <v>10</v>
      </c>
      <c r="J1210" s="103">
        <v>10</v>
      </c>
      <c r="K1210" s="103">
        <v>10</v>
      </c>
      <c r="L1210" s="103">
        <v>10</v>
      </c>
      <c r="M1210" s="103">
        <v>10</v>
      </c>
      <c r="N1210" s="103">
        <v>10</v>
      </c>
      <c r="O1210" s="103">
        <v>10</v>
      </c>
      <c r="P1210" s="103">
        <v>10</v>
      </c>
      <c r="Q1210" s="103" t="s">
        <v>1011</v>
      </c>
      <c r="R1210" s="103" t="s">
        <v>1011</v>
      </c>
      <c r="S1210" s="103">
        <v>5</v>
      </c>
      <c r="T1210" s="103">
        <v>8.3333333333333339</v>
      </c>
      <c r="U1210" s="103">
        <v>9.1315320796947574</v>
      </c>
      <c r="V1210" s="103">
        <v>5</v>
      </c>
      <c r="W1210" s="103">
        <v>5</v>
      </c>
      <c r="X1210" s="103">
        <v>5</v>
      </c>
      <c r="Y1210" s="103">
        <v>5</v>
      </c>
      <c r="Z1210" s="103" t="s">
        <v>1010</v>
      </c>
      <c r="AA1210" s="103">
        <v>2.5</v>
      </c>
      <c r="AB1210" s="103">
        <v>6.666666666666667</v>
      </c>
      <c r="AC1210" s="103">
        <v>9.4444444444444446</v>
      </c>
      <c r="AD1210" s="103">
        <v>7.8722222222222227</v>
      </c>
      <c r="AE1210" s="103">
        <v>6.6208333333333345</v>
      </c>
      <c r="AF1210" s="103">
        <v>5</v>
      </c>
      <c r="AG1210" s="103">
        <v>5</v>
      </c>
      <c r="AH1210" s="103" t="s">
        <v>1010</v>
      </c>
      <c r="AI1210" s="103" t="s">
        <v>1010</v>
      </c>
      <c r="AJ1210" s="103" t="s">
        <v>1010</v>
      </c>
      <c r="AK1210" s="103" t="s">
        <v>1010</v>
      </c>
      <c r="AL1210" s="103">
        <v>6.666666666666667</v>
      </c>
      <c r="AM1210" s="103">
        <v>6.666666666666667</v>
      </c>
      <c r="AN1210" s="103">
        <v>3.3333333333333335</v>
      </c>
      <c r="AO1210" s="103">
        <v>5.5555555555555562</v>
      </c>
      <c r="AP1210" s="103">
        <v>2.5</v>
      </c>
      <c r="AQ1210" s="103">
        <v>7.5</v>
      </c>
      <c r="AR1210" s="103">
        <v>5</v>
      </c>
      <c r="AS1210" s="103">
        <v>5</v>
      </c>
      <c r="AT1210" s="103">
        <v>5.1388888888888893</v>
      </c>
      <c r="AU1210" s="103">
        <v>10</v>
      </c>
      <c r="AV1210" s="103">
        <v>10</v>
      </c>
      <c r="AW1210" s="103">
        <v>2</v>
      </c>
      <c r="AX1210" s="103">
        <v>4</v>
      </c>
      <c r="AY1210" s="103">
        <v>3.3333333333333335</v>
      </c>
      <c r="AZ1210" s="103">
        <v>6.666666666666667</v>
      </c>
      <c r="BA1210" s="103">
        <v>3.3333333333333335</v>
      </c>
      <c r="BB1210" s="103">
        <v>5.6190476190476195</v>
      </c>
      <c r="BC1210" s="103" t="s">
        <v>1010</v>
      </c>
      <c r="BD1210" s="103" t="s">
        <v>1011</v>
      </c>
      <c r="BE1210" s="103" t="s">
        <v>1011</v>
      </c>
      <c r="BF1210" s="103">
        <v>5</v>
      </c>
      <c r="BG1210" s="103">
        <v>0</v>
      </c>
      <c r="BH1210" s="103">
        <v>0</v>
      </c>
      <c r="BI1210" s="103">
        <v>0</v>
      </c>
      <c r="BJ1210" s="103" t="s">
        <v>1011</v>
      </c>
      <c r="BK1210" s="103">
        <v>2.5</v>
      </c>
      <c r="BL1210" s="103">
        <v>6.2207600040506739</v>
      </c>
      <c r="BM1210" s="103">
        <v>5.4382352941176473</v>
      </c>
      <c r="BN1210" s="103">
        <v>8.4694037955235384</v>
      </c>
      <c r="BO1210" s="103">
        <v>2</v>
      </c>
      <c r="BP1210" s="103">
        <v>8</v>
      </c>
      <c r="BQ1210" s="103">
        <v>8</v>
      </c>
      <c r="BR1210" s="103">
        <v>8</v>
      </c>
      <c r="BS1210" s="103">
        <v>5.9769097724102966</v>
      </c>
      <c r="BT1210" s="103">
        <v>5.3428839130434778</v>
      </c>
      <c r="BU1210" s="103">
        <v>5.4913875000000001</v>
      </c>
      <c r="BV1210" s="103">
        <v>7.01582992995169</v>
      </c>
      <c r="BW1210" s="103">
        <v>8.3333333333333339</v>
      </c>
      <c r="BX1210" s="103">
        <v>6.6666666666666661</v>
      </c>
      <c r="BY1210" s="103">
        <v>4.3848917215299839</v>
      </c>
      <c r="BZ1210" s="103">
        <v>6.4238605841055207</v>
      </c>
      <c r="CA1210" s="103">
        <v>6.1489548019323683</v>
      </c>
      <c r="CB1210" s="103">
        <v>5.451567562801932</v>
      </c>
      <c r="CC1210" s="103">
        <v>0.77777777800000003</v>
      </c>
      <c r="CD1210" s="103">
        <v>5.4577161501503593</v>
      </c>
      <c r="CE1210" s="103">
        <v>8.9275022778497473</v>
      </c>
      <c r="CF1210" s="103">
        <v>8.4829447084223162</v>
      </c>
      <c r="CG1210" s="103">
        <v>8.9118435577984343</v>
      </c>
      <c r="CH1210" s="103">
        <v>0</v>
      </c>
      <c r="CI1210" s="103">
        <v>6.5805726360176244</v>
      </c>
      <c r="CJ1210" s="103">
        <v>9.74</v>
      </c>
      <c r="CK1210" s="103">
        <v>8.24</v>
      </c>
      <c r="CL1210" s="103">
        <v>0.35600000000000021</v>
      </c>
      <c r="CM1210" s="103">
        <v>6.112000000000001</v>
      </c>
      <c r="CN1210" s="103">
        <v>5.5650137874396144</v>
      </c>
      <c r="CO1210" s="103">
        <v>7.7812095597969142</v>
      </c>
      <c r="CP1210" s="103">
        <v>6.6731116736182639</v>
      </c>
      <c r="CQ1210" s="103">
        <v>10</v>
      </c>
      <c r="CR1210" s="103">
        <v>6.3740070108695654</v>
      </c>
      <c r="CS1210" s="103">
        <v>0.76923076923076927</v>
      </c>
      <c r="CT1210" s="103">
        <v>10</v>
      </c>
      <c r="CU1210" s="103">
        <v>5.7144125933667782</v>
      </c>
      <c r="CV1210" s="103">
        <v>7.1248810667462603</v>
      </c>
      <c r="CW1210" s="103">
        <v>10</v>
      </c>
      <c r="CX1210" s="103">
        <v>9.1579433684696845</v>
      </c>
      <c r="CY1210" s="103">
        <v>9</v>
      </c>
      <c r="CZ1210" s="103">
        <v>9.3859811228232282</v>
      </c>
      <c r="DA1210" s="103">
        <v>10</v>
      </c>
      <c r="DB1210" s="103">
        <v>5.2824881256038658</v>
      </c>
      <c r="DC1210" s="103">
        <v>7.0998090410628025</v>
      </c>
      <c r="DD1210" s="103">
        <v>10</v>
      </c>
      <c r="DE1210" s="103">
        <v>3.0470319952684974</v>
      </c>
      <c r="DF1210" s="103">
        <v>10</v>
      </c>
      <c r="DG1210" s="103">
        <v>7.5715548603225278</v>
      </c>
      <c r="DH1210" s="103">
        <v>5.0844035893719806</v>
      </c>
      <c r="DI1210" s="103">
        <v>5.0456621004566218</v>
      </c>
      <c r="DJ1210" s="103">
        <v>9.5228150069353461</v>
      </c>
      <c r="DK1210" s="103">
        <v>5.7251313816425133</v>
      </c>
      <c r="DL1210" s="103">
        <v>6.649187238272102</v>
      </c>
      <c r="DM1210" s="103">
        <v>8.374647662167515</v>
      </c>
      <c r="DN1210" s="103">
        <v>6.7336411631410131</v>
      </c>
      <c r="DO1210" s="103">
        <v>7.8970590487622561</v>
      </c>
      <c r="DP1210" s="103">
        <v>6.61</v>
      </c>
      <c r="DQ1210" s="105">
        <v>6.4153800020253371</v>
      </c>
      <c r="DR1210" s="106">
        <v>104</v>
      </c>
      <c r="DS1210" s="106">
        <v>3</v>
      </c>
      <c r="DU1210" s="104" t="s">
        <v>77</v>
      </c>
      <c r="DV1210" s="103">
        <v>6.2207600040506739</v>
      </c>
      <c r="DW1210" s="103">
        <v>6.61</v>
      </c>
    </row>
    <row r="1211" spans="1:127">
      <c r="A1211" s="95">
        <v>2008</v>
      </c>
      <c r="B1211" s="96" t="s">
        <v>635</v>
      </c>
      <c r="C1211" s="107" t="s">
        <v>55</v>
      </c>
      <c r="D1211" s="96" t="s">
        <v>1011</v>
      </c>
      <c r="E1211" s="96" t="s">
        <v>1011</v>
      </c>
      <c r="F1211" s="96" t="s">
        <v>1011</v>
      </c>
      <c r="G1211" s="96">
        <v>4.8735759999999999</v>
      </c>
      <c r="H1211" s="96">
        <v>7</v>
      </c>
      <c r="I1211" s="96">
        <v>10</v>
      </c>
      <c r="J1211" s="96">
        <v>8.4783775348918535</v>
      </c>
      <c r="K1211" s="96">
        <v>2.5</v>
      </c>
      <c r="L1211" s="96">
        <v>8.5570821451560679</v>
      </c>
      <c r="M1211" s="96">
        <v>9.2444357414635405</v>
      </c>
      <c r="N1211" s="96">
        <v>7.7559790843022922</v>
      </c>
      <c r="O1211" s="96">
        <v>0.60000000000000053</v>
      </c>
      <c r="P1211" s="96">
        <v>10</v>
      </c>
      <c r="Q1211" s="96" t="s">
        <v>1011</v>
      </c>
      <c r="R1211" s="96" t="s">
        <v>1011</v>
      </c>
      <c r="S1211" s="96">
        <v>0</v>
      </c>
      <c r="T1211" s="96">
        <v>3.5333333333333337</v>
      </c>
      <c r="U1211" s="96">
        <v>6.0964374725452091</v>
      </c>
      <c r="V1211" s="96">
        <v>5</v>
      </c>
      <c r="W1211" s="96">
        <v>10</v>
      </c>
      <c r="X1211" s="96">
        <v>10</v>
      </c>
      <c r="Y1211" s="96">
        <v>8.3333333333333339</v>
      </c>
      <c r="Z1211" s="96" t="s">
        <v>1010</v>
      </c>
      <c r="AA1211" s="96">
        <v>10</v>
      </c>
      <c r="AB1211" s="96">
        <v>6.666666666666667</v>
      </c>
      <c r="AC1211" s="96">
        <v>8.7777777777777786</v>
      </c>
      <c r="AD1211" s="96">
        <v>3.655555555555555</v>
      </c>
      <c r="AE1211" s="96">
        <v>7.2750000000000004</v>
      </c>
      <c r="AF1211" s="96">
        <v>10</v>
      </c>
      <c r="AG1211" s="96">
        <v>10</v>
      </c>
      <c r="AH1211" s="96" t="s">
        <v>1010</v>
      </c>
      <c r="AI1211" s="96" t="s">
        <v>1010</v>
      </c>
      <c r="AJ1211" s="96" t="s">
        <v>1010</v>
      </c>
      <c r="AK1211" s="96" t="s">
        <v>1010</v>
      </c>
      <c r="AL1211" s="96">
        <v>0</v>
      </c>
      <c r="AM1211" s="96">
        <v>6.666666666666667</v>
      </c>
      <c r="AN1211" s="96">
        <v>3.3333333333333335</v>
      </c>
      <c r="AO1211" s="96">
        <v>3.3333333333333335</v>
      </c>
      <c r="AP1211" s="96">
        <v>7.5</v>
      </c>
      <c r="AQ1211" s="96">
        <v>10</v>
      </c>
      <c r="AR1211" s="96">
        <v>10</v>
      </c>
      <c r="AS1211" s="96">
        <v>9.1666666666666661</v>
      </c>
      <c r="AT1211" s="96">
        <v>8.125</v>
      </c>
      <c r="AU1211" s="96">
        <v>10</v>
      </c>
      <c r="AV1211" s="96">
        <v>10</v>
      </c>
      <c r="AW1211" s="96">
        <v>7</v>
      </c>
      <c r="AX1211" s="96">
        <v>7.75</v>
      </c>
      <c r="AY1211" s="96">
        <v>10</v>
      </c>
      <c r="AZ1211" s="96">
        <v>10</v>
      </c>
      <c r="BA1211" s="96">
        <v>10</v>
      </c>
      <c r="BB1211" s="96">
        <v>9.25</v>
      </c>
      <c r="BC1211" s="96" t="s">
        <v>1010</v>
      </c>
      <c r="BD1211" s="96" t="s">
        <v>1011</v>
      </c>
      <c r="BE1211" s="96" t="s">
        <v>1011</v>
      </c>
      <c r="BF1211" s="96">
        <v>0</v>
      </c>
      <c r="BG1211" s="96">
        <v>10</v>
      </c>
      <c r="BH1211" s="96">
        <v>10</v>
      </c>
      <c r="BI1211" s="96">
        <v>10</v>
      </c>
      <c r="BJ1211" s="96" t="s">
        <v>1011</v>
      </c>
      <c r="BK1211" s="96">
        <v>5</v>
      </c>
      <c r="BL1211" s="96">
        <v>6.5408367014696358</v>
      </c>
      <c r="BM1211" s="96">
        <v>5.4117647058823524</v>
      </c>
      <c r="BN1211" s="96">
        <v>10</v>
      </c>
      <c r="BO1211" s="96">
        <v>4</v>
      </c>
      <c r="BP1211" s="96" t="s">
        <v>1011</v>
      </c>
      <c r="BQ1211" s="96" t="s">
        <v>1011</v>
      </c>
      <c r="BR1211" s="96" t="s">
        <v>1011</v>
      </c>
      <c r="BS1211" s="96">
        <v>6.4705882352941169</v>
      </c>
      <c r="BT1211" s="96">
        <v>4.2646619210019265</v>
      </c>
      <c r="BU1211" s="96">
        <v>4.4029366666666663</v>
      </c>
      <c r="BV1211" s="96">
        <v>4.7537276897880538</v>
      </c>
      <c r="BW1211" s="96">
        <v>5.8333333333333339</v>
      </c>
      <c r="BX1211" s="96">
        <v>5</v>
      </c>
      <c r="BY1211" s="96">
        <v>2.5872475457850315</v>
      </c>
      <c r="BZ1211" s="96">
        <v>4.451922112710208</v>
      </c>
      <c r="CA1211" s="96">
        <v>5.0534047668593454</v>
      </c>
      <c r="CB1211" s="96">
        <v>6.0204245953757205</v>
      </c>
      <c r="CC1211" s="96">
        <v>0.55555555599999995</v>
      </c>
      <c r="CD1211" s="96">
        <v>3.6614025988318186</v>
      </c>
      <c r="CE1211" s="96">
        <v>9.0873692793626493</v>
      </c>
      <c r="CF1211" s="96">
        <v>7.8775007667035588</v>
      </c>
      <c r="CG1211" s="96">
        <v>8.1658023726647393</v>
      </c>
      <c r="CH1211" s="96">
        <v>0</v>
      </c>
      <c r="CI1211" s="96">
        <v>6.2826681046827373</v>
      </c>
      <c r="CJ1211" s="96">
        <v>8.48</v>
      </c>
      <c r="CK1211" s="96">
        <v>7.62</v>
      </c>
      <c r="CL1211" s="96">
        <v>7.2880000000000003</v>
      </c>
      <c r="CM1211" s="96">
        <v>7.7960000000000003</v>
      </c>
      <c r="CN1211" s="96">
        <v>4.6172283410404624</v>
      </c>
      <c r="CO1211" s="96">
        <v>5.1711953728678512</v>
      </c>
      <c r="CP1211" s="96">
        <v>4.8942118569541568</v>
      </c>
      <c r="CQ1211" s="96">
        <v>10</v>
      </c>
      <c r="CR1211" s="96">
        <v>4.5580858140655103</v>
      </c>
      <c r="CS1211" s="96">
        <v>0.76923076923076927</v>
      </c>
      <c r="CT1211" s="96">
        <v>2.3231384676186893</v>
      </c>
      <c r="CU1211" s="96">
        <v>2.5501516836383229</v>
      </c>
      <c r="CV1211" s="96">
        <v>6.3100908851481199</v>
      </c>
      <c r="CW1211" s="96">
        <v>8</v>
      </c>
      <c r="CX1211" s="96">
        <v>9.1460913677085749</v>
      </c>
      <c r="CY1211" s="96">
        <v>10</v>
      </c>
      <c r="CZ1211" s="96">
        <v>9.048697122569525</v>
      </c>
      <c r="DA1211" s="96">
        <v>6.7</v>
      </c>
      <c r="DB1211" s="96">
        <v>5.5628840635838159</v>
      </c>
      <c r="DC1211" s="96">
        <v>5.4235003949903646</v>
      </c>
      <c r="DD1211" s="96">
        <v>8</v>
      </c>
      <c r="DE1211" s="96">
        <v>7.126106558044313</v>
      </c>
      <c r="DF1211" s="96">
        <v>0</v>
      </c>
      <c r="DG1211" s="96">
        <v>5.4687485027697491</v>
      </c>
      <c r="DH1211" s="96">
        <v>4.1790325549132952</v>
      </c>
      <c r="DI1211" s="96">
        <v>5.5813953488372094</v>
      </c>
      <c r="DJ1211" s="96">
        <v>7.4857681289759368</v>
      </c>
      <c r="DK1211" s="96">
        <v>3.0524744434810525</v>
      </c>
      <c r="DL1211" s="96">
        <v>6.4205940457369275</v>
      </c>
      <c r="DM1211" s="96">
        <v>6.9734818536912346</v>
      </c>
      <c r="DN1211" s="96">
        <v>5.6154577292726096</v>
      </c>
      <c r="DO1211" s="96">
        <v>6.7109677848706282</v>
      </c>
      <c r="DP1211" s="96">
        <v>5.89</v>
      </c>
      <c r="DQ1211" s="99">
        <v>6.2154183507348177</v>
      </c>
      <c r="DR1211" s="100">
        <v>112</v>
      </c>
      <c r="DS1211" s="101">
        <v>4</v>
      </c>
      <c r="DU1211" s="107" t="s">
        <v>55</v>
      </c>
      <c r="DV1211" s="96">
        <v>6.5408367014696358</v>
      </c>
      <c r="DW1211" s="96">
        <v>5.89</v>
      </c>
    </row>
    <row r="1212" spans="1:127">
      <c r="A1212" s="102">
        <v>2008</v>
      </c>
      <c r="B1212" s="103" t="s">
        <v>611</v>
      </c>
      <c r="C1212" s="104" t="s">
        <v>66</v>
      </c>
      <c r="D1212" s="103" t="s">
        <v>1011</v>
      </c>
      <c r="E1212" s="103" t="s">
        <v>1011</v>
      </c>
      <c r="F1212" s="103" t="s">
        <v>1011</v>
      </c>
      <c r="G1212" s="103">
        <v>7.5128079999999997</v>
      </c>
      <c r="H1212" s="103">
        <v>9.4400000000000013</v>
      </c>
      <c r="I1212" s="103">
        <v>10</v>
      </c>
      <c r="J1212" s="103">
        <v>10</v>
      </c>
      <c r="K1212" s="103" t="s">
        <v>1011</v>
      </c>
      <c r="L1212" s="103">
        <v>10</v>
      </c>
      <c r="M1212" s="103">
        <v>10</v>
      </c>
      <c r="N1212" s="103">
        <v>10</v>
      </c>
      <c r="O1212" s="103">
        <v>10</v>
      </c>
      <c r="P1212" s="103">
        <v>10</v>
      </c>
      <c r="Q1212" s="103" t="s">
        <v>1011</v>
      </c>
      <c r="R1212" s="103" t="s">
        <v>1011</v>
      </c>
      <c r="S1212" s="103">
        <v>10</v>
      </c>
      <c r="T1212" s="103">
        <v>10</v>
      </c>
      <c r="U1212" s="103">
        <v>9.8133333333333344</v>
      </c>
      <c r="V1212" s="103">
        <v>10</v>
      </c>
      <c r="W1212" s="103">
        <v>10</v>
      </c>
      <c r="X1212" s="103">
        <v>10</v>
      </c>
      <c r="Y1212" s="103">
        <v>10</v>
      </c>
      <c r="Z1212" s="103" t="s">
        <v>1010</v>
      </c>
      <c r="AA1212" s="103">
        <v>10</v>
      </c>
      <c r="AB1212" s="103">
        <v>10</v>
      </c>
      <c r="AC1212" s="103">
        <v>8.8311111111111114</v>
      </c>
      <c r="AD1212" s="103">
        <v>3.8888888888888884</v>
      </c>
      <c r="AE1212" s="103">
        <v>8.18</v>
      </c>
      <c r="AF1212" s="103">
        <v>10</v>
      </c>
      <c r="AG1212" s="103">
        <v>10</v>
      </c>
      <c r="AH1212" s="103" t="s">
        <v>1010</v>
      </c>
      <c r="AI1212" s="103" t="s">
        <v>1010</v>
      </c>
      <c r="AJ1212" s="103" t="s">
        <v>1010</v>
      </c>
      <c r="AK1212" s="103" t="s">
        <v>1010</v>
      </c>
      <c r="AL1212" s="103">
        <v>10</v>
      </c>
      <c r="AM1212" s="103">
        <v>10</v>
      </c>
      <c r="AN1212" s="103">
        <v>10</v>
      </c>
      <c r="AO1212" s="103">
        <v>10</v>
      </c>
      <c r="AP1212" s="103">
        <v>10</v>
      </c>
      <c r="AQ1212" s="103">
        <v>10</v>
      </c>
      <c r="AR1212" s="103">
        <v>10</v>
      </c>
      <c r="AS1212" s="103">
        <v>10</v>
      </c>
      <c r="AT1212" s="103">
        <v>10</v>
      </c>
      <c r="AU1212" s="103">
        <v>10</v>
      </c>
      <c r="AV1212" s="103">
        <v>10</v>
      </c>
      <c r="AW1212" s="103">
        <v>8.6666666666666661</v>
      </c>
      <c r="AX1212" s="103">
        <v>7.75</v>
      </c>
      <c r="AY1212" s="103">
        <v>10</v>
      </c>
      <c r="AZ1212" s="103">
        <v>10</v>
      </c>
      <c r="BA1212" s="103">
        <v>10</v>
      </c>
      <c r="BB1212" s="103">
        <v>9.4880952380952372</v>
      </c>
      <c r="BC1212" s="103" t="s">
        <v>1010</v>
      </c>
      <c r="BD1212" s="103" t="s">
        <v>1011</v>
      </c>
      <c r="BE1212" s="103" t="s">
        <v>1011</v>
      </c>
      <c r="BF1212" s="103">
        <v>10</v>
      </c>
      <c r="BG1212" s="103">
        <v>10</v>
      </c>
      <c r="BH1212" s="103">
        <v>10</v>
      </c>
      <c r="BI1212" s="103">
        <v>10</v>
      </c>
      <c r="BJ1212" s="103" t="s">
        <v>1011</v>
      </c>
      <c r="BK1212" s="103">
        <v>10</v>
      </c>
      <c r="BL1212" s="103">
        <v>9.0983448571428571</v>
      </c>
      <c r="BM1212" s="103">
        <v>4.4617647058823531</v>
      </c>
      <c r="BN1212" s="103">
        <v>4.9970107573198526</v>
      </c>
      <c r="BO1212" s="103">
        <v>6</v>
      </c>
      <c r="BP1212" s="103">
        <v>7</v>
      </c>
      <c r="BQ1212" s="103">
        <v>7</v>
      </c>
      <c r="BR1212" s="103">
        <v>7</v>
      </c>
      <c r="BS1212" s="103">
        <v>5.6146938658005512</v>
      </c>
      <c r="BT1212" s="103">
        <v>6.7751736874999988</v>
      </c>
      <c r="BU1212" s="103">
        <v>5.1600900000000003</v>
      </c>
      <c r="BV1212" s="103">
        <v>7.4572721726190458</v>
      </c>
      <c r="BW1212" s="103">
        <v>10</v>
      </c>
      <c r="BX1212" s="103">
        <v>8.3333333333333339</v>
      </c>
      <c r="BY1212" s="103" t="s">
        <v>1011</v>
      </c>
      <c r="BZ1212" s="103" t="s">
        <v>1011</v>
      </c>
      <c r="CA1212" s="103">
        <v>7.4239843943452364</v>
      </c>
      <c r="CB1212" s="103">
        <v>8.5884891696428571</v>
      </c>
      <c r="CC1212" s="103">
        <v>1</v>
      </c>
      <c r="CD1212" s="103">
        <v>7.6769061082057828</v>
      </c>
      <c r="CE1212" s="103">
        <v>8.8838142348191198</v>
      </c>
      <c r="CF1212" s="103">
        <v>9.7964959221407018</v>
      </c>
      <c r="CG1212" s="103">
        <v>9.1486526108164199</v>
      </c>
      <c r="CH1212" s="103">
        <v>10</v>
      </c>
      <c r="CI1212" s="103">
        <v>9.4572406919440599</v>
      </c>
      <c r="CJ1212" s="103">
        <v>9.6066666666666674</v>
      </c>
      <c r="CK1212" s="103">
        <v>8.8800000000000008</v>
      </c>
      <c r="CL1212" s="103">
        <v>5.6079999999999997</v>
      </c>
      <c r="CM1212" s="103">
        <v>8.0315555555555562</v>
      </c>
      <c r="CN1212" s="103">
        <v>7.3350597991071433</v>
      </c>
      <c r="CO1212" s="103" t="s">
        <v>1011</v>
      </c>
      <c r="CP1212" s="103">
        <v>7.3350597991071433</v>
      </c>
      <c r="CQ1212" s="103">
        <v>10</v>
      </c>
      <c r="CR1212" s="103">
        <v>7.0045173616071432</v>
      </c>
      <c r="CS1212" s="103">
        <v>7.6923076923076925</v>
      </c>
      <c r="CT1212" s="103">
        <v>6.4162871962801891</v>
      </c>
      <c r="CU1212" s="103">
        <v>7.0377040833983413</v>
      </c>
      <c r="CV1212" s="103">
        <v>8.1010798595152593</v>
      </c>
      <c r="CW1212" s="103">
        <v>10</v>
      </c>
      <c r="CX1212" s="103">
        <v>8.7812652522663921</v>
      </c>
      <c r="CY1212" s="103">
        <v>10</v>
      </c>
      <c r="CZ1212" s="103">
        <v>9.593755084088798</v>
      </c>
      <c r="DA1212" s="103" t="s">
        <v>1011</v>
      </c>
      <c r="DB1212" s="103">
        <v>3.9110727098214282</v>
      </c>
      <c r="DC1212" s="103">
        <v>7.1132516086309518</v>
      </c>
      <c r="DD1212" s="103" t="s">
        <v>1011</v>
      </c>
      <c r="DE1212" s="103" t="s">
        <v>1011</v>
      </c>
      <c r="DF1212" s="103">
        <v>10</v>
      </c>
      <c r="DG1212" s="103">
        <v>7.008108106150793</v>
      </c>
      <c r="DH1212" s="103">
        <v>3.3063880505952374</v>
      </c>
      <c r="DI1212" s="103">
        <v>4.140625</v>
      </c>
      <c r="DJ1212" s="103" t="s">
        <v>1011</v>
      </c>
      <c r="DK1212" s="103">
        <v>6.4791193420138891</v>
      </c>
      <c r="DL1212" s="103" t="s">
        <v>1011</v>
      </c>
      <c r="DM1212" s="103" t="s">
        <v>1011</v>
      </c>
      <c r="DN1212" s="103">
        <v>4.6420441308697091</v>
      </c>
      <c r="DO1212" s="103">
        <v>7.0813024403697673</v>
      </c>
      <c r="DP1212" s="103">
        <v>7.59</v>
      </c>
      <c r="DQ1212" s="105">
        <v>8.3441724285714294</v>
      </c>
      <c r="DR1212" s="106">
        <v>18</v>
      </c>
      <c r="DS1212" s="106">
        <v>1</v>
      </c>
      <c r="DU1212" s="104" t="s">
        <v>66</v>
      </c>
      <c r="DV1212" s="103">
        <v>9.0983448571428571</v>
      </c>
      <c r="DW1212" s="103">
        <v>7.59</v>
      </c>
    </row>
    <row r="1213" spans="1:127">
      <c r="A1213" s="95">
        <v>2008</v>
      </c>
      <c r="B1213" s="96" t="s">
        <v>623</v>
      </c>
      <c r="C1213" s="107" t="s">
        <v>11</v>
      </c>
      <c r="D1213" s="96" t="s">
        <v>1011</v>
      </c>
      <c r="E1213" s="96" t="s">
        <v>1011</v>
      </c>
      <c r="F1213" s="96" t="s">
        <v>1011</v>
      </c>
      <c r="G1213" s="96">
        <v>4.3158000000000003</v>
      </c>
      <c r="H1213" s="96">
        <v>8</v>
      </c>
      <c r="I1213" s="96">
        <v>10</v>
      </c>
      <c r="J1213" s="96">
        <v>10</v>
      </c>
      <c r="K1213" s="96">
        <v>2.5</v>
      </c>
      <c r="L1213" s="96">
        <v>8.7558486776071103</v>
      </c>
      <c r="M1213" s="96">
        <v>10</v>
      </c>
      <c r="N1213" s="96">
        <v>8.2511697355214224</v>
      </c>
      <c r="O1213" s="96">
        <v>2.9000000000000004</v>
      </c>
      <c r="P1213" s="96">
        <v>10</v>
      </c>
      <c r="Q1213" s="96" t="s">
        <v>1011</v>
      </c>
      <c r="R1213" s="96" t="s">
        <v>1011</v>
      </c>
      <c r="S1213" s="96">
        <v>5</v>
      </c>
      <c r="T1213" s="96">
        <v>5.9666666666666659</v>
      </c>
      <c r="U1213" s="96">
        <v>7.4059454673960294</v>
      </c>
      <c r="V1213" s="96">
        <v>0</v>
      </c>
      <c r="W1213" s="96">
        <v>5</v>
      </c>
      <c r="X1213" s="96">
        <v>10</v>
      </c>
      <c r="Y1213" s="96">
        <v>5</v>
      </c>
      <c r="Z1213" s="96" t="s">
        <v>1010</v>
      </c>
      <c r="AA1213" s="96">
        <v>2.5</v>
      </c>
      <c r="AB1213" s="96">
        <v>3.3333333333333335</v>
      </c>
      <c r="AC1213" s="96">
        <v>9.8888888888888893</v>
      </c>
      <c r="AD1213" s="96">
        <v>7.2222222222222223</v>
      </c>
      <c r="AE1213" s="96">
        <v>5.7361111111111116</v>
      </c>
      <c r="AF1213" s="96">
        <v>7.5</v>
      </c>
      <c r="AG1213" s="96">
        <v>5</v>
      </c>
      <c r="AH1213" s="96" t="s">
        <v>1010</v>
      </c>
      <c r="AI1213" s="96" t="s">
        <v>1010</v>
      </c>
      <c r="AJ1213" s="96" t="s">
        <v>1010</v>
      </c>
      <c r="AK1213" s="96" t="s">
        <v>1010</v>
      </c>
      <c r="AL1213" s="96">
        <v>6.666666666666667</v>
      </c>
      <c r="AM1213" s="96">
        <v>3.3333333333333335</v>
      </c>
      <c r="AN1213" s="96">
        <v>6.666666666666667</v>
      </c>
      <c r="AO1213" s="96">
        <v>5.5555555555555562</v>
      </c>
      <c r="AP1213" s="96">
        <v>10</v>
      </c>
      <c r="AQ1213" s="96">
        <v>7.5</v>
      </c>
      <c r="AR1213" s="96">
        <v>7.5</v>
      </c>
      <c r="AS1213" s="96">
        <v>8.3333333333333339</v>
      </c>
      <c r="AT1213" s="96">
        <v>6.5972222222222232</v>
      </c>
      <c r="AU1213" s="96">
        <v>10</v>
      </c>
      <c r="AV1213" s="96">
        <v>10</v>
      </c>
      <c r="AW1213" s="96">
        <v>4</v>
      </c>
      <c r="AX1213" s="96">
        <v>4.5</v>
      </c>
      <c r="AY1213" s="96">
        <v>6.666666666666667</v>
      </c>
      <c r="AZ1213" s="96">
        <v>6.666666666666667</v>
      </c>
      <c r="BA1213" s="96">
        <v>10</v>
      </c>
      <c r="BB1213" s="96">
        <v>7.4047619047619042</v>
      </c>
      <c r="BC1213" s="96" t="s">
        <v>1010</v>
      </c>
      <c r="BD1213" s="96" t="s">
        <v>1011</v>
      </c>
      <c r="BE1213" s="96" t="s">
        <v>1011</v>
      </c>
      <c r="BF1213" s="96">
        <v>10</v>
      </c>
      <c r="BG1213" s="96">
        <v>0</v>
      </c>
      <c r="BH1213" s="96">
        <v>0</v>
      </c>
      <c r="BI1213" s="96">
        <v>0</v>
      </c>
      <c r="BJ1213" s="96" t="s">
        <v>1011</v>
      </c>
      <c r="BK1213" s="96">
        <v>5</v>
      </c>
      <c r="BL1213" s="96">
        <v>5.9042458906585313</v>
      </c>
      <c r="BM1213" s="96">
        <v>6.8352941176470585</v>
      </c>
      <c r="BN1213" s="96" t="s">
        <v>1011</v>
      </c>
      <c r="BO1213" s="96">
        <v>8</v>
      </c>
      <c r="BP1213" s="96">
        <v>5</v>
      </c>
      <c r="BQ1213" s="96">
        <v>5</v>
      </c>
      <c r="BR1213" s="96">
        <v>5</v>
      </c>
      <c r="BS1213" s="96">
        <v>6.6117647058823534</v>
      </c>
      <c r="BT1213" s="96">
        <v>3.1992566851851856</v>
      </c>
      <c r="BU1213" s="96">
        <v>3.3238641666666675</v>
      </c>
      <c r="BV1213" s="96">
        <v>3.973676635327636</v>
      </c>
      <c r="BW1213" s="96">
        <v>3.8</v>
      </c>
      <c r="BX1213" s="96" t="s">
        <v>1011</v>
      </c>
      <c r="BY1213" s="96">
        <v>6.2664968417449609</v>
      </c>
      <c r="BZ1213" s="96">
        <v>7.3646389289786383</v>
      </c>
      <c r="CA1213" s="96">
        <v>4.2904156652421648</v>
      </c>
      <c r="CB1213" s="96">
        <v>6.3448682350427354</v>
      </c>
      <c r="CC1213" s="96">
        <v>0.33333333300000001</v>
      </c>
      <c r="CD1213" s="96">
        <v>3.2136014290455992</v>
      </c>
      <c r="CE1213" s="96">
        <v>8.8337579136412039</v>
      </c>
      <c r="CF1213" s="96">
        <v>5.3191992160430566</v>
      </c>
      <c r="CG1213" s="96">
        <v>8.5306729175004001</v>
      </c>
      <c r="CH1213" s="96">
        <v>5</v>
      </c>
      <c r="CI1213" s="96">
        <v>6.9209075117961651</v>
      </c>
      <c r="CJ1213" s="96" t="s">
        <v>1011</v>
      </c>
      <c r="CK1213" s="96">
        <v>7.62</v>
      </c>
      <c r="CL1213" s="96">
        <v>7.1916000000000002</v>
      </c>
      <c r="CM1213" s="96">
        <v>7.4058000000000002</v>
      </c>
      <c r="CN1213" s="96">
        <v>6.4365080199430205</v>
      </c>
      <c r="CO1213" s="96">
        <v>4.2720742929320874</v>
      </c>
      <c r="CP1213" s="96">
        <v>5.3542911564375544</v>
      </c>
      <c r="CQ1213" s="96">
        <v>10</v>
      </c>
      <c r="CR1213" s="96">
        <v>4.4608435320512827</v>
      </c>
      <c r="CS1213" s="96">
        <v>1</v>
      </c>
      <c r="CT1213" s="96">
        <v>0</v>
      </c>
      <c r="CU1213" s="96">
        <v>1.8202811773504275</v>
      </c>
      <c r="CV1213" s="96">
        <v>6.1450930834469952</v>
      </c>
      <c r="CW1213" s="96" t="s">
        <v>1011</v>
      </c>
      <c r="CX1213" s="96">
        <v>8.048048048048047</v>
      </c>
      <c r="CY1213" s="96">
        <v>9</v>
      </c>
      <c r="CZ1213" s="96">
        <v>8.5240240240240226</v>
      </c>
      <c r="DA1213" s="96">
        <v>4.4000000000000004</v>
      </c>
      <c r="DB1213" s="96">
        <v>5.3967799544159547</v>
      </c>
      <c r="DC1213" s="96">
        <v>7.016361145299145</v>
      </c>
      <c r="DD1213" s="96">
        <v>8</v>
      </c>
      <c r="DE1213" s="96">
        <v>7.126106558044313</v>
      </c>
      <c r="DF1213" s="96">
        <v>10</v>
      </c>
      <c r="DG1213" s="96">
        <v>6.9898746096265683</v>
      </c>
      <c r="DH1213" s="96">
        <v>5.6647004045584062</v>
      </c>
      <c r="DI1213" s="96">
        <v>7.7884615384615383</v>
      </c>
      <c r="DJ1213" s="96">
        <v>7.5505452747839534</v>
      </c>
      <c r="DK1213" s="96">
        <v>3.2993763198005692</v>
      </c>
      <c r="DL1213" s="96">
        <v>6.7245858290729394</v>
      </c>
      <c r="DM1213" s="96">
        <v>2.1983087784040727</v>
      </c>
      <c r="DN1213" s="96">
        <v>5.5376630241802474</v>
      </c>
      <c r="DO1213" s="96">
        <v>7.0171872192769458</v>
      </c>
      <c r="DP1213" s="96">
        <v>5.98</v>
      </c>
      <c r="DQ1213" s="99">
        <v>5.9421229453292659</v>
      </c>
      <c r="DR1213" s="100">
        <v>119</v>
      </c>
      <c r="DS1213" s="101">
        <v>4</v>
      </c>
      <c r="DU1213" s="107" t="s">
        <v>11</v>
      </c>
      <c r="DV1213" s="96">
        <v>5.9042458906585313</v>
      </c>
      <c r="DW1213" s="96">
        <v>5.98</v>
      </c>
    </row>
    <row r="1214" spans="1:127">
      <c r="A1214" s="102">
        <v>2008</v>
      </c>
      <c r="B1214" s="103" t="s">
        <v>719</v>
      </c>
      <c r="C1214" s="104" t="s">
        <v>58</v>
      </c>
      <c r="D1214" s="103" t="s">
        <v>1011</v>
      </c>
      <c r="E1214" s="103" t="s">
        <v>1011</v>
      </c>
      <c r="F1214" s="103" t="s">
        <v>1011</v>
      </c>
      <c r="G1214" s="103">
        <v>6.6557379999999995</v>
      </c>
      <c r="H1214" s="103">
        <v>8.759999999999998</v>
      </c>
      <c r="I1214" s="103">
        <v>10</v>
      </c>
      <c r="J1214" s="103">
        <v>10</v>
      </c>
      <c r="K1214" s="103" t="s">
        <v>1011</v>
      </c>
      <c r="L1214" s="103">
        <v>10</v>
      </c>
      <c r="M1214" s="103">
        <v>10</v>
      </c>
      <c r="N1214" s="103">
        <v>10</v>
      </c>
      <c r="O1214" s="103">
        <v>10</v>
      </c>
      <c r="P1214" s="103">
        <v>10</v>
      </c>
      <c r="Q1214" s="103" t="s">
        <v>1011</v>
      </c>
      <c r="R1214" s="103" t="s">
        <v>1011</v>
      </c>
      <c r="S1214" s="103">
        <v>10</v>
      </c>
      <c r="T1214" s="103">
        <v>10</v>
      </c>
      <c r="U1214" s="103">
        <v>9.586666666666666</v>
      </c>
      <c r="V1214" s="103">
        <v>10</v>
      </c>
      <c r="W1214" s="103">
        <v>10</v>
      </c>
      <c r="X1214" s="103">
        <v>10</v>
      </c>
      <c r="Y1214" s="103">
        <v>10</v>
      </c>
      <c r="Z1214" s="103" t="s">
        <v>1010</v>
      </c>
      <c r="AA1214" s="103">
        <v>10</v>
      </c>
      <c r="AB1214" s="103">
        <v>6.666666666666667</v>
      </c>
      <c r="AC1214" s="103">
        <v>9.9266666666666676</v>
      </c>
      <c r="AD1214" s="103">
        <v>9.6777777777777771</v>
      </c>
      <c r="AE1214" s="103">
        <v>9.0677777777777777</v>
      </c>
      <c r="AF1214" s="103">
        <v>10</v>
      </c>
      <c r="AG1214" s="103">
        <v>7.5</v>
      </c>
      <c r="AH1214" s="103" t="s">
        <v>1010</v>
      </c>
      <c r="AI1214" s="103" t="s">
        <v>1010</v>
      </c>
      <c r="AJ1214" s="103" t="s">
        <v>1010</v>
      </c>
      <c r="AK1214" s="103" t="s">
        <v>1010</v>
      </c>
      <c r="AL1214" s="103">
        <v>3.3333333333333335</v>
      </c>
      <c r="AM1214" s="103">
        <v>10</v>
      </c>
      <c r="AN1214" s="103">
        <v>10</v>
      </c>
      <c r="AO1214" s="103">
        <v>7.7777777777777786</v>
      </c>
      <c r="AP1214" s="103">
        <v>7.5</v>
      </c>
      <c r="AQ1214" s="103">
        <v>10</v>
      </c>
      <c r="AR1214" s="103">
        <v>10</v>
      </c>
      <c r="AS1214" s="103">
        <v>9.1666666666666661</v>
      </c>
      <c r="AT1214" s="103">
        <v>8.6111111111111107</v>
      </c>
      <c r="AU1214" s="103">
        <v>10</v>
      </c>
      <c r="AV1214" s="103">
        <v>10</v>
      </c>
      <c r="AW1214" s="103">
        <v>8</v>
      </c>
      <c r="AX1214" s="103">
        <v>8</v>
      </c>
      <c r="AY1214" s="103">
        <v>6.666666666666667</v>
      </c>
      <c r="AZ1214" s="103">
        <v>10</v>
      </c>
      <c r="BA1214" s="103">
        <v>10</v>
      </c>
      <c r="BB1214" s="103">
        <v>8.9523809523809526</v>
      </c>
      <c r="BC1214" s="103" t="s">
        <v>1010</v>
      </c>
      <c r="BD1214" s="103" t="s">
        <v>1011</v>
      </c>
      <c r="BE1214" s="103" t="s">
        <v>1011</v>
      </c>
      <c r="BF1214" s="103">
        <v>10</v>
      </c>
      <c r="BG1214" s="103">
        <v>0</v>
      </c>
      <c r="BH1214" s="103">
        <v>10</v>
      </c>
      <c r="BI1214" s="103">
        <v>5</v>
      </c>
      <c r="BJ1214" s="103" t="s">
        <v>1011</v>
      </c>
      <c r="BK1214" s="103">
        <v>7.5</v>
      </c>
      <c r="BL1214" s="103">
        <v>8.4737281507936508</v>
      </c>
      <c r="BM1214" s="103">
        <v>7.4205882352941179</v>
      </c>
      <c r="BN1214" s="103">
        <v>8.6321525885558579</v>
      </c>
      <c r="BO1214" s="103">
        <v>8</v>
      </c>
      <c r="BP1214" s="103">
        <v>10</v>
      </c>
      <c r="BQ1214" s="103">
        <v>9</v>
      </c>
      <c r="BR1214" s="103">
        <v>9.5</v>
      </c>
      <c r="BS1214" s="103">
        <v>8.3881852059624933</v>
      </c>
      <c r="BT1214" s="103">
        <v>6.7320331699346401</v>
      </c>
      <c r="BU1214" s="103">
        <v>5.6096799999999991</v>
      </c>
      <c r="BV1214" s="103">
        <v>7.3617094444444433</v>
      </c>
      <c r="BW1214" s="103">
        <v>8.5</v>
      </c>
      <c r="BX1214" s="103" t="s">
        <v>1011</v>
      </c>
      <c r="BY1214" s="103">
        <v>3.9811627688779665</v>
      </c>
      <c r="BZ1214" s="103">
        <v>5.9914095862501959</v>
      </c>
      <c r="CA1214" s="103">
        <v>5.5255085294117645</v>
      </c>
      <c r="CB1214" s="103">
        <v>6.5255457516339863</v>
      </c>
      <c r="CC1214" s="103">
        <v>1</v>
      </c>
      <c r="CD1214" s="103">
        <v>6.2783811563191243</v>
      </c>
      <c r="CE1214" s="103">
        <v>8.5307884448224218</v>
      </c>
      <c r="CF1214" s="103">
        <v>9.4128299470873635</v>
      </c>
      <c r="CG1214" s="103">
        <v>8.0534553334938401</v>
      </c>
      <c r="CH1214" s="103">
        <v>10</v>
      </c>
      <c r="CI1214" s="103">
        <v>8.9992684313509059</v>
      </c>
      <c r="CJ1214" s="103">
        <v>8.615855125253427</v>
      </c>
      <c r="CK1214" s="103">
        <v>9.42</v>
      </c>
      <c r="CL1214" s="103">
        <v>6.1360000000000001</v>
      </c>
      <c r="CM1214" s="103">
        <v>8.0572850417511415</v>
      </c>
      <c r="CN1214" s="103">
        <v>6.828122300653594</v>
      </c>
      <c r="CO1214" s="103">
        <v>8.1165815995277821</v>
      </c>
      <c r="CP1214" s="103">
        <v>7.4723519500906885</v>
      </c>
      <c r="CQ1214" s="103">
        <v>10</v>
      </c>
      <c r="CR1214" s="103">
        <v>7.6839966176470575</v>
      </c>
      <c r="CS1214" s="103">
        <v>6.6666666666666661</v>
      </c>
      <c r="CT1214" s="103">
        <v>8.7394256638988779</v>
      </c>
      <c r="CU1214" s="103">
        <v>7.6966963160708675</v>
      </c>
      <c r="CV1214" s="103">
        <v>8.3065833269781741</v>
      </c>
      <c r="CW1214" s="103">
        <v>10</v>
      </c>
      <c r="CX1214" s="103">
        <v>7.9505445122643303</v>
      </c>
      <c r="CY1214" s="103">
        <v>9</v>
      </c>
      <c r="CZ1214" s="103">
        <v>8.9835148374214437</v>
      </c>
      <c r="DA1214" s="103">
        <v>10</v>
      </c>
      <c r="DB1214" s="103">
        <v>4.2011322026143789</v>
      </c>
      <c r="DC1214" s="103">
        <v>5.6823464052287589</v>
      </c>
      <c r="DD1214" s="103">
        <v>6.7</v>
      </c>
      <c r="DE1214" s="103">
        <v>9.6291750397476523</v>
      </c>
      <c r="DF1214" s="103">
        <v>10</v>
      </c>
      <c r="DG1214" s="103">
        <v>7.7021089412651316</v>
      </c>
      <c r="DH1214" s="103">
        <v>4.5793799084967324</v>
      </c>
      <c r="DI1214" s="103">
        <v>2.5925925925925926</v>
      </c>
      <c r="DJ1214" s="103">
        <v>9.7648324991355082</v>
      </c>
      <c r="DK1214" s="103">
        <v>6.3795931198257074</v>
      </c>
      <c r="DL1214" s="103">
        <v>9.1101661469625199</v>
      </c>
      <c r="DM1214" s="103">
        <v>8.1952984386825509</v>
      </c>
      <c r="DN1214" s="103">
        <v>6.7703104509492684</v>
      </c>
      <c r="DO1214" s="103">
        <v>7.8186447432119479</v>
      </c>
      <c r="DP1214" s="103">
        <v>7.96</v>
      </c>
      <c r="DQ1214" s="105">
        <v>8.2168640753968258</v>
      </c>
      <c r="DR1214" s="106">
        <v>23</v>
      </c>
      <c r="DS1214" s="106">
        <v>1</v>
      </c>
      <c r="DU1214" s="104" t="s">
        <v>58</v>
      </c>
      <c r="DV1214" s="103">
        <v>8.4737281507936508</v>
      </c>
      <c r="DW1214" s="103">
        <v>7.96</v>
      </c>
    </row>
    <row r="1215" spans="1:127">
      <c r="A1215" s="95">
        <v>2008</v>
      </c>
      <c r="B1215" s="96" t="s">
        <v>681</v>
      </c>
      <c r="C1215" s="107" t="s">
        <v>91</v>
      </c>
      <c r="D1215" s="96">
        <v>4.9666666666666668</v>
      </c>
      <c r="E1215" s="96">
        <v>4.0132791814164337</v>
      </c>
      <c r="F1215" s="96">
        <v>3.5054122257263169</v>
      </c>
      <c r="G1215" s="96">
        <v>4.2</v>
      </c>
      <c r="H1215" s="96">
        <v>5.12</v>
      </c>
      <c r="I1215" s="96">
        <v>5</v>
      </c>
      <c r="J1215" s="96">
        <v>10</v>
      </c>
      <c r="K1215" s="96">
        <v>7.5</v>
      </c>
      <c r="L1215" s="96">
        <v>9.9341798642777519</v>
      </c>
      <c r="M1215" s="96">
        <v>9.8044201681396039</v>
      </c>
      <c r="N1215" s="96">
        <v>8.4477200064834701</v>
      </c>
      <c r="O1215" s="96">
        <v>9.5</v>
      </c>
      <c r="P1215" s="96">
        <v>10</v>
      </c>
      <c r="Q1215" s="96" t="s">
        <v>1011</v>
      </c>
      <c r="R1215" s="96" t="s">
        <v>1011</v>
      </c>
      <c r="S1215" s="96">
        <v>10</v>
      </c>
      <c r="T1215" s="96">
        <v>9.8333333333333339</v>
      </c>
      <c r="U1215" s="96">
        <v>7.800351113272268</v>
      </c>
      <c r="V1215" s="96">
        <v>10</v>
      </c>
      <c r="W1215" s="96">
        <v>10</v>
      </c>
      <c r="X1215" s="96">
        <v>10</v>
      </c>
      <c r="Y1215" s="96">
        <v>10</v>
      </c>
      <c r="Z1215" s="96" t="s">
        <v>1010</v>
      </c>
      <c r="AA1215" s="96">
        <v>7.5</v>
      </c>
      <c r="AB1215" s="96">
        <v>6.666666666666667</v>
      </c>
      <c r="AC1215" s="96">
        <v>9.3311111111111114</v>
      </c>
      <c r="AD1215" s="96">
        <v>4.8611111111111116</v>
      </c>
      <c r="AE1215" s="96">
        <v>7.089722222222222</v>
      </c>
      <c r="AF1215" s="96">
        <v>7.5</v>
      </c>
      <c r="AG1215" s="96">
        <v>7.5</v>
      </c>
      <c r="AH1215" s="96" t="s">
        <v>1010</v>
      </c>
      <c r="AI1215" s="96" t="s">
        <v>1010</v>
      </c>
      <c r="AJ1215" s="96" t="s">
        <v>1010</v>
      </c>
      <c r="AK1215" s="96" t="s">
        <v>1010</v>
      </c>
      <c r="AL1215" s="96">
        <v>3.3333333333333335</v>
      </c>
      <c r="AM1215" s="96">
        <v>6.666666666666667</v>
      </c>
      <c r="AN1215" s="96">
        <v>10</v>
      </c>
      <c r="AO1215" s="96">
        <v>6.666666666666667</v>
      </c>
      <c r="AP1215" s="96">
        <v>7.5</v>
      </c>
      <c r="AQ1215" s="96">
        <v>7.5</v>
      </c>
      <c r="AR1215" s="96">
        <v>7.5</v>
      </c>
      <c r="AS1215" s="96">
        <v>7.5</v>
      </c>
      <c r="AT1215" s="96">
        <v>7.291666666666667</v>
      </c>
      <c r="AU1215" s="96">
        <v>0</v>
      </c>
      <c r="AV1215" s="96">
        <v>10</v>
      </c>
      <c r="AW1215" s="96">
        <v>5</v>
      </c>
      <c r="AX1215" s="96">
        <v>3.25</v>
      </c>
      <c r="AY1215" s="96">
        <v>10</v>
      </c>
      <c r="AZ1215" s="96">
        <v>10</v>
      </c>
      <c r="BA1215" s="96">
        <v>10</v>
      </c>
      <c r="BB1215" s="96">
        <v>6.8928571428571432</v>
      </c>
      <c r="BC1215" s="96" t="s">
        <v>1010</v>
      </c>
      <c r="BD1215" s="96" t="s">
        <v>1011</v>
      </c>
      <c r="BE1215" s="96" t="s">
        <v>1011</v>
      </c>
      <c r="BF1215" s="96">
        <v>10</v>
      </c>
      <c r="BG1215" s="96">
        <v>10</v>
      </c>
      <c r="BH1215" s="96">
        <v>10</v>
      </c>
      <c r="BI1215" s="96">
        <v>10</v>
      </c>
      <c r="BJ1215" s="96" t="s">
        <v>1011</v>
      </c>
      <c r="BK1215" s="96">
        <v>10</v>
      </c>
      <c r="BL1215" s="96">
        <v>7.1275123814926697</v>
      </c>
      <c r="BM1215" s="96">
        <v>7.5735294117647056</v>
      </c>
      <c r="BN1215" s="96">
        <v>7.9220375239962015</v>
      </c>
      <c r="BO1215" s="96">
        <v>7</v>
      </c>
      <c r="BP1215" s="96">
        <v>8</v>
      </c>
      <c r="BQ1215" s="96">
        <v>4</v>
      </c>
      <c r="BR1215" s="96">
        <v>6</v>
      </c>
      <c r="BS1215" s="96">
        <v>7.1238917339402263</v>
      </c>
      <c r="BT1215" s="96">
        <v>3.7295750881057272</v>
      </c>
      <c r="BU1215" s="96">
        <v>3.7006416666666668</v>
      </c>
      <c r="BV1215" s="96">
        <v>4.9234289427312783</v>
      </c>
      <c r="BW1215" s="96">
        <v>7.5</v>
      </c>
      <c r="BX1215" s="96">
        <v>5.8333333333333339</v>
      </c>
      <c r="BY1215" s="96">
        <v>5.392658620860642</v>
      </c>
      <c r="BZ1215" s="96">
        <v>6.8921579916598521</v>
      </c>
      <c r="CA1215" s="96">
        <v>2.8036431299559466</v>
      </c>
      <c r="CB1215" s="96">
        <v>2.903023256240822</v>
      </c>
      <c r="CC1215" s="96">
        <v>1</v>
      </c>
      <c r="CD1215" s="96">
        <v>4.853162447728252</v>
      </c>
      <c r="CE1215" s="96">
        <v>8.4379395375320954</v>
      </c>
      <c r="CF1215" s="96">
        <v>9.5116350447117739</v>
      </c>
      <c r="CG1215" s="96">
        <v>8.9748979508806883</v>
      </c>
      <c r="CH1215" s="96">
        <v>5</v>
      </c>
      <c r="CI1215" s="96">
        <v>7.9811181332811394</v>
      </c>
      <c r="CJ1215" s="96">
        <v>9.3733333333333331</v>
      </c>
      <c r="CK1215" s="96">
        <v>7.48</v>
      </c>
      <c r="CL1215" s="96">
        <v>2.9959999999999991</v>
      </c>
      <c r="CM1215" s="96">
        <v>6.6164444444444435</v>
      </c>
      <c r="CN1215" s="96">
        <v>6.4085712767988259</v>
      </c>
      <c r="CO1215" s="96">
        <v>7.9292495932837355</v>
      </c>
      <c r="CP1215" s="96">
        <v>7.1689104350412807</v>
      </c>
      <c r="CQ1215" s="96">
        <v>10</v>
      </c>
      <c r="CR1215" s="96">
        <v>7.1545612198972099</v>
      </c>
      <c r="CS1215" s="96">
        <v>1.5384615384615385</v>
      </c>
      <c r="CT1215" s="96">
        <v>4.0931487286615003</v>
      </c>
      <c r="CU1215" s="96">
        <v>4.2620571623400831</v>
      </c>
      <c r="CV1215" s="96">
        <v>7.011853010456452</v>
      </c>
      <c r="CW1215" s="96">
        <v>10</v>
      </c>
      <c r="CX1215" s="96">
        <v>6.1420321077971671</v>
      </c>
      <c r="CY1215" s="96">
        <v>10</v>
      </c>
      <c r="CZ1215" s="96">
        <v>8.7140107025990563</v>
      </c>
      <c r="DA1215" s="96">
        <v>6.7</v>
      </c>
      <c r="DB1215" s="96">
        <v>3.6279490190895736</v>
      </c>
      <c r="DC1215" s="96">
        <v>6.3242638348017621</v>
      </c>
      <c r="DD1215" s="96">
        <v>8</v>
      </c>
      <c r="DE1215" s="96">
        <v>5.1792755167194917</v>
      </c>
      <c r="DF1215" s="96">
        <v>3</v>
      </c>
      <c r="DG1215" s="96">
        <v>5.4719147284351379</v>
      </c>
      <c r="DH1215" s="96">
        <v>2.6388045249632897</v>
      </c>
      <c r="DI1215" s="96">
        <v>4.654471544715447</v>
      </c>
      <c r="DJ1215" s="96">
        <v>9.4317042009591319</v>
      </c>
      <c r="DK1215" s="96">
        <v>4.3420377989476258</v>
      </c>
      <c r="DL1215" s="96">
        <v>8.463987816931164</v>
      </c>
      <c r="DM1215" s="96">
        <v>4.2047782161421052</v>
      </c>
      <c r="DN1215" s="96">
        <v>5.6226306837764604</v>
      </c>
      <c r="DO1215" s="96">
        <v>6.6028520382702185</v>
      </c>
      <c r="DP1215" s="96">
        <v>6.71</v>
      </c>
      <c r="DQ1215" s="99">
        <v>6.9187561907463344</v>
      </c>
      <c r="DR1215" s="100">
        <v>74</v>
      </c>
      <c r="DS1215" s="101">
        <v>3</v>
      </c>
      <c r="DU1215" s="107" t="s">
        <v>91</v>
      </c>
      <c r="DV1215" s="96">
        <v>7.1275123814926697</v>
      </c>
      <c r="DW1215" s="96">
        <v>6.71</v>
      </c>
    </row>
    <row r="1216" spans="1:127">
      <c r="A1216" s="102">
        <v>2008</v>
      </c>
      <c r="B1216" s="103" t="s">
        <v>636</v>
      </c>
      <c r="C1216" s="104" t="s">
        <v>38</v>
      </c>
      <c r="D1216" s="103">
        <v>4.5</v>
      </c>
      <c r="E1216" s="103">
        <v>4.1639734483525155</v>
      </c>
      <c r="F1216" s="103">
        <v>4.0398298156210553</v>
      </c>
      <c r="G1216" s="103">
        <v>4.2</v>
      </c>
      <c r="H1216" s="103">
        <v>7.4</v>
      </c>
      <c r="I1216" s="103">
        <v>10</v>
      </c>
      <c r="J1216" s="103">
        <v>10</v>
      </c>
      <c r="K1216" s="103">
        <v>5</v>
      </c>
      <c r="L1216" s="103">
        <v>10</v>
      </c>
      <c r="M1216" s="103">
        <v>10</v>
      </c>
      <c r="N1216" s="103">
        <v>9</v>
      </c>
      <c r="O1216" s="103">
        <v>10</v>
      </c>
      <c r="P1216" s="103">
        <v>10</v>
      </c>
      <c r="Q1216" s="103" t="s">
        <v>1011</v>
      </c>
      <c r="R1216" s="103" t="s">
        <v>1011</v>
      </c>
      <c r="S1216" s="103">
        <v>10</v>
      </c>
      <c r="T1216" s="103">
        <v>10</v>
      </c>
      <c r="U1216" s="103">
        <v>8.7999999999999989</v>
      </c>
      <c r="V1216" s="103">
        <v>10</v>
      </c>
      <c r="W1216" s="103">
        <v>5</v>
      </c>
      <c r="X1216" s="103">
        <v>10</v>
      </c>
      <c r="Y1216" s="103">
        <v>8.3333333333333339</v>
      </c>
      <c r="Z1216" s="103" t="s">
        <v>1010</v>
      </c>
      <c r="AA1216" s="103" t="s">
        <v>1011</v>
      </c>
      <c r="AB1216" s="103" t="s">
        <v>1011</v>
      </c>
      <c r="AC1216" s="103">
        <v>9.4444444444444446</v>
      </c>
      <c r="AD1216" s="103">
        <v>8.1944444444444446</v>
      </c>
      <c r="AE1216" s="103">
        <v>8.8194444444444446</v>
      </c>
      <c r="AF1216" s="103" t="s">
        <v>1011</v>
      </c>
      <c r="AG1216" s="103" t="s">
        <v>1011</v>
      </c>
      <c r="AH1216" s="103" t="s">
        <v>1010</v>
      </c>
      <c r="AI1216" s="103" t="s">
        <v>1010</v>
      </c>
      <c r="AJ1216" s="103" t="s">
        <v>1010</v>
      </c>
      <c r="AK1216" s="103" t="s">
        <v>1010</v>
      </c>
      <c r="AL1216" s="103" t="s">
        <v>1011</v>
      </c>
      <c r="AM1216" s="103" t="s">
        <v>1011</v>
      </c>
      <c r="AN1216" s="103" t="s">
        <v>1011</v>
      </c>
      <c r="AO1216" s="103" t="s">
        <v>1011</v>
      </c>
      <c r="AP1216" s="103" t="s">
        <v>1011</v>
      </c>
      <c r="AQ1216" s="103" t="s">
        <v>1011</v>
      </c>
      <c r="AR1216" s="103" t="s">
        <v>1011</v>
      </c>
      <c r="AS1216" s="103" t="s">
        <v>1011</v>
      </c>
      <c r="AT1216" s="103" t="s">
        <v>1011</v>
      </c>
      <c r="AU1216" s="103">
        <v>10</v>
      </c>
      <c r="AV1216" s="103">
        <v>10</v>
      </c>
      <c r="AW1216" s="103">
        <v>3.3333333333333335</v>
      </c>
      <c r="AX1216" s="103">
        <v>3.5</v>
      </c>
      <c r="AY1216" s="103" t="s">
        <v>1011</v>
      </c>
      <c r="AZ1216" s="103" t="s">
        <v>1011</v>
      </c>
      <c r="BA1216" s="103" t="s">
        <v>1011</v>
      </c>
      <c r="BB1216" s="103">
        <v>6.708333333333333</v>
      </c>
      <c r="BC1216" s="103" t="s">
        <v>1010</v>
      </c>
      <c r="BD1216" s="103" t="s">
        <v>1011</v>
      </c>
      <c r="BE1216" s="103" t="s">
        <v>1011</v>
      </c>
      <c r="BF1216" s="103">
        <v>10</v>
      </c>
      <c r="BG1216" s="103">
        <v>10</v>
      </c>
      <c r="BH1216" s="103">
        <v>10</v>
      </c>
      <c r="BI1216" s="103">
        <v>10</v>
      </c>
      <c r="BJ1216" s="103" t="s">
        <v>1011</v>
      </c>
      <c r="BK1216" s="103">
        <v>10</v>
      </c>
      <c r="BL1216" s="103">
        <v>7.4826388888888893</v>
      </c>
      <c r="BM1216" s="103">
        <v>6.4</v>
      </c>
      <c r="BN1216" s="103">
        <v>6.0980926430517712</v>
      </c>
      <c r="BO1216" s="103">
        <v>10</v>
      </c>
      <c r="BP1216" s="103">
        <v>10</v>
      </c>
      <c r="BQ1216" s="103">
        <v>4</v>
      </c>
      <c r="BR1216" s="103">
        <v>7</v>
      </c>
      <c r="BS1216" s="103">
        <v>7.3745231607629425</v>
      </c>
      <c r="BT1216" s="103">
        <v>5.5888979805996462</v>
      </c>
      <c r="BU1216" s="103">
        <v>3.1617384015349725</v>
      </c>
      <c r="BV1216" s="103">
        <v>4.8604010017636678</v>
      </c>
      <c r="BW1216" s="103">
        <v>6.6666666666666661</v>
      </c>
      <c r="BX1216" s="103">
        <v>8.3333333333333339</v>
      </c>
      <c r="BY1216" s="103">
        <v>6.4439298554779567</v>
      </c>
      <c r="BZ1216" s="103">
        <v>9.6096636989806861</v>
      </c>
      <c r="CA1216" s="103" t="s">
        <v>1011</v>
      </c>
      <c r="CB1216" s="103" t="s">
        <v>1011</v>
      </c>
      <c r="CC1216" s="103">
        <v>0.92592592592592593</v>
      </c>
      <c r="CD1216" s="103">
        <v>6.1443407640067722</v>
      </c>
      <c r="CE1216" s="103">
        <v>7.6851384427166858</v>
      </c>
      <c r="CF1216" s="103">
        <v>8.7569930291158933</v>
      </c>
      <c r="CG1216" s="103">
        <v>7.4451198416620565</v>
      </c>
      <c r="CH1216" s="103">
        <v>5</v>
      </c>
      <c r="CI1216" s="103">
        <v>7.2218128283736585</v>
      </c>
      <c r="CJ1216" s="103">
        <v>9.0933333333333337</v>
      </c>
      <c r="CK1216" s="103">
        <v>9.06</v>
      </c>
      <c r="CL1216" s="103">
        <v>7.2719999999999994</v>
      </c>
      <c r="CM1216" s="103">
        <v>8.4751111111111115</v>
      </c>
      <c r="CN1216" s="103">
        <v>7.0959940113118023</v>
      </c>
      <c r="CO1216" s="103">
        <v>5.2960833770305484</v>
      </c>
      <c r="CP1216" s="103">
        <v>6.1960386941711754</v>
      </c>
      <c r="CQ1216" s="103">
        <v>10</v>
      </c>
      <c r="CR1216" s="103">
        <v>5.7008982009095766</v>
      </c>
      <c r="CS1216" s="103">
        <v>0.76923076923076927</v>
      </c>
      <c r="CT1216" s="103">
        <v>4.6462769352373785</v>
      </c>
      <c r="CU1216" s="103">
        <v>3.7054686351259085</v>
      </c>
      <c r="CV1216" s="103">
        <v>7.0941546101020485</v>
      </c>
      <c r="CW1216" s="103">
        <v>8</v>
      </c>
      <c r="CX1216" s="103">
        <v>9.3767024378908044</v>
      </c>
      <c r="CY1216" s="103">
        <v>10</v>
      </c>
      <c r="CZ1216" s="103">
        <v>9.1255674792969348</v>
      </c>
      <c r="DA1216" s="103">
        <v>5.6</v>
      </c>
      <c r="DB1216" s="103">
        <v>3.2741639999999999</v>
      </c>
      <c r="DC1216" s="103">
        <v>5.2483520784228439</v>
      </c>
      <c r="DD1216" s="103">
        <v>6</v>
      </c>
      <c r="DE1216" s="103">
        <v>6.5698691176657924</v>
      </c>
      <c r="DF1216" s="103">
        <v>3</v>
      </c>
      <c r="DG1216" s="103">
        <v>4.9487308660147731</v>
      </c>
      <c r="DH1216" s="103">
        <v>2.9448393153899239</v>
      </c>
      <c r="DI1216" s="103">
        <v>5.7333333333333334</v>
      </c>
      <c r="DJ1216" s="103">
        <v>9.5689285397112656</v>
      </c>
      <c r="DK1216" s="103">
        <v>4.601299237507348</v>
      </c>
      <c r="DL1216" s="103">
        <v>5.9382182501162131</v>
      </c>
      <c r="DM1216" s="103">
        <v>7.444273565339266</v>
      </c>
      <c r="DN1216" s="103">
        <v>6.0384820402328918</v>
      </c>
      <c r="DO1216" s="103">
        <v>6.7042601285148669</v>
      </c>
      <c r="DP1216" s="103">
        <v>6.91</v>
      </c>
      <c r="DQ1216" s="105">
        <v>7.1963194444444447</v>
      </c>
      <c r="DR1216" s="106">
        <v>62</v>
      </c>
      <c r="DS1216" s="106">
        <v>2</v>
      </c>
      <c r="DU1216" s="104" t="s">
        <v>38</v>
      </c>
      <c r="DV1216" s="103">
        <v>7.4826388888888893</v>
      </c>
      <c r="DW1216" s="103">
        <v>6.91</v>
      </c>
    </row>
    <row r="1217" spans="1:127">
      <c r="A1217" s="95">
        <v>2008</v>
      </c>
      <c r="B1217" s="96" t="s">
        <v>674</v>
      </c>
      <c r="C1217" s="107" t="s">
        <v>25</v>
      </c>
      <c r="D1217" s="96">
        <v>5.166666666666667</v>
      </c>
      <c r="E1217" s="96">
        <v>5.2675633280987793</v>
      </c>
      <c r="F1217" s="96">
        <v>5.4368623572746921</v>
      </c>
      <c r="G1217" s="96">
        <v>5.3000000000000007</v>
      </c>
      <c r="H1217" s="96">
        <v>6.76</v>
      </c>
      <c r="I1217" s="96">
        <v>10</v>
      </c>
      <c r="J1217" s="96">
        <v>10</v>
      </c>
      <c r="K1217" s="96">
        <v>5</v>
      </c>
      <c r="L1217" s="96">
        <v>10</v>
      </c>
      <c r="M1217" s="96">
        <v>10</v>
      </c>
      <c r="N1217" s="96">
        <v>9</v>
      </c>
      <c r="O1217" s="96">
        <v>10</v>
      </c>
      <c r="P1217" s="96">
        <v>7.5</v>
      </c>
      <c r="Q1217" s="96" t="s">
        <v>1011</v>
      </c>
      <c r="R1217" s="96" t="s">
        <v>1011</v>
      </c>
      <c r="S1217" s="96">
        <v>10</v>
      </c>
      <c r="T1217" s="96">
        <v>9.1666666666666661</v>
      </c>
      <c r="U1217" s="96">
        <v>8.3088888888888892</v>
      </c>
      <c r="V1217" s="96">
        <v>10</v>
      </c>
      <c r="W1217" s="96">
        <v>10</v>
      </c>
      <c r="X1217" s="96">
        <v>10</v>
      </c>
      <c r="Y1217" s="96">
        <v>10</v>
      </c>
      <c r="Z1217" s="96" t="s">
        <v>1010</v>
      </c>
      <c r="AA1217" s="96">
        <v>5</v>
      </c>
      <c r="AB1217" s="96">
        <v>6.666666666666667</v>
      </c>
      <c r="AC1217" s="96">
        <v>10</v>
      </c>
      <c r="AD1217" s="96">
        <v>9.8166666666666664</v>
      </c>
      <c r="AE1217" s="96">
        <v>7.8708333333333336</v>
      </c>
      <c r="AF1217" s="96">
        <v>5</v>
      </c>
      <c r="AG1217" s="96">
        <v>5</v>
      </c>
      <c r="AH1217" s="96" t="s">
        <v>1010</v>
      </c>
      <c r="AI1217" s="96" t="s">
        <v>1010</v>
      </c>
      <c r="AJ1217" s="96" t="s">
        <v>1010</v>
      </c>
      <c r="AK1217" s="96" t="s">
        <v>1010</v>
      </c>
      <c r="AL1217" s="96">
        <v>6.666666666666667</v>
      </c>
      <c r="AM1217" s="96">
        <v>3.3333333333333335</v>
      </c>
      <c r="AN1217" s="96">
        <v>6.666666666666667</v>
      </c>
      <c r="AO1217" s="96">
        <v>5.5555555555555562</v>
      </c>
      <c r="AP1217" s="96">
        <v>5</v>
      </c>
      <c r="AQ1217" s="96">
        <v>5</v>
      </c>
      <c r="AR1217" s="96">
        <v>5</v>
      </c>
      <c r="AS1217" s="96">
        <v>5</v>
      </c>
      <c r="AT1217" s="96">
        <v>5.1388888888888893</v>
      </c>
      <c r="AU1217" s="96">
        <v>10</v>
      </c>
      <c r="AV1217" s="96">
        <v>10</v>
      </c>
      <c r="AW1217" s="96">
        <v>5.666666666666667</v>
      </c>
      <c r="AX1217" s="96">
        <v>6</v>
      </c>
      <c r="AY1217" s="96">
        <v>6.666666666666667</v>
      </c>
      <c r="AZ1217" s="96">
        <v>6.666666666666667</v>
      </c>
      <c r="BA1217" s="96">
        <v>10</v>
      </c>
      <c r="BB1217" s="96">
        <v>7.8571428571428568</v>
      </c>
      <c r="BC1217" s="96" t="s">
        <v>1010</v>
      </c>
      <c r="BD1217" s="96" t="s">
        <v>1011</v>
      </c>
      <c r="BE1217" s="96" t="s">
        <v>1011</v>
      </c>
      <c r="BF1217" s="96">
        <v>10</v>
      </c>
      <c r="BG1217" s="96">
        <v>10</v>
      </c>
      <c r="BH1217" s="96">
        <v>10</v>
      </c>
      <c r="BI1217" s="96">
        <v>10</v>
      </c>
      <c r="BJ1217" s="96" t="s">
        <v>1011</v>
      </c>
      <c r="BK1217" s="96">
        <v>10</v>
      </c>
      <c r="BL1217" s="96">
        <v>7.4889087301587303</v>
      </c>
      <c r="BM1217" s="96">
        <v>5.2911764705882351</v>
      </c>
      <c r="BN1217" s="96">
        <v>6.9128065395095373</v>
      </c>
      <c r="BO1217" s="96">
        <v>6</v>
      </c>
      <c r="BP1217" s="96">
        <v>10</v>
      </c>
      <c r="BQ1217" s="96">
        <v>8</v>
      </c>
      <c r="BR1217" s="96">
        <v>9</v>
      </c>
      <c r="BS1217" s="96">
        <v>6.8009957525244431</v>
      </c>
      <c r="BT1217" s="96">
        <v>2.5589214522357722</v>
      </c>
      <c r="BU1217" s="96">
        <v>3.0599241666666659</v>
      </c>
      <c r="BV1217" s="96">
        <v>4.0051030416666666</v>
      </c>
      <c r="BW1217" s="96">
        <v>8.3333333333333339</v>
      </c>
      <c r="BX1217" s="96">
        <v>6.6666666666666661</v>
      </c>
      <c r="BY1217" s="96">
        <v>6.238903468331733</v>
      </c>
      <c r="BZ1217" s="96">
        <v>9.1018147892834378</v>
      </c>
      <c r="CA1217" s="96">
        <v>3.8168825985772354</v>
      </c>
      <c r="CB1217" s="96">
        <v>6.0186597184959343</v>
      </c>
      <c r="CC1217" s="96">
        <v>1</v>
      </c>
      <c r="CD1217" s="96">
        <v>5.5333565816952719</v>
      </c>
      <c r="CE1217" s="96">
        <v>6.5951168927916992</v>
      </c>
      <c r="CF1217" s="96">
        <v>8.2269286735909635</v>
      </c>
      <c r="CG1217" s="96">
        <v>4.9886671053593776</v>
      </c>
      <c r="CH1217" s="96">
        <v>10</v>
      </c>
      <c r="CI1217" s="96">
        <v>7.4526781679355096</v>
      </c>
      <c r="CJ1217" s="96">
        <v>8.7333333333333325</v>
      </c>
      <c r="CK1217" s="96">
        <v>9</v>
      </c>
      <c r="CL1217" s="96">
        <v>9.6999999999999993</v>
      </c>
      <c r="CM1217" s="96">
        <v>9.1444444444444439</v>
      </c>
      <c r="CN1217" s="96">
        <v>5.2483632428861782</v>
      </c>
      <c r="CO1217" s="96">
        <v>3.3729532129963236</v>
      </c>
      <c r="CP1217" s="96">
        <v>4.3106582279412509</v>
      </c>
      <c r="CQ1217" s="96">
        <v>10</v>
      </c>
      <c r="CR1217" s="96">
        <v>5.8087451087398367</v>
      </c>
      <c r="CS1217" s="96">
        <v>1.5384615384615385</v>
      </c>
      <c r="CT1217" s="96">
        <v>0.4425025652607022</v>
      </c>
      <c r="CU1217" s="96">
        <v>2.5965697374873593</v>
      </c>
      <c r="CV1217" s="96">
        <v>6.5129181024682641</v>
      </c>
      <c r="CW1217" s="96" t="s">
        <v>1011</v>
      </c>
      <c r="CX1217" s="96">
        <v>9.8998210021145745</v>
      </c>
      <c r="CY1217" s="96">
        <v>8</v>
      </c>
      <c r="CZ1217" s="96">
        <v>8.9499105010572872</v>
      </c>
      <c r="DA1217" s="96">
        <v>8.9</v>
      </c>
      <c r="DB1217" s="96">
        <v>6.1584443272357712</v>
      </c>
      <c r="DC1217" s="96">
        <v>7.9249915955284544</v>
      </c>
      <c r="DD1217" s="96">
        <v>6</v>
      </c>
      <c r="DE1217" s="96">
        <v>9.1656438394322191</v>
      </c>
      <c r="DF1217" s="96">
        <v>3</v>
      </c>
      <c r="DG1217" s="96">
        <v>6.8581799603660736</v>
      </c>
      <c r="DH1217" s="96">
        <v>2.8080499105691055</v>
      </c>
      <c r="DI1217" s="96">
        <v>7</v>
      </c>
      <c r="DJ1217" s="96">
        <v>9.408017760676417</v>
      </c>
      <c r="DK1217" s="96">
        <v>3.2013233970189696</v>
      </c>
      <c r="DL1217" s="96">
        <v>7.3017276310578794</v>
      </c>
      <c r="DM1217" s="96">
        <v>7.8478093181804347</v>
      </c>
      <c r="DN1217" s="96">
        <v>6.2611546695838003</v>
      </c>
      <c r="DO1217" s="96">
        <v>7.3564150436690534</v>
      </c>
      <c r="DP1217" s="96">
        <v>6.73</v>
      </c>
      <c r="DQ1217" s="99">
        <v>7.1094543650793653</v>
      </c>
      <c r="DR1217" s="100">
        <v>66</v>
      </c>
      <c r="DS1217" s="101">
        <v>2</v>
      </c>
      <c r="DU1217" s="107" t="s">
        <v>25</v>
      </c>
      <c r="DV1217" s="96">
        <v>7.4889087301587303</v>
      </c>
      <c r="DW1217" s="96">
        <v>6.73</v>
      </c>
    </row>
    <row r="1218" spans="1:127">
      <c r="A1218" s="102">
        <v>2008</v>
      </c>
      <c r="B1218" s="103" t="s">
        <v>1020</v>
      </c>
      <c r="C1218" s="104" t="s">
        <v>121</v>
      </c>
      <c r="D1218" s="103" t="s">
        <v>1011</v>
      </c>
      <c r="E1218" s="103" t="s">
        <v>1011</v>
      </c>
      <c r="F1218" s="103" t="s">
        <v>1011</v>
      </c>
      <c r="G1218" s="103">
        <v>5.4993729999999994</v>
      </c>
      <c r="H1218" s="103">
        <v>8.4400000000000013</v>
      </c>
      <c r="I1218" s="103">
        <v>10</v>
      </c>
      <c r="J1218" s="103">
        <v>10</v>
      </c>
      <c r="K1218" s="103">
        <v>7.5</v>
      </c>
      <c r="L1218" s="103">
        <v>10</v>
      </c>
      <c r="M1218" s="103">
        <v>10</v>
      </c>
      <c r="N1218" s="103">
        <v>9.5</v>
      </c>
      <c r="O1218" s="103" t="s">
        <v>1011</v>
      </c>
      <c r="P1218" s="103">
        <v>10</v>
      </c>
      <c r="Q1218" s="103" t="s">
        <v>1011</v>
      </c>
      <c r="R1218" s="103" t="s">
        <v>1011</v>
      </c>
      <c r="S1218" s="103">
        <v>10</v>
      </c>
      <c r="T1218" s="103">
        <v>10</v>
      </c>
      <c r="U1218" s="103">
        <v>9.3133333333333344</v>
      </c>
      <c r="V1218" s="103">
        <v>10</v>
      </c>
      <c r="W1218" s="103">
        <v>10</v>
      </c>
      <c r="X1218" s="103">
        <v>10</v>
      </c>
      <c r="Y1218" s="103">
        <v>10</v>
      </c>
      <c r="Z1218" s="103" t="s">
        <v>1010</v>
      </c>
      <c r="AA1218" s="103" t="s">
        <v>1011</v>
      </c>
      <c r="AB1218" s="103" t="s">
        <v>1011</v>
      </c>
      <c r="AC1218" s="103">
        <v>8.793333333333333</v>
      </c>
      <c r="AD1218" s="103">
        <v>6.1555555555555568</v>
      </c>
      <c r="AE1218" s="103">
        <v>7.4744444444444449</v>
      </c>
      <c r="AF1218" s="103" t="s">
        <v>1011</v>
      </c>
      <c r="AG1218" s="103" t="s">
        <v>1011</v>
      </c>
      <c r="AH1218" s="103" t="s">
        <v>1010</v>
      </c>
      <c r="AI1218" s="103" t="s">
        <v>1010</v>
      </c>
      <c r="AJ1218" s="103" t="s">
        <v>1010</v>
      </c>
      <c r="AK1218" s="103" t="s">
        <v>1010</v>
      </c>
      <c r="AL1218" s="103" t="s">
        <v>1011</v>
      </c>
      <c r="AM1218" s="103" t="s">
        <v>1011</v>
      </c>
      <c r="AN1218" s="103" t="s">
        <v>1011</v>
      </c>
      <c r="AO1218" s="103" t="s">
        <v>1011</v>
      </c>
      <c r="AP1218" s="103" t="s">
        <v>1011</v>
      </c>
      <c r="AQ1218" s="103" t="s">
        <v>1011</v>
      </c>
      <c r="AR1218" s="103" t="s">
        <v>1011</v>
      </c>
      <c r="AS1218" s="103" t="s">
        <v>1011</v>
      </c>
      <c r="AT1218" s="103" t="s">
        <v>1011</v>
      </c>
      <c r="AU1218" s="103">
        <v>10</v>
      </c>
      <c r="AV1218" s="103">
        <v>10</v>
      </c>
      <c r="AW1218" s="103">
        <v>6.333333333333333</v>
      </c>
      <c r="AX1218" s="103">
        <v>6</v>
      </c>
      <c r="AY1218" s="103" t="s">
        <v>1011</v>
      </c>
      <c r="AZ1218" s="103" t="s">
        <v>1011</v>
      </c>
      <c r="BA1218" s="103" t="s">
        <v>1011</v>
      </c>
      <c r="BB1218" s="103">
        <v>8.0833333333333321</v>
      </c>
      <c r="BC1218" s="103" t="s">
        <v>1010</v>
      </c>
      <c r="BD1218" s="103" t="s">
        <v>1011</v>
      </c>
      <c r="BE1218" s="103" t="s">
        <v>1011</v>
      </c>
      <c r="BF1218" s="103">
        <v>10</v>
      </c>
      <c r="BG1218" s="103">
        <v>10</v>
      </c>
      <c r="BH1218" s="103">
        <v>10</v>
      </c>
      <c r="BI1218" s="103">
        <v>10</v>
      </c>
      <c r="BJ1218" s="103" t="s">
        <v>1011</v>
      </c>
      <c r="BK1218" s="103">
        <v>10</v>
      </c>
      <c r="BL1218" s="103">
        <v>8.1478988055555561</v>
      </c>
      <c r="BM1218" s="103">
        <v>5.9117647058823533</v>
      </c>
      <c r="BN1218" s="103" t="s">
        <v>1011</v>
      </c>
      <c r="BO1218" s="103">
        <v>6</v>
      </c>
      <c r="BP1218" s="103">
        <v>10</v>
      </c>
      <c r="BQ1218" s="103">
        <v>3</v>
      </c>
      <c r="BR1218" s="103">
        <v>7</v>
      </c>
      <c r="BS1218" s="103">
        <v>6.3039215686274517</v>
      </c>
      <c r="BT1218" s="103">
        <v>4.6557470398773004</v>
      </c>
      <c r="BU1218" s="103">
        <v>4.891566666666666</v>
      </c>
      <c r="BV1218" s="103">
        <v>6.1264218619631894</v>
      </c>
      <c r="BW1218" s="103">
        <v>7.9</v>
      </c>
      <c r="BX1218" s="103" t="s">
        <v>1011</v>
      </c>
      <c r="BY1218" s="103">
        <v>4.7957190427359819</v>
      </c>
      <c r="BZ1218" s="103">
        <v>7.2899184925863389</v>
      </c>
      <c r="CA1218" s="103">
        <v>6.3848614222903901</v>
      </c>
      <c r="CB1218" s="103">
        <v>7.8409530030674848</v>
      </c>
      <c r="CC1218" s="103">
        <v>0.96296296296296291</v>
      </c>
      <c r="CD1218" s="103">
        <v>6.1201734700160415</v>
      </c>
      <c r="CE1218" s="103">
        <v>8.9076408508391136</v>
      </c>
      <c r="CF1218" s="103">
        <v>9.0750093033370298</v>
      </c>
      <c r="CG1218" s="103">
        <v>8.2482544608224995</v>
      </c>
      <c r="CH1218" s="103">
        <v>5</v>
      </c>
      <c r="CI1218" s="103">
        <v>7.8077261537496607</v>
      </c>
      <c r="CJ1218" s="103">
        <v>7.7999999999999989</v>
      </c>
      <c r="CK1218" s="103">
        <v>9.02</v>
      </c>
      <c r="CL1218" s="103">
        <v>7.492</v>
      </c>
      <c r="CM1218" s="103">
        <v>8.104000000000001</v>
      </c>
      <c r="CN1218" s="103">
        <v>6.7744761063394687</v>
      </c>
      <c r="CO1218" s="103">
        <v>8.1165815995277821</v>
      </c>
      <c r="CP1218" s="103">
        <v>7.4455288529336254</v>
      </c>
      <c r="CQ1218" s="103">
        <v>10</v>
      </c>
      <c r="CR1218" s="103">
        <v>7.1570100035787307</v>
      </c>
      <c r="CS1218" s="103">
        <v>8.4615384615384617</v>
      </c>
      <c r="CT1218" s="103">
        <v>4.9781538591829051</v>
      </c>
      <c r="CU1218" s="103">
        <v>6.8655674414333658</v>
      </c>
      <c r="CV1218" s="103">
        <v>8.1037740735917474</v>
      </c>
      <c r="CW1218" s="103">
        <v>10</v>
      </c>
      <c r="CX1218" s="103">
        <v>9.7665354442496835</v>
      </c>
      <c r="CY1218" s="103">
        <v>9</v>
      </c>
      <c r="CZ1218" s="103">
        <v>9.5888451480832284</v>
      </c>
      <c r="DA1218" s="103">
        <v>10</v>
      </c>
      <c r="DB1218" s="103">
        <v>5.242396844580778</v>
      </c>
      <c r="DC1218" s="103">
        <v>6.8231138660531698</v>
      </c>
      <c r="DD1218" s="103">
        <v>8</v>
      </c>
      <c r="DE1218" s="103">
        <v>7.4042252782335725</v>
      </c>
      <c r="DF1218" s="103">
        <v>10</v>
      </c>
      <c r="DG1218" s="103">
        <v>7.9116226648112535</v>
      </c>
      <c r="DH1218" s="103">
        <v>3.7930760644171775</v>
      </c>
      <c r="DI1218" s="103">
        <v>2</v>
      </c>
      <c r="DJ1218" s="103">
        <v>9.5564734745066531</v>
      </c>
      <c r="DK1218" s="103">
        <v>5.4487555519768227</v>
      </c>
      <c r="DL1218" s="103">
        <v>5.2023377436939171</v>
      </c>
      <c r="DM1218" s="103">
        <v>5.8301305539745911</v>
      </c>
      <c r="DN1218" s="103">
        <v>5.3051288980948605</v>
      </c>
      <c r="DO1218" s="103">
        <v>7.6018655703297808</v>
      </c>
      <c r="DP1218" s="103">
        <v>7.19</v>
      </c>
      <c r="DQ1218" s="105">
        <v>7.6689494027777787</v>
      </c>
      <c r="DR1218" s="106">
        <v>43</v>
      </c>
      <c r="DS1218" s="106">
        <v>2</v>
      </c>
      <c r="DU1218" s="104" t="s">
        <v>121</v>
      </c>
      <c r="DV1218" s="103">
        <v>8.1478988055555561</v>
      </c>
      <c r="DW1218" s="103">
        <v>7.19</v>
      </c>
    </row>
    <row r="1219" spans="1:127">
      <c r="A1219" s="95">
        <v>2008</v>
      </c>
      <c r="B1219" s="96" t="s">
        <v>725</v>
      </c>
      <c r="C1219" s="107" t="s">
        <v>72</v>
      </c>
      <c r="D1219" s="96">
        <v>2.9333333333333327</v>
      </c>
      <c r="E1219" s="96">
        <v>5.3900350513736122</v>
      </c>
      <c r="F1219" s="96">
        <v>3.5418598877015155</v>
      </c>
      <c r="G1219" s="96">
        <v>4</v>
      </c>
      <c r="H1219" s="96">
        <v>9.4400000000000013</v>
      </c>
      <c r="I1219" s="96">
        <v>10</v>
      </c>
      <c r="J1219" s="96">
        <v>10</v>
      </c>
      <c r="K1219" s="96">
        <v>5</v>
      </c>
      <c r="L1219" s="96">
        <v>10</v>
      </c>
      <c r="M1219" s="96">
        <v>10</v>
      </c>
      <c r="N1219" s="96">
        <v>9</v>
      </c>
      <c r="O1219" s="96">
        <v>10</v>
      </c>
      <c r="P1219" s="96">
        <v>7.5</v>
      </c>
      <c r="Q1219" s="96" t="s">
        <v>1011</v>
      </c>
      <c r="R1219" s="96" t="s">
        <v>1011</v>
      </c>
      <c r="S1219" s="96">
        <v>5</v>
      </c>
      <c r="T1219" s="96">
        <v>7.5</v>
      </c>
      <c r="U1219" s="96">
        <v>8.6466666666666665</v>
      </c>
      <c r="V1219" s="96">
        <v>10</v>
      </c>
      <c r="W1219" s="96">
        <v>5</v>
      </c>
      <c r="X1219" s="96">
        <v>10</v>
      </c>
      <c r="Y1219" s="96">
        <v>8.3333333333333339</v>
      </c>
      <c r="Z1219" s="96" t="s">
        <v>1010</v>
      </c>
      <c r="AA1219" s="96">
        <v>2.5</v>
      </c>
      <c r="AB1219" s="96">
        <v>0</v>
      </c>
      <c r="AC1219" s="96">
        <v>9.7222222222222214</v>
      </c>
      <c r="AD1219" s="96">
        <v>6.7611111111111111</v>
      </c>
      <c r="AE1219" s="96">
        <v>4.7458333333333336</v>
      </c>
      <c r="AF1219" s="96">
        <v>5</v>
      </c>
      <c r="AG1219" s="96">
        <v>5</v>
      </c>
      <c r="AH1219" s="96" t="s">
        <v>1010</v>
      </c>
      <c r="AI1219" s="96" t="s">
        <v>1010</v>
      </c>
      <c r="AJ1219" s="96" t="s">
        <v>1010</v>
      </c>
      <c r="AK1219" s="96" t="s">
        <v>1010</v>
      </c>
      <c r="AL1219" s="96">
        <v>3.3333333333333335</v>
      </c>
      <c r="AM1219" s="96">
        <v>6.666666666666667</v>
      </c>
      <c r="AN1219" s="96">
        <v>6.666666666666667</v>
      </c>
      <c r="AO1219" s="96">
        <v>5.5555555555555562</v>
      </c>
      <c r="AP1219" s="96">
        <v>7.5</v>
      </c>
      <c r="AQ1219" s="96">
        <v>7.5</v>
      </c>
      <c r="AR1219" s="96">
        <v>5</v>
      </c>
      <c r="AS1219" s="96">
        <v>6.666666666666667</v>
      </c>
      <c r="AT1219" s="96">
        <v>5.5555555555555562</v>
      </c>
      <c r="AU1219" s="96">
        <v>10</v>
      </c>
      <c r="AV1219" s="96">
        <v>10</v>
      </c>
      <c r="AW1219" s="96">
        <v>2</v>
      </c>
      <c r="AX1219" s="96">
        <v>4.25</v>
      </c>
      <c r="AY1219" s="96">
        <v>10</v>
      </c>
      <c r="AZ1219" s="96">
        <v>6.666666666666667</v>
      </c>
      <c r="BA1219" s="96">
        <v>6.666666666666667</v>
      </c>
      <c r="BB1219" s="96">
        <v>7.083333333333333</v>
      </c>
      <c r="BC1219" s="96" t="s">
        <v>1010</v>
      </c>
      <c r="BD1219" s="96" t="s">
        <v>1011</v>
      </c>
      <c r="BE1219" s="96" t="s">
        <v>1011</v>
      </c>
      <c r="BF1219" s="96">
        <v>10</v>
      </c>
      <c r="BG1219" s="96">
        <v>0</v>
      </c>
      <c r="BH1219" s="96">
        <v>0</v>
      </c>
      <c r="BI1219" s="96">
        <v>0</v>
      </c>
      <c r="BJ1219" s="96" t="s">
        <v>1011</v>
      </c>
      <c r="BK1219" s="96">
        <v>5</v>
      </c>
      <c r="BL1219" s="96">
        <v>6.2334722222222219</v>
      </c>
      <c r="BM1219" s="96">
        <v>5.2205882352941178</v>
      </c>
      <c r="BN1219" s="96">
        <v>7.7138964577656672</v>
      </c>
      <c r="BO1219" s="96">
        <v>10</v>
      </c>
      <c r="BP1219" s="96">
        <v>4</v>
      </c>
      <c r="BQ1219" s="96" t="s">
        <v>1011</v>
      </c>
      <c r="BR1219" s="96">
        <v>4</v>
      </c>
      <c r="BS1219" s="96">
        <v>6.7336211732649467</v>
      </c>
      <c r="BT1219" s="96">
        <v>4.195951607260727</v>
      </c>
      <c r="BU1219" s="96">
        <v>4.8596216666666674</v>
      </c>
      <c r="BV1219" s="96">
        <v>5.9690925379537951</v>
      </c>
      <c r="BW1219" s="96">
        <v>6.6666666666666661</v>
      </c>
      <c r="BX1219" s="96">
        <v>8.3333333333333339</v>
      </c>
      <c r="BY1219" s="96">
        <v>4.2985498016255796</v>
      </c>
      <c r="BZ1219" s="96">
        <v>7.5010507751493254</v>
      </c>
      <c r="CA1219" s="96">
        <v>5.8777760478547858</v>
      </c>
      <c r="CB1219" s="96">
        <v>6.7282772227722774</v>
      </c>
      <c r="CC1219" s="96">
        <v>0.77777777800000003</v>
      </c>
      <c r="CD1219" s="96">
        <v>5.3758340410950076</v>
      </c>
      <c r="CE1219" s="96">
        <v>8.5529530314839839</v>
      </c>
      <c r="CF1219" s="96">
        <v>9.0726505365773686</v>
      </c>
      <c r="CG1219" s="96">
        <v>9.2585365853658033</v>
      </c>
      <c r="CH1219" s="96">
        <v>0</v>
      </c>
      <c r="CI1219" s="96">
        <v>6.7210350383567885</v>
      </c>
      <c r="CJ1219" s="96">
        <v>8.3933333333333344</v>
      </c>
      <c r="CK1219" s="96">
        <v>5.72</v>
      </c>
      <c r="CL1219" s="96">
        <v>1.6959999999999995</v>
      </c>
      <c r="CM1219" s="96">
        <v>5.2697777777777777</v>
      </c>
      <c r="CN1219" s="96">
        <v>5.1522424711221113</v>
      </c>
      <c r="CO1219" s="96">
        <v>7.9292495932837355</v>
      </c>
      <c r="CP1219" s="96">
        <v>6.5407460322029234</v>
      </c>
      <c r="CQ1219" s="96">
        <v>10</v>
      </c>
      <c r="CR1219" s="96">
        <v>5.0509804731848185</v>
      </c>
      <c r="CS1219" s="96">
        <v>0</v>
      </c>
      <c r="CT1219" s="96">
        <v>7.190666685486419</v>
      </c>
      <c r="CU1219" s="96">
        <v>4.0805490528904125</v>
      </c>
      <c r="CV1219" s="96">
        <v>6.4727682157177782</v>
      </c>
      <c r="CW1219" s="96">
        <v>5</v>
      </c>
      <c r="CX1219" s="96">
        <v>8.9177854597267885</v>
      </c>
      <c r="CY1219" s="96">
        <v>9</v>
      </c>
      <c r="CZ1219" s="96">
        <v>7.6392618199089286</v>
      </c>
      <c r="DA1219" s="96">
        <v>1.1000000000000001</v>
      </c>
      <c r="DB1219" s="96">
        <v>4.8633049818481844</v>
      </c>
      <c r="DC1219" s="96">
        <v>6.8226999859735979</v>
      </c>
      <c r="DD1219" s="96">
        <v>6</v>
      </c>
      <c r="DE1219" s="96">
        <v>2.1199695946376309</v>
      </c>
      <c r="DF1219" s="96">
        <v>1</v>
      </c>
      <c r="DG1219" s="96">
        <v>3.6509957604099021</v>
      </c>
      <c r="DH1219" s="96">
        <v>3.9923601872937304</v>
      </c>
      <c r="DI1219" s="96">
        <v>5.2962962962962967</v>
      </c>
      <c r="DJ1219" s="96">
        <v>9.4079934383837536</v>
      </c>
      <c r="DK1219" s="96">
        <v>4.4342660464796486</v>
      </c>
      <c r="DL1219" s="96">
        <v>7.7835792792336846</v>
      </c>
      <c r="DM1219" s="96">
        <v>5.9870611245239331</v>
      </c>
      <c r="DN1219" s="96">
        <v>6.1502593953685079</v>
      </c>
      <c r="DO1219" s="96">
        <v>5.8135056585624456</v>
      </c>
      <c r="DP1219" s="96">
        <v>6.22</v>
      </c>
      <c r="DQ1219" s="99">
        <v>6.2267361111111104</v>
      </c>
      <c r="DR1219" s="100">
        <v>111</v>
      </c>
      <c r="DS1219" s="101">
        <v>4</v>
      </c>
      <c r="DU1219" s="107" t="s">
        <v>72</v>
      </c>
      <c r="DV1219" s="96">
        <v>6.2334722222222219</v>
      </c>
      <c r="DW1219" s="96">
        <v>6.22</v>
      </c>
    </row>
    <row r="1220" spans="1:127">
      <c r="A1220" s="102">
        <v>2008</v>
      </c>
      <c r="B1220" s="103" t="s">
        <v>624</v>
      </c>
      <c r="C1220" s="104" t="s">
        <v>177</v>
      </c>
      <c r="D1220" s="103" t="s">
        <v>1011</v>
      </c>
      <c r="E1220" s="103" t="s">
        <v>1011</v>
      </c>
      <c r="F1220" s="103" t="s">
        <v>1011</v>
      </c>
      <c r="G1220" s="103">
        <v>4.8463669999999999</v>
      </c>
      <c r="H1220" s="103">
        <v>5.04</v>
      </c>
      <c r="I1220" s="103">
        <v>10</v>
      </c>
      <c r="J1220" s="103">
        <v>10</v>
      </c>
      <c r="K1220" s="103">
        <v>5</v>
      </c>
      <c r="L1220" s="103">
        <v>10</v>
      </c>
      <c r="M1220" s="103">
        <v>10</v>
      </c>
      <c r="N1220" s="103">
        <v>9</v>
      </c>
      <c r="O1220" s="103">
        <v>10</v>
      </c>
      <c r="P1220" s="103">
        <v>10</v>
      </c>
      <c r="Q1220" s="103" t="s">
        <v>1011</v>
      </c>
      <c r="R1220" s="103" t="s">
        <v>1011</v>
      </c>
      <c r="S1220" s="103">
        <v>0</v>
      </c>
      <c r="T1220" s="103">
        <v>6.666666666666667</v>
      </c>
      <c r="U1220" s="103">
        <v>6.902222222222222</v>
      </c>
      <c r="V1220" s="103">
        <v>0</v>
      </c>
      <c r="W1220" s="103">
        <v>10</v>
      </c>
      <c r="X1220" s="103">
        <v>5</v>
      </c>
      <c r="Y1220" s="103">
        <v>5</v>
      </c>
      <c r="Z1220" s="103" t="s">
        <v>1010</v>
      </c>
      <c r="AA1220" s="103">
        <v>7.5</v>
      </c>
      <c r="AB1220" s="103">
        <v>6.666666666666667</v>
      </c>
      <c r="AC1220" s="103">
        <v>8.7955555555555556</v>
      </c>
      <c r="AD1220" s="103">
        <v>8.1000000000000014</v>
      </c>
      <c r="AE1220" s="103">
        <v>7.7655555555555562</v>
      </c>
      <c r="AF1220" s="103">
        <v>7.5</v>
      </c>
      <c r="AG1220" s="103">
        <v>7.5</v>
      </c>
      <c r="AH1220" s="103" t="s">
        <v>1010</v>
      </c>
      <c r="AI1220" s="103" t="s">
        <v>1010</v>
      </c>
      <c r="AJ1220" s="103" t="s">
        <v>1010</v>
      </c>
      <c r="AK1220" s="103" t="s">
        <v>1010</v>
      </c>
      <c r="AL1220" s="103">
        <v>6.666666666666667</v>
      </c>
      <c r="AM1220" s="103">
        <v>6.666666666666667</v>
      </c>
      <c r="AN1220" s="103">
        <v>6.666666666666667</v>
      </c>
      <c r="AO1220" s="103">
        <v>6.666666666666667</v>
      </c>
      <c r="AP1220" s="103">
        <v>10</v>
      </c>
      <c r="AQ1220" s="103">
        <v>7.5</v>
      </c>
      <c r="AR1220" s="103">
        <v>7.5</v>
      </c>
      <c r="AS1220" s="103">
        <v>8.3333333333333339</v>
      </c>
      <c r="AT1220" s="103">
        <v>7.5</v>
      </c>
      <c r="AU1220" s="103">
        <v>10</v>
      </c>
      <c r="AV1220" s="103">
        <v>10</v>
      </c>
      <c r="AW1220" s="103">
        <v>6</v>
      </c>
      <c r="AX1220" s="103">
        <v>6.25</v>
      </c>
      <c r="AY1220" s="103">
        <v>10</v>
      </c>
      <c r="AZ1220" s="103">
        <v>10</v>
      </c>
      <c r="BA1220" s="103">
        <v>10</v>
      </c>
      <c r="BB1220" s="103">
        <v>8.8928571428571423</v>
      </c>
      <c r="BC1220" s="103" t="s">
        <v>1010</v>
      </c>
      <c r="BD1220" s="103" t="s">
        <v>1011</v>
      </c>
      <c r="BE1220" s="103" t="s">
        <v>1011</v>
      </c>
      <c r="BF1220" s="103">
        <v>5</v>
      </c>
      <c r="BG1220" s="103">
        <v>0</v>
      </c>
      <c r="BH1220" s="103">
        <v>0</v>
      </c>
      <c r="BI1220" s="103">
        <v>0</v>
      </c>
      <c r="BJ1220" s="103" t="s">
        <v>1011</v>
      </c>
      <c r="BK1220" s="103">
        <v>2.5</v>
      </c>
      <c r="BL1220" s="103">
        <v>6.1029885753968252</v>
      </c>
      <c r="BM1220" s="103">
        <v>7.9676470588235295</v>
      </c>
      <c r="BN1220" s="103" t="s">
        <v>1011</v>
      </c>
      <c r="BO1220" s="103">
        <v>0</v>
      </c>
      <c r="BP1220" s="103">
        <v>7</v>
      </c>
      <c r="BQ1220" s="103">
        <v>6</v>
      </c>
      <c r="BR1220" s="103">
        <v>6.5</v>
      </c>
      <c r="BS1220" s="103">
        <v>4.8225490196078438</v>
      </c>
      <c r="BT1220" s="103">
        <v>3.2709686356107666</v>
      </c>
      <c r="BU1220" s="103">
        <v>3.9971450000000002</v>
      </c>
      <c r="BV1220" s="103">
        <v>3.7216053498964801</v>
      </c>
      <c r="BW1220" s="103">
        <v>6.6666666666666661</v>
      </c>
      <c r="BX1220" s="103">
        <v>5</v>
      </c>
      <c r="BY1220" s="103">
        <v>0</v>
      </c>
      <c r="BZ1220" s="103">
        <v>5.4917950439958014</v>
      </c>
      <c r="CA1220" s="103">
        <v>3.6582375652173909</v>
      </c>
      <c r="CB1220" s="103">
        <v>4.6398686915113867</v>
      </c>
      <c r="CC1220" s="103">
        <v>1</v>
      </c>
      <c r="CD1220" s="103">
        <v>4.049587439210943</v>
      </c>
      <c r="CE1220" s="103">
        <v>8.0690188889815939</v>
      </c>
      <c r="CF1220" s="103">
        <v>9.5351295175593069</v>
      </c>
      <c r="CG1220" s="103">
        <v>7.9344417801903635</v>
      </c>
      <c r="CH1220" s="103">
        <v>5</v>
      </c>
      <c r="CI1220" s="103">
        <v>7.6346475466828156</v>
      </c>
      <c r="CJ1220" s="103" t="s">
        <v>1011</v>
      </c>
      <c r="CK1220" s="103">
        <v>7.98</v>
      </c>
      <c r="CL1220" s="103">
        <v>7.0920000000000005</v>
      </c>
      <c r="CM1220" s="103">
        <v>7.5360000000000005</v>
      </c>
      <c r="CN1220" s="103">
        <v>5.0777137494824007</v>
      </c>
      <c r="CO1220" s="103">
        <v>6.3628904768317458</v>
      </c>
      <c r="CP1220" s="103">
        <v>5.7203021131570733</v>
      </c>
      <c r="CQ1220" s="103">
        <v>10</v>
      </c>
      <c r="CR1220" s="103">
        <v>4.6246119068322988</v>
      </c>
      <c r="CS1220" s="103">
        <v>0</v>
      </c>
      <c r="CT1220" s="103">
        <v>0.88500513052140439</v>
      </c>
      <c r="CU1220" s="103">
        <v>1.8365390124512342</v>
      </c>
      <c r="CV1220" s="103">
        <v>6.2732102814020765</v>
      </c>
      <c r="CW1220" s="103" t="s">
        <v>1011</v>
      </c>
      <c r="CX1220" s="103">
        <v>6.7311067817953907</v>
      </c>
      <c r="CY1220" s="103">
        <v>10</v>
      </c>
      <c r="CZ1220" s="103">
        <v>8.3655533908976949</v>
      </c>
      <c r="DA1220" s="103">
        <v>3.3</v>
      </c>
      <c r="DB1220" s="103">
        <v>3.9700309006211181</v>
      </c>
      <c r="DC1220" s="103">
        <v>5.1955705672877848</v>
      </c>
      <c r="DD1220" s="103">
        <v>6.7</v>
      </c>
      <c r="DE1220" s="103">
        <v>0</v>
      </c>
      <c r="DF1220" s="103">
        <v>0</v>
      </c>
      <c r="DG1220" s="103">
        <v>3.1942669113181505</v>
      </c>
      <c r="DH1220" s="103">
        <v>3.5836186666666663</v>
      </c>
      <c r="DI1220" s="103">
        <v>3.0054644808743163</v>
      </c>
      <c r="DJ1220" s="103">
        <v>8.9648339821240679</v>
      </c>
      <c r="DK1220" s="103">
        <v>3.9239210096618353</v>
      </c>
      <c r="DL1220" s="103">
        <v>3.8562096107624471</v>
      </c>
      <c r="DM1220" s="103">
        <v>7.4218549124036448</v>
      </c>
      <c r="DN1220" s="103">
        <v>5.1259837770821628</v>
      </c>
      <c r="DO1220" s="103">
        <v>5.5619346930993361</v>
      </c>
      <c r="DP1220" s="103">
        <v>5.67</v>
      </c>
      <c r="DQ1220" s="105">
        <v>5.8864942876984125</v>
      </c>
      <c r="DR1220" s="106">
        <v>121</v>
      </c>
      <c r="DS1220" s="106">
        <v>4</v>
      </c>
      <c r="DU1220" s="104" t="s">
        <v>177</v>
      </c>
      <c r="DV1220" s="103">
        <v>6.1029885753968252</v>
      </c>
      <c r="DW1220" s="103">
        <v>5.67</v>
      </c>
    </row>
    <row r="1221" spans="1:127">
      <c r="A1221" s="95">
        <v>2008</v>
      </c>
      <c r="B1221" s="96" t="s">
        <v>776</v>
      </c>
      <c r="C1221" s="107" t="s">
        <v>21</v>
      </c>
      <c r="D1221" s="96" t="s">
        <v>1011</v>
      </c>
      <c r="E1221" s="96" t="s">
        <v>1011</v>
      </c>
      <c r="F1221" s="96" t="s">
        <v>1011</v>
      </c>
      <c r="G1221" s="96">
        <v>3.445125</v>
      </c>
      <c r="H1221" s="96">
        <v>3.92</v>
      </c>
      <c r="I1221" s="96">
        <v>0</v>
      </c>
      <c r="J1221" s="96">
        <v>9.5561206632711375</v>
      </c>
      <c r="K1221" s="96">
        <v>2.5</v>
      </c>
      <c r="L1221" s="96">
        <v>9.9058437770575143</v>
      </c>
      <c r="M1221" s="96">
        <v>9.8668361989813427</v>
      </c>
      <c r="N1221" s="96">
        <v>6.3657601278619982</v>
      </c>
      <c r="O1221" s="96">
        <v>10</v>
      </c>
      <c r="P1221" s="96">
        <v>7.5</v>
      </c>
      <c r="Q1221" s="96" t="s">
        <v>1011</v>
      </c>
      <c r="R1221" s="96" t="s">
        <v>1011</v>
      </c>
      <c r="S1221" s="96">
        <v>10</v>
      </c>
      <c r="T1221" s="96">
        <v>9.1666666666666661</v>
      </c>
      <c r="U1221" s="96">
        <v>6.4841422648428875</v>
      </c>
      <c r="V1221" s="96">
        <v>0</v>
      </c>
      <c r="W1221" s="96">
        <v>0</v>
      </c>
      <c r="X1221" s="96">
        <v>10</v>
      </c>
      <c r="Y1221" s="96">
        <v>3.3333333333333335</v>
      </c>
      <c r="Z1221" s="96" t="s">
        <v>1010</v>
      </c>
      <c r="AA1221" s="96" t="s">
        <v>1011</v>
      </c>
      <c r="AB1221" s="96" t="s">
        <v>1011</v>
      </c>
      <c r="AC1221" s="96">
        <v>9.3333333333333339</v>
      </c>
      <c r="AD1221" s="96">
        <v>10</v>
      </c>
      <c r="AE1221" s="96">
        <v>9.6666666666666679</v>
      </c>
      <c r="AF1221" s="96" t="s">
        <v>1011</v>
      </c>
      <c r="AG1221" s="96" t="s">
        <v>1011</v>
      </c>
      <c r="AH1221" s="96" t="s">
        <v>1010</v>
      </c>
      <c r="AI1221" s="96" t="s">
        <v>1010</v>
      </c>
      <c r="AJ1221" s="96" t="s">
        <v>1010</v>
      </c>
      <c r="AK1221" s="96" t="s">
        <v>1010</v>
      </c>
      <c r="AL1221" s="96" t="s">
        <v>1011</v>
      </c>
      <c r="AM1221" s="96" t="s">
        <v>1011</v>
      </c>
      <c r="AN1221" s="96" t="s">
        <v>1011</v>
      </c>
      <c r="AO1221" s="96" t="s">
        <v>1011</v>
      </c>
      <c r="AP1221" s="96" t="s">
        <v>1011</v>
      </c>
      <c r="AQ1221" s="96" t="s">
        <v>1011</v>
      </c>
      <c r="AR1221" s="96" t="s">
        <v>1011</v>
      </c>
      <c r="AS1221" s="96" t="s">
        <v>1011</v>
      </c>
      <c r="AT1221" s="96" t="s">
        <v>1011</v>
      </c>
      <c r="AU1221" s="96">
        <v>10</v>
      </c>
      <c r="AV1221" s="96">
        <v>7.1705597877693483</v>
      </c>
      <c r="AW1221" s="96">
        <v>0</v>
      </c>
      <c r="AX1221" s="96">
        <v>0.5</v>
      </c>
      <c r="AY1221" s="96" t="s">
        <v>1011</v>
      </c>
      <c r="AZ1221" s="96" t="s">
        <v>1011</v>
      </c>
      <c r="BA1221" s="96" t="s">
        <v>1011</v>
      </c>
      <c r="BB1221" s="96">
        <v>4.4176399469423373</v>
      </c>
      <c r="BC1221" s="96" t="s">
        <v>1010</v>
      </c>
      <c r="BD1221" s="96" t="s">
        <v>1011</v>
      </c>
      <c r="BE1221" s="96" t="s">
        <v>1011</v>
      </c>
      <c r="BF1221" s="96">
        <v>10</v>
      </c>
      <c r="BG1221" s="96">
        <v>0</v>
      </c>
      <c r="BH1221" s="96">
        <v>10</v>
      </c>
      <c r="BI1221" s="96">
        <v>5</v>
      </c>
      <c r="BJ1221" s="96" t="s">
        <v>1011</v>
      </c>
      <c r="BK1221" s="96">
        <v>7.5</v>
      </c>
      <c r="BL1221" s="96">
        <v>5.5970218095785143</v>
      </c>
      <c r="BM1221" s="96">
        <v>8.5105397943942087</v>
      </c>
      <c r="BN1221" s="96" t="s">
        <v>1011</v>
      </c>
      <c r="BO1221" s="96">
        <v>4</v>
      </c>
      <c r="BP1221" s="96">
        <v>5</v>
      </c>
      <c r="BQ1221" s="96">
        <v>5</v>
      </c>
      <c r="BR1221" s="96">
        <v>5</v>
      </c>
      <c r="BS1221" s="96">
        <v>5.8368465981314026</v>
      </c>
      <c r="BT1221" s="96" t="s">
        <v>1011</v>
      </c>
      <c r="BU1221" s="96">
        <v>2.9</v>
      </c>
      <c r="BV1221" s="96" t="s">
        <v>1011</v>
      </c>
      <c r="BW1221" s="96">
        <v>1.6666666666666665</v>
      </c>
      <c r="BX1221" s="96">
        <v>5</v>
      </c>
      <c r="BY1221" s="96" t="s">
        <v>1011</v>
      </c>
      <c r="BZ1221" s="96" t="s">
        <v>1011</v>
      </c>
      <c r="CA1221" s="96" t="s">
        <v>1011</v>
      </c>
      <c r="CB1221" s="96" t="s">
        <v>1011</v>
      </c>
      <c r="CC1221" s="96">
        <v>0.92682926829268297</v>
      </c>
      <c r="CD1221" s="96">
        <v>3.072222222222222</v>
      </c>
      <c r="CE1221" s="96">
        <v>8.1621629092830048</v>
      </c>
      <c r="CF1221" s="96">
        <v>6.9410765860307064</v>
      </c>
      <c r="CG1221" s="96">
        <v>4.640092561319463</v>
      </c>
      <c r="CH1221" s="96">
        <v>0</v>
      </c>
      <c r="CI1221" s="96">
        <v>4.9358330141582938</v>
      </c>
      <c r="CJ1221" s="96">
        <v>0</v>
      </c>
      <c r="CK1221" s="96">
        <v>8.8800000000000008</v>
      </c>
      <c r="CL1221" s="96">
        <v>7.1552000000000007</v>
      </c>
      <c r="CM1221" s="96">
        <v>5.3450666666666677</v>
      </c>
      <c r="CN1221" s="96" t="s">
        <v>1011</v>
      </c>
      <c r="CO1221" s="96" t="s">
        <v>1011</v>
      </c>
      <c r="CP1221" s="96" t="s">
        <v>1011</v>
      </c>
      <c r="CQ1221" s="96">
        <v>0</v>
      </c>
      <c r="CR1221" s="96" t="s">
        <v>1011</v>
      </c>
      <c r="CS1221" s="96">
        <v>0</v>
      </c>
      <c r="CT1221" s="96">
        <v>0</v>
      </c>
      <c r="CU1221" s="96">
        <v>0</v>
      </c>
      <c r="CV1221" s="96">
        <v>1.7816888888888893</v>
      </c>
      <c r="CW1221" s="96">
        <v>0</v>
      </c>
      <c r="CX1221" s="96">
        <v>1.6595362035299719</v>
      </c>
      <c r="CY1221" s="96">
        <v>5</v>
      </c>
      <c r="CZ1221" s="96">
        <v>2.2198454011766571</v>
      </c>
      <c r="DA1221" s="96" t="s">
        <v>1011</v>
      </c>
      <c r="DB1221" s="96" t="s">
        <v>1011</v>
      </c>
      <c r="DC1221" s="96" t="s">
        <v>1011</v>
      </c>
      <c r="DD1221" s="96" t="s">
        <v>1011</v>
      </c>
      <c r="DE1221" s="96" t="s">
        <v>1011</v>
      </c>
      <c r="DF1221" s="96">
        <v>3</v>
      </c>
      <c r="DG1221" s="96" t="s">
        <v>1011</v>
      </c>
      <c r="DH1221" s="96" t="s">
        <v>1011</v>
      </c>
      <c r="DI1221" s="96" t="s">
        <v>1011</v>
      </c>
      <c r="DJ1221" s="96" t="s">
        <v>1011</v>
      </c>
      <c r="DK1221" s="96" t="s">
        <v>1011</v>
      </c>
      <c r="DL1221" s="96" t="s">
        <v>1011</v>
      </c>
      <c r="DM1221" s="96" t="s">
        <v>1011</v>
      </c>
      <c r="DN1221" s="96" t="s">
        <v>1011</v>
      </c>
      <c r="DO1221" s="96">
        <v>3.6885386962876319</v>
      </c>
      <c r="DP1221" s="96">
        <v>3.86</v>
      </c>
      <c r="DQ1221" s="99">
        <v>4.7285109047892568</v>
      </c>
      <c r="DR1221" s="100">
        <v>140</v>
      </c>
      <c r="DS1221" s="101">
        <v>4</v>
      </c>
      <c r="DU1221" s="107" t="s">
        <v>21</v>
      </c>
      <c r="DV1221" s="96">
        <v>5.5970218095785143</v>
      </c>
      <c r="DW1221" s="96">
        <v>3.86</v>
      </c>
    </row>
    <row r="1222" spans="1:127">
      <c r="A1222" s="102">
        <v>2008</v>
      </c>
      <c r="B1222" s="103" t="s">
        <v>670</v>
      </c>
      <c r="C1222" s="104" t="s">
        <v>140</v>
      </c>
      <c r="D1222" s="103" t="s">
        <v>1011</v>
      </c>
      <c r="E1222" s="103" t="s">
        <v>1011</v>
      </c>
      <c r="F1222" s="103" t="s">
        <v>1011</v>
      </c>
      <c r="G1222" s="103">
        <v>5.7986680000000002</v>
      </c>
      <c r="H1222" s="103">
        <v>3.2799999999999994</v>
      </c>
      <c r="I1222" s="103">
        <v>10</v>
      </c>
      <c r="J1222" s="103">
        <v>10</v>
      </c>
      <c r="K1222" s="103">
        <v>7.5</v>
      </c>
      <c r="L1222" s="103">
        <v>10</v>
      </c>
      <c r="M1222" s="103">
        <v>10</v>
      </c>
      <c r="N1222" s="103">
        <v>9.5</v>
      </c>
      <c r="O1222" s="103">
        <v>10</v>
      </c>
      <c r="P1222" s="103">
        <v>7.5</v>
      </c>
      <c r="Q1222" s="103" t="s">
        <v>1011</v>
      </c>
      <c r="R1222" s="103" t="s">
        <v>1011</v>
      </c>
      <c r="S1222" s="103">
        <v>0</v>
      </c>
      <c r="T1222" s="103">
        <v>5.833333333333333</v>
      </c>
      <c r="U1222" s="103">
        <v>6.2044444444444444</v>
      </c>
      <c r="V1222" s="103">
        <v>10</v>
      </c>
      <c r="W1222" s="103">
        <v>10</v>
      </c>
      <c r="X1222" s="103">
        <v>10</v>
      </c>
      <c r="Y1222" s="103">
        <v>10</v>
      </c>
      <c r="Z1222" s="103" t="s">
        <v>1010</v>
      </c>
      <c r="AA1222" s="103">
        <v>7.5</v>
      </c>
      <c r="AB1222" s="103">
        <v>6.666666666666667</v>
      </c>
      <c r="AC1222" s="103">
        <v>8.568888888888889</v>
      </c>
      <c r="AD1222" s="103">
        <v>9.1222222222222236</v>
      </c>
      <c r="AE1222" s="103">
        <v>7.9644444444444451</v>
      </c>
      <c r="AF1222" s="103">
        <v>7.5</v>
      </c>
      <c r="AG1222" s="103">
        <v>7.5</v>
      </c>
      <c r="AH1222" s="103" t="s">
        <v>1010</v>
      </c>
      <c r="AI1222" s="103" t="s">
        <v>1010</v>
      </c>
      <c r="AJ1222" s="103" t="s">
        <v>1010</v>
      </c>
      <c r="AK1222" s="103" t="s">
        <v>1010</v>
      </c>
      <c r="AL1222" s="103">
        <v>6.666666666666667</v>
      </c>
      <c r="AM1222" s="103">
        <v>6.666666666666667</v>
      </c>
      <c r="AN1222" s="103">
        <v>6.666666666666667</v>
      </c>
      <c r="AO1222" s="103">
        <v>6.666666666666667</v>
      </c>
      <c r="AP1222" s="103">
        <v>7.5</v>
      </c>
      <c r="AQ1222" s="103">
        <v>7.5</v>
      </c>
      <c r="AR1222" s="103">
        <v>7.5</v>
      </c>
      <c r="AS1222" s="103">
        <v>7.5</v>
      </c>
      <c r="AT1222" s="103">
        <v>7.291666666666667</v>
      </c>
      <c r="AU1222" s="103">
        <v>10</v>
      </c>
      <c r="AV1222" s="103">
        <v>10</v>
      </c>
      <c r="AW1222" s="103">
        <v>7.333333333333333</v>
      </c>
      <c r="AX1222" s="103">
        <v>7.5</v>
      </c>
      <c r="AY1222" s="103">
        <v>10</v>
      </c>
      <c r="AZ1222" s="103">
        <v>6.666666666666667</v>
      </c>
      <c r="BA1222" s="103">
        <v>10</v>
      </c>
      <c r="BB1222" s="103">
        <v>8.7857142857142847</v>
      </c>
      <c r="BC1222" s="103" t="s">
        <v>1010</v>
      </c>
      <c r="BD1222" s="103" t="s">
        <v>1011</v>
      </c>
      <c r="BE1222" s="103" t="s">
        <v>1011</v>
      </c>
      <c r="BF1222" s="103">
        <v>10</v>
      </c>
      <c r="BG1222" s="103">
        <v>0</v>
      </c>
      <c r="BH1222" s="103">
        <v>10</v>
      </c>
      <c r="BI1222" s="103">
        <v>5</v>
      </c>
      <c r="BJ1222" s="103" t="s">
        <v>1011</v>
      </c>
      <c r="BK1222" s="103">
        <v>7.5</v>
      </c>
      <c r="BL1222" s="103">
        <v>7.1549606507936501</v>
      </c>
      <c r="BM1222" s="103">
        <v>4.0941176470588241</v>
      </c>
      <c r="BN1222" s="103">
        <v>9.2643051771117158</v>
      </c>
      <c r="BO1222" s="103">
        <v>8</v>
      </c>
      <c r="BP1222" s="103">
        <v>6</v>
      </c>
      <c r="BQ1222" s="103">
        <v>6</v>
      </c>
      <c r="BR1222" s="103">
        <v>6</v>
      </c>
      <c r="BS1222" s="103">
        <v>6.8396057060426347</v>
      </c>
      <c r="BT1222" s="103">
        <v>7.7892691326530592</v>
      </c>
      <c r="BU1222" s="103">
        <v>6.2435391666666664</v>
      </c>
      <c r="BV1222" s="103">
        <v>8.0593069642857138</v>
      </c>
      <c r="BW1222" s="103">
        <v>10</v>
      </c>
      <c r="BX1222" s="103">
        <v>8.3333333333333339</v>
      </c>
      <c r="BY1222" s="103">
        <v>6.2545477299375971</v>
      </c>
      <c r="BZ1222" s="103">
        <v>6.4096896597407955</v>
      </c>
      <c r="CA1222" s="103">
        <v>5.5306914472789126</v>
      </c>
      <c r="CB1222" s="103">
        <v>5.0007454064625847</v>
      </c>
      <c r="CC1222" s="103">
        <v>1</v>
      </c>
      <c r="CD1222" s="103">
        <v>7.069013648928741</v>
      </c>
      <c r="CE1222" s="103">
        <v>8.7808412596900318</v>
      </c>
      <c r="CF1222" s="103">
        <v>7.7744701441843276</v>
      </c>
      <c r="CG1222" s="103">
        <v>7.9298245614036631</v>
      </c>
      <c r="CH1222" s="103">
        <v>0</v>
      </c>
      <c r="CI1222" s="103">
        <v>6.1212839913195056</v>
      </c>
      <c r="CJ1222" s="103">
        <v>2.793333333333333</v>
      </c>
      <c r="CK1222" s="103">
        <v>8.44</v>
      </c>
      <c r="CL1222" s="103">
        <v>5.1960000000000006</v>
      </c>
      <c r="CM1222" s="103">
        <v>5.4764444444444438</v>
      </c>
      <c r="CN1222" s="103">
        <v>6.1972115663265317</v>
      </c>
      <c r="CO1222" s="103">
        <v>6.2344964297235377</v>
      </c>
      <c r="CP1222" s="103">
        <v>6.2158539980250342</v>
      </c>
      <c r="CQ1222" s="103">
        <v>10</v>
      </c>
      <c r="CR1222" s="103">
        <v>6.0267708724489788</v>
      </c>
      <c r="CS1222" s="103">
        <v>0.76923076923076927</v>
      </c>
      <c r="CT1222" s="103">
        <v>4.5356512939222018</v>
      </c>
      <c r="CU1222" s="103">
        <v>3.7772176452006501</v>
      </c>
      <c r="CV1222" s="103">
        <v>6.3673790219175324</v>
      </c>
      <c r="CW1222" s="103">
        <v>10</v>
      </c>
      <c r="CX1222" s="103">
        <v>9.3376549131550952</v>
      </c>
      <c r="CY1222" s="103">
        <v>10</v>
      </c>
      <c r="CZ1222" s="103">
        <v>9.7792183043850311</v>
      </c>
      <c r="DA1222" s="103">
        <v>10</v>
      </c>
      <c r="DB1222" s="103">
        <v>2.3769948775510206</v>
      </c>
      <c r="DC1222" s="103">
        <v>6.5270887636054429</v>
      </c>
      <c r="DD1222" s="103">
        <v>8</v>
      </c>
      <c r="DE1222" s="103">
        <v>7.7750502384859193</v>
      </c>
      <c r="DF1222" s="103">
        <v>10</v>
      </c>
      <c r="DG1222" s="103">
        <v>7.4465223132737295</v>
      </c>
      <c r="DH1222" s="103">
        <v>4.5157580238095241</v>
      </c>
      <c r="DI1222" s="103">
        <v>3.6827956989247306</v>
      </c>
      <c r="DJ1222" s="103">
        <v>7.6726177941901694</v>
      </c>
      <c r="DK1222" s="103">
        <v>6.4717030813492062</v>
      </c>
      <c r="DL1222" s="103">
        <v>8.4266800589511313</v>
      </c>
      <c r="DM1222" s="103">
        <v>5.7965025745711598</v>
      </c>
      <c r="DN1222" s="103">
        <v>6.0943428719659876</v>
      </c>
      <c r="DO1222" s="103">
        <v>7.77336116320825</v>
      </c>
      <c r="DP1222" s="103">
        <v>6.83</v>
      </c>
      <c r="DQ1222" s="105">
        <v>6.9924803253968246</v>
      </c>
      <c r="DR1222" s="106">
        <v>71</v>
      </c>
      <c r="DS1222" s="106">
        <v>3</v>
      </c>
      <c r="DU1222" s="104" t="s">
        <v>140</v>
      </c>
      <c r="DV1222" s="103">
        <v>7.1549606507936501</v>
      </c>
      <c r="DW1222" s="103">
        <v>6.83</v>
      </c>
    </row>
    <row r="1223" spans="1:127">
      <c r="A1223" s="95">
        <v>2008</v>
      </c>
      <c r="B1223" s="96" t="s">
        <v>746</v>
      </c>
      <c r="C1223" s="107" t="s">
        <v>73</v>
      </c>
      <c r="D1223" s="96">
        <v>5.4666666666666677</v>
      </c>
      <c r="E1223" s="96">
        <v>4.2963017504036047</v>
      </c>
      <c r="F1223" s="96">
        <v>5.3877649690645244</v>
      </c>
      <c r="G1223" s="96">
        <v>5.0999999999999996</v>
      </c>
      <c r="H1223" s="96">
        <v>9.64</v>
      </c>
      <c r="I1223" s="96">
        <v>10</v>
      </c>
      <c r="J1223" s="96">
        <v>10</v>
      </c>
      <c r="K1223" s="96">
        <v>7.5</v>
      </c>
      <c r="L1223" s="96">
        <v>9.3867769061293593</v>
      </c>
      <c r="M1223" s="96">
        <v>7.7438018244382079</v>
      </c>
      <c r="N1223" s="96">
        <v>8.9261157461135134</v>
      </c>
      <c r="O1223" s="96">
        <v>10</v>
      </c>
      <c r="P1223" s="96">
        <v>5</v>
      </c>
      <c r="Q1223" s="96" t="s">
        <v>1011</v>
      </c>
      <c r="R1223" s="96" t="s">
        <v>1011</v>
      </c>
      <c r="S1223" s="96">
        <v>5</v>
      </c>
      <c r="T1223" s="96">
        <v>6.666666666666667</v>
      </c>
      <c r="U1223" s="96">
        <v>8.4109274709267279</v>
      </c>
      <c r="V1223" s="96">
        <v>10</v>
      </c>
      <c r="W1223" s="96">
        <v>10</v>
      </c>
      <c r="X1223" s="96">
        <v>5</v>
      </c>
      <c r="Y1223" s="96">
        <v>8.3333333333333339</v>
      </c>
      <c r="Z1223" s="96" t="s">
        <v>1010</v>
      </c>
      <c r="AA1223" s="96">
        <v>10</v>
      </c>
      <c r="AB1223" s="96">
        <v>10</v>
      </c>
      <c r="AC1223" s="96">
        <v>9.5177777777777788</v>
      </c>
      <c r="AD1223" s="96">
        <v>9.6777777777777771</v>
      </c>
      <c r="AE1223" s="96">
        <v>9.7988888888888894</v>
      </c>
      <c r="AF1223" s="96">
        <v>7.5</v>
      </c>
      <c r="AG1223" s="96">
        <v>7.5</v>
      </c>
      <c r="AH1223" s="96" t="s">
        <v>1010</v>
      </c>
      <c r="AI1223" s="96" t="s">
        <v>1010</v>
      </c>
      <c r="AJ1223" s="96" t="s">
        <v>1010</v>
      </c>
      <c r="AK1223" s="96" t="s">
        <v>1010</v>
      </c>
      <c r="AL1223" s="96">
        <v>6.666666666666667</v>
      </c>
      <c r="AM1223" s="96">
        <v>6.666666666666667</v>
      </c>
      <c r="AN1223" s="96">
        <v>6.666666666666667</v>
      </c>
      <c r="AO1223" s="96">
        <v>6.666666666666667</v>
      </c>
      <c r="AP1223" s="96">
        <v>10</v>
      </c>
      <c r="AQ1223" s="96">
        <v>10</v>
      </c>
      <c r="AR1223" s="96">
        <v>7.5</v>
      </c>
      <c r="AS1223" s="96">
        <v>9.1666666666666661</v>
      </c>
      <c r="AT1223" s="96">
        <v>7.7083333333333339</v>
      </c>
      <c r="AU1223" s="96">
        <v>10</v>
      </c>
      <c r="AV1223" s="96">
        <v>10</v>
      </c>
      <c r="AW1223" s="96">
        <v>5</v>
      </c>
      <c r="AX1223" s="96">
        <v>3</v>
      </c>
      <c r="AY1223" s="96">
        <v>10</v>
      </c>
      <c r="AZ1223" s="96">
        <v>10</v>
      </c>
      <c r="BA1223" s="96">
        <v>10</v>
      </c>
      <c r="BB1223" s="96">
        <v>8.2857142857142865</v>
      </c>
      <c r="BC1223" s="96" t="s">
        <v>1010</v>
      </c>
      <c r="BD1223" s="96" t="s">
        <v>1011</v>
      </c>
      <c r="BE1223" s="96" t="s">
        <v>1011</v>
      </c>
      <c r="BF1223" s="96">
        <v>5</v>
      </c>
      <c r="BG1223" s="96">
        <v>10</v>
      </c>
      <c r="BH1223" s="96">
        <v>10</v>
      </c>
      <c r="BI1223" s="96">
        <v>10</v>
      </c>
      <c r="BJ1223" s="96" t="s">
        <v>1011</v>
      </c>
      <c r="BK1223" s="96">
        <v>7.5</v>
      </c>
      <c r="BL1223" s="96">
        <v>7.5403588518586666</v>
      </c>
      <c r="BM1223" s="96">
        <v>8.4029411764705877</v>
      </c>
      <c r="BN1223" s="96" t="s">
        <v>1011</v>
      </c>
      <c r="BO1223" s="96">
        <v>8</v>
      </c>
      <c r="BP1223" s="96" t="s">
        <v>1011</v>
      </c>
      <c r="BQ1223" s="96" t="s">
        <v>1011</v>
      </c>
      <c r="BR1223" s="96" t="s">
        <v>1011</v>
      </c>
      <c r="BS1223" s="96">
        <v>8.2014705882352938</v>
      </c>
      <c r="BT1223" s="96">
        <v>3.8310639708333332</v>
      </c>
      <c r="BU1223" s="96">
        <v>2.7755066666666668</v>
      </c>
      <c r="BV1223" s="96">
        <v>3.6757806000000004</v>
      </c>
      <c r="BW1223" s="96">
        <v>1.8</v>
      </c>
      <c r="BX1223" s="96" t="s">
        <v>1011</v>
      </c>
      <c r="BY1223" s="96">
        <v>3.3715984375883492</v>
      </c>
      <c r="BZ1223" s="96">
        <v>8.3276898735732807</v>
      </c>
      <c r="CA1223" s="96">
        <v>3.5508809249999995</v>
      </c>
      <c r="CB1223" s="96">
        <v>3.5580920750000007</v>
      </c>
      <c r="CC1223" s="96">
        <v>0.77777777800000003</v>
      </c>
      <c r="CD1223" s="96">
        <v>3.4322902836136624</v>
      </c>
      <c r="CE1223" s="96">
        <v>8.1358327856424228</v>
      </c>
      <c r="CF1223" s="96">
        <v>9.4743237209016264</v>
      </c>
      <c r="CG1223" s="96">
        <v>7.8181500567735585</v>
      </c>
      <c r="CH1223" s="96">
        <v>0</v>
      </c>
      <c r="CI1223" s="96">
        <v>6.3570766408294022</v>
      </c>
      <c r="CJ1223" s="96">
        <v>6.0266666666666655</v>
      </c>
      <c r="CK1223" s="96">
        <v>7.46</v>
      </c>
      <c r="CL1223" s="96">
        <v>5.3280000000000003</v>
      </c>
      <c r="CM1223" s="96">
        <v>6.2715555555555547</v>
      </c>
      <c r="CN1223" s="96">
        <v>4.6765046666666672</v>
      </c>
      <c r="CO1223" s="96">
        <v>4.5414962876360958</v>
      </c>
      <c r="CP1223" s="96">
        <v>4.6090004771513815</v>
      </c>
      <c r="CQ1223" s="96">
        <v>10</v>
      </c>
      <c r="CR1223" s="96">
        <v>3.8652163354166662</v>
      </c>
      <c r="CS1223" s="96">
        <v>0</v>
      </c>
      <c r="CT1223" s="96">
        <v>10</v>
      </c>
      <c r="CU1223" s="96">
        <v>4.6217387784722215</v>
      </c>
      <c r="CV1223" s="96">
        <v>6.3755737027947887</v>
      </c>
      <c r="CW1223" s="96">
        <v>2</v>
      </c>
      <c r="CX1223" s="96">
        <v>8.2349589139530224</v>
      </c>
      <c r="CY1223" s="96">
        <v>10</v>
      </c>
      <c r="CZ1223" s="96">
        <v>6.7449863046510075</v>
      </c>
      <c r="DA1223" s="96">
        <v>3.3</v>
      </c>
      <c r="DB1223" s="96">
        <v>3.7669727041666663</v>
      </c>
      <c r="DC1223" s="96">
        <v>5.9159793666666669</v>
      </c>
      <c r="DD1223" s="96">
        <v>10</v>
      </c>
      <c r="DE1223" s="96">
        <v>1.6564383943221972</v>
      </c>
      <c r="DF1223" s="96">
        <v>10</v>
      </c>
      <c r="DG1223" s="96">
        <v>5.7732317441925884</v>
      </c>
      <c r="DH1223" s="96">
        <v>3.2220159499999994</v>
      </c>
      <c r="DI1223" s="96">
        <v>3.5648148148148144</v>
      </c>
      <c r="DJ1223" s="96">
        <v>8.4444481478980329</v>
      </c>
      <c r="DK1223" s="96">
        <v>3.0168401270833329</v>
      </c>
      <c r="DL1223" s="96">
        <v>4.599492384274888</v>
      </c>
      <c r="DM1223" s="96">
        <v>6.2112476538801387</v>
      </c>
      <c r="DN1223" s="96">
        <v>4.8431431796585347</v>
      </c>
      <c r="DO1223" s="96">
        <v>5.7871204095007114</v>
      </c>
      <c r="DP1223" s="96">
        <v>6.03</v>
      </c>
      <c r="DQ1223" s="99">
        <v>6.7851794259293339</v>
      </c>
      <c r="DR1223" s="100">
        <v>80</v>
      </c>
      <c r="DS1223" s="101">
        <v>3</v>
      </c>
      <c r="DU1223" s="107" t="s">
        <v>73</v>
      </c>
      <c r="DV1223" s="96">
        <v>7.5403588518586666</v>
      </c>
      <c r="DW1223" s="96">
        <v>6.03</v>
      </c>
    </row>
    <row r="1224" spans="1:127">
      <c r="A1224" s="102">
        <v>2008</v>
      </c>
      <c r="B1224" s="103" t="s">
        <v>660</v>
      </c>
      <c r="C1224" s="104" t="s">
        <v>2</v>
      </c>
      <c r="D1224" s="103">
        <v>8.9333333333333336</v>
      </c>
      <c r="E1224" s="103">
        <v>8.0349232098020558</v>
      </c>
      <c r="F1224" s="103">
        <v>8.0057983315592089</v>
      </c>
      <c r="G1224" s="103">
        <v>8.2999999999999989</v>
      </c>
      <c r="H1224" s="103">
        <v>8.16</v>
      </c>
      <c r="I1224" s="103">
        <v>10</v>
      </c>
      <c r="J1224" s="103">
        <v>10</v>
      </c>
      <c r="K1224" s="103">
        <v>7.5</v>
      </c>
      <c r="L1224" s="103">
        <v>10</v>
      </c>
      <c r="M1224" s="103">
        <v>10</v>
      </c>
      <c r="N1224" s="103">
        <v>9.5</v>
      </c>
      <c r="O1224" s="103">
        <v>9.5</v>
      </c>
      <c r="P1224" s="103">
        <v>10</v>
      </c>
      <c r="Q1224" s="103" t="s">
        <v>1011</v>
      </c>
      <c r="R1224" s="103" t="s">
        <v>1011</v>
      </c>
      <c r="S1224" s="103">
        <v>10</v>
      </c>
      <c r="T1224" s="103">
        <v>9.8333333333333339</v>
      </c>
      <c r="U1224" s="103">
        <v>9.1644444444444435</v>
      </c>
      <c r="V1224" s="103">
        <v>10</v>
      </c>
      <c r="W1224" s="103">
        <v>10</v>
      </c>
      <c r="X1224" s="103">
        <v>10</v>
      </c>
      <c r="Y1224" s="103">
        <v>10</v>
      </c>
      <c r="Z1224" s="103" t="s">
        <v>1010</v>
      </c>
      <c r="AA1224" s="103">
        <v>10</v>
      </c>
      <c r="AB1224" s="103">
        <v>10</v>
      </c>
      <c r="AC1224" s="103">
        <v>8.2688888888888883</v>
      </c>
      <c r="AD1224" s="103">
        <v>5.3194444444444429</v>
      </c>
      <c r="AE1224" s="103">
        <v>8.3970833333333328</v>
      </c>
      <c r="AF1224" s="103">
        <v>10</v>
      </c>
      <c r="AG1224" s="103">
        <v>10</v>
      </c>
      <c r="AH1224" s="103" t="s">
        <v>1010</v>
      </c>
      <c r="AI1224" s="103" t="s">
        <v>1010</v>
      </c>
      <c r="AJ1224" s="103" t="s">
        <v>1010</v>
      </c>
      <c r="AK1224" s="103" t="s">
        <v>1010</v>
      </c>
      <c r="AL1224" s="103">
        <v>10</v>
      </c>
      <c r="AM1224" s="103">
        <v>10</v>
      </c>
      <c r="AN1224" s="103">
        <v>10</v>
      </c>
      <c r="AO1224" s="103">
        <v>10</v>
      </c>
      <c r="AP1224" s="103">
        <v>10</v>
      </c>
      <c r="AQ1224" s="103">
        <v>10</v>
      </c>
      <c r="AR1224" s="103">
        <v>10</v>
      </c>
      <c r="AS1224" s="103">
        <v>10</v>
      </c>
      <c r="AT1224" s="103">
        <v>10</v>
      </c>
      <c r="AU1224" s="103">
        <v>10</v>
      </c>
      <c r="AV1224" s="103">
        <v>10</v>
      </c>
      <c r="AW1224" s="103">
        <v>9.3333333333333339</v>
      </c>
      <c r="AX1224" s="103">
        <v>8.25</v>
      </c>
      <c r="AY1224" s="103">
        <v>10</v>
      </c>
      <c r="AZ1224" s="103">
        <v>10</v>
      </c>
      <c r="BA1224" s="103">
        <v>10</v>
      </c>
      <c r="BB1224" s="103">
        <v>9.6547619047619069</v>
      </c>
      <c r="BC1224" s="103" t="s">
        <v>1010</v>
      </c>
      <c r="BD1224" s="103" t="s">
        <v>1011</v>
      </c>
      <c r="BE1224" s="103" t="s">
        <v>1011</v>
      </c>
      <c r="BF1224" s="103">
        <v>10</v>
      </c>
      <c r="BG1224" s="103">
        <v>10</v>
      </c>
      <c r="BH1224" s="103">
        <v>10</v>
      </c>
      <c r="BI1224" s="103">
        <v>10</v>
      </c>
      <c r="BJ1224" s="103" t="s">
        <v>1011</v>
      </c>
      <c r="BK1224" s="103">
        <v>10</v>
      </c>
      <c r="BL1224" s="103">
        <v>9.1712956349206358</v>
      </c>
      <c r="BM1224" s="103">
        <v>1.4264705882352946</v>
      </c>
      <c r="BN1224" s="103">
        <v>3.9182561307901906</v>
      </c>
      <c r="BO1224" s="103">
        <v>8</v>
      </c>
      <c r="BP1224" s="103">
        <v>3</v>
      </c>
      <c r="BQ1224" s="103">
        <v>3</v>
      </c>
      <c r="BR1224" s="103">
        <v>3</v>
      </c>
      <c r="BS1224" s="103">
        <v>4.086181679756371</v>
      </c>
      <c r="BT1224" s="103">
        <v>8.9439685328525655</v>
      </c>
      <c r="BU1224" s="103">
        <v>7.1281099999999995</v>
      </c>
      <c r="BV1224" s="103">
        <v>8.5138875729166674</v>
      </c>
      <c r="BW1224" s="103">
        <v>10</v>
      </c>
      <c r="BX1224" s="103">
        <v>10</v>
      </c>
      <c r="BY1224" s="103">
        <v>5.1083378976993954</v>
      </c>
      <c r="BZ1224" s="103">
        <v>7.8674941413757518</v>
      </c>
      <c r="CA1224" s="103">
        <v>8.6355195216346168</v>
      </c>
      <c r="CB1224" s="103">
        <v>6.7141020376602567</v>
      </c>
      <c r="CC1224" s="103">
        <v>1</v>
      </c>
      <c r="CD1224" s="103">
        <v>8.1012688560154729</v>
      </c>
      <c r="CE1224" s="103">
        <v>8.8854430142615257</v>
      </c>
      <c r="CF1224" s="103">
        <v>9.7114823405106314</v>
      </c>
      <c r="CG1224" s="103">
        <v>9.5030342791537397</v>
      </c>
      <c r="CH1224" s="103">
        <v>10</v>
      </c>
      <c r="CI1224" s="103">
        <v>9.5249899084814746</v>
      </c>
      <c r="CJ1224" s="103">
        <v>9.6066666666666674</v>
      </c>
      <c r="CK1224" s="103">
        <v>8.8800000000000008</v>
      </c>
      <c r="CL1224" s="103">
        <v>5.6079999999999997</v>
      </c>
      <c r="CM1224" s="103">
        <v>8.0315555555555562</v>
      </c>
      <c r="CN1224" s="103">
        <v>7.3396519350961542</v>
      </c>
      <c r="CO1224" s="103">
        <v>9.2868776956403103</v>
      </c>
      <c r="CP1224" s="103">
        <v>8.3132648153682318</v>
      </c>
      <c r="CQ1224" s="103">
        <v>10</v>
      </c>
      <c r="CR1224" s="103">
        <v>7.5631495725160249</v>
      </c>
      <c r="CS1224" s="103">
        <v>9.1666666666666661</v>
      </c>
      <c r="CT1224" s="103">
        <v>6.4162871962801891</v>
      </c>
      <c r="CU1224" s="103">
        <v>7.7153678118209585</v>
      </c>
      <c r="CV1224" s="103">
        <v>8.5150470456861864</v>
      </c>
      <c r="CW1224" s="103">
        <v>10</v>
      </c>
      <c r="CX1224" s="103">
        <v>9.1520665437974369</v>
      </c>
      <c r="CY1224" s="103">
        <v>10</v>
      </c>
      <c r="CZ1224" s="103">
        <v>9.7173555145991468</v>
      </c>
      <c r="DA1224" s="103">
        <v>8.3000000000000007</v>
      </c>
      <c r="DB1224" s="103">
        <v>3.2977964735576926</v>
      </c>
      <c r="DC1224" s="103">
        <v>4.1767916778846166</v>
      </c>
      <c r="DD1224" s="103">
        <v>6</v>
      </c>
      <c r="DE1224" s="103">
        <v>8.4239939189275255</v>
      </c>
      <c r="DF1224" s="103">
        <v>10</v>
      </c>
      <c r="DG1224" s="103">
        <v>6.699763678394973</v>
      </c>
      <c r="DH1224" s="103">
        <v>3.2323956979166661</v>
      </c>
      <c r="DI1224" s="103">
        <v>3.172043010752688</v>
      </c>
      <c r="DJ1224" s="103">
        <v>9.4590518543257929</v>
      </c>
      <c r="DK1224" s="103">
        <v>8.6974456940438039</v>
      </c>
      <c r="DL1224" s="103">
        <v>6.9737650110763809</v>
      </c>
      <c r="DM1224" s="103">
        <v>8.1616704592791205</v>
      </c>
      <c r="DN1224" s="103">
        <v>6.6160619545657413</v>
      </c>
      <c r="DO1224" s="103">
        <v>7.677727049186621</v>
      </c>
      <c r="DP1224" s="103">
        <v>7.58</v>
      </c>
      <c r="DQ1224" s="105">
        <v>8.3756478174603188</v>
      </c>
      <c r="DR1224" s="106">
        <v>15</v>
      </c>
      <c r="DS1224" s="106">
        <v>1</v>
      </c>
      <c r="DU1224" s="104" t="s">
        <v>2</v>
      </c>
      <c r="DV1224" s="103">
        <v>9.1712956349206358</v>
      </c>
      <c r="DW1224" s="103">
        <v>7.58</v>
      </c>
    </row>
    <row r="1225" spans="1:127">
      <c r="A1225" s="95">
        <v>2008</v>
      </c>
      <c r="B1225" s="96" t="s">
        <v>655</v>
      </c>
      <c r="C1225" s="107" t="s">
        <v>17</v>
      </c>
      <c r="D1225" s="96">
        <v>8.7333333333333343</v>
      </c>
      <c r="E1225" s="96">
        <v>7.5996107226131731</v>
      </c>
      <c r="F1225" s="96">
        <v>7.9379739901955553</v>
      </c>
      <c r="G1225" s="96">
        <v>8.1000000000000014</v>
      </c>
      <c r="H1225" s="96">
        <v>9.5200000000000014</v>
      </c>
      <c r="I1225" s="96">
        <v>10</v>
      </c>
      <c r="J1225" s="96">
        <v>10</v>
      </c>
      <c r="K1225" s="96">
        <v>10</v>
      </c>
      <c r="L1225" s="96">
        <v>10</v>
      </c>
      <c r="M1225" s="96">
        <v>10</v>
      </c>
      <c r="N1225" s="96">
        <v>10</v>
      </c>
      <c r="O1225" s="96">
        <v>10</v>
      </c>
      <c r="P1225" s="96">
        <v>10</v>
      </c>
      <c r="Q1225" s="96" t="s">
        <v>1011</v>
      </c>
      <c r="R1225" s="96" t="s">
        <v>1011</v>
      </c>
      <c r="S1225" s="96">
        <v>10</v>
      </c>
      <c r="T1225" s="96">
        <v>10</v>
      </c>
      <c r="U1225" s="96">
        <v>9.8400000000000016</v>
      </c>
      <c r="V1225" s="96">
        <v>10</v>
      </c>
      <c r="W1225" s="96">
        <v>10</v>
      </c>
      <c r="X1225" s="96">
        <v>10</v>
      </c>
      <c r="Y1225" s="96">
        <v>10</v>
      </c>
      <c r="Z1225" s="96" t="s">
        <v>1010</v>
      </c>
      <c r="AA1225" s="96">
        <v>10</v>
      </c>
      <c r="AB1225" s="96">
        <v>10</v>
      </c>
      <c r="AC1225" s="96">
        <v>9.2222222222222232</v>
      </c>
      <c r="AD1225" s="96">
        <v>9.8166666666666664</v>
      </c>
      <c r="AE1225" s="96">
        <v>9.7597222222222229</v>
      </c>
      <c r="AF1225" s="96">
        <v>10</v>
      </c>
      <c r="AG1225" s="96">
        <v>10</v>
      </c>
      <c r="AH1225" s="96" t="s">
        <v>1010</v>
      </c>
      <c r="AI1225" s="96" t="s">
        <v>1010</v>
      </c>
      <c r="AJ1225" s="96" t="s">
        <v>1010</v>
      </c>
      <c r="AK1225" s="96" t="s">
        <v>1010</v>
      </c>
      <c r="AL1225" s="96">
        <v>10</v>
      </c>
      <c r="AM1225" s="96">
        <v>10</v>
      </c>
      <c r="AN1225" s="96">
        <v>10</v>
      </c>
      <c r="AO1225" s="96">
        <v>10</v>
      </c>
      <c r="AP1225" s="96">
        <v>10</v>
      </c>
      <c r="AQ1225" s="96">
        <v>10</v>
      </c>
      <c r="AR1225" s="96">
        <v>10</v>
      </c>
      <c r="AS1225" s="96">
        <v>10</v>
      </c>
      <c r="AT1225" s="96">
        <v>10</v>
      </c>
      <c r="AU1225" s="96">
        <v>10</v>
      </c>
      <c r="AV1225" s="96">
        <v>10</v>
      </c>
      <c r="AW1225" s="96">
        <v>9</v>
      </c>
      <c r="AX1225" s="96">
        <v>8.75</v>
      </c>
      <c r="AY1225" s="96">
        <v>10</v>
      </c>
      <c r="AZ1225" s="96">
        <v>10</v>
      </c>
      <c r="BA1225" s="96">
        <v>10</v>
      </c>
      <c r="BB1225" s="96">
        <v>9.6785714285714288</v>
      </c>
      <c r="BC1225" s="96" t="s">
        <v>1010</v>
      </c>
      <c r="BD1225" s="96" t="s">
        <v>1011</v>
      </c>
      <c r="BE1225" s="96" t="s">
        <v>1011</v>
      </c>
      <c r="BF1225" s="96">
        <v>10</v>
      </c>
      <c r="BG1225" s="96">
        <v>10</v>
      </c>
      <c r="BH1225" s="96">
        <v>10</v>
      </c>
      <c r="BI1225" s="96">
        <v>10</v>
      </c>
      <c r="BJ1225" s="96" t="s">
        <v>1011</v>
      </c>
      <c r="BK1225" s="96">
        <v>10</v>
      </c>
      <c r="BL1225" s="96">
        <v>9.4288293650793662</v>
      </c>
      <c r="BM1225" s="96">
        <v>4.3108797592699233</v>
      </c>
      <c r="BN1225" s="96">
        <v>7.0419618528610348</v>
      </c>
      <c r="BO1225" s="96">
        <v>8</v>
      </c>
      <c r="BP1225" s="96">
        <v>5</v>
      </c>
      <c r="BQ1225" s="96">
        <v>5</v>
      </c>
      <c r="BR1225" s="96">
        <v>5</v>
      </c>
      <c r="BS1225" s="96">
        <v>6.0882104030327397</v>
      </c>
      <c r="BT1225" s="96">
        <v>9.5635536666666674</v>
      </c>
      <c r="BU1225" s="96">
        <v>7.9786400000000004</v>
      </c>
      <c r="BV1225" s="96">
        <v>8.74508625925926</v>
      </c>
      <c r="BW1225" s="96">
        <v>10</v>
      </c>
      <c r="BX1225" s="96">
        <v>9.1666666666666661</v>
      </c>
      <c r="BY1225" s="96">
        <v>7.475715551612554</v>
      </c>
      <c r="BZ1225" s="96">
        <v>9.9293304012861014</v>
      </c>
      <c r="CA1225" s="96">
        <v>8.5178468148148152</v>
      </c>
      <c r="CB1225" s="96">
        <v>7.9192314722222221</v>
      </c>
      <c r="CC1225" s="96">
        <v>1</v>
      </c>
      <c r="CD1225" s="96">
        <v>8.8106745369475874</v>
      </c>
      <c r="CE1225" s="96">
        <v>9.7256663405394672</v>
      </c>
      <c r="CF1225" s="96">
        <v>9.4783133157250141</v>
      </c>
      <c r="CG1225" s="96">
        <v>9.2292777508483521</v>
      </c>
      <c r="CH1225" s="96">
        <v>10</v>
      </c>
      <c r="CI1225" s="96">
        <v>9.6083143517782084</v>
      </c>
      <c r="CJ1225" s="96">
        <v>8.8733333333333348</v>
      </c>
      <c r="CK1225" s="96">
        <v>9.56</v>
      </c>
      <c r="CL1225" s="96">
        <v>8.8040000000000003</v>
      </c>
      <c r="CM1225" s="96">
        <v>9.0791111111111125</v>
      </c>
      <c r="CN1225" s="96">
        <v>8.7422510555555544</v>
      </c>
      <c r="CO1225" s="96">
        <v>8.7641736496653948</v>
      </c>
      <c r="CP1225" s="96">
        <v>8.7532123526104755</v>
      </c>
      <c r="CQ1225" s="96">
        <v>10</v>
      </c>
      <c r="CR1225" s="96">
        <v>7.9177203842592592</v>
      </c>
      <c r="CS1225" s="96">
        <v>7.5</v>
      </c>
      <c r="CT1225" s="96">
        <v>5.8631589897043117</v>
      </c>
      <c r="CU1225" s="96">
        <v>7.093626457987857</v>
      </c>
      <c r="CV1225" s="96">
        <v>8.7314874804273614</v>
      </c>
      <c r="CW1225" s="96">
        <v>10</v>
      </c>
      <c r="CX1225" s="96">
        <v>9.8233245959413438</v>
      </c>
      <c r="CY1225" s="96">
        <v>10</v>
      </c>
      <c r="CZ1225" s="96">
        <v>9.9411081986471146</v>
      </c>
      <c r="DA1225" s="96">
        <v>8.9</v>
      </c>
      <c r="DB1225" s="96">
        <v>4.1431046944444443</v>
      </c>
      <c r="DC1225" s="96">
        <v>7.8200241203703715</v>
      </c>
      <c r="DD1225" s="96">
        <v>10</v>
      </c>
      <c r="DE1225" s="96">
        <v>10</v>
      </c>
      <c r="DF1225" s="96">
        <v>10</v>
      </c>
      <c r="DG1225" s="96">
        <v>8.4771881358024697</v>
      </c>
      <c r="DH1225" s="96">
        <v>4.539761351851852</v>
      </c>
      <c r="DI1225" s="96">
        <v>4.4565217391304346</v>
      </c>
      <c r="DJ1225" s="96">
        <v>9.9637816818146856</v>
      </c>
      <c r="DK1225" s="96">
        <v>9.6238109027777767</v>
      </c>
      <c r="DL1225" s="96">
        <v>9.7921022664005477</v>
      </c>
      <c r="DM1225" s="96">
        <v>9.2153471472532829</v>
      </c>
      <c r="DN1225" s="96">
        <v>7.9318875148714296</v>
      </c>
      <c r="DO1225" s="96">
        <v>8.7833946164403383</v>
      </c>
      <c r="DP1225" s="96">
        <v>8.4</v>
      </c>
      <c r="DQ1225" s="99">
        <v>8.9144146825396824</v>
      </c>
      <c r="DR1225" s="100">
        <v>2</v>
      </c>
      <c r="DS1225" s="101">
        <v>1</v>
      </c>
      <c r="DU1225" s="107" t="s">
        <v>17</v>
      </c>
      <c r="DV1225" s="96">
        <v>9.4288293650793662</v>
      </c>
      <c r="DW1225" s="96">
        <v>8.4</v>
      </c>
    </row>
    <row r="1226" spans="1:127">
      <c r="A1226" s="102">
        <v>2008</v>
      </c>
      <c r="B1226" s="103" t="s">
        <v>682</v>
      </c>
      <c r="C1226" s="104" t="s">
        <v>137</v>
      </c>
      <c r="D1226" s="103">
        <v>4.5</v>
      </c>
      <c r="E1226" s="103">
        <v>4.2320953320992913</v>
      </c>
      <c r="F1226" s="103">
        <v>4.2302039100124862</v>
      </c>
      <c r="G1226" s="103">
        <v>4.3</v>
      </c>
      <c r="H1226" s="103">
        <v>4.8</v>
      </c>
      <c r="I1226" s="103">
        <v>10</v>
      </c>
      <c r="J1226" s="103">
        <v>10</v>
      </c>
      <c r="K1226" s="103">
        <v>7.5</v>
      </c>
      <c r="L1226" s="103">
        <v>10</v>
      </c>
      <c r="M1226" s="103">
        <v>10</v>
      </c>
      <c r="N1226" s="103">
        <v>9.5</v>
      </c>
      <c r="O1226" s="103">
        <v>10</v>
      </c>
      <c r="P1226" s="103">
        <v>10</v>
      </c>
      <c r="Q1226" s="103" t="s">
        <v>1011</v>
      </c>
      <c r="R1226" s="103" t="s">
        <v>1011</v>
      </c>
      <c r="S1226" s="103">
        <v>10</v>
      </c>
      <c r="T1226" s="103">
        <v>10</v>
      </c>
      <c r="U1226" s="103">
        <v>8.1</v>
      </c>
      <c r="V1226" s="103">
        <v>10</v>
      </c>
      <c r="W1226" s="103">
        <v>10</v>
      </c>
      <c r="X1226" s="103">
        <v>10</v>
      </c>
      <c r="Y1226" s="103">
        <v>10</v>
      </c>
      <c r="Z1226" s="103" t="s">
        <v>1010</v>
      </c>
      <c r="AA1226" s="103">
        <v>7.5</v>
      </c>
      <c r="AB1226" s="103">
        <v>6.666666666666667</v>
      </c>
      <c r="AC1226" s="103">
        <v>9.4266666666666659</v>
      </c>
      <c r="AD1226" s="103">
        <v>8.9777777777777779</v>
      </c>
      <c r="AE1226" s="103">
        <v>8.142777777777777</v>
      </c>
      <c r="AF1226" s="103">
        <v>5</v>
      </c>
      <c r="AG1226" s="103">
        <v>7.5</v>
      </c>
      <c r="AH1226" s="103" t="s">
        <v>1010</v>
      </c>
      <c r="AI1226" s="103" t="s">
        <v>1010</v>
      </c>
      <c r="AJ1226" s="103" t="s">
        <v>1010</v>
      </c>
      <c r="AK1226" s="103" t="s">
        <v>1010</v>
      </c>
      <c r="AL1226" s="103">
        <v>6.666666666666667</v>
      </c>
      <c r="AM1226" s="103">
        <v>6.666666666666667</v>
      </c>
      <c r="AN1226" s="103">
        <v>3.3333333333333335</v>
      </c>
      <c r="AO1226" s="103">
        <v>5.5555555555555562</v>
      </c>
      <c r="AP1226" s="103">
        <v>10</v>
      </c>
      <c r="AQ1226" s="103">
        <v>10</v>
      </c>
      <c r="AR1226" s="103">
        <v>7.5</v>
      </c>
      <c r="AS1226" s="103">
        <v>9.1666666666666661</v>
      </c>
      <c r="AT1226" s="103">
        <v>6.8055555555555554</v>
      </c>
      <c r="AU1226" s="103">
        <v>10</v>
      </c>
      <c r="AV1226" s="103">
        <v>10</v>
      </c>
      <c r="AW1226" s="103">
        <v>5.333333333333333</v>
      </c>
      <c r="AX1226" s="103">
        <v>5.25</v>
      </c>
      <c r="AY1226" s="103">
        <v>6.666666666666667</v>
      </c>
      <c r="AZ1226" s="103">
        <v>6.666666666666667</v>
      </c>
      <c r="BA1226" s="103">
        <v>10</v>
      </c>
      <c r="BB1226" s="103">
        <v>7.7023809523809517</v>
      </c>
      <c r="BC1226" s="103" t="s">
        <v>1010</v>
      </c>
      <c r="BD1226" s="103" t="s">
        <v>1011</v>
      </c>
      <c r="BE1226" s="103" t="s">
        <v>1011</v>
      </c>
      <c r="BF1226" s="103">
        <v>10</v>
      </c>
      <c r="BG1226" s="103">
        <v>10</v>
      </c>
      <c r="BH1226" s="103">
        <v>10</v>
      </c>
      <c r="BI1226" s="103">
        <v>10</v>
      </c>
      <c r="BJ1226" s="103" t="s">
        <v>1011</v>
      </c>
      <c r="BK1226" s="103">
        <v>10</v>
      </c>
      <c r="BL1226" s="103">
        <v>7.3650714285714276</v>
      </c>
      <c r="BM1226" s="103">
        <v>8.4411764705882355</v>
      </c>
      <c r="BN1226" s="103">
        <v>9.9023005181396613</v>
      </c>
      <c r="BO1226" s="103">
        <v>8</v>
      </c>
      <c r="BP1226" s="103">
        <v>8</v>
      </c>
      <c r="BQ1226" s="103">
        <v>4</v>
      </c>
      <c r="BR1226" s="103">
        <v>6</v>
      </c>
      <c r="BS1226" s="103">
        <v>8.0858692471819751</v>
      </c>
      <c r="BT1226" s="103">
        <v>1.9586301646341462</v>
      </c>
      <c r="BU1226" s="103">
        <v>2.7516074999999995</v>
      </c>
      <c r="BV1226" s="103">
        <v>3.3679526402439026</v>
      </c>
      <c r="BW1226" s="103">
        <v>5</v>
      </c>
      <c r="BX1226" s="103">
        <v>6.6666666666666661</v>
      </c>
      <c r="BY1226" s="103">
        <v>4.7665637985510809</v>
      </c>
      <c r="BZ1226" s="103">
        <v>6.4073918492198096</v>
      </c>
      <c r="CA1226" s="103">
        <v>5.2091712296747961</v>
      </c>
      <c r="CB1226" s="103">
        <v>4.9437862977642277</v>
      </c>
      <c r="CC1226" s="103">
        <v>0.88888888899999996</v>
      </c>
      <c r="CD1226" s="103">
        <v>4.3100005712092626</v>
      </c>
      <c r="CE1226" s="103">
        <v>7.3861424657202912</v>
      </c>
      <c r="CF1226" s="103">
        <v>8.6809248374555672</v>
      </c>
      <c r="CG1226" s="103">
        <v>6.0347593742514904</v>
      </c>
      <c r="CH1226" s="103">
        <v>10</v>
      </c>
      <c r="CI1226" s="103">
        <v>8.0254566693568368</v>
      </c>
      <c r="CJ1226" s="103">
        <v>9.4400000000000013</v>
      </c>
      <c r="CK1226" s="103">
        <v>8.8800000000000008</v>
      </c>
      <c r="CL1226" s="103">
        <v>7.0640000000000001</v>
      </c>
      <c r="CM1226" s="103">
        <v>8.461333333333334</v>
      </c>
      <c r="CN1226" s="103">
        <v>4.3841237449186981</v>
      </c>
      <c r="CO1226" s="103">
        <v>5.9222764193167929</v>
      </c>
      <c r="CP1226" s="103">
        <v>5.1532000821177455</v>
      </c>
      <c r="CQ1226" s="103">
        <v>10</v>
      </c>
      <c r="CR1226" s="103">
        <v>5.8915271575203256</v>
      </c>
      <c r="CS1226" s="103">
        <v>6.9230769230769234</v>
      </c>
      <c r="CT1226" s="103">
        <v>10</v>
      </c>
      <c r="CU1226" s="103">
        <v>7.6048680268657494</v>
      </c>
      <c r="CV1226" s="103">
        <v>7.8048503605792066</v>
      </c>
      <c r="CW1226" s="103">
        <v>10</v>
      </c>
      <c r="CX1226" s="103">
        <v>9.0765981981073445</v>
      </c>
      <c r="CY1226" s="103">
        <v>9</v>
      </c>
      <c r="CZ1226" s="103">
        <v>9.3588660660357821</v>
      </c>
      <c r="DA1226" s="103">
        <v>7.8</v>
      </c>
      <c r="DB1226" s="103">
        <v>5.490462918699186</v>
      </c>
      <c r="DC1226" s="103">
        <v>6.7727619471544696</v>
      </c>
      <c r="DD1226" s="103">
        <v>4</v>
      </c>
      <c r="DE1226" s="103">
        <v>7.9604627186120922</v>
      </c>
      <c r="DF1226" s="103">
        <v>10</v>
      </c>
      <c r="DG1226" s="103">
        <v>7.0039479307442916</v>
      </c>
      <c r="DH1226" s="103">
        <v>3.85631375</v>
      </c>
      <c r="DI1226" s="103">
        <v>5.704225352112676</v>
      </c>
      <c r="DJ1226" s="103">
        <v>7.5780064334637993</v>
      </c>
      <c r="DK1226" s="103">
        <v>3.7775600359078587</v>
      </c>
      <c r="DL1226" s="103">
        <v>6.0454450467696912</v>
      </c>
      <c r="DM1226" s="103">
        <v>7.3097616477255425</v>
      </c>
      <c r="DN1226" s="103">
        <v>5.7118853776632612</v>
      </c>
      <c r="DO1226" s="103">
        <v>7.3582331248144444</v>
      </c>
      <c r="DP1226" s="103">
        <v>7.12</v>
      </c>
      <c r="DQ1226" s="105">
        <v>7.2425357142857134</v>
      </c>
      <c r="DR1226" s="106">
        <v>60</v>
      </c>
      <c r="DS1226" s="106">
        <v>2</v>
      </c>
      <c r="DU1226" s="104" t="s">
        <v>137</v>
      </c>
      <c r="DV1226" s="103">
        <v>7.3650714285714276</v>
      </c>
      <c r="DW1226" s="103">
        <v>7.12</v>
      </c>
    </row>
    <row r="1227" spans="1:127">
      <c r="A1227" s="95">
        <v>2008</v>
      </c>
      <c r="B1227" s="96" t="s">
        <v>727</v>
      </c>
      <c r="C1227" s="107" t="s">
        <v>26</v>
      </c>
      <c r="D1227" s="96" t="s">
        <v>1011</v>
      </c>
      <c r="E1227" s="96" t="s">
        <v>1011</v>
      </c>
      <c r="F1227" s="96" t="s">
        <v>1011</v>
      </c>
      <c r="G1227" s="96">
        <v>4.723929</v>
      </c>
      <c r="H1227" s="96">
        <v>8.120000000000001</v>
      </c>
      <c r="I1227" s="96">
        <v>5</v>
      </c>
      <c r="J1227" s="96">
        <v>8.9345533287115622</v>
      </c>
      <c r="K1227" s="96" t="s">
        <v>1011</v>
      </c>
      <c r="L1227" s="96">
        <v>9.8639855313248805</v>
      </c>
      <c r="M1227" s="96">
        <v>9.9183913187949297</v>
      </c>
      <c r="N1227" s="96">
        <v>8.429232544707844</v>
      </c>
      <c r="O1227" s="96">
        <v>9.8000000000000007</v>
      </c>
      <c r="P1227" s="96">
        <v>7.5</v>
      </c>
      <c r="Q1227" s="96" t="s">
        <v>1011</v>
      </c>
      <c r="R1227" s="96" t="s">
        <v>1011</v>
      </c>
      <c r="S1227" s="96">
        <v>5</v>
      </c>
      <c r="T1227" s="96">
        <v>7.4333333333333336</v>
      </c>
      <c r="U1227" s="96">
        <v>7.9941886260137265</v>
      </c>
      <c r="V1227" s="96">
        <v>5</v>
      </c>
      <c r="W1227" s="96">
        <v>5</v>
      </c>
      <c r="X1227" s="96">
        <v>10</v>
      </c>
      <c r="Y1227" s="96">
        <v>6.666666666666667</v>
      </c>
      <c r="Z1227" s="96" t="s">
        <v>1010</v>
      </c>
      <c r="AA1227" s="96">
        <v>10</v>
      </c>
      <c r="AB1227" s="96">
        <v>6.666666666666667</v>
      </c>
      <c r="AC1227" s="96">
        <v>7.84</v>
      </c>
      <c r="AD1227" s="96">
        <v>7.7277777777777779</v>
      </c>
      <c r="AE1227" s="96">
        <v>8.0586111111111123</v>
      </c>
      <c r="AF1227" s="96">
        <v>7.5</v>
      </c>
      <c r="AG1227" s="96">
        <v>7.5</v>
      </c>
      <c r="AH1227" s="96" t="s">
        <v>1010</v>
      </c>
      <c r="AI1227" s="96" t="s">
        <v>1010</v>
      </c>
      <c r="AJ1227" s="96" t="s">
        <v>1010</v>
      </c>
      <c r="AK1227" s="96" t="s">
        <v>1010</v>
      </c>
      <c r="AL1227" s="96">
        <v>6.666666666666667</v>
      </c>
      <c r="AM1227" s="96">
        <v>6.666666666666667</v>
      </c>
      <c r="AN1227" s="96">
        <v>10</v>
      </c>
      <c r="AO1227" s="96">
        <v>7.7777777777777786</v>
      </c>
      <c r="AP1227" s="96">
        <v>10</v>
      </c>
      <c r="AQ1227" s="96">
        <v>7.5</v>
      </c>
      <c r="AR1227" s="96">
        <v>10</v>
      </c>
      <c r="AS1227" s="96">
        <v>9.1666666666666661</v>
      </c>
      <c r="AT1227" s="96">
        <v>7.9861111111111107</v>
      </c>
      <c r="AU1227" s="96">
        <v>10</v>
      </c>
      <c r="AV1227" s="96">
        <v>10</v>
      </c>
      <c r="AW1227" s="96">
        <v>2.6666666666666665</v>
      </c>
      <c r="AX1227" s="96">
        <v>3.75</v>
      </c>
      <c r="AY1227" s="96">
        <v>10</v>
      </c>
      <c r="AZ1227" s="96">
        <v>6.666666666666667</v>
      </c>
      <c r="BA1227" s="96">
        <v>10</v>
      </c>
      <c r="BB1227" s="96">
        <v>7.5833333333333339</v>
      </c>
      <c r="BC1227" s="96" t="s">
        <v>1010</v>
      </c>
      <c r="BD1227" s="96" t="s">
        <v>1011</v>
      </c>
      <c r="BE1227" s="96" t="s">
        <v>1011</v>
      </c>
      <c r="BF1227" s="96">
        <v>5</v>
      </c>
      <c r="BG1227" s="96">
        <v>10</v>
      </c>
      <c r="BH1227" s="96">
        <v>10</v>
      </c>
      <c r="BI1227" s="96">
        <v>10</v>
      </c>
      <c r="BJ1227" s="96" t="s">
        <v>1011</v>
      </c>
      <c r="BK1227" s="96">
        <v>7.5</v>
      </c>
      <c r="BL1227" s="96">
        <v>6.9590016287256535</v>
      </c>
      <c r="BM1227" s="96">
        <v>6.617647058823529</v>
      </c>
      <c r="BN1227" s="96">
        <v>9.8392370572207071</v>
      </c>
      <c r="BO1227" s="96">
        <v>7</v>
      </c>
      <c r="BP1227" s="96" t="s">
        <v>1011</v>
      </c>
      <c r="BQ1227" s="96" t="s">
        <v>1011</v>
      </c>
      <c r="BR1227" s="96" t="s">
        <v>1011</v>
      </c>
      <c r="BS1227" s="96">
        <v>7.8189613720147451</v>
      </c>
      <c r="BT1227" s="96" t="s">
        <v>1011</v>
      </c>
      <c r="BU1227" s="96">
        <v>4.0999999999999996</v>
      </c>
      <c r="BV1227" s="96" t="s">
        <v>1011</v>
      </c>
      <c r="BW1227" s="96">
        <v>5</v>
      </c>
      <c r="BX1227" s="96">
        <v>3.333333333333333</v>
      </c>
      <c r="BY1227" s="96">
        <v>2.7359125887899012</v>
      </c>
      <c r="BZ1227" s="96">
        <v>5.7227030776302472</v>
      </c>
      <c r="CA1227" s="96" t="s">
        <v>1011</v>
      </c>
      <c r="CB1227" s="96" t="s">
        <v>1011</v>
      </c>
      <c r="CC1227" s="96">
        <v>0.28571428599999998</v>
      </c>
      <c r="CD1227" s="96">
        <v>2.686107729136646</v>
      </c>
      <c r="CE1227" s="96">
        <v>8.7899952600338072</v>
      </c>
      <c r="CF1227" s="96">
        <v>8.2701744759055931</v>
      </c>
      <c r="CG1227" s="96">
        <v>7.7389780234596595</v>
      </c>
      <c r="CH1227" s="96">
        <v>0</v>
      </c>
      <c r="CI1227" s="96">
        <v>6.1997869398497647</v>
      </c>
      <c r="CJ1227" s="96">
        <v>3.8195162250574817</v>
      </c>
      <c r="CK1227" s="96">
        <v>7.62</v>
      </c>
      <c r="CL1227" s="96">
        <v>7.2880000000000003</v>
      </c>
      <c r="CM1227" s="96">
        <v>6.2425054083524936</v>
      </c>
      <c r="CN1227" s="96" t="s">
        <v>1011</v>
      </c>
      <c r="CO1227" s="96">
        <v>1.2214460484880709</v>
      </c>
      <c r="CP1227" s="96">
        <v>1.2214460484880709</v>
      </c>
      <c r="CQ1227" s="96">
        <v>10</v>
      </c>
      <c r="CR1227" s="96" t="s">
        <v>1011</v>
      </c>
      <c r="CS1227" s="96">
        <v>0</v>
      </c>
      <c r="CT1227" s="96">
        <v>0</v>
      </c>
      <c r="CU1227" s="96">
        <v>0</v>
      </c>
      <c r="CV1227" s="96">
        <v>4.3659878642101413</v>
      </c>
      <c r="CW1227" s="96">
        <v>10</v>
      </c>
      <c r="CX1227" s="96">
        <v>9.1813783745324091</v>
      </c>
      <c r="CY1227" s="96" t="s">
        <v>1011</v>
      </c>
      <c r="CZ1227" s="96">
        <v>9.5906891872662037</v>
      </c>
      <c r="DA1227" s="96">
        <v>0</v>
      </c>
      <c r="DB1227" s="96" t="s">
        <v>1011</v>
      </c>
      <c r="DC1227" s="96" t="s">
        <v>1011</v>
      </c>
      <c r="DD1227" s="96">
        <v>4.7</v>
      </c>
      <c r="DE1227" s="96">
        <v>6.7552815977919654</v>
      </c>
      <c r="DF1227" s="96">
        <v>0</v>
      </c>
      <c r="DG1227" s="96">
        <v>2.8638203994479916</v>
      </c>
      <c r="DH1227" s="96" t="s">
        <v>1011</v>
      </c>
      <c r="DI1227" s="96" t="s">
        <v>1011</v>
      </c>
      <c r="DJ1227" s="96">
        <v>6.1968244356138742</v>
      </c>
      <c r="DK1227" s="96" t="s">
        <v>1011</v>
      </c>
      <c r="DL1227" s="96">
        <v>2.3347131987092049</v>
      </c>
      <c r="DM1227" s="96">
        <v>6.9734818536912346</v>
      </c>
      <c r="DN1227" s="96">
        <v>5.1683398293381044</v>
      </c>
      <c r="DO1227" s="96">
        <v>5.8742831386840999</v>
      </c>
      <c r="DP1227" s="96">
        <v>5.39</v>
      </c>
      <c r="DQ1227" s="99">
        <v>6.1745008143628262</v>
      </c>
      <c r="DR1227" s="100">
        <v>114</v>
      </c>
      <c r="DS1227" s="101">
        <v>4</v>
      </c>
      <c r="DU1227" s="107" t="s">
        <v>26</v>
      </c>
      <c r="DV1227" s="96">
        <v>6.9590016287256535</v>
      </c>
      <c r="DW1227" s="96">
        <v>5.39</v>
      </c>
    </row>
    <row r="1228" spans="1:127">
      <c r="A1228" s="102">
        <v>2008</v>
      </c>
      <c r="B1228" s="103" t="s">
        <v>749</v>
      </c>
      <c r="C1228" s="104" t="s">
        <v>64</v>
      </c>
      <c r="D1228" s="103">
        <v>2.833333333333333</v>
      </c>
      <c r="E1228" s="103">
        <v>5.2851987784354257</v>
      </c>
      <c r="F1228" s="103">
        <v>2.832213763963086</v>
      </c>
      <c r="G1228" s="103">
        <v>3.7</v>
      </c>
      <c r="H1228" s="103">
        <v>2</v>
      </c>
      <c r="I1228" s="103">
        <v>10</v>
      </c>
      <c r="J1228" s="103">
        <v>10</v>
      </c>
      <c r="K1228" s="103">
        <v>5</v>
      </c>
      <c r="L1228" s="103">
        <v>9.8412827045088545</v>
      </c>
      <c r="M1228" s="103">
        <v>9.9629659643854005</v>
      </c>
      <c r="N1228" s="103">
        <v>8.9608497337788524</v>
      </c>
      <c r="O1228" s="103">
        <v>8.1000000000000014</v>
      </c>
      <c r="P1228" s="103">
        <v>7.5</v>
      </c>
      <c r="Q1228" s="103" t="s">
        <v>1011</v>
      </c>
      <c r="R1228" s="103" t="s">
        <v>1011</v>
      </c>
      <c r="S1228" s="103">
        <v>5</v>
      </c>
      <c r="T1228" s="103">
        <v>6.8666666666666671</v>
      </c>
      <c r="U1228" s="103">
        <v>5.9425054668151729</v>
      </c>
      <c r="V1228" s="103">
        <v>5</v>
      </c>
      <c r="W1228" s="103">
        <v>10</v>
      </c>
      <c r="X1228" s="103">
        <v>5</v>
      </c>
      <c r="Y1228" s="103">
        <v>6.666666666666667</v>
      </c>
      <c r="Z1228" s="103" t="s">
        <v>1010</v>
      </c>
      <c r="AA1228" s="103">
        <v>10</v>
      </c>
      <c r="AB1228" s="103">
        <v>3.3333333333333335</v>
      </c>
      <c r="AC1228" s="103">
        <v>8.6955555555555559</v>
      </c>
      <c r="AD1228" s="103">
        <v>9.5388888888888896</v>
      </c>
      <c r="AE1228" s="103">
        <v>7.8919444444444444</v>
      </c>
      <c r="AF1228" s="103">
        <v>7.5</v>
      </c>
      <c r="AG1228" s="103">
        <v>5</v>
      </c>
      <c r="AH1228" s="103" t="s">
        <v>1010</v>
      </c>
      <c r="AI1228" s="103" t="s">
        <v>1010</v>
      </c>
      <c r="AJ1228" s="103" t="s">
        <v>1010</v>
      </c>
      <c r="AK1228" s="103" t="s">
        <v>1010</v>
      </c>
      <c r="AL1228" s="103">
        <v>6.666666666666667</v>
      </c>
      <c r="AM1228" s="103">
        <v>6.666666666666667</v>
      </c>
      <c r="AN1228" s="103">
        <v>6.666666666666667</v>
      </c>
      <c r="AO1228" s="103">
        <v>6.666666666666667</v>
      </c>
      <c r="AP1228" s="103">
        <v>7.5</v>
      </c>
      <c r="AQ1228" s="103">
        <v>10</v>
      </c>
      <c r="AR1228" s="103">
        <v>10</v>
      </c>
      <c r="AS1228" s="103">
        <v>9.1666666666666661</v>
      </c>
      <c r="AT1228" s="103">
        <v>7.0833333333333339</v>
      </c>
      <c r="AU1228" s="103">
        <v>10</v>
      </c>
      <c r="AV1228" s="103">
        <v>10</v>
      </c>
      <c r="AW1228" s="103">
        <v>5</v>
      </c>
      <c r="AX1228" s="103">
        <v>4.5</v>
      </c>
      <c r="AY1228" s="103">
        <v>10</v>
      </c>
      <c r="AZ1228" s="103">
        <v>10</v>
      </c>
      <c r="BA1228" s="103">
        <v>10</v>
      </c>
      <c r="BB1228" s="103">
        <v>8.5</v>
      </c>
      <c r="BC1228" s="103" t="s">
        <v>1010</v>
      </c>
      <c r="BD1228" s="103" t="s">
        <v>1011</v>
      </c>
      <c r="BE1228" s="103" t="s">
        <v>1011</v>
      </c>
      <c r="BF1228" s="103">
        <v>10</v>
      </c>
      <c r="BG1228" s="103">
        <v>0</v>
      </c>
      <c r="BH1228" s="103">
        <v>5</v>
      </c>
      <c r="BI1228" s="103">
        <v>2.5</v>
      </c>
      <c r="BJ1228" s="103" t="s">
        <v>1011</v>
      </c>
      <c r="BK1228" s="103">
        <v>6.25</v>
      </c>
      <c r="BL1228" s="103">
        <v>6.0498208111482388</v>
      </c>
      <c r="BM1228" s="103">
        <v>6.8852941176470583</v>
      </c>
      <c r="BN1228" s="103">
        <v>9.6166799289463327</v>
      </c>
      <c r="BO1228" s="103">
        <v>2</v>
      </c>
      <c r="BP1228" s="103">
        <v>9</v>
      </c>
      <c r="BQ1228" s="103">
        <v>5</v>
      </c>
      <c r="BR1228" s="103">
        <v>7</v>
      </c>
      <c r="BS1228" s="103">
        <v>6.3754935116483473</v>
      </c>
      <c r="BT1228" s="103">
        <v>5.1268549761904758</v>
      </c>
      <c r="BU1228" s="103">
        <v>4.2933074999999992</v>
      </c>
      <c r="BV1228" s="103">
        <v>4.8171124404761905</v>
      </c>
      <c r="BW1228" s="103">
        <v>3.333333333333333</v>
      </c>
      <c r="BX1228" s="103">
        <v>3.333333333333333</v>
      </c>
      <c r="BY1228" s="103">
        <v>5.0761287004957616</v>
      </c>
      <c r="BZ1228" s="103">
        <v>3.4502625255943808</v>
      </c>
      <c r="CA1228" s="103">
        <v>3.1307067261904757</v>
      </c>
      <c r="CB1228" s="103">
        <v>4.0408864523809518</v>
      </c>
      <c r="CC1228" s="103">
        <v>0.92592592592592593</v>
      </c>
      <c r="CD1228" s="103">
        <v>3.9162554555056275</v>
      </c>
      <c r="CE1228" s="103">
        <v>4.9636962815670271</v>
      </c>
      <c r="CF1228" s="103">
        <v>6.500072335615692</v>
      </c>
      <c r="CG1228" s="103">
        <v>7.6844032963678446</v>
      </c>
      <c r="CH1228" s="103">
        <v>5</v>
      </c>
      <c r="CI1228" s="103">
        <v>6.0370429783876407</v>
      </c>
      <c r="CJ1228" s="103" t="s">
        <v>1011</v>
      </c>
      <c r="CK1228" s="103">
        <v>7.6</v>
      </c>
      <c r="CL1228" s="103">
        <v>6.3039999999999994</v>
      </c>
      <c r="CM1228" s="103">
        <v>6.952</v>
      </c>
      <c r="CN1228" s="103">
        <v>5.0254246190476195</v>
      </c>
      <c r="CO1228" s="103">
        <v>5.5083204340714742</v>
      </c>
      <c r="CP1228" s="103">
        <v>5.2668725265595473</v>
      </c>
      <c r="CQ1228" s="103">
        <v>10</v>
      </c>
      <c r="CR1228" s="103">
        <v>5.7217686845238092</v>
      </c>
      <c r="CS1228" s="103">
        <v>5</v>
      </c>
      <c r="CT1228" s="103">
        <v>0</v>
      </c>
      <c r="CU1228" s="103">
        <v>3.5739228948412696</v>
      </c>
      <c r="CV1228" s="103">
        <v>6.4481988553502045</v>
      </c>
      <c r="CW1228" s="103">
        <v>10</v>
      </c>
      <c r="CX1228" s="103">
        <v>8.3054986842016181</v>
      </c>
      <c r="CY1228" s="103">
        <v>10</v>
      </c>
      <c r="CZ1228" s="103">
        <v>9.4351662280672048</v>
      </c>
      <c r="DA1228" s="103">
        <v>10</v>
      </c>
      <c r="DB1228" s="103">
        <v>7.2564126904761892</v>
      </c>
      <c r="DC1228" s="103">
        <v>7.3627940238095233</v>
      </c>
      <c r="DD1228" s="103">
        <v>10</v>
      </c>
      <c r="DE1228" s="103">
        <v>5.3646879968456656</v>
      </c>
      <c r="DF1228" s="103">
        <v>10</v>
      </c>
      <c r="DG1228" s="103">
        <v>8.3306491185218956</v>
      </c>
      <c r="DH1228" s="103">
        <v>3.5531558333333342</v>
      </c>
      <c r="DI1228" s="103">
        <v>6.6203703703703711</v>
      </c>
      <c r="DJ1228" s="103">
        <v>8.2017949893773654</v>
      </c>
      <c r="DK1228" s="103">
        <v>3.5737800436507938</v>
      </c>
      <c r="DL1228" s="103">
        <v>4.1723421901118574</v>
      </c>
      <c r="DM1228" s="103">
        <v>0</v>
      </c>
      <c r="DN1228" s="103">
        <v>4.3535739044739534</v>
      </c>
      <c r="DO1228" s="103">
        <v>7.3731297503543516</v>
      </c>
      <c r="DP1228" s="103">
        <v>6.03</v>
      </c>
      <c r="DQ1228" s="105">
        <v>6.0399104055741191</v>
      </c>
      <c r="DR1228" s="106">
        <v>115</v>
      </c>
      <c r="DS1228" s="106">
        <v>4</v>
      </c>
      <c r="DU1228" s="104" t="s">
        <v>64</v>
      </c>
      <c r="DV1228" s="103">
        <v>6.0498208111482388</v>
      </c>
      <c r="DW1228" s="103">
        <v>6.03</v>
      </c>
    </row>
    <row r="1229" spans="1:127">
      <c r="A1229" s="95">
        <v>2008</v>
      </c>
      <c r="B1229" s="96" t="s">
        <v>628</v>
      </c>
      <c r="C1229" s="107" t="s">
        <v>23</v>
      </c>
      <c r="D1229" s="96">
        <v>9.3999999999999986</v>
      </c>
      <c r="E1229" s="96">
        <v>8.1622776481637231</v>
      </c>
      <c r="F1229" s="96">
        <v>8.4578776965989206</v>
      </c>
      <c r="G1229" s="96">
        <v>8.6999999999999993</v>
      </c>
      <c r="H1229" s="96">
        <v>9.7199999999999989</v>
      </c>
      <c r="I1229" s="96">
        <v>10</v>
      </c>
      <c r="J1229" s="96">
        <v>10</v>
      </c>
      <c r="K1229" s="96">
        <v>10</v>
      </c>
      <c r="L1229" s="96">
        <v>10</v>
      </c>
      <c r="M1229" s="96">
        <v>10</v>
      </c>
      <c r="N1229" s="96">
        <v>10</v>
      </c>
      <c r="O1229" s="96">
        <v>9.5</v>
      </c>
      <c r="P1229" s="96">
        <v>10</v>
      </c>
      <c r="Q1229" s="96" t="s">
        <v>1011</v>
      </c>
      <c r="R1229" s="96" t="s">
        <v>1011</v>
      </c>
      <c r="S1229" s="96">
        <v>10</v>
      </c>
      <c r="T1229" s="96">
        <v>9.8333333333333339</v>
      </c>
      <c r="U1229" s="96">
        <v>9.8511111111111109</v>
      </c>
      <c r="V1229" s="96">
        <v>10</v>
      </c>
      <c r="W1229" s="96">
        <v>10</v>
      </c>
      <c r="X1229" s="96">
        <v>10</v>
      </c>
      <c r="Y1229" s="96">
        <v>10</v>
      </c>
      <c r="Z1229" s="96" t="s">
        <v>1010</v>
      </c>
      <c r="AA1229" s="96">
        <v>10</v>
      </c>
      <c r="AB1229" s="96">
        <v>10</v>
      </c>
      <c r="AC1229" s="96">
        <v>9.3688888888888897</v>
      </c>
      <c r="AD1229" s="96">
        <v>8.8888888888888893</v>
      </c>
      <c r="AE1229" s="96">
        <v>9.5644444444444439</v>
      </c>
      <c r="AF1229" s="96">
        <v>10</v>
      </c>
      <c r="AG1229" s="96">
        <v>10</v>
      </c>
      <c r="AH1229" s="96" t="s">
        <v>1010</v>
      </c>
      <c r="AI1229" s="96" t="s">
        <v>1010</v>
      </c>
      <c r="AJ1229" s="96" t="s">
        <v>1010</v>
      </c>
      <c r="AK1229" s="96" t="s">
        <v>1010</v>
      </c>
      <c r="AL1229" s="96">
        <v>10</v>
      </c>
      <c r="AM1229" s="96">
        <v>10</v>
      </c>
      <c r="AN1229" s="96">
        <v>10</v>
      </c>
      <c r="AO1229" s="96">
        <v>10</v>
      </c>
      <c r="AP1229" s="96">
        <v>10</v>
      </c>
      <c r="AQ1229" s="96">
        <v>10</v>
      </c>
      <c r="AR1229" s="96">
        <v>10</v>
      </c>
      <c r="AS1229" s="96">
        <v>10</v>
      </c>
      <c r="AT1229" s="96">
        <v>10</v>
      </c>
      <c r="AU1229" s="96">
        <v>10</v>
      </c>
      <c r="AV1229" s="96">
        <v>10</v>
      </c>
      <c r="AW1229" s="96">
        <v>9</v>
      </c>
      <c r="AX1229" s="96">
        <v>9.25</v>
      </c>
      <c r="AY1229" s="96">
        <v>10</v>
      </c>
      <c r="AZ1229" s="96">
        <v>10</v>
      </c>
      <c r="BA1229" s="96">
        <v>10</v>
      </c>
      <c r="BB1229" s="96">
        <v>9.75</v>
      </c>
      <c r="BC1229" s="96" t="s">
        <v>1010</v>
      </c>
      <c r="BD1229" s="96" t="s">
        <v>1011</v>
      </c>
      <c r="BE1229" s="96" t="s">
        <v>1011</v>
      </c>
      <c r="BF1229" s="96">
        <v>10</v>
      </c>
      <c r="BG1229" s="96">
        <v>10</v>
      </c>
      <c r="BH1229" s="96">
        <v>10</v>
      </c>
      <c r="BI1229" s="96">
        <v>10</v>
      </c>
      <c r="BJ1229" s="96" t="s">
        <v>1011</v>
      </c>
      <c r="BK1229" s="96">
        <v>10</v>
      </c>
      <c r="BL1229" s="96">
        <v>9.5692222222222227</v>
      </c>
      <c r="BM1229" s="96">
        <v>2.0323529411764696</v>
      </c>
      <c r="BN1229" s="96">
        <v>5.6675749318801083</v>
      </c>
      <c r="BO1229" s="96">
        <v>10</v>
      </c>
      <c r="BP1229" s="96">
        <v>6</v>
      </c>
      <c r="BQ1229" s="96">
        <v>3</v>
      </c>
      <c r="BR1229" s="96">
        <v>4.5</v>
      </c>
      <c r="BS1229" s="96">
        <v>5.5499819682641442</v>
      </c>
      <c r="BT1229" s="96">
        <v>8.6112134661246618</v>
      </c>
      <c r="BU1229" s="96">
        <v>7.3663066666666674</v>
      </c>
      <c r="BV1229" s="96">
        <v>8.7782747818428195</v>
      </c>
      <c r="BW1229" s="96">
        <v>10</v>
      </c>
      <c r="BX1229" s="96">
        <v>10</v>
      </c>
      <c r="BY1229" s="96">
        <v>7.7528998984997921</v>
      </c>
      <c r="BZ1229" s="96">
        <v>9.1215241943118706</v>
      </c>
      <c r="CA1229" s="96">
        <v>8.7570084444444465</v>
      </c>
      <c r="CB1229" s="96">
        <v>9.03160664498645</v>
      </c>
      <c r="CC1229" s="96">
        <v>1</v>
      </c>
      <c r="CD1229" s="96">
        <v>8.8243148996529683</v>
      </c>
      <c r="CE1229" s="96">
        <v>9.2030999176750647</v>
      </c>
      <c r="CF1229" s="96">
        <v>8.7360992854411883</v>
      </c>
      <c r="CG1229" s="96">
        <v>9.2467678471050156</v>
      </c>
      <c r="CH1229" s="96">
        <v>10</v>
      </c>
      <c r="CI1229" s="96">
        <v>9.2964917625553163</v>
      </c>
      <c r="CJ1229" s="96">
        <v>9.916261975431059</v>
      </c>
      <c r="CK1229" s="96">
        <v>8.36</v>
      </c>
      <c r="CL1229" s="96">
        <v>0</v>
      </c>
      <c r="CM1229" s="96">
        <v>6.0920873251436864</v>
      </c>
      <c r="CN1229" s="96">
        <v>5.1003169959349606</v>
      </c>
      <c r="CO1229" s="96">
        <v>9.1405906836262432</v>
      </c>
      <c r="CP1229" s="96">
        <v>7.1204538397806019</v>
      </c>
      <c r="CQ1229" s="96">
        <v>10</v>
      </c>
      <c r="CR1229" s="96">
        <v>6.906320644308944</v>
      </c>
      <c r="CS1229" s="96">
        <v>5.3846153846153841</v>
      </c>
      <c r="CT1229" s="96">
        <v>6.5269128375953658</v>
      </c>
      <c r="CU1229" s="96">
        <v>6.272616288839898</v>
      </c>
      <c r="CV1229" s="96">
        <v>7.371289363441047</v>
      </c>
      <c r="CW1229" s="96">
        <v>10</v>
      </c>
      <c r="CX1229" s="96">
        <v>9.698796949792964</v>
      </c>
      <c r="CY1229" s="96">
        <v>9</v>
      </c>
      <c r="CZ1229" s="96">
        <v>9.5662656499309886</v>
      </c>
      <c r="DA1229" s="96">
        <v>3.9</v>
      </c>
      <c r="DB1229" s="96">
        <v>3.2104975596205971</v>
      </c>
      <c r="DC1229" s="96">
        <v>4.6547483197831978</v>
      </c>
      <c r="DD1229" s="96">
        <v>6</v>
      </c>
      <c r="DE1229" s="96">
        <v>8.7948188791798732</v>
      </c>
      <c r="DF1229" s="96">
        <v>3</v>
      </c>
      <c r="DG1229" s="96">
        <v>4.9266774597639449</v>
      </c>
      <c r="DH1229" s="96">
        <v>4.1358891151761528</v>
      </c>
      <c r="DI1229" s="96">
        <v>2.8282828282828283</v>
      </c>
      <c r="DJ1229" s="96">
        <v>9.6946178726633487</v>
      </c>
      <c r="DK1229" s="96">
        <v>8.9665893918247548</v>
      </c>
      <c r="DL1229" s="96">
        <v>6.7339385047328291</v>
      </c>
      <c r="DM1229" s="96">
        <v>9.0247885973005086</v>
      </c>
      <c r="DN1229" s="96">
        <v>6.8973510516634029</v>
      </c>
      <c r="DO1229" s="96">
        <v>7.1300980537861127</v>
      </c>
      <c r="DP1229" s="96">
        <v>7.63</v>
      </c>
      <c r="DQ1229" s="99">
        <v>8.5996111111111109</v>
      </c>
      <c r="DR1229" s="100">
        <v>8</v>
      </c>
      <c r="DS1229" s="101">
        <v>1</v>
      </c>
      <c r="DU1229" s="107" t="s">
        <v>23</v>
      </c>
      <c r="DV1229" s="96">
        <v>9.5692222222222227</v>
      </c>
      <c r="DW1229" s="96">
        <v>7.63</v>
      </c>
    </row>
    <row r="1230" spans="1:127">
      <c r="A1230" s="102">
        <v>2008</v>
      </c>
      <c r="B1230" s="103" t="s">
        <v>701</v>
      </c>
      <c r="C1230" s="104" t="s">
        <v>185</v>
      </c>
      <c r="D1230" s="103" t="s">
        <v>1011</v>
      </c>
      <c r="E1230" s="103" t="s">
        <v>1011</v>
      </c>
      <c r="F1230" s="103" t="s">
        <v>1011</v>
      </c>
      <c r="G1230" s="103">
        <v>6.4108609999999997</v>
      </c>
      <c r="H1230" s="103">
        <v>9.7199999999999989</v>
      </c>
      <c r="I1230" s="103">
        <v>10</v>
      </c>
      <c r="J1230" s="103">
        <v>10</v>
      </c>
      <c r="K1230" s="103">
        <v>10</v>
      </c>
      <c r="L1230" s="103">
        <v>10</v>
      </c>
      <c r="M1230" s="103">
        <v>10</v>
      </c>
      <c r="N1230" s="103">
        <v>10</v>
      </c>
      <c r="O1230" s="103">
        <v>9</v>
      </c>
      <c r="P1230" s="103">
        <v>5</v>
      </c>
      <c r="Q1230" s="103" t="s">
        <v>1011</v>
      </c>
      <c r="R1230" s="103" t="s">
        <v>1011</v>
      </c>
      <c r="S1230" s="103">
        <v>5</v>
      </c>
      <c r="T1230" s="103">
        <v>6.333333333333333</v>
      </c>
      <c r="U1230" s="103">
        <v>8.6844444444444431</v>
      </c>
      <c r="V1230" s="103">
        <v>10</v>
      </c>
      <c r="W1230" s="103">
        <v>10</v>
      </c>
      <c r="X1230" s="103">
        <v>5</v>
      </c>
      <c r="Y1230" s="103">
        <v>8.3333333333333339</v>
      </c>
      <c r="Z1230" s="103" t="s">
        <v>1010</v>
      </c>
      <c r="AA1230" s="103">
        <v>0</v>
      </c>
      <c r="AB1230" s="103">
        <v>3.3333333333333335</v>
      </c>
      <c r="AC1230" s="103">
        <v>9.7977777777777781</v>
      </c>
      <c r="AD1230" s="103">
        <v>8.6611111111111114</v>
      </c>
      <c r="AE1230" s="103">
        <v>5.4480555555555554</v>
      </c>
      <c r="AF1230" s="103">
        <v>2.5</v>
      </c>
      <c r="AG1230" s="103">
        <v>0</v>
      </c>
      <c r="AH1230" s="103" t="s">
        <v>1010</v>
      </c>
      <c r="AI1230" s="103" t="s">
        <v>1010</v>
      </c>
      <c r="AJ1230" s="103" t="s">
        <v>1010</v>
      </c>
      <c r="AK1230" s="103" t="s">
        <v>1010</v>
      </c>
      <c r="AL1230" s="103">
        <v>0</v>
      </c>
      <c r="AM1230" s="103">
        <v>0</v>
      </c>
      <c r="AN1230" s="103">
        <v>3.3333333333333335</v>
      </c>
      <c r="AO1230" s="103">
        <v>1.1111111111111112</v>
      </c>
      <c r="AP1230" s="103">
        <v>0</v>
      </c>
      <c r="AQ1230" s="103">
        <v>2.5</v>
      </c>
      <c r="AR1230" s="103">
        <v>5</v>
      </c>
      <c r="AS1230" s="103">
        <v>2.5</v>
      </c>
      <c r="AT1230" s="103">
        <v>1.5277777777777777</v>
      </c>
      <c r="AU1230" s="103">
        <v>10</v>
      </c>
      <c r="AV1230" s="103">
        <v>10</v>
      </c>
      <c r="AW1230" s="103">
        <v>1.6666666666666667</v>
      </c>
      <c r="AX1230" s="103">
        <v>3.25</v>
      </c>
      <c r="AY1230" s="103">
        <v>3.3333333333333335</v>
      </c>
      <c r="AZ1230" s="103">
        <v>3.3333333333333335</v>
      </c>
      <c r="BA1230" s="103">
        <v>0</v>
      </c>
      <c r="BB1230" s="103">
        <v>4.5119047619047619</v>
      </c>
      <c r="BC1230" s="103" t="s">
        <v>1010</v>
      </c>
      <c r="BD1230" s="103" t="s">
        <v>1011</v>
      </c>
      <c r="BE1230" s="103" t="s">
        <v>1011</v>
      </c>
      <c r="BF1230" s="103">
        <v>0</v>
      </c>
      <c r="BG1230" s="103">
        <v>0</v>
      </c>
      <c r="BH1230" s="103">
        <v>0</v>
      </c>
      <c r="BI1230" s="103">
        <v>0</v>
      </c>
      <c r="BJ1230" s="103" t="s">
        <v>1011</v>
      </c>
      <c r="BK1230" s="103">
        <v>0</v>
      </c>
      <c r="BL1230" s="103">
        <v>5.7559335039682527</v>
      </c>
      <c r="BM1230" s="103">
        <v>2.8631857237276934</v>
      </c>
      <c r="BN1230" s="103">
        <v>9.4653950953678461</v>
      </c>
      <c r="BO1230" s="103">
        <v>0</v>
      </c>
      <c r="BP1230" s="103">
        <v>10</v>
      </c>
      <c r="BQ1230" s="103">
        <v>10</v>
      </c>
      <c r="BR1230" s="103">
        <v>10</v>
      </c>
      <c r="BS1230" s="103">
        <v>5.5821452047738847</v>
      </c>
      <c r="BT1230" s="103">
        <v>7.0241689032258083</v>
      </c>
      <c r="BU1230" s="103">
        <v>6.2881149999999995</v>
      </c>
      <c r="BV1230" s="103">
        <v>7.6855078333333351</v>
      </c>
      <c r="BW1230" s="103">
        <v>8.3333333333333339</v>
      </c>
      <c r="BX1230" s="103">
        <v>8.3333333333333339</v>
      </c>
      <c r="BY1230" s="103">
        <v>5.1375757073534789</v>
      </c>
      <c r="BZ1230" s="103">
        <v>8.7114784882641274</v>
      </c>
      <c r="CA1230" s="103">
        <v>8.1153695376344093</v>
      </c>
      <c r="CB1230" s="103">
        <v>9.1331185215053772</v>
      </c>
      <c r="CC1230" s="103">
        <v>0.58620689655172409</v>
      </c>
      <c r="CD1230" s="103">
        <v>6.0594866480215082</v>
      </c>
      <c r="CE1230" s="103">
        <v>7.7146353958891467</v>
      </c>
      <c r="CF1230" s="103">
        <v>6.154829191764736</v>
      </c>
      <c r="CG1230" s="103">
        <v>7.5818345323739669</v>
      </c>
      <c r="CH1230" s="103">
        <v>10</v>
      </c>
      <c r="CI1230" s="103">
        <v>7.8628247800069628</v>
      </c>
      <c r="CJ1230" s="103">
        <v>9.3266666666666662</v>
      </c>
      <c r="CK1230" s="103">
        <v>8.86</v>
      </c>
      <c r="CL1230" s="103">
        <v>5.0960000000000001</v>
      </c>
      <c r="CM1230" s="103">
        <v>7.7608888888888892</v>
      </c>
      <c r="CN1230" s="103">
        <v>7.3098906021505394</v>
      </c>
      <c r="CO1230" s="103">
        <v>6.6965094950898596</v>
      </c>
      <c r="CP1230" s="103">
        <v>7.0032000486201991</v>
      </c>
      <c r="CQ1230" s="103">
        <v>10</v>
      </c>
      <c r="CR1230" s="103">
        <v>6.7215169811827957</v>
      </c>
      <c r="CS1230" s="103">
        <v>6.6666666666666661</v>
      </c>
      <c r="CT1230" s="103">
        <v>7.8527832738860077</v>
      </c>
      <c r="CU1230" s="103">
        <v>7.0803223072451571</v>
      </c>
      <c r="CV1230" s="103">
        <v>7.9611028111885611</v>
      </c>
      <c r="CW1230" s="103">
        <v>10</v>
      </c>
      <c r="CX1230" s="103">
        <v>9.3334854601667736</v>
      </c>
      <c r="CY1230" s="103">
        <v>5</v>
      </c>
      <c r="CZ1230" s="103">
        <v>8.1111618200555906</v>
      </c>
      <c r="DA1230" s="103">
        <v>10</v>
      </c>
      <c r="DB1230" s="103">
        <v>5.4061699139784949</v>
      </c>
      <c r="DC1230" s="103">
        <v>7.6985914838709704</v>
      </c>
      <c r="DD1230" s="103">
        <v>6</v>
      </c>
      <c r="DE1230" s="103">
        <v>9.6291750397476523</v>
      </c>
      <c r="DF1230" s="103">
        <v>10</v>
      </c>
      <c r="DG1230" s="103">
        <v>8.1223227395995199</v>
      </c>
      <c r="DH1230" s="103">
        <v>5.9252841075268812</v>
      </c>
      <c r="DI1230" s="103" t="s">
        <v>1011</v>
      </c>
      <c r="DJ1230" s="103">
        <v>8.6956946432893627</v>
      </c>
      <c r="DK1230" s="103">
        <v>7.8044334068100385</v>
      </c>
      <c r="DL1230" s="103">
        <v>6.1975941373941241</v>
      </c>
      <c r="DM1230" s="103">
        <v>9.3050217589957658</v>
      </c>
      <c r="DN1230" s="103">
        <v>7.5856056108032348</v>
      </c>
      <c r="DO1230" s="103">
        <v>7.9396967234861151</v>
      </c>
      <c r="DP1230" s="103">
        <v>7.08</v>
      </c>
      <c r="DQ1230" s="105">
        <v>6.4179667519841264</v>
      </c>
      <c r="DR1230" s="106">
        <v>104</v>
      </c>
      <c r="DS1230" s="106">
        <v>3</v>
      </c>
      <c r="DU1230" s="104" t="s">
        <v>185</v>
      </c>
      <c r="DV1230" s="103">
        <v>5.7559335039682527</v>
      </c>
      <c r="DW1230" s="103">
        <v>7.08</v>
      </c>
    </row>
    <row r="1231" spans="1:127">
      <c r="A1231" s="95">
        <v>2008</v>
      </c>
      <c r="B1231" s="96" t="s">
        <v>744</v>
      </c>
      <c r="C1231" s="107" t="s">
        <v>89</v>
      </c>
      <c r="D1231" s="96">
        <v>2.6333333333333337</v>
      </c>
      <c r="E1231" s="96">
        <v>3.9448558234708413</v>
      </c>
      <c r="F1231" s="96">
        <v>3.8780170624319101</v>
      </c>
      <c r="G1231" s="96">
        <v>3.5</v>
      </c>
      <c r="H1231" s="96">
        <v>7.120000000000001</v>
      </c>
      <c r="I1231" s="96">
        <v>0</v>
      </c>
      <c r="J1231" s="96">
        <v>3.5705831108477164</v>
      </c>
      <c r="K1231" s="96">
        <v>2.5</v>
      </c>
      <c r="L1231" s="96">
        <v>7.6401391193373636</v>
      </c>
      <c r="M1231" s="96">
        <v>6.4517806044322512</v>
      </c>
      <c r="N1231" s="96">
        <v>4.0325005669234661</v>
      </c>
      <c r="O1231" s="96">
        <v>9.5</v>
      </c>
      <c r="P1231" s="96">
        <v>2.5</v>
      </c>
      <c r="Q1231" s="96" t="s">
        <v>1011</v>
      </c>
      <c r="R1231" s="96" t="s">
        <v>1011</v>
      </c>
      <c r="S1231" s="96">
        <v>5</v>
      </c>
      <c r="T1231" s="96">
        <v>5.666666666666667</v>
      </c>
      <c r="U1231" s="96">
        <v>5.6063890778633789</v>
      </c>
      <c r="V1231" s="96">
        <v>0</v>
      </c>
      <c r="W1231" s="96">
        <v>5</v>
      </c>
      <c r="X1231" s="96">
        <v>5</v>
      </c>
      <c r="Y1231" s="96">
        <v>3.3333333333333335</v>
      </c>
      <c r="Z1231" s="96" t="s">
        <v>1010</v>
      </c>
      <c r="AA1231" s="96">
        <v>5</v>
      </c>
      <c r="AB1231" s="96">
        <v>3.3333333333333335</v>
      </c>
      <c r="AC1231" s="96">
        <v>9.2888888888888879</v>
      </c>
      <c r="AD1231" s="96">
        <v>8.9388888888888882</v>
      </c>
      <c r="AE1231" s="96">
        <v>6.6402777777777775</v>
      </c>
      <c r="AF1231" s="96">
        <v>5</v>
      </c>
      <c r="AG1231" s="96">
        <v>7.5</v>
      </c>
      <c r="AH1231" s="96" t="s">
        <v>1010</v>
      </c>
      <c r="AI1231" s="96" t="s">
        <v>1010</v>
      </c>
      <c r="AJ1231" s="96" t="s">
        <v>1010</v>
      </c>
      <c r="AK1231" s="96" t="s">
        <v>1010</v>
      </c>
      <c r="AL1231" s="96">
        <v>6.666666666666667</v>
      </c>
      <c r="AM1231" s="96">
        <v>6.666666666666667</v>
      </c>
      <c r="AN1231" s="96">
        <v>6.666666666666667</v>
      </c>
      <c r="AO1231" s="96">
        <v>6.666666666666667</v>
      </c>
      <c r="AP1231" s="96">
        <v>7.5</v>
      </c>
      <c r="AQ1231" s="96">
        <v>10</v>
      </c>
      <c r="AR1231" s="96">
        <v>10</v>
      </c>
      <c r="AS1231" s="96">
        <v>9.1666666666666661</v>
      </c>
      <c r="AT1231" s="96">
        <v>7.0833333333333339</v>
      </c>
      <c r="AU1231" s="96">
        <v>6.9445982890129283</v>
      </c>
      <c r="AV1231" s="96">
        <v>10</v>
      </c>
      <c r="AW1231" s="96">
        <v>3.6666666666666665</v>
      </c>
      <c r="AX1231" s="96">
        <v>3.25</v>
      </c>
      <c r="AY1231" s="96">
        <v>10</v>
      </c>
      <c r="AZ1231" s="96">
        <v>10</v>
      </c>
      <c r="BA1231" s="96">
        <v>10</v>
      </c>
      <c r="BB1231" s="96">
        <v>7.6944664222399428</v>
      </c>
      <c r="BC1231" s="96" t="s">
        <v>1010</v>
      </c>
      <c r="BD1231" s="96" t="s">
        <v>1011</v>
      </c>
      <c r="BE1231" s="96" t="s">
        <v>1011</v>
      </c>
      <c r="BF1231" s="96">
        <v>0</v>
      </c>
      <c r="BG1231" s="96">
        <v>0</v>
      </c>
      <c r="BH1231" s="96">
        <v>0</v>
      </c>
      <c r="BI1231" s="96">
        <v>0</v>
      </c>
      <c r="BJ1231" s="96" t="s">
        <v>1011</v>
      </c>
      <c r="BK1231" s="96">
        <v>0</v>
      </c>
      <c r="BL1231" s="96">
        <v>4.7517383561342834</v>
      </c>
      <c r="BM1231" s="96">
        <v>7.6382352941176466</v>
      </c>
      <c r="BN1231" s="96">
        <v>9.0852861035422343</v>
      </c>
      <c r="BO1231" s="96">
        <v>6</v>
      </c>
      <c r="BP1231" s="96">
        <v>10</v>
      </c>
      <c r="BQ1231" s="96">
        <v>10</v>
      </c>
      <c r="BR1231" s="96">
        <v>10</v>
      </c>
      <c r="BS1231" s="96">
        <v>8.18088034941497</v>
      </c>
      <c r="BT1231" s="96">
        <v>3.5245062093023254</v>
      </c>
      <c r="BU1231" s="96">
        <v>3.2068783333333335</v>
      </c>
      <c r="BV1231" s="96">
        <v>4.6250883100775191</v>
      </c>
      <c r="BW1231" s="96">
        <v>1.6666666666666665</v>
      </c>
      <c r="BX1231" s="96">
        <v>5</v>
      </c>
      <c r="BY1231" s="96">
        <v>3.5538821945747276</v>
      </c>
      <c r="BZ1231" s="96">
        <v>6.6883172169179872</v>
      </c>
      <c r="CA1231" s="96">
        <v>3.3294001162790705</v>
      </c>
      <c r="CB1231" s="96">
        <v>3.7422961627906974</v>
      </c>
      <c r="CC1231" s="96">
        <v>0.77777777800000003</v>
      </c>
      <c r="CD1231" s="96">
        <v>3.4900775520355021</v>
      </c>
      <c r="CE1231" s="96">
        <v>8.2365712880790038</v>
      </c>
      <c r="CF1231" s="96">
        <v>8.4872014659803803</v>
      </c>
      <c r="CG1231" s="96">
        <v>5.9427757814089377</v>
      </c>
      <c r="CH1231" s="96">
        <v>0</v>
      </c>
      <c r="CI1231" s="96">
        <v>5.6666371338670798</v>
      </c>
      <c r="CJ1231" s="96">
        <v>7.333333333333333</v>
      </c>
      <c r="CK1231" s="96">
        <v>7.3</v>
      </c>
      <c r="CL1231" s="96">
        <v>5.6240000000000006</v>
      </c>
      <c r="CM1231" s="96">
        <v>6.7524444444444454</v>
      </c>
      <c r="CN1231" s="96">
        <v>5.0517189651162795</v>
      </c>
      <c r="CO1231" s="96">
        <v>7.1960615117406501</v>
      </c>
      <c r="CP1231" s="96">
        <v>6.1238902384284648</v>
      </c>
      <c r="CQ1231" s="96">
        <v>9.2549306062819579</v>
      </c>
      <c r="CR1231" s="96">
        <v>5.5670491259689925</v>
      </c>
      <c r="CS1231" s="96">
        <v>0.76900000000000002</v>
      </c>
      <c r="CT1231" s="96">
        <v>0.77437948920623056</v>
      </c>
      <c r="CU1231" s="96">
        <v>2.3701428717250743</v>
      </c>
      <c r="CV1231" s="96">
        <v>6.1253520402199859</v>
      </c>
      <c r="CW1231" s="96">
        <v>8</v>
      </c>
      <c r="CX1231" s="96">
        <v>7.2890001731407361</v>
      </c>
      <c r="CY1231" s="96">
        <v>9</v>
      </c>
      <c r="CZ1231" s="96">
        <v>8.0963333910469117</v>
      </c>
      <c r="DA1231" s="96">
        <v>2.2000000000000002</v>
      </c>
      <c r="DB1231" s="96">
        <v>5.4551311821705442</v>
      </c>
      <c r="DC1231" s="96">
        <v>6.1903607325581387</v>
      </c>
      <c r="DD1231" s="96">
        <v>8</v>
      </c>
      <c r="DE1231" s="96">
        <v>1.6564383943221972</v>
      </c>
      <c r="DF1231" s="96">
        <v>10</v>
      </c>
      <c r="DG1231" s="96">
        <v>5.5836550515084795</v>
      </c>
      <c r="DH1231" s="96">
        <v>3.8102621550387594</v>
      </c>
      <c r="DI1231" s="96">
        <v>5.9578544061302683</v>
      </c>
      <c r="DJ1231" s="96">
        <v>9.2987434609147179</v>
      </c>
      <c r="DK1231" s="96">
        <v>3.6850178733850125</v>
      </c>
      <c r="DL1231" s="96">
        <v>5.9856178838817344</v>
      </c>
      <c r="DM1231" s="96">
        <v>3.7227771780262655</v>
      </c>
      <c r="DN1231" s="96">
        <v>5.4100454928961268</v>
      </c>
      <c r="DO1231" s="96">
        <v>6.363344645150506</v>
      </c>
      <c r="DP1231" s="96">
        <v>5.97</v>
      </c>
      <c r="DQ1231" s="99">
        <v>5.3608691780671416</v>
      </c>
      <c r="DR1231" s="100">
        <v>133</v>
      </c>
      <c r="DS1231" s="101">
        <v>4</v>
      </c>
      <c r="DU1231" s="107" t="s">
        <v>89</v>
      </c>
      <c r="DV1231" s="96">
        <v>4.7517383561342834</v>
      </c>
      <c r="DW1231" s="96">
        <v>5.97</v>
      </c>
    </row>
    <row r="1232" spans="1:127">
      <c r="A1232" s="102">
        <v>2008</v>
      </c>
      <c r="B1232" s="103" t="s">
        <v>673</v>
      </c>
      <c r="C1232" s="104" t="s">
        <v>128</v>
      </c>
      <c r="D1232" s="103">
        <v>5.7666666666666666</v>
      </c>
      <c r="E1232" s="103">
        <v>5.0511306217506622</v>
      </c>
      <c r="F1232" s="103">
        <v>3.8377187586402695</v>
      </c>
      <c r="G1232" s="103">
        <v>4.9000000000000004</v>
      </c>
      <c r="H1232" s="103">
        <v>2.6400000000000006</v>
      </c>
      <c r="I1232" s="103">
        <v>10</v>
      </c>
      <c r="J1232" s="103">
        <v>10</v>
      </c>
      <c r="K1232" s="103">
        <v>10</v>
      </c>
      <c r="L1232" s="103">
        <v>10</v>
      </c>
      <c r="M1232" s="103">
        <v>10</v>
      </c>
      <c r="N1232" s="103">
        <v>10</v>
      </c>
      <c r="O1232" s="103">
        <v>9.5</v>
      </c>
      <c r="P1232" s="103">
        <v>10</v>
      </c>
      <c r="Q1232" s="103" t="s">
        <v>1011</v>
      </c>
      <c r="R1232" s="103" t="s">
        <v>1011</v>
      </c>
      <c r="S1232" s="103" t="s">
        <v>1011</v>
      </c>
      <c r="T1232" s="103">
        <v>9.75</v>
      </c>
      <c r="U1232" s="103">
        <v>7.4633333333333338</v>
      </c>
      <c r="V1232" s="103">
        <v>10</v>
      </c>
      <c r="W1232" s="103">
        <v>10</v>
      </c>
      <c r="X1232" s="103">
        <v>10</v>
      </c>
      <c r="Y1232" s="103">
        <v>10</v>
      </c>
      <c r="Z1232" s="103" t="s">
        <v>1010</v>
      </c>
      <c r="AA1232" s="103">
        <v>10</v>
      </c>
      <c r="AB1232" s="103">
        <v>6.666666666666667</v>
      </c>
      <c r="AC1232" s="103">
        <v>9.8711111111111123</v>
      </c>
      <c r="AD1232" s="103">
        <v>4.5333333333333332</v>
      </c>
      <c r="AE1232" s="103">
        <v>7.7677777777777788</v>
      </c>
      <c r="AF1232" s="103">
        <v>10</v>
      </c>
      <c r="AG1232" s="103">
        <v>10</v>
      </c>
      <c r="AH1232" s="103" t="s">
        <v>1010</v>
      </c>
      <c r="AI1232" s="103" t="s">
        <v>1010</v>
      </c>
      <c r="AJ1232" s="103" t="s">
        <v>1010</v>
      </c>
      <c r="AK1232" s="103" t="s">
        <v>1010</v>
      </c>
      <c r="AL1232" s="103">
        <v>3.3333333333333335</v>
      </c>
      <c r="AM1232" s="103">
        <v>10</v>
      </c>
      <c r="AN1232" s="103">
        <v>6.666666666666667</v>
      </c>
      <c r="AO1232" s="103">
        <v>6.666666666666667</v>
      </c>
      <c r="AP1232" s="103">
        <v>10</v>
      </c>
      <c r="AQ1232" s="103">
        <v>10</v>
      </c>
      <c r="AR1232" s="103">
        <v>10</v>
      </c>
      <c r="AS1232" s="103">
        <v>10</v>
      </c>
      <c r="AT1232" s="103">
        <v>9.1666666666666679</v>
      </c>
      <c r="AU1232" s="103">
        <v>10</v>
      </c>
      <c r="AV1232" s="103">
        <v>10</v>
      </c>
      <c r="AW1232" s="103">
        <v>4</v>
      </c>
      <c r="AX1232" s="103">
        <v>5.75</v>
      </c>
      <c r="AY1232" s="103">
        <v>10</v>
      </c>
      <c r="AZ1232" s="103">
        <v>10</v>
      </c>
      <c r="BA1232" s="103">
        <v>10</v>
      </c>
      <c r="BB1232" s="103">
        <v>8.5357142857142865</v>
      </c>
      <c r="BC1232" s="103" t="s">
        <v>1010</v>
      </c>
      <c r="BD1232" s="103" t="s">
        <v>1011</v>
      </c>
      <c r="BE1232" s="103" t="s">
        <v>1011</v>
      </c>
      <c r="BF1232" s="103">
        <v>10</v>
      </c>
      <c r="BG1232" s="103">
        <v>10</v>
      </c>
      <c r="BH1232" s="103">
        <v>10</v>
      </c>
      <c r="BI1232" s="103">
        <v>10</v>
      </c>
      <c r="BJ1232" s="103" t="s">
        <v>1011</v>
      </c>
      <c r="BK1232" s="103">
        <v>10</v>
      </c>
      <c r="BL1232" s="103">
        <v>7.6378492063492063</v>
      </c>
      <c r="BM1232" s="103">
        <v>7.2264705882352942</v>
      </c>
      <c r="BN1232" s="103">
        <v>8.5558583106267037</v>
      </c>
      <c r="BO1232" s="103">
        <v>8</v>
      </c>
      <c r="BP1232" s="103">
        <v>8</v>
      </c>
      <c r="BQ1232" s="103">
        <v>4</v>
      </c>
      <c r="BR1232" s="103">
        <v>6</v>
      </c>
      <c r="BS1232" s="103">
        <v>7.4455822247154995</v>
      </c>
      <c r="BT1232" s="103">
        <v>3.2739378724954467</v>
      </c>
      <c r="BU1232" s="103">
        <v>3.8378141666666665</v>
      </c>
      <c r="BV1232" s="103">
        <v>6.4237399107468143</v>
      </c>
      <c r="BW1232" s="103">
        <v>8.3333333333333339</v>
      </c>
      <c r="BX1232" s="103">
        <v>5</v>
      </c>
      <c r="BY1232" s="103">
        <v>2.2565844499213612</v>
      </c>
      <c r="BZ1232" s="103">
        <v>8.6063174307504724</v>
      </c>
      <c r="CA1232" s="103">
        <v>4.0634983806921676</v>
      </c>
      <c r="CB1232" s="103">
        <v>5.6609185591985431</v>
      </c>
      <c r="CC1232" s="103">
        <v>0.96296296296296291</v>
      </c>
      <c r="CD1232" s="103">
        <v>5.175258513377889</v>
      </c>
      <c r="CE1232" s="103">
        <v>7.8846028110158617</v>
      </c>
      <c r="CF1232" s="103">
        <v>8.8397346033148807</v>
      </c>
      <c r="CG1232" s="103">
        <v>8.2482633645422911</v>
      </c>
      <c r="CH1232" s="103">
        <v>10</v>
      </c>
      <c r="CI1232" s="103">
        <v>8.7431501947182575</v>
      </c>
      <c r="CJ1232" s="103">
        <v>8.9371449514385191</v>
      </c>
      <c r="CK1232" s="103">
        <v>8.56</v>
      </c>
      <c r="CL1232" s="103">
        <v>6.0840000000000005</v>
      </c>
      <c r="CM1232" s="103">
        <v>7.860381650479507</v>
      </c>
      <c r="CN1232" s="103">
        <v>5.5850917668488167</v>
      </c>
      <c r="CO1232" s="103">
        <v>8.8480166595981125</v>
      </c>
      <c r="CP1232" s="103">
        <v>7.2165542132234641</v>
      </c>
      <c r="CQ1232" s="103">
        <v>10</v>
      </c>
      <c r="CR1232" s="103">
        <v>7.2331346042805098</v>
      </c>
      <c r="CS1232" s="103">
        <v>9.2307692307692317</v>
      </c>
      <c r="CT1232" s="103">
        <v>5.3100307831284335</v>
      </c>
      <c r="CU1232" s="103">
        <v>7.2579782060593914</v>
      </c>
      <c r="CV1232" s="103">
        <v>8.0837285174405906</v>
      </c>
      <c r="CW1232" s="103">
        <v>8</v>
      </c>
      <c r="CX1232" s="103">
        <v>9.5992921417099559</v>
      </c>
      <c r="CY1232" s="103">
        <v>9</v>
      </c>
      <c r="CZ1232" s="103">
        <v>8.8664307139033181</v>
      </c>
      <c r="DA1232" s="103">
        <v>2.2000000000000002</v>
      </c>
      <c r="DB1232" s="103">
        <v>3.545590242258652</v>
      </c>
      <c r="DC1232" s="103">
        <v>6.6921483378870672</v>
      </c>
      <c r="DD1232" s="103">
        <v>4</v>
      </c>
      <c r="DE1232" s="103">
        <v>5.9209254372241844</v>
      </c>
      <c r="DF1232" s="103">
        <v>10</v>
      </c>
      <c r="DG1232" s="103">
        <v>5.3931106695616506</v>
      </c>
      <c r="DH1232" s="103">
        <v>4.5101368333333332</v>
      </c>
      <c r="DI1232" s="103">
        <v>3.3734939759036142</v>
      </c>
      <c r="DJ1232" s="103">
        <v>9.5076056202236821</v>
      </c>
      <c r="DK1232" s="103">
        <v>5.1971708278688524</v>
      </c>
      <c r="DL1232" s="103">
        <v>8.8335766190157479</v>
      </c>
      <c r="DM1232" s="103">
        <v>4.5971046425154638</v>
      </c>
      <c r="DN1232" s="103">
        <v>6.0031814198101152</v>
      </c>
      <c r="DO1232" s="103">
        <v>6.7542409344250274</v>
      </c>
      <c r="DP1232" s="103">
        <v>7.24</v>
      </c>
      <c r="DQ1232" s="105">
        <v>7.4389246031746037</v>
      </c>
      <c r="DR1232" s="106">
        <v>51</v>
      </c>
      <c r="DS1232" s="106">
        <v>2</v>
      </c>
      <c r="DU1232" s="104" t="s">
        <v>128</v>
      </c>
      <c r="DV1232" s="103">
        <v>7.6378492063492063</v>
      </c>
      <c r="DW1232" s="103">
        <v>7.24</v>
      </c>
    </row>
    <row r="1233" spans="1:127">
      <c r="A1233" s="95">
        <v>2008</v>
      </c>
      <c r="B1233" s="96" t="s">
        <v>762</v>
      </c>
      <c r="C1233" s="107" t="s">
        <v>232</v>
      </c>
      <c r="D1233" s="96" t="s">
        <v>1011</v>
      </c>
      <c r="E1233" s="96" t="s">
        <v>1011</v>
      </c>
      <c r="F1233" s="96" t="s">
        <v>1011</v>
      </c>
      <c r="G1233" s="96">
        <v>4.2341740000000003</v>
      </c>
      <c r="H1233" s="96">
        <v>6.32</v>
      </c>
      <c r="I1233" s="96">
        <v>10</v>
      </c>
      <c r="J1233" s="96">
        <v>10</v>
      </c>
      <c r="K1233" s="96">
        <v>10</v>
      </c>
      <c r="L1233" s="96">
        <v>10</v>
      </c>
      <c r="M1233" s="96">
        <v>10</v>
      </c>
      <c r="N1233" s="96">
        <v>10</v>
      </c>
      <c r="O1233" s="96">
        <v>10</v>
      </c>
      <c r="P1233" s="96">
        <v>2.5</v>
      </c>
      <c r="Q1233" s="96" t="s">
        <v>1011</v>
      </c>
      <c r="R1233" s="96" t="s">
        <v>1011</v>
      </c>
      <c r="S1233" s="96" t="s">
        <v>1011</v>
      </c>
      <c r="T1233" s="96">
        <v>6.25</v>
      </c>
      <c r="U1233" s="96">
        <v>7.5233333333333334</v>
      </c>
      <c r="V1233" s="96">
        <v>10</v>
      </c>
      <c r="W1233" s="96">
        <v>10</v>
      </c>
      <c r="X1233" s="96">
        <v>10</v>
      </c>
      <c r="Y1233" s="96">
        <v>10</v>
      </c>
      <c r="Z1233" s="96" t="s">
        <v>1010</v>
      </c>
      <c r="AA1233" s="96" t="s">
        <v>1011</v>
      </c>
      <c r="AB1233" s="96" t="s">
        <v>1011</v>
      </c>
      <c r="AC1233" s="96">
        <v>6.7444444444444436</v>
      </c>
      <c r="AD1233" s="96">
        <v>3.9333333333333331</v>
      </c>
      <c r="AE1233" s="96">
        <v>5.3388888888888886</v>
      </c>
      <c r="AF1233" s="96" t="s">
        <v>1011</v>
      </c>
      <c r="AG1233" s="96" t="s">
        <v>1011</v>
      </c>
      <c r="AH1233" s="96" t="s">
        <v>1010</v>
      </c>
      <c r="AI1233" s="96" t="s">
        <v>1010</v>
      </c>
      <c r="AJ1233" s="96" t="s">
        <v>1010</v>
      </c>
      <c r="AK1233" s="96" t="s">
        <v>1010</v>
      </c>
      <c r="AL1233" s="96" t="s">
        <v>1011</v>
      </c>
      <c r="AM1233" s="96" t="s">
        <v>1011</v>
      </c>
      <c r="AN1233" s="96" t="s">
        <v>1011</v>
      </c>
      <c r="AO1233" s="96" t="s">
        <v>1011</v>
      </c>
      <c r="AP1233" s="96" t="s">
        <v>1011</v>
      </c>
      <c r="AQ1233" s="96" t="s">
        <v>1011</v>
      </c>
      <c r="AR1233" s="96" t="s">
        <v>1011</v>
      </c>
      <c r="AS1233" s="96" t="s">
        <v>1011</v>
      </c>
      <c r="AT1233" s="96" t="s">
        <v>1011</v>
      </c>
      <c r="AU1233" s="96">
        <v>10</v>
      </c>
      <c r="AV1233" s="96">
        <v>10</v>
      </c>
      <c r="AW1233" s="96">
        <v>8.6666666666666661</v>
      </c>
      <c r="AX1233" s="96">
        <v>7</v>
      </c>
      <c r="AY1233" s="96" t="s">
        <v>1011</v>
      </c>
      <c r="AZ1233" s="96" t="s">
        <v>1011</v>
      </c>
      <c r="BA1233" s="96" t="s">
        <v>1011</v>
      </c>
      <c r="BB1233" s="96">
        <v>8.9166666666666661</v>
      </c>
      <c r="BC1233" s="96" t="s">
        <v>1010</v>
      </c>
      <c r="BD1233" s="96" t="s">
        <v>1011</v>
      </c>
      <c r="BE1233" s="96" t="s">
        <v>1011</v>
      </c>
      <c r="BF1233" s="96">
        <v>10</v>
      </c>
      <c r="BG1233" s="96">
        <v>0</v>
      </c>
      <c r="BH1233" s="96">
        <v>10</v>
      </c>
      <c r="BI1233" s="96">
        <v>5</v>
      </c>
      <c r="BJ1233" s="96" t="s">
        <v>1011</v>
      </c>
      <c r="BK1233" s="96">
        <v>7.5</v>
      </c>
      <c r="BL1233" s="96">
        <v>6.9088212777777773</v>
      </c>
      <c r="BM1233" s="96">
        <v>7.4529411764705875</v>
      </c>
      <c r="BN1233" s="96">
        <v>9.1160762942779296</v>
      </c>
      <c r="BO1233" s="96">
        <v>8</v>
      </c>
      <c r="BP1233" s="96">
        <v>5</v>
      </c>
      <c r="BQ1233" s="96">
        <v>3</v>
      </c>
      <c r="BR1233" s="96">
        <v>4</v>
      </c>
      <c r="BS1233" s="96">
        <v>7.1422543676871291</v>
      </c>
      <c r="BT1233" s="96" t="s">
        <v>1011</v>
      </c>
      <c r="BU1233" s="96">
        <v>3.9</v>
      </c>
      <c r="BV1233" s="96" t="s">
        <v>1011</v>
      </c>
      <c r="BW1233" s="96">
        <v>7.5</v>
      </c>
      <c r="BX1233" s="96">
        <v>4.166666666666667</v>
      </c>
      <c r="BY1233" s="96">
        <v>1.0106076005196645</v>
      </c>
      <c r="BZ1233" s="96">
        <v>6.9628275903737498</v>
      </c>
      <c r="CA1233" s="96" t="s">
        <v>1011</v>
      </c>
      <c r="CB1233" s="96" t="s">
        <v>1011</v>
      </c>
      <c r="CC1233" s="96">
        <v>1</v>
      </c>
      <c r="CD1233" s="96">
        <v>4.7080203715120161</v>
      </c>
      <c r="CE1233" s="96">
        <v>6.817769025857503</v>
      </c>
      <c r="CF1233" s="96">
        <v>6.943598827580896</v>
      </c>
      <c r="CG1233" s="96">
        <v>7.8477163534634053</v>
      </c>
      <c r="CH1233" s="96">
        <v>5</v>
      </c>
      <c r="CI1233" s="96">
        <v>6.6522710517254513</v>
      </c>
      <c r="CJ1233" s="96">
        <v>6.6133333333333333</v>
      </c>
      <c r="CK1233" s="96">
        <v>9.02</v>
      </c>
      <c r="CL1233" s="96">
        <v>5.492</v>
      </c>
      <c r="CM1233" s="96">
        <v>7.0417777777777779</v>
      </c>
      <c r="CN1233" s="96" t="s">
        <v>1011</v>
      </c>
      <c r="CO1233" s="96">
        <v>6.1738054491149441</v>
      </c>
      <c r="CP1233" s="96">
        <v>6.1738054491149441</v>
      </c>
      <c r="CQ1233" s="96">
        <v>10</v>
      </c>
      <c r="CR1233" s="96" t="s">
        <v>1011</v>
      </c>
      <c r="CS1233" s="96">
        <v>7.6923076923076925</v>
      </c>
      <c r="CT1233" s="96">
        <v>1.8806359023579868</v>
      </c>
      <c r="CU1233" s="96">
        <v>4.7864717973328395</v>
      </c>
      <c r="CV1233" s="96">
        <v>7.0005137560563906</v>
      </c>
      <c r="CW1233" s="96">
        <v>10</v>
      </c>
      <c r="CX1233" s="96">
        <v>6.3873311189019919</v>
      </c>
      <c r="CY1233" s="96">
        <v>9</v>
      </c>
      <c r="CZ1233" s="96">
        <v>8.4624437063006628</v>
      </c>
      <c r="DA1233" s="96">
        <v>8.9</v>
      </c>
      <c r="DB1233" s="96" t="s">
        <v>1011</v>
      </c>
      <c r="DC1233" s="96" t="s">
        <v>1011</v>
      </c>
      <c r="DD1233" s="96">
        <v>10</v>
      </c>
      <c r="DE1233" s="96">
        <v>6.3844566375396186</v>
      </c>
      <c r="DF1233" s="96">
        <v>10</v>
      </c>
      <c r="DG1233" s="96">
        <v>8.821114159384905</v>
      </c>
      <c r="DH1233" s="96" t="s">
        <v>1011</v>
      </c>
      <c r="DI1233" s="96" t="s">
        <v>1011</v>
      </c>
      <c r="DJ1233" s="96">
        <v>7.9917326665223349</v>
      </c>
      <c r="DK1233" s="96" t="s">
        <v>1011</v>
      </c>
      <c r="DL1233" s="96">
        <v>7.2300077869692991</v>
      </c>
      <c r="DM1233" s="96">
        <v>7.8253906652448135</v>
      </c>
      <c r="DN1233" s="96">
        <v>7.6823770395788165</v>
      </c>
      <c r="DO1233" s="96">
        <v>8.321978301754795</v>
      </c>
      <c r="DP1233" s="96">
        <v>6.77</v>
      </c>
      <c r="DQ1233" s="99">
        <v>6.8394106388888884</v>
      </c>
      <c r="DR1233" s="100">
        <v>78</v>
      </c>
      <c r="DS1233" s="101">
        <v>3</v>
      </c>
      <c r="DU1233" s="107" t="s">
        <v>232</v>
      </c>
      <c r="DV1233" s="96">
        <v>6.9088212777777773</v>
      </c>
      <c r="DW1233" s="96">
        <v>6.77</v>
      </c>
    </row>
    <row r="1234" spans="1:127">
      <c r="A1234" s="102">
        <v>2008</v>
      </c>
      <c r="B1234" s="103" t="s">
        <v>761</v>
      </c>
      <c r="C1234" s="104" t="s">
        <v>51</v>
      </c>
      <c r="D1234" s="103" t="s">
        <v>1011</v>
      </c>
      <c r="E1234" s="103" t="s">
        <v>1011</v>
      </c>
      <c r="F1234" s="103" t="s">
        <v>1011</v>
      </c>
      <c r="G1234" s="103">
        <v>4.2477780000000003</v>
      </c>
      <c r="H1234" s="103">
        <v>4.6568355862447195</v>
      </c>
      <c r="I1234" s="103">
        <v>10</v>
      </c>
      <c r="J1234" s="103">
        <v>10</v>
      </c>
      <c r="K1234" s="103">
        <v>7.5</v>
      </c>
      <c r="L1234" s="103">
        <v>10</v>
      </c>
      <c r="M1234" s="103">
        <v>10</v>
      </c>
      <c r="N1234" s="103">
        <v>9.5</v>
      </c>
      <c r="O1234" s="103">
        <v>10</v>
      </c>
      <c r="P1234" s="103">
        <v>10</v>
      </c>
      <c r="Q1234" s="103" t="s">
        <v>1011</v>
      </c>
      <c r="R1234" s="103" t="s">
        <v>1011</v>
      </c>
      <c r="S1234" s="103">
        <v>10</v>
      </c>
      <c r="T1234" s="103">
        <v>10</v>
      </c>
      <c r="U1234" s="103">
        <v>8.0522785287482392</v>
      </c>
      <c r="V1234" s="103">
        <v>10</v>
      </c>
      <c r="W1234" s="103">
        <v>10</v>
      </c>
      <c r="X1234" s="103">
        <v>10</v>
      </c>
      <c r="Y1234" s="103">
        <v>10</v>
      </c>
      <c r="Z1234" s="103" t="s">
        <v>1010</v>
      </c>
      <c r="AA1234" s="103">
        <v>7.5</v>
      </c>
      <c r="AB1234" s="103">
        <v>6.666666666666667</v>
      </c>
      <c r="AC1234" s="103">
        <v>9.5933333333333337</v>
      </c>
      <c r="AD1234" s="103">
        <v>9.8611111111111107</v>
      </c>
      <c r="AE1234" s="103">
        <v>8.4052777777777781</v>
      </c>
      <c r="AF1234" s="103">
        <v>7.5</v>
      </c>
      <c r="AG1234" s="103">
        <v>7.5</v>
      </c>
      <c r="AH1234" s="103" t="s">
        <v>1010</v>
      </c>
      <c r="AI1234" s="103" t="s">
        <v>1010</v>
      </c>
      <c r="AJ1234" s="103" t="s">
        <v>1010</v>
      </c>
      <c r="AK1234" s="103" t="s">
        <v>1010</v>
      </c>
      <c r="AL1234" s="103">
        <v>6.666666666666667</v>
      </c>
      <c r="AM1234" s="103">
        <v>3.3333333333333335</v>
      </c>
      <c r="AN1234" s="103">
        <v>6.666666666666667</v>
      </c>
      <c r="AO1234" s="103">
        <v>5.5555555555555562</v>
      </c>
      <c r="AP1234" s="103">
        <v>7.5</v>
      </c>
      <c r="AQ1234" s="103">
        <v>5</v>
      </c>
      <c r="AR1234" s="103">
        <v>7.5</v>
      </c>
      <c r="AS1234" s="103">
        <v>6.666666666666667</v>
      </c>
      <c r="AT1234" s="103">
        <v>6.8055555555555562</v>
      </c>
      <c r="AU1234" s="103">
        <v>10</v>
      </c>
      <c r="AV1234" s="103">
        <v>10</v>
      </c>
      <c r="AW1234" s="103">
        <v>4</v>
      </c>
      <c r="AX1234" s="103">
        <v>4.25</v>
      </c>
      <c r="AY1234" s="103">
        <v>6.666666666666667</v>
      </c>
      <c r="AZ1234" s="103">
        <v>6.666666666666667</v>
      </c>
      <c r="BA1234" s="103">
        <v>6.666666666666667</v>
      </c>
      <c r="BB1234" s="103">
        <v>6.8928571428571415</v>
      </c>
      <c r="BC1234" s="103" t="s">
        <v>1010</v>
      </c>
      <c r="BD1234" s="103" t="s">
        <v>1011</v>
      </c>
      <c r="BE1234" s="103" t="s">
        <v>1011</v>
      </c>
      <c r="BF1234" s="103">
        <v>10</v>
      </c>
      <c r="BG1234" s="103">
        <v>10</v>
      </c>
      <c r="BH1234" s="103">
        <v>10</v>
      </c>
      <c r="BI1234" s="103">
        <v>10</v>
      </c>
      <c r="BJ1234" s="103" t="s">
        <v>1011</v>
      </c>
      <c r="BK1234" s="103">
        <v>10</v>
      </c>
      <c r="BL1234" s="103">
        <v>7.2853831798061073</v>
      </c>
      <c r="BM1234" s="103">
        <v>8.0647058823529409</v>
      </c>
      <c r="BN1234" s="103">
        <v>9.3740697949032512</v>
      </c>
      <c r="BO1234" s="103">
        <v>4</v>
      </c>
      <c r="BP1234" s="103">
        <v>10</v>
      </c>
      <c r="BQ1234" s="103">
        <v>7</v>
      </c>
      <c r="BR1234" s="103">
        <v>8.5</v>
      </c>
      <c r="BS1234" s="103">
        <v>7.484693919314048</v>
      </c>
      <c r="BT1234" s="103">
        <v>0.95568397942386851</v>
      </c>
      <c r="BU1234" s="103">
        <v>2.4863349999999995</v>
      </c>
      <c r="BV1234" s="103">
        <v>3.2341109547325102</v>
      </c>
      <c r="BW1234" s="103">
        <v>2.5</v>
      </c>
      <c r="BX1234" s="103">
        <v>3.333333333333333</v>
      </c>
      <c r="BY1234" s="103">
        <v>4.1877700306558765</v>
      </c>
      <c r="BZ1234" s="103">
        <v>7.980145744839608</v>
      </c>
      <c r="CA1234" s="103">
        <v>1.9333719917695471</v>
      </c>
      <c r="CB1234" s="103">
        <v>3.840639761316873</v>
      </c>
      <c r="CC1234" s="103">
        <v>1</v>
      </c>
      <c r="CD1234" s="103">
        <v>3.3834878662301793</v>
      </c>
      <c r="CE1234" s="103">
        <v>7.3446742949750812</v>
      </c>
      <c r="CF1234" s="103">
        <v>8.9948034534309773</v>
      </c>
      <c r="CG1234" s="103">
        <v>7.9690910678425153</v>
      </c>
      <c r="CH1234" s="103">
        <v>10</v>
      </c>
      <c r="CI1234" s="103">
        <v>8.5771422040621434</v>
      </c>
      <c r="CJ1234" s="103">
        <v>9.1</v>
      </c>
      <c r="CK1234" s="103">
        <v>7.68</v>
      </c>
      <c r="CL1234" s="103">
        <v>6.9359999999999999</v>
      </c>
      <c r="CM1234" s="103">
        <v>7.905333333333334</v>
      </c>
      <c r="CN1234" s="103">
        <v>5.5679181687242796</v>
      </c>
      <c r="CO1234" s="103">
        <v>5.3371283712605297</v>
      </c>
      <c r="CP1234" s="103">
        <v>5.4525232699924047</v>
      </c>
      <c r="CQ1234" s="103">
        <v>10</v>
      </c>
      <c r="CR1234" s="103">
        <v>5.8574952736625505</v>
      </c>
      <c r="CS1234" s="103">
        <v>6.1538461538461542</v>
      </c>
      <c r="CT1234" s="103">
        <v>5.9737846310194875</v>
      </c>
      <c r="CU1234" s="103">
        <v>5.9950420195093974</v>
      </c>
      <c r="CV1234" s="103">
        <v>7.3382246557087845</v>
      </c>
      <c r="CW1234" s="103">
        <v>8</v>
      </c>
      <c r="CX1234" s="103">
        <v>9.4107262931313489</v>
      </c>
      <c r="CY1234" s="103">
        <v>8</v>
      </c>
      <c r="CZ1234" s="103">
        <v>8.4702420977104484</v>
      </c>
      <c r="DA1234" s="103">
        <v>4.4000000000000004</v>
      </c>
      <c r="DB1234" s="103">
        <v>3.9394340452674896</v>
      </c>
      <c r="DC1234" s="103">
        <v>6.6998064156378598</v>
      </c>
      <c r="DD1234" s="103">
        <v>4.7</v>
      </c>
      <c r="DE1234" s="103">
        <v>0.82208223375441691</v>
      </c>
      <c r="DF1234" s="103">
        <v>1</v>
      </c>
      <c r="DG1234" s="103">
        <v>3.5935537824432946</v>
      </c>
      <c r="DH1234" s="103">
        <v>4.0933060781893005</v>
      </c>
      <c r="DI1234" s="103">
        <v>3.2575757575757573</v>
      </c>
      <c r="DJ1234" s="103">
        <v>8.2838181765515344</v>
      </c>
      <c r="DK1234" s="103">
        <v>2.8800256076817554</v>
      </c>
      <c r="DL1234" s="103">
        <v>5.6327508503089163</v>
      </c>
      <c r="DM1234" s="103">
        <v>6.323340918558241</v>
      </c>
      <c r="DN1234" s="103">
        <v>5.0784695648109173</v>
      </c>
      <c r="DO1234" s="103">
        <v>5.7140884816548869</v>
      </c>
      <c r="DP1234" s="103">
        <v>6.5</v>
      </c>
      <c r="DQ1234" s="105">
        <v>6.8926915899030536</v>
      </c>
      <c r="DR1234" s="106">
        <v>76</v>
      </c>
      <c r="DS1234" s="106">
        <v>3</v>
      </c>
      <c r="DU1234" s="104" t="s">
        <v>51</v>
      </c>
      <c r="DV1234" s="103">
        <v>7.2853831798061073</v>
      </c>
      <c r="DW1234" s="103">
        <v>6.5</v>
      </c>
    </row>
    <row r="1235" spans="1:127">
      <c r="A1235" s="95">
        <v>2008</v>
      </c>
      <c r="B1235" s="96" t="s">
        <v>677</v>
      </c>
      <c r="C1235" s="107" t="s">
        <v>92</v>
      </c>
      <c r="D1235" s="96">
        <v>7.3999999999999986</v>
      </c>
      <c r="E1235" s="96">
        <v>4.3137713767596031</v>
      </c>
      <c r="F1235" s="96">
        <v>4.5162948151762485</v>
      </c>
      <c r="G1235" s="96">
        <v>5.4</v>
      </c>
      <c r="H1235" s="96">
        <v>5.36</v>
      </c>
      <c r="I1235" s="96">
        <v>5</v>
      </c>
      <c r="J1235" s="96">
        <v>9.3526767394789747</v>
      </c>
      <c r="K1235" s="96">
        <v>7.5</v>
      </c>
      <c r="L1235" s="96">
        <v>10</v>
      </c>
      <c r="M1235" s="96">
        <v>10</v>
      </c>
      <c r="N1235" s="96">
        <v>8.3705353478957942</v>
      </c>
      <c r="O1235" s="96">
        <v>9.5</v>
      </c>
      <c r="P1235" s="96">
        <v>10</v>
      </c>
      <c r="Q1235" s="96" t="s">
        <v>1011</v>
      </c>
      <c r="R1235" s="96" t="s">
        <v>1011</v>
      </c>
      <c r="S1235" s="96">
        <v>10</v>
      </c>
      <c r="T1235" s="96">
        <v>9.8333333333333339</v>
      </c>
      <c r="U1235" s="96">
        <v>7.854622893743044</v>
      </c>
      <c r="V1235" s="96">
        <v>10</v>
      </c>
      <c r="W1235" s="96">
        <v>10</v>
      </c>
      <c r="X1235" s="96">
        <v>10</v>
      </c>
      <c r="Y1235" s="96">
        <v>10</v>
      </c>
      <c r="Z1235" s="96" t="s">
        <v>1010</v>
      </c>
      <c r="AA1235" s="96">
        <v>7.5</v>
      </c>
      <c r="AB1235" s="96">
        <v>3.3333333333333335</v>
      </c>
      <c r="AC1235" s="96">
        <v>7.8733333333333331</v>
      </c>
      <c r="AD1235" s="96">
        <v>5.2277777777777779</v>
      </c>
      <c r="AE1235" s="96">
        <v>5.9836111111111112</v>
      </c>
      <c r="AF1235" s="96">
        <v>7.5</v>
      </c>
      <c r="AG1235" s="96">
        <v>7.5</v>
      </c>
      <c r="AH1235" s="96" t="s">
        <v>1010</v>
      </c>
      <c r="AI1235" s="96" t="s">
        <v>1010</v>
      </c>
      <c r="AJ1235" s="96" t="s">
        <v>1010</v>
      </c>
      <c r="AK1235" s="96" t="s">
        <v>1010</v>
      </c>
      <c r="AL1235" s="96">
        <v>6.666666666666667</v>
      </c>
      <c r="AM1235" s="96">
        <v>6.666666666666667</v>
      </c>
      <c r="AN1235" s="96">
        <v>6.666666666666667</v>
      </c>
      <c r="AO1235" s="96">
        <v>6.666666666666667</v>
      </c>
      <c r="AP1235" s="96">
        <v>7.5</v>
      </c>
      <c r="AQ1235" s="96">
        <v>10</v>
      </c>
      <c r="AR1235" s="96">
        <v>7.5</v>
      </c>
      <c r="AS1235" s="96">
        <v>8.3333333333333339</v>
      </c>
      <c r="AT1235" s="96">
        <v>7.5</v>
      </c>
      <c r="AU1235" s="96">
        <v>10</v>
      </c>
      <c r="AV1235" s="96">
        <v>9.3017242523037869</v>
      </c>
      <c r="AW1235" s="96">
        <v>5.333333333333333</v>
      </c>
      <c r="AX1235" s="96">
        <v>5.25</v>
      </c>
      <c r="AY1235" s="96">
        <v>10</v>
      </c>
      <c r="AZ1235" s="96">
        <v>10</v>
      </c>
      <c r="BA1235" s="96">
        <v>10</v>
      </c>
      <c r="BB1235" s="96">
        <v>8.5550082265195879</v>
      </c>
      <c r="BC1235" s="96" t="s">
        <v>1010</v>
      </c>
      <c r="BD1235" s="96" t="s">
        <v>1011</v>
      </c>
      <c r="BE1235" s="96" t="s">
        <v>1011</v>
      </c>
      <c r="BF1235" s="96">
        <v>10</v>
      </c>
      <c r="BG1235" s="96">
        <v>0</v>
      </c>
      <c r="BH1235" s="96">
        <v>10</v>
      </c>
      <c r="BI1235" s="96">
        <v>5</v>
      </c>
      <c r="BJ1235" s="96" t="s">
        <v>1011</v>
      </c>
      <c r="BK1235" s="96">
        <v>7.5</v>
      </c>
      <c r="BL1235" s="96">
        <v>7.2675176571988311</v>
      </c>
      <c r="BM1235" s="96">
        <v>8.1029411764705888</v>
      </c>
      <c r="BN1235" s="96">
        <v>9.307901907356948</v>
      </c>
      <c r="BO1235" s="96">
        <v>8</v>
      </c>
      <c r="BP1235" s="96">
        <v>8</v>
      </c>
      <c r="BQ1235" s="96">
        <v>4</v>
      </c>
      <c r="BR1235" s="96">
        <v>6</v>
      </c>
      <c r="BS1235" s="96">
        <v>7.8527107709568842</v>
      </c>
      <c r="BT1235" s="96">
        <v>3.093272500963391</v>
      </c>
      <c r="BU1235" s="96">
        <v>3.3767300000000007</v>
      </c>
      <c r="BV1235" s="96">
        <v>4.9183129441233149</v>
      </c>
      <c r="BW1235" s="96">
        <v>8.3333333333333339</v>
      </c>
      <c r="BX1235" s="96">
        <v>5</v>
      </c>
      <c r="BY1235" s="96">
        <v>5.0698684404645018</v>
      </c>
      <c r="BZ1235" s="96">
        <v>8.6506635920644435</v>
      </c>
      <c r="CA1235" s="96">
        <v>2.8615081926782278</v>
      </c>
      <c r="CB1235" s="96">
        <v>4.4324729171483623</v>
      </c>
      <c r="CC1235" s="96">
        <v>1</v>
      </c>
      <c r="CD1235" s="96">
        <v>5.0817957689750637</v>
      </c>
      <c r="CE1235" s="96">
        <v>8.1295096233644912</v>
      </c>
      <c r="CF1235" s="96">
        <v>9.0888651261436859</v>
      </c>
      <c r="CG1235" s="96">
        <v>8.84227624570096</v>
      </c>
      <c r="CH1235" s="96">
        <v>10</v>
      </c>
      <c r="CI1235" s="96">
        <v>9.0151627488022843</v>
      </c>
      <c r="CJ1235" s="96">
        <v>9.3666666666666671</v>
      </c>
      <c r="CK1235" s="96">
        <v>8.7799999999999994</v>
      </c>
      <c r="CL1235" s="96">
        <v>7.34</v>
      </c>
      <c r="CM1235" s="96">
        <v>8.4955555555555566</v>
      </c>
      <c r="CN1235" s="96">
        <v>6.520373454720616</v>
      </c>
      <c r="CO1235" s="96">
        <v>6.7375544893198391</v>
      </c>
      <c r="CP1235" s="96">
        <v>6.6289639720202276</v>
      </c>
      <c r="CQ1235" s="96">
        <v>10</v>
      </c>
      <c r="CR1235" s="96">
        <v>7.6521805385356458</v>
      </c>
      <c r="CS1235" s="96">
        <v>8.4615384615384617</v>
      </c>
      <c r="CT1235" s="96">
        <v>9.6244307944202827</v>
      </c>
      <c r="CU1235" s="96">
        <v>8.5793832648314634</v>
      </c>
      <c r="CV1235" s="96">
        <v>8.4259756981018121</v>
      </c>
      <c r="CW1235" s="96">
        <v>8</v>
      </c>
      <c r="CX1235" s="96">
        <v>9.5094889963532108</v>
      </c>
      <c r="CY1235" s="96">
        <v>8</v>
      </c>
      <c r="CZ1235" s="96">
        <v>8.5031629987844042</v>
      </c>
      <c r="DA1235" s="96">
        <v>5.6</v>
      </c>
      <c r="DB1235" s="96">
        <v>4.0953051695568394</v>
      </c>
      <c r="DC1235" s="96">
        <v>7.4135084778420044</v>
      </c>
      <c r="DD1235" s="96">
        <v>8.6999999999999993</v>
      </c>
      <c r="DE1235" s="96">
        <v>8.4239939189275255</v>
      </c>
      <c r="DF1235" s="96">
        <v>10</v>
      </c>
      <c r="DG1235" s="96">
        <v>7.3721345943877283</v>
      </c>
      <c r="DH1235" s="96">
        <v>2.5379774585741814</v>
      </c>
      <c r="DI1235" s="96">
        <v>3.737373737373737</v>
      </c>
      <c r="DJ1235" s="96">
        <v>8.4299627819338045</v>
      </c>
      <c r="DK1235" s="96">
        <v>5.1956148776493274</v>
      </c>
      <c r="DL1235" s="96">
        <v>7.3401741302094381</v>
      </c>
      <c r="DM1235" s="96">
        <v>5.7404559422321091</v>
      </c>
      <c r="DN1235" s="96">
        <v>5.4969264879954318</v>
      </c>
      <c r="DO1235" s="96">
        <v>7.1240746937225206</v>
      </c>
      <c r="DP1235" s="96">
        <v>7.5</v>
      </c>
      <c r="DQ1235" s="99">
        <v>7.3837588285994151</v>
      </c>
      <c r="DR1235" s="100">
        <v>55</v>
      </c>
      <c r="DS1235" s="101">
        <v>2</v>
      </c>
      <c r="DU1235" s="107" t="s">
        <v>92</v>
      </c>
      <c r="DV1235" s="96">
        <v>7.2675176571988311</v>
      </c>
      <c r="DW1235" s="96">
        <v>7.5</v>
      </c>
    </row>
    <row r="1236" spans="1:127">
      <c r="A1236" s="102">
        <v>2008</v>
      </c>
      <c r="B1236" s="103" t="s">
        <v>706</v>
      </c>
      <c r="C1236" s="104" t="s">
        <v>136</v>
      </c>
      <c r="D1236" s="103">
        <v>4.1333333333333329</v>
      </c>
      <c r="E1236" s="103">
        <v>4.2702471610723149</v>
      </c>
      <c r="F1236" s="103">
        <v>4.192820180102367</v>
      </c>
      <c r="G1236" s="103">
        <v>4.2</v>
      </c>
      <c r="H1236" s="103">
        <v>7.4400000000000013</v>
      </c>
      <c r="I1236" s="103">
        <v>5</v>
      </c>
      <c r="J1236" s="103">
        <v>8.2770408450268302</v>
      </c>
      <c r="K1236" s="103">
        <v>2.5</v>
      </c>
      <c r="L1236" s="103">
        <v>9.6765091723594701</v>
      </c>
      <c r="M1236" s="103">
        <v>8.3160990972009241</v>
      </c>
      <c r="N1236" s="103">
        <v>6.7539298229174447</v>
      </c>
      <c r="O1236" s="103">
        <v>10</v>
      </c>
      <c r="P1236" s="103">
        <v>10</v>
      </c>
      <c r="Q1236" s="103" t="s">
        <v>1011</v>
      </c>
      <c r="R1236" s="103" t="s">
        <v>1011</v>
      </c>
      <c r="S1236" s="103">
        <v>10</v>
      </c>
      <c r="T1236" s="103">
        <v>10</v>
      </c>
      <c r="U1236" s="103">
        <v>8.0646432743058156</v>
      </c>
      <c r="V1236" s="103">
        <v>10</v>
      </c>
      <c r="W1236" s="103">
        <v>5</v>
      </c>
      <c r="X1236" s="103">
        <v>10</v>
      </c>
      <c r="Y1236" s="103">
        <v>8.3333333333333339</v>
      </c>
      <c r="Z1236" s="103" t="s">
        <v>1010</v>
      </c>
      <c r="AA1236" s="103">
        <v>10</v>
      </c>
      <c r="AB1236" s="103">
        <v>10</v>
      </c>
      <c r="AC1236" s="103">
        <v>9.8888888888888893</v>
      </c>
      <c r="AD1236" s="103">
        <v>8.0111111111111111</v>
      </c>
      <c r="AE1236" s="103">
        <v>9.4749999999999996</v>
      </c>
      <c r="AF1236" s="103">
        <v>7.5</v>
      </c>
      <c r="AG1236" s="103">
        <v>10</v>
      </c>
      <c r="AH1236" s="103" t="s">
        <v>1010</v>
      </c>
      <c r="AI1236" s="103" t="s">
        <v>1010</v>
      </c>
      <c r="AJ1236" s="103" t="s">
        <v>1010</v>
      </c>
      <c r="AK1236" s="103" t="s">
        <v>1010</v>
      </c>
      <c r="AL1236" s="103">
        <v>3.3333333333333335</v>
      </c>
      <c r="AM1236" s="103">
        <v>10</v>
      </c>
      <c r="AN1236" s="103">
        <v>10</v>
      </c>
      <c r="AO1236" s="103">
        <v>7.7777777777777786</v>
      </c>
      <c r="AP1236" s="103">
        <v>2.5</v>
      </c>
      <c r="AQ1236" s="103">
        <v>7.5</v>
      </c>
      <c r="AR1236" s="103">
        <v>7.5</v>
      </c>
      <c r="AS1236" s="103">
        <v>5.833333333333333</v>
      </c>
      <c r="AT1236" s="103">
        <v>7.7777777777777777</v>
      </c>
      <c r="AU1236" s="103">
        <v>7.796188516855147</v>
      </c>
      <c r="AV1236" s="103">
        <v>9.8898094258427562</v>
      </c>
      <c r="AW1236" s="103">
        <v>6.333333333333333</v>
      </c>
      <c r="AX1236" s="103">
        <v>4.25</v>
      </c>
      <c r="AY1236" s="103">
        <v>10</v>
      </c>
      <c r="AZ1236" s="103">
        <v>10</v>
      </c>
      <c r="BA1236" s="103">
        <v>10</v>
      </c>
      <c r="BB1236" s="103">
        <v>8.3241901822901774</v>
      </c>
      <c r="BC1236" s="103" t="s">
        <v>1010</v>
      </c>
      <c r="BD1236" s="103" t="s">
        <v>1011</v>
      </c>
      <c r="BE1236" s="103" t="s">
        <v>1011</v>
      </c>
      <c r="BF1236" s="103">
        <v>10</v>
      </c>
      <c r="BG1236" s="103">
        <v>10</v>
      </c>
      <c r="BH1236" s="103">
        <v>10</v>
      </c>
      <c r="BI1236" s="103">
        <v>10</v>
      </c>
      <c r="BJ1236" s="103" t="s">
        <v>1011</v>
      </c>
      <c r="BK1236" s="103">
        <v>10</v>
      </c>
      <c r="BL1236" s="103">
        <v>7.4571909479165823</v>
      </c>
      <c r="BM1236" s="103">
        <v>8.6411764705882366</v>
      </c>
      <c r="BN1236" s="103">
        <v>10</v>
      </c>
      <c r="BO1236" s="103">
        <v>8</v>
      </c>
      <c r="BP1236" s="103">
        <v>7</v>
      </c>
      <c r="BQ1236" s="103">
        <v>7</v>
      </c>
      <c r="BR1236" s="103">
        <v>7</v>
      </c>
      <c r="BS1236" s="103">
        <v>8.4102941176470587</v>
      </c>
      <c r="BT1236" s="103">
        <v>3.560753613945578</v>
      </c>
      <c r="BU1236" s="103">
        <v>2.8510575000000005</v>
      </c>
      <c r="BV1236" s="103">
        <v>4.6868280816326529</v>
      </c>
      <c r="BW1236" s="103">
        <v>5.8333333333333339</v>
      </c>
      <c r="BX1236" s="103">
        <v>4.166666666666667</v>
      </c>
      <c r="BY1236" s="103">
        <v>3.4202074394513833</v>
      </c>
      <c r="BZ1236" s="103">
        <v>7.9628668424182161</v>
      </c>
      <c r="CA1236" s="103">
        <v>4.1773422874149659</v>
      </c>
      <c r="CB1236" s="103">
        <v>5.2863989812925158</v>
      </c>
      <c r="CC1236" s="103">
        <v>0.88888888899999996</v>
      </c>
      <c r="CD1236" s="103">
        <v>4.4016835230036158</v>
      </c>
      <c r="CE1236" s="103">
        <v>8.6850894518783726</v>
      </c>
      <c r="CF1236" s="103">
        <v>9.2884614552857503</v>
      </c>
      <c r="CG1236" s="103">
        <v>8.1382228490833501</v>
      </c>
      <c r="CH1236" s="103">
        <v>5</v>
      </c>
      <c r="CI1236" s="103">
        <v>7.7779434390618682</v>
      </c>
      <c r="CJ1236" s="103">
        <v>7.0533333333333337</v>
      </c>
      <c r="CK1236" s="103">
        <v>8.74</v>
      </c>
      <c r="CL1236" s="103">
        <v>7.1280000000000001</v>
      </c>
      <c r="CM1236" s="103">
        <v>7.6404444444444444</v>
      </c>
      <c r="CN1236" s="103">
        <v>5.3103258418367352</v>
      </c>
      <c r="CO1236" s="103">
        <v>7.8240075754996496</v>
      </c>
      <c r="CP1236" s="103">
        <v>6.5671667086681929</v>
      </c>
      <c r="CQ1236" s="103">
        <v>10</v>
      </c>
      <c r="CR1236" s="103">
        <v>5.6677105714285716</v>
      </c>
      <c r="CS1236" s="103">
        <v>0.76923076923076827</v>
      </c>
      <c r="CT1236" s="103">
        <v>0.22125128263035224</v>
      </c>
      <c r="CU1236" s="103">
        <v>2.2193975410965643</v>
      </c>
      <c r="CV1236" s="103">
        <v>6.6067521735523007</v>
      </c>
      <c r="CW1236" s="103">
        <v>8</v>
      </c>
      <c r="CX1236" s="103">
        <v>6.9297131347019256</v>
      </c>
      <c r="CY1236" s="103">
        <v>10</v>
      </c>
      <c r="CZ1236" s="103">
        <v>8.3099043782339752</v>
      </c>
      <c r="DA1236" s="103">
        <v>4.4000000000000004</v>
      </c>
      <c r="DB1236" s="103">
        <v>3.5304341615646262</v>
      </c>
      <c r="DC1236" s="103">
        <v>6.0644136292517015</v>
      </c>
      <c r="DD1236" s="103">
        <v>10</v>
      </c>
      <c r="DE1236" s="103">
        <v>1.5637321542591103</v>
      </c>
      <c r="DF1236" s="103">
        <v>10</v>
      </c>
      <c r="DG1236" s="103">
        <v>5.9264299908459064</v>
      </c>
      <c r="DH1236" s="103">
        <v>2.7754964132653059</v>
      </c>
      <c r="DI1236" s="103">
        <v>4.2767295597484276</v>
      </c>
      <c r="DJ1236" s="103">
        <v>8.0208826669691806</v>
      </c>
      <c r="DK1236" s="103">
        <v>2.9929222854308386</v>
      </c>
      <c r="DL1236" s="103">
        <v>7.4603964781454319</v>
      </c>
      <c r="DM1236" s="103">
        <v>7.8141813387770034</v>
      </c>
      <c r="DN1236" s="103">
        <v>5.5567681237226978</v>
      </c>
      <c r="DO1236" s="103">
        <v>6.5977008309341931</v>
      </c>
      <c r="DP1236" s="103">
        <v>6.76</v>
      </c>
      <c r="DQ1236" s="105">
        <v>7.1085954739582906</v>
      </c>
      <c r="DR1236" s="106">
        <v>66</v>
      </c>
      <c r="DS1236" s="106">
        <v>2</v>
      </c>
      <c r="DU1236" s="104" t="s">
        <v>136</v>
      </c>
      <c r="DV1236" s="103">
        <v>7.4571909479165823</v>
      </c>
      <c r="DW1236" s="103">
        <v>6.76</v>
      </c>
    </row>
    <row r="1237" spans="1:127">
      <c r="A1237" s="95">
        <v>2008</v>
      </c>
      <c r="B1237" s="96" t="s">
        <v>665</v>
      </c>
      <c r="C1237" s="107" t="s">
        <v>50</v>
      </c>
      <c r="D1237" s="96">
        <v>8.9666666666666668</v>
      </c>
      <c r="E1237" s="96">
        <v>6.2933744267345135</v>
      </c>
      <c r="F1237" s="96">
        <v>7.3283970883953851</v>
      </c>
      <c r="G1237" s="96">
        <v>7.5</v>
      </c>
      <c r="H1237" s="96">
        <v>9.5200000000000014</v>
      </c>
      <c r="I1237" s="96">
        <v>10</v>
      </c>
      <c r="J1237" s="96">
        <v>10</v>
      </c>
      <c r="K1237" s="96">
        <v>10</v>
      </c>
      <c r="L1237" s="96">
        <v>10</v>
      </c>
      <c r="M1237" s="96">
        <v>10</v>
      </c>
      <c r="N1237" s="96">
        <v>10</v>
      </c>
      <c r="O1237" s="96">
        <v>10</v>
      </c>
      <c r="P1237" s="96">
        <v>10</v>
      </c>
      <c r="Q1237" s="96" t="s">
        <v>1011</v>
      </c>
      <c r="R1237" s="96" t="s">
        <v>1011</v>
      </c>
      <c r="S1237" s="96">
        <v>10</v>
      </c>
      <c r="T1237" s="96">
        <v>10</v>
      </c>
      <c r="U1237" s="96">
        <v>9.8400000000000016</v>
      </c>
      <c r="V1237" s="96">
        <v>10</v>
      </c>
      <c r="W1237" s="96">
        <v>10</v>
      </c>
      <c r="X1237" s="96">
        <v>10</v>
      </c>
      <c r="Y1237" s="96">
        <v>10</v>
      </c>
      <c r="Z1237" s="96" t="s">
        <v>1010</v>
      </c>
      <c r="AA1237" s="96">
        <v>7.5</v>
      </c>
      <c r="AB1237" s="96">
        <v>10</v>
      </c>
      <c r="AC1237" s="96">
        <v>8.6844444444444449</v>
      </c>
      <c r="AD1237" s="96">
        <v>8.2388888888888889</v>
      </c>
      <c r="AE1237" s="96">
        <v>8.605833333333333</v>
      </c>
      <c r="AF1237" s="96">
        <v>10</v>
      </c>
      <c r="AG1237" s="96">
        <v>10</v>
      </c>
      <c r="AH1237" s="96" t="s">
        <v>1010</v>
      </c>
      <c r="AI1237" s="96" t="s">
        <v>1010</v>
      </c>
      <c r="AJ1237" s="96" t="s">
        <v>1010</v>
      </c>
      <c r="AK1237" s="96" t="s">
        <v>1010</v>
      </c>
      <c r="AL1237" s="96">
        <v>6.666666666666667</v>
      </c>
      <c r="AM1237" s="96">
        <v>10</v>
      </c>
      <c r="AN1237" s="96">
        <v>6.666666666666667</v>
      </c>
      <c r="AO1237" s="96">
        <v>7.7777777777777786</v>
      </c>
      <c r="AP1237" s="96">
        <v>7.5</v>
      </c>
      <c r="AQ1237" s="96">
        <v>2.5</v>
      </c>
      <c r="AR1237" s="96">
        <v>10</v>
      </c>
      <c r="AS1237" s="96">
        <v>6.666666666666667</v>
      </c>
      <c r="AT1237" s="96">
        <v>8.6111111111111107</v>
      </c>
      <c r="AU1237" s="96">
        <v>10</v>
      </c>
      <c r="AV1237" s="96">
        <v>10</v>
      </c>
      <c r="AW1237" s="96">
        <v>7.333333333333333</v>
      </c>
      <c r="AX1237" s="96">
        <v>7.75</v>
      </c>
      <c r="AY1237" s="96">
        <v>10</v>
      </c>
      <c r="AZ1237" s="96">
        <v>10</v>
      </c>
      <c r="BA1237" s="96">
        <v>10</v>
      </c>
      <c r="BB1237" s="96">
        <v>9.2976190476190474</v>
      </c>
      <c r="BC1237" s="96" t="s">
        <v>1010</v>
      </c>
      <c r="BD1237" s="96" t="s">
        <v>1011</v>
      </c>
      <c r="BE1237" s="96" t="s">
        <v>1011</v>
      </c>
      <c r="BF1237" s="96">
        <v>10</v>
      </c>
      <c r="BG1237" s="96">
        <v>10</v>
      </c>
      <c r="BH1237" s="96">
        <v>10</v>
      </c>
      <c r="BI1237" s="96">
        <v>10</v>
      </c>
      <c r="BJ1237" s="96" t="s">
        <v>1011</v>
      </c>
      <c r="BK1237" s="96">
        <v>10</v>
      </c>
      <c r="BL1237" s="96">
        <v>8.9864563492063496</v>
      </c>
      <c r="BM1237" s="96">
        <v>4.6058823529411761</v>
      </c>
      <c r="BN1237" s="96">
        <v>5.2397820163487738</v>
      </c>
      <c r="BO1237" s="96">
        <v>7</v>
      </c>
      <c r="BP1237" s="96">
        <v>7</v>
      </c>
      <c r="BQ1237" s="96">
        <v>4</v>
      </c>
      <c r="BR1237" s="96">
        <v>5.5</v>
      </c>
      <c r="BS1237" s="96">
        <v>5.5864160923224873</v>
      </c>
      <c r="BT1237" s="96">
        <v>5.2396355675340764</v>
      </c>
      <c r="BU1237" s="96">
        <v>3.0237208333333339</v>
      </c>
      <c r="BV1237" s="96">
        <v>5.4170742218091705</v>
      </c>
      <c r="BW1237" s="96">
        <v>10</v>
      </c>
      <c r="BX1237" s="96">
        <v>7.5</v>
      </c>
      <c r="BY1237" s="96">
        <v>4.2708649720544845</v>
      </c>
      <c r="BZ1237" s="96">
        <v>6.1124945952859893</v>
      </c>
      <c r="CA1237" s="96">
        <v>5.1360501635687736</v>
      </c>
      <c r="CB1237" s="96">
        <v>5.8225732583643133</v>
      </c>
      <c r="CC1237" s="96">
        <v>0.96296296296296291</v>
      </c>
      <c r="CD1237" s="96">
        <v>5.7277529247599954</v>
      </c>
      <c r="CE1237" s="96">
        <v>8.1879504139413903</v>
      </c>
      <c r="CF1237" s="96">
        <v>9.53789696938777</v>
      </c>
      <c r="CG1237" s="96">
        <v>9.1301243529481226</v>
      </c>
      <c r="CH1237" s="96">
        <v>10</v>
      </c>
      <c r="CI1237" s="96">
        <v>9.2139929340693207</v>
      </c>
      <c r="CJ1237" s="96">
        <v>9.6066666666666674</v>
      </c>
      <c r="CK1237" s="96">
        <v>8.8800000000000008</v>
      </c>
      <c r="CL1237" s="96">
        <v>5.6079999999999997</v>
      </c>
      <c r="CM1237" s="96">
        <v>8.0315555555555562</v>
      </c>
      <c r="CN1237" s="96">
        <v>6.3799285681536553</v>
      </c>
      <c r="CO1237" s="96">
        <v>7.1781685468347929</v>
      </c>
      <c r="CP1237" s="96">
        <v>6.7790485574942245</v>
      </c>
      <c r="CQ1237" s="96">
        <v>10</v>
      </c>
      <c r="CR1237" s="96">
        <v>6.8798933968401474</v>
      </c>
      <c r="CS1237" s="96">
        <v>2.3076923076923079</v>
      </c>
      <c r="CT1237" s="96">
        <v>6.4162871962801891</v>
      </c>
      <c r="CU1237" s="96">
        <v>5.201290966937548</v>
      </c>
      <c r="CV1237" s="96">
        <v>7.5029737699968324</v>
      </c>
      <c r="CW1237" s="96">
        <v>8</v>
      </c>
      <c r="CX1237" s="96">
        <v>8.1873965127777346</v>
      </c>
      <c r="CY1237" s="96">
        <v>10</v>
      </c>
      <c r="CZ1237" s="96">
        <v>8.7291321709259115</v>
      </c>
      <c r="DA1237" s="96">
        <v>8.9</v>
      </c>
      <c r="DB1237" s="96">
        <v>4.0776209089219329</v>
      </c>
      <c r="DC1237" s="96">
        <v>7.6272185749690227</v>
      </c>
      <c r="DD1237" s="96">
        <v>6.7</v>
      </c>
      <c r="DE1237" s="96">
        <v>8.7948188791798732</v>
      </c>
      <c r="DF1237" s="96">
        <v>3</v>
      </c>
      <c r="DG1237" s="96">
        <v>6.516609727178472</v>
      </c>
      <c r="DH1237" s="96">
        <v>2.785286063816605</v>
      </c>
      <c r="DI1237" s="96">
        <v>4.7777777777777777</v>
      </c>
      <c r="DJ1237" s="96">
        <v>8.7372800180099954</v>
      </c>
      <c r="DK1237" s="96">
        <v>6.3908516669764568</v>
      </c>
      <c r="DL1237" s="96">
        <v>5.6704958183254179</v>
      </c>
      <c r="DM1237" s="96">
        <v>5.5723160452149543</v>
      </c>
      <c r="DN1237" s="96">
        <v>5.6556678983535349</v>
      </c>
      <c r="DO1237" s="96">
        <v>6.9671365988193061</v>
      </c>
      <c r="DP1237" s="96">
        <v>7</v>
      </c>
      <c r="DQ1237" s="99">
        <v>7.9932281746031748</v>
      </c>
      <c r="DR1237" s="100">
        <v>34</v>
      </c>
      <c r="DS1237" s="101">
        <v>1</v>
      </c>
      <c r="DU1237" s="107" t="s">
        <v>50</v>
      </c>
      <c r="DV1237" s="96">
        <v>8.9864563492063496</v>
      </c>
      <c r="DW1237" s="96">
        <v>7</v>
      </c>
    </row>
    <row r="1238" spans="1:127">
      <c r="A1238" s="102">
        <v>2008</v>
      </c>
      <c r="B1238" s="103" t="s">
        <v>642</v>
      </c>
      <c r="C1238" s="104" t="s">
        <v>120</v>
      </c>
      <c r="D1238" s="103">
        <v>7.3666666666666671</v>
      </c>
      <c r="E1238" s="103">
        <v>6.1524128392088304</v>
      </c>
      <c r="F1238" s="103">
        <v>6.2461676517644085</v>
      </c>
      <c r="G1238" s="103">
        <v>6.6000000000000005</v>
      </c>
      <c r="H1238" s="103">
        <v>9.5200000000000014</v>
      </c>
      <c r="I1238" s="103">
        <v>10</v>
      </c>
      <c r="J1238" s="103">
        <v>10</v>
      </c>
      <c r="K1238" s="103">
        <v>10</v>
      </c>
      <c r="L1238" s="103">
        <v>10</v>
      </c>
      <c r="M1238" s="103">
        <v>10</v>
      </c>
      <c r="N1238" s="103">
        <v>10</v>
      </c>
      <c r="O1238" s="103">
        <v>10</v>
      </c>
      <c r="P1238" s="103">
        <v>10</v>
      </c>
      <c r="Q1238" s="103" t="s">
        <v>1011</v>
      </c>
      <c r="R1238" s="103" t="s">
        <v>1011</v>
      </c>
      <c r="S1238" s="103">
        <v>10</v>
      </c>
      <c r="T1238" s="103">
        <v>10</v>
      </c>
      <c r="U1238" s="103">
        <v>9.8400000000000016</v>
      </c>
      <c r="V1238" s="103">
        <v>10</v>
      </c>
      <c r="W1238" s="103">
        <v>10</v>
      </c>
      <c r="X1238" s="103">
        <v>10</v>
      </c>
      <c r="Y1238" s="103">
        <v>10</v>
      </c>
      <c r="Z1238" s="103" t="s">
        <v>1010</v>
      </c>
      <c r="AA1238" s="103">
        <v>10</v>
      </c>
      <c r="AB1238" s="103">
        <v>10</v>
      </c>
      <c r="AC1238" s="103">
        <v>9.4555555555555557</v>
      </c>
      <c r="AD1238" s="103">
        <v>8.0111111111111111</v>
      </c>
      <c r="AE1238" s="103">
        <v>9.3666666666666671</v>
      </c>
      <c r="AF1238" s="103">
        <v>10</v>
      </c>
      <c r="AG1238" s="103">
        <v>10</v>
      </c>
      <c r="AH1238" s="103" t="s">
        <v>1010</v>
      </c>
      <c r="AI1238" s="103" t="s">
        <v>1010</v>
      </c>
      <c r="AJ1238" s="103" t="s">
        <v>1010</v>
      </c>
      <c r="AK1238" s="103" t="s">
        <v>1010</v>
      </c>
      <c r="AL1238" s="103">
        <v>10</v>
      </c>
      <c r="AM1238" s="103">
        <v>10</v>
      </c>
      <c r="AN1238" s="103">
        <v>10</v>
      </c>
      <c r="AO1238" s="103">
        <v>10</v>
      </c>
      <c r="AP1238" s="103">
        <v>10</v>
      </c>
      <c r="AQ1238" s="103">
        <v>10</v>
      </c>
      <c r="AR1238" s="103">
        <v>10</v>
      </c>
      <c r="AS1238" s="103">
        <v>10</v>
      </c>
      <c r="AT1238" s="103">
        <v>10</v>
      </c>
      <c r="AU1238" s="103">
        <v>10</v>
      </c>
      <c r="AV1238" s="103">
        <v>10</v>
      </c>
      <c r="AW1238" s="103">
        <v>8.6666666666666661</v>
      </c>
      <c r="AX1238" s="103">
        <v>8.5</v>
      </c>
      <c r="AY1238" s="103">
        <v>10</v>
      </c>
      <c r="AZ1238" s="103">
        <v>10</v>
      </c>
      <c r="BA1238" s="103">
        <v>10</v>
      </c>
      <c r="BB1238" s="103">
        <v>9.5952380952380931</v>
      </c>
      <c r="BC1238" s="103" t="s">
        <v>1010</v>
      </c>
      <c r="BD1238" s="103" t="s">
        <v>1011</v>
      </c>
      <c r="BE1238" s="103" t="s">
        <v>1011</v>
      </c>
      <c r="BF1238" s="103">
        <v>10</v>
      </c>
      <c r="BG1238" s="103">
        <v>10</v>
      </c>
      <c r="BH1238" s="103">
        <v>10</v>
      </c>
      <c r="BI1238" s="103">
        <v>10</v>
      </c>
      <c r="BJ1238" s="103" t="s">
        <v>1011</v>
      </c>
      <c r="BK1238" s="103">
        <v>10</v>
      </c>
      <c r="BL1238" s="103">
        <v>9.0061904761904756</v>
      </c>
      <c r="BM1238" s="103">
        <v>4.7911764705882351</v>
      </c>
      <c r="BN1238" s="103">
        <v>4.384196185286104</v>
      </c>
      <c r="BO1238" s="103">
        <v>8</v>
      </c>
      <c r="BP1238" s="103">
        <v>5</v>
      </c>
      <c r="BQ1238" s="103">
        <v>2</v>
      </c>
      <c r="BR1238" s="103">
        <v>3.5</v>
      </c>
      <c r="BS1238" s="103">
        <v>5.1688431639685852</v>
      </c>
      <c r="BT1238" s="103">
        <v>6.1602718653846145</v>
      </c>
      <c r="BU1238" s="103">
        <v>3.3200308333333339</v>
      </c>
      <c r="BV1238" s="103">
        <v>6.9922063365384624</v>
      </c>
      <c r="BW1238" s="103">
        <v>10</v>
      </c>
      <c r="BX1238" s="103">
        <v>8.3333333333333339</v>
      </c>
      <c r="BY1238" s="103">
        <v>5.5523140939609439</v>
      </c>
      <c r="BZ1238" s="103">
        <v>7.3407459941857516</v>
      </c>
      <c r="CA1238" s="103">
        <v>6.7205061378205109</v>
      </c>
      <c r="CB1238" s="103">
        <v>7.8375371570512833</v>
      </c>
      <c r="CC1238" s="103">
        <v>1</v>
      </c>
      <c r="CD1238" s="103">
        <v>6.9174384168453606</v>
      </c>
      <c r="CE1238" s="103">
        <v>8.8917091556198216</v>
      </c>
      <c r="CF1238" s="103">
        <v>9.8301966715042237</v>
      </c>
      <c r="CG1238" s="103">
        <v>9.481918440625714</v>
      </c>
      <c r="CH1238" s="103">
        <v>10</v>
      </c>
      <c r="CI1238" s="103">
        <v>9.5509560669374398</v>
      </c>
      <c r="CJ1238" s="103">
        <v>9.6066666666666674</v>
      </c>
      <c r="CK1238" s="103">
        <v>8.8800000000000008</v>
      </c>
      <c r="CL1238" s="103">
        <v>5.6079999999999997</v>
      </c>
      <c r="CM1238" s="103">
        <v>8.0315555555555562</v>
      </c>
      <c r="CN1238" s="103">
        <v>7.4952470576923069</v>
      </c>
      <c r="CO1238" s="103">
        <v>7.8864515775809991</v>
      </c>
      <c r="CP1238" s="103">
        <v>7.690849317636653</v>
      </c>
      <c r="CQ1238" s="103">
        <v>10</v>
      </c>
      <c r="CR1238" s="103">
        <v>6.5578259310897433</v>
      </c>
      <c r="CS1238" s="103">
        <v>6.1538461538461542</v>
      </c>
      <c r="CT1238" s="103">
        <v>6.4162871962801891</v>
      </c>
      <c r="CU1238" s="103">
        <v>6.3759864270720286</v>
      </c>
      <c r="CV1238" s="103">
        <v>8.0245978250660599</v>
      </c>
      <c r="CW1238" s="103">
        <v>5</v>
      </c>
      <c r="CX1238" s="103">
        <v>9.6735537348564176</v>
      </c>
      <c r="CY1238" s="103">
        <v>10</v>
      </c>
      <c r="CZ1238" s="103">
        <v>8.2245179116188059</v>
      </c>
      <c r="DA1238" s="103">
        <v>6.7</v>
      </c>
      <c r="DB1238" s="103">
        <v>2.4421798108974357</v>
      </c>
      <c r="DC1238" s="103">
        <v>5.6151331923076917</v>
      </c>
      <c r="DD1238" s="103">
        <v>5.3</v>
      </c>
      <c r="DE1238" s="103">
        <v>1.0074947138805903</v>
      </c>
      <c r="DF1238" s="103">
        <v>10</v>
      </c>
      <c r="DG1238" s="103">
        <v>5.1774679528476195</v>
      </c>
      <c r="DH1238" s="103">
        <v>3.0304266955128201</v>
      </c>
      <c r="DI1238" s="103">
        <v>2.8571428571428577</v>
      </c>
      <c r="DJ1238" s="103">
        <v>9.6308425331126397</v>
      </c>
      <c r="DK1238" s="103">
        <v>6.8916700673076923</v>
      </c>
      <c r="DL1238" s="103">
        <v>6.142131071245303</v>
      </c>
      <c r="DM1238" s="103">
        <v>6.323340918558241</v>
      </c>
      <c r="DN1238" s="103">
        <v>5.8125923571465918</v>
      </c>
      <c r="DO1238" s="103">
        <v>6.4048594072043388</v>
      </c>
      <c r="DP1238" s="103">
        <v>7.21</v>
      </c>
      <c r="DQ1238" s="105">
        <v>8.1080952380952382</v>
      </c>
      <c r="DR1238" s="106">
        <v>28</v>
      </c>
      <c r="DS1238" s="106">
        <v>1</v>
      </c>
      <c r="DU1238" s="104" t="s">
        <v>120</v>
      </c>
      <c r="DV1238" s="103">
        <v>9.0061904761904756</v>
      </c>
      <c r="DW1238" s="103">
        <v>7.21</v>
      </c>
    </row>
    <row r="1239" spans="1:127">
      <c r="A1239" s="95">
        <v>2008</v>
      </c>
      <c r="B1239" s="96" t="s">
        <v>606</v>
      </c>
      <c r="C1239" s="107" t="s">
        <v>104</v>
      </c>
      <c r="D1239" s="96" t="s">
        <v>1011</v>
      </c>
      <c r="E1239" s="96" t="s">
        <v>1011</v>
      </c>
      <c r="F1239" s="96" t="s">
        <v>1011</v>
      </c>
      <c r="G1239" s="96" t="s">
        <v>1011</v>
      </c>
      <c r="H1239" s="96" t="s">
        <v>1011</v>
      </c>
      <c r="I1239" s="96" t="s">
        <v>1011</v>
      </c>
      <c r="J1239" s="96" t="s">
        <v>1011</v>
      </c>
      <c r="K1239" s="96" t="s">
        <v>1011</v>
      </c>
      <c r="L1239" s="96" t="s">
        <v>1011</v>
      </c>
      <c r="M1239" s="96" t="s">
        <v>1011</v>
      </c>
      <c r="N1239" s="96" t="s">
        <v>1011</v>
      </c>
      <c r="O1239" s="96" t="s">
        <v>1011</v>
      </c>
      <c r="P1239" s="96" t="s">
        <v>1011</v>
      </c>
      <c r="Q1239" s="96" t="s">
        <v>1011</v>
      </c>
      <c r="R1239" s="96" t="s">
        <v>1011</v>
      </c>
      <c r="S1239" s="96" t="s">
        <v>1011</v>
      </c>
      <c r="T1239" s="96" t="s">
        <v>1011</v>
      </c>
      <c r="U1239" s="96" t="s">
        <v>1011</v>
      </c>
      <c r="V1239" s="96" t="s">
        <v>1011</v>
      </c>
      <c r="W1239" s="96" t="s">
        <v>1011</v>
      </c>
      <c r="X1239" s="96" t="s">
        <v>1011</v>
      </c>
      <c r="Y1239" s="96" t="s">
        <v>1011</v>
      </c>
      <c r="Z1239" s="96" t="s">
        <v>1010</v>
      </c>
      <c r="AA1239" s="96" t="s">
        <v>1011</v>
      </c>
      <c r="AB1239" s="96" t="s">
        <v>1011</v>
      </c>
      <c r="AC1239" s="96" t="s">
        <v>1011</v>
      </c>
      <c r="AD1239" s="96" t="s">
        <v>1011</v>
      </c>
      <c r="AE1239" s="96" t="s">
        <v>1011</v>
      </c>
      <c r="AF1239" s="96" t="s">
        <v>1011</v>
      </c>
      <c r="AG1239" s="96" t="s">
        <v>1011</v>
      </c>
      <c r="AH1239" s="96" t="s">
        <v>1010</v>
      </c>
      <c r="AI1239" s="96" t="s">
        <v>1010</v>
      </c>
      <c r="AJ1239" s="96" t="s">
        <v>1010</v>
      </c>
      <c r="AK1239" s="96" t="s">
        <v>1010</v>
      </c>
      <c r="AL1239" s="96" t="s">
        <v>1011</v>
      </c>
      <c r="AM1239" s="96" t="s">
        <v>1011</v>
      </c>
      <c r="AN1239" s="96" t="s">
        <v>1011</v>
      </c>
      <c r="AO1239" s="96" t="s">
        <v>1011</v>
      </c>
      <c r="AP1239" s="96" t="s">
        <v>1011</v>
      </c>
      <c r="AQ1239" s="96" t="s">
        <v>1011</v>
      </c>
      <c r="AR1239" s="96" t="s">
        <v>1011</v>
      </c>
      <c r="AS1239" s="96" t="s">
        <v>1011</v>
      </c>
      <c r="AT1239" s="96" t="s">
        <v>1011</v>
      </c>
      <c r="AU1239" s="96" t="s">
        <v>1011</v>
      </c>
      <c r="AV1239" s="96" t="s">
        <v>1011</v>
      </c>
      <c r="AW1239" s="96" t="s">
        <v>1011</v>
      </c>
      <c r="AX1239" s="96" t="s">
        <v>1011</v>
      </c>
      <c r="AY1239" s="96" t="s">
        <v>1011</v>
      </c>
      <c r="AZ1239" s="96" t="s">
        <v>1011</v>
      </c>
      <c r="BA1239" s="96" t="s">
        <v>1011</v>
      </c>
      <c r="BB1239" s="96" t="s">
        <v>1011</v>
      </c>
      <c r="BC1239" s="96" t="s">
        <v>1010</v>
      </c>
      <c r="BD1239" s="96" t="s">
        <v>1011</v>
      </c>
      <c r="BE1239" s="96" t="s">
        <v>1011</v>
      </c>
      <c r="BF1239" s="96" t="s">
        <v>1011</v>
      </c>
      <c r="BG1239" s="96" t="s">
        <v>1011</v>
      </c>
      <c r="BH1239" s="96" t="s">
        <v>1011</v>
      </c>
      <c r="BI1239" s="96" t="s">
        <v>1011</v>
      </c>
      <c r="BJ1239" s="96" t="s">
        <v>1011</v>
      </c>
      <c r="BK1239" s="96" t="s">
        <v>1011</v>
      </c>
      <c r="BL1239" s="96" t="s">
        <v>1011</v>
      </c>
      <c r="BM1239" s="96" t="s">
        <v>1011</v>
      </c>
      <c r="BN1239" s="96" t="s">
        <v>1011</v>
      </c>
      <c r="BO1239" s="96" t="s">
        <v>1011</v>
      </c>
      <c r="BP1239" s="96" t="s">
        <v>1011</v>
      </c>
      <c r="BQ1239" s="96" t="s">
        <v>1011</v>
      </c>
      <c r="BR1239" s="96" t="s">
        <v>1011</v>
      </c>
      <c r="BS1239" s="96" t="s">
        <v>1011</v>
      </c>
      <c r="BT1239" s="96" t="s">
        <v>1011</v>
      </c>
      <c r="BU1239" s="96" t="s">
        <v>1011</v>
      </c>
      <c r="BV1239" s="96" t="s">
        <v>1011</v>
      </c>
      <c r="BW1239" s="96" t="s">
        <v>1011</v>
      </c>
      <c r="BX1239" s="96" t="s">
        <v>1011</v>
      </c>
      <c r="BY1239" s="96" t="s">
        <v>1011</v>
      </c>
      <c r="BZ1239" s="96" t="s">
        <v>1011</v>
      </c>
      <c r="CA1239" s="96" t="s">
        <v>1011</v>
      </c>
      <c r="CB1239" s="96" t="s">
        <v>1011</v>
      </c>
      <c r="CC1239" s="96">
        <v>0.61538461538461542</v>
      </c>
      <c r="CD1239" s="96" t="s">
        <v>1011</v>
      </c>
      <c r="CE1239" s="96" t="s">
        <v>1011</v>
      </c>
      <c r="CF1239" s="96" t="s">
        <v>1011</v>
      </c>
      <c r="CG1239" s="96" t="s">
        <v>1011</v>
      </c>
      <c r="CH1239" s="96" t="s">
        <v>1011</v>
      </c>
      <c r="CI1239" s="96" t="s">
        <v>1011</v>
      </c>
      <c r="CJ1239" s="96" t="s">
        <v>1011</v>
      </c>
      <c r="CK1239" s="96" t="s">
        <v>1011</v>
      </c>
      <c r="CL1239" s="96" t="s">
        <v>1011</v>
      </c>
      <c r="CM1239" s="96" t="s">
        <v>1011</v>
      </c>
      <c r="CN1239" s="96" t="s">
        <v>1011</v>
      </c>
      <c r="CO1239" s="96" t="s">
        <v>1011</v>
      </c>
      <c r="CP1239" s="96" t="s">
        <v>1011</v>
      </c>
      <c r="CQ1239" s="96" t="s">
        <v>1011</v>
      </c>
      <c r="CR1239" s="96" t="s">
        <v>1011</v>
      </c>
      <c r="CS1239" s="96" t="s">
        <v>1011</v>
      </c>
      <c r="CT1239" s="96" t="s">
        <v>1011</v>
      </c>
      <c r="CU1239" s="96" t="s">
        <v>1011</v>
      </c>
      <c r="CV1239" s="96" t="s">
        <v>1011</v>
      </c>
      <c r="CW1239" s="96" t="s">
        <v>1011</v>
      </c>
      <c r="CX1239" s="96" t="s">
        <v>1011</v>
      </c>
      <c r="CY1239" s="96" t="s">
        <v>1011</v>
      </c>
      <c r="CZ1239" s="96" t="s">
        <v>1011</v>
      </c>
      <c r="DA1239" s="96" t="s">
        <v>1011</v>
      </c>
      <c r="DB1239" s="96" t="s">
        <v>1011</v>
      </c>
      <c r="DC1239" s="96" t="s">
        <v>1011</v>
      </c>
      <c r="DD1239" s="96" t="s">
        <v>1011</v>
      </c>
      <c r="DE1239" s="96" t="s">
        <v>1011</v>
      </c>
      <c r="DF1239" s="96" t="s">
        <v>1011</v>
      </c>
      <c r="DG1239" s="96" t="s">
        <v>1011</v>
      </c>
      <c r="DH1239" s="96" t="s">
        <v>1011</v>
      </c>
      <c r="DI1239" s="96" t="s">
        <v>1011</v>
      </c>
      <c r="DJ1239" s="96" t="s">
        <v>1011</v>
      </c>
      <c r="DK1239" s="96" t="s">
        <v>1011</v>
      </c>
      <c r="DL1239" s="96" t="s">
        <v>1011</v>
      </c>
      <c r="DM1239" s="96" t="s">
        <v>1011</v>
      </c>
      <c r="DN1239" s="96" t="s">
        <v>1011</v>
      </c>
      <c r="DO1239" s="96" t="s">
        <v>1011</v>
      </c>
      <c r="DP1239" s="96" t="s">
        <v>1011</v>
      </c>
      <c r="DQ1239" s="99" t="s">
        <v>1011</v>
      </c>
      <c r="DR1239" s="100" t="s">
        <v>1011</v>
      </c>
      <c r="DS1239" s="101" t="s">
        <v>1027</v>
      </c>
      <c r="DU1239" s="107" t="s">
        <v>104</v>
      </c>
      <c r="DV1239" s="96" t="s">
        <v>1011</v>
      </c>
      <c r="DW1239" s="96" t="s">
        <v>1011</v>
      </c>
    </row>
    <row r="1240" spans="1:127">
      <c r="A1240" s="102">
        <v>2008</v>
      </c>
      <c r="B1240" s="103" t="s">
        <v>1021</v>
      </c>
      <c r="C1240" s="104" t="s">
        <v>119</v>
      </c>
      <c r="D1240" s="103">
        <v>7.0333333333333323</v>
      </c>
      <c r="E1240" s="103">
        <v>5.8604351658477247</v>
      </c>
      <c r="F1240" s="103">
        <v>5.980678832257162</v>
      </c>
      <c r="G1240" s="103">
        <v>6.3</v>
      </c>
      <c r="H1240" s="103">
        <v>9.16</v>
      </c>
      <c r="I1240" s="103">
        <v>10</v>
      </c>
      <c r="J1240" s="103">
        <v>10</v>
      </c>
      <c r="K1240" s="103">
        <v>10</v>
      </c>
      <c r="L1240" s="103">
        <v>10</v>
      </c>
      <c r="M1240" s="103">
        <v>9.9985910531877416</v>
      </c>
      <c r="N1240" s="103">
        <v>9.999718210637548</v>
      </c>
      <c r="O1240" s="103">
        <v>10</v>
      </c>
      <c r="P1240" s="103">
        <v>10</v>
      </c>
      <c r="Q1240" s="103" t="s">
        <v>1011</v>
      </c>
      <c r="R1240" s="103" t="s">
        <v>1011</v>
      </c>
      <c r="S1240" s="103">
        <v>0</v>
      </c>
      <c r="T1240" s="103">
        <v>6.666666666666667</v>
      </c>
      <c r="U1240" s="103">
        <v>8.6087949591014059</v>
      </c>
      <c r="V1240" s="103">
        <v>10</v>
      </c>
      <c r="W1240" s="103">
        <v>10</v>
      </c>
      <c r="X1240" s="103">
        <v>10</v>
      </c>
      <c r="Y1240" s="103">
        <v>10</v>
      </c>
      <c r="Z1240" s="103" t="s">
        <v>1010</v>
      </c>
      <c r="AA1240" s="103">
        <v>10</v>
      </c>
      <c r="AB1240" s="103">
        <v>10</v>
      </c>
      <c r="AC1240" s="103">
        <v>9.3333333333333339</v>
      </c>
      <c r="AD1240" s="103">
        <v>8.8888888888888893</v>
      </c>
      <c r="AE1240" s="103">
        <v>9.5555555555555571</v>
      </c>
      <c r="AF1240" s="103">
        <v>7.5</v>
      </c>
      <c r="AG1240" s="103">
        <v>10</v>
      </c>
      <c r="AH1240" s="103" t="s">
        <v>1010</v>
      </c>
      <c r="AI1240" s="103" t="s">
        <v>1010</v>
      </c>
      <c r="AJ1240" s="103" t="s">
        <v>1010</v>
      </c>
      <c r="AK1240" s="103" t="s">
        <v>1010</v>
      </c>
      <c r="AL1240" s="103">
        <v>10</v>
      </c>
      <c r="AM1240" s="103">
        <v>10</v>
      </c>
      <c r="AN1240" s="103">
        <v>6.666666666666667</v>
      </c>
      <c r="AO1240" s="103">
        <v>8.8888888888888893</v>
      </c>
      <c r="AP1240" s="103">
        <v>10</v>
      </c>
      <c r="AQ1240" s="103">
        <v>10</v>
      </c>
      <c r="AR1240" s="103">
        <v>10</v>
      </c>
      <c r="AS1240" s="103">
        <v>10</v>
      </c>
      <c r="AT1240" s="103">
        <v>9.0972222222222214</v>
      </c>
      <c r="AU1240" s="103">
        <v>10</v>
      </c>
      <c r="AV1240" s="103">
        <v>10</v>
      </c>
      <c r="AW1240" s="103">
        <v>5.666666666666667</v>
      </c>
      <c r="AX1240" s="103">
        <v>6</v>
      </c>
      <c r="AY1240" s="103">
        <v>10</v>
      </c>
      <c r="AZ1240" s="103">
        <v>10</v>
      </c>
      <c r="BA1240" s="103">
        <v>10</v>
      </c>
      <c r="BB1240" s="103">
        <v>8.8095238095238102</v>
      </c>
      <c r="BC1240" s="103" t="s">
        <v>1010</v>
      </c>
      <c r="BD1240" s="103" t="s">
        <v>1011</v>
      </c>
      <c r="BE1240" s="103" t="s">
        <v>1011</v>
      </c>
      <c r="BF1240" s="103">
        <v>10</v>
      </c>
      <c r="BG1240" s="103">
        <v>10</v>
      </c>
      <c r="BH1240" s="103">
        <v>10</v>
      </c>
      <c r="BI1240" s="103">
        <v>10</v>
      </c>
      <c r="BJ1240" s="103" t="s">
        <v>1011</v>
      </c>
      <c r="BK1240" s="103">
        <v>10</v>
      </c>
      <c r="BL1240" s="103">
        <v>8.4734288985055102</v>
      </c>
      <c r="BM1240" s="103">
        <v>8.9823529411764707</v>
      </c>
      <c r="BN1240" s="103">
        <v>6.5177111716621248</v>
      </c>
      <c r="BO1240" s="103">
        <v>7</v>
      </c>
      <c r="BP1240" s="103">
        <v>10</v>
      </c>
      <c r="BQ1240" s="103">
        <v>3</v>
      </c>
      <c r="BR1240" s="103">
        <v>6.5</v>
      </c>
      <c r="BS1240" s="103">
        <v>7.2500160282096484</v>
      </c>
      <c r="BT1240" s="103">
        <v>4.0894614295302016</v>
      </c>
      <c r="BU1240" s="103">
        <v>3.2501050000000005</v>
      </c>
      <c r="BV1240" s="103">
        <v>5.1635807986577174</v>
      </c>
      <c r="BW1240" s="103">
        <v>8.3333333333333339</v>
      </c>
      <c r="BX1240" s="103">
        <v>6.6666666666666661</v>
      </c>
      <c r="BY1240" s="103">
        <v>4.8499851155705356</v>
      </c>
      <c r="BZ1240" s="103">
        <v>8.6655119918787946</v>
      </c>
      <c r="CA1240" s="103">
        <v>5.2878866666666671</v>
      </c>
      <c r="CB1240" s="103">
        <v>7.8859610760626397</v>
      </c>
      <c r="CC1240" s="103">
        <v>1</v>
      </c>
      <c r="CD1240" s="103">
        <v>6.0213880087073948</v>
      </c>
      <c r="CE1240" s="103">
        <v>5.3005460552532258</v>
      </c>
      <c r="CF1240" s="103">
        <v>9.2415665007876253</v>
      </c>
      <c r="CG1240" s="103">
        <v>8.4303349712240063</v>
      </c>
      <c r="CH1240" s="103">
        <v>10</v>
      </c>
      <c r="CI1240" s="103">
        <v>8.2431118818162155</v>
      </c>
      <c r="CJ1240" s="103">
        <v>9.6066666666666674</v>
      </c>
      <c r="CK1240" s="103">
        <v>8.8800000000000008</v>
      </c>
      <c r="CL1240" s="103">
        <v>5.6079999999999997</v>
      </c>
      <c r="CM1240" s="103">
        <v>8.0315555555555562</v>
      </c>
      <c r="CN1240" s="103">
        <v>6.3256024608501118</v>
      </c>
      <c r="CO1240" s="103">
        <v>8.3467116214745651</v>
      </c>
      <c r="CP1240" s="103">
        <v>7.3361570411623385</v>
      </c>
      <c r="CQ1240" s="103">
        <v>10</v>
      </c>
      <c r="CR1240" s="103">
        <v>6.0245745357941836</v>
      </c>
      <c r="CS1240" s="103">
        <v>8.4615384615384617</v>
      </c>
      <c r="CT1240" s="103">
        <v>6.4162871962801891</v>
      </c>
      <c r="CU1240" s="103">
        <v>6.9674667312042784</v>
      </c>
      <c r="CV1240" s="103">
        <v>8.0837948319805424</v>
      </c>
      <c r="CW1240" s="103">
        <v>5</v>
      </c>
      <c r="CX1240" s="103">
        <v>9.2113734357104953</v>
      </c>
      <c r="CY1240" s="103">
        <v>10</v>
      </c>
      <c r="CZ1240" s="103">
        <v>8.0704578119034984</v>
      </c>
      <c r="DA1240" s="103">
        <v>3.3</v>
      </c>
      <c r="DB1240" s="103">
        <v>5.2027661319910514</v>
      </c>
      <c r="DC1240" s="103">
        <v>6.3850902214765117</v>
      </c>
      <c r="DD1240" s="103">
        <v>6</v>
      </c>
      <c r="DE1240" s="103">
        <v>9.2583500794953064</v>
      </c>
      <c r="DF1240" s="103">
        <v>10</v>
      </c>
      <c r="DG1240" s="103">
        <v>6.691034405493812</v>
      </c>
      <c r="DH1240" s="103">
        <v>3.3159309373601791</v>
      </c>
      <c r="DI1240" s="103">
        <v>4.1500000000000004</v>
      </c>
      <c r="DJ1240" s="103">
        <v>9.6464210819395859</v>
      </c>
      <c r="DK1240" s="103">
        <v>5.908874746457867</v>
      </c>
      <c r="DL1240" s="103">
        <v>6.7966102731734628</v>
      </c>
      <c r="DM1240" s="103">
        <v>7.7357160535023315</v>
      </c>
      <c r="DN1240" s="103">
        <v>6.2589255154055712</v>
      </c>
      <c r="DO1240" s="103">
        <v>7.0068059109342942</v>
      </c>
      <c r="DP1240" s="103">
        <v>7.32</v>
      </c>
      <c r="DQ1240" s="105">
        <v>7.8967144492527552</v>
      </c>
      <c r="DR1240" s="106">
        <v>39</v>
      </c>
      <c r="DS1240" s="106">
        <v>2</v>
      </c>
      <c r="DU1240" s="104" t="s">
        <v>119</v>
      </c>
      <c r="DV1240" s="103">
        <v>8.4734288985055102</v>
      </c>
      <c r="DW1240" s="103">
        <v>7.32</v>
      </c>
    </row>
    <row r="1241" spans="1:127">
      <c r="A1241" s="95">
        <v>2008</v>
      </c>
      <c r="B1241" s="96" t="s">
        <v>709</v>
      </c>
      <c r="C1241" s="107" t="s">
        <v>76</v>
      </c>
      <c r="D1241" s="96">
        <v>3.8999999999999995</v>
      </c>
      <c r="E1241" s="96">
        <v>4.9589745819838837</v>
      </c>
      <c r="F1241" s="96">
        <v>3.9517242725758388</v>
      </c>
      <c r="G1241" s="96">
        <v>4.3</v>
      </c>
      <c r="H1241" s="96">
        <v>5.36</v>
      </c>
      <c r="I1241" s="96">
        <v>5</v>
      </c>
      <c r="J1241" s="96">
        <v>9.0513091464130575</v>
      </c>
      <c r="K1241" s="96">
        <v>5</v>
      </c>
      <c r="L1241" s="96">
        <v>6.7423450767335469</v>
      </c>
      <c r="M1241" s="96">
        <v>5.2061035971299994</v>
      </c>
      <c r="N1241" s="96">
        <v>6.1999515640553202</v>
      </c>
      <c r="O1241" s="96">
        <v>10</v>
      </c>
      <c r="P1241" s="96">
        <v>10</v>
      </c>
      <c r="Q1241" s="96" t="s">
        <v>1011</v>
      </c>
      <c r="R1241" s="96" t="s">
        <v>1011</v>
      </c>
      <c r="S1241" s="96">
        <v>10</v>
      </c>
      <c r="T1241" s="96">
        <v>10</v>
      </c>
      <c r="U1241" s="96">
        <v>7.1866505213517735</v>
      </c>
      <c r="V1241" s="96">
        <v>0</v>
      </c>
      <c r="W1241" s="96">
        <v>10</v>
      </c>
      <c r="X1241" s="96">
        <v>10</v>
      </c>
      <c r="Y1241" s="96">
        <v>6.666666666666667</v>
      </c>
      <c r="Z1241" s="96" t="s">
        <v>1010</v>
      </c>
      <c r="AA1241" s="96">
        <v>5</v>
      </c>
      <c r="AB1241" s="96">
        <v>10</v>
      </c>
      <c r="AC1241" s="96">
        <v>9.8266666666666662</v>
      </c>
      <c r="AD1241" s="96">
        <v>4.5333333333333332</v>
      </c>
      <c r="AE1241" s="96">
        <v>7.34</v>
      </c>
      <c r="AF1241" s="96">
        <v>2.5</v>
      </c>
      <c r="AG1241" s="96">
        <v>5</v>
      </c>
      <c r="AH1241" s="96" t="s">
        <v>1010</v>
      </c>
      <c r="AI1241" s="96" t="s">
        <v>1010</v>
      </c>
      <c r="AJ1241" s="96" t="s">
        <v>1010</v>
      </c>
      <c r="AK1241" s="96" t="s">
        <v>1010</v>
      </c>
      <c r="AL1241" s="96">
        <v>3.3333333333333335</v>
      </c>
      <c r="AM1241" s="96">
        <v>6.666666666666667</v>
      </c>
      <c r="AN1241" s="96">
        <v>10</v>
      </c>
      <c r="AO1241" s="96">
        <v>6.666666666666667</v>
      </c>
      <c r="AP1241" s="96">
        <v>2.5</v>
      </c>
      <c r="AQ1241" s="96">
        <v>10</v>
      </c>
      <c r="AR1241" s="96">
        <v>10</v>
      </c>
      <c r="AS1241" s="96">
        <v>7.5</v>
      </c>
      <c r="AT1241" s="96">
        <v>5.416666666666667</v>
      </c>
      <c r="AU1241" s="96">
        <v>8.5988741253033876</v>
      </c>
      <c r="AV1241" s="96">
        <v>9.8598874125303393</v>
      </c>
      <c r="AW1241" s="96">
        <v>2.3333333333333335</v>
      </c>
      <c r="AX1241" s="96">
        <v>1.75</v>
      </c>
      <c r="AY1241" s="96">
        <v>10</v>
      </c>
      <c r="AZ1241" s="96">
        <v>10</v>
      </c>
      <c r="BA1241" s="96">
        <v>10</v>
      </c>
      <c r="BB1241" s="96">
        <v>7.5060135530238652</v>
      </c>
      <c r="BC1241" s="96" t="s">
        <v>1010</v>
      </c>
      <c r="BD1241" s="96" t="s">
        <v>1011</v>
      </c>
      <c r="BE1241" s="96" t="s">
        <v>1011</v>
      </c>
      <c r="BF1241" s="96">
        <v>10</v>
      </c>
      <c r="BG1241" s="96">
        <v>10</v>
      </c>
      <c r="BH1241" s="96">
        <v>10</v>
      </c>
      <c r="BI1241" s="96">
        <v>10</v>
      </c>
      <c r="BJ1241" s="96" t="s">
        <v>1011</v>
      </c>
      <c r="BK1241" s="96">
        <v>10</v>
      </c>
      <c r="BL1241" s="96">
        <v>6.5645973189736635</v>
      </c>
      <c r="BM1241" s="96">
        <v>3.7294117647058824</v>
      </c>
      <c r="BN1241" s="96">
        <v>6.3623978201634879</v>
      </c>
      <c r="BO1241" s="96">
        <v>10</v>
      </c>
      <c r="BP1241" s="96">
        <v>10</v>
      </c>
      <c r="BQ1241" s="96">
        <v>7</v>
      </c>
      <c r="BR1241" s="96">
        <v>8.5</v>
      </c>
      <c r="BS1241" s="96">
        <v>7.1479523962173426</v>
      </c>
      <c r="BT1241" s="96">
        <v>2.8236895860290678</v>
      </c>
      <c r="BU1241" s="96">
        <v>2.9760358333333343</v>
      </c>
      <c r="BV1241" s="96">
        <v>3.4508172569151441</v>
      </c>
      <c r="BW1241" s="96">
        <v>7.5</v>
      </c>
      <c r="BX1241" s="96">
        <v>6.6666666666666661</v>
      </c>
      <c r="BY1241" s="96">
        <v>7.5326990886736622</v>
      </c>
      <c r="BZ1241" s="96">
        <v>9.1544616640832928</v>
      </c>
      <c r="CA1241" s="96">
        <v>3.5234560705579003</v>
      </c>
      <c r="CB1241" s="96">
        <v>6.2477101415846228</v>
      </c>
      <c r="CC1241" s="96">
        <v>1</v>
      </c>
      <c r="CD1241" s="96">
        <v>5.5417262564270766</v>
      </c>
      <c r="CE1241" s="96">
        <v>7.6527419878099234</v>
      </c>
      <c r="CF1241" s="96">
        <v>8.898315502376267</v>
      </c>
      <c r="CG1241" s="96">
        <v>7.1784492986251225</v>
      </c>
      <c r="CH1241" s="96">
        <v>10</v>
      </c>
      <c r="CI1241" s="96">
        <v>8.4323766972028267</v>
      </c>
      <c r="CJ1241" s="96">
        <v>0</v>
      </c>
      <c r="CK1241" s="96">
        <v>7.84</v>
      </c>
      <c r="CL1241" s="96">
        <v>4.9439999999999991</v>
      </c>
      <c r="CM1241" s="96">
        <v>4.261333333333333</v>
      </c>
      <c r="CN1241" s="96">
        <v>4.3305156912798877</v>
      </c>
      <c r="CO1241" s="96">
        <v>4.8982673352183319</v>
      </c>
      <c r="CP1241" s="96">
        <v>4.6143915132491102</v>
      </c>
      <c r="CQ1241" s="96">
        <v>10</v>
      </c>
      <c r="CR1241" s="96">
        <v>4.1225411779184258</v>
      </c>
      <c r="CS1241" s="96">
        <v>3.333333333333333</v>
      </c>
      <c r="CT1241" s="96">
        <v>1.3275076957821088</v>
      </c>
      <c r="CU1241" s="96">
        <v>2.9277940690112891</v>
      </c>
      <c r="CV1241" s="96">
        <v>5.4508797288984328</v>
      </c>
      <c r="CW1241" s="96">
        <v>5</v>
      </c>
      <c r="CX1241" s="96">
        <v>9.38062614208215</v>
      </c>
      <c r="CY1241" s="96">
        <v>7</v>
      </c>
      <c r="CZ1241" s="96">
        <v>7.1268753806940497</v>
      </c>
      <c r="DA1241" s="96">
        <v>6.7</v>
      </c>
      <c r="DB1241" s="96">
        <v>5.3885826120487579</v>
      </c>
      <c r="DC1241" s="96">
        <v>6.9329858699015476</v>
      </c>
      <c r="DD1241" s="96">
        <v>6</v>
      </c>
      <c r="DE1241" s="96">
        <v>8.4239939189275255</v>
      </c>
      <c r="DF1241" s="96">
        <v>3</v>
      </c>
      <c r="DG1241" s="96">
        <v>6.0742604001463052</v>
      </c>
      <c r="DH1241" s="96">
        <v>2.3892674796061883</v>
      </c>
      <c r="DI1241" s="96">
        <v>6.7513611615245006</v>
      </c>
      <c r="DJ1241" s="96">
        <v>9.0052406887574872</v>
      </c>
      <c r="DK1241" s="96">
        <v>3.6635051266213474</v>
      </c>
      <c r="DL1241" s="96">
        <v>1.1257720154417266</v>
      </c>
      <c r="DM1241" s="96">
        <v>6.413015530300723</v>
      </c>
      <c r="DN1241" s="96">
        <v>4.8913603337086622</v>
      </c>
      <c r="DO1241" s="96">
        <v>6.0308320381830063</v>
      </c>
      <c r="DP1241" s="96">
        <v>6.52</v>
      </c>
      <c r="DQ1241" s="99">
        <v>6.542298659486832</v>
      </c>
      <c r="DR1241" s="100">
        <v>99</v>
      </c>
      <c r="DS1241" s="101">
        <v>3</v>
      </c>
      <c r="DU1241" s="107" t="s">
        <v>76</v>
      </c>
      <c r="DV1241" s="96">
        <v>6.5645973189736635</v>
      </c>
      <c r="DW1241" s="96">
        <v>6.52</v>
      </c>
    </row>
    <row r="1242" spans="1:127">
      <c r="A1242" s="102">
        <v>2008</v>
      </c>
      <c r="B1242" s="103" t="s">
        <v>698</v>
      </c>
      <c r="C1242" s="104" t="s">
        <v>12</v>
      </c>
      <c r="D1242" s="103" t="s">
        <v>1011</v>
      </c>
      <c r="E1242" s="103" t="s">
        <v>1011</v>
      </c>
      <c r="F1242" s="103" t="s">
        <v>1011</v>
      </c>
      <c r="G1242" s="103">
        <v>5.0776399999999997</v>
      </c>
      <c r="H1242" s="103">
        <v>0.75999999999999945</v>
      </c>
      <c r="I1242" s="103">
        <v>10</v>
      </c>
      <c r="J1242" s="103">
        <v>10</v>
      </c>
      <c r="K1242" s="103">
        <v>7.5</v>
      </c>
      <c r="L1242" s="103">
        <v>10</v>
      </c>
      <c r="M1242" s="103">
        <v>9.9177013493069524</v>
      </c>
      <c r="N1242" s="103">
        <v>9.4835402698613898</v>
      </c>
      <c r="O1242" s="103">
        <v>10</v>
      </c>
      <c r="P1242" s="103">
        <v>10</v>
      </c>
      <c r="Q1242" s="103" t="s">
        <v>1011</v>
      </c>
      <c r="R1242" s="103" t="s">
        <v>1011</v>
      </c>
      <c r="S1242" s="103">
        <v>10</v>
      </c>
      <c r="T1242" s="103">
        <v>10</v>
      </c>
      <c r="U1242" s="103">
        <v>6.7478467566204641</v>
      </c>
      <c r="V1242" s="103">
        <v>5</v>
      </c>
      <c r="W1242" s="103">
        <v>10</v>
      </c>
      <c r="X1242" s="103">
        <v>10</v>
      </c>
      <c r="Y1242" s="103">
        <v>8.3333333333333339</v>
      </c>
      <c r="Z1242" s="103" t="s">
        <v>1010</v>
      </c>
      <c r="AA1242" s="103" t="s">
        <v>1011</v>
      </c>
      <c r="AB1242" s="103" t="s">
        <v>1011</v>
      </c>
      <c r="AC1242" s="103">
        <v>8.5555555555555571</v>
      </c>
      <c r="AD1242" s="103">
        <v>5.9722222222222223</v>
      </c>
      <c r="AE1242" s="103">
        <v>7.2638888888888893</v>
      </c>
      <c r="AF1242" s="103" t="s">
        <v>1011</v>
      </c>
      <c r="AG1242" s="103" t="s">
        <v>1011</v>
      </c>
      <c r="AH1242" s="103" t="s">
        <v>1010</v>
      </c>
      <c r="AI1242" s="103" t="s">
        <v>1010</v>
      </c>
      <c r="AJ1242" s="103" t="s">
        <v>1010</v>
      </c>
      <c r="AK1242" s="103" t="s">
        <v>1010</v>
      </c>
      <c r="AL1242" s="103" t="s">
        <v>1011</v>
      </c>
      <c r="AM1242" s="103" t="s">
        <v>1011</v>
      </c>
      <c r="AN1242" s="103" t="s">
        <v>1011</v>
      </c>
      <c r="AO1242" s="103" t="s">
        <v>1011</v>
      </c>
      <c r="AP1242" s="103" t="s">
        <v>1011</v>
      </c>
      <c r="AQ1242" s="103" t="s">
        <v>1011</v>
      </c>
      <c r="AR1242" s="103" t="s">
        <v>1011</v>
      </c>
      <c r="AS1242" s="103" t="s">
        <v>1011</v>
      </c>
      <c r="AT1242" s="103" t="s">
        <v>1011</v>
      </c>
      <c r="AU1242" s="103">
        <v>10</v>
      </c>
      <c r="AV1242" s="103">
        <v>10</v>
      </c>
      <c r="AW1242" s="103">
        <v>1.6666666666666667</v>
      </c>
      <c r="AX1242" s="103">
        <v>1.5</v>
      </c>
      <c r="AY1242" s="103" t="s">
        <v>1011</v>
      </c>
      <c r="AZ1242" s="103" t="s">
        <v>1011</v>
      </c>
      <c r="BA1242" s="103" t="s">
        <v>1011</v>
      </c>
      <c r="BB1242" s="103">
        <v>5.791666666666667</v>
      </c>
      <c r="BC1242" s="103" t="s">
        <v>1010</v>
      </c>
      <c r="BD1242" s="103" t="s">
        <v>1011</v>
      </c>
      <c r="BE1242" s="103" t="s">
        <v>1011</v>
      </c>
      <c r="BF1242" s="103">
        <v>5</v>
      </c>
      <c r="BG1242" s="103">
        <v>10</v>
      </c>
      <c r="BH1242" s="103">
        <v>10</v>
      </c>
      <c r="BI1242" s="103">
        <v>10</v>
      </c>
      <c r="BJ1242" s="103" t="s">
        <v>1011</v>
      </c>
      <c r="BK1242" s="103">
        <v>7.5</v>
      </c>
      <c r="BL1242" s="103">
        <v>6.5674828002662267</v>
      </c>
      <c r="BM1242" s="103">
        <v>8.9117647058823533</v>
      </c>
      <c r="BN1242" s="103">
        <v>8.7857882637452587</v>
      </c>
      <c r="BO1242" s="103">
        <v>2</v>
      </c>
      <c r="BP1242" s="103" t="s">
        <v>1011</v>
      </c>
      <c r="BQ1242" s="103" t="s">
        <v>1011</v>
      </c>
      <c r="BR1242" s="103" t="s">
        <v>1011</v>
      </c>
      <c r="BS1242" s="103">
        <v>6.5658509898758703</v>
      </c>
      <c r="BT1242" s="103" t="s">
        <v>1011</v>
      </c>
      <c r="BU1242" s="103">
        <v>4.7</v>
      </c>
      <c r="BV1242" s="103" t="s">
        <v>1011</v>
      </c>
      <c r="BW1242" s="103">
        <v>6</v>
      </c>
      <c r="BX1242" s="103" t="s">
        <v>1011</v>
      </c>
      <c r="BY1242" s="103">
        <v>3.7232542717859229</v>
      </c>
      <c r="BZ1242" s="103">
        <v>8.7016901317929367</v>
      </c>
      <c r="CA1242" s="103" t="s">
        <v>1011</v>
      </c>
      <c r="CB1242" s="103" t="s">
        <v>1011</v>
      </c>
      <c r="CC1242" s="103">
        <v>0.88888888899999996</v>
      </c>
      <c r="CD1242" s="103">
        <v>5.4600563178328549</v>
      </c>
      <c r="CE1242" s="103">
        <v>8.858103147812848</v>
      </c>
      <c r="CF1242" s="103">
        <v>8.3849213596551859</v>
      </c>
      <c r="CG1242" s="103">
        <v>6.9110137646756273</v>
      </c>
      <c r="CH1242" s="103">
        <v>5</v>
      </c>
      <c r="CI1242" s="103">
        <v>7.2885095680359155</v>
      </c>
      <c r="CJ1242" s="103">
        <v>7.4533333333333331</v>
      </c>
      <c r="CK1242" s="103">
        <v>6.28</v>
      </c>
      <c r="CL1242" s="103">
        <v>6.056</v>
      </c>
      <c r="CM1242" s="103">
        <v>6.5964444444444448</v>
      </c>
      <c r="CN1242" s="103" t="s">
        <v>1011</v>
      </c>
      <c r="CO1242" s="103">
        <v>4.7930253174342461</v>
      </c>
      <c r="CP1242" s="103">
        <v>4.7930253174342461</v>
      </c>
      <c r="CQ1242" s="103">
        <v>10</v>
      </c>
      <c r="CR1242" s="103" t="s">
        <v>1011</v>
      </c>
      <c r="CS1242" s="103">
        <v>3.0769230769230771</v>
      </c>
      <c r="CT1242" s="103">
        <v>1.5487589784124587</v>
      </c>
      <c r="CU1242" s="103">
        <v>2.3128410276677678</v>
      </c>
      <c r="CV1242" s="103">
        <v>5.9255776973866148</v>
      </c>
      <c r="CW1242" s="103">
        <v>8</v>
      </c>
      <c r="CX1242" s="103">
        <v>8.6517647003278935</v>
      </c>
      <c r="CY1242" s="103">
        <v>8</v>
      </c>
      <c r="CZ1242" s="103">
        <v>8.2172549001092978</v>
      </c>
      <c r="DA1242" s="103">
        <v>8.9</v>
      </c>
      <c r="DB1242" s="103" t="s">
        <v>1011</v>
      </c>
      <c r="DC1242" s="103" t="s">
        <v>1011</v>
      </c>
      <c r="DD1242" s="103">
        <v>10</v>
      </c>
      <c r="DE1242" s="103">
        <v>7.5896377583597463</v>
      </c>
      <c r="DF1242" s="103">
        <v>10</v>
      </c>
      <c r="DG1242" s="103">
        <v>9.1224094395899371</v>
      </c>
      <c r="DH1242" s="103" t="s">
        <v>1011</v>
      </c>
      <c r="DI1242" s="103" t="s">
        <v>1011</v>
      </c>
      <c r="DJ1242" s="103">
        <v>9.7978553003863098</v>
      </c>
      <c r="DK1242" s="103" t="s">
        <v>1011</v>
      </c>
      <c r="DL1242" s="103">
        <v>6.6686103018351197</v>
      </c>
      <c r="DM1242" s="103">
        <v>8.2065077651503611</v>
      </c>
      <c r="DN1242" s="103">
        <v>8.2243244557905957</v>
      </c>
      <c r="DO1242" s="103">
        <v>8.5213295984966084</v>
      </c>
      <c r="DP1242" s="103">
        <v>6.75</v>
      </c>
      <c r="DQ1242" s="105">
        <v>6.6587414001331133</v>
      </c>
      <c r="DR1242" s="106">
        <v>92</v>
      </c>
      <c r="DS1242" s="106">
        <v>3</v>
      </c>
      <c r="DU1242" s="104" t="s">
        <v>12</v>
      </c>
      <c r="DV1242" s="103">
        <v>6.5674828002662267</v>
      </c>
      <c r="DW1242" s="103">
        <v>6.75</v>
      </c>
    </row>
    <row r="1243" spans="1:127">
      <c r="A1243" s="95">
        <v>2008</v>
      </c>
      <c r="B1243" s="96" t="s">
        <v>610</v>
      </c>
      <c r="C1243" s="107" t="s">
        <v>1029</v>
      </c>
      <c r="D1243" s="96" t="s">
        <v>1011</v>
      </c>
      <c r="E1243" s="96" t="s">
        <v>1011</v>
      </c>
      <c r="F1243" s="96" t="s">
        <v>1011</v>
      </c>
      <c r="G1243" s="96" t="s">
        <v>1011</v>
      </c>
      <c r="H1243" s="96" t="s">
        <v>1011</v>
      </c>
      <c r="I1243" s="96" t="s">
        <v>1011</v>
      </c>
      <c r="J1243" s="96" t="s">
        <v>1011</v>
      </c>
      <c r="K1243" s="96" t="s">
        <v>1011</v>
      </c>
      <c r="L1243" s="96" t="s">
        <v>1011</v>
      </c>
      <c r="M1243" s="96" t="s">
        <v>1011</v>
      </c>
      <c r="N1243" s="96" t="s">
        <v>1011</v>
      </c>
      <c r="O1243" s="96" t="s">
        <v>1011</v>
      </c>
      <c r="P1243" s="96" t="s">
        <v>1011</v>
      </c>
      <c r="Q1243" s="96" t="s">
        <v>1011</v>
      </c>
      <c r="R1243" s="96" t="s">
        <v>1011</v>
      </c>
      <c r="S1243" s="96" t="s">
        <v>1011</v>
      </c>
      <c r="T1243" s="96" t="s">
        <v>1011</v>
      </c>
      <c r="U1243" s="96" t="s">
        <v>1011</v>
      </c>
      <c r="V1243" s="96" t="s">
        <v>1011</v>
      </c>
      <c r="W1243" s="96" t="s">
        <v>1011</v>
      </c>
      <c r="X1243" s="96" t="s">
        <v>1011</v>
      </c>
      <c r="Y1243" s="96" t="s">
        <v>1011</v>
      </c>
      <c r="Z1243" s="96" t="s">
        <v>1010</v>
      </c>
      <c r="AA1243" s="96" t="s">
        <v>1011</v>
      </c>
      <c r="AB1243" s="96" t="s">
        <v>1011</v>
      </c>
      <c r="AC1243" s="96" t="s">
        <v>1011</v>
      </c>
      <c r="AD1243" s="96" t="s">
        <v>1011</v>
      </c>
      <c r="AE1243" s="96" t="s">
        <v>1011</v>
      </c>
      <c r="AF1243" s="96" t="s">
        <v>1011</v>
      </c>
      <c r="AG1243" s="96" t="s">
        <v>1011</v>
      </c>
      <c r="AH1243" s="96" t="s">
        <v>1010</v>
      </c>
      <c r="AI1243" s="96" t="s">
        <v>1010</v>
      </c>
      <c r="AJ1243" s="96" t="s">
        <v>1010</v>
      </c>
      <c r="AK1243" s="96" t="s">
        <v>1010</v>
      </c>
      <c r="AL1243" s="96" t="s">
        <v>1011</v>
      </c>
      <c r="AM1243" s="96" t="s">
        <v>1011</v>
      </c>
      <c r="AN1243" s="96" t="s">
        <v>1011</v>
      </c>
      <c r="AO1243" s="96" t="s">
        <v>1011</v>
      </c>
      <c r="AP1243" s="96" t="s">
        <v>1011</v>
      </c>
      <c r="AQ1243" s="96" t="s">
        <v>1011</v>
      </c>
      <c r="AR1243" s="96" t="s">
        <v>1011</v>
      </c>
      <c r="AS1243" s="96" t="s">
        <v>1011</v>
      </c>
      <c r="AT1243" s="96" t="s">
        <v>1011</v>
      </c>
      <c r="AU1243" s="96" t="s">
        <v>1011</v>
      </c>
      <c r="AV1243" s="96" t="s">
        <v>1011</v>
      </c>
      <c r="AW1243" s="96" t="s">
        <v>1011</v>
      </c>
      <c r="AX1243" s="96" t="s">
        <v>1011</v>
      </c>
      <c r="AY1243" s="96" t="s">
        <v>1011</v>
      </c>
      <c r="AZ1243" s="96" t="s">
        <v>1011</v>
      </c>
      <c r="BA1243" s="96" t="s">
        <v>1011</v>
      </c>
      <c r="BB1243" s="96" t="s">
        <v>1011</v>
      </c>
      <c r="BC1243" s="96" t="s">
        <v>1010</v>
      </c>
      <c r="BD1243" s="96" t="s">
        <v>1011</v>
      </c>
      <c r="BE1243" s="96" t="s">
        <v>1011</v>
      </c>
      <c r="BF1243" s="96" t="s">
        <v>1011</v>
      </c>
      <c r="BG1243" s="96" t="s">
        <v>1011</v>
      </c>
      <c r="BH1243" s="96" t="s">
        <v>1011</v>
      </c>
      <c r="BI1243" s="96" t="s">
        <v>1011</v>
      </c>
      <c r="BJ1243" s="96" t="s">
        <v>1011</v>
      </c>
      <c r="BK1243" s="96" t="s">
        <v>1011</v>
      </c>
      <c r="BL1243" s="96" t="s">
        <v>1011</v>
      </c>
      <c r="BM1243" s="96" t="s">
        <v>1011</v>
      </c>
      <c r="BN1243" s="96" t="s">
        <v>1011</v>
      </c>
      <c r="BO1243" s="96" t="s">
        <v>1011</v>
      </c>
      <c r="BP1243" s="96" t="s">
        <v>1011</v>
      </c>
      <c r="BQ1243" s="96" t="s">
        <v>1011</v>
      </c>
      <c r="BR1243" s="96" t="s">
        <v>1011</v>
      </c>
      <c r="BS1243" s="96" t="s">
        <v>1011</v>
      </c>
      <c r="BT1243" s="96" t="s">
        <v>1011</v>
      </c>
      <c r="BU1243" s="96" t="s">
        <v>1011</v>
      </c>
      <c r="BV1243" s="96" t="s">
        <v>1011</v>
      </c>
      <c r="BW1243" s="96" t="s">
        <v>1011</v>
      </c>
      <c r="BX1243" s="96" t="s">
        <v>1011</v>
      </c>
      <c r="BY1243" s="96" t="s">
        <v>1011</v>
      </c>
      <c r="BZ1243" s="96" t="s">
        <v>1011</v>
      </c>
      <c r="CA1243" s="96" t="s">
        <v>1011</v>
      </c>
      <c r="CB1243" s="96" t="s">
        <v>1011</v>
      </c>
      <c r="CC1243" s="96">
        <v>0.41379310344827586</v>
      </c>
      <c r="CD1243" s="96" t="s">
        <v>1011</v>
      </c>
      <c r="CE1243" s="96" t="s">
        <v>1011</v>
      </c>
      <c r="CF1243" s="96" t="s">
        <v>1011</v>
      </c>
      <c r="CG1243" s="96" t="s">
        <v>1011</v>
      </c>
      <c r="CH1243" s="96" t="s">
        <v>1011</v>
      </c>
      <c r="CI1243" s="96" t="s">
        <v>1011</v>
      </c>
      <c r="CJ1243" s="96" t="s">
        <v>1011</v>
      </c>
      <c r="CK1243" s="96" t="s">
        <v>1011</v>
      </c>
      <c r="CL1243" s="96" t="s">
        <v>1011</v>
      </c>
      <c r="CM1243" s="96" t="s">
        <v>1011</v>
      </c>
      <c r="CN1243" s="96" t="s">
        <v>1011</v>
      </c>
      <c r="CO1243" s="96" t="s">
        <v>1011</v>
      </c>
      <c r="CP1243" s="96" t="s">
        <v>1011</v>
      </c>
      <c r="CQ1243" s="96" t="s">
        <v>1011</v>
      </c>
      <c r="CR1243" s="96" t="s">
        <v>1011</v>
      </c>
      <c r="CS1243" s="96" t="s">
        <v>1011</v>
      </c>
      <c r="CT1243" s="96" t="s">
        <v>1011</v>
      </c>
      <c r="CU1243" s="96" t="s">
        <v>1011</v>
      </c>
      <c r="CV1243" s="96" t="s">
        <v>1011</v>
      </c>
      <c r="CW1243" s="96" t="s">
        <v>1011</v>
      </c>
      <c r="CX1243" s="96" t="s">
        <v>1011</v>
      </c>
      <c r="CY1243" s="96" t="s">
        <v>1011</v>
      </c>
      <c r="CZ1243" s="96" t="s">
        <v>1011</v>
      </c>
      <c r="DA1243" s="96" t="s">
        <v>1011</v>
      </c>
      <c r="DB1243" s="96" t="s">
        <v>1011</v>
      </c>
      <c r="DC1243" s="96" t="s">
        <v>1011</v>
      </c>
      <c r="DD1243" s="96" t="s">
        <v>1011</v>
      </c>
      <c r="DE1243" s="96" t="s">
        <v>1011</v>
      </c>
      <c r="DF1243" s="96" t="s">
        <v>1011</v>
      </c>
      <c r="DG1243" s="96" t="s">
        <v>1011</v>
      </c>
      <c r="DH1243" s="96" t="s">
        <v>1011</v>
      </c>
      <c r="DI1243" s="96" t="s">
        <v>1011</v>
      </c>
      <c r="DJ1243" s="96" t="s">
        <v>1011</v>
      </c>
      <c r="DK1243" s="96" t="s">
        <v>1011</v>
      </c>
      <c r="DL1243" s="96" t="s">
        <v>1011</v>
      </c>
      <c r="DM1243" s="96" t="s">
        <v>1011</v>
      </c>
      <c r="DN1243" s="96" t="s">
        <v>1011</v>
      </c>
      <c r="DO1243" s="96" t="s">
        <v>1011</v>
      </c>
      <c r="DP1243" s="96" t="s">
        <v>1011</v>
      </c>
      <c r="DQ1243" s="99" t="s">
        <v>1011</v>
      </c>
      <c r="DR1243" s="100" t="s">
        <v>1011</v>
      </c>
      <c r="DS1243" s="101" t="s">
        <v>1027</v>
      </c>
      <c r="DU1243" s="107" t="s">
        <v>1029</v>
      </c>
      <c r="DV1243" s="96" t="s">
        <v>1011</v>
      </c>
      <c r="DW1243" s="96" t="s">
        <v>1011</v>
      </c>
    </row>
    <row r="1244" spans="1:127">
      <c r="A1244" s="102">
        <v>2008</v>
      </c>
      <c r="B1244" s="103" t="s">
        <v>721</v>
      </c>
      <c r="C1244" s="104" t="s">
        <v>7</v>
      </c>
      <c r="D1244" s="103">
        <v>4.6999999999999993</v>
      </c>
      <c r="E1244" s="103">
        <v>5.7750069169531768</v>
      </c>
      <c r="F1244" s="103">
        <v>4.6455670098161415</v>
      </c>
      <c r="G1244" s="103">
        <v>5</v>
      </c>
      <c r="H1244" s="103">
        <v>8.8800000000000008</v>
      </c>
      <c r="I1244" s="103">
        <v>10</v>
      </c>
      <c r="J1244" s="103">
        <v>10</v>
      </c>
      <c r="K1244" s="103">
        <v>7.5</v>
      </c>
      <c r="L1244" s="103">
        <v>9.5464988966544908</v>
      </c>
      <c r="M1244" s="103">
        <v>9.4013785435839274</v>
      </c>
      <c r="N1244" s="103">
        <v>9.2895754880476833</v>
      </c>
      <c r="O1244" s="103">
        <v>7.1999999999999993</v>
      </c>
      <c r="P1244" s="103">
        <v>10</v>
      </c>
      <c r="Q1244" s="103" t="s">
        <v>1011</v>
      </c>
      <c r="R1244" s="103" t="s">
        <v>1011</v>
      </c>
      <c r="S1244" s="103">
        <v>5</v>
      </c>
      <c r="T1244" s="103">
        <v>7.3999999999999995</v>
      </c>
      <c r="U1244" s="103">
        <v>8.5231918293492281</v>
      </c>
      <c r="V1244" s="103">
        <v>10</v>
      </c>
      <c r="W1244" s="103">
        <v>5</v>
      </c>
      <c r="X1244" s="103">
        <v>10</v>
      </c>
      <c r="Y1244" s="103">
        <v>8.3333333333333339</v>
      </c>
      <c r="Z1244" s="103" t="s">
        <v>1010</v>
      </c>
      <c r="AA1244" s="103">
        <v>10</v>
      </c>
      <c r="AB1244" s="103">
        <v>10</v>
      </c>
      <c r="AC1244" s="103">
        <v>9.3711111111111105</v>
      </c>
      <c r="AD1244" s="103">
        <v>8.8888888888888893</v>
      </c>
      <c r="AE1244" s="103">
        <v>9.5650000000000013</v>
      </c>
      <c r="AF1244" s="103">
        <v>7.5</v>
      </c>
      <c r="AG1244" s="103">
        <v>7.5</v>
      </c>
      <c r="AH1244" s="103" t="s">
        <v>1010</v>
      </c>
      <c r="AI1244" s="103" t="s">
        <v>1010</v>
      </c>
      <c r="AJ1244" s="103" t="s">
        <v>1010</v>
      </c>
      <c r="AK1244" s="103" t="s">
        <v>1010</v>
      </c>
      <c r="AL1244" s="103">
        <v>6.666666666666667</v>
      </c>
      <c r="AM1244" s="103">
        <v>6.666666666666667</v>
      </c>
      <c r="AN1244" s="103">
        <v>6.666666666666667</v>
      </c>
      <c r="AO1244" s="103">
        <v>6.666666666666667</v>
      </c>
      <c r="AP1244" s="103">
        <v>10</v>
      </c>
      <c r="AQ1244" s="103">
        <v>10</v>
      </c>
      <c r="AR1244" s="103">
        <v>7.5</v>
      </c>
      <c r="AS1244" s="103">
        <v>9.1666666666666661</v>
      </c>
      <c r="AT1244" s="103">
        <v>7.7083333333333339</v>
      </c>
      <c r="AU1244" s="103">
        <v>10</v>
      </c>
      <c r="AV1244" s="103">
        <v>9.1805936386042664</v>
      </c>
      <c r="AW1244" s="103">
        <v>4</v>
      </c>
      <c r="AX1244" s="103">
        <v>4.75</v>
      </c>
      <c r="AY1244" s="103">
        <v>10</v>
      </c>
      <c r="AZ1244" s="103">
        <v>6.666666666666667</v>
      </c>
      <c r="BA1244" s="103">
        <v>10</v>
      </c>
      <c r="BB1244" s="103">
        <v>7.7996086150387045</v>
      </c>
      <c r="BC1244" s="103" t="s">
        <v>1010</v>
      </c>
      <c r="BD1244" s="103" t="s">
        <v>1011</v>
      </c>
      <c r="BE1244" s="103" t="s">
        <v>1011</v>
      </c>
      <c r="BF1244" s="103">
        <v>0</v>
      </c>
      <c r="BG1244" s="103">
        <v>0</v>
      </c>
      <c r="BH1244" s="103">
        <v>0</v>
      </c>
      <c r="BI1244" s="103">
        <v>0</v>
      </c>
      <c r="BJ1244" s="103" t="s">
        <v>1011</v>
      </c>
      <c r="BK1244" s="103">
        <v>0</v>
      </c>
      <c r="BL1244" s="103">
        <v>6.7214254855078446</v>
      </c>
      <c r="BM1244" s="103">
        <v>7.6</v>
      </c>
      <c r="BN1244" s="103">
        <v>8.7095367847411449</v>
      </c>
      <c r="BO1244" s="103">
        <v>7</v>
      </c>
      <c r="BP1244" s="103">
        <v>0</v>
      </c>
      <c r="BQ1244" s="103">
        <v>0</v>
      </c>
      <c r="BR1244" s="103">
        <v>0</v>
      </c>
      <c r="BS1244" s="103">
        <v>5.8273841961852861</v>
      </c>
      <c r="BT1244" s="103">
        <v>2.9017499145299146</v>
      </c>
      <c r="BU1244" s="103">
        <v>3.6160550000000002</v>
      </c>
      <c r="BV1244" s="103">
        <v>5.3974812393162397</v>
      </c>
      <c r="BW1244" s="103">
        <v>3.333333333333333</v>
      </c>
      <c r="BX1244" s="103">
        <v>5</v>
      </c>
      <c r="BY1244" s="103">
        <v>3.3898268132869869</v>
      </c>
      <c r="BZ1244" s="103">
        <v>2.6564945508988203</v>
      </c>
      <c r="CA1244" s="103">
        <v>6.4553557051282064</v>
      </c>
      <c r="CB1244" s="103">
        <v>8.1541382478632478</v>
      </c>
      <c r="CC1244" s="103">
        <v>0.66666666699999999</v>
      </c>
      <c r="CD1244" s="103">
        <v>3.7874476678275588</v>
      </c>
      <c r="CE1244" s="103">
        <v>9.4137975593286036</v>
      </c>
      <c r="CF1244" s="103">
        <v>9.0679806165268975</v>
      </c>
      <c r="CG1244" s="103">
        <v>8.8460482985729847</v>
      </c>
      <c r="CH1244" s="103">
        <v>0</v>
      </c>
      <c r="CI1244" s="103">
        <v>6.8319566186071219</v>
      </c>
      <c r="CJ1244" s="103">
        <v>3.8333333333333335</v>
      </c>
      <c r="CK1244" s="103">
        <v>7.62</v>
      </c>
      <c r="CL1244" s="103">
        <v>7.2880000000000003</v>
      </c>
      <c r="CM1244" s="103">
        <v>6.2471111111111108</v>
      </c>
      <c r="CN1244" s="103">
        <v>5.4933661752136764</v>
      </c>
      <c r="CO1244" s="103">
        <v>8.3681106293259333</v>
      </c>
      <c r="CP1244" s="103">
        <v>6.9307384022698049</v>
      </c>
      <c r="CQ1244" s="103">
        <v>10</v>
      </c>
      <c r="CR1244" s="103">
        <v>5.6490446794871794</v>
      </c>
      <c r="CS1244" s="103">
        <v>0.76923076923076927</v>
      </c>
      <c r="CT1244" s="103">
        <v>4.425025652607026</v>
      </c>
      <c r="CU1244" s="103">
        <v>3.6144337004416585</v>
      </c>
      <c r="CV1244" s="103">
        <v>6.6980708034556438</v>
      </c>
      <c r="CW1244" s="103">
        <v>10</v>
      </c>
      <c r="CX1244" s="103">
        <v>8.7095040694846588</v>
      </c>
      <c r="CY1244" s="103">
        <v>10</v>
      </c>
      <c r="CZ1244" s="103">
        <v>9.5698346898282196</v>
      </c>
      <c r="DA1244" s="103">
        <v>2.8</v>
      </c>
      <c r="DB1244" s="103">
        <v>5.1341092521367528</v>
      </c>
      <c r="DC1244" s="103">
        <v>5.8356592735042732</v>
      </c>
      <c r="DD1244" s="103">
        <v>4.7</v>
      </c>
      <c r="DE1244" s="103">
        <v>6.4771628776027059</v>
      </c>
      <c r="DF1244" s="103">
        <v>0</v>
      </c>
      <c r="DG1244" s="103">
        <v>4.1578219005406218</v>
      </c>
      <c r="DH1244" s="103">
        <v>3.6432820512820525</v>
      </c>
      <c r="DI1244" s="103" t="s">
        <v>1011</v>
      </c>
      <c r="DJ1244" s="103">
        <v>8.3964119681873566</v>
      </c>
      <c r="DK1244" s="103">
        <v>3.5583228810541319</v>
      </c>
      <c r="DL1244" s="103">
        <v>6.4928003682798741</v>
      </c>
      <c r="DM1244" s="103">
        <v>2.5345885724383797</v>
      </c>
      <c r="DN1244" s="103">
        <v>4.9250811682483588</v>
      </c>
      <c r="DO1244" s="103">
        <v>6.2175792528724001</v>
      </c>
      <c r="DP1244" s="103">
        <v>5.87</v>
      </c>
      <c r="DQ1244" s="105">
        <v>6.2957127427539223</v>
      </c>
      <c r="DR1244" s="106">
        <v>109</v>
      </c>
      <c r="DS1244" s="106">
        <v>4</v>
      </c>
      <c r="DU1244" s="104" t="s">
        <v>7</v>
      </c>
      <c r="DV1244" s="103">
        <v>6.7214254855078446</v>
      </c>
      <c r="DW1244" s="103">
        <v>5.87</v>
      </c>
    </row>
    <row r="1245" spans="1:127">
      <c r="A1245" s="95">
        <v>2008</v>
      </c>
      <c r="B1245" s="96" t="s">
        <v>1022</v>
      </c>
      <c r="C1245" s="107" t="s">
        <v>110</v>
      </c>
      <c r="D1245" s="96">
        <v>4.9666666666666659</v>
      </c>
      <c r="E1245" s="96">
        <v>4.7136392204221487</v>
      </c>
      <c r="F1245" s="96">
        <v>4.4964964018720011</v>
      </c>
      <c r="G1245" s="96">
        <v>4.6999999999999993</v>
      </c>
      <c r="H1245" s="96">
        <v>9.4400000000000013</v>
      </c>
      <c r="I1245" s="96">
        <v>10</v>
      </c>
      <c r="J1245" s="96">
        <v>10</v>
      </c>
      <c r="K1245" s="96">
        <v>7.5</v>
      </c>
      <c r="L1245" s="96">
        <v>10</v>
      </c>
      <c r="M1245" s="96">
        <v>10</v>
      </c>
      <c r="N1245" s="96">
        <v>9.5</v>
      </c>
      <c r="O1245" s="96">
        <v>10</v>
      </c>
      <c r="P1245" s="96">
        <v>10</v>
      </c>
      <c r="Q1245" s="96" t="s">
        <v>1011</v>
      </c>
      <c r="R1245" s="96" t="s">
        <v>1011</v>
      </c>
      <c r="S1245" s="96">
        <v>5</v>
      </c>
      <c r="T1245" s="96">
        <v>8.3333333333333339</v>
      </c>
      <c r="U1245" s="96">
        <v>9.0911111111111111</v>
      </c>
      <c r="V1245" s="96">
        <v>10</v>
      </c>
      <c r="W1245" s="96">
        <v>10</v>
      </c>
      <c r="X1245" s="96">
        <v>10</v>
      </c>
      <c r="Y1245" s="96">
        <v>10</v>
      </c>
      <c r="Z1245" s="96" t="s">
        <v>1010</v>
      </c>
      <c r="AA1245" s="96">
        <v>7.5</v>
      </c>
      <c r="AB1245" s="96">
        <v>6.666666666666667</v>
      </c>
      <c r="AC1245" s="96">
        <v>9.0755555555555549</v>
      </c>
      <c r="AD1245" s="96">
        <v>8.9333333333333336</v>
      </c>
      <c r="AE1245" s="96">
        <v>8.0438888888888904</v>
      </c>
      <c r="AF1245" s="96">
        <v>7.5</v>
      </c>
      <c r="AG1245" s="96">
        <v>10</v>
      </c>
      <c r="AH1245" s="96" t="s">
        <v>1010</v>
      </c>
      <c r="AI1245" s="96" t="s">
        <v>1010</v>
      </c>
      <c r="AJ1245" s="96" t="s">
        <v>1010</v>
      </c>
      <c r="AK1245" s="96" t="s">
        <v>1010</v>
      </c>
      <c r="AL1245" s="96">
        <v>3.3333333333333335</v>
      </c>
      <c r="AM1245" s="96">
        <v>6.666666666666667</v>
      </c>
      <c r="AN1245" s="96">
        <v>3.3333333333333335</v>
      </c>
      <c r="AO1245" s="96">
        <v>4.4444444444444446</v>
      </c>
      <c r="AP1245" s="96">
        <v>10</v>
      </c>
      <c r="AQ1245" s="96">
        <v>10</v>
      </c>
      <c r="AR1245" s="96">
        <v>7.5</v>
      </c>
      <c r="AS1245" s="96">
        <v>9.1666666666666661</v>
      </c>
      <c r="AT1245" s="96">
        <v>7.7777777777777768</v>
      </c>
      <c r="AU1245" s="96">
        <v>10</v>
      </c>
      <c r="AV1245" s="96">
        <v>10</v>
      </c>
      <c r="AW1245" s="96">
        <v>5.666666666666667</v>
      </c>
      <c r="AX1245" s="96">
        <v>5.75</v>
      </c>
      <c r="AY1245" s="96">
        <v>10</v>
      </c>
      <c r="AZ1245" s="96">
        <v>10</v>
      </c>
      <c r="BA1245" s="96">
        <v>10</v>
      </c>
      <c r="BB1245" s="96">
        <v>8.7738095238095237</v>
      </c>
      <c r="BC1245" s="96" t="s">
        <v>1010</v>
      </c>
      <c r="BD1245" s="96" t="s">
        <v>1011</v>
      </c>
      <c r="BE1245" s="96" t="s">
        <v>1011</v>
      </c>
      <c r="BF1245" s="96">
        <v>10</v>
      </c>
      <c r="BG1245" s="96">
        <v>10</v>
      </c>
      <c r="BH1245" s="96">
        <v>10</v>
      </c>
      <c r="BI1245" s="96">
        <v>10</v>
      </c>
      <c r="BJ1245" s="96" t="s">
        <v>1011</v>
      </c>
      <c r="BK1245" s="96">
        <v>10</v>
      </c>
      <c r="BL1245" s="96">
        <v>7.9073253968253967</v>
      </c>
      <c r="BM1245" s="96">
        <v>5.4617647058823522</v>
      </c>
      <c r="BN1245" s="96">
        <v>4.3834206918332326</v>
      </c>
      <c r="BO1245" s="96">
        <v>8</v>
      </c>
      <c r="BP1245" s="96">
        <v>10</v>
      </c>
      <c r="BQ1245" s="96">
        <v>5</v>
      </c>
      <c r="BR1245" s="96">
        <v>7.5</v>
      </c>
      <c r="BS1245" s="96">
        <v>6.3362963494288964</v>
      </c>
      <c r="BT1245" s="96">
        <v>3.0396524736842108</v>
      </c>
      <c r="BU1245" s="96">
        <v>2.7219674999999999</v>
      </c>
      <c r="BV1245" s="96">
        <v>4.0253933157894739</v>
      </c>
      <c r="BW1245" s="96">
        <v>6.6666666666666661</v>
      </c>
      <c r="BX1245" s="96">
        <v>5.8333333333333339</v>
      </c>
      <c r="BY1245" s="96">
        <v>3.9230046345019605</v>
      </c>
      <c r="BZ1245" s="96">
        <v>6.9817931739095282</v>
      </c>
      <c r="CA1245" s="96">
        <v>4.9591557719298249</v>
      </c>
      <c r="CB1245" s="96">
        <v>5.6563795789473694</v>
      </c>
      <c r="CC1245" s="96">
        <v>1</v>
      </c>
      <c r="CD1245" s="96">
        <v>4.8674829387513734</v>
      </c>
      <c r="CE1245" s="96">
        <v>8.327964407277598</v>
      </c>
      <c r="CF1245" s="96">
        <v>8.5973587586852762</v>
      </c>
      <c r="CG1245" s="96">
        <v>7.4258675078864567</v>
      </c>
      <c r="CH1245" s="96">
        <v>5</v>
      </c>
      <c r="CI1245" s="96">
        <v>7.3377976684623327</v>
      </c>
      <c r="CJ1245" s="96">
        <v>8.1733333333333338</v>
      </c>
      <c r="CK1245" s="96">
        <v>8.52</v>
      </c>
      <c r="CL1245" s="96">
        <v>7.1280000000000001</v>
      </c>
      <c r="CM1245" s="96">
        <v>7.9404444444444451</v>
      </c>
      <c r="CN1245" s="96">
        <v>5.5610937543859649</v>
      </c>
      <c r="CO1245" s="96">
        <v>8.2842676193932157</v>
      </c>
      <c r="CP1245" s="96">
        <v>6.9226806868895903</v>
      </c>
      <c r="CQ1245" s="96">
        <v>10</v>
      </c>
      <c r="CR1245" s="96">
        <v>5.0829143771929832</v>
      </c>
      <c r="CS1245" s="96">
        <v>3.333333333333333</v>
      </c>
      <c r="CT1245" s="96">
        <v>6.0844102723346607</v>
      </c>
      <c r="CU1245" s="96">
        <v>4.8335526609536599</v>
      </c>
      <c r="CV1245" s="96">
        <v>7.4241694480719245</v>
      </c>
      <c r="CW1245" s="96">
        <v>10</v>
      </c>
      <c r="CX1245" s="96">
        <v>9.6169440946274936</v>
      </c>
      <c r="CY1245" s="96">
        <v>9</v>
      </c>
      <c r="CZ1245" s="96">
        <v>9.5389813648758306</v>
      </c>
      <c r="DA1245" s="96">
        <v>2.2000000000000002</v>
      </c>
      <c r="DB1245" s="96">
        <v>5.2465569473684202</v>
      </c>
      <c r="DC1245" s="96">
        <v>6.9042781228070185</v>
      </c>
      <c r="DD1245" s="96">
        <v>9.3000000000000007</v>
      </c>
      <c r="DE1245" s="96">
        <v>7.6823439984228328</v>
      </c>
      <c r="DF1245" s="96">
        <v>3</v>
      </c>
      <c r="DG1245" s="96">
        <v>5.7221965114330446</v>
      </c>
      <c r="DH1245" s="96">
        <v>1.9253484385964912</v>
      </c>
      <c r="DI1245" s="96">
        <v>5</v>
      </c>
      <c r="DJ1245" s="96">
        <v>9.4892045387371535</v>
      </c>
      <c r="DK1245" s="96">
        <v>4.6986225350877193</v>
      </c>
      <c r="DL1245" s="96">
        <v>2.9161985085013744</v>
      </c>
      <c r="DM1245" s="96">
        <v>6.8725979154809425</v>
      </c>
      <c r="DN1245" s="96">
        <v>5.1503286560672796</v>
      </c>
      <c r="DO1245" s="96">
        <v>6.8038355107920516</v>
      </c>
      <c r="DP1245" s="96">
        <v>6.55</v>
      </c>
      <c r="DQ1245" s="99">
        <v>7.2286626984126983</v>
      </c>
      <c r="DR1245" s="100">
        <v>61</v>
      </c>
      <c r="DS1245" s="101">
        <v>2</v>
      </c>
      <c r="DU1245" s="107" t="s">
        <v>110</v>
      </c>
      <c r="DV1245" s="96">
        <v>7.9073253968253967</v>
      </c>
      <c r="DW1245" s="96">
        <v>6.55</v>
      </c>
    </row>
    <row r="1246" spans="1:127">
      <c r="A1246" s="102">
        <v>2008</v>
      </c>
      <c r="B1246" s="103" t="s">
        <v>1023</v>
      </c>
      <c r="C1246" s="104" t="s">
        <v>228</v>
      </c>
      <c r="D1246" s="103" t="s">
        <v>1011</v>
      </c>
      <c r="E1246" s="103" t="s">
        <v>1011</v>
      </c>
      <c r="F1246" s="103" t="s">
        <v>1011</v>
      </c>
      <c r="G1246" s="103" t="s">
        <v>1011</v>
      </c>
      <c r="H1246" s="103" t="s">
        <v>1011</v>
      </c>
      <c r="I1246" s="103" t="s">
        <v>1011</v>
      </c>
      <c r="J1246" s="103" t="s">
        <v>1011</v>
      </c>
      <c r="K1246" s="103" t="s">
        <v>1011</v>
      </c>
      <c r="L1246" s="103" t="s">
        <v>1011</v>
      </c>
      <c r="M1246" s="103" t="s">
        <v>1011</v>
      </c>
      <c r="N1246" s="103" t="s">
        <v>1011</v>
      </c>
      <c r="O1246" s="103" t="s">
        <v>1011</v>
      </c>
      <c r="P1246" s="103" t="s">
        <v>1011</v>
      </c>
      <c r="Q1246" s="103" t="s">
        <v>1011</v>
      </c>
      <c r="R1246" s="103" t="s">
        <v>1011</v>
      </c>
      <c r="S1246" s="103" t="s">
        <v>1011</v>
      </c>
      <c r="T1246" s="103" t="s">
        <v>1011</v>
      </c>
      <c r="U1246" s="103" t="s">
        <v>1011</v>
      </c>
      <c r="V1246" s="103" t="s">
        <v>1011</v>
      </c>
      <c r="W1246" s="103" t="s">
        <v>1011</v>
      </c>
      <c r="X1246" s="103" t="s">
        <v>1011</v>
      </c>
      <c r="Y1246" s="103" t="s">
        <v>1011</v>
      </c>
      <c r="Z1246" s="103" t="s">
        <v>1010</v>
      </c>
      <c r="AA1246" s="103" t="s">
        <v>1011</v>
      </c>
      <c r="AB1246" s="103" t="s">
        <v>1011</v>
      </c>
      <c r="AC1246" s="103" t="s">
        <v>1011</v>
      </c>
      <c r="AD1246" s="103" t="s">
        <v>1011</v>
      </c>
      <c r="AE1246" s="103" t="s">
        <v>1011</v>
      </c>
      <c r="AF1246" s="103" t="s">
        <v>1011</v>
      </c>
      <c r="AG1246" s="103" t="s">
        <v>1011</v>
      </c>
      <c r="AH1246" s="103" t="s">
        <v>1010</v>
      </c>
      <c r="AI1246" s="103" t="s">
        <v>1010</v>
      </c>
      <c r="AJ1246" s="103" t="s">
        <v>1010</v>
      </c>
      <c r="AK1246" s="103" t="s">
        <v>1010</v>
      </c>
      <c r="AL1246" s="103" t="s">
        <v>1011</v>
      </c>
      <c r="AM1246" s="103" t="s">
        <v>1011</v>
      </c>
      <c r="AN1246" s="103" t="s">
        <v>1011</v>
      </c>
      <c r="AO1246" s="103" t="s">
        <v>1011</v>
      </c>
      <c r="AP1246" s="103" t="s">
        <v>1011</v>
      </c>
      <c r="AQ1246" s="103" t="s">
        <v>1011</v>
      </c>
      <c r="AR1246" s="103" t="s">
        <v>1011</v>
      </c>
      <c r="AS1246" s="103" t="s">
        <v>1011</v>
      </c>
      <c r="AT1246" s="103" t="s">
        <v>1011</v>
      </c>
      <c r="AU1246" s="103" t="s">
        <v>1011</v>
      </c>
      <c r="AV1246" s="103" t="s">
        <v>1011</v>
      </c>
      <c r="AW1246" s="103" t="s">
        <v>1011</v>
      </c>
      <c r="AX1246" s="103" t="s">
        <v>1011</v>
      </c>
      <c r="AY1246" s="103" t="s">
        <v>1011</v>
      </c>
      <c r="AZ1246" s="103" t="s">
        <v>1011</v>
      </c>
      <c r="BA1246" s="103" t="s">
        <v>1011</v>
      </c>
      <c r="BB1246" s="103" t="s">
        <v>1011</v>
      </c>
      <c r="BC1246" s="103" t="s">
        <v>1010</v>
      </c>
      <c r="BD1246" s="103" t="s">
        <v>1011</v>
      </c>
      <c r="BE1246" s="103" t="s">
        <v>1011</v>
      </c>
      <c r="BF1246" s="103" t="s">
        <v>1011</v>
      </c>
      <c r="BG1246" s="103" t="s">
        <v>1011</v>
      </c>
      <c r="BH1246" s="103" t="s">
        <v>1011</v>
      </c>
      <c r="BI1246" s="103" t="s">
        <v>1011</v>
      </c>
      <c r="BJ1246" s="103" t="s">
        <v>1011</v>
      </c>
      <c r="BK1246" s="103" t="s">
        <v>1011</v>
      </c>
      <c r="BL1246" s="103" t="s">
        <v>1011</v>
      </c>
      <c r="BM1246" s="103" t="s">
        <v>1011</v>
      </c>
      <c r="BN1246" s="103" t="s">
        <v>1011</v>
      </c>
      <c r="BO1246" s="103" t="s">
        <v>1011</v>
      </c>
      <c r="BP1246" s="103" t="s">
        <v>1011</v>
      </c>
      <c r="BQ1246" s="103" t="s">
        <v>1011</v>
      </c>
      <c r="BR1246" s="103" t="s">
        <v>1011</v>
      </c>
      <c r="BS1246" s="103" t="s">
        <v>1011</v>
      </c>
      <c r="BT1246" s="103" t="s">
        <v>1011</v>
      </c>
      <c r="BU1246" s="103" t="s">
        <v>1011</v>
      </c>
      <c r="BV1246" s="103" t="s">
        <v>1011</v>
      </c>
      <c r="BW1246" s="103" t="s">
        <v>1011</v>
      </c>
      <c r="BX1246" s="103" t="s">
        <v>1011</v>
      </c>
      <c r="BY1246" s="103" t="s">
        <v>1011</v>
      </c>
      <c r="BZ1246" s="103" t="s">
        <v>1011</v>
      </c>
      <c r="CA1246" s="103" t="s">
        <v>1011</v>
      </c>
      <c r="CB1246" s="103" t="s">
        <v>1011</v>
      </c>
      <c r="CC1246" s="103">
        <v>0.97435897435897434</v>
      </c>
      <c r="CD1246" s="103" t="s">
        <v>1011</v>
      </c>
      <c r="CE1246" s="103" t="s">
        <v>1011</v>
      </c>
      <c r="CF1246" s="103" t="s">
        <v>1011</v>
      </c>
      <c r="CG1246" s="103" t="s">
        <v>1011</v>
      </c>
      <c r="CH1246" s="103" t="s">
        <v>1011</v>
      </c>
      <c r="CI1246" s="103" t="s">
        <v>1011</v>
      </c>
      <c r="CJ1246" s="103" t="s">
        <v>1011</v>
      </c>
      <c r="CK1246" s="103" t="s">
        <v>1011</v>
      </c>
      <c r="CL1246" s="103" t="s">
        <v>1011</v>
      </c>
      <c r="CM1246" s="103" t="s">
        <v>1011</v>
      </c>
      <c r="CN1246" s="103" t="s">
        <v>1011</v>
      </c>
      <c r="CO1246" s="103" t="s">
        <v>1011</v>
      </c>
      <c r="CP1246" s="103" t="s">
        <v>1011</v>
      </c>
      <c r="CQ1246" s="103" t="s">
        <v>1011</v>
      </c>
      <c r="CR1246" s="103" t="s">
        <v>1011</v>
      </c>
      <c r="CS1246" s="103" t="s">
        <v>1011</v>
      </c>
      <c r="CT1246" s="103" t="s">
        <v>1011</v>
      </c>
      <c r="CU1246" s="103" t="s">
        <v>1011</v>
      </c>
      <c r="CV1246" s="103" t="s">
        <v>1011</v>
      </c>
      <c r="CW1246" s="103" t="s">
        <v>1011</v>
      </c>
      <c r="CX1246" s="103" t="s">
        <v>1011</v>
      </c>
      <c r="CY1246" s="103" t="s">
        <v>1011</v>
      </c>
      <c r="CZ1246" s="103" t="s">
        <v>1011</v>
      </c>
      <c r="DA1246" s="103" t="s">
        <v>1011</v>
      </c>
      <c r="DB1246" s="103" t="s">
        <v>1011</v>
      </c>
      <c r="DC1246" s="103" t="s">
        <v>1011</v>
      </c>
      <c r="DD1246" s="103" t="s">
        <v>1011</v>
      </c>
      <c r="DE1246" s="103" t="s">
        <v>1011</v>
      </c>
      <c r="DF1246" s="103" t="s">
        <v>1011</v>
      </c>
      <c r="DG1246" s="103" t="s">
        <v>1011</v>
      </c>
      <c r="DH1246" s="103" t="s">
        <v>1011</v>
      </c>
      <c r="DI1246" s="103" t="s">
        <v>1011</v>
      </c>
      <c r="DJ1246" s="103" t="s">
        <v>1011</v>
      </c>
      <c r="DK1246" s="103" t="s">
        <v>1011</v>
      </c>
      <c r="DL1246" s="103" t="s">
        <v>1011</v>
      </c>
      <c r="DM1246" s="103" t="s">
        <v>1011</v>
      </c>
      <c r="DN1246" s="103" t="s">
        <v>1011</v>
      </c>
      <c r="DO1246" s="103" t="s">
        <v>1011</v>
      </c>
      <c r="DP1246" s="103" t="s">
        <v>1011</v>
      </c>
      <c r="DQ1246" s="105" t="s">
        <v>1011</v>
      </c>
      <c r="DR1246" s="106" t="s">
        <v>1011</v>
      </c>
      <c r="DS1246" s="106" t="s">
        <v>1027</v>
      </c>
      <c r="DU1246" s="104" t="s">
        <v>228</v>
      </c>
      <c r="DV1246" s="103" t="s">
        <v>1011</v>
      </c>
      <c r="DW1246" s="103" t="s">
        <v>1011</v>
      </c>
    </row>
    <row r="1247" spans="1:127">
      <c r="A1247" s="95">
        <v>2008</v>
      </c>
      <c r="B1247" s="96" t="s">
        <v>730</v>
      </c>
      <c r="C1247" s="107" t="s">
        <v>146</v>
      </c>
      <c r="D1247" s="96">
        <v>5.2999999999999989</v>
      </c>
      <c r="E1247" s="96">
        <v>5.4235748177260303</v>
      </c>
      <c r="F1247" s="96">
        <v>3.5900067399101059</v>
      </c>
      <c r="G1247" s="96">
        <v>4.8</v>
      </c>
      <c r="H1247" s="96">
        <v>8.68</v>
      </c>
      <c r="I1247" s="96">
        <v>10</v>
      </c>
      <c r="J1247" s="96">
        <v>10</v>
      </c>
      <c r="K1247" s="96" t="s">
        <v>1011</v>
      </c>
      <c r="L1247" s="96">
        <v>10</v>
      </c>
      <c r="M1247" s="96">
        <v>10</v>
      </c>
      <c r="N1247" s="96">
        <v>10</v>
      </c>
      <c r="O1247" s="96">
        <v>1.5000000000000002</v>
      </c>
      <c r="P1247" s="96">
        <v>10</v>
      </c>
      <c r="Q1247" s="96" t="s">
        <v>1011</v>
      </c>
      <c r="R1247" s="96" t="s">
        <v>1011</v>
      </c>
      <c r="S1247" s="96" t="s">
        <v>1011</v>
      </c>
      <c r="T1247" s="96">
        <v>5.75</v>
      </c>
      <c r="U1247" s="96">
        <v>8.1433333333333326</v>
      </c>
      <c r="V1247" s="96">
        <v>0</v>
      </c>
      <c r="W1247" s="96">
        <v>5</v>
      </c>
      <c r="X1247" s="96">
        <v>10</v>
      </c>
      <c r="Y1247" s="96">
        <v>5</v>
      </c>
      <c r="Z1247" s="96" t="s">
        <v>1010</v>
      </c>
      <c r="AA1247" s="96" t="s">
        <v>1011</v>
      </c>
      <c r="AB1247" s="96" t="s">
        <v>1011</v>
      </c>
      <c r="AC1247" s="96">
        <v>10</v>
      </c>
      <c r="AD1247" s="96">
        <v>10</v>
      </c>
      <c r="AE1247" s="96">
        <v>10</v>
      </c>
      <c r="AF1247" s="96" t="s">
        <v>1011</v>
      </c>
      <c r="AG1247" s="96" t="s">
        <v>1011</v>
      </c>
      <c r="AH1247" s="96" t="s">
        <v>1010</v>
      </c>
      <c r="AI1247" s="96" t="s">
        <v>1010</v>
      </c>
      <c r="AJ1247" s="96" t="s">
        <v>1010</v>
      </c>
      <c r="AK1247" s="96" t="s">
        <v>1010</v>
      </c>
      <c r="AL1247" s="96" t="s">
        <v>1011</v>
      </c>
      <c r="AM1247" s="96" t="s">
        <v>1011</v>
      </c>
      <c r="AN1247" s="96" t="s">
        <v>1011</v>
      </c>
      <c r="AO1247" s="96" t="s">
        <v>1011</v>
      </c>
      <c r="AP1247" s="96" t="s">
        <v>1011</v>
      </c>
      <c r="AQ1247" s="96" t="s">
        <v>1011</v>
      </c>
      <c r="AR1247" s="96" t="s">
        <v>1011</v>
      </c>
      <c r="AS1247" s="96" t="s">
        <v>1011</v>
      </c>
      <c r="AT1247" s="96" t="s">
        <v>1011</v>
      </c>
      <c r="AU1247" s="96">
        <v>10</v>
      </c>
      <c r="AV1247" s="96">
        <v>10</v>
      </c>
      <c r="AW1247" s="96">
        <v>4.666666666666667</v>
      </c>
      <c r="AX1247" s="96">
        <v>4.25</v>
      </c>
      <c r="AY1247" s="96" t="s">
        <v>1011</v>
      </c>
      <c r="AZ1247" s="96" t="s">
        <v>1011</v>
      </c>
      <c r="BA1247" s="96" t="s">
        <v>1011</v>
      </c>
      <c r="BB1247" s="96">
        <v>7.229166666666667</v>
      </c>
      <c r="BC1247" s="96" t="s">
        <v>1010</v>
      </c>
      <c r="BD1247" s="96" t="s">
        <v>1011</v>
      </c>
      <c r="BE1247" s="96" t="s">
        <v>1011</v>
      </c>
      <c r="BF1247" s="96">
        <v>5</v>
      </c>
      <c r="BG1247" s="96">
        <v>0</v>
      </c>
      <c r="BH1247" s="96">
        <v>10</v>
      </c>
      <c r="BI1247" s="96">
        <v>5</v>
      </c>
      <c r="BJ1247" s="96" t="s">
        <v>1011</v>
      </c>
      <c r="BK1247" s="96">
        <v>5</v>
      </c>
      <c r="BL1247" s="96">
        <v>6.6394791666666668</v>
      </c>
      <c r="BM1247" s="96">
        <v>8.0294117647058822</v>
      </c>
      <c r="BN1247" s="96">
        <v>10</v>
      </c>
      <c r="BO1247" s="96">
        <v>4</v>
      </c>
      <c r="BP1247" s="96" t="s">
        <v>1011</v>
      </c>
      <c r="BQ1247" s="96" t="s">
        <v>1011</v>
      </c>
      <c r="BR1247" s="96" t="s">
        <v>1011</v>
      </c>
      <c r="BS1247" s="96">
        <v>7.3431372549019613</v>
      </c>
      <c r="BT1247" s="96" t="s">
        <v>1011</v>
      </c>
      <c r="BU1247" s="96">
        <v>3.7</v>
      </c>
      <c r="BV1247" s="96" t="s">
        <v>1011</v>
      </c>
      <c r="BW1247" s="96">
        <v>4.166666666666667</v>
      </c>
      <c r="BX1247" s="96">
        <v>5.8333333333333339</v>
      </c>
      <c r="BY1247" s="96">
        <v>1.5833760278465892</v>
      </c>
      <c r="BZ1247" s="96">
        <v>1.4637606093896753</v>
      </c>
      <c r="CA1247" s="96" t="s">
        <v>1011</v>
      </c>
      <c r="CB1247" s="96" t="s">
        <v>1011</v>
      </c>
      <c r="CC1247" s="96">
        <v>1</v>
      </c>
      <c r="CD1247" s="96">
        <v>3.3494273274472532</v>
      </c>
      <c r="CE1247" s="96">
        <v>8.1535692178449626</v>
      </c>
      <c r="CF1247" s="96">
        <v>9.0861485891962452</v>
      </c>
      <c r="CG1247" s="96">
        <v>7.0331254603486402</v>
      </c>
      <c r="CH1247" s="96">
        <v>5</v>
      </c>
      <c r="CI1247" s="96">
        <v>7.3182108168474622</v>
      </c>
      <c r="CJ1247" s="96">
        <v>2.8933333333333335</v>
      </c>
      <c r="CK1247" s="96">
        <v>7.28</v>
      </c>
      <c r="CL1247" s="96">
        <v>6.3007999999999997</v>
      </c>
      <c r="CM1247" s="96">
        <v>5.4913777777777781</v>
      </c>
      <c r="CN1247" s="96" t="s">
        <v>1011</v>
      </c>
      <c r="CO1247" s="96">
        <v>6.0489174449522469</v>
      </c>
      <c r="CP1247" s="96">
        <v>6.0489174449522469</v>
      </c>
      <c r="CQ1247" s="96">
        <v>10</v>
      </c>
      <c r="CR1247" s="96" t="s">
        <v>1011</v>
      </c>
      <c r="CS1247" s="96">
        <v>3.333333333333333</v>
      </c>
      <c r="CT1247" s="96">
        <v>1.4381333370972826</v>
      </c>
      <c r="CU1247" s="96">
        <v>2.3857333352153081</v>
      </c>
      <c r="CV1247" s="96">
        <v>5.9815071394863324</v>
      </c>
      <c r="CW1247" s="96">
        <v>2</v>
      </c>
      <c r="CX1247" s="96">
        <v>5.1339000709901805</v>
      </c>
      <c r="CY1247" s="96">
        <v>9</v>
      </c>
      <c r="CZ1247" s="96">
        <v>5.3779666903300596</v>
      </c>
      <c r="DA1247" s="96">
        <v>6.7</v>
      </c>
      <c r="DB1247" s="96" t="s">
        <v>1011</v>
      </c>
      <c r="DC1247" s="96" t="s">
        <v>1011</v>
      </c>
      <c r="DD1247" s="96">
        <v>6</v>
      </c>
      <c r="DE1247" s="96">
        <v>0</v>
      </c>
      <c r="DF1247" s="96">
        <v>10</v>
      </c>
      <c r="DG1247" s="96">
        <v>5.6749999999999998</v>
      </c>
      <c r="DH1247" s="96" t="s">
        <v>1011</v>
      </c>
      <c r="DI1247" s="96" t="s">
        <v>1011</v>
      </c>
      <c r="DJ1247" s="96">
        <v>8.3678710877781253</v>
      </c>
      <c r="DK1247" s="96" t="s">
        <v>1011</v>
      </c>
      <c r="DL1247" s="96">
        <v>5.6362163422413953</v>
      </c>
      <c r="DM1247" s="96">
        <v>5.9982704509917442</v>
      </c>
      <c r="DN1247" s="96">
        <v>6.6674526270037546</v>
      </c>
      <c r="DO1247" s="96">
        <v>5.9068064391112713</v>
      </c>
      <c r="DP1247" s="96">
        <v>5.98</v>
      </c>
      <c r="DQ1247" s="99">
        <v>6.3097395833333341</v>
      </c>
      <c r="DR1247" s="100">
        <v>108</v>
      </c>
      <c r="DS1247" s="101">
        <v>4</v>
      </c>
      <c r="DU1247" s="107" t="s">
        <v>146</v>
      </c>
      <c r="DV1247" s="96">
        <v>6.6394791666666668</v>
      </c>
      <c r="DW1247" s="96">
        <v>5.98</v>
      </c>
    </row>
    <row r="1248" spans="1:127">
      <c r="A1248" s="102">
        <v>2008</v>
      </c>
      <c r="B1248" s="103" t="s">
        <v>659</v>
      </c>
      <c r="C1248" s="104" t="s">
        <v>3</v>
      </c>
      <c r="D1248" s="103">
        <v>8.3000000000000007</v>
      </c>
      <c r="E1248" s="103">
        <v>7.8849605413082289</v>
      </c>
      <c r="F1248" s="103">
        <v>8.6512687951063754</v>
      </c>
      <c r="G1248" s="103">
        <v>8.2999999999999989</v>
      </c>
      <c r="H1248" s="103">
        <v>9.76</v>
      </c>
      <c r="I1248" s="103">
        <v>10</v>
      </c>
      <c r="J1248" s="103">
        <v>10</v>
      </c>
      <c r="K1248" s="103">
        <v>10</v>
      </c>
      <c r="L1248" s="103">
        <v>10</v>
      </c>
      <c r="M1248" s="103">
        <v>10</v>
      </c>
      <c r="N1248" s="103">
        <v>10</v>
      </c>
      <c r="O1248" s="103">
        <v>10</v>
      </c>
      <c r="P1248" s="103">
        <v>10</v>
      </c>
      <c r="Q1248" s="103" t="s">
        <v>1011</v>
      </c>
      <c r="R1248" s="103" t="s">
        <v>1011</v>
      </c>
      <c r="S1248" s="103">
        <v>0</v>
      </c>
      <c r="T1248" s="103">
        <v>6.666666666666667</v>
      </c>
      <c r="U1248" s="103">
        <v>8.8088888888888892</v>
      </c>
      <c r="V1248" s="103">
        <v>5</v>
      </c>
      <c r="W1248" s="103">
        <v>5</v>
      </c>
      <c r="X1248" s="103">
        <v>10</v>
      </c>
      <c r="Y1248" s="103">
        <v>6.666666666666667</v>
      </c>
      <c r="Z1248" s="103" t="s">
        <v>1010</v>
      </c>
      <c r="AA1248" s="103">
        <v>5</v>
      </c>
      <c r="AB1248" s="103">
        <v>3.3333333333333335</v>
      </c>
      <c r="AC1248" s="103">
        <v>7.8000000000000007</v>
      </c>
      <c r="AD1248" s="103">
        <v>3.1944444444444442</v>
      </c>
      <c r="AE1248" s="103">
        <v>4.8319444444444439</v>
      </c>
      <c r="AF1248" s="103">
        <v>5</v>
      </c>
      <c r="AG1248" s="103">
        <v>2.5</v>
      </c>
      <c r="AH1248" s="103" t="s">
        <v>1010</v>
      </c>
      <c r="AI1248" s="103" t="s">
        <v>1010</v>
      </c>
      <c r="AJ1248" s="103" t="s">
        <v>1010</v>
      </c>
      <c r="AK1248" s="103" t="s">
        <v>1010</v>
      </c>
      <c r="AL1248" s="103">
        <v>3.3333333333333335</v>
      </c>
      <c r="AM1248" s="103">
        <v>3.3333333333333335</v>
      </c>
      <c r="AN1248" s="103">
        <v>3.3333333333333335</v>
      </c>
      <c r="AO1248" s="103">
        <v>3.3333333333333335</v>
      </c>
      <c r="AP1248" s="103">
        <v>5</v>
      </c>
      <c r="AQ1248" s="103">
        <v>7.5</v>
      </c>
      <c r="AR1248" s="103">
        <v>5</v>
      </c>
      <c r="AS1248" s="103">
        <v>5.833333333333333</v>
      </c>
      <c r="AT1248" s="103">
        <v>4.166666666666667</v>
      </c>
      <c r="AU1248" s="103">
        <v>10</v>
      </c>
      <c r="AV1248" s="103">
        <v>7.9336264277608208</v>
      </c>
      <c r="AW1248" s="103">
        <v>2</v>
      </c>
      <c r="AX1248" s="103">
        <v>4.25</v>
      </c>
      <c r="AY1248" s="103">
        <v>6.666666666666667</v>
      </c>
      <c r="AZ1248" s="103">
        <v>3.3333333333333335</v>
      </c>
      <c r="BA1248" s="103">
        <v>3.3333333333333335</v>
      </c>
      <c r="BB1248" s="103">
        <v>5.3595656801563081</v>
      </c>
      <c r="BC1248" s="103" t="s">
        <v>1010</v>
      </c>
      <c r="BD1248" s="103" t="s">
        <v>1011</v>
      </c>
      <c r="BE1248" s="103" t="s">
        <v>1011</v>
      </c>
      <c r="BF1248" s="103">
        <v>10</v>
      </c>
      <c r="BG1248" s="103">
        <v>0</v>
      </c>
      <c r="BH1248" s="103">
        <v>10</v>
      </c>
      <c r="BI1248" s="103">
        <v>5</v>
      </c>
      <c r="BJ1248" s="103" t="s">
        <v>1011</v>
      </c>
      <c r="BK1248" s="103">
        <v>7.5</v>
      </c>
      <c r="BL1248" s="103">
        <v>7.1297065680156306</v>
      </c>
      <c r="BM1248" s="103">
        <v>5.6823529411764708</v>
      </c>
      <c r="BN1248" s="103">
        <v>10</v>
      </c>
      <c r="BO1248" s="103">
        <v>7</v>
      </c>
      <c r="BP1248" s="103">
        <v>10</v>
      </c>
      <c r="BQ1248" s="103">
        <v>10</v>
      </c>
      <c r="BR1248" s="103">
        <v>10</v>
      </c>
      <c r="BS1248" s="103">
        <v>8.1705882352941188</v>
      </c>
      <c r="BT1248" s="103">
        <v>7.989727357142856</v>
      </c>
      <c r="BU1248" s="103">
        <v>8.2099991666666661</v>
      </c>
      <c r="BV1248" s="103">
        <v>9.0233878809523809</v>
      </c>
      <c r="BW1248" s="103">
        <v>8.3333333333333339</v>
      </c>
      <c r="BX1248" s="103">
        <v>8.3333333333333339</v>
      </c>
      <c r="BY1248" s="103">
        <v>7.7665314542680397</v>
      </c>
      <c r="BZ1248" s="103">
        <v>8.9851123481411825</v>
      </c>
      <c r="CA1248" s="103">
        <v>9.0535295952380945</v>
      </c>
      <c r="CB1248" s="103">
        <v>8.8472354523809535</v>
      </c>
      <c r="CC1248" s="103">
        <v>1</v>
      </c>
      <c r="CD1248" s="103">
        <v>8.5046877690507596</v>
      </c>
      <c r="CE1248" s="103">
        <v>8.442333047442629</v>
      </c>
      <c r="CF1248" s="103">
        <v>9.2619733405335847</v>
      </c>
      <c r="CG1248" s="103">
        <v>8.6962819893771339</v>
      </c>
      <c r="CH1248" s="103">
        <v>10</v>
      </c>
      <c r="CI1248" s="103">
        <v>9.100147094338336</v>
      </c>
      <c r="CJ1248" s="103">
        <v>10</v>
      </c>
      <c r="CK1248" s="103">
        <v>10</v>
      </c>
      <c r="CL1248" s="103">
        <v>10</v>
      </c>
      <c r="CM1248" s="103">
        <v>10</v>
      </c>
      <c r="CN1248" s="103">
        <v>8.9172033571428564</v>
      </c>
      <c r="CO1248" s="103">
        <v>9.5580527118170728</v>
      </c>
      <c r="CP1248" s="103">
        <v>9.2376280344799646</v>
      </c>
      <c r="CQ1248" s="103">
        <v>10</v>
      </c>
      <c r="CR1248" s="103">
        <v>8.7603937261904754</v>
      </c>
      <c r="CS1248" s="103">
        <v>6.1538461538461542</v>
      </c>
      <c r="CT1248" s="103">
        <v>10</v>
      </c>
      <c r="CU1248" s="103">
        <v>8.3047466266788756</v>
      </c>
      <c r="CV1248" s="103">
        <v>9.3855936652897096</v>
      </c>
      <c r="CW1248" s="103">
        <v>10</v>
      </c>
      <c r="CX1248" s="103">
        <v>8.0158237733053959</v>
      </c>
      <c r="CY1248" s="103">
        <v>10</v>
      </c>
      <c r="CZ1248" s="103">
        <v>9.3386079244351325</v>
      </c>
      <c r="DA1248" s="103">
        <v>10</v>
      </c>
      <c r="DB1248" s="103">
        <v>8.1392012857142859</v>
      </c>
      <c r="DC1248" s="103">
        <v>8.6599386904761904</v>
      </c>
      <c r="DD1248" s="103">
        <v>10</v>
      </c>
      <c r="DE1248" s="103">
        <v>9.6291750397476523</v>
      </c>
      <c r="DF1248" s="103">
        <v>0</v>
      </c>
      <c r="DG1248" s="103">
        <v>7.7380525026563545</v>
      </c>
      <c r="DH1248" s="103">
        <v>7.6240743571428569</v>
      </c>
      <c r="DI1248" s="103">
        <v>8.1458333333333339</v>
      </c>
      <c r="DJ1248" s="103">
        <v>9.8965972783124698</v>
      </c>
      <c r="DK1248" s="103">
        <v>9.3394169246031744</v>
      </c>
      <c r="DL1248" s="103">
        <v>9.9639850810983752</v>
      </c>
      <c r="DM1248" s="103">
        <v>9.0584165767039391</v>
      </c>
      <c r="DN1248" s="103">
        <v>9.0047205918656932</v>
      </c>
      <c r="DO1248" s="103">
        <v>8.693793672985727</v>
      </c>
      <c r="DP1248" s="103">
        <v>8.77</v>
      </c>
      <c r="DQ1248" s="105">
        <v>7.9498532840078155</v>
      </c>
      <c r="DR1248" s="106">
        <v>36</v>
      </c>
      <c r="DS1248" s="106">
        <v>2</v>
      </c>
      <c r="DU1248" s="104" t="s">
        <v>3</v>
      </c>
      <c r="DV1248" s="103">
        <v>7.1297065680156306</v>
      </c>
      <c r="DW1248" s="103">
        <v>8.77</v>
      </c>
    </row>
    <row r="1249" spans="1:127">
      <c r="A1249" s="95">
        <v>2008</v>
      </c>
      <c r="B1249" s="96" t="s">
        <v>699</v>
      </c>
      <c r="C1249" s="107" t="s">
        <v>53</v>
      </c>
      <c r="D1249" s="96" t="s">
        <v>1011</v>
      </c>
      <c r="E1249" s="96" t="s">
        <v>1011</v>
      </c>
      <c r="F1249" s="96" t="s">
        <v>1011</v>
      </c>
      <c r="G1249" s="96">
        <v>6.2884220000000006</v>
      </c>
      <c r="H1249" s="96">
        <v>9.32</v>
      </c>
      <c r="I1249" s="96">
        <v>10</v>
      </c>
      <c r="J1249" s="96">
        <v>10</v>
      </c>
      <c r="K1249" s="96">
        <v>10</v>
      </c>
      <c r="L1249" s="96">
        <v>10</v>
      </c>
      <c r="M1249" s="96">
        <v>10</v>
      </c>
      <c r="N1249" s="96">
        <v>10</v>
      </c>
      <c r="O1249" s="96">
        <v>10</v>
      </c>
      <c r="P1249" s="96">
        <v>10</v>
      </c>
      <c r="Q1249" s="96" t="s">
        <v>1011</v>
      </c>
      <c r="R1249" s="96" t="s">
        <v>1011</v>
      </c>
      <c r="S1249" s="96">
        <v>10</v>
      </c>
      <c r="T1249" s="96">
        <v>10</v>
      </c>
      <c r="U1249" s="96">
        <v>9.7733333333333334</v>
      </c>
      <c r="V1249" s="96">
        <v>10</v>
      </c>
      <c r="W1249" s="96">
        <v>10</v>
      </c>
      <c r="X1249" s="96">
        <v>10</v>
      </c>
      <c r="Y1249" s="96">
        <v>10</v>
      </c>
      <c r="Z1249" s="96" t="s">
        <v>1010</v>
      </c>
      <c r="AA1249" s="96">
        <v>10</v>
      </c>
      <c r="AB1249" s="96">
        <v>10</v>
      </c>
      <c r="AC1249" s="96">
        <v>10</v>
      </c>
      <c r="AD1249" s="96">
        <v>9.3999999999999986</v>
      </c>
      <c r="AE1249" s="96">
        <v>9.85</v>
      </c>
      <c r="AF1249" s="96">
        <v>10</v>
      </c>
      <c r="AG1249" s="96">
        <v>10</v>
      </c>
      <c r="AH1249" s="96" t="s">
        <v>1010</v>
      </c>
      <c r="AI1249" s="96" t="s">
        <v>1010</v>
      </c>
      <c r="AJ1249" s="96" t="s">
        <v>1010</v>
      </c>
      <c r="AK1249" s="96" t="s">
        <v>1010</v>
      </c>
      <c r="AL1249" s="96">
        <v>10</v>
      </c>
      <c r="AM1249" s="96">
        <v>6.666666666666667</v>
      </c>
      <c r="AN1249" s="96">
        <v>6.666666666666667</v>
      </c>
      <c r="AO1249" s="96">
        <v>7.7777777777777786</v>
      </c>
      <c r="AP1249" s="96">
        <v>10</v>
      </c>
      <c r="AQ1249" s="96">
        <v>10</v>
      </c>
      <c r="AR1249" s="96">
        <v>10</v>
      </c>
      <c r="AS1249" s="96">
        <v>10</v>
      </c>
      <c r="AT1249" s="96">
        <v>9.4444444444444446</v>
      </c>
      <c r="AU1249" s="96">
        <v>10</v>
      </c>
      <c r="AV1249" s="96">
        <v>10</v>
      </c>
      <c r="AW1249" s="96">
        <v>7.666666666666667</v>
      </c>
      <c r="AX1249" s="96">
        <v>7.75</v>
      </c>
      <c r="AY1249" s="96">
        <v>10</v>
      </c>
      <c r="AZ1249" s="96">
        <v>10</v>
      </c>
      <c r="BA1249" s="96">
        <v>10</v>
      </c>
      <c r="BB1249" s="96">
        <v>9.3452380952380967</v>
      </c>
      <c r="BC1249" s="96" t="s">
        <v>1010</v>
      </c>
      <c r="BD1249" s="96" t="s">
        <v>1011</v>
      </c>
      <c r="BE1249" s="96" t="s">
        <v>1011</v>
      </c>
      <c r="BF1249" s="96">
        <v>10</v>
      </c>
      <c r="BG1249" s="96">
        <v>10</v>
      </c>
      <c r="BH1249" s="96">
        <v>10</v>
      </c>
      <c r="BI1249" s="96">
        <v>10</v>
      </c>
      <c r="BJ1249" s="96" t="s">
        <v>1011</v>
      </c>
      <c r="BK1249" s="96">
        <v>10</v>
      </c>
      <c r="BL1249" s="96">
        <v>8.8794070873015869</v>
      </c>
      <c r="BM1249" s="96">
        <v>4.8705882352941172</v>
      </c>
      <c r="BN1249" s="96">
        <v>4.9100817438692097</v>
      </c>
      <c r="BO1249" s="96">
        <v>10</v>
      </c>
      <c r="BP1249" s="96">
        <v>10</v>
      </c>
      <c r="BQ1249" s="96">
        <v>3</v>
      </c>
      <c r="BR1249" s="96">
        <v>6.5</v>
      </c>
      <c r="BS1249" s="96">
        <v>6.570167494790832</v>
      </c>
      <c r="BT1249" s="96">
        <v>4.176762997792494</v>
      </c>
      <c r="BU1249" s="96">
        <v>2.9157391666666665</v>
      </c>
      <c r="BV1249" s="96">
        <v>5.9170139315673289</v>
      </c>
      <c r="BW1249" s="96">
        <v>10</v>
      </c>
      <c r="BX1249" s="96">
        <v>6.6666666666666661</v>
      </c>
      <c r="BY1249" s="96">
        <v>4.383717124215087</v>
      </c>
      <c r="BZ1249" s="96">
        <v>9.6458418388948317</v>
      </c>
      <c r="CA1249" s="96">
        <v>4.2929914304635757</v>
      </c>
      <c r="CB1249" s="96">
        <v>7.2273542560706394</v>
      </c>
      <c r="CC1249" s="96">
        <v>1</v>
      </c>
      <c r="CD1249" s="96">
        <v>6.136231934704143</v>
      </c>
      <c r="CE1249" s="96">
        <v>9.5590772231912364</v>
      </c>
      <c r="CF1249" s="96">
        <v>9.2749994048998943</v>
      </c>
      <c r="CG1249" s="96">
        <v>9.0803640473500575</v>
      </c>
      <c r="CH1249" s="96">
        <v>10</v>
      </c>
      <c r="CI1249" s="96">
        <v>9.4786101688602979</v>
      </c>
      <c r="CJ1249" s="96">
        <v>9.6066666666666674</v>
      </c>
      <c r="CK1249" s="96">
        <v>8.8800000000000008</v>
      </c>
      <c r="CL1249" s="96">
        <v>5.6079999999999997</v>
      </c>
      <c r="CM1249" s="96">
        <v>8.0315555555555562</v>
      </c>
      <c r="CN1249" s="96">
        <v>8.0195641192052989</v>
      </c>
      <c r="CO1249" s="96">
        <v>6.9266395170366426</v>
      </c>
      <c r="CP1249" s="96">
        <v>7.4731018181209707</v>
      </c>
      <c r="CQ1249" s="96">
        <v>10</v>
      </c>
      <c r="CR1249" s="96">
        <v>8.1250310441501092</v>
      </c>
      <c r="CS1249" s="96">
        <v>5.3846153846153841</v>
      </c>
      <c r="CT1249" s="96">
        <v>6.4162871962801891</v>
      </c>
      <c r="CU1249" s="96">
        <v>6.6419778750152263</v>
      </c>
      <c r="CV1249" s="96">
        <v>8.0366588121729379</v>
      </c>
      <c r="CW1249" s="96">
        <v>10</v>
      </c>
      <c r="CX1249" s="96">
        <v>7.8822555441604063</v>
      </c>
      <c r="CY1249" s="96">
        <v>10</v>
      </c>
      <c r="CZ1249" s="96">
        <v>9.2940851813868033</v>
      </c>
      <c r="DA1249" s="96">
        <v>8.3000000000000007</v>
      </c>
      <c r="DB1249" s="96">
        <v>4.3756251434878584</v>
      </c>
      <c r="DC1249" s="96">
        <v>7.6417056644591597</v>
      </c>
      <c r="DD1249" s="96">
        <v>8</v>
      </c>
      <c r="DE1249" s="96">
        <v>7.5896377583597463</v>
      </c>
      <c r="DF1249" s="96">
        <v>10</v>
      </c>
      <c r="DG1249" s="96">
        <v>7.6511614277177946</v>
      </c>
      <c r="DH1249" s="96">
        <v>3.2406043708609267</v>
      </c>
      <c r="DI1249" s="96">
        <v>6.8279569892473111</v>
      </c>
      <c r="DJ1249" s="96">
        <v>9.388698297473697</v>
      </c>
      <c r="DK1249" s="96">
        <v>5.1883694782928611</v>
      </c>
      <c r="DL1249" s="96">
        <v>6.2132560115887143</v>
      </c>
      <c r="DM1249" s="96">
        <v>7.1192030977727683</v>
      </c>
      <c r="DN1249" s="96">
        <v>6.3296813742060465</v>
      </c>
      <c r="DO1249" s="96">
        <v>7.7583093277702142</v>
      </c>
      <c r="DP1249" s="96">
        <v>7.6</v>
      </c>
      <c r="DQ1249" s="99">
        <v>8.2397035436507942</v>
      </c>
      <c r="DR1249" s="100">
        <v>21</v>
      </c>
      <c r="DS1249" s="101">
        <v>1</v>
      </c>
      <c r="DU1249" s="107" t="s">
        <v>53</v>
      </c>
      <c r="DV1249" s="96">
        <v>8.8794070873015869</v>
      </c>
      <c r="DW1249" s="96">
        <v>7.6</v>
      </c>
    </row>
    <row r="1250" spans="1:127">
      <c r="A1250" s="102">
        <v>2008</v>
      </c>
      <c r="B1250" s="103" t="s">
        <v>717</v>
      </c>
      <c r="C1250" s="104" t="s">
        <v>80</v>
      </c>
      <c r="D1250" s="103">
        <v>8.1666666666666661</v>
      </c>
      <c r="E1250" s="103">
        <v>5.9580612933533867</v>
      </c>
      <c r="F1250" s="103">
        <v>5.9204937863285343</v>
      </c>
      <c r="G1250" s="103">
        <v>6.7</v>
      </c>
      <c r="H1250" s="103">
        <v>9.8000000000000007</v>
      </c>
      <c r="I1250" s="103">
        <v>10</v>
      </c>
      <c r="J1250" s="103">
        <v>10</v>
      </c>
      <c r="K1250" s="103">
        <v>7.5</v>
      </c>
      <c r="L1250" s="103">
        <v>10</v>
      </c>
      <c r="M1250" s="103">
        <v>10</v>
      </c>
      <c r="N1250" s="103">
        <v>9.5</v>
      </c>
      <c r="O1250" s="103">
        <v>10</v>
      </c>
      <c r="P1250" s="103">
        <v>10</v>
      </c>
      <c r="Q1250" s="103" t="s">
        <v>1011</v>
      </c>
      <c r="R1250" s="103" t="s">
        <v>1011</v>
      </c>
      <c r="S1250" s="103">
        <v>10</v>
      </c>
      <c r="T1250" s="103">
        <v>10</v>
      </c>
      <c r="U1250" s="103">
        <v>9.7666666666666675</v>
      </c>
      <c r="V1250" s="103">
        <v>10</v>
      </c>
      <c r="W1250" s="103">
        <v>10</v>
      </c>
      <c r="X1250" s="103">
        <v>10</v>
      </c>
      <c r="Y1250" s="103">
        <v>10</v>
      </c>
      <c r="Z1250" s="103" t="s">
        <v>1010</v>
      </c>
      <c r="AA1250" s="103">
        <v>10</v>
      </c>
      <c r="AB1250" s="103">
        <v>3.3333333333333335</v>
      </c>
      <c r="AC1250" s="103">
        <v>8.2777777777777768</v>
      </c>
      <c r="AD1250" s="103">
        <v>6.6166666666666663</v>
      </c>
      <c r="AE1250" s="103">
        <v>7.0569444444444445</v>
      </c>
      <c r="AF1250" s="103">
        <v>10</v>
      </c>
      <c r="AG1250" s="103">
        <v>10</v>
      </c>
      <c r="AH1250" s="103" t="s">
        <v>1010</v>
      </c>
      <c r="AI1250" s="103" t="s">
        <v>1010</v>
      </c>
      <c r="AJ1250" s="103" t="s">
        <v>1010</v>
      </c>
      <c r="AK1250" s="103" t="s">
        <v>1010</v>
      </c>
      <c r="AL1250" s="103">
        <v>6.666666666666667</v>
      </c>
      <c r="AM1250" s="103">
        <v>6.666666666666667</v>
      </c>
      <c r="AN1250" s="103">
        <v>6.666666666666667</v>
      </c>
      <c r="AO1250" s="103">
        <v>6.666666666666667</v>
      </c>
      <c r="AP1250" s="103">
        <v>10</v>
      </c>
      <c r="AQ1250" s="103">
        <v>7.5</v>
      </c>
      <c r="AR1250" s="103">
        <v>10</v>
      </c>
      <c r="AS1250" s="103">
        <v>9.1666666666666661</v>
      </c>
      <c r="AT1250" s="103">
        <v>8.9583333333333339</v>
      </c>
      <c r="AU1250" s="103">
        <v>10</v>
      </c>
      <c r="AV1250" s="103">
        <v>10</v>
      </c>
      <c r="AW1250" s="103">
        <v>7.666666666666667</v>
      </c>
      <c r="AX1250" s="103">
        <v>7.5</v>
      </c>
      <c r="AY1250" s="103">
        <v>10</v>
      </c>
      <c r="AZ1250" s="103">
        <v>10</v>
      </c>
      <c r="BA1250" s="103">
        <v>10</v>
      </c>
      <c r="BB1250" s="103">
        <v>9.3095238095238102</v>
      </c>
      <c r="BC1250" s="103" t="s">
        <v>1010</v>
      </c>
      <c r="BD1250" s="103" t="s">
        <v>1011</v>
      </c>
      <c r="BE1250" s="103" t="s">
        <v>1011</v>
      </c>
      <c r="BF1250" s="103">
        <v>10</v>
      </c>
      <c r="BG1250" s="103">
        <v>10</v>
      </c>
      <c r="BH1250" s="103">
        <v>10</v>
      </c>
      <c r="BI1250" s="103">
        <v>10</v>
      </c>
      <c r="BJ1250" s="103" t="s">
        <v>1011</v>
      </c>
      <c r="BK1250" s="103">
        <v>10</v>
      </c>
      <c r="BL1250" s="103">
        <v>8.6491468253968264</v>
      </c>
      <c r="BM1250" s="103">
        <v>4.2941176470588243</v>
      </c>
      <c r="BN1250" s="103">
        <v>4.6295288844115161</v>
      </c>
      <c r="BO1250" s="103">
        <v>8</v>
      </c>
      <c r="BP1250" s="103">
        <v>4</v>
      </c>
      <c r="BQ1250" s="103">
        <v>0</v>
      </c>
      <c r="BR1250" s="103">
        <v>2</v>
      </c>
      <c r="BS1250" s="103">
        <v>4.7309116328675849</v>
      </c>
      <c r="BT1250" s="103">
        <v>5.7496243558558557</v>
      </c>
      <c r="BU1250" s="103">
        <v>4.7393158333333334</v>
      </c>
      <c r="BV1250" s="103">
        <v>6.4146214054054038</v>
      </c>
      <c r="BW1250" s="103">
        <v>9.1666666666666661</v>
      </c>
      <c r="BX1250" s="103">
        <v>7.5</v>
      </c>
      <c r="BY1250" s="103">
        <v>4.2283320954243289</v>
      </c>
      <c r="BZ1250" s="103">
        <v>4.3425775254321</v>
      </c>
      <c r="CA1250" s="103">
        <v>6.3594724189189202</v>
      </c>
      <c r="CB1250" s="103">
        <v>8.2457968738738749</v>
      </c>
      <c r="CC1250" s="103">
        <v>0.92592592592592593</v>
      </c>
      <c r="CD1250" s="103">
        <v>6.0716320434060584</v>
      </c>
      <c r="CE1250" s="103">
        <v>9.2815333271612985</v>
      </c>
      <c r="CF1250" s="103">
        <v>9.5436506694401029</v>
      </c>
      <c r="CG1250" s="103">
        <v>8.8696307460437307</v>
      </c>
      <c r="CH1250" s="103">
        <v>10</v>
      </c>
      <c r="CI1250" s="103">
        <v>9.4237036856612839</v>
      </c>
      <c r="CJ1250" s="103">
        <v>9.6066666666666674</v>
      </c>
      <c r="CK1250" s="103">
        <v>8.8800000000000008</v>
      </c>
      <c r="CL1250" s="103">
        <v>5.6079999999999997</v>
      </c>
      <c r="CM1250" s="103">
        <v>8.0315555555555562</v>
      </c>
      <c r="CN1250" s="103">
        <v>7.032052234234234</v>
      </c>
      <c r="CO1250" s="103">
        <v>7.176415525362037</v>
      </c>
      <c r="CP1250" s="103">
        <v>7.1042338797981355</v>
      </c>
      <c r="CQ1250" s="103">
        <v>10</v>
      </c>
      <c r="CR1250" s="103">
        <v>5.7228608536036027</v>
      </c>
      <c r="CS1250" s="103">
        <v>6.9230769230769234</v>
      </c>
      <c r="CT1250" s="103">
        <v>6.4162871962801891</v>
      </c>
      <c r="CU1250" s="103">
        <v>6.3540749909869048</v>
      </c>
      <c r="CV1250" s="103">
        <v>7.8724661065851498</v>
      </c>
      <c r="CW1250" s="103">
        <v>8</v>
      </c>
      <c r="CX1250" s="103">
        <v>8.7798609050488228</v>
      </c>
      <c r="CY1250" s="103">
        <v>10</v>
      </c>
      <c r="CZ1250" s="103">
        <v>8.9266203016829397</v>
      </c>
      <c r="DA1250" s="103">
        <v>2.2000000000000002</v>
      </c>
      <c r="DB1250" s="103">
        <v>3.387711990990991</v>
      </c>
      <c r="DC1250" s="103">
        <v>5.7416320990990988</v>
      </c>
      <c r="DD1250" s="103">
        <v>4.7</v>
      </c>
      <c r="DE1250" s="103">
        <v>6.5698691176657924</v>
      </c>
      <c r="DF1250" s="103">
        <v>10</v>
      </c>
      <c r="DG1250" s="103">
        <v>5.4332022012926471</v>
      </c>
      <c r="DH1250" s="103">
        <v>4.719440216216217</v>
      </c>
      <c r="DI1250" s="103">
        <v>2.916666666666667</v>
      </c>
      <c r="DJ1250" s="103">
        <v>9.6659418299681406</v>
      </c>
      <c r="DK1250" s="103">
        <v>7.1669210803303294</v>
      </c>
      <c r="DL1250" s="103">
        <v>7.5615389304713467</v>
      </c>
      <c r="DM1250" s="103">
        <v>7.085575118369337</v>
      </c>
      <c r="DN1250" s="103">
        <v>6.5193473070036729</v>
      </c>
      <c r="DO1250" s="103">
        <v>6.9597232699930869</v>
      </c>
      <c r="DP1250" s="103">
        <v>7.01</v>
      </c>
      <c r="DQ1250" s="105">
        <v>7.8295734126984131</v>
      </c>
      <c r="DR1250" s="106">
        <v>41</v>
      </c>
      <c r="DS1250" s="106">
        <v>2</v>
      </c>
      <c r="DU1250" s="104" t="s">
        <v>80</v>
      </c>
      <c r="DV1250" s="103">
        <v>8.6491468253968264</v>
      </c>
      <c r="DW1250" s="103">
        <v>7.01</v>
      </c>
    </row>
    <row r="1251" spans="1:127">
      <c r="A1251" s="95">
        <v>2008</v>
      </c>
      <c r="B1251" s="96" t="s">
        <v>722</v>
      </c>
      <c r="C1251" s="107" t="s">
        <v>90</v>
      </c>
      <c r="D1251" s="96">
        <v>5.8999999999999995</v>
      </c>
      <c r="E1251" s="96">
        <v>5.4702061588313953</v>
      </c>
      <c r="F1251" s="96">
        <v>4.9322188611506403</v>
      </c>
      <c r="G1251" s="96">
        <v>5.4</v>
      </c>
      <c r="H1251" s="96">
        <v>0</v>
      </c>
      <c r="I1251" s="96">
        <v>10</v>
      </c>
      <c r="J1251" s="96">
        <v>10</v>
      </c>
      <c r="K1251" s="96">
        <v>2.5</v>
      </c>
      <c r="L1251" s="96">
        <v>10</v>
      </c>
      <c r="M1251" s="96">
        <v>10</v>
      </c>
      <c r="N1251" s="96">
        <v>8.5</v>
      </c>
      <c r="O1251" s="96">
        <v>10</v>
      </c>
      <c r="P1251" s="96">
        <v>10</v>
      </c>
      <c r="Q1251" s="96" t="s">
        <v>1011</v>
      </c>
      <c r="R1251" s="96" t="s">
        <v>1011</v>
      </c>
      <c r="S1251" s="96">
        <v>0</v>
      </c>
      <c r="T1251" s="96">
        <v>6.666666666666667</v>
      </c>
      <c r="U1251" s="96">
        <v>5.0555555555555562</v>
      </c>
      <c r="V1251" s="96">
        <v>10</v>
      </c>
      <c r="W1251" s="96">
        <v>10</v>
      </c>
      <c r="X1251" s="96">
        <v>5</v>
      </c>
      <c r="Y1251" s="96">
        <v>8.3333333333333339</v>
      </c>
      <c r="Z1251" s="96" t="s">
        <v>1010</v>
      </c>
      <c r="AA1251" s="96">
        <v>7.5</v>
      </c>
      <c r="AB1251" s="96">
        <v>10</v>
      </c>
      <c r="AC1251" s="96">
        <v>9.1888888888888882</v>
      </c>
      <c r="AD1251" s="96">
        <v>6.1083333333333334</v>
      </c>
      <c r="AE1251" s="96">
        <v>8.1993055555555561</v>
      </c>
      <c r="AF1251" s="96">
        <v>10</v>
      </c>
      <c r="AG1251" s="96">
        <v>10</v>
      </c>
      <c r="AH1251" s="96" t="s">
        <v>1010</v>
      </c>
      <c r="AI1251" s="96" t="s">
        <v>1010</v>
      </c>
      <c r="AJ1251" s="96" t="s">
        <v>1010</v>
      </c>
      <c r="AK1251" s="96" t="s">
        <v>1010</v>
      </c>
      <c r="AL1251" s="96">
        <v>10</v>
      </c>
      <c r="AM1251" s="96">
        <v>6.666666666666667</v>
      </c>
      <c r="AN1251" s="96">
        <v>10</v>
      </c>
      <c r="AO1251" s="96">
        <v>8.8888888888888893</v>
      </c>
      <c r="AP1251" s="96">
        <v>7.5</v>
      </c>
      <c r="AQ1251" s="96">
        <v>7.5</v>
      </c>
      <c r="AR1251" s="96">
        <v>7.5</v>
      </c>
      <c r="AS1251" s="96">
        <v>7.5</v>
      </c>
      <c r="AT1251" s="96">
        <v>9.0972222222222214</v>
      </c>
      <c r="AU1251" s="96">
        <v>10</v>
      </c>
      <c r="AV1251" s="96">
        <v>10</v>
      </c>
      <c r="AW1251" s="96">
        <v>7</v>
      </c>
      <c r="AX1251" s="96">
        <v>7</v>
      </c>
      <c r="AY1251" s="96">
        <v>10</v>
      </c>
      <c r="AZ1251" s="96">
        <v>10</v>
      </c>
      <c r="BA1251" s="96">
        <v>10</v>
      </c>
      <c r="BB1251" s="96">
        <v>9.1428571428571423</v>
      </c>
      <c r="BC1251" s="96" t="s">
        <v>1010</v>
      </c>
      <c r="BD1251" s="96" t="s">
        <v>1011</v>
      </c>
      <c r="BE1251" s="96" t="s">
        <v>1011</v>
      </c>
      <c r="BF1251" s="96">
        <v>5</v>
      </c>
      <c r="BG1251" s="96">
        <v>10</v>
      </c>
      <c r="BH1251" s="96">
        <v>10</v>
      </c>
      <c r="BI1251" s="96">
        <v>10</v>
      </c>
      <c r="BJ1251" s="96" t="s">
        <v>1011</v>
      </c>
      <c r="BK1251" s="96">
        <v>7.5</v>
      </c>
      <c r="BL1251" s="96">
        <v>6.8411607142857154</v>
      </c>
      <c r="BM1251" s="96">
        <v>4.3735294117647063</v>
      </c>
      <c r="BN1251" s="96">
        <v>8.4577656675749324</v>
      </c>
      <c r="BO1251" s="96">
        <v>4</v>
      </c>
      <c r="BP1251" s="96">
        <v>5</v>
      </c>
      <c r="BQ1251" s="96">
        <v>4</v>
      </c>
      <c r="BR1251" s="96">
        <v>4.5</v>
      </c>
      <c r="BS1251" s="96">
        <v>5.3328237698349099</v>
      </c>
      <c r="BT1251" s="96">
        <v>6.5999601666666665</v>
      </c>
      <c r="BU1251" s="96">
        <v>6.4801058333333339</v>
      </c>
      <c r="BV1251" s="96">
        <v>8.1102542369477906</v>
      </c>
      <c r="BW1251" s="96">
        <v>8.3333333333333339</v>
      </c>
      <c r="BX1251" s="96">
        <v>4.166666666666667</v>
      </c>
      <c r="BY1251" s="96">
        <v>3.9255061831255498</v>
      </c>
      <c r="BZ1251" s="96">
        <v>6.6866305358035989</v>
      </c>
      <c r="CA1251" s="96">
        <v>3.8428839698795181</v>
      </c>
      <c r="CB1251" s="96">
        <v>1.1618133152610444</v>
      </c>
      <c r="CC1251" s="96">
        <v>1</v>
      </c>
      <c r="CD1251" s="96">
        <v>5.478572693446389</v>
      </c>
      <c r="CE1251" s="96">
        <v>8.358450378254819</v>
      </c>
      <c r="CF1251" s="96">
        <v>9.0167221599653402</v>
      </c>
      <c r="CG1251" s="96">
        <v>7.6927098460645995</v>
      </c>
      <c r="CH1251" s="96">
        <v>5</v>
      </c>
      <c r="CI1251" s="96">
        <v>7.5169705960711894</v>
      </c>
      <c r="CJ1251" s="96">
        <v>9.120000000000001</v>
      </c>
      <c r="CK1251" s="96">
        <v>8.44</v>
      </c>
      <c r="CL1251" s="96">
        <v>3.5719999999999996</v>
      </c>
      <c r="CM1251" s="96">
        <v>7.0440000000000005</v>
      </c>
      <c r="CN1251" s="96">
        <v>6.2227518393574286</v>
      </c>
      <c r="CO1251" s="96">
        <v>5.4637693968959828</v>
      </c>
      <c r="CP1251" s="96">
        <v>5.8432606181267062</v>
      </c>
      <c r="CQ1251" s="96">
        <v>10</v>
      </c>
      <c r="CR1251" s="96">
        <v>5.775555663654619</v>
      </c>
      <c r="CS1251" s="96">
        <v>0.76923076923076827</v>
      </c>
      <c r="CT1251" s="96">
        <v>7.965046174692648</v>
      </c>
      <c r="CU1251" s="96">
        <v>4.8366108691926781</v>
      </c>
      <c r="CV1251" s="96">
        <v>6.9309678718298464</v>
      </c>
      <c r="CW1251" s="96">
        <v>10</v>
      </c>
      <c r="CX1251" s="96">
        <v>9.0790464346499995</v>
      </c>
      <c r="CY1251" s="96">
        <v>10</v>
      </c>
      <c r="CZ1251" s="96">
        <v>9.6930154782166671</v>
      </c>
      <c r="DA1251" s="96">
        <v>4.4000000000000004</v>
      </c>
      <c r="DB1251" s="96">
        <v>2.4817010421686745</v>
      </c>
      <c r="DC1251" s="96">
        <v>3.8733331767068275</v>
      </c>
      <c r="DD1251" s="96">
        <v>8</v>
      </c>
      <c r="DE1251" s="96">
        <v>7.7750502384859193</v>
      </c>
      <c r="DF1251" s="96">
        <v>10</v>
      </c>
      <c r="DG1251" s="96">
        <v>6.0883474095602361</v>
      </c>
      <c r="DH1251" s="96">
        <v>3.7235411144578316</v>
      </c>
      <c r="DI1251" s="96">
        <v>2.3628691983122363</v>
      </c>
      <c r="DJ1251" s="96">
        <v>9.2336599505598667</v>
      </c>
      <c r="DK1251" s="96">
        <v>6.4750095555555545</v>
      </c>
      <c r="DL1251" s="96">
        <v>8.0370267179918251</v>
      </c>
      <c r="DM1251" s="96">
        <v>7.7581347064379527</v>
      </c>
      <c r="DN1251" s="96">
        <v>6.2650402072192115</v>
      </c>
      <c r="DO1251" s="96">
        <v>7.3488010316653716</v>
      </c>
      <c r="DP1251" s="96">
        <v>6.52</v>
      </c>
      <c r="DQ1251" s="99">
        <v>6.6805803571428575</v>
      </c>
      <c r="DR1251" s="100">
        <v>89</v>
      </c>
      <c r="DS1251" s="101">
        <v>3</v>
      </c>
      <c r="DU1251" s="107" t="s">
        <v>90</v>
      </c>
      <c r="DV1251" s="96">
        <v>6.8411607142857154</v>
      </c>
      <c r="DW1251" s="96">
        <v>6.52</v>
      </c>
    </row>
    <row r="1252" spans="1:127">
      <c r="A1252" s="102">
        <v>2008</v>
      </c>
      <c r="B1252" s="103" t="s">
        <v>697</v>
      </c>
      <c r="C1252" s="104" t="s">
        <v>48</v>
      </c>
      <c r="D1252" s="103">
        <v>8.4666666666666668</v>
      </c>
      <c r="E1252" s="103">
        <v>6.4560552816668713</v>
      </c>
      <c r="F1252" s="103">
        <v>6.92366032303946</v>
      </c>
      <c r="G1252" s="103">
        <v>7.3</v>
      </c>
      <c r="H1252" s="103">
        <v>9.64</v>
      </c>
      <c r="I1252" s="103">
        <v>10</v>
      </c>
      <c r="J1252" s="103">
        <v>10</v>
      </c>
      <c r="K1252" s="103">
        <v>7.5</v>
      </c>
      <c r="L1252" s="103">
        <v>9.9503874836750015</v>
      </c>
      <c r="M1252" s="103">
        <v>9.4145723073650185</v>
      </c>
      <c r="N1252" s="103">
        <v>9.3729919582080043</v>
      </c>
      <c r="O1252" s="103">
        <v>9.5</v>
      </c>
      <c r="P1252" s="103">
        <v>10</v>
      </c>
      <c r="Q1252" s="103" t="s">
        <v>1011</v>
      </c>
      <c r="R1252" s="103" t="s">
        <v>1011</v>
      </c>
      <c r="S1252" s="103">
        <v>0</v>
      </c>
      <c r="T1252" s="103">
        <v>6.5</v>
      </c>
      <c r="U1252" s="103">
        <v>8.5043306527360016</v>
      </c>
      <c r="V1252" s="103">
        <v>10</v>
      </c>
      <c r="W1252" s="103">
        <v>10</v>
      </c>
      <c r="X1252" s="103">
        <v>10</v>
      </c>
      <c r="Y1252" s="103">
        <v>10</v>
      </c>
      <c r="Z1252" s="103" t="s">
        <v>1010</v>
      </c>
      <c r="AA1252" s="103">
        <v>10</v>
      </c>
      <c r="AB1252" s="103">
        <v>10</v>
      </c>
      <c r="AC1252" s="103">
        <v>9.3511111111111109</v>
      </c>
      <c r="AD1252" s="103">
        <v>9.5388888888888896</v>
      </c>
      <c r="AE1252" s="103">
        <v>9.7225000000000001</v>
      </c>
      <c r="AF1252" s="103">
        <v>10</v>
      </c>
      <c r="AG1252" s="103">
        <v>10</v>
      </c>
      <c r="AH1252" s="103" t="s">
        <v>1010</v>
      </c>
      <c r="AI1252" s="103" t="s">
        <v>1010</v>
      </c>
      <c r="AJ1252" s="103" t="s">
        <v>1010</v>
      </c>
      <c r="AK1252" s="103" t="s">
        <v>1010</v>
      </c>
      <c r="AL1252" s="103">
        <v>10</v>
      </c>
      <c r="AM1252" s="103">
        <v>10</v>
      </c>
      <c r="AN1252" s="103">
        <v>10</v>
      </c>
      <c r="AO1252" s="103">
        <v>10</v>
      </c>
      <c r="AP1252" s="103">
        <v>10</v>
      </c>
      <c r="AQ1252" s="103">
        <v>10</v>
      </c>
      <c r="AR1252" s="103">
        <v>10</v>
      </c>
      <c r="AS1252" s="103">
        <v>10</v>
      </c>
      <c r="AT1252" s="103">
        <v>10</v>
      </c>
      <c r="AU1252" s="103">
        <v>10</v>
      </c>
      <c r="AV1252" s="103">
        <v>10</v>
      </c>
      <c r="AW1252" s="103">
        <v>8.3333333333333339</v>
      </c>
      <c r="AX1252" s="103">
        <v>6.5</v>
      </c>
      <c r="AY1252" s="103">
        <v>10</v>
      </c>
      <c r="AZ1252" s="103">
        <v>10</v>
      </c>
      <c r="BA1252" s="103">
        <v>10</v>
      </c>
      <c r="BB1252" s="103">
        <v>9.2619047619047628</v>
      </c>
      <c r="BC1252" s="103" t="s">
        <v>1010</v>
      </c>
      <c r="BD1252" s="103" t="s">
        <v>1011</v>
      </c>
      <c r="BE1252" s="103" t="s">
        <v>1011</v>
      </c>
      <c r="BF1252" s="103">
        <v>10</v>
      </c>
      <c r="BG1252" s="103">
        <v>10</v>
      </c>
      <c r="BH1252" s="103">
        <v>10</v>
      </c>
      <c r="BI1252" s="103">
        <v>10</v>
      </c>
      <c r="BJ1252" s="103" t="s">
        <v>1011</v>
      </c>
      <c r="BK1252" s="103">
        <v>10</v>
      </c>
      <c r="BL1252" s="103">
        <v>8.849523139374476</v>
      </c>
      <c r="BM1252" s="103">
        <v>4.3970588235294112</v>
      </c>
      <c r="BN1252" s="103">
        <v>5.5177111716621265</v>
      </c>
      <c r="BO1252" s="103">
        <v>8</v>
      </c>
      <c r="BP1252" s="103">
        <v>6</v>
      </c>
      <c r="BQ1252" s="103">
        <v>6</v>
      </c>
      <c r="BR1252" s="103">
        <v>6</v>
      </c>
      <c r="BS1252" s="103">
        <v>5.9786924987978844</v>
      </c>
      <c r="BT1252" s="103">
        <v>5.1094746590909104</v>
      </c>
      <c r="BU1252" s="103">
        <v>4.3912766666666663</v>
      </c>
      <c r="BV1252" s="103">
        <v>6.9050887499999991</v>
      </c>
      <c r="BW1252" s="103">
        <v>8.3333333333333339</v>
      </c>
      <c r="BX1252" s="103">
        <v>8.3333333333333339</v>
      </c>
      <c r="BY1252" s="103">
        <v>5.5382824877913501</v>
      </c>
      <c r="BZ1252" s="103">
        <v>7.2930928166860332</v>
      </c>
      <c r="CA1252" s="103">
        <v>7.7753764962121217</v>
      </c>
      <c r="CB1252" s="103">
        <v>6.4652461553030305</v>
      </c>
      <c r="CC1252" s="103">
        <v>1</v>
      </c>
      <c r="CD1252" s="103">
        <v>6.6827227442685304</v>
      </c>
      <c r="CE1252" s="103">
        <v>9.1266211381099147</v>
      </c>
      <c r="CF1252" s="103">
        <v>9.7979147879674393</v>
      </c>
      <c r="CG1252" s="103">
        <v>9.1862378701774983</v>
      </c>
      <c r="CH1252" s="103">
        <v>10</v>
      </c>
      <c r="CI1252" s="103">
        <v>9.5276934490637135</v>
      </c>
      <c r="CJ1252" s="103">
        <v>9.6066666666666674</v>
      </c>
      <c r="CK1252" s="103">
        <v>8.8800000000000008</v>
      </c>
      <c r="CL1252" s="103">
        <v>5.6079999999999997</v>
      </c>
      <c r="CM1252" s="103">
        <v>8.0315555555555562</v>
      </c>
      <c r="CN1252" s="103">
        <v>6.5590081818181822</v>
      </c>
      <c r="CO1252" s="103">
        <v>8.785572657516763</v>
      </c>
      <c r="CP1252" s="103">
        <v>7.6722904196674726</v>
      </c>
      <c r="CQ1252" s="103">
        <v>10</v>
      </c>
      <c r="CR1252" s="103">
        <v>6.5115527462121214</v>
      </c>
      <c r="CS1252" s="103">
        <v>3.0769230769230771</v>
      </c>
      <c r="CT1252" s="103">
        <v>6.4162871962801891</v>
      </c>
      <c r="CU1252" s="103">
        <v>5.3349210064717951</v>
      </c>
      <c r="CV1252" s="103">
        <v>7.759691745423706</v>
      </c>
      <c r="CW1252" s="103">
        <v>10</v>
      </c>
      <c r="CX1252" s="103">
        <v>9.3154079943802728</v>
      </c>
      <c r="CY1252" s="103">
        <v>10</v>
      </c>
      <c r="CZ1252" s="103">
        <v>9.7718026647934249</v>
      </c>
      <c r="DA1252" s="103">
        <v>2.2000000000000002</v>
      </c>
      <c r="DB1252" s="103">
        <v>2.8523646022727274</v>
      </c>
      <c r="DC1252" s="103">
        <v>4.9688864962121215</v>
      </c>
      <c r="DD1252" s="103">
        <v>6</v>
      </c>
      <c r="DE1252" s="103">
        <v>4.8084505564671449</v>
      </c>
      <c r="DF1252" s="103">
        <v>10</v>
      </c>
      <c r="DG1252" s="103">
        <v>5.1382836091586661</v>
      </c>
      <c r="DH1252" s="103">
        <v>2.8498716098484849</v>
      </c>
      <c r="DI1252" s="103">
        <v>2.8205128205128212</v>
      </c>
      <c r="DJ1252" s="103">
        <v>8.2956912361707165</v>
      </c>
      <c r="DK1252" s="103">
        <v>6.5927799147727262</v>
      </c>
      <c r="DL1252" s="103">
        <v>7.0086161051223019</v>
      </c>
      <c r="DM1252" s="103">
        <v>7.612413462356419</v>
      </c>
      <c r="DN1252" s="103">
        <v>5.8633141914639113</v>
      </c>
      <c r="DO1252" s="103">
        <v>6.9244668218053347</v>
      </c>
      <c r="DP1252" s="103">
        <v>7.37</v>
      </c>
      <c r="DQ1252" s="105">
        <v>8.1097615696872385</v>
      </c>
      <c r="DR1252" s="106">
        <v>28</v>
      </c>
      <c r="DS1252" s="106">
        <v>1</v>
      </c>
      <c r="DU1252" s="104" t="s">
        <v>48</v>
      </c>
      <c r="DV1252" s="103">
        <v>8.849523139374476</v>
      </c>
      <c r="DW1252" s="103">
        <v>7.37</v>
      </c>
    </row>
    <row r="1253" spans="1:127">
      <c r="A1253" s="95">
        <v>2008</v>
      </c>
      <c r="B1253" s="96" t="s">
        <v>675</v>
      </c>
      <c r="C1253" s="107" t="s">
        <v>52</v>
      </c>
      <c r="D1253" s="96">
        <v>4.0999999999999996</v>
      </c>
      <c r="E1253" s="96">
        <v>5.2268573867555181</v>
      </c>
      <c r="F1253" s="96">
        <v>6.1635622588733963</v>
      </c>
      <c r="G1253" s="96">
        <v>5.2</v>
      </c>
      <c r="H1253" s="96">
        <v>7.08</v>
      </c>
      <c r="I1253" s="96">
        <v>0</v>
      </c>
      <c r="J1253" s="96">
        <v>0</v>
      </c>
      <c r="K1253" s="96">
        <v>1.25</v>
      </c>
      <c r="L1253" s="96">
        <v>7.1703399483449175</v>
      </c>
      <c r="M1253" s="96">
        <v>4.8727527269155786</v>
      </c>
      <c r="N1253" s="96">
        <v>2.6586185350520992</v>
      </c>
      <c r="O1253" s="96">
        <v>10</v>
      </c>
      <c r="P1253" s="96">
        <v>10</v>
      </c>
      <c r="Q1253" s="96" t="s">
        <v>1011</v>
      </c>
      <c r="R1253" s="96" t="s">
        <v>1011</v>
      </c>
      <c r="S1253" s="96">
        <v>10</v>
      </c>
      <c r="T1253" s="96">
        <v>10</v>
      </c>
      <c r="U1253" s="96">
        <v>6.5795395116840325</v>
      </c>
      <c r="V1253" s="96">
        <v>0</v>
      </c>
      <c r="W1253" s="96">
        <v>0</v>
      </c>
      <c r="X1253" s="96">
        <v>10</v>
      </c>
      <c r="Y1253" s="96">
        <v>3.3333333333333335</v>
      </c>
      <c r="Z1253" s="96" t="s">
        <v>1010</v>
      </c>
      <c r="AA1253" s="96">
        <v>10</v>
      </c>
      <c r="AB1253" s="96">
        <v>6.666666666666667</v>
      </c>
      <c r="AC1253" s="96">
        <v>9.8155555555555551</v>
      </c>
      <c r="AD1253" s="96">
        <v>8.7944444444444443</v>
      </c>
      <c r="AE1253" s="96">
        <v>8.8191666666666677</v>
      </c>
      <c r="AF1253" s="96">
        <v>7.5</v>
      </c>
      <c r="AG1253" s="96">
        <v>7.5</v>
      </c>
      <c r="AH1253" s="96" t="s">
        <v>1010</v>
      </c>
      <c r="AI1253" s="96" t="s">
        <v>1010</v>
      </c>
      <c r="AJ1253" s="96" t="s">
        <v>1010</v>
      </c>
      <c r="AK1253" s="96" t="s">
        <v>1010</v>
      </c>
      <c r="AL1253" s="96">
        <v>6.666666666666667</v>
      </c>
      <c r="AM1253" s="96">
        <v>6.666666666666667</v>
      </c>
      <c r="AN1253" s="96">
        <v>6.666666666666667</v>
      </c>
      <c r="AO1253" s="96">
        <v>6.666666666666667</v>
      </c>
      <c r="AP1253" s="96">
        <v>7.5</v>
      </c>
      <c r="AQ1253" s="96">
        <v>10</v>
      </c>
      <c r="AR1253" s="96">
        <v>10</v>
      </c>
      <c r="AS1253" s="96">
        <v>9.1666666666666661</v>
      </c>
      <c r="AT1253" s="96">
        <v>7.7083333333333339</v>
      </c>
      <c r="AU1253" s="96">
        <v>0</v>
      </c>
      <c r="AV1253" s="96">
        <v>8.4861482565474091</v>
      </c>
      <c r="AW1253" s="96">
        <v>3</v>
      </c>
      <c r="AX1253" s="96">
        <v>2</v>
      </c>
      <c r="AY1253" s="96">
        <v>10</v>
      </c>
      <c r="AZ1253" s="96">
        <v>10</v>
      </c>
      <c r="BA1253" s="96">
        <v>10</v>
      </c>
      <c r="BB1253" s="96">
        <v>6.212306893792487</v>
      </c>
      <c r="BC1253" s="96" t="s">
        <v>1010</v>
      </c>
      <c r="BD1253" s="96" t="s">
        <v>1011</v>
      </c>
      <c r="BE1253" s="96" t="s">
        <v>1011</v>
      </c>
      <c r="BF1253" s="96">
        <v>5</v>
      </c>
      <c r="BG1253" s="96">
        <v>0</v>
      </c>
      <c r="BH1253" s="96">
        <v>0</v>
      </c>
      <c r="BI1253" s="96">
        <v>0</v>
      </c>
      <c r="BJ1253" s="96" t="s">
        <v>1011</v>
      </c>
      <c r="BK1253" s="96">
        <v>2.5</v>
      </c>
      <c r="BL1253" s="96">
        <v>5.8021989006335897</v>
      </c>
      <c r="BM1253" s="96">
        <v>6.2205882352941178</v>
      </c>
      <c r="BN1253" s="96">
        <v>9.1900762643290257</v>
      </c>
      <c r="BO1253" s="96">
        <v>7</v>
      </c>
      <c r="BP1253" s="96">
        <v>7</v>
      </c>
      <c r="BQ1253" s="96">
        <v>5</v>
      </c>
      <c r="BR1253" s="96">
        <v>6</v>
      </c>
      <c r="BS1253" s="96">
        <v>7.1026661249057863</v>
      </c>
      <c r="BT1253" s="96">
        <v>5.8704753942470376</v>
      </c>
      <c r="BU1253" s="96">
        <v>4.841526666666665</v>
      </c>
      <c r="BV1253" s="96">
        <v>5.7034774661590513</v>
      </c>
      <c r="BW1253" s="96">
        <v>3.333333333333333</v>
      </c>
      <c r="BX1253" s="96">
        <v>5</v>
      </c>
      <c r="BY1253" s="96">
        <v>3.6146434469035209</v>
      </c>
      <c r="BZ1253" s="96">
        <v>6.7549359779534832</v>
      </c>
      <c r="CA1253" s="96">
        <v>4.1029340084602364</v>
      </c>
      <c r="CB1253" s="96">
        <v>5.0572870338409484</v>
      </c>
      <c r="CC1253" s="96">
        <v>1</v>
      </c>
      <c r="CD1253" s="96">
        <v>4.9198459252849203</v>
      </c>
      <c r="CE1253" s="96">
        <v>9.1415356708934166</v>
      </c>
      <c r="CF1253" s="96">
        <v>8.7807664793179221</v>
      </c>
      <c r="CG1253" s="96">
        <v>5.5085568326948708</v>
      </c>
      <c r="CH1253" s="96">
        <v>0</v>
      </c>
      <c r="CI1253" s="96">
        <v>5.8577147457265522</v>
      </c>
      <c r="CJ1253" s="96">
        <v>7.66</v>
      </c>
      <c r="CK1253" s="96">
        <v>7.76</v>
      </c>
      <c r="CL1253" s="96">
        <v>4.76</v>
      </c>
      <c r="CM1253" s="96">
        <v>6.7266666666666666</v>
      </c>
      <c r="CN1253" s="96">
        <v>5.0958813028764807</v>
      </c>
      <c r="CO1253" s="96">
        <v>7.1550165175106697</v>
      </c>
      <c r="CP1253" s="96">
        <v>6.1254489101935752</v>
      </c>
      <c r="CQ1253" s="96">
        <v>10</v>
      </c>
      <c r="CR1253" s="96">
        <v>6.0128624416243639</v>
      </c>
      <c r="CS1253" s="96">
        <v>0</v>
      </c>
      <c r="CT1253" s="96">
        <v>8.5181743812685262</v>
      </c>
      <c r="CU1253" s="96">
        <v>4.8436789409642964</v>
      </c>
      <c r="CV1253" s="96">
        <v>6.9239486294561345</v>
      </c>
      <c r="CW1253" s="96">
        <v>5</v>
      </c>
      <c r="CX1253" s="96">
        <v>7.544259584819871</v>
      </c>
      <c r="CY1253" s="96">
        <v>9</v>
      </c>
      <c r="CZ1253" s="96">
        <v>7.1814198616066234</v>
      </c>
      <c r="DA1253" s="96">
        <v>10</v>
      </c>
      <c r="DB1253" s="96">
        <v>4.267141781725889</v>
      </c>
      <c r="DC1253" s="96">
        <v>6.6610075389170884</v>
      </c>
      <c r="DD1253" s="96">
        <v>10</v>
      </c>
      <c r="DE1253" s="96">
        <v>0</v>
      </c>
      <c r="DF1253" s="96">
        <v>10</v>
      </c>
      <c r="DG1253" s="96">
        <v>6.8213582201071636</v>
      </c>
      <c r="DH1253" s="96">
        <v>3.4908203333333327</v>
      </c>
      <c r="DI1253" s="96">
        <v>3.3991228070175432</v>
      </c>
      <c r="DJ1253" s="96">
        <v>8.7213954403105092</v>
      </c>
      <c r="DK1253" s="96">
        <v>5.0009116914833607</v>
      </c>
      <c r="DL1253" s="96">
        <v>4.7886723882253168</v>
      </c>
      <c r="DM1253" s="96">
        <v>7.1304124242405784</v>
      </c>
      <c r="DN1253" s="96">
        <v>5.4218891807684413</v>
      </c>
      <c r="DO1253" s="96">
        <v>6.4748890874940761</v>
      </c>
      <c r="DP1253" s="96">
        <v>6.26</v>
      </c>
      <c r="DQ1253" s="99">
        <v>6.0310994503167947</v>
      </c>
      <c r="DR1253" s="100">
        <v>116</v>
      </c>
      <c r="DS1253" s="101">
        <v>4</v>
      </c>
      <c r="DU1253" s="107" t="s">
        <v>52</v>
      </c>
      <c r="DV1253" s="96">
        <v>5.8021989006335897</v>
      </c>
      <c r="DW1253" s="96">
        <v>6.26</v>
      </c>
    </row>
    <row r="1254" spans="1:127">
      <c r="A1254" s="102">
        <v>2008</v>
      </c>
      <c r="B1254" s="103" t="s">
        <v>779</v>
      </c>
      <c r="C1254" s="104" t="s">
        <v>183</v>
      </c>
      <c r="D1254" s="103" t="s">
        <v>1011</v>
      </c>
      <c r="E1254" s="103" t="s">
        <v>1011</v>
      </c>
      <c r="F1254" s="103" t="s">
        <v>1011</v>
      </c>
      <c r="G1254" s="103" t="s">
        <v>1011</v>
      </c>
      <c r="H1254" s="103" t="s">
        <v>1011</v>
      </c>
      <c r="I1254" s="103" t="s">
        <v>1011</v>
      </c>
      <c r="J1254" s="103" t="s">
        <v>1011</v>
      </c>
      <c r="K1254" s="103" t="s">
        <v>1011</v>
      </c>
      <c r="L1254" s="103" t="s">
        <v>1011</v>
      </c>
      <c r="M1254" s="103" t="s">
        <v>1011</v>
      </c>
      <c r="N1254" s="103" t="s">
        <v>1011</v>
      </c>
      <c r="O1254" s="103" t="s">
        <v>1011</v>
      </c>
      <c r="P1254" s="103" t="s">
        <v>1011</v>
      </c>
      <c r="Q1254" s="103" t="s">
        <v>1011</v>
      </c>
      <c r="R1254" s="103" t="s">
        <v>1011</v>
      </c>
      <c r="S1254" s="103" t="s">
        <v>1011</v>
      </c>
      <c r="T1254" s="103" t="s">
        <v>1011</v>
      </c>
      <c r="U1254" s="103" t="s">
        <v>1011</v>
      </c>
      <c r="V1254" s="103" t="s">
        <v>1011</v>
      </c>
      <c r="W1254" s="103" t="s">
        <v>1011</v>
      </c>
      <c r="X1254" s="103" t="s">
        <v>1011</v>
      </c>
      <c r="Y1254" s="103" t="s">
        <v>1011</v>
      </c>
      <c r="Z1254" s="103" t="s">
        <v>1010</v>
      </c>
      <c r="AA1254" s="103" t="s">
        <v>1011</v>
      </c>
      <c r="AB1254" s="103" t="s">
        <v>1011</v>
      </c>
      <c r="AC1254" s="103" t="s">
        <v>1011</v>
      </c>
      <c r="AD1254" s="103" t="s">
        <v>1011</v>
      </c>
      <c r="AE1254" s="103" t="s">
        <v>1011</v>
      </c>
      <c r="AF1254" s="103" t="s">
        <v>1011</v>
      </c>
      <c r="AG1254" s="103" t="s">
        <v>1011</v>
      </c>
      <c r="AH1254" s="103" t="s">
        <v>1010</v>
      </c>
      <c r="AI1254" s="103" t="s">
        <v>1010</v>
      </c>
      <c r="AJ1254" s="103" t="s">
        <v>1010</v>
      </c>
      <c r="AK1254" s="103" t="s">
        <v>1010</v>
      </c>
      <c r="AL1254" s="103" t="s">
        <v>1011</v>
      </c>
      <c r="AM1254" s="103" t="s">
        <v>1011</v>
      </c>
      <c r="AN1254" s="103" t="s">
        <v>1011</v>
      </c>
      <c r="AO1254" s="103" t="s">
        <v>1011</v>
      </c>
      <c r="AP1254" s="103" t="s">
        <v>1011</v>
      </c>
      <c r="AQ1254" s="103" t="s">
        <v>1011</v>
      </c>
      <c r="AR1254" s="103" t="s">
        <v>1011</v>
      </c>
      <c r="AS1254" s="103" t="s">
        <v>1011</v>
      </c>
      <c r="AT1254" s="103" t="s">
        <v>1011</v>
      </c>
      <c r="AU1254" s="103" t="s">
        <v>1011</v>
      </c>
      <c r="AV1254" s="103" t="s">
        <v>1011</v>
      </c>
      <c r="AW1254" s="103" t="s">
        <v>1011</v>
      </c>
      <c r="AX1254" s="103" t="s">
        <v>1011</v>
      </c>
      <c r="AY1254" s="103" t="s">
        <v>1011</v>
      </c>
      <c r="AZ1254" s="103" t="s">
        <v>1011</v>
      </c>
      <c r="BA1254" s="103" t="s">
        <v>1011</v>
      </c>
      <c r="BB1254" s="103" t="s">
        <v>1011</v>
      </c>
      <c r="BC1254" s="103" t="s">
        <v>1010</v>
      </c>
      <c r="BD1254" s="103" t="s">
        <v>1011</v>
      </c>
      <c r="BE1254" s="103" t="s">
        <v>1011</v>
      </c>
      <c r="BF1254" s="103" t="s">
        <v>1011</v>
      </c>
      <c r="BG1254" s="103" t="s">
        <v>1011</v>
      </c>
      <c r="BH1254" s="103" t="s">
        <v>1011</v>
      </c>
      <c r="BI1254" s="103" t="s">
        <v>1011</v>
      </c>
      <c r="BJ1254" s="103" t="s">
        <v>1011</v>
      </c>
      <c r="BK1254" s="103" t="s">
        <v>1011</v>
      </c>
      <c r="BL1254" s="103" t="s">
        <v>1011</v>
      </c>
      <c r="BM1254" s="103" t="s">
        <v>1011</v>
      </c>
      <c r="BN1254" s="103" t="s">
        <v>1011</v>
      </c>
      <c r="BO1254" s="103" t="s">
        <v>1011</v>
      </c>
      <c r="BP1254" s="103" t="s">
        <v>1011</v>
      </c>
      <c r="BQ1254" s="103" t="s">
        <v>1011</v>
      </c>
      <c r="BR1254" s="103" t="s">
        <v>1011</v>
      </c>
      <c r="BS1254" s="103" t="s">
        <v>1011</v>
      </c>
      <c r="BT1254" s="103" t="s">
        <v>1011</v>
      </c>
      <c r="BU1254" s="103" t="s">
        <v>1011</v>
      </c>
      <c r="BV1254" s="103" t="s">
        <v>1011</v>
      </c>
      <c r="BW1254" s="103" t="s">
        <v>1011</v>
      </c>
      <c r="BX1254" s="103" t="s">
        <v>1011</v>
      </c>
      <c r="BY1254" s="103" t="s">
        <v>1011</v>
      </c>
      <c r="BZ1254" s="103" t="s">
        <v>1011</v>
      </c>
      <c r="CA1254" s="103" t="s">
        <v>1011</v>
      </c>
      <c r="CB1254" s="103" t="s">
        <v>1011</v>
      </c>
      <c r="CC1254" s="103">
        <v>0.97435897435897434</v>
      </c>
      <c r="CD1254" s="103" t="s">
        <v>1011</v>
      </c>
      <c r="CE1254" s="103" t="s">
        <v>1011</v>
      </c>
      <c r="CF1254" s="103" t="s">
        <v>1011</v>
      </c>
      <c r="CG1254" s="103" t="s">
        <v>1011</v>
      </c>
      <c r="CH1254" s="103" t="s">
        <v>1011</v>
      </c>
      <c r="CI1254" s="103" t="s">
        <v>1011</v>
      </c>
      <c r="CJ1254" s="103" t="s">
        <v>1011</v>
      </c>
      <c r="CK1254" s="103" t="s">
        <v>1011</v>
      </c>
      <c r="CL1254" s="103" t="s">
        <v>1011</v>
      </c>
      <c r="CM1254" s="103" t="s">
        <v>1011</v>
      </c>
      <c r="CN1254" s="103" t="s">
        <v>1011</v>
      </c>
      <c r="CO1254" s="103" t="s">
        <v>1011</v>
      </c>
      <c r="CP1254" s="103" t="s">
        <v>1011</v>
      </c>
      <c r="CQ1254" s="103" t="s">
        <v>1011</v>
      </c>
      <c r="CR1254" s="103" t="s">
        <v>1011</v>
      </c>
      <c r="CS1254" s="103" t="s">
        <v>1011</v>
      </c>
      <c r="CT1254" s="103" t="s">
        <v>1011</v>
      </c>
      <c r="CU1254" s="103" t="s">
        <v>1011</v>
      </c>
      <c r="CV1254" s="103" t="s">
        <v>1011</v>
      </c>
      <c r="CW1254" s="103" t="s">
        <v>1011</v>
      </c>
      <c r="CX1254" s="103" t="s">
        <v>1011</v>
      </c>
      <c r="CY1254" s="103" t="s">
        <v>1011</v>
      </c>
      <c r="CZ1254" s="103" t="s">
        <v>1011</v>
      </c>
      <c r="DA1254" s="103" t="s">
        <v>1011</v>
      </c>
      <c r="DB1254" s="103" t="s">
        <v>1011</v>
      </c>
      <c r="DC1254" s="103" t="s">
        <v>1011</v>
      </c>
      <c r="DD1254" s="103" t="s">
        <v>1011</v>
      </c>
      <c r="DE1254" s="103" t="s">
        <v>1011</v>
      </c>
      <c r="DF1254" s="103" t="s">
        <v>1011</v>
      </c>
      <c r="DG1254" s="103" t="s">
        <v>1011</v>
      </c>
      <c r="DH1254" s="103" t="s">
        <v>1011</v>
      </c>
      <c r="DI1254" s="103" t="s">
        <v>1011</v>
      </c>
      <c r="DJ1254" s="103" t="s">
        <v>1011</v>
      </c>
      <c r="DK1254" s="103" t="s">
        <v>1011</v>
      </c>
      <c r="DL1254" s="103" t="s">
        <v>1011</v>
      </c>
      <c r="DM1254" s="103" t="s">
        <v>1011</v>
      </c>
      <c r="DN1254" s="103" t="s">
        <v>1011</v>
      </c>
      <c r="DO1254" s="103" t="s">
        <v>1011</v>
      </c>
      <c r="DP1254" s="103" t="s">
        <v>1011</v>
      </c>
      <c r="DQ1254" s="105" t="s">
        <v>1011</v>
      </c>
      <c r="DR1254" s="106" t="s">
        <v>1011</v>
      </c>
      <c r="DS1254" s="106" t="s">
        <v>1027</v>
      </c>
      <c r="DU1254" s="104" t="s">
        <v>183</v>
      </c>
      <c r="DV1254" s="103" t="s">
        <v>1011</v>
      </c>
      <c r="DW1254" s="103" t="s">
        <v>1011</v>
      </c>
    </row>
    <row r="1255" spans="1:127">
      <c r="A1255" s="95">
        <v>2008</v>
      </c>
      <c r="B1255" s="96" t="s">
        <v>1025</v>
      </c>
      <c r="C1255" s="107" t="s">
        <v>182</v>
      </c>
      <c r="D1255" s="96" t="s">
        <v>1011</v>
      </c>
      <c r="E1255" s="96" t="s">
        <v>1011</v>
      </c>
      <c r="F1255" s="96" t="s">
        <v>1011</v>
      </c>
      <c r="G1255" s="96" t="s">
        <v>1011</v>
      </c>
      <c r="H1255" s="96" t="s">
        <v>1011</v>
      </c>
      <c r="I1255" s="96" t="s">
        <v>1011</v>
      </c>
      <c r="J1255" s="96" t="s">
        <v>1011</v>
      </c>
      <c r="K1255" s="96" t="s">
        <v>1011</v>
      </c>
      <c r="L1255" s="96" t="s">
        <v>1011</v>
      </c>
      <c r="M1255" s="96" t="s">
        <v>1011</v>
      </c>
      <c r="N1255" s="96" t="s">
        <v>1011</v>
      </c>
      <c r="O1255" s="96" t="s">
        <v>1011</v>
      </c>
      <c r="P1255" s="96" t="s">
        <v>1011</v>
      </c>
      <c r="Q1255" s="96" t="s">
        <v>1011</v>
      </c>
      <c r="R1255" s="96" t="s">
        <v>1011</v>
      </c>
      <c r="S1255" s="96" t="s">
        <v>1011</v>
      </c>
      <c r="T1255" s="96" t="s">
        <v>1011</v>
      </c>
      <c r="U1255" s="96" t="s">
        <v>1011</v>
      </c>
      <c r="V1255" s="96" t="s">
        <v>1011</v>
      </c>
      <c r="W1255" s="96" t="s">
        <v>1011</v>
      </c>
      <c r="X1255" s="96" t="s">
        <v>1011</v>
      </c>
      <c r="Y1255" s="96" t="s">
        <v>1011</v>
      </c>
      <c r="Z1255" s="96" t="s">
        <v>1010</v>
      </c>
      <c r="AA1255" s="96" t="s">
        <v>1011</v>
      </c>
      <c r="AB1255" s="96" t="s">
        <v>1011</v>
      </c>
      <c r="AC1255" s="96" t="s">
        <v>1011</v>
      </c>
      <c r="AD1255" s="96" t="s">
        <v>1011</v>
      </c>
      <c r="AE1255" s="96" t="s">
        <v>1011</v>
      </c>
      <c r="AF1255" s="96" t="s">
        <v>1011</v>
      </c>
      <c r="AG1255" s="96" t="s">
        <v>1011</v>
      </c>
      <c r="AH1255" s="96" t="s">
        <v>1010</v>
      </c>
      <c r="AI1255" s="96" t="s">
        <v>1010</v>
      </c>
      <c r="AJ1255" s="96" t="s">
        <v>1010</v>
      </c>
      <c r="AK1255" s="96" t="s">
        <v>1010</v>
      </c>
      <c r="AL1255" s="96" t="s">
        <v>1011</v>
      </c>
      <c r="AM1255" s="96" t="s">
        <v>1011</v>
      </c>
      <c r="AN1255" s="96" t="s">
        <v>1011</v>
      </c>
      <c r="AO1255" s="96" t="s">
        <v>1011</v>
      </c>
      <c r="AP1255" s="96" t="s">
        <v>1011</v>
      </c>
      <c r="AQ1255" s="96" t="s">
        <v>1011</v>
      </c>
      <c r="AR1255" s="96" t="s">
        <v>1011</v>
      </c>
      <c r="AS1255" s="96" t="s">
        <v>1011</v>
      </c>
      <c r="AT1255" s="96" t="s">
        <v>1011</v>
      </c>
      <c r="AU1255" s="96" t="s">
        <v>1011</v>
      </c>
      <c r="AV1255" s="96" t="s">
        <v>1011</v>
      </c>
      <c r="AW1255" s="96" t="s">
        <v>1011</v>
      </c>
      <c r="AX1255" s="96" t="s">
        <v>1011</v>
      </c>
      <c r="AY1255" s="96" t="s">
        <v>1011</v>
      </c>
      <c r="AZ1255" s="96" t="s">
        <v>1011</v>
      </c>
      <c r="BA1255" s="96" t="s">
        <v>1011</v>
      </c>
      <c r="BB1255" s="96" t="s">
        <v>1011</v>
      </c>
      <c r="BC1255" s="96" t="s">
        <v>1010</v>
      </c>
      <c r="BD1255" s="96" t="s">
        <v>1011</v>
      </c>
      <c r="BE1255" s="96" t="s">
        <v>1011</v>
      </c>
      <c r="BF1255" s="96" t="s">
        <v>1011</v>
      </c>
      <c r="BG1255" s="96" t="s">
        <v>1011</v>
      </c>
      <c r="BH1255" s="96" t="s">
        <v>1011</v>
      </c>
      <c r="BI1255" s="96" t="s">
        <v>1011</v>
      </c>
      <c r="BJ1255" s="96" t="s">
        <v>1011</v>
      </c>
      <c r="BK1255" s="96" t="s">
        <v>1011</v>
      </c>
      <c r="BL1255" s="96" t="s">
        <v>1011</v>
      </c>
      <c r="BM1255" s="96" t="s">
        <v>1011</v>
      </c>
      <c r="BN1255" s="96" t="s">
        <v>1011</v>
      </c>
      <c r="BO1255" s="96">
        <v>0</v>
      </c>
      <c r="BP1255" s="96" t="s">
        <v>1011</v>
      </c>
      <c r="BQ1255" s="96" t="s">
        <v>1011</v>
      </c>
      <c r="BR1255" s="96" t="s">
        <v>1011</v>
      </c>
      <c r="BS1255" s="96" t="s">
        <v>1011</v>
      </c>
      <c r="BT1255" s="96" t="s">
        <v>1011</v>
      </c>
      <c r="BU1255" s="96" t="s">
        <v>1011</v>
      </c>
      <c r="BV1255" s="96" t="s">
        <v>1011</v>
      </c>
      <c r="BW1255" s="96" t="s">
        <v>1011</v>
      </c>
      <c r="BX1255" s="96" t="s">
        <v>1011</v>
      </c>
      <c r="BY1255" s="96" t="s">
        <v>1011</v>
      </c>
      <c r="BZ1255" s="96" t="s">
        <v>1011</v>
      </c>
      <c r="CA1255" s="96" t="s">
        <v>1011</v>
      </c>
      <c r="CB1255" s="96" t="s">
        <v>1011</v>
      </c>
      <c r="CC1255" s="96">
        <v>0.69230769230769229</v>
      </c>
      <c r="CD1255" s="96" t="s">
        <v>1011</v>
      </c>
      <c r="CE1255" s="96" t="s">
        <v>1011</v>
      </c>
      <c r="CF1255" s="96" t="s">
        <v>1011</v>
      </c>
      <c r="CG1255" s="96" t="s">
        <v>1011</v>
      </c>
      <c r="CH1255" s="96" t="s">
        <v>1011</v>
      </c>
      <c r="CI1255" s="96" t="s">
        <v>1011</v>
      </c>
      <c r="CJ1255" s="96" t="s">
        <v>1011</v>
      </c>
      <c r="CK1255" s="96" t="s">
        <v>1011</v>
      </c>
      <c r="CL1255" s="96" t="s">
        <v>1011</v>
      </c>
      <c r="CM1255" s="96" t="s">
        <v>1011</v>
      </c>
      <c r="CN1255" s="96" t="s">
        <v>1011</v>
      </c>
      <c r="CO1255" s="96" t="s">
        <v>1011</v>
      </c>
      <c r="CP1255" s="96" t="s">
        <v>1011</v>
      </c>
      <c r="CQ1255" s="96" t="s">
        <v>1011</v>
      </c>
      <c r="CR1255" s="96" t="s">
        <v>1011</v>
      </c>
      <c r="CS1255" s="96" t="s">
        <v>1011</v>
      </c>
      <c r="CT1255" s="96" t="s">
        <v>1011</v>
      </c>
      <c r="CU1255" s="96" t="s">
        <v>1011</v>
      </c>
      <c r="CV1255" s="96" t="s">
        <v>1011</v>
      </c>
      <c r="CW1255" s="96" t="s">
        <v>1011</v>
      </c>
      <c r="CX1255" s="96" t="s">
        <v>1011</v>
      </c>
      <c r="CY1255" s="96" t="s">
        <v>1011</v>
      </c>
      <c r="CZ1255" s="96" t="s">
        <v>1011</v>
      </c>
      <c r="DA1255" s="96" t="s">
        <v>1011</v>
      </c>
      <c r="DB1255" s="96" t="s">
        <v>1011</v>
      </c>
      <c r="DC1255" s="96" t="s">
        <v>1011</v>
      </c>
      <c r="DD1255" s="96" t="s">
        <v>1011</v>
      </c>
      <c r="DE1255" s="96" t="s">
        <v>1011</v>
      </c>
      <c r="DF1255" s="96" t="s">
        <v>1011</v>
      </c>
      <c r="DG1255" s="96" t="s">
        <v>1011</v>
      </c>
      <c r="DH1255" s="96" t="s">
        <v>1011</v>
      </c>
      <c r="DI1255" s="96" t="s">
        <v>1011</v>
      </c>
      <c r="DJ1255" s="96" t="s">
        <v>1011</v>
      </c>
      <c r="DK1255" s="96" t="s">
        <v>1011</v>
      </c>
      <c r="DL1255" s="96" t="s">
        <v>1011</v>
      </c>
      <c r="DM1255" s="96" t="s">
        <v>1011</v>
      </c>
      <c r="DN1255" s="96" t="s">
        <v>1011</v>
      </c>
      <c r="DO1255" s="96" t="s">
        <v>1011</v>
      </c>
      <c r="DP1255" s="96" t="s">
        <v>1011</v>
      </c>
      <c r="DQ1255" s="99" t="s">
        <v>1011</v>
      </c>
      <c r="DR1255" s="100" t="s">
        <v>1011</v>
      </c>
      <c r="DS1255" s="101" t="s">
        <v>1027</v>
      </c>
      <c r="DU1255" s="107" t="s">
        <v>182</v>
      </c>
      <c r="DV1255" s="96" t="s">
        <v>1011</v>
      </c>
      <c r="DW1255" s="96" t="s">
        <v>1011</v>
      </c>
    </row>
    <row r="1256" spans="1:127">
      <c r="A1256" s="102">
        <v>2008</v>
      </c>
      <c r="B1256" s="103" t="s">
        <v>658</v>
      </c>
      <c r="C1256" s="104" t="s">
        <v>13</v>
      </c>
      <c r="D1256" s="103">
        <v>9.4999999999999982</v>
      </c>
      <c r="E1256" s="103">
        <v>7.7801766416146148</v>
      </c>
      <c r="F1256" s="103">
        <v>8.2305540546286675</v>
      </c>
      <c r="G1256" s="103">
        <v>8.5</v>
      </c>
      <c r="H1256" s="103">
        <v>9.68</v>
      </c>
      <c r="I1256" s="103">
        <v>10</v>
      </c>
      <c r="J1256" s="103">
        <v>10</v>
      </c>
      <c r="K1256" s="103">
        <v>10</v>
      </c>
      <c r="L1256" s="103">
        <v>10</v>
      </c>
      <c r="M1256" s="103">
        <v>10</v>
      </c>
      <c r="N1256" s="103">
        <v>10</v>
      </c>
      <c r="O1256" s="103">
        <v>9.5</v>
      </c>
      <c r="P1256" s="103">
        <v>10</v>
      </c>
      <c r="Q1256" s="103" t="s">
        <v>1011</v>
      </c>
      <c r="R1256" s="103" t="s">
        <v>1011</v>
      </c>
      <c r="S1256" s="103">
        <v>5</v>
      </c>
      <c r="T1256" s="103">
        <v>8.1666666666666661</v>
      </c>
      <c r="U1256" s="103">
        <v>9.2822222222222219</v>
      </c>
      <c r="V1256" s="103">
        <v>10</v>
      </c>
      <c r="W1256" s="103">
        <v>10</v>
      </c>
      <c r="X1256" s="103">
        <v>10</v>
      </c>
      <c r="Y1256" s="103">
        <v>10</v>
      </c>
      <c r="Z1256" s="103" t="s">
        <v>1010</v>
      </c>
      <c r="AA1256" s="103">
        <v>10</v>
      </c>
      <c r="AB1256" s="103">
        <v>10</v>
      </c>
      <c r="AC1256" s="103">
        <v>10</v>
      </c>
      <c r="AD1256" s="103">
        <v>8.5166666666666675</v>
      </c>
      <c r="AE1256" s="103">
        <v>9.6291666666666664</v>
      </c>
      <c r="AF1256" s="103">
        <v>10</v>
      </c>
      <c r="AG1256" s="103">
        <v>10</v>
      </c>
      <c r="AH1256" s="103" t="s">
        <v>1010</v>
      </c>
      <c r="AI1256" s="103" t="s">
        <v>1010</v>
      </c>
      <c r="AJ1256" s="103" t="s">
        <v>1010</v>
      </c>
      <c r="AK1256" s="103" t="s">
        <v>1010</v>
      </c>
      <c r="AL1256" s="103">
        <v>10</v>
      </c>
      <c r="AM1256" s="103">
        <v>10</v>
      </c>
      <c r="AN1256" s="103">
        <v>10</v>
      </c>
      <c r="AO1256" s="103">
        <v>10</v>
      </c>
      <c r="AP1256" s="103">
        <v>10</v>
      </c>
      <c r="AQ1256" s="103">
        <v>10</v>
      </c>
      <c r="AR1256" s="103">
        <v>10</v>
      </c>
      <c r="AS1256" s="103">
        <v>10</v>
      </c>
      <c r="AT1256" s="103">
        <v>10</v>
      </c>
      <c r="AU1256" s="103">
        <v>10</v>
      </c>
      <c r="AV1256" s="103">
        <v>10</v>
      </c>
      <c r="AW1256" s="103">
        <v>9.3333333333333339</v>
      </c>
      <c r="AX1256" s="103">
        <v>8.75</v>
      </c>
      <c r="AY1256" s="103">
        <v>10</v>
      </c>
      <c r="AZ1256" s="103">
        <v>10</v>
      </c>
      <c r="BA1256" s="103">
        <v>10</v>
      </c>
      <c r="BB1256" s="103">
        <v>9.7261904761904781</v>
      </c>
      <c r="BC1256" s="103" t="s">
        <v>1010</v>
      </c>
      <c r="BD1256" s="103" t="s">
        <v>1011</v>
      </c>
      <c r="BE1256" s="103" t="s">
        <v>1011</v>
      </c>
      <c r="BF1256" s="103">
        <v>10</v>
      </c>
      <c r="BG1256" s="103">
        <v>10</v>
      </c>
      <c r="BH1256" s="103">
        <v>10</v>
      </c>
      <c r="BI1256" s="103">
        <v>10</v>
      </c>
      <c r="BJ1256" s="103" t="s">
        <v>1011</v>
      </c>
      <c r="BK1256" s="103">
        <v>10</v>
      </c>
      <c r="BL1256" s="103">
        <v>9.3810912698412707</v>
      </c>
      <c r="BM1256" s="103">
        <v>1.1000000000000005</v>
      </c>
      <c r="BN1256" s="103">
        <v>4.3487738419618527</v>
      </c>
      <c r="BO1256" s="103">
        <v>8</v>
      </c>
      <c r="BP1256" s="103">
        <v>2</v>
      </c>
      <c r="BQ1256" s="103">
        <v>0</v>
      </c>
      <c r="BR1256" s="103">
        <v>1</v>
      </c>
      <c r="BS1256" s="103">
        <v>3.6121934604904631</v>
      </c>
      <c r="BT1256" s="103">
        <v>9.3450455582329308</v>
      </c>
      <c r="BU1256" s="103">
        <v>8.2628241666666682</v>
      </c>
      <c r="BV1256" s="103">
        <v>9.0140685602409629</v>
      </c>
      <c r="BW1256" s="103">
        <v>9.1666666666666661</v>
      </c>
      <c r="BX1256" s="103">
        <v>10</v>
      </c>
      <c r="BY1256" s="103">
        <v>4.7403799419157284</v>
      </c>
      <c r="BZ1256" s="103">
        <v>8.7303777257568775</v>
      </c>
      <c r="CA1256" s="103">
        <v>8.6944732570281111</v>
      </c>
      <c r="CB1256" s="103">
        <v>7.7380870321285133</v>
      </c>
      <c r="CC1256" s="103">
        <v>1</v>
      </c>
      <c r="CD1256" s="103">
        <v>8.4102136565151611</v>
      </c>
      <c r="CE1256" s="103">
        <v>8.6674985460400382</v>
      </c>
      <c r="CF1256" s="103">
        <v>9.484808896574803</v>
      </c>
      <c r="CG1256" s="103">
        <v>9.3125901787941459</v>
      </c>
      <c r="CH1256" s="103">
        <v>10</v>
      </c>
      <c r="CI1256" s="103">
        <v>9.3662244053522468</v>
      </c>
      <c r="CJ1256" s="103">
        <v>9.6066666666666674</v>
      </c>
      <c r="CK1256" s="103">
        <v>8.8800000000000008</v>
      </c>
      <c r="CL1256" s="103">
        <v>5.6079999999999997</v>
      </c>
      <c r="CM1256" s="103">
        <v>8.0315555555555562</v>
      </c>
      <c r="CN1256" s="103">
        <v>8.3395783895582323</v>
      </c>
      <c r="CO1256" s="103">
        <v>9.119191675774875</v>
      </c>
      <c r="CP1256" s="103">
        <v>8.7293850326665527</v>
      </c>
      <c r="CQ1256" s="103">
        <v>10</v>
      </c>
      <c r="CR1256" s="103">
        <v>8.4708375230923707</v>
      </c>
      <c r="CS1256" s="103">
        <v>3.0769230769230771</v>
      </c>
      <c r="CT1256" s="103">
        <v>6.4162871962801891</v>
      </c>
      <c r="CU1256" s="103">
        <v>5.9880159320985458</v>
      </c>
      <c r="CV1256" s="103">
        <v>8.1872391300801635</v>
      </c>
      <c r="CW1256" s="103">
        <v>10</v>
      </c>
      <c r="CX1256" s="103">
        <v>9.8805172275270898</v>
      </c>
      <c r="CY1256" s="103">
        <v>10</v>
      </c>
      <c r="CZ1256" s="103">
        <v>9.960172409175696</v>
      </c>
      <c r="DA1256" s="103">
        <v>6.7</v>
      </c>
      <c r="DB1256" s="103">
        <v>3.7391917811244983</v>
      </c>
      <c r="DC1256" s="103">
        <v>3.7643893995983935</v>
      </c>
      <c r="DD1256" s="103">
        <v>6</v>
      </c>
      <c r="DE1256" s="103">
        <v>7.5896377583597463</v>
      </c>
      <c r="DF1256" s="103">
        <v>3</v>
      </c>
      <c r="DG1256" s="103">
        <v>5.1322031565137731</v>
      </c>
      <c r="DH1256" s="103">
        <v>4.9892995301204817</v>
      </c>
      <c r="DI1256" s="103">
        <v>1.9230769230769229</v>
      </c>
      <c r="DJ1256" s="103">
        <v>9.4200121391363627</v>
      </c>
      <c r="DK1256" s="103">
        <v>9.4462547506693433</v>
      </c>
      <c r="DL1256" s="103">
        <v>8.8406348192024993</v>
      </c>
      <c r="DM1256" s="103">
        <v>8.6324621709271518</v>
      </c>
      <c r="DN1256" s="103">
        <v>7.2086233888554601</v>
      </c>
      <c r="DO1256" s="103">
        <v>7.4336663181816434</v>
      </c>
      <c r="DP1256" s="103">
        <v>7.4</v>
      </c>
      <c r="DQ1256" s="105">
        <v>8.3905456349206347</v>
      </c>
      <c r="DR1256" s="106">
        <v>14</v>
      </c>
      <c r="DS1256" s="106">
        <v>1</v>
      </c>
      <c r="DU1256" s="104" t="s">
        <v>13</v>
      </c>
      <c r="DV1256" s="103">
        <v>9.3810912698412707</v>
      </c>
      <c r="DW1256" s="103">
        <v>7.4</v>
      </c>
    </row>
    <row r="1257" spans="1:127">
      <c r="A1257" s="95">
        <v>2008</v>
      </c>
      <c r="B1257" s="96" t="s">
        <v>689</v>
      </c>
      <c r="C1257" s="107" t="s">
        <v>6</v>
      </c>
      <c r="D1257" s="96" t="s">
        <v>1011</v>
      </c>
      <c r="E1257" s="96" t="s">
        <v>1011</v>
      </c>
      <c r="F1257" s="96" t="s">
        <v>1011</v>
      </c>
      <c r="G1257" s="96">
        <v>7.9209379999999996</v>
      </c>
      <c r="H1257" s="96">
        <v>9.7199999999999989</v>
      </c>
      <c r="I1257" s="96">
        <v>10</v>
      </c>
      <c r="J1257" s="96">
        <v>10</v>
      </c>
      <c r="K1257" s="96">
        <v>10</v>
      </c>
      <c r="L1257" s="96">
        <v>10</v>
      </c>
      <c r="M1257" s="96">
        <v>10</v>
      </c>
      <c r="N1257" s="96">
        <v>10</v>
      </c>
      <c r="O1257" s="96">
        <v>9.5</v>
      </c>
      <c r="P1257" s="96">
        <v>10</v>
      </c>
      <c r="Q1257" s="96" t="s">
        <v>1011</v>
      </c>
      <c r="R1257" s="96" t="s">
        <v>1011</v>
      </c>
      <c r="S1257" s="96">
        <v>10</v>
      </c>
      <c r="T1257" s="96">
        <v>9.8333333333333339</v>
      </c>
      <c r="U1257" s="96">
        <v>9.8511111111111109</v>
      </c>
      <c r="V1257" s="96">
        <v>10</v>
      </c>
      <c r="W1257" s="96">
        <v>10</v>
      </c>
      <c r="X1257" s="96">
        <v>10</v>
      </c>
      <c r="Y1257" s="96">
        <v>10</v>
      </c>
      <c r="Z1257" s="96" t="s">
        <v>1010</v>
      </c>
      <c r="AA1257" s="96">
        <v>10</v>
      </c>
      <c r="AB1257" s="96">
        <v>10</v>
      </c>
      <c r="AC1257" s="96">
        <v>9.24</v>
      </c>
      <c r="AD1257" s="96">
        <v>7.7777777777777777</v>
      </c>
      <c r="AE1257" s="96">
        <v>9.2544444444444451</v>
      </c>
      <c r="AF1257" s="96">
        <v>10</v>
      </c>
      <c r="AG1257" s="96">
        <v>10</v>
      </c>
      <c r="AH1257" s="96" t="s">
        <v>1010</v>
      </c>
      <c r="AI1257" s="96" t="s">
        <v>1010</v>
      </c>
      <c r="AJ1257" s="96" t="s">
        <v>1010</v>
      </c>
      <c r="AK1257" s="96" t="s">
        <v>1010</v>
      </c>
      <c r="AL1257" s="96">
        <v>10</v>
      </c>
      <c r="AM1257" s="96">
        <v>10</v>
      </c>
      <c r="AN1257" s="96">
        <v>10</v>
      </c>
      <c r="AO1257" s="96">
        <v>10</v>
      </c>
      <c r="AP1257" s="96">
        <v>10</v>
      </c>
      <c r="AQ1257" s="96">
        <v>10</v>
      </c>
      <c r="AR1257" s="96">
        <v>10</v>
      </c>
      <c r="AS1257" s="96">
        <v>10</v>
      </c>
      <c r="AT1257" s="96">
        <v>10</v>
      </c>
      <c r="AU1257" s="96">
        <v>10</v>
      </c>
      <c r="AV1257" s="96">
        <v>10</v>
      </c>
      <c r="AW1257" s="96">
        <v>8.3333333333333339</v>
      </c>
      <c r="AX1257" s="96">
        <v>9.25</v>
      </c>
      <c r="AY1257" s="96">
        <v>10</v>
      </c>
      <c r="AZ1257" s="96">
        <v>10</v>
      </c>
      <c r="BA1257" s="96">
        <v>10</v>
      </c>
      <c r="BB1257" s="96">
        <v>9.6547619047619069</v>
      </c>
      <c r="BC1257" s="96" t="s">
        <v>1010</v>
      </c>
      <c r="BD1257" s="96" t="s">
        <v>1011</v>
      </c>
      <c r="BE1257" s="96" t="s">
        <v>1011</v>
      </c>
      <c r="BF1257" s="96">
        <v>10</v>
      </c>
      <c r="BG1257" s="96">
        <v>10</v>
      </c>
      <c r="BH1257" s="96">
        <v>10</v>
      </c>
      <c r="BI1257" s="96">
        <v>10</v>
      </c>
      <c r="BJ1257" s="96" t="s">
        <v>1011</v>
      </c>
      <c r="BK1257" s="96">
        <v>10</v>
      </c>
      <c r="BL1257" s="96">
        <v>9.3339329126984119</v>
      </c>
      <c r="BM1257" s="96">
        <v>6.776470588235294</v>
      </c>
      <c r="BN1257" s="96">
        <v>5.5930692958124695</v>
      </c>
      <c r="BO1257" s="96">
        <v>10</v>
      </c>
      <c r="BP1257" s="96">
        <v>9</v>
      </c>
      <c r="BQ1257" s="96">
        <v>7</v>
      </c>
      <c r="BR1257" s="96">
        <v>8</v>
      </c>
      <c r="BS1257" s="96">
        <v>7.5923849710119411</v>
      </c>
      <c r="BT1257" s="96">
        <v>8.9515942624999987</v>
      </c>
      <c r="BU1257" s="96">
        <v>7.1339441666666659</v>
      </c>
      <c r="BV1257" s="96">
        <v>9.2488360791666668</v>
      </c>
      <c r="BW1257" s="96">
        <v>10</v>
      </c>
      <c r="BX1257" s="96">
        <v>8.3333333333333339</v>
      </c>
      <c r="BY1257" s="96">
        <v>5.8636757861402762</v>
      </c>
      <c r="BZ1257" s="96">
        <v>9.5661277052023976</v>
      </c>
      <c r="CA1257" s="96">
        <v>8.9335078291666683</v>
      </c>
      <c r="CB1257" s="96">
        <v>8.5103877041666678</v>
      </c>
      <c r="CC1257" s="96">
        <v>1</v>
      </c>
      <c r="CD1257" s="96">
        <v>8.5046007629269624</v>
      </c>
      <c r="CE1257" s="96">
        <v>8.4340424773534295</v>
      </c>
      <c r="CF1257" s="96">
        <v>9.6484027091140376</v>
      </c>
      <c r="CG1257" s="96">
        <v>9.5146725933241871</v>
      </c>
      <c r="CH1257" s="96">
        <v>10</v>
      </c>
      <c r="CI1257" s="96">
        <v>9.3992794449479131</v>
      </c>
      <c r="CJ1257" s="96">
        <v>9.2479999999999993</v>
      </c>
      <c r="CK1257" s="96">
        <v>8.4600000000000009</v>
      </c>
      <c r="CL1257" s="96">
        <v>0</v>
      </c>
      <c r="CM1257" s="96">
        <v>5.9026666666666658</v>
      </c>
      <c r="CN1257" s="96">
        <v>5.3911291249999991</v>
      </c>
      <c r="CO1257" s="96">
        <v>8.9318596695308283</v>
      </c>
      <c r="CP1257" s="96">
        <v>7.1614943972654137</v>
      </c>
      <c r="CQ1257" s="96">
        <v>10</v>
      </c>
      <c r="CR1257" s="96">
        <v>8.1386354770833336</v>
      </c>
      <c r="CS1257" s="96">
        <v>3.8461538461538463</v>
      </c>
      <c r="CT1257" s="96">
        <v>6.7481641202257157</v>
      </c>
      <c r="CU1257" s="96">
        <v>6.2443178144876326</v>
      </c>
      <c r="CV1257" s="96">
        <v>7.3271197196049282</v>
      </c>
      <c r="CW1257" s="96">
        <v>8</v>
      </c>
      <c r="CX1257" s="96">
        <v>9.2152350614521232</v>
      </c>
      <c r="CY1257" s="96">
        <v>10</v>
      </c>
      <c r="CZ1257" s="96">
        <v>9.0717450204840411</v>
      </c>
      <c r="DA1257" s="96">
        <v>10</v>
      </c>
      <c r="DB1257" s="96">
        <v>7.6274534833333316</v>
      </c>
      <c r="DC1257" s="96">
        <v>7.8317933958333317</v>
      </c>
      <c r="DD1257" s="96">
        <v>8</v>
      </c>
      <c r="DE1257" s="96">
        <v>8.7948188791798732</v>
      </c>
      <c r="DF1257" s="96">
        <v>5</v>
      </c>
      <c r="DG1257" s="96">
        <v>7.8756776263910888</v>
      </c>
      <c r="DH1257" s="96">
        <v>5.4599196708333331</v>
      </c>
      <c r="DI1257" s="96">
        <v>7.7853881278538806</v>
      </c>
      <c r="DJ1257" s="96">
        <v>9.2521080741933499</v>
      </c>
      <c r="DK1257" s="96">
        <v>8.7701130715277777</v>
      </c>
      <c r="DL1257" s="96">
        <v>8.3173406652669364</v>
      </c>
      <c r="DM1257" s="96">
        <v>9.2938124325279539</v>
      </c>
      <c r="DN1257" s="96">
        <v>8.1464470070338724</v>
      </c>
      <c r="DO1257" s="96">
        <v>8.3646232179696671</v>
      </c>
      <c r="DP1257" s="96">
        <v>8.24</v>
      </c>
      <c r="DQ1257" s="99">
        <v>8.7869664563492051</v>
      </c>
      <c r="DR1257" s="100">
        <v>3</v>
      </c>
      <c r="DS1257" s="101">
        <v>1</v>
      </c>
      <c r="DU1257" s="107" t="s">
        <v>6</v>
      </c>
      <c r="DV1257" s="96">
        <v>9.3339329126984119</v>
      </c>
      <c r="DW1257" s="96">
        <v>8.24</v>
      </c>
    </row>
    <row r="1258" spans="1:127">
      <c r="A1258" s="102">
        <v>2008</v>
      </c>
      <c r="B1258" s="103" t="s">
        <v>616</v>
      </c>
      <c r="C1258" s="104" t="s">
        <v>135</v>
      </c>
      <c r="D1258" s="103" t="s">
        <v>1011</v>
      </c>
      <c r="E1258" s="103" t="s">
        <v>1011</v>
      </c>
      <c r="F1258" s="103" t="s">
        <v>1011</v>
      </c>
      <c r="G1258" s="103">
        <v>4.8327629999999999</v>
      </c>
      <c r="H1258" s="103">
        <v>8.92</v>
      </c>
      <c r="I1258" s="103">
        <v>5</v>
      </c>
      <c r="J1258" s="103">
        <v>10</v>
      </c>
      <c r="K1258" s="103">
        <v>5</v>
      </c>
      <c r="L1258" s="103">
        <v>9.7236879606394364</v>
      </c>
      <c r="M1258" s="103">
        <v>9.8778409931248028</v>
      </c>
      <c r="N1258" s="103">
        <v>7.9203057907528489</v>
      </c>
      <c r="O1258" s="103">
        <v>10</v>
      </c>
      <c r="P1258" s="103">
        <v>5</v>
      </c>
      <c r="Q1258" s="103" t="s">
        <v>1011</v>
      </c>
      <c r="R1258" s="103" t="s">
        <v>1011</v>
      </c>
      <c r="S1258" s="103">
        <v>10</v>
      </c>
      <c r="T1258" s="103">
        <v>8.3333333333333339</v>
      </c>
      <c r="U1258" s="103">
        <v>8.3912130413620627</v>
      </c>
      <c r="V1258" s="103">
        <v>5</v>
      </c>
      <c r="W1258" s="103">
        <v>0</v>
      </c>
      <c r="X1258" s="103">
        <v>10</v>
      </c>
      <c r="Y1258" s="103">
        <v>5</v>
      </c>
      <c r="Z1258" s="103" t="s">
        <v>1010</v>
      </c>
      <c r="AA1258" s="103">
        <v>5</v>
      </c>
      <c r="AB1258" s="103">
        <v>6.666666666666667</v>
      </c>
      <c r="AC1258" s="103">
        <v>8.9444444444444446</v>
      </c>
      <c r="AD1258" s="103">
        <v>9.1666666666666661</v>
      </c>
      <c r="AE1258" s="103">
        <v>7.4444444444444446</v>
      </c>
      <c r="AF1258" s="103">
        <v>0</v>
      </c>
      <c r="AG1258" s="103">
        <v>0</v>
      </c>
      <c r="AH1258" s="103" t="s">
        <v>1010</v>
      </c>
      <c r="AI1258" s="103" t="s">
        <v>1010</v>
      </c>
      <c r="AJ1258" s="103" t="s">
        <v>1010</v>
      </c>
      <c r="AK1258" s="103" t="s">
        <v>1010</v>
      </c>
      <c r="AL1258" s="103">
        <v>0</v>
      </c>
      <c r="AM1258" s="103">
        <v>3.3333333333333335</v>
      </c>
      <c r="AN1258" s="103">
        <v>3.3333333333333335</v>
      </c>
      <c r="AO1258" s="103">
        <v>2.2222222222222223</v>
      </c>
      <c r="AP1258" s="103">
        <v>2.5</v>
      </c>
      <c r="AQ1258" s="103">
        <v>2.5</v>
      </c>
      <c r="AR1258" s="103">
        <v>5</v>
      </c>
      <c r="AS1258" s="103">
        <v>3.3333333333333335</v>
      </c>
      <c r="AT1258" s="103">
        <v>1.3888888888888888</v>
      </c>
      <c r="AU1258" s="103">
        <v>10</v>
      </c>
      <c r="AV1258" s="103">
        <v>10</v>
      </c>
      <c r="AW1258" s="103">
        <v>0.33333333333333331</v>
      </c>
      <c r="AX1258" s="103">
        <v>1.75</v>
      </c>
      <c r="AY1258" s="103">
        <v>3.3333333333333335</v>
      </c>
      <c r="AZ1258" s="103">
        <v>3.3333333333333335</v>
      </c>
      <c r="BA1258" s="103">
        <v>0</v>
      </c>
      <c r="BB1258" s="103">
        <v>4.1071428571428568</v>
      </c>
      <c r="BC1258" s="103" t="s">
        <v>1010</v>
      </c>
      <c r="BD1258" s="103" t="s">
        <v>1011</v>
      </c>
      <c r="BE1258" s="103" t="s">
        <v>1011</v>
      </c>
      <c r="BF1258" s="103">
        <v>5</v>
      </c>
      <c r="BG1258" s="103">
        <v>0</v>
      </c>
      <c r="BH1258" s="103">
        <v>0</v>
      </c>
      <c r="BI1258" s="103">
        <v>0</v>
      </c>
      <c r="BJ1258" s="103" t="s">
        <v>1011</v>
      </c>
      <c r="BK1258" s="103">
        <v>2.5</v>
      </c>
      <c r="BL1258" s="103">
        <v>5.3500416293881345</v>
      </c>
      <c r="BM1258" s="103">
        <v>6.776470588235294</v>
      </c>
      <c r="BN1258" s="103">
        <v>9.0944690008465408</v>
      </c>
      <c r="BO1258" s="103">
        <v>2</v>
      </c>
      <c r="BP1258" s="103">
        <v>10</v>
      </c>
      <c r="BQ1258" s="103">
        <v>5</v>
      </c>
      <c r="BR1258" s="103">
        <v>7.5</v>
      </c>
      <c r="BS1258" s="103">
        <v>6.3427348972704589</v>
      </c>
      <c r="BT1258" s="103">
        <v>3.8730719923664125</v>
      </c>
      <c r="BU1258" s="103">
        <v>3.0027641666666671</v>
      </c>
      <c r="BV1258" s="103">
        <v>6.6699647709923671</v>
      </c>
      <c r="BW1258" s="103">
        <v>3.333333333333333</v>
      </c>
      <c r="BX1258" s="103">
        <v>8.3333333333333339</v>
      </c>
      <c r="BY1258" s="103">
        <v>3.2196953067663667</v>
      </c>
      <c r="BZ1258" s="103">
        <v>4.6409144876377226</v>
      </c>
      <c r="CA1258" s="103">
        <v>5.297262122137405</v>
      </c>
      <c r="CB1258" s="103">
        <v>9.4978026259541988</v>
      </c>
      <c r="CC1258" s="103">
        <v>0.66666666699999999</v>
      </c>
      <c r="CD1258" s="103">
        <v>4.4322353841445778</v>
      </c>
      <c r="CE1258" s="103">
        <v>8.4185501826109501</v>
      </c>
      <c r="CF1258" s="103">
        <v>7.4555736977194664</v>
      </c>
      <c r="CG1258" s="103">
        <v>6.8509349556057373</v>
      </c>
      <c r="CH1258" s="103">
        <v>5</v>
      </c>
      <c r="CI1258" s="103">
        <v>6.9312647089840382</v>
      </c>
      <c r="CJ1258" s="103">
        <v>8.7733333333333334</v>
      </c>
      <c r="CK1258" s="103">
        <v>6.08</v>
      </c>
      <c r="CL1258" s="103">
        <v>1.888000000000001</v>
      </c>
      <c r="CM1258" s="103">
        <v>5.5804444444444448</v>
      </c>
      <c r="CN1258" s="103">
        <v>5.2433703180661597</v>
      </c>
      <c r="CO1258" s="103">
        <v>7.5956305750256226</v>
      </c>
      <c r="CP1258" s="103">
        <v>6.4195004465458911</v>
      </c>
      <c r="CQ1258" s="103">
        <v>10</v>
      </c>
      <c r="CR1258" s="103">
        <v>3.9275494885496194</v>
      </c>
      <c r="CS1258" s="103">
        <v>0</v>
      </c>
      <c r="CT1258" s="103">
        <v>0</v>
      </c>
      <c r="CU1258" s="103">
        <v>1.3091831628498731</v>
      </c>
      <c r="CV1258" s="103">
        <v>5.827282013460052</v>
      </c>
      <c r="CW1258" s="103">
        <v>0</v>
      </c>
      <c r="CX1258" s="103">
        <v>4.0359669222595436</v>
      </c>
      <c r="CY1258" s="103">
        <v>5</v>
      </c>
      <c r="CZ1258" s="103">
        <v>3.0119889740865147</v>
      </c>
      <c r="DA1258" s="103">
        <v>8.9</v>
      </c>
      <c r="DB1258" s="103">
        <v>3.606796020356235</v>
      </c>
      <c r="DC1258" s="103">
        <v>7.1407090559796451</v>
      </c>
      <c r="DD1258" s="103">
        <v>10</v>
      </c>
      <c r="DE1258" s="103">
        <v>2.5835007949530642</v>
      </c>
      <c r="DF1258" s="103">
        <v>0</v>
      </c>
      <c r="DG1258" s="103">
        <v>5.3718343118814902</v>
      </c>
      <c r="DH1258" s="103">
        <v>3.1383249567430034</v>
      </c>
      <c r="DI1258" s="103" t="s">
        <v>1011</v>
      </c>
      <c r="DJ1258" s="103">
        <v>5.8442152278831188</v>
      </c>
      <c r="DK1258" s="103">
        <v>3.7935130135708239</v>
      </c>
      <c r="DL1258" s="103">
        <v>7.8539847963614964</v>
      </c>
      <c r="DM1258" s="103">
        <v>6.2336663068157598</v>
      </c>
      <c r="DN1258" s="103">
        <v>5.3727408602748401</v>
      </c>
      <c r="DO1258" s="103">
        <v>4.5855213820809482</v>
      </c>
      <c r="DP1258" s="103">
        <v>5.62</v>
      </c>
      <c r="DQ1258" s="105">
        <v>5.4850208146940673</v>
      </c>
      <c r="DR1258" s="106">
        <v>131</v>
      </c>
      <c r="DS1258" s="106">
        <v>4</v>
      </c>
      <c r="DU1258" s="104" t="s">
        <v>135</v>
      </c>
      <c r="DV1258" s="103">
        <v>5.3500416293881345</v>
      </c>
      <c r="DW1258" s="103">
        <v>5.62</v>
      </c>
    </row>
    <row r="1259" spans="1:127">
      <c r="A1259" s="95">
        <v>2008</v>
      </c>
      <c r="B1259" s="96" t="s">
        <v>666</v>
      </c>
      <c r="C1259" s="107" t="s">
        <v>44</v>
      </c>
      <c r="D1259" s="96" t="s">
        <v>1011</v>
      </c>
      <c r="E1259" s="96" t="s">
        <v>1011</v>
      </c>
      <c r="F1259" s="96" t="s">
        <v>1011</v>
      </c>
      <c r="G1259" s="96">
        <v>6.8598029999999994</v>
      </c>
      <c r="H1259" s="96" t="s">
        <v>1011</v>
      </c>
      <c r="I1259" s="96">
        <v>10</v>
      </c>
      <c r="J1259" s="96">
        <v>10</v>
      </c>
      <c r="K1259" s="96">
        <v>5</v>
      </c>
      <c r="L1259" s="96">
        <v>10</v>
      </c>
      <c r="M1259" s="96">
        <v>9.9707434798553489</v>
      </c>
      <c r="N1259" s="96">
        <v>8.9941486959710701</v>
      </c>
      <c r="O1259" s="96">
        <v>10</v>
      </c>
      <c r="P1259" s="96">
        <v>5</v>
      </c>
      <c r="Q1259" s="96" t="s">
        <v>1011</v>
      </c>
      <c r="R1259" s="96" t="s">
        <v>1011</v>
      </c>
      <c r="S1259" s="96">
        <v>5</v>
      </c>
      <c r="T1259" s="96">
        <v>6.666666666666667</v>
      </c>
      <c r="U1259" s="96">
        <v>7.830407681318869</v>
      </c>
      <c r="V1259" s="96">
        <v>10</v>
      </c>
      <c r="W1259" s="96">
        <v>5</v>
      </c>
      <c r="X1259" s="96">
        <v>10</v>
      </c>
      <c r="Y1259" s="96">
        <v>8.3333333333333339</v>
      </c>
      <c r="Z1259" s="96" t="s">
        <v>1010</v>
      </c>
      <c r="AA1259" s="96">
        <v>7.5</v>
      </c>
      <c r="AB1259" s="96">
        <v>6.666666666666667</v>
      </c>
      <c r="AC1259" s="96">
        <v>8.0844444444444434</v>
      </c>
      <c r="AD1259" s="96">
        <v>4.8583333333333334</v>
      </c>
      <c r="AE1259" s="96">
        <v>6.7773611111111114</v>
      </c>
      <c r="AF1259" s="96">
        <v>10</v>
      </c>
      <c r="AG1259" s="96">
        <v>7.5</v>
      </c>
      <c r="AH1259" s="96" t="s">
        <v>1010</v>
      </c>
      <c r="AI1259" s="96" t="s">
        <v>1010</v>
      </c>
      <c r="AJ1259" s="96" t="s">
        <v>1010</v>
      </c>
      <c r="AK1259" s="96" t="s">
        <v>1010</v>
      </c>
      <c r="AL1259" s="96">
        <v>10</v>
      </c>
      <c r="AM1259" s="96">
        <v>6.666666666666667</v>
      </c>
      <c r="AN1259" s="96">
        <v>6.666666666666667</v>
      </c>
      <c r="AO1259" s="96">
        <v>7.7777777777777786</v>
      </c>
      <c r="AP1259" s="96">
        <v>7.5</v>
      </c>
      <c r="AQ1259" s="96">
        <v>7.5</v>
      </c>
      <c r="AR1259" s="96">
        <v>10</v>
      </c>
      <c r="AS1259" s="96">
        <v>8.3333333333333339</v>
      </c>
      <c r="AT1259" s="96">
        <v>8.4027777777777786</v>
      </c>
      <c r="AU1259" s="96">
        <v>10</v>
      </c>
      <c r="AV1259" s="96">
        <v>10</v>
      </c>
      <c r="AW1259" s="96">
        <v>7.666666666666667</v>
      </c>
      <c r="AX1259" s="96">
        <v>7.75</v>
      </c>
      <c r="AY1259" s="96">
        <v>10</v>
      </c>
      <c r="AZ1259" s="96">
        <v>10</v>
      </c>
      <c r="BA1259" s="96">
        <v>10</v>
      </c>
      <c r="BB1259" s="96">
        <v>9.3452380952380967</v>
      </c>
      <c r="BC1259" s="96" t="s">
        <v>1010</v>
      </c>
      <c r="BD1259" s="96" t="s">
        <v>1011</v>
      </c>
      <c r="BE1259" s="96" t="s">
        <v>1011</v>
      </c>
      <c r="BF1259" s="96">
        <v>10</v>
      </c>
      <c r="BG1259" s="96" t="s">
        <v>1011</v>
      </c>
      <c r="BH1259" s="96">
        <v>0</v>
      </c>
      <c r="BI1259" s="96">
        <v>0</v>
      </c>
      <c r="BJ1259" s="96" t="s">
        <v>1011</v>
      </c>
      <c r="BK1259" s="96">
        <v>5</v>
      </c>
      <c r="BL1259" s="96">
        <v>7.4584237020757493</v>
      </c>
      <c r="BM1259" s="96">
        <v>5.4343706276254107</v>
      </c>
      <c r="BN1259" s="96">
        <v>9.3732970027247973</v>
      </c>
      <c r="BO1259" s="96">
        <v>7</v>
      </c>
      <c r="BP1259" s="96">
        <v>7</v>
      </c>
      <c r="BQ1259" s="96">
        <v>5</v>
      </c>
      <c r="BR1259" s="96">
        <v>6</v>
      </c>
      <c r="BS1259" s="96">
        <v>6.9519169075875524</v>
      </c>
      <c r="BT1259" s="96">
        <v>6.0203496981627289</v>
      </c>
      <c r="BU1259" s="96">
        <v>5.033525</v>
      </c>
      <c r="BV1259" s="96">
        <v>7.3947957860892402</v>
      </c>
      <c r="BW1259" s="96">
        <v>6.6666666666666661</v>
      </c>
      <c r="BX1259" s="96">
        <v>8.3333333333333339</v>
      </c>
      <c r="BY1259" s="96">
        <v>5.5455839950037253</v>
      </c>
      <c r="BZ1259" s="96">
        <v>7.8674941413757518</v>
      </c>
      <c r="CA1259" s="96">
        <v>7.1058403792650928</v>
      </c>
      <c r="CB1259" s="96">
        <v>7.3412051338582671</v>
      </c>
      <c r="CC1259" s="96">
        <v>0.96296296296296291</v>
      </c>
      <c r="CD1259" s="96">
        <v>6.6859384549156466</v>
      </c>
      <c r="CE1259" s="96">
        <v>9.8108450855271769</v>
      </c>
      <c r="CF1259" s="96">
        <v>9.5452761374388668</v>
      </c>
      <c r="CG1259" s="96">
        <v>9.2940000000000005</v>
      </c>
      <c r="CH1259" s="96">
        <v>10</v>
      </c>
      <c r="CI1259" s="96">
        <v>9.6625303057415124</v>
      </c>
      <c r="CJ1259" s="96">
        <v>9.6987298751811348</v>
      </c>
      <c r="CK1259" s="96">
        <v>8.7799999999999994</v>
      </c>
      <c r="CL1259" s="96">
        <v>4.1680000000000001</v>
      </c>
      <c r="CM1259" s="96">
        <v>7.5489099583937112</v>
      </c>
      <c r="CN1259" s="96">
        <v>6.2654623320209968</v>
      </c>
      <c r="CO1259" s="96">
        <v>8.325312613623197</v>
      </c>
      <c r="CP1259" s="96">
        <v>7.2953874728220969</v>
      </c>
      <c r="CQ1259" s="96">
        <v>10</v>
      </c>
      <c r="CR1259" s="96">
        <v>6.1305479055118104</v>
      </c>
      <c r="CS1259" s="96" t="s">
        <v>1011</v>
      </c>
      <c r="CT1259" s="96">
        <v>4.2037743699766752</v>
      </c>
      <c r="CU1259" s="96">
        <v>5.1671611377442428</v>
      </c>
      <c r="CV1259" s="96">
        <v>7.5028646422400129</v>
      </c>
      <c r="CW1259" s="96">
        <v>8</v>
      </c>
      <c r="CX1259" s="96">
        <v>8.102507938430568</v>
      </c>
      <c r="CY1259" s="96">
        <v>10</v>
      </c>
      <c r="CZ1259" s="96">
        <v>8.7008359794768566</v>
      </c>
      <c r="DA1259" s="96">
        <v>2.2000000000000002</v>
      </c>
      <c r="DB1259" s="96">
        <v>6.370973419947509</v>
      </c>
      <c r="DC1259" s="96">
        <v>8.0178391994750662</v>
      </c>
      <c r="DD1259" s="96">
        <v>8</v>
      </c>
      <c r="DE1259" s="96">
        <v>1.5637321542591103</v>
      </c>
      <c r="DF1259" s="96">
        <v>0</v>
      </c>
      <c r="DG1259" s="96">
        <v>4.3587574622802814</v>
      </c>
      <c r="DH1259" s="96">
        <v>4.4831983136482938</v>
      </c>
      <c r="DI1259" s="96">
        <v>5.9230769230769234</v>
      </c>
      <c r="DJ1259" s="96">
        <v>9.2226523501429316</v>
      </c>
      <c r="DK1259" s="96">
        <v>6.4868833562992112</v>
      </c>
      <c r="DL1259" s="96">
        <v>8.4293168034267545</v>
      </c>
      <c r="DM1259" s="96">
        <v>6.8501792625453231</v>
      </c>
      <c r="DN1259" s="96">
        <v>6.8992178348565742</v>
      </c>
      <c r="DO1259" s="96">
        <v>6.6529370922045707</v>
      </c>
      <c r="DP1259" s="96">
        <v>7.49</v>
      </c>
      <c r="DQ1259" s="99">
        <v>7.4742118510378752</v>
      </c>
      <c r="DR1259" s="100">
        <v>49</v>
      </c>
      <c r="DS1259" s="101">
        <v>2</v>
      </c>
      <c r="DU1259" s="107" t="s">
        <v>44</v>
      </c>
      <c r="DV1259" s="96">
        <v>7.4584237020757493</v>
      </c>
      <c r="DW1259" s="96">
        <v>7.49</v>
      </c>
    </row>
    <row r="1260" spans="1:127">
      <c r="A1260" s="102">
        <v>2008</v>
      </c>
      <c r="B1260" s="103" t="s">
        <v>684</v>
      </c>
      <c r="C1260" s="104" t="s">
        <v>20</v>
      </c>
      <c r="D1260" s="103" t="s">
        <v>1011</v>
      </c>
      <c r="E1260" s="103" t="s">
        <v>1011</v>
      </c>
      <c r="F1260" s="103" t="s">
        <v>1011</v>
      </c>
      <c r="G1260" s="103" t="s">
        <v>1011</v>
      </c>
      <c r="H1260" s="103" t="s">
        <v>1011</v>
      </c>
      <c r="I1260" s="103" t="s">
        <v>1011</v>
      </c>
      <c r="J1260" s="103" t="s">
        <v>1011</v>
      </c>
      <c r="K1260" s="103" t="s">
        <v>1011</v>
      </c>
      <c r="L1260" s="103" t="s">
        <v>1011</v>
      </c>
      <c r="M1260" s="103" t="s">
        <v>1011</v>
      </c>
      <c r="N1260" s="103" t="s">
        <v>1011</v>
      </c>
      <c r="O1260" s="103" t="s">
        <v>1011</v>
      </c>
      <c r="P1260" s="103" t="s">
        <v>1011</v>
      </c>
      <c r="Q1260" s="103" t="s">
        <v>1011</v>
      </c>
      <c r="R1260" s="103" t="s">
        <v>1011</v>
      </c>
      <c r="S1260" s="103" t="s">
        <v>1011</v>
      </c>
      <c r="T1260" s="103" t="s">
        <v>1011</v>
      </c>
      <c r="U1260" s="103" t="s">
        <v>1011</v>
      </c>
      <c r="V1260" s="103" t="s">
        <v>1011</v>
      </c>
      <c r="W1260" s="103" t="s">
        <v>1011</v>
      </c>
      <c r="X1260" s="103" t="s">
        <v>1011</v>
      </c>
      <c r="Y1260" s="103" t="s">
        <v>1011</v>
      </c>
      <c r="Z1260" s="103" t="s">
        <v>1010</v>
      </c>
      <c r="AA1260" s="103" t="s">
        <v>1011</v>
      </c>
      <c r="AB1260" s="103" t="s">
        <v>1011</v>
      </c>
      <c r="AC1260" s="103" t="s">
        <v>1011</v>
      </c>
      <c r="AD1260" s="103" t="s">
        <v>1011</v>
      </c>
      <c r="AE1260" s="103" t="s">
        <v>1011</v>
      </c>
      <c r="AF1260" s="103" t="s">
        <v>1011</v>
      </c>
      <c r="AG1260" s="103" t="s">
        <v>1011</v>
      </c>
      <c r="AH1260" s="103" t="s">
        <v>1010</v>
      </c>
      <c r="AI1260" s="103" t="s">
        <v>1010</v>
      </c>
      <c r="AJ1260" s="103" t="s">
        <v>1010</v>
      </c>
      <c r="AK1260" s="103" t="s">
        <v>1010</v>
      </c>
      <c r="AL1260" s="103" t="s">
        <v>1011</v>
      </c>
      <c r="AM1260" s="103" t="s">
        <v>1011</v>
      </c>
      <c r="AN1260" s="103" t="s">
        <v>1011</v>
      </c>
      <c r="AO1260" s="103" t="s">
        <v>1011</v>
      </c>
      <c r="AP1260" s="103" t="s">
        <v>1011</v>
      </c>
      <c r="AQ1260" s="103" t="s">
        <v>1011</v>
      </c>
      <c r="AR1260" s="103" t="s">
        <v>1011</v>
      </c>
      <c r="AS1260" s="103" t="s">
        <v>1011</v>
      </c>
      <c r="AT1260" s="103" t="s">
        <v>1011</v>
      </c>
      <c r="AU1260" s="103" t="s">
        <v>1011</v>
      </c>
      <c r="AV1260" s="103" t="s">
        <v>1011</v>
      </c>
      <c r="AW1260" s="103" t="s">
        <v>1011</v>
      </c>
      <c r="AX1260" s="103" t="s">
        <v>1011</v>
      </c>
      <c r="AY1260" s="103" t="s">
        <v>1011</v>
      </c>
      <c r="AZ1260" s="103" t="s">
        <v>1011</v>
      </c>
      <c r="BA1260" s="103" t="s">
        <v>1011</v>
      </c>
      <c r="BB1260" s="103" t="s">
        <v>1011</v>
      </c>
      <c r="BC1260" s="103" t="s">
        <v>1010</v>
      </c>
      <c r="BD1260" s="103" t="s">
        <v>1011</v>
      </c>
      <c r="BE1260" s="103" t="s">
        <v>1011</v>
      </c>
      <c r="BF1260" s="103" t="s">
        <v>1011</v>
      </c>
      <c r="BG1260" s="103" t="s">
        <v>1011</v>
      </c>
      <c r="BH1260" s="103" t="s">
        <v>1011</v>
      </c>
      <c r="BI1260" s="103" t="s">
        <v>1011</v>
      </c>
      <c r="BJ1260" s="103" t="s">
        <v>1011</v>
      </c>
      <c r="BK1260" s="103" t="s">
        <v>1011</v>
      </c>
      <c r="BL1260" s="103" t="s">
        <v>1011</v>
      </c>
      <c r="BM1260" s="103" t="s">
        <v>1011</v>
      </c>
      <c r="BN1260" s="103" t="s">
        <v>1011</v>
      </c>
      <c r="BO1260" s="103">
        <v>0</v>
      </c>
      <c r="BP1260" s="103" t="s">
        <v>1011</v>
      </c>
      <c r="BQ1260" s="103" t="s">
        <v>1011</v>
      </c>
      <c r="BR1260" s="103" t="s">
        <v>1011</v>
      </c>
      <c r="BS1260" s="103" t="s">
        <v>1011</v>
      </c>
      <c r="BT1260" s="103" t="s">
        <v>1011</v>
      </c>
      <c r="BU1260" s="103" t="s">
        <v>1011</v>
      </c>
      <c r="BV1260" s="103" t="s">
        <v>1011</v>
      </c>
      <c r="BW1260" s="103" t="s">
        <v>1011</v>
      </c>
      <c r="BX1260" s="103" t="s">
        <v>1011</v>
      </c>
      <c r="BY1260" s="103" t="s">
        <v>1011</v>
      </c>
      <c r="BZ1260" s="103" t="s">
        <v>1011</v>
      </c>
      <c r="CA1260" s="103" t="s">
        <v>1011</v>
      </c>
      <c r="CB1260" s="103" t="s">
        <v>1011</v>
      </c>
      <c r="CC1260" s="103">
        <v>1</v>
      </c>
      <c r="CD1260" s="103" t="s">
        <v>1011</v>
      </c>
      <c r="CE1260" s="103" t="s">
        <v>1011</v>
      </c>
      <c r="CF1260" s="103" t="s">
        <v>1011</v>
      </c>
      <c r="CG1260" s="103" t="s">
        <v>1011</v>
      </c>
      <c r="CH1260" s="103" t="s">
        <v>1011</v>
      </c>
      <c r="CI1260" s="103" t="s">
        <v>1011</v>
      </c>
      <c r="CJ1260" s="103" t="s">
        <v>1011</v>
      </c>
      <c r="CK1260" s="103" t="s">
        <v>1011</v>
      </c>
      <c r="CL1260" s="103" t="s">
        <v>1011</v>
      </c>
      <c r="CM1260" s="103" t="s">
        <v>1011</v>
      </c>
      <c r="CN1260" s="103" t="s">
        <v>1011</v>
      </c>
      <c r="CO1260" s="103" t="s">
        <v>1011</v>
      </c>
      <c r="CP1260" s="103" t="s">
        <v>1011</v>
      </c>
      <c r="CQ1260" s="103" t="s">
        <v>1011</v>
      </c>
      <c r="CR1260" s="103" t="s">
        <v>1011</v>
      </c>
      <c r="CS1260" s="103" t="s">
        <v>1011</v>
      </c>
      <c r="CT1260" s="103" t="s">
        <v>1011</v>
      </c>
      <c r="CU1260" s="103" t="s">
        <v>1011</v>
      </c>
      <c r="CV1260" s="103" t="s">
        <v>1011</v>
      </c>
      <c r="CW1260" s="103" t="s">
        <v>1011</v>
      </c>
      <c r="CX1260" s="103" t="s">
        <v>1011</v>
      </c>
      <c r="CY1260" s="103" t="s">
        <v>1011</v>
      </c>
      <c r="CZ1260" s="103" t="s">
        <v>1011</v>
      </c>
      <c r="DA1260" s="103" t="s">
        <v>1011</v>
      </c>
      <c r="DB1260" s="103" t="s">
        <v>1011</v>
      </c>
      <c r="DC1260" s="103" t="s">
        <v>1011</v>
      </c>
      <c r="DD1260" s="103" t="s">
        <v>1011</v>
      </c>
      <c r="DE1260" s="103" t="s">
        <v>1011</v>
      </c>
      <c r="DF1260" s="103" t="s">
        <v>1011</v>
      </c>
      <c r="DG1260" s="103" t="s">
        <v>1011</v>
      </c>
      <c r="DH1260" s="103" t="s">
        <v>1011</v>
      </c>
      <c r="DI1260" s="103" t="s">
        <v>1011</v>
      </c>
      <c r="DJ1260" s="103" t="s">
        <v>1011</v>
      </c>
      <c r="DK1260" s="103" t="s">
        <v>1011</v>
      </c>
      <c r="DL1260" s="103" t="s">
        <v>1011</v>
      </c>
      <c r="DM1260" s="103" t="s">
        <v>1011</v>
      </c>
      <c r="DN1260" s="103" t="s">
        <v>1011</v>
      </c>
      <c r="DO1260" s="103" t="s">
        <v>1011</v>
      </c>
      <c r="DP1260" s="103" t="s">
        <v>1011</v>
      </c>
      <c r="DQ1260" s="105" t="s">
        <v>1011</v>
      </c>
      <c r="DR1260" s="106" t="s">
        <v>1011</v>
      </c>
      <c r="DS1260" s="106" t="s">
        <v>1027</v>
      </c>
      <c r="DU1260" s="104" t="s">
        <v>20</v>
      </c>
      <c r="DV1260" s="103" t="s">
        <v>1011</v>
      </c>
      <c r="DW1260" s="103" t="s">
        <v>1011</v>
      </c>
    </row>
    <row r="1261" spans="1:127">
      <c r="A1261" s="95">
        <v>2008</v>
      </c>
      <c r="B1261" s="96" t="s">
        <v>745</v>
      </c>
      <c r="C1261" s="107" t="s">
        <v>108</v>
      </c>
      <c r="D1261" s="96">
        <v>4.3333333333333339</v>
      </c>
      <c r="E1261" s="96">
        <v>4.8477860522136647</v>
      </c>
      <c r="F1261" s="96">
        <v>4.8737149278533538</v>
      </c>
      <c r="G1261" s="96">
        <v>4.6999999999999993</v>
      </c>
      <c r="H1261" s="96">
        <v>4.9200000000000008</v>
      </c>
      <c r="I1261" s="96">
        <v>10</v>
      </c>
      <c r="J1261" s="96">
        <v>10</v>
      </c>
      <c r="K1261" s="96">
        <v>7.5</v>
      </c>
      <c r="L1261" s="96">
        <v>10</v>
      </c>
      <c r="M1261" s="96">
        <v>9.994064082650052</v>
      </c>
      <c r="N1261" s="96">
        <v>9.4988128165300107</v>
      </c>
      <c r="O1261" s="96">
        <v>8.5</v>
      </c>
      <c r="P1261" s="96">
        <v>10</v>
      </c>
      <c r="Q1261" s="96" t="s">
        <v>1011</v>
      </c>
      <c r="R1261" s="96" t="s">
        <v>1011</v>
      </c>
      <c r="S1261" s="96">
        <v>5</v>
      </c>
      <c r="T1261" s="96">
        <v>7.833333333333333</v>
      </c>
      <c r="U1261" s="96">
        <v>7.4173820499544476</v>
      </c>
      <c r="V1261" s="96">
        <v>5</v>
      </c>
      <c r="W1261" s="96">
        <v>10</v>
      </c>
      <c r="X1261" s="96">
        <v>10</v>
      </c>
      <c r="Y1261" s="96">
        <v>8.3333333333333339</v>
      </c>
      <c r="Z1261" s="96" t="s">
        <v>1010</v>
      </c>
      <c r="AA1261" s="96">
        <v>7.5</v>
      </c>
      <c r="AB1261" s="96">
        <v>10</v>
      </c>
      <c r="AC1261" s="96">
        <v>9.1288888888888877</v>
      </c>
      <c r="AD1261" s="96">
        <v>5.6499999999999995</v>
      </c>
      <c r="AE1261" s="96">
        <v>8.0697222222222216</v>
      </c>
      <c r="AF1261" s="96">
        <v>7.5</v>
      </c>
      <c r="AG1261" s="96">
        <v>7.5</v>
      </c>
      <c r="AH1261" s="96" t="s">
        <v>1010</v>
      </c>
      <c r="AI1261" s="96" t="s">
        <v>1010</v>
      </c>
      <c r="AJ1261" s="96" t="s">
        <v>1010</v>
      </c>
      <c r="AK1261" s="96" t="s">
        <v>1010</v>
      </c>
      <c r="AL1261" s="96">
        <v>6.666666666666667</v>
      </c>
      <c r="AM1261" s="96">
        <v>6.666666666666667</v>
      </c>
      <c r="AN1261" s="96">
        <v>6.666666666666667</v>
      </c>
      <c r="AO1261" s="96">
        <v>6.666666666666667</v>
      </c>
      <c r="AP1261" s="96">
        <v>5</v>
      </c>
      <c r="AQ1261" s="96">
        <v>7.5</v>
      </c>
      <c r="AR1261" s="96">
        <v>10</v>
      </c>
      <c r="AS1261" s="96">
        <v>7.5</v>
      </c>
      <c r="AT1261" s="96">
        <v>7.291666666666667</v>
      </c>
      <c r="AU1261" s="96">
        <v>10</v>
      </c>
      <c r="AV1261" s="96">
        <v>10</v>
      </c>
      <c r="AW1261" s="96">
        <v>4.666666666666667</v>
      </c>
      <c r="AX1261" s="96">
        <v>5.25</v>
      </c>
      <c r="AY1261" s="96">
        <v>6.666666666666667</v>
      </c>
      <c r="AZ1261" s="96">
        <v>3.3333333333333335</v>
      </c>
      <c r="BA1261" s="96">
        <v>10</v>
      </c>
      <c r="BB1261" s="96">
        <v>7.1309523809523814</v>
      </c>
      <c r="BC1261" s="96" t="s">
        <v>1010</v>
      </c>
      <c r="BD1261" s="96" t="s">
        <v>1011</v>
      </c>
      <c r="BE1261" s="96" t="s">
        <v>1011</v>
      </c>
      <c r="BF1261" s="96">
        <v>5</v>
      </c>
      <c r="BG1261" s="96">
        <v>0</v>
      </c>
      <c r="BH1261" s="96">
        <v>0</v>
      </c>
      <c r="BI1261" s="96">
        <v>0</v>
      </c>
      <c r="BJ1261" s="96" t="s">
        <v>1011</v>
      </c>
      <c r="BK1261" s="96">
        <v>2.5</v>
      </c>
      <c r="BL1261" s="96">
        <v>6.3619129728060724</v>
      </c>
      <c r="BM1261" s="96">
        <v>5.6470588235294112</v>
      </c>
      <c r="BN1261" s="96" t="s">
        <v>1011</v>
      </c>
      <c r="BO1261" s="96">
        <v>6</v>
      </c>
      <c r="BP1261" s="96">
        <v>8</v>
      </c>
      <c r="BQ1261" s="96">
        <v>3</v>
      </c>
      <c r="BR1261" s="96">
        <v>5.5</v>
      </c>
      <c r="BS1261" s="96">
        <v>5.715686274509804</v>
      </c>
      <c r="BT1261" s="96">
        <v>4.5120740833333333</v>
      </c>
      <c r="BU1261" s="96">
        <v>4.4846583333333339</v>
      </c>
      <c r="BV1261" s="96">
        <v>4.539030583333334</v>
      </c>
      <c r="BW1261" s="96">
        <v>6.6666666666666661</v>
      </c>
      <c r="BX1261" s="96">
        <v>8.3333333333333339</v>
      </c>
      <c r="BY1261" s="96">
        <v>6.1139207333386256</v>
      </c>
      <c r="BZ1261" s="96">
        <v>7.1740262189797637</v>
      </c>
      <c r="CA1261" s="96">
        <v>5.2100443333333333</v>
      </c>
      <c r="CB1261" s="96">
        <v>6.4547874166666688</v>
      </c>
      <c r="CC1261" s="96">
        <v>0.88888888899999996</v>
      </c>
      <c r="CD1261" s="96">
        <v>5.6129951172401311</v>
      </c>
      <c r="CE1261" s="96">
        <v>7.1767879563229631</v>
      </c>
      <c r="CF1261" s="96">
        <v>9.4831403801105463</v>
      </c>
      <c r="CG1261" s="96">
        <v>7.9443212475773839</v>
      </c>
      <c r="CH1261" s="96">
        <v>5</v>
      </c>
      <c r="CI1261" s="96">
        <v>7.4010623960027235</v>
      </c>
      <c r="CJ1261" s="96">
        <v>2.0666666666666664</v>
      </c>
      <c r="CK1261" s="96">
        <v>7.48</v>
      </c>
      <c r="CL1261" s="96">
        <v>5.2119999999999997</v>
      </c>
      <c r="CM1261" s="96">
        <v>4.9195555555555552</v>
      </c>
      <c r="CN1261" s="96">
        <v>5.7501674166666659</v>
      </c>
      <c r="CO1261" s="96">
        <v>6.2166034648176804</v>
      </c>
      <c r="CP1261" s="96">
        <v>5.9833854407421736</v>
      </c>
      <c r="CQ1261" s="96">
        <v>10</v>
      </c>
      <c r="CR1261" s="96">
        <v>5.7889932916666673</v>
      </c>
      <c r="CS1261" s="96">
        <v>0</v>
      </c>
      <c r="CT1261" s="96">
        <v>4.425025652607026</v>
      </c>
      <c r="CU1261" s="96">
        <v>3.4046729814245644</v>
      </c>
      <c r="CV1261" s="96">
        <v>6.0769034944305735</v>
      </c>
      <c r="CW1261" s="96">
        <v>8</v>
      </c>
      <c r="CX1261" s="96">
        <v>6.8558977299920452</v>
      </c>
      <c r="CY1261" s="96">
        <v>10</v>
      </c>
      <c r="CZ1261" s="96">
        <v>8.285299243330682</v>
      </c>
      <c r="DA1261" s="96">
        <v>0</v>
      </c>
      <c r="DB1261" s="96">
        <v>4.1372601666666666</v>
      </c>
      <c r="DC1261" s="96">
        <v>5.0558244166666677</v>
      </c>
      <c r="DD1261" s="96">
        <v>8.6999999999999993</v>
      </c>
      <c r="DE1261" s="96">
        <v>8.3312876788644399</v>
      </c>
      <c r="DF1261" s="96">
        <v>5</v>
      </c>
      <c r="DG1261" s="96">
        <v>5.2040620436996292</v>
      </c>
      <c r="DH1261" s="96">
        <v>3.8007027500000001</v>
      </c>
      <c r="DI1261" s="96">
        <v>5.087719298245613</v>
      </c>
      <c r="DJ1261" s="96">
        <v>8.684956236057868</v>
      </c>
      <c r="DK1261" s="96">
        <v>3.9162912499999996</v>
      </c>
      <c r="DL1261" s="96">
        <v>0.56898960911465579</v>
      </c>
      <c r="DM1261" s="96">
        <v>8.0719958475366376</v>
      </c>
      <c r="DN1261" s="96">
        <v>5.0217758318257957</v>
      </c>
      <c r="DO1261" s="96">
        <v>6.1703790396187017</v>
      </c>
      <c r="DP1261" s="96">
        <v>6.2</v>
      </c>
      <c r="DQ1261" s="99">
        <v>6.2809564864030367</v>
      </c>
      <c r="DR1261" s="100">
        <v>110</v>
      </c>
      <c r="DS1261" s="101">
        <v>4</v>
      </c>
      <c r="DU1261" s="107" t="s">
        <v>108</v>
      </c>
      <c r="DV1261" s="96">
        <v>6.3619129728060724</v>
      </c>
      <c r="DW1261" s="96">
        <v>6.2</v>
      </c>
    </row>
    <row r="1262" spans="1:127">
      <c r="A1262" s="102">
        <v>2008</v>
      </c>
      <c r="B1262" s="103" t="s">
        <v>634</v>
      </c>
      <c r="C1262" s="104" t="s">
        <v>33</v>
      </c>
      <c r="D1262" s="103">
        <v>6.4333333333333336</v>
      </c>
      <c r="E1262" s="103">
        <v>4.3208545453908878</v>
      </c>
      <c r="F1262" s="103">
        <v>5.9274172742438811</v>
      </c>
      <c r="G1262" s="103">
        <v>5.6000000000000005</v>
      </c>
      <c r="H1262" s="103">
        <v>7.6</v>
      </c>
      <c r="I1262" s="103">
        <v>5</v>
      </c>
      <c r="J1262" s="103">
        <v>9.3618888848804964</v>
      </c>
      <c r="K1262" s="103">
        <v>5</v>
      </c>
      <c r="L1262" s="103">
        <v>1.4326184472756378</v>
      </c>
      <c r="M1262" s="103">
        <v>0</v>
      </c>
      <c r="N1262" s="103">
        <v>4.1589014664312263</v>
      </c>
      <c r="O1262" s="103">
        <v>10</v>
      </c>
      <c r="P1262" s="103">
        <v>10</v>
      </c>
      <c r="Q1262" s="103" t="s">
        <v>1011</v>
      </c>
      <c r="R1262" s="103" t="s">
        <v>1011</v>
      </c>
      <c r="S1262" s="103">
        <v>5</v>
      </c>
      <c r="T1262" s="103">
        <v>8.3333333333333339</v>
      </c>
      <c r="U1262" s="103">
        <v>6.6974115999215202</v>
      </c>
      <c r="V1262" s="103">
        <v>10</v>
      </c>
      <c r="W1262" s="103">
        <v>10</v>
      </c>
      <c r="X1262" s="103">
        <v>10</v>
      </c>
      <c r="Y1262" s="103">
        <v>10</v>
      </c>
      <c r="Z1262" s="103" t="s">
        <v>1010</v>
      </c>
      <c r="AA1262" s="103">
        <v>7.5</v>
      </c>
      <c r="AB1262" s="103">
        <v>10</v>
      </c>
      <c r="AC1262" s="103">
        <v>8.3666666666666671</v>
      </c>
      <c r="AD1262" s="103">
        <v>7.4055555555555568</v>
      </c>
      <c r="AE1262" s="103">
        <v>8.3180555555555564</v>
      </c>
      <c r="AF1262" s="103">
        <v>7.5</v>
      </c>
      <c r="AG1262" s="103">
        <v>10</v>
      </c>
      <c r="AH1262" s="103" t="s">
        <v>1010</v>
      </c>
      <c r="AI1262" s="103" t="s">
        <v>1010</v>
      </c>
      <c r="AJ1262" s="103" t="s">
        <v>1010</v>
      </c>
      <c r="AK1262" s="103" t="s">
        <v>1010</v>
      </c>
      <c r="AL1262" s="103">
        <v>6.666666666666667</v>
      </c>
      <c r="AM1262" s="103">
        <v>6.666666666666667</v>
      </c>
      <c r="AN1262" s="103">
        <v>10</v>
      </c>
      <c r="AO1262" s="103">
        <v>7.7777777777777786</v>
      </c>
      <c r="AP1262" s="103">
        <v>7.5</v>
      </c>
      <c r="AQ1262" s="103">
        <v>7.5</v>
      </c>
      <c r="AR1262" s="103">
        <v>10</v>
      </c>
      <c r="AS1262" s="103">
        <v>8.3333333333333339</v>
      </c>
      <c r="AT1262" s="103">
        <v>8.4027777777777786</v>
      </c>
      <c r="AU1262" s="103">
        <v>5.4918239719555384</v>
      </c>
      <c r="AV1262" s="103">
        <v>10</v>
      </c>
      <c r="AW1262" s="103">
        <v>4.666666666666667</v>
      </c>
      <c r="AX1262" s="103">
        <v>3.25</v>
      </c>
      <c r="AY1262" s="103">
        <v>10</v>
      </c>
      <c r="AZ1262" s="103">
        <v>6.666666666666667</v>
      </c>
      <c r="BA1262" s="103">
        <v>3.3333333333333335</v>
      </c>
      <c r="BB1262" s="103">
        <v>6.201212948374601</v>
      </c>
      <c r="BC1262" s="103" t="s">
        <v>1010</v>
      </c>
      <c r="BD1262" s="103" t="s">
        <v>1011</v>
      </c>
      <c r="BE1262" s="103" t="s">
        <v>1011</v>
      </c>
      <c r="BF1262" s="103">
        <v>10</v>
      </c>
      <c r="BG1262" s="103">
        <v>10</v>
      </c>
      <c r="BH1262" s="103">
        <v>10</v>
      </c>
      <c r="BI1262" s="103">
        <v>10</v>
      </c>
      <c r="BJ1262" s="103" t="s">
        <v>1011</v>
      </c>
      <c r="BK1262" s="103">
        <v>10</v>
      </c>
      <c r="BL1262" s="103">
        <v>7.3665575281511737</v>
      </c>
      <c r="BM1262" s="103">
        <v>6.3470588235294114</v>
      </c>
      <c r="BN1262" s="103">
        <v>9.3269754768392374</v>
      </c>
      <c r="BO1262" s="103">
        <v>7</v>
      </c>
      <c r="BP1262" s="103">
        <v>7</v>
      </c>
      <c r="BQ1262" s="103">
        <v>7</v>
      </c>
      <c r="BR1262" s="103">
        <v>7</v>
      </c>
      <c r="BS1262" s="103">
        <v>7.4185085750921624</v>
      </c>
      <c r="BT1262" s="103">
        <v>5.3318168934911236</v>
      </c>
      <c r="BU1262" s="103">
        <v>5.074255833333333</v>
      </c>
      <c r="BV1262" s="103">
        <v>5.4584061597633138</v>
      </c>
      <c r="BW1262" s="103">
        <v>5.8333333333333339</v>
      </c>
      <c r="BX1262" s="103">
        <v>4.166666666666667</v>
      </c>
      <c r="BY1262" s="103">
        <v>6.1073239845151903</v>
      </c>
      <c r="BZ1262" s="103">
        <v>9.6006191640021505</v>
      </c>
      <c r="CA1262" s="103">
        <v>4.5995978017751478</v>
      </c>
      <c r="CB1262" s="103">
        <v>6.5607194388560153</v>
      </c>
      <c r="CC1262" s="103">
        <v>1</v>
      </c>
      <c r="CD1262" s="103">
        <v>5.8591932528595869</v>
      </c>
      <c r="CE1262" s="103">
        <v>9.3346815434684629</v>
      </c>
      <c r="CF1262" s="103">
        <v>9.6820736091406641</v>
      </c>
      <c r="CG1262" s="103">
        <v>8.9063021007002252</v>
      </c>
      <c r="CH1262" s="103">
        <v>0</v>
      </c>
      <c r="CI1262" s="103">
        <v>6.980764313327338</v>
      </c>
      <c r="CJ1262" s="103">
        <v>9.3466666666666658</v>
      </c>
      <c r="CK1262" s="103">
        <v>7.9</v>
      </c>
      <c r="CL1262" s="103">
        <v>4.4559999999999995</v>
      </c>
      <c r="CM1262" s="103">
        <v>7.2342222222222219</v>
      </c>
      <c r="CN1262" s="103">
        <v>5.6629607889546349</v>
      </c>
      <c r="CO1262" s="103">
        <v>8.1790256016091298</v>
      </c>
      <c r="CP1262" s="103">
        <v>6.9209931952818824</v>
      </c>
      <c r="CQ1262" s="103">
        <v>10</v>
      </c>
      <c r="CR1262" s="103">
        <v>5.7190969511834311</v>
      </c>
      <c r="CS1262" s="103">
        <v>1.538</v>
      </c>
      <c r="CT1262" s="103">
        <v>1.2168820544669328</v>
      </c>
      <c r="CU1262" s="103">
        <v>2.8246596685501211</v>
      </c>
      <c r="CV1262" s="103">
        <v>6.7449687715135562</v>
      </c>
      <c r="CW1262" s="103">
        <v>8</v>
      </c>
      <c r="CX1262" s="103">
        <v>9.023378311060009</v>
      </c>
      <c r="CY1262" s="103">
        <v>10</v>
      </c>
      <c r="CZ1262" s="103">
        <v>9.0077927703533351</v>
      </c>
      <c r="DA1262" s="103">
        <v>6.7</v>
      </c>
      <c r="DB1262" s="103">
        <v>5.6900931341222885</v>
      </c>
      <c r="DC1262" s="103">
        <v>6.2781058353057198</v>
      </c>
      <c r="DD1262" s="103">
        <v>10</v>
      </c>
      <c r="DE1262" s="103">
        <v>4.9938630365933188</v>
      </c>
      <c r="DF1262" s="103">
        <v>0</v>
      </c>
      <c r="DG1262" s="103">
        <v>5.6103436676702216</v>
      </c>
      <c r="DH1262" s="103">
        <v>4.1001292455621297</v>
      </c>
      <c r="DI1262" s="103">
        <v>4.7463768115942031</v>
      </c>
      <c r="DJ1262" s="103">
        <v>8.909292845359289</v>
      </c>
      <c r="DK1262" s="103">
        <v>4.9810726158777117</v>
      </c>
      <c r="DL1262" s="103">
        <v>8.3531226394073315</v>
      </c>
      <c r="DM1262" s="103">
        <v>7.0407378124980973</v>
      </c>
      <c r="DN1262" s="103">
        <v>6.3551219950497932</v>
      </c>
      <c r="DO1262" s="103">
        <v>6.9910861443577836</v>
      </c>
      <c r="DP1262" s="103">
        <v>6.8</v>
      </c>
      <c r="DQ1262" s="105">
        <v>7.0832787640755868</v>
      </c>
      <c r="DR1262" s="106">
        <v>68</v>
      </c>
      <c r="DS1262" s="106">
        <v>2</v>
      </c>
      <c r="DU1262" s="104" t="s">
        <v>33</v>
      </c>
      <c r="DV1262" s="103">
        <v>7.3665575281511737</v>
      </c>
      <c r="DW1262" s="103">
        <v>6.8</v>
      </c>
    </row>
    <row r="1263" spans="1:127">
      <c r="A1263" s="95">
        <v>2008</v>
      </c>
      <c r="B1263" s="96" t="s">
        <v>777</v>
      </c>
      <c r="C1263" s="107" t="s">
        <v>318</v>
      </c>
      <c r="D1263" s="96" t="s">
        <v>1011</v>
      </c>
      <c r="E1263" s="96" t="s">
        <v>1011</v>
      </c>
      <c r="F1263" s="96" t="s">
        <v>1011</v>
      </c>
      <c r="G1263" s="96" t="s">
        <v>1011</v>
      </c>
      <c r="H1263" s="96" t="s">
        <v>1011</v>
      </c>
      <c r="I1263" s="96" t="s">
        <v>1011</v>
      </c>
      <c r="J1263" s="96" t="s">
        <v>1011</v>
      </c>
      <c r="K1263" s="96" t="s">
        <v>1011</v>
      </c>
      <c r="L1263" s="96" t="s">
        <v>1011</v>
      </c>
      <c r="M1263" s="96" t="s">
        <v>1011</v>
      </c>
      <c r="N1263" s="96" t="s">
        <v>1011</v>
      </c>
      <c r="O1263" s="96" t="s">
        <v>1011</v>
      </c>
      <c r="P1263" s="96" t="s">
        <v>1011</v>
      </c>
      <c r="Q1263" s="96" t="s">
        <v>1011</v>
      </c>
      <c r="R1263" s="96" t="s">
        <v>1011</v>
      </c>
      <c r="S1263" s="96" t="s">
        <v>1011</v>
      </c>
      <c r="T1263" s="96" t="s">
        <v>1011</v>
      </c>
      <c r="U1263" s="96" t="s">
        <v>1011</v>
      </c>
      <c r="V1263" s="96" t="s">
        <v>1011</v>
      </c>
      <c r="W1263" s="96" t="s">
        <v>1011</v>
      </c>
      <c r="X1263" s="96" t="s">
        <v>1011</v>
      </c>
      <c r="Y1263" s="96" t="s">
        <v>1011</v>
      </c>
      <c r="Z1263" s="96" t="s">
        <v>1010</v>
      </c>
      <c r="AA1263" s="96" t="s">
        <v>1011</v>
      </c>
      <c r="AB1263" s="96" t="s">
        <v>1011</v>
      </c>
      <c r="AC1263" s="96" t="s">
        <v>1011</v>
      </c>
      <c r="AD1263" s="96" t="s">
        <v>1011</v>
      </c>
      <c r="AE1263" s="96" t="s">
        <v>1011</v>
      </c>
      <c r="AF1263" s="96" t="s">
        <v>1011</v>
      </c>
      <c r="AG1263" s="96" t="s">
        <v>1011</v>
      </c>
      <c r="AH1263" s="96" t="s">
        <v>1010</v>
      </c>
      <c r="AI1263" s="96" t="s">
        <v>1010</v>
      </c>
      <c r="AJ1263" s="96" t="s">
        <v>1010</v>
      </c>
      <c r="AK1263" s="96" t="s">
        <v>1010</v>
      </c>
      <c r="AL1263" s="96" t="s">
        <v>1011</v>
      </c>
      <c r="AM1263" s="96" t="s">
        <v>1011</v>
      </c>
      <c r="AN1263" s="96" t="s">
        <v>1011</v>
      </c>
      <c r="AO1263" s="96" t="s">
        <v>1011</v>
      </c>
      <c r="AP1263" s="96" t="s">
        <v>1011</v>
      </c>
      <c r="AQ1263" s="96" t="s">
        <v>1011</v>
      </c>
      <c r="AR1263" s="96" t="s">
        <v>1011</v>
      </c>
      <c r="AS1263" s="96" t="s">
        <v>1011</v>
      </c>
      <c r="AT1263" s="96" t="s">
        <v>1011</v>
      </c>
      <c r="AU1263" s="96" t="s">
        <v>1011</v>
      </c>
      <c r="AV1263" s="96" t="s">
        <v>1011</v>
      </c>
      <c r="AW1263" s="96" t="s">
        <v>1011</v>
      </c>
      <c r="AX1263" s="96" t="s">
        <v>1011</v>
      </c>
      <c r="AY1263" s="96" t="s">
        <v>1011</v>
      </c>
      <c r="AZ1263" s="96" t="s">
        <v>1011</v>
      </c>
      <c r="BA1263" s="96" t="s">
        <v>1011</v>
      </c>
      <c r="BB1263" s="96" t="s">
        <v>1011</v>
      </c>
      <c r="BC1263" s="96" t="s">
        <v>1010</v>
      </c>
      <c r="BD1263" s="96" t="s">
        <v>1011</v>
      </c>
      <c r="BE1263" s="96" t="s">
        <v>1011</v>
      </c>
      <c r="BF1263" s="96" t="s">
        <v>1011</v>
      </c>
      <c r="BG1263" s="96" t="s">
        <v>1011</v>
      </c>
      <c r="BH1263" s="96" t="s">
        <v>1011</v>
      </c>
      <c r="BI1263" s="96" t="s">
        <v>1011</v>
      </c>
      <c r="BJ1263" s="96" t="s">
        <v>1011</v>
      </c>
      <c r="BK1263" s="96" t="s">
        <v>1011</v>
      </c>
      <c r="BL1263" s="96" t="s">
        <v>1011</v>
      </c>
      <c r="BM1263" s="96" t="s">
        <v>1011</v>
      </c>
      <c r="BN1263" s="96" t="s">
        <v>1011</v>
      </c>
      <c r="BO1263" s="96" t="s">
        <v>1011</v>
      </c>
      <c r="BP1263" s="96" t="s">
        <v>1011</v>
      </c>
      <c r="BQ1263" s="96" t="s">
        <v>1011</v>
      </c>
      <c r="BR1263" s="96" t="s">
        <v>1011</v>
      </c>
      <c r="BS1263" s="96" t="s">
        <v>1011</v>
      </c>
      <c r="BT1263" s="96" t="s">
        <v>1011</v>
      </c>
      <c r="BU1263" s="96" t="s">
        <v>1011</v>
      </c>
      <c r="BV1263" s="96" t="s">
        <v>1011</v>
      </c>
      <c r="BW1263" s="96" t="s">
        <v>1011</v>
      </c>
      <c r="BX1263" s="96" t="s">
        <v>1011</v>
      </c>
      <c r="BY1263" s="96" t="s">
        <v>1011</v>
      </c>
      <c r="BZ1263" s="96" t="s">
        <v>1011</v>
      </c>
      <c r="CA1263" s="96" t="s">
        <v>1011</v>
      </c>
      <c r="CB1263" s="96" t="s">
        <v>1011</v>
      </c>
      <c r="CC1263" s="96">
        <v>1</v>
      </c>
      <c r="CD1263" s="96" t="s">
        <v>1011</v>
      </c>
      <c r="CE1263" s="96" t="s">
        <v>1011</v>
      </c>
      <c r="CF1263" s="96" t="s">
        <v>1011</v>
      </c>
      <c r="CG1263" s="96" t="s">
        <v>1011</v>
      </c>
      <c r="CH1263" s="96" t="s">
        <v>1011</v>
      </c>
      <c r="CI1263" s="96" t="s">
        <v>1011</v>
      </c>
      <c r="CJ1263" s="96" t="s">
        <v>1011</v>
      </c>
      <c r="CK1263" s="96" t="s">
        <v>1011</v>
      </c>
      <c r="CL1263" s="96" t="s">
        <v>1011</v>
      </c>
      <c r="CM1263" s="96" t="s">
        <v>1011</v>
      </c>
      <c r="CN1263" s="96" t="s">
        <v>1011</v>
      </c>
      <c r="CO1263" s="96" t="s">
        <v>1011</v>
      </c>
      <c r="CP1263" s="96" t="s">
        <v>1011</v>
      </c>
      <c r="CQ1263" s="96" t="s">
        <v>1011</v>
      </c>
      <c r="CR1263" s="96" t="s">
        <v>1011</v>
      </c>
      <c r="CS1263" s="96" t="s">
        <v>1011</v>
      </c>
      <c r="CT1263" s="96" t="s">
        <v>1011</v>
      </c>
      <c r="CU1263" s="96" t="s">
        <v>1011</v>
      </c>
      <c r="CV1263" s="96" t="s">
        <v>1011</v>
      </c>
      <c r="CW1263" s="96" t="s">
        <v>1011</v>
      </c>
      <c r="CX1263" s="96" t="s">
        <v>1011</v>
      </c>
      <c r="CY1263" s="96" t="s">
        <v>1011</v>
      </c>
      <c r="CZ1263" s="96" t="s">
        <v>1011</v>
      </c>
      <c r="DA1263" s="96" t="s">
        <v>1011</v>
      </c>
      <c r="DB1263" s="96" t="s">
        <v>1011</v>
      </c>
      <c r="DC1263" s="96" t="s">
        <v>1011</v>
      </c>
      <c r="DD1263" s="96" t="s">
        <v>1011</v>
      </c>
      <c r="DE1263" s="96" t="s">
        <v>1011</v>
      </c>
      <c r="DF1263" s="96" t="s">
        <v>1011</v>
      </c>
      <c r="DG1263" s="96" t="s">
        <v>1011</v>
      </c>
      <c r="DH1263" s="96" t="s">
        <v>1011</v>
      </c>
      <c r="DI1263" s="96" t="s">
        <v>1011</v>
      </c>
      <c r="DJ1263" s="96" t="s">
        <v>1011</v>
      </c>
      <c r="DK1263" s="96" t="s">
        <v>1011</v>
      </c>
      <c r="DL1263" s="96" t="s">
        <v>1011</v>
      </c>
      <c r="DM1263" s="96" t="s">
        <v>1011</v>
      </c>
      <c r="DN1263" s="96" t="s">
        <v>1011</v>
      </c>
      <c r="DO1263" s="96" t="s">
        <v>1011</v>
      </c>
      <c r="DP1263" s="96" t="s">
        <v>1011</v>
      </c>
      <c r="DQ1263" s="99" t="s">
        <v>1011</v>
      </c>
      <c r="DR1263" s="100" t="s">
        <v>1011</v>
      </c>
      <c r="DS1263" s="101" t="s">
        <v>1027</v>
      </c>
      <c r="DU1263" s="107" t="s">
        <v>318</v>
      </c>
      <c r="DV1263" s="96" t="s">
        <v>1011</v>
      </c>
      <c r="DW1263" s="96" t="s">
        <v>1011</v>
      </c>
    </row>
    <row r="1264" spans="1:127">
      <c r="A1264" s="102">
        <v>2008</v>
      </c>
      <c r="B1264" s="103" t="s">
        <v>707</v>
      </c>
      <c r="C1264" s="104" t="s">
        <v>81</v>
      </c>
      <c r="D1264" s="103" t="s">
        <v>1011</v>
      </c>
      <c r="E1264" s="103" t="s">
        <v>1011</v>
      </c>
      <c r="F1264" s="103" t="s">
        <v>1011</v>
      </c>
      <c r="G1264" s="103">
        <v>4.2477780000000003</v>
      </c>
      <c r="H1264" s="103">
        <v>5.88</v>
      </c>
      <c r="I1264" s="103">
        <v>10</v>
      </c>
      <c r="J1264" s="103">
        <v>10</v>
      </c>
      <c r="K1264" s="103" t="s">
        <v>1011</v>
      </c>
      <c r="L1264" s="103">
        <v>10</v>
      </c>
      <c r="M1264" s="103">
        <v>10</v>
      </c>
      <c r="N1264" s="103">
        <v>10</v>
      </c>
      <c r="O1264" s="103">
        <v>8.8000000000000007</v>
      </c>
      <c r="P1264" s="103">
        <v>10</v>
      </c>
      <c r="Q1264" s="103" t="s">
        <v>1011</v>
      </c>
      <c r="R1264" s="103" t="s">
        <v>1011</v>
      </c>
      <c r="S1264" s="103">
        <v>10</v>
      </c>
      <c r="T1264" s="103">
        <v>9.6</v>
      </c>
      <c r="U1264" s="103">
        <v>8.4933333333333323</v>
      </c>
      <c r="V1264" s="103">
        <v>0</v>
      </c>
      <c r="W1264" s="103">
        <v>5</v>
      </c>
      <c r="X1264" s="103">
        <v>10</v>
      </c>
      <c r="Y1264" s="103">
        <v>5</v>
      </c>
      <c r="Z1264" s="103" t="s">
        <v>1010</v>
      </c>
      <c r="AA1264" s="103">
        <v>7.5</v>
      </c>
      <c r="AB1264" s="103">
        <v>6.666666666666667</v>
      </c>
      <c r="AC1264" s="103">
        <v>10</v>
      </c>
      <c r="AD1264" s="103">
        <v>8.9833333333333325</v>
      </c>
      <c r="AE1264" s="103">
        <v>8.2874999999999996</v>
      </c>
      <c r="AF1264" s="103">
        <v>10</v>
      </c>
      <c r="AG1264" s="103">
        <v>5</v>
      </c>
      <c r="AH1264" s="103" t="s">
        <v>1010</v>
      </c>
      <c r="AI1264" s="103" t="s">
        <v>1010</v>
      </c>
      <c r="AJ1264" s="103" t="s">
        <v>1010</v>
      </c>
      <c r="AK1264" s="103" t="s">
        <v>1010</v>
      </c>
      <c r="AL1264" s="103">
        <v>6.666666666666667</v>
      </c>
      <c r="AM1264" s="103">
        <v>3.3333333333333335</v>
      </c>
      <c r="AN1264" s="103">
        <v>3.3333333333333335</v>
      </c>
      <c r="AO1264" s="103">
        <v>4.4444444444444446</v>
      </c>
      <c r="AP1264" s="103">
        <v>7.5</v>
      </c>
      <c r="AQ1264" s="103">
        <v>5</v>
      </c>
      <c r="AR1264" s="103">
        <v>5</v>
      </c>
      <c r="AS1264" s="103">
        <v>5.833333333333333</v>
      </c>
      <c r="AT1264" s="103">
        <v>6.3194444444444438</v>
      </c>
      <c r="AU1264" s="103">
        <v>10</v>
      </c>
      <c r="AV1264" s="103">
        <v>10</v>
      </c>
      <c r="AW1264" s="103">
        <v>2.3333333333333335</v>
      </c>
      <c r="AX1264" s="103">
        <v>3.25</v>
      </c>
      <c r="AY1264" s="103">
        <v>6.666666666666667</v>
      </c>
      <c r="AZ1264" s="103">
        <v>6.666666666666667</v>
      </c>
      <c r="BA1264" s="103">
        <v>10</v>
      </c>
      <c r="BB1264" s="103">
        <v>6.9880952380952381</v>
      </c>
      <c r="BC1264" s="103" t="s">
        <v>1010</v>
      </c>
      <c r="BD1264" s="103" t="s">
        <v>1011</v>
      </c>
      <c r="BE1264" s="103" t="s">
        <v>1011</v>
      </c>
      <c r="BF1264" s="103">
        <v>5</v>
      </c>
      <c r="BG1264" s="103">
        <v>0</v>
      </c>
      <c r="BH1264" s="103">
        <v>0</v>
      </c>
      <c r="BI1264" s="103">
        <v>0</v>
      </c>
      <c r="BJ1264" s="103" t="s">
        <v>1011</v>
      </c>
      <c r="BK1264" s="103">
        <v>2.5</v>
      </c>
      <c r="BL1264" s="103">
        <v>6.0947818015873017</v>
      </c>
      <c r="BM1264" s="103">
        <v>8.9117647058823533</v>
      </c>
      <c r="BN1264" s="103">
        <v>9.4043771532080473</v>
      </c>
      <c r="BO1264" s="103">
        <v>7</v>
      </c>
      <c r="BP1264" s="103" t="s">
        <v>1011</v>
      </c>
      <c r="BQ1264" s="103" t="s">
        <v>1011</v>
      </c>
      <c r="BR1264" s="103" t="s">
        <v>1011</v>
      </c>
      <c r="BS1264" s="103">
        <v>8.4387139530301329</v>
      </c>
      <c r="BT1264" s="103" t="s">
        <v>1011</v>
      </c>
      <c r="BU1264" s="103">
        <v>4.2</v>
      </c>
      <c r="BV1264" s="103" t="s">
        <v>1011</v>
      </c>
      <c r="BW1264" s="103">
        <v>0</v>
      </c>
      <c r="BX1264" s="103">
        <v>5</v>
      </c>
      <c r="BY1264" s="103">
        <v>3.147057394928062</v>
      </c>
      <c r="BZ1264" s="103">
        <v>0.69388279158025312</v>
      </c>
      <c r="CA1264" s="103" t="s">
        <v>1011</v>
      </c>
      <c r="CB1264" s="103" t="s">
        <v>1011</v>
      </c>
      <c r="CC1264" s="103">
        <v>0.71428571399999996</v>
      </c>
      <c r="CD1264" s="103">
        <v>2.2355897458859699</v>
      </c>
      <c r="CE1264" s="103">
        <v>8.601163743576695</v>
      </c>
      <c r="CF1264" s="103">
        <v>8.8162521442774526</v>
      </c>
      <c r="CG1264" s="103">
        <v>8.2636065573769599</v>
      </c>
      <c r="CH1264" s="103">
        <v>0</v>
      </c>
      <c r="CI1264" s="103">
        <v>6.4202556113077769</v>
      </c>
      <c r="CJ1264" s="103">
        <v>7.1333333333333329</v>
      </c>
      <c r="CK1264" s="103">
        <v>7.62</v>
      </c>
      <c r="CL1264" s="103">
        <v>7.2880000000000003</v>
      </c>
      <c r="CM1264" s="103">
        <v>7.3471111111111114</v>
      </c>
      <c r="CN1264" s="103" t="s">
        <v>1011</v>
      </c>
      <c r="CO1264" s="103">
        <v>6.3414914689803776</v>
      </c>
      <c r="CP1264" s="103">
        <v>6.3414914689803776</v>
      </c>
      <c r="CQ1264" s="103">
        <v>10</v>
      </c>
      <c r="CR1264" s="103" t="s">
        <v>1011</v>
      </c>
      <c r="CS1264" s="103">
        <v>0.76923076923076927</v>
      </c>
      <c r="CT1264" s="103">
        <v>0.22125128263035224</v>
      </c>
      <c r="CU1264" s="103">
        <v>0.49524102593056074</v>
      </c>
      <c r="CV1264" s="103">
        <v>6.0459609015055129</v>
      </c>
      <c r="CW1264" s="103">
        <v>5</v>
      </c>
      <c r="CX1264" s="103">
        <v>6.4511314179661223</v>
      </c>
      <c r="CY1264" s="103">
        <v>10</v>
      </c>
      <c r="CZ1264" s="103">
        <v>7.1503771393220417</v>
      </c>
      <c r="DA1264" s="103">
        <v>1.7</v>
      </c>
      <c r="DB1264" s="103" t="s">
        <v>1011</v>
      </c>
      <c r="DC1264" s="103" t="s">
        <v>1011</v>
      </c>
      <c r="DD1264" s="103">
        <v>6</v>
      </c>
      <c r="DE1264" s="103">
        <v>6.6625753577288798</v>
      </c>
      <c r="DF1264" s="103">
        <v>0</v>
      </c>
      <c r="DG1264" s="103">
        <v>3.5906438394322198</v>
      </c>
      <c r="DH1264" s="103" t="s">
        <v>1011</v>
      </c>
      <c r="DI1264" s="103" t="s">
        <v>1011</v>
      </c>
      <c r="DJ1264" s="103">
        <v>3.7601964786739743</v>
      </c>
      <c r="DK1264" s="103" t="s">
        <v>1011</v>
      </c>
      <c r="DL1264" s="103">
        <v>4.0748811813495642</v>
      </c>
      <c r="DM1264" s="103">
        <v>6.9734818536912346</v>
      </c>
      <c r="DN1264" s="103">
        <v>4.9361865045715909</v>
      </c>
      <c r="DO1264" s="103">
        <v>5.2257358277752841</v>
      </c>
      <c r="DP1264" s="103">
        <v>5.67</v>
      </c>
      <c r="DQ1264" s="105">
        <v>5.8823909007936503</v>
      </c>
      <c r="DR1264" s="106">
        <v>122</v>
      </c>
      <c r="DS1264" s="106">
        <v>4</v>
      </c>
      <c r="DU1264" s="104" t="s">
        <v>81</v>
      </c>
      <c r="DV1264" s="103">
        <v>6.0947818015873017</v>
      </c>
      <c r="DW1264" s="103">
        <v>5.67</v>
      </c>
    </row>
    <row r="1265" spans="1:127">
      <c r="A1265" s="95">
        <v>2008</v>
      </c>
      <c r="B1265" s="96" t="s">
        <v>621</v>
      </c>
      <c r="C1265" s="107" t="s">
        <v>95</v>
      </c>
      <c r="D1265" s="96" t="s">
        <v>1011</v>
      </c>
      <c r="E1265" s="96" t="s">
        <v>1011</v>
      </c>
      <c r="F1265" s="96" t="s">
        <v>1011</v>
      </c>
      <c r="G1265" s="96">
        <v>5.2000789999999997</v>
      </c>
      <c r="H1265" s="96">
        <v>0</v>
      </c>
      <c r="I1265" s="96">
        <v>10</v>
      </c>
      <c r="J1265" s="96">
        <v>10</v>
      </c>
      <c r="K1265" s="96">
        <v>7.5</v>
      </c>
      <c r="L1265" s="96">
        <v>10</v>
      </c>
      <c r="M1265" s="96">
        <v>10</v>
      </c>
      <c r="N1265" s="96">
        <v>9.5</v>
      </c>
      <c r="O1265" s="96">
        <v>10</v>
      </c>
      <c r="P1265" s="96">
        <v>7.5</v>
      </c>
      <c r="Q1265" s="96" t="s">
        <v>1011</v>
      </c>
      <c r="R1265" s="96" t="s">
        <v>1011</v>
      </c>
      <c r="S1265" s="96" t="s">
        <v>1011</v>
      </c>
      <c r="T1265" s="96">
        <v>8.75</v>
      </c>
      <c r="U1265" s="96">
        <v>6.083333333333333</v>
      </c>
      <c r="V1265" s="96">
        <v>10</v>
      </c>
      <c r="W1265" s="96">
        <v>10</v>
      </c>
      <c r="X1265" s="96">
        <v>10</v>
      </c>
      <c r="Y1265" s="96">
        <v>10</v>
      </c>
      <c r="Z1265" s="96" t="s">
        <v>1010</v>
      </c>
      <c r="AA1265" s="96" t="s">
        <v>1011</v>
      </c>
      <c r="AB1265" s="96" t="s">
        <v>1011</v>
      </c>
      <c r="AC1265" s="96">
        <v>9.2777777777777786</v>
      </c>
      <c r="AD1265" s="96">
        <v>9.4444444444444446</v>
      </c>
      <c r="AE1265" s="96">
        <v>9.3611111111111107</v>
      </c>
      <c r="AF1265" s="96" t="s">
        <v>1011</v>
      </c>
      <c r="AG1265" s="96" t="s">
        <v>1011</v>
      </c>
      <c r="AH1265" s="96" t="s">
        <v>1010</v>
      </c>
      <c r="AI1265" s="96" t="s">
        <v>1010</v>
      </c>
      <c r="AJ1265" s="96" t="s">
        <v>1010</v>
      </c>
      <c r="AK1265" s="96" t="s">
        <v>1010</v>
      </c>
      <c r="AL1265" s="96" t="s">
        <v>1011</v>
      </c>
      <c r="AM1265" s="96" t="s">
        <v>1011</v>
      </c>
      <c r="AN1265" s="96" t="s">
        <v>1011</v>
      </c>
      <c r="AO1265" s="96" t="s">
        <v>1011</v>
      </c>
      <c r="AP1265" s="96" t="s">
        <v>1011</v>
      </c>
      <c r="AQ1265" s="96" t="s">
        <v>1011</v>
      </c>
      <c r="AR1265" s="96" t="s">
        <v>1011</v>
      </c>
      <c r="AS1265" s="96" t="s">
        <v>1011</v>
      </c>
      <c r="AT1265" s="96" t="s">
        <v>1011</v>
      </c>
      <c r="AU1265" s="96">
        <v>10</v>
      </c>
      <c r="AV1265" s="96">
        <v>10</v>
      </c>
      <c r="AW1265" s="96">
        <v>8</v>
      </c>
      <c r="AX1265" s="96">
        <v>7.5</v>
      </c>
      <c r="AY1265" s="96" t="s">
        <v>1011</v>
      </c>
      <c r="AZ1265" s="96" t="s">
        <v>1011</v>
      </c>
      <c r="BA1265" s="96" t="s">
        <v>1011</v>
      </c>
      <c r="BB1265" s="96">
        <v>8.875</v>
      </c>
      <c r="BC1265" s="96" t="s">
        <v>1010</v>
      </c>
      <c r="BD1265" s="96" t="s">
        <v>1011</v>
      </c>
      <c r="BE1265" s="96" t="s">
        <v>1011</v>
      </c>
      <c r="BF1265" s="96">
        <v>10</v>
      </c>
      <c r="BG1265" s="96">
        <v>0</v>
      </c>
      <c r="BH1265" s="96">
        <v>0</v>
      </c>
      <c r="BI1265" s="96">
        <v>0</v>
      </c>
      <c r="BJ1265" s="96" t="s">
        <v>1011</v>
      </c>
      <c r="BK1265" s="96">
        <v>5</v>
      </c>
      <c r="BL1265" s="96">
        <v>6.975366972222222</v>
      </c>
      <c r="BM1265" s="96">
        <v>6.0205882352941176</v>
      </c>
      <c r="BN1265" s="96">
        <v>8.6648501362397816</v>
      </c>
      <c r="BO1265" s="96">
        <v>0</v>
      </c>
      <c r="BP1265" s="96">
        <v>9</v>
      </c>
      <c r="BQ1265" s="96">
        <v>7</v>
      </c>
      <c r="BR1265" s="96">
        <v>8</v>
      </c>
      <c r="BS1265" s="96">
        <v>5.6713595928834746</v>
      </c>
      <c r="BT1265" s="96">
        <v>5.4304184333333341</v>
      </c>
      <c r="BU1265" s="96">
        <v>4.9160458333333334</v>
      </c>
      <c r="BV1265" s="96">
        <v>5.8598833133333326</v>
      </c>
      <c r="BW1265" s="96">
        <v>8.3333333333333339</v>
      </c>
      <c r="BX1265" s="96">
        <v>4.166666666666667</v>
      </c>
      <c r="BY1265" s="96">
        <v>2.9644980469854358</v>
      </c>
      <c r="BZ1265" s="96">
        <v>4.6373448651866136</v>
      </c>
      <c r="CA1265" s="96">
        <v>3.2023131066666672</v>
      </c>
      <c r="CB1265" s="96">
        <v>2.5590406799999998</v>
      </c>
      <c r="CC1265" s="96">
        <v>0.97435897435897434</v>
      </c>
      <c r="CD1265" s="96">
        <v>4.614465683006526</v>
      </c>
      <c r="CE1265" s="96">
        <v>7.4324137116955225</v>
      </c>
      <c r="CF1265" s="96">
        <v>8.8977685576211751</v>
      </c>
      <c r="CG1265" s="96">
        <v>7.590300580954854</v>
      </c>
      <c r="CH1265" s="96">
        <v>10</v>
      </c>
      <c r="CI1265" s="96">
        <v>8.4801207125678886</v>
      </c>
      <c r="CJ1265" s="96">
        <v>9.1733333333333338</v>
      </c>
      <c r="CK1265" s="96">
        <v>8.5</v>
      </c>
      <c r="CL1265" s="96">
        <v>5.468</v>
      </c>
      <c r="CM1265" s="96">
        <v>7.7137777777777776</v>
      </c>
      <c r="CN1265" s="96">
        <v>6.6420714533333349</v>
      </c>
      <c r="CO1265" s="96">
        <v>7.3672535745515955</v>
      </c>
      <c r="CP1265" s="96">
        <v>7.0046625139424652</v>
      </c>
      <c r="CQ1265" s="96">
        <v>10</v>
      </c>
      <c r="CR1265" s="96">
        <v>6.8422234099999999</v>
      </c>
      <c r="CS1265" s="96">
        <v>6.1538461538461542</v>
      </c>
      <c r="CT1265" s="96">
        <v>5.5312820657587825</v>
      </c>
      <c r="CU1265" s="96">
        <v>6.1757838765349788</v>
      </c>
      <c r="CV1265" s="96">
        <v>7.7235560420638052</v>
      </c>
      <c r="CW1265" s="96">
        <v>8</v>
      </c>
      <c r="CX1265" s="96">
        <v>8.5209027950771841</v>
      </c>
      <c r="CY1265" s="96">
        <v>7</v>
      </c>
      <c r="CZ1265" s="96">
        <v>7.8403009316923944</v>
      </c>
      <c r="DA1265" s="96">
        <v>10</v>
      </c>
      <c r="DB1265" s="96">
        <v>4.6936094199999996</v>
      </c>
      <c r="DC1265" s="96">
        <v>6.3884426133333339</v>
      </c>
      <c r="DD1265" s="96">
        <v>10</v>
      </c>
      <c r="DE1265" s="96">
        <v>3.788681915773191</v>
      </c>
      <c r="DF1265" s="96">
        <v>10</v>
      </c>
      <c r="DG1265" s="96">
        <v>7.4784556581844202</v>
      </c>
      <c r="DH1265" s="96">
        <v>3.9483813933333334</v>
      </c>
      <c r="DI1265" s="96">
        <v>5.345528455284553</v>
      </c>
      <c r="DJ1265" s="96">
        <v>8.6159360026890806</v>
      </c>
      <c r="DK1265" s="96">
        <v>4.9248610300000006</v>
      </c>
      <c r="DL1265" s="96">
        <v>6.6537117255713021</v>
      </c>
      <c r="DM1265" s="96">
        <v>8.722136782669633</v>
      </c>
      <c r="DN1265" s="96">
        <v>6.3684258982579847</v>
      </c>
      <c r="DO1265" s="96">
        <v>7.2290608293782661</v>
      </c>
      <c r="DP1265" s="96">
        <v>6.74</v>
      </c>
      <c r="DQ1265" s="99">
        <v>6.8576834861111111</v>
      </c>
      <c r="DR1265" s="100">
        <v>77</v>
      </c>
      <c r="DS1265" s="101">
        <v>3</v>
      </c>
      <c r="DU1265" s="107" t="s">
        <v>95</v>
      </c>
      <c r="DV1265" s="96">
        <v>6.975366972222222</v>
      </c>
      <c r="DW1265" s="96">
        <v>6.74</v>
      </c>
    </row>
    <row r="1266" spans="1:127">
      <c r="A1266" s="102">
        <v>2008</v>
      </c>
      <c r="B1266" s="103" t="s">
        <v>757</v>
      </c>
      <c r="C1266" s="104" t="s">
        <v>88</v>
      </c>
      <c r="D1266" s="103">
        <v>4.9333333333333336</v>
      </c>
      <c r="E1266" s="103">
        <v>5.5559579376737869</v>
      </c>
      <c r="F1266" s="103">
        <v>5.2459871956282331</v>
      </c>
      <c r="G1266" s="103">
        <v>5.2</v>
      </c>
      <c r="H1266" s="103">
        <v>9.120000000000001</v>
      </c>
      <c r="I1266" s="103">
        <v>10</v>
      </c>
      <c r="J1266" s="103">
        <v>10</v>
      </c>
      <c r="K1266" s="103">
        <v>7.5</v>
      </c>
      <c r="L1266" s="103">
        <v>10</v>
      </c>
      <c r="M1266" s="103">
        <v>10</v>
      </c>
      <c r="N1266" s="103">
        <v>9.5</v>
      </c>
      <c r="O1266" s="103">
        <v>10</v>
      </c>
      <c r="P1266" s="103">
        <v>7.5</v>
      </c>
      <c r="Q1266" s="103" t="s">
        <v>1011</v>
      </c>
      <c r="R1266" s="103" t="s">
        <v>1011</v>
      </c>
      <c r="S1266" s="103">
        <v>5</v>
      </c>
      <c r="T1266" s="103">
        <v>7.5</v>
      </c>
      <c r="U1266" s="103">
        <v>8.706666666666667</v>
      </c>
      <c r="V1266" s="103">
        <v>5</v>
      </c>
      <c r="W1266" s="103">
        <v>0</v>
      </c>
      <c r="X1266" s="103">
        <v>10</v>
      </c>
      <c r="Y1266" s="103">
        <v>5</v>
      </c>
      <c r="Z1266" s="103" t="s">
        <v>1010</v>
      </c>
      <c r="AA1266" s="103">
        <v>2.5</v>
      </c>
      <c r="AB1266" s="103">
        <v>0</v>
      </c>
      <c r="AC1266" s="103">
        <v>8.9866666666666664</v>
      </c>
      <c r="AD1266" s="103">
        <v>3.7472222222222227</v>
      </c>
      <c r="AE1266" s="103">
        <v>3.808472222222222</v>
      </c>
      <c r="AF1266" s="103">
        <v>2.5</v>
      </c>
      <c r="AG1266" s="103">
        <v>2.5</v>
      </c>
      <c r="AH1266" s="103" t="s">
        <v>1010</v>
      </c>
      <c r="AI1266" s="103" t="s">
        <v>1010</v>
      </c>
      <c r="AJ1266" s="103" t="s">
        <v>1010</v>
      </c>
      <c r="AK1266" s="103" t="s">
        <v>1010</v>
      </c>
      <c r="AL1266" s="103">
        <v>3.3333333333333335</v>
      </c>
      <c r="AM1266" s="103">
        <v>6.666666666666667</v>
      </c>
      <c r="AN1266" s="103">
        <v>6.666666666666667</v>
      </c>
      <c r="AO1266" s="103">
        <v>5.5555555555555562</v>
      </c>
      <c r="AP1266" s="103">
        <v>2.5</v>
      </c>
      <c r="AQ1266" s="103">
        <v>5</v>
      </c>
      <c r="AR1266" s="103">
        <v>7.5</v>
      </c>
      <c r="AS1266" s="103">
        <v>5</v>
      </c>
      <c r="AT1266" s="103">
        <v>3.8888888888888893</v>
      </c>
      <c r="AU1266" s="103">
        <v>10</v>
      </c>
      <c r="AV1266" s="103">
        <v>10</v>
      </c>
      <c r="AW1266" s="103">
        <v>1</v>
      </c>
      <c r="AX1266" s="103">
        <v>2.25</v>
      </c>
      <c r="AY1266" s="103">
        <v>6.666666666666667</v>
      </c>
      <c r="AZ1266" s="103">
        <v>3.3333333333333335</v>
      </c>
      <c r="BA1266" s="103">
        <v>0</v>
      </c>
      <c r="BB1266" s="103">
        <v>4.75</v>
      </c>
      <c r="BC1266" s="103" t="s">
        <v>1010</v>
      </c>
      <c r="BD1266" s="103" t="s">
        <v>1011</v>
      </c>
      <c r="BE1266" s="103" t="s">
        <v>1011</v>
      </c>
      <c r="BF1266" s="103">
        <v>10</v>
      </c>
      <c r="BG1266" s="103">
        <v>0</v>
      </c>
      <c r="BH1266" s="103">
        <v>0</v>
      </c>
      <c r="BI1266" s="103">
        <v>0</v>
      </c>
      <c r="BJ1266" s="103" t="s">
        <v>1011</v>
      </c>
      <c r="BK1266" s="103">
        <v>5</v>
      </c>
      <c r="BL1266" s="103">
        <v>5.7214027777777776</v>
      </c>
      <c r="BM1266" s="103">
        <v>5.632352941176471</v>
      </c>
      <c r="BN1266" s="103">
        <v>6.8155976723633129</v>
      </c>
      <c r="BO1266" s="103">
        <v>10</v>
      </c>
      <c r="BP1266" s="103">
        <v>7</v>
      </c>
      <c r="BQ1266" s="103">
        <v>4</v>
      </c>
      <c r="BR1266" s="103">
        <v>5.5</v>
      </c>
      <c r="BS1266" s="103">
        <v>6.9869876533849462</v>
      </c>
      <c r="BT1266" s="103">
        <v>6.181539625730994</v>
      </c>
      <c r="BU1266" s="103">
        <v>6.1903908333333337</v>
      </c>
      <c r="BV1266" s="103">
        <v>6.9801637621832358</v>
      </c>
      <c r="BW1266" s="103">
        <v>6.6666666666666661</v>
      </c>
      <c r="BX1266" s="103">
        <v>8.3333333333333339</v>
      </c>
      <c r="BY1266" s="103">
        <v>4.8819593933111891</v>
      </c>
      <c r="BZ1266" s="103">
        <v>7.2577911903505976</v>
      </c>
      <c r="CA1266" s="103">
        <v>7.584305676413253</v>
      </c>
      <c r="CB1266" s="103">
        <v>8.3667561325536042</v>
      </c>
      <c r="CC1266" s="103">
        <v>0.66666666699999999</v>
      </c>
      <c r="CD1266" s="103">
        <v>5.7817506135522949</v>
      </c>
      <c r="CE1266" s="103">
        <v>8.6919148420704317</v>
      </c>
      <c r="CF1266" s="103">
        <v>9.3575811224494583</v>
      </c>
      <c r="CG1266" s="103">
        <v>9.013117651056838</v>
      </c>
      <c r="CH1266" s="103">
        <v>0</v>
      </c>
      <c r="CI1266" s="103">
        <v>6.7656534038941825</v>
      </c>
      <c r="CJ1266" s="103">
        <v>8.9933333333333323</v>
      </c>
      <c r="CK1266" s="103">
        <v>5.7</v>
      </c>
      <c r="CL1266" s="103">
        <v>3.3760000000000008</v>
      </c>
      <c r="CM1266" s="103">
        <v>6.0231111111111106</v>
      </c>
      <c r="CN1266" s="103">
        <v>6.1833284210526305</v>
      </c>
      <c r="CO1266" s="103">
        <v>7.5956305750256226</v>
      </c>
      <c r="CP1266" s="103">
        <v>6.8894794980391261</v>
      </c>
      <c r="CQ1266" s="103">
        <v>9.4871794871794854</v>
      </c>
      <c r="CR1266" s="103">
        <v>6.0813389035087715</v>
      </c>
      <c r="CS1266" s="103">
        <v>0.76900000000000002</v>
      </c>
      <c r="CT1266" s="103">
        <v>6.9694154028560673</v>
      </c>
      <c r="CU1266" s="103">
        <v>4.6065847687882799</v>
      </c>
      <c r="CV1266" s="103">
        <v>6.7515887162795005</v>
      </c>
      <c r="CW1266" s="103">
        <v>5</v>
      </c>
      <c r="CX1266" s="103">
        <v>9.2766834616332261</v>
      </c>
      <c r="CY1266" s="103">
        <v>10</v>
      </c>
      <c r="CZ1266" s="103">
        <v>8.0922278205444087</v>
      </c>
      <c r="DA1266" s="103">
        <v>7.2</v>
      </c>
      <c r="DB1266" s="103">
        <v>4.9094397134502916</v>
      </c>
      <c r="DC1266" s="103">
        <v>4.7988143138401558</v>
      </c>
      <c r="DD1266" s="103">
        <v>8.6999999999999993</v>
      </c>
      <c r="DE1266" s="103">
        <v>8.4239939189275255</v>
      </c>
      <c r="DF1266" s="103">
        <v>3</v>
      </c>
      <c r="DG1266" s="103">
        <v>6.1720413243696619</v>
      </c>
      <c r="DH1266" s="103">
        <v>4.7227373762183227</v>
      </c>
      <c r="DI1266" s="103">
        <v>5.8333333333333339</v>
      </c>
      <c r="DJ1266" s="103">
        <v>9.5879426945036617</v>
      </c>
      <c r="DK1266" s="103">
        <v>6.9210287891487985</v>
      </c>
      <c r="DL1266" s="103">
        <v>7.7429207472651553</v>
      </c>
      <c r="DM1266" s="103">
        <v>7.444273565339266</v>
      </c>
      <c r="DN1266" s="103">
        <v>7.0420394176347569</v>
      </c>
      <c r="DO1266" s="103">
        <v>7.1021028541829425</v>
      </c>
      <c r="DP1266" s="103">
        <v>6.68</v>
      </c>
      <c r="DQ1266" s="105">
        <v>6.2007013888888887</v>
      </c>
      <c r="DR1266" s="106">
        <v>113</v>
      </c>
      <c r="DS1266" s="106">
        <v>4</v>
      </c>
      <c r="DU1266" s="104" t="s">
        <v>88</v>
      </c>
      <c r="DV1266" s="103">
        <v>5.7214027777777776</v>
      </c>
      <c r="DW1266" s="103">
        <v>6.68</v>
      </c>
    </row>
    <row r="1267" spans="1:127">
      <c r="A1267" s="95">
        <v>2008</v>
      </c>
      <c r="B1267" s="96" t="s">
        <v>672</v>
      </c>
      <c r="C1267" s="107" t="s">
        <v>114</v>
      </c>
      <c r="D1267" s="96">
        <v>4.8</v>
      </c>
      <c r="E1267" s="96">
        <v>5.5175251780547461</v>
      </c>
      <c r="F1267" s="96">
        <v>4.1950737665552937</v>
      </c>
      <c r="G1267" s="96">
        <v>4.8</v>
      </c>
      <c r="H1267" s="96">
        <v>8.68</v>
      </c>
      <c r="I1267" s="96">
        <v>10</v>
      </c>
      <c r="J1267" s="96">
        <v>7.6865086655809041</v>
      </c>
      <c r="K1267" s="96">
        <v>1.25</v>
      </c>
      <c r="L1267" s="96">
        <v>7.224214839426776</v>
      </c>
      <c r="M1267" s="96">
        <v>0</v>
      </c>
      <c r="N1267" s="96">
        <v>5.2321447010015358</v>
      </c>
      <c r="O1267" s="96">
        <v>9.5</v>
      </c>
      <c r="P1267" s="96">
        <v>10</v>
      </c>
      <c r="Q1267" s="96" t="s">
        <v>1011</v>
      </c>
      <c r="R1267" s="96" t="s">
        <v>1011</v>
      </c>
      <c r="S1267" s="96">
        <v>5</v>
      </c>
      <c r="T1267" s="96">
        <v>8.1666666666666661</v>
      </c>
      <c r="U1267" s="96">
        <v>7.3596037892227342</v>
      </c>
      <c r="V1267" s="96">
        <v>5</v>
      </c>
      <c r="W1267" s="96">
        <v>10</v>
      </c>
      <c r="X1267" s="96">
        <v>10</v>
      </c>
      <c r="Y1267" s="96">
        <v>8.3333333333333339</v>
      </c>
      <c r="Z1267" s="96" t="s">
        <v>1010</v>
      </c>
      <c r="AA1267" s="96">
        <v>5</v>
      </c>
      <c r="AB1267" s="96">
        <v>3.3333333333333335</v>
      </c>
      <c r="AC1267" s="96">
        <v>7.8733333333333331</v>
      </c>
      <c r="AD1267" s="96">
        <v>5.2750000000000004</v>
      </c>
      <c r="AE1267" s="96">
        <v>5.3704166666666673</v>
      </c>
      <c r="AF1267" s="96">
        <v>5</v>
      </c>
      <c r="AG1267" s="96">
        <v>5</v>
      </c>
      <c r="AH1267" s="96" t="s">
        <v>1010</v>
      </c>
      <c r="AI1267" s="96" t="s">
        <v>1010</v>
      </c>
      <c r="AJ1267" s="96" t="s">
        <v>1010</v>
      </c>
      <c r="AK1267" s="96" t="s">
        <v>1010</v>
      </c>
      <c r="AL1267" s="96">
        <v>3.3333333333333335</v>
      </c>
      <c r="AM1267" s="96">
        <v>6.666666666666667</v>
      </c>
      <c r="AN1267" s="96">
        <v>6.666666666666667</v>
      </c>
      <c r="AO1267" s="96">
        <v>5.5555555555555562</v>
      </c>
      <c r="AP1267" s="96">
        <v>7.5</v>
      </c>
      <c r="AQ1267" s="96">
        <v>7.5</v>
      </c>
      <c r="AR1267" s="96">
        <v>7.5</v>
      </c>
      <c r="AS1267" s="96">
        <v>7.5</v>
      </c>
      <c r="AT1267" s="96">
        <v>5.7638888888888893</v>
      </c>
      <c r="AU1267" s="96">
        <v>10</v>
      </c>
      <c r="AV1267" s="96">
        <v>10</v>
      </c>
      <c r="AW1267" s="96">
        <v>3</v>
      </c>
      <c r="AX1267" s="96">
        <v>5.5</v>
      </c>
      <c r="AY1267" s="96">
        <v>6.666666666666667</v>
      </c>
      <c r="AZ1267" s="96">
        <v>6.666666666666667</v>
      </c>
      <c r="BA1267" s="96">
        <v>3.3333333333333335</v>
      </c>
      <c r="BB1267" s="96">
        <v>6.4523809523809517</v>
      </c>
      <c r="BC1267" s="96" t="s">
        <v>1010</v>
      </c>
      <c r="BD1267" s="96" t="s">
        <v>1011</v>
      </c>
      <c r="BE1267" s="96" t="s">
        <v>1011</v>
      </c>
      <c r="BF1267" s="96">
        <v>10</v>
      </c>
      <c r="BG1267" s="96">
        <v>10</v>
      </c>
      <c r="BH1267" s="96">
        <v>10</v>
      </c>
      <c r="BI1267" s="96">
        <v>10</v>
      </c>
      <c r="BJ1267" s="96" t="s">
        <v>1011</v>
      </c>
      <c r="BK1267" s="96">
        <v>10</v>
      </c>
      <c r="BL1267" s="96">
        <v>6.6319029314326681</v>
      </c>
      <c r="BM1267" s="96">
        <v>7.197058823529412</v>
      </c>
      <c r="BN1267" s="96">
        <v>6.7250681198910094</v>
      </c>
      <c r="BO1267" s="96">
        <v>8</v>
      </c>
      <c r="BP1267" s="96">
        <v>7</v>
      </c>
      <c r="BQ1267" s="96">
        <v>7</v>
      </c>
      <c r="BR1267" s="96">
        <v>7</v>
      </c>
      <c r="BS1267" s="96">
        <v>7.2305317358551058</v>
      </c>
      <c r="BT1267" s="96">
        <v>4.5093612283236988</v>
      </c>
      <c r="BU1267" s="96">
        <v>4.0077099999999994</v>
      </c>
      <c r="BV1267" s="96">
        <v>4.8324237263969163</v>
      </c>
      <c r="BW1267" s="96">
        <v>3.333333333333333</v>
      </c>
      <c r="BX1267" s="96">
        <v>7.5</v>
      </c>
      <c r="BY1267" s="96">
        <v>6.157025018223937</v>
      </c>
      <c r="BZ1267" s="96">
        <v>8.9004708631916412</v>
      </c>
      <c r="CA1267" s="96">
        <v>4.3757713487475902</v>
      </c>
      <c r="CB1267" s="96">
        <v>5.7998887957610776</v>
      </c>
      <c r="CC1267" s="96">
        <v>1</v>
      </c>
      <c r="CD1267" s="96">
        <v>5.4906649237753546</v>
      </c>
      <c r="CE1267" s="96">
        <v>7.4646242831378373</v>
      </c>
      <c r="CF1267" s="96">
        <v>8.9241635956971077</v>
      </c>
      <c r="CG1267" s="96">
        <v>7.9111743247023583</v>
      </c>
      <c r="CH1267" s="96">
        <v>10</v>
      </c>
      <c r="CI1267" s="96">
        <v>8.5749905508843263</v>
      </c>
      <c r="CJ1267" s="96">
        <v>9.6133333333333333</v>
      </c>
      <c r="CK1267" s="96">
        <v>8.06</v>
      </c>
      <c r="CL1267" s="96">
        <v>1.1920000000000002</v>
      </c>
      <c r="CM1267" s="96">
        <v>6.2884444444444441</v>
      </c>
      <c r="CN1267" s="96">
        <v>6.2067019788053948</v>
      </c>
      <c r="CO1267" s="96">
        <v>8.0541375974464327</v>
      </c>
      <c r="CP1267" s="96">
        <v>7.1304197881259137</v>
      </c>
      <c r="CQ1267" s="96">
        <v>10</v>
      </c>
      <c r="CR1267" s="96">
        <v>6.6777850028901717</v>
      </c>
      <c r="CS1267" s="96">
        <v>1.5384615384615385</v>
      </c>
      <c r="CT1267" s="96">
        <v>10</v>
      </c>
      <c r="CU1267" s="96">
        <v>6.0720821804505691</v>
      </c>
      <c r="CV1267" s="96">
        <v>7.3727366032552313</v>
      </c>
      <c r="CW1267" s="96">
        <v>5</v>
      </c>
      <c r="CX1267" s="96">
        <v>6.100266771914149</v>
      </c>
      <c r="CY1267" s="96">
        <v>10</v>
      </c>
      <c r="CZ1267" s="96">
        <v>7.0334222573047169</v>
      </c>
      <c r="DA1267" s="96">
        <v>5.6</v>
      </c>
      <c r="DB1267" s="96">
        <v>5.6518269344894012</v>
      </c>
      <c r="DC1267" s="96">
        <v>6.847372250481695</v>
      </c>
      <c r="DD1267" s="96">
        <v>6</v>
      </c>
      <c r="DE1267" s="96">
        <v>1.1929071940067637</v>
      </c>
      <c r="DF1267" s="96">
        <v>1</v>
      </c>
      <c r="DG1267" s="96">
        <v>4.3820177298296432</v>
      </c>
      <c r="DH1267" s="96">
        <v>3.2063342244701349</v>
      </c>
      <c r="DI1267" s="96">
        <v>4.0196078431372548</v>
      </c>
      <c r="DJ1267" s="96">
        <v>9.6275916608393146</v>
      </c>
      <c r="DK1267" s="96">
        <v>5.0340344497430936</v>
      </c>
      <c r="DL1267" s="96">
        <v>7.4569856483335801</v>
      </c>
      <c r="DM1267" s="96">
        <v>7.5003201976783167</v>
      </c>
      <c r="DN1267" s="96">
        <v>6.1408123373669499</v>
      </c>
      <c r="DO1267" s="96">
        <v>5.8520841081671024</v>
      </c>
      <c r="DP1267" s="96">
        <v>6.9</v>
      </c>
      <c r="DQ1267" s="99">
        <v>6.7659514657163342</v>
      </c>
      <c r="DR1267" s="100">
        <v>82</v>
      </c>
      <c r="DS1267" s="101">
        <v>3</v>
      </c>
      <c r="DU1267" s="107" t="s">
        <v>114</v>
      </c>
      <c r="DV1267" s="96">
        <v>6.6319029314326681</v>
      </c>
      <c r="DW1267" s="96">
        <v>6.9</v>
      </c>
    </row>
    <row r="1268" spans="1:127">
      <c r="A1268" s="102">
        <v>2008</v>
      </c>
      <c r="B1268" s="103" t="s">
        <v>713</v>
      </c>
      <c r="C1268" s="104" t="s">
        <v>70</v>
      </c>
      <c r="D1268" s="103">
        <v>2.7333333333333338</v>
      </c>
      <c r="E1268" s="103">
        <v>5.1281219016575106</v>
      </c>
      <c r="F1268" s="103">
        <v>4.3085187284066206</v>
      </c>
      <c r="G1268" s="103">
        <v>4.0999999999999996</v>
      </c>
      <c r="H1268" s="103">
        <v>6.48</v>
      </c>
      <c r="I1268" s="103">
        <v>10</v>
      </c>
      <c r="J1268" s="103">
        <v>9.4419325265888894</v>
      </c>
      <c r="K1268" s="103">
        <v>5</v>
      </c>
      <c r="L1268" s="103">
        <v>9.7622043226930586</v>
      </c>
      <c r="M1268" s="103">
        <v>9.9524408645386124</v>
      </c>
      <c r="N1268" s="103">
        <v>8.8313155427641128</v>
      </c>
      <c r="O1268" s="103">
        <v>9.5</v>
      </c>
      <c r="P1268" s="103">
        <v>10</v>
      </c>
      <c r="Q1268" s="103" t="s">
        <v>1011</v>
      </c>
      <c r="R1268" s="103" t="s">
        <v>1011</v>
      </c>
      <c r="S1268" s="103" t="s">
        <v>1011</v>
      </c>
      <c r="T1268" s="103">
        <v>9.75</v>
      </c>
      <c r="U1268" s="103">
        <v>8.3537718475880371</v>
      </c>
      <c r="V1268" s="103">
        <v>10</v>
      </c>
      <c r="W1268" s="103">
        <v>0</v>
      </c>
      <c r="X1268" s="103">
        <v>5</v>
      </c>
      <c r="Y1268" s="103">
        <v>5</v>
      </c>
      <c r="Z1268" s="103" t="s">
        <v>1010</v>
      </c>
      <c r="AA1268" s="103">
        <v>7.5</v>
      </c>
      <c r="AB1268" s="103">
        <v>3.3333333333333335</v>
      </c>
      <c r="AC1268" s="103">
        <v>8.724444444444444</v>
      </c>
      <c r="AD1268" s="103">
        <v>8.3333333333333339</v>
      </c>
      <c r="AE1268" s="103">
        <v>6.9727777777777789</v>
      </c>
      <c r="AF1268" s="103">
        <v>7.5</v>
      </c>
      <c r="AG1268" s="103">
        <v>7.5</v>
      </c>
      <c r="AH1268" s="103" t="s">
        <v>1010</v>
      </c>
      <c r="AI1268" s="103" t="s">
        <v>1010</v>
      </c>
      <c r="AJ1268" s="103" t="s">
        <v>1010</v>
      </c>
      <c r="AK1268" s="103" t="s">
        <v>1010</v>
      </c>
      <c r="AL1268" s="103">
        <v>3.3333333333333335</v>
      </c>
      <c r="AM1268" s="103">
        <v>3.3333333333333335</v>
      </c>
      <c r="AN1268" s="103">
        <v>6.666666666666667</v>
      </c>
      <c r="AO1268" s="103">
        <v>4.4444444444444446</v>
      </c>
      <c r="AP1268" s="103">
        <v>5</v>
      </c>
      <c r="AQ1268" s="103">
        <v>5</v>
      </c>
      <c r="AR1268" s="103">
        <v>7.5</v>
      </c>
      <c r="AS1268" s="103">
        <v>5.833333333333333</v>
      </c>
      <c r="AT1268" s="103">
        <v>6.3194444444444438</v>
      </c>
      <c r="AU1268" s="103">
        <v>10</v>
      </c>
      <c r="AV1268" s="103">
        <v>10</v>
      </c>
      <c r="AW1268" s="103">
        <v>3.3333333333333335</v>
      </c>
      <c r="AX1268" s="103">
        <v>5</v>
      </c>
      <c r="AY1268" s="103">
        <v>10</v>
      </c>
      <c r="AZ1268" s="103">
        <v>10</v>
      </c>
      <c r="BA1268" s="103">
        <v>10</v>
      </c>
      <c r="BB1268" s="103">
        <v>8.3333333333333321</v>
      </c>
      <c r="BC1268" s="103" t="s">
        <v>1010</v>
      </c>
      <c r="BD1268" s="103" t="s">
        <v>1011</v>
      </c>
      <c r="BE1268" s="103" t="s">
        <v>1011</v>
      </c>
      <c r="BF1268" s="103">
        <v>5</v>
      </c>
      <c r="BG1268" s="103">
        <v>0</v>
      </c>
      <c r="BH1268" s="103">
        <v>0</v>
      </c>
      <c r="BI1268" s="103">
        <v>0</v>
      </c>
      <c r="BJ1268" s="103" t="s">
        <v>1011</v>
      </c>
      <c r="BK1268" s="103">
        <v>2.5</v>
      </c>
      <c r="BL1268" s="103">
        <v>6.0259985174525657</v>
      </c>
      <c r="BM1268" s="103">
        <v>7.973529411764706</v>
      </c>
      <c r="BN1268" s="103">
        <v>9.9455040871934592</v>
      </c>
      <c r="BO1268" s="103">
        <v>7</v>
      </c>
      <c r="BP1268" s="103">
        <v>8</v>
      </c>
      <c r="BQ1268" s="103">
        <v>4</v>
      </c>
      <c r="BR1268" s="103">
        <v>6</v>
      </c>
      <c r="BS1268" s="103">
        <v>7.7297583747395411</v>
      </c>
      <c r="BT1268" s="103">
        <v>3.6859030580431185</v>
      </c>
      <c r="BU1268" s="103">
        <v>4.3725533333333333</v>
      </c>
      <c r="BV1268" s="103">
        <v>4.218789000000001</v>
      </c>
      <c r="BW1268" s="103">
        <v>3.333333333333333</v>
      </c>
      <c r="BX1268" s="103">
        <v>5.8333333333333339</v>
      </c>
      <c r="BY1268" s="103">
        <v>3.8928779316605571</v>
      </c>
      <c r="BZ1268" s="103">
        <v>7.3942693825643122</v>
      </c>
      <c r="CA1268" s="103">
        <v>4.7360290281923723</v>
      </c>
      <c r="CB1268" s="103">
        <v>4.6517629187396352</v>
      </c>
      <c r="CC1268" s="103">
        <v>0.77777777800000003</v>
      </c>
      <c r="CD1268" s="103">
        <v>4.1598865505644298</v>
      </c>
      <c r="CE1268" s="103">
        <v>7.7719962820737276</v>
      </c>
      <c r="CF1268" s="103">
        <v>9.7088052228197448</v>
      </c>
      <c r="CG1268" s="103">
        <v>7.6731843918816534</v>
      </c>
      <c r="CH1268" s="103">
        <v>10</v>
      </c>
      <c r="CI1268" s="103">
        <v>8.7884964741937814</v>
      </c>
      <c r="CJ1268" s="103">
        <v>8.2266666666666666</v>
      </c>
      <c r="CK1268" s="103">
        <v>7.48</v>
      </c>
      <c r="CL1268" s="103">
        <v>5.3120000000000003</v>
      </c>
      <c r="CM1268" s="103">
        <v>7.006222222222223</v>
      </c>
      <c r="CN1268" s="103">
        <v>5.4358608839137643</v>
      </c>
      <c r="CO1268" s="103">
        <v>4.9393123294483132</v>
      </c>
      <c r="CP1268" s="103">
        <v>5.1875866066810392</v>
      </c>
      <c r="CQ1268" s="103">
        <v>10</v>
      </c>
      <c r="CR1268" s="103">
        <v>7.2791585306799345</v>
      </c>
      <c r="CS1268" s="103">
        <v>7.6923076923076925</v>
      </c>
      <c r="CT1268" s="103">
        <v>3.2081435981400936</v>
      </c>
      <c r="CU1268" s="103">
        <v>6.0598699403759069</v>
      </c>
      <c r="CV1268" s="103">
        <v>7.0634196923197923</v>
      </c>
      <c r="CW1268" s="103">
        <v>10</v>
      </c>
      <c r="CX1268" s="103">
        <v>6.8934424276710393</v>
      </c>
      <c r="CY1268" s="103">
        <v>9</v>
      </c>
      <c r="CZ1268" s="103">
        <v>8.6311474758903461</v>
      </c>
      <c r="DA1268" s="103">
        <v>10</v>
      </c>
      <c r="DB1268" s="103">
        <v>7.0792537014925383</v>
      </c>
      <c r="DC1268" s="103">
        <v>8.6503962786069657</v>
      </c>
      <c r="DD1268" s="103">
        <v>10</v>
      </c>
      <c r="DE1268" s="103">
        <v>8.7948188791798732</v>
      </c>
      <c r="DF1268" s="103">
        <v>10</v>
      </c>
      <c r="DG1268" s="103">
        <v>9.0874114765465634</v>
      </c>
      <c r="DH1268" s="103">
        <v>4.4994505422885576</v>
      </c>
      <c r="DI1268" s="103">
        <v>6.875</v>
      </c>
      <c r="DJ1268" s="103">
        <v>8.3130097945473178</v>
      </c>
      <c r="DK1268" s="103">
        <v>2.9729300848535112</v>
      </c>
      <c r="DL1268" s="103">
        <v>7.5301847046952624</v>
      </c>
      <c r="DM1268" s="103">
        <v>8.1952984386825509</v>
      </c>
      <c r="DN1268" s="103">
        <v>6.3976455941778667</v>
      </c>
      <c r="DO1268" s="103">
        <v>8.0387348488715915</v>
      </c>
      <c r="DP1268" s="103">
        <v>7.16</v>
      </c>
      <c r="DQ1268" s="105">
        <v>6.5929992587262829</v>
      </c>
      <c r="DR1268" s="106">
        <v>97</v>
      </c>
      <c r="DS1268" s="106">
        <v>3</v>
      </c>
      <c r="DU1268" s="104" t="s">
        <v>70</v>
      </c>
      <c r="DV1268" s="103">
        <v>6.0259985174525657</v>
      </c>
      <c r="DW1268" s="103">
        <v>7.16</v>
      </c>
    </row>
    <row r="1269" spans="1:127">
      <c r="A1269" s="95">
        <v>2008</v>
      </c>
      <c r="B1269" s="96" t="s">
        <v>747</v>
      </c>
      <c r="C1269" s="107" t="s">
        <v>57</v>
      </c>
      <c r="D1269" s="96">
        <v>5.0999999999999996</v>
      </c>
      <c r="E1269" s="96">
        <v>5.1852539745015598</v>
      </c>
      <c r="F1269" s="96">
        <v>3.9324416274660572</v>
      </c>
      <c r="G1269" s="96">
        <v>4.6999999999999993</v>
      </c>
      <c r="H1269" s="96">
        <v>7.92</v>
      </c>
      <c r="I1269" s="96">
        <v>10</v>
      </c>
      <c r="J1269" s="96">
        <v>10</v>
      </c>
      <c r="K1269" s="96">
        <v>7.5</v>
      </c>
      <c r="L1269" s="96">
        <v>10</v>
      </c>
      <c r="M1269" s="96">
        <v>9.910812531285293</v>
      </c>
      <c r="N1269" s="96">
        <v>9.4821625062570583</v>
      </c>
      <c r="O1269" s="96">
        <v>10</v>
      </c>
      <c r="P1269" s="96">
        <v>10</v>
      </c>
      <c r="Q1269" s="96" t="s">
        <v>1011</v>
      </c>
      <c r="R1269" s="96" t="s">
        <v>1011</v>
      </c>
      <c r="S1269" s="96">
        <v>0</v>
      </c>
      <c r="T1269" s="96">
        <v>6.666666666666667</v>
      </c>
      <c r="U1269" s="96">
        <v>8.0229430576412408</v>
      </c>
      <c r="V1269" s="96">
        <v>10</v>
      </c>
      <c r="W1269" s="96">
        <v>5</v>
      </c>
      <c r="X1269" s="96">
        <v>10</v>
      </c>
      <c r="Y1269" s="96">
        <v>8.3333333333333339</v>
      </c>
      <c r="Z1269" s="96" t="s">
        <v>1010</v>
      </c>
      <c r="AA1269" s="96">
        <v>10</v>
      </c>
      <c r="AB1269" s="96">
        <v>10</v>
      </c>
      <c r="AC1269" s="96">
        <v>8.1955555555555559</v>
      </c>
      <c r="AD1269" s="96">
        <v>8.0055555555555564</v>
      </c>
      <c r="AE1269" s="96">
        <v>9.0502777777777794</v>
      </c>
      <c r="AF1269" s="96">
        <v>7.5</v>
      </c>
      <c r="AG1269" s="96">
        <v>7.5</v>
      </c>
      <c r="AH1269" s="96" t="s">
        <v>1010</v>
      </c>
      <c r="AI1269" s="96" t="s">
        <v>1010</v>
      </c>
      <c r="AJ1269" s="96" t="s">
        <v>1010</v>
      </c>
      <c r="AK1269" s="96" t="s">
        <v>1010</v>
      </c>
      <c r="AL1269" s="96">
        <v>3.3333333333333335</v>
      </c>
      <c r="AM1269" s="96">
        <v>3.3333333333333335</v>
      </c>
      <c r="AN1269" s="96">
        <v>6.666666666666667</v>
      </c>
      <c r="AO1269" s="96">
        <v>4.4444444444444446</v>
      </c>
      <c r="AP1269" s="96">
        <v>10</v>
      </c>
      <c r="AQ1269" s="96">
        <v>7.5</v>
      </c>
      <c r="AR1269" s="96">
        <v>10</v>
      </c>
      <c r="AS1269" s="96">
        <v>9.1666666666666661</v>
      </c>
      <c r="AT1269" s="96">
        <v>7.1527777777777768</v>
      </c>
      <c r="AU1269" s="96">
        <v>10</v>
      </c>
      <c r="AV1269" s="96">
        <v>10</v>
      </c>
      <c r="AW1269" s="96">
        <v>5</v>
      </c>
      <c r="AX1269" s="96">
        <v>5</v>
      </c>
      <c r="AY1269" s="96">
        <v>10</v>
      </c>
      <c r="AZ1269" s="96">
        <v>10</v>
      </c>
      <c r="BA1269" s="96">
        <v>10</v>
      </c>
      <c r="BB1269" s="96">
        <v>8.5714285714285712</v>
      </c>
      <c r="BC1269" s="96" t="s">
        <v>1010</v>
      </c>
      <c r="BD1269" s="96" t="s">
        <v>1011</v>
      </c>
      <c r="BE1269" s="96" t="s">
        <v>1011</v>
      </c>
      <c r="BF1269" s="96">
        <v>10</v>
      </c>
      <c r="BG1269" s="96">
        <v>10</v>
      </c>
      <c r="BH1269" s="96">
        <v>10</v>
      </c>
      <c r="BI1269" s="96">
        <v>10</v>
      </c>
      <c r="BJ1269" s="96" t="s">
        <v>1011</v>
      </c>
      <c r="BK1269" s="96">
        <v>10</v>
      </c>
      <c r="BL1269" s="96">
        <v>7.4915175104420566</v>
      </c>
      <c r="BM1269" s="96">
        <v>5.5205882352941167</v>
      </c>
      <c r="BN1269" s="96">
        <v>4.46866485013624</v>
      </c>
      <c r="BO1269" s="96">
        <v>10</v>
      </c>
      <c r="BP1269" s="96">
        <v>10</v>
      </c>
      <c r="BQ1269" s="96">
        <v>5</v>
      </c>
      <c r="BR1269" s="96">
        <v>7.5</v>
      </c>
      <c r="BS1269" s="96">
        <v>6.872313271357589</v>
      </c>
      <c r="BT1269" s="96">
        <v>2.0878633906485669</v>
      </c>
      <c r="BU1269" s="96">
        <v>2.0771266666666666</v>
      </c>
      <c r="BV1269" s="96">
        <v>3.0857070859728508</v>
      </c>
      <c r="BW1269" s="96">
        <v>8.3333333333333339</v>
      </c>
      <c r="BX1269" s="96">
        <v>6.6666666666666661</v>
      </c>
      <c r="BY1269" s="96">
        <v>5.342976591011908</v>
      </c>
      <c r="BZ1269" s="96">
        <v>7.387721696235845</v>
      </c>
      <c r="CA1269" s="96">
        <v>3.6688785233785826</v>
      </c>
      <c r="CB1269" s="96">
        <v>7.158724164404223</v>
      </c>
      <c r="CC1269" s="96">
        <v>1</v>
      </c>
      <c r="CD1269" s="96">
        <v>5.0898886798131819</v>
      </c>
      <c r="CE1269" s="96">
        <v>6.0598322797656134</v>
      </c>
      <c r="CF1269" s="96">
        <v>7.4249872025379204</v>
      </c>
      <c r="CG1269" s="96">
        <v>4.9536178107607274</v>
      </c>
      <c r="CH1269" s="96">
        <v>0</v>
      </c>
      <c r="CI1269" s="96">
        <v>4.6096093232660653</v>
      </c>
      <c r="CJ1269" s="96">
        <v>9.1</v>
      </c>
      <c r="CK1269" s="96">
        <v>8.9</v>
      </c>
      <c r="CL1269" s="96">
        <v>6.5879999999999992</v>
      </c>
      <c r="CM1269" s="96">
        <v>8.1959999999999997</v>
      </c>
      <c r="CN1269" s="96">
        <v>4.9416234720965306</v>
      </c>
      <c r="CO1269" s="96">
        <v>5.3174823848819166</v>
      </c>
      <c r="CP1269" s="96">
        <v>5.1295529284892236</v>
      </c>
      <c r="CQ1269" s="96">
        <v>10</v>
      </c>
      <c r="CR1269" s="96">
        <v>3.9403430844645553</v>
      </c>
      <c r="CS1269" s="96">
        <v>0.76923076923076927</v>
      </c>
      <c r="CT1269" s="96">
        <v>4.314400011291851</v>
      </c>
      <c r="CU1269" s="96">
        <v>3.0079912883290589</v>
      </c>
      <c r="CV1269" s="96">
        <v>6.5833860542045706</v>
      </c>
      <c r="CW1269" s="96">
        <v>8</v>
      </c>
      <c r="CX1269" s="96">
        <v>9.2789188271306458</v>
      </c>
      <c r="CY1269" s="96">
        <v>7</v>
      </c>
      <c r="CZ1269" s="96">
        <v>8.0929729423768819</v>
      </c>
      <c r="DA1269" s="96">
        <v>6.7</v>
      </c>
      <c r="DB1269" s="96">
        <v>6.2054489698340873</v>
      </c>
      <c r="DC1269" s="96">
        <v>7.1032540829562585</v>
      </c>
      <c r="DD1269" s="96">
        <v>8</v>
      </c>
      <c r="DE1269" s="96">
        <v>8.7948188791798732</v>
      </c>
      <c r="DF1269" s="96">
        <v>1</v>
      </c>
      <c r="DG1269" s="96">
        <v>6.3005869886617027</v>
      </c>
      <c r="DH1269" s="96">
        <v>2.8132619728506785</v>
      </c>
      <c r="DI1269" s="96">
        <v>6.3417190775681345</v>
      </c>
      <c r="DJ1269" s="96">
        <v>8.5713782404828915</v>
      </c>
      <c r="DK1269" s="96">
        <v>3.4942760854700849</v>
      </c>
      <c r="DL1269" s="96">
        <v>2.3770642229082513</v>
      </c>
      <c r="DM1269" s="96">
        <v>1.7499357196916629</v>
      </c>
      <c r="DN1269" s="96">
        <v>4.2246058864952838</v>
      </c>
      <c r="DO1269" s="96">
        <v>6.2060552725112892</v>
      </c>
      <c r="DP1269" s="96">
        <v>5.87</v>
      </c>
      <c r="DQ1269" s="99">
        <v>6.6807587552210279</v>
      </c>
      <c r="DR1269" s="100">
        <v>89</v>
      </c>
      <c r="DS1269" s="101">
        <v>3</v>
      </c>
      <c r="DU1269" s="107" t="s">
        <v>57</v>
      </c>
      <c r="DV1269" s="96">
        <v>7.4915175104420566</v>
      </c>
      <c r="DW1269" s="96">
        <v>5.87</v>
      </c>
    </row>
    <row r="1270" spans="1:127" ht="24">
      <c r="A1270" s="102">
        <v>2008</v>
      </c>
      <c r="B1270" s="103" t="s">
        <v>619</v>
      </c>
      <c r="C1270" s="104" t="s">
        <v>60</v>
      </c>
      <c r="D1270" s="103">
        <v>6.0666666666666664</v>
      </c>
      <c r="E1270" s="103">
        <v>6.0370913245989186</v>
      </c>
      <c r="F1270" s="103">
        <v>7.4864907726987084</v>
      </c>
      <c r="G1270" s="103">
        <v>6.5</v>
      </c>
      <c r="H1270" s="103">
        <v>8.9599999999999991</v>
      </c>
      <c r="I1270" s="103">
        <v>10</v>
      </c>
      <c r="J1270" s="103">
        <v>10</v>
      </c>
      <c r="K1270" s="103">
        <v>10</v>
      </c>
      <c r="L1270" s="103">
        <v>10</v>
      </c>
      <c r="M1270" s="103">
        <v>10</v>
      </c>
      <c r="N1270" s="103">
        <v>10</v>
      </c>
      <c r="O1270" s="103">
        <v>7</v>
      </c>
      <c r="P1270" s="103">
        <v>5</v>
      </c>
      <c r="Q1270" s="103" t="s">
        <v>1011</v>
      </c>
      <c r="R1270" s="103" t="s">
        <v>1011</v>
      </c>
      <c r="S1270" s="103">
        <v>10</v>
      </c>
      <c r="T1270" s="103">
        <v>7.333333333333333</v>
      </c>
      <c r="U1270" s="103">
        <v>8.7644444444444449</v>
      </c>
      <c r="V1270" s="103">
        <v>10</v>
      </c>
      <c r="W1270" s="103">
        <v>0</v>
      </c>
      <c r="X1270" s="103">
        <v>5</v>
      </c>
      <c r="Y1270" s="103">
        <v>5</v>
      </c>
      <c r="Z1270" s="103" t="s">
        <v>1010</v>
      </c>
      <c r="AA1270" s="103">
        <v>2.5</v>
      </c>
      <c r="AB1270" s="103">
        <v>3.3333333333333335</v>
      </c>
      <c r="AC1270" s="103">
        <v>9.66</v>
      </c>
      <c r="AD1270" s="103">
        <v>5.0444444444444443</v>
      </c>
      <c r="AE1270" s="103">
        <v>5.1344444444444441</v>
      </c>
      <c r="AF1270" s="103">
        <v>5</v>
      </c>
      <c r="AG1270" s="103">
        <v>2.5</v>
      </c>
      <c r="AH1270" s="103" t="s">
        <v>1010</v>
      </c>
      <c r="AI1270" s="103" t="s">
        <v>1010</v>
      </c>
      <c r="AJ1270" s="103" t="s">
        <v>1010</v>
      </c>
      <c r="AK1270" s="103" t="s">
        <v>1010</v>
      </c>
      <c r="AL1270" s="103">
        <v>0</v>
      </c>
      <c r="AM1270" s="103">
        <v>3.3333333333333335</v>
      </c>
      <c r="AN1270" s="103">
        <v>6.666666666666667</v>
      </c>
      <c r="AO1270" s="103">
        <v>3.3333333333333335</v>
      </c>
      <c r="AP1270" s="103">
        <v>0</v>
      </c>
      <c r="AQ1270" s="103">
        <v>5</v>
      </c>
      <c r="AR1270" s="103">
        <v>10</v>
      </c>
      <c r="AS1270" s="103">
        <v>5</v>
      </c>
      <c r="AT1270" s="103">
        <v>3.9583333333333335</v>
      </c>
      <c r="AU1270" s="103">
        <v>10</v>
      </c>
      <c r="AV1270" s="103">
        <v>10</v>
      </c>
      <c r="AW1270" s="103">
        <v>2.3333333333333335</v>
      </c>
      <c r="AX1270" s="103">
        <v>4.25</v>
      </c>
      <c r="AY1270" s="103">
        <v>10</v>
      </c>
      <c r="AZ1270" s="103">
        <v>6.666666666666667</v>
      </c>
      <c r="BA1270" s="103">
        <v>3.3333333333333335</v>
      </c>
      <c r="BB1270" s="103">
        <v>6.6547619047619042</v>
      </c>
      <c r="BC1270" s="103" t="s">
        <v>1010</v>
      </c>
      <c r="BD1270" s="103" t="s">
        <v>1011</v>
      </c>
      <c r="BE1270" s="103" t="s">
        <v>1011</v>
      </c>
      <c r="BF1270" s="103">
        <v>0</v>
      </c>
      <c r="BG1270" s="103">
        <v>0</v>
      </c>
      <c r="BH1270" s="103">
        <v>0</v>
      </c>
      <c r="BI1270" s="103">
        <v>0</v>
      </c>
      <c r="BJ1270" s="103" t="s">
        <v>1011</v>
      </c>
      <c r="BK1270" s="103">
        <v>0</v>
      </c>
      <c r="BL1270" s="103">
        <v>5.8908650793650796</v>
      </c>
      <c r="BM1270" s="103">
        <v>8.4970588235294127</v>
      </c>
      <c r="BN1270" s="103">
        <v>9.712595515500368</v>
      </c>
      <c r="BO1270" s="103">
        <v>4</v>
      </c>
      <c r="BP1270" s="103">
        <v>10</v>
      </c>
      <c r="BQ1270" s="103">
        <v>10</v>
      </c>
      <c r="BR1270" s="103">
        <v>10</v>
      </c>
      <c r="BS1270" s="103">
        <v>8.0524135847574456</v>
      </c>
      <c r="BT1270" s="103">
        <v>6.7556087499999995</v>
      </c>
      <c r="BU1270" s="103">
        <v>7.0008575000000004</v>
      </c>
      <c r="BV1270" s="103">
        <v>7.4540973262411345</v>
      </c>
      <c r="BW1270" s="103">
        <v>8.3333333333333339</v>
      </c>
      <c r="BX1270" s="103">
        <v>6.6666666666666661</v>
      </c>
      <c r="BY1270" s="103">
        <v>4.8256298299744191</v>
      </c>
      <c r="BZ1270" s="103">
        <v>9.3047790504465979</v>
      </c>
      <c r="CA1270" s="103">
        <v>8.9043524397163107</v>
      </c>
      <c r="CB1270" s="103">
        <v>9.104393719858157</v>
      </c>
      <c r="CC1270" s="103">
        <v>0.58620689655172409</v>
      </c>
      <c r="CD1270" s="103">
        <v>6.0231552803580151</v>
      </c>
      <c r="CE1270" s="103">
        <v>7.1448401484559065</v>
      </c>
      <c r="CF1270" s="103">
        <v>8.3154520354054213</v>
      </c>
      <c r="CG1270" s="103">
        <v>7.55</v>
      </c>
      <c r="CH1270" s="103">
        <v>10</v>
      </c>
      <c r="CI1270" s="103">
        <v>8.252573045965331</v>
      </c>
      <c r="CJ1270" s="103">
        <v>10</v>
      </c>
      <c r="CK1270" s="103">
        <v>9</v>
      </c>
      <c r="CL1270" s="103">
        <v>6.36</v>
      </c>
      <c r="CM1270" s="103">
        <v>8.4533333333333331</v>
      </c>
      <c r="CN1270" s="103">
        <v>8.3028297695035462</v>
      </c>
      <c r="CO1270" s="103">
        <v>8.9318596695308283</v>
      </c>
      <c r="CP1270" s="103">
        <v>8.6173447195171882</v>
      </c>
      <c r="CQ1270" s="103">
        <v>10</v>
      </c>
      <c r="CR1270" s="103">
        <v>7.669971583333334</v>
      </c>
      <c r="CS1270" s="103">
        <v>5.8333333333333339</v>
      </c>
      <c r="CT1270" s="103">
        <v>3.4293948807704462</v>
      </c>
      <c r="CU1270" s="103">
        <v>5.6442332658123711</v>
      </c>
      <c r="CV1270" s="103">
        <v>8.1787278296657231</v>
      </c>
      <c r="CW1270" s="103">
        <v>5</v>
      </c>
      <c r="CX1270" s="103">
        <v>8.6188580923538023</v>
      </c>
      <c r="CY1270" s="103">
        <v>10</v>
      </c>
      <c r="CZ1270" s="103">
        <v>7.872952697451268</v>
      </c>
      <c r="DA1270" s="103">
        <v>10</v>
      </c>
      <c r="DB1270" s="103">
        <v>6.4259416418439717</v>
      </c>
      <c r="DC1270" s="103">
        <v>8.5317426347517724</v>
      </c>
      <c r="DD1270" s="103">
        <v>8</v>
      </c>
      <c r="DE1270" s="103">
        <v>2.2126758347007174</v>
      </c>
      <c r="DF1270" s="103">
        <v>10</v>
      </c>
      <c r="DG1270" s="103">
        <v>7.5283933518827437</v>
      </c>
      <c r="DH1270" s="103">
        <v>6.0581142854609951</v>
      </c>
      <c r="DI1270" s="103">
        <v>6.2103174603174605</v>
      </c>
      <c r="DJ1270" s="103">
        <v>9.4546243340729124</v>
      </c>
      <c r="DK1270" s="103">
        <v>8.2745898368794322</v>
      </c>
      <c r="DL1270" s="103">
        <v>9.8203610497821821</v>
      </c>
      <c r="DM1270" s="103">
        <v>9.8654880823862765</v>
      </c>
      <c r="DN1270" s="103">
        <v>8.2805825081498767</v>
      </c>
      <c r="DO1270" s="103">
        <v>7.8939761858279631</v>
      </c>
      <c r="DP1270" s="103">
        <v>7.68</v>
      </c>
      <c r="DQ1270" s="105">
        <v>6.7854325396825397</v>
      </c>
      <c r="DR1270" s="106">
        <v>80</v>
      </c>
      <c r="DS1270" s="106">
        <v>3</v>
      </c>
      <c r="DU1270" s="104" t="s">
        <v>60</v>
      </c>
      <c r="DV1270" s="103">
        <v>5.8908650793650796</v>
      </c>
      <c r="DW1270" s="103">
        <v>7.68</v>
      </c>
    </row>
    <row r="1271" spans="1:127">
      <c r="A1271" s="95">
        <v>2008</v>
      </c>
      <c r="B1271" s="96" t="s">
        <v>691</v>
      </c>
      <c r="C1271" s="107" t="s">
        <v>42</v>
      </c>
      <c r="D1271" s="96">
        <v>8.3000000000000007</v>
      </c>
      <c r="E1271" s="96">
        <v>7.2354657398026054</v>
      </c>
      <c r="F1271" s="96">
        <v>7.5467761711068135</v>
      </c>
      <c r="G1271" s="96">
        <v>7.7</v>
      </c>
      <c r="H1271" s="96">
        <v>9.5200000000000014</v>
      </c>
      <c r="I1271" s="96">
        <v>10</v>
      </c>
      <c r="J1271" s="96">
        <v>10</v>
      </c>
      <c r="K1271" s="96">
        <v>10</v>
      </c>
      <c r="L1271" s="96">
        <v>10</v>
      </c>
      <c r="M1271" s="96">
        <v>9.994743326488706</v>
      </c>
      <c r="N1271" s="96">
        <v>9.9989486652977408</v>
      </c>
      <c r="O1271" s="96">
        <v>9.5</v>
      </c>
      <c r="P1271" s="96">
        <v>10</v>
      </c>
      <c r="Q1271" s="96" t="s">
        <v>1011</v>
      </c>
      <c r="R1271" s="96" t="s">
        <v>1011</v>
      </c>
      <c r="S1271" s="96">
        <v>5</v>
      </c>
      <c r="T1271" s="96">
        <v>8.1666666666666661</v>
      </c>
      <c r="U1271" s="96">
        <v>9.2285384439881355</v>
      </c>
      <c r="V1271" s="96">
        <v>10</v>
      </c>
      <c r="W1271" s="96">
        <v>10</v>
      </c>
      <c r="X1271" s="96">
        <v>10</v>
      </c>
      <c r="Y1271" s="96">
        <v>10</v>
      </c>
      <c r="Z1271" s="96" t="s">
        <v>1010</v>
      </c>
      <c r="AA1271" s="96">
        <v>10</v>
      </c>
      <c r="AB1271" s="96">
        <v>6.666666666666667</v>
      </c>
      <c r="AC1271" s="96">
        <v>7.9177777777777774</v>
      </c>
      <c r="AD1271" s="96">
        <v>6.8555555555555543</v>
      </c>
      <c r="AE1271" s="96">
        <v>7.8599999999999994</v>
      </c>
      <c r="AF1271" s="96">
        <v>10</v>
      </c>
      <c r="AG1271" s="96">
        <v>10</v>
      </c>
      <c r="AH1271" s="96" t="s">
        <v>1010</v>
      </c>
      <c r="AI1271" s="96" t="s">
        <v>1010</v>
      </c>
      <c r="AJ1271" s="96" t="s">
        <v>1010</v>
      </c>
      <c r="AK1271" s="96" t="s">
        <v>1010</v>
      </c>
      <c r="AL1271" s="96">
        <v>10</v>
      </c>
      <c r="AM1271" s="96">
        <v>10</v>
      </c>
      <c r="AN1271" s="96">
        <v>10</v>
      </c>
      <c r="AO1271" s="96">
        <v>10</v>
      </c>
      <c r="AP1271" s="96">
        <v>10</v>
      </c>
      <c r="AQ1271" s="96">
        <v>10</v>
      </c>
      <c r="AR1271" s="96">
        <v>10</v>
      </c>
      <c r="AS1271" s="96">
        <v>10</v>
      </c>
      <c r="AT1271" s="96">
        <v>10</v>
      </c>
      <c r="AU1271" s="96">
        <v>10</v>
      </c>
      <c r="AV1271" s="96">
        <v>10</v>
      </c>
      <c r="AW1271" s="96">
        <v>8</v>
      </c>
      <c r="AX1271" s="96">
        <v>8</v>
      </c>
      <c r="AY1271" s="96">
        <v>10</v>
      </c>
      <c r="AZ1271" s="96">
        <v>10</v>
      </c>
      <c r="BA1271" s="96">
        <v>10</v>
      </c>
      <c r="BB1271" s="96">
        <v>9.4285714285714288</v>
      </c>
      <c r="BC1271" s="96" t="s">
        <v>1010</v>
      </c>
      <c r="BD1271" s="96" t="s">
        <v>1011</v>
      </c>
      <c r="BE1271" s="96" t="s">
        <v>1011</v>
      </c>
      <c r="BF1271" s="96">
        <v>10</v>
      </c>
      <c r="BG1271" s="96">
        <v>10</v>
      </c>
      <c r="BH1271" s="96">
        <v>10</v>
      </c>
      <c r="BI1271" s="96">
        <v>10</v>
      </c>
      <c r="BJ1271" s="96" t="s">
        <v>1011</v>
      </c>
      <c r="BK1271" s="96">
        <v>10</v>
      </c>
      <c r="BL1271" s="96">
        <v>8.9609917538541772</v>
      </c>
      <c r="BM1271" s="96">
        <v>4.302941176470588</v>
      </c>
      <c r="BN1271" s="96">
        <v>6.2806539509536794</v>
      </c>
      <c r="BO1271" s="96">
        <v>8</v>
      </c>
      <c r="BP1271" s="96">
        <v>4</v>
      </c>
      <c r="BQ1271" s="96">
        <v>3</v>
      </c>
      <c r="BR1271" s="96">
        <v>3.5</v>
      </c>
      <c r="BS1271" s="96">
        <v>5.5208987818560669</v>
      </c>
      <c r="BT1271" s="96">
        <v>8.3661349234234237</v>
      </c>
      <c r="BU1271" s="96">
        <v>7.0148891666666682</v>
      </c>
      <c r="BV1271" s="96">
        <v>7.6536163513513511</v>
      </c>
      <c r="BW1271" s="96">
        <v>10</v>
      </c>
      <c r="BX1271" s="96">
        <v>9.1666666666666661</v>
      </c>
      <c r="BY1271" s="96">
        <v>6.0357882176939288</v>
      </c>
      <c r="BZ1271" s="96">
        <v>8.5010900271937935</v>
      </c>
      <c r="CA1271" s="96">
        <v>7.3019347972972968</v>
      </c>
      <c r="CB1271" s="96">
        <v>6.2254154819819831</v>
      </c>
      <c r="CC1271" s="96">
        <v>1</v>
      </c>
      <c r="CD1271" s="96">
        <v>7.8072817369194558</v>
      </c>
      <c r="CE1271" s="96">
        <v>8.5638581171645356</v>
      </c>
      <c r="CF1271" s="96">
        <v>9.8616495680225675</v>
      </c>
      <c r="CG1271" s="96">
        <v>9.2012586227762139</v>
      </c>
      <c r="CH1271" s="96">
        <v>10</v>
      </c>
      <c r="CI1271" s="96">
        <v>9.4066915769908288</v>
      </c>
      <c r="CJ1271" s="96">
        <v>9.6066666666666674</v>
      </c>
      <c r="CK1271" s="96">
        <v>8.8800000000000008</v>
      </c>
      <c r="CL1271" s="96">
        <v>5.6079999999999997</v>
      </c>
      <c r="CM1271" s="96">
        <v>8.0315555555555562</v>
      </c>
      <c r="CN1271" s="96">
        <v>7.1529131351351349</v>
      </c>
      <c r="CO1271" s="96">
        <v>8.9104606616794602</v>
      </c>
      <c r="CP1271" s="96">
        <v>8.0316868984072975</v>
      </c>
      <c r="CQ1271" s="96">
        <v>10</v>
      </c>
      <c r="CR1271" s="96">
        <v>7.7190733603603601</v>
      </c>
      <c r="CS1271" s="96">
        <v>8.3333333333333339</v>
      </c>
      <c r="CT1271" s="96">
        <v>8.9606769465292295</v>
      </c>
      <c r="CU1271" s="96">
        <v>8.3376945467409751</v>
      </c>
      <c r="CV1271" s="96">
        <v>8.6002342501759568</v>
      </c>
      <c r="CW1271" s="96">
        <v>10</v>
      </c>
      <c r="CX1271" s="96">
        <v>9.9533263366404672</v>
      </c>
      <c r="CY1271" s="96">
        <v>10</v>
      </c>
      <c r="CZ1271" s="96">
        <v>9.9844421122134879</v>
      </c>
      <c r="DA1271" s="96">
        <v>8.9</v>
      </c>
      <c r="DB1271" s="96">
        <v>5.2166554099099107</v>
      </c>
      <c r="DC1271" s="96">
        <v>7.8271693513513494</v>
      </c>
      <c r="DD1271" s="96">
        <v>8</v>
      </c>
      <c r="DE1271" s="96">
        <v>7.9604627186120922</v>
      </c>
      <c r="DF1271" s="96">
        <v>10</v>
      </c>
      <c r="DG1271" s="96">
        <v>7.9840479133122253</v>
      </c>
      <c r="DH1271" s="96">
        <v>3.3277211351351355</v>
      </c>
      <c r="DI1271" s="96">
        <v>5.8333333333333339</v>
      </c>
      <c r="DJ1271" s="96">
        <v>9.5764319594066212</v>
      </c>
      <c r="DK1271" s="96">
        <v>7.8680560630630625</v>
      </c>
      <c r="DL1271" s="96">
        <v>9.2451266806022687</v>
      </c>
      <c r="DM1271" s="96">
        <v>8.7669740885408736</v>
      </c>
      <c r="DN1271" s="96">
        <v>7.4362738766802154</v>
      </c>
      <c r="DO1271" s="96">
        <v>8.4682546340686429</v>
      </c>
      <c r="DP1271" s="96">
        <v>7.96</v>
      </c>
      <c r="DQ1271" s="99">
        <v>8.460495876927089</v>
      </c>
      <c r="DR1271" s="100">
        <v>10</v>
      </c>
      <c r="DS1271" s="101">
        <v>1</v>
      </c>
      <c r="DU1271" s="107" t="s">
        <v>42</v>
      </c>
      <c r="DV1271" s="96">
        <v>8.9609917538541772</v>
      </c>
      <c r="DW1271" s="96">
        <v>7.96</v>
      </c>
    </row>
    <row r="1272" spans="1:127">
      <c r="A1272" s="102">
        <v>2008</v>
      </c>
      <c r="B1272" s="103" t="s">
        <v>640</v>
      </c>
      <c r="C1272" s="104" t="s">
        <v>83</v>
      </c>
      <c r="D1272" s="103">
        <v>7.2666666666666657</v>
      </c>
      <c r="E1272" s="103">
        <v>6.5321267037266226</v>
      </c>
      <c r="F1272" s="103">
        <v>6.5387777076705014</v>
      </c>
      <c r="G1272" s="103">
        <v>6.8000000000000007</v>
      </c>
      <c r="H1272" s="103">
        <v>7.84</v>
      </c>
      <c r="I1272" s="103">
        <v>10</v>
      </c>
      <c r="J1272" s="103">
        <v>9.8006844626967826</v>
      </c>
      <c r="K1272" s="103">
        <v>10</v>
      </c>
      <c r="L1272" s="103">
        <v>9.8000431107053316</v>
      </c>
      <c r="M1272" s="103">
        <v>9.2201681317507944</v>
      </c>
      <c r="N1272" s="103">
        <v>9.7641791410305814</v>
      </c>
      <c r="O1272" s="103">
        <v>9.5</v>
      </c>
      <c r="P1272" s="103">
        <v>10</v>
      </c>
      <c r="Q1272" s="103" t="s">
        <v>1011</v>
      </c>
      <c r="R1272" s="103" t="s">
        <v>1011</v>
      </c>
      <c r="S1272" s="103">
        <v>10</v>
      </c>
      <c r="T1272" s="103">
        <v>9.8333333333333339</v>
      </c>
      <c r="U1272" s="103">
        <v>9.1458374914546372</v>
      </c>
      <c r="V1272" s="103">
        <v>10</v>
      </c>
      <c r="W1272" s="103">
        <v>10</v>
      </c>
      <c r="X1272" s="103">
        <v>10</v>
      </c>
      <c r="Y1272" s="103">
        <v>10</v>
      </c>
      <c r="Z1272" s="103" t="s">
        <v>1010</v>
      </c>
      <c r="AA1272" s="103">
        <v>7.5</v>
      </c>
      <c r="AB1272" s="103">
        <v>10</v>
      </c>
      <c r="AC1272" s="103">
        <v>8.5933333333333337</v>
      </c>
      <c r="AD1272" s="103">
        <v>9.5388888888888896</v>
      </c>
      <c r="AE1272" s="103">
        <v>8.9080555555555563</v>
      </c>
      <c r="AF1272" s="103">
        <v>10</v>
      </c>
      <c r="AG1272" s="103">
        <v>10</v>
      </c>
      <c r="AH1272" s="103" t="s">
        <v>1010</v>
      </c>
      <c r="AI1272" s="103" t="s">
        <v>1010</v>
      </c>
      <c r="AJ1272" s="103" t="s">
        <v>1010</v>
      </c>
      <c r="AK1272" s="103" t="s">
        <v>1010</v>
      </c>
      <c r="AL1272" s="103">
        <v>6.666666666666667</v>
      </c>
      <c r="AM1272" s="103">
        <v>10</v>
      </c>
      <c r="AN1272" s="103">
        <v>6.666666666666667</v>
      </c>
      <c r="AO1272" s="103">
        <v>7.7777777777777786</v>
      </c>
      <c r="AP1272" s="103">
        <v>7.5</v>
      </c>
      <c r="AQ1272" s="103">
        <v>7.5</v>
      </c>
      <c r="AR1272" s="103">
        <v>10</v>
      </c>
      <c r="AS1272" s="103">
        <v>8.3333333333333339</v>
      </c>
      <c r="AT1272" s="103">
        <v>9.0277777777777786</v>
      </c>
      <c r="AU1272" s="103">
        <v>10</v>
      </c>
      <c r="AV1272" s="103">
        <v>10</v>
      </c>
      <c r="AW1272" s="103">
        <v>8.3333333333333339</v>
      </c>
      <c r="AX1272" s="103">
        <v>8</v>
      </c>
      <c r="AY1272" s="103">
        <v>10</v>
      </c>
      <c r="AZ1272" s="103">
        <v>10</v>
      </c>
      <c r="BA1272" s="103">
        <v>10</v>
      </c>
      <c r="BB1272" s="103">
        <v>9.4761904761904781</v>
      </c>
      <c r="BC1272" s="103" t="s">
        <v>1010</v>
      </c>
      <c r="BD1272" s="103" t="s">
        <v>1011</v>
      </c>
      <c r="BE1272" s="103" t="s">
        <v>1011</v>
      </c>
      <c r="BF1272" s="103">
        <v>10</v>
      </c>
      <c r="BG1272" s="103">
        <v>10</v>
      </c>
      <c r="BH1272" s="103">
        <v>10</v>
      </c>
      <c r="BI1272" s="103">
        <v>10</v>
      </c>
      <c r="BJ1272" s="103" t="s">
        <v>1011</v>
      </c>
      <c r="BK1272" s="103">
        <v>10</v>
      </c>
      <c r="BL1272" s="103">
        <v>8.7276617538160401</v>
      </c>
      <c r="BM1272" s="103">
        <v>6.0970588235294123</v>
      </c>
      <c r="BN1272" s="103">
        <v>6.4414168937329705</v>
      </c>
      <c r="BO1272" s="103">
        <v>8</v>
      </c>
      <c r="BP1272" s="103">
        <v>7</v>
      </c>
      <c r="BQ1272" s="103">
        <v>7</v>
      </c>
      <c r="BR1272" s="103">
        <v>7</v>
      </c>
      <c r="BS1272" s="103">
        <v>6.8846189293155957</v>
      </c>
      <c r="BT1272" s="103">
        <v>7.2377288211920519</v>
      </c>
      <c r="BU1272" s="103">
        <v>5.7778541666666658</v>
      </c>
      <c r="BV1272" s="103">
        <v>7.5449385474613697</v>
      </c>
      <c r="BW1272" s="103">
        <v>6.6666666666666661</v>
      </c>
      <c r="BX1272" s="103">
        <v>8.3333333333333339</v>
      </c>
      <c r="BY1272" s="103">
        <v>7.3287457295131384</v>
      </c>
      <c r="BZ1272" s="103">
        <v>9.608853531445007</v>
      </c>
      <c r="CA1272" s="103">
        <v>8.1424958653421644</v>
      </c>
      <c r="CB1272" s="103">
        <v>6.0422865783664461</v>
      </c>
      <c r="CC1272" s="103">
        <v>1</v>
      </c>
      <c r="CD1272" s="103">
        <v>7.4092114711096491</v>
      </c>
      <c r="CE1272" s="103">
        <v>9.672689711447191</v>
      </c>
      <c r="CF1272" s="103">
        <v>9.8401797726847757</v>
      </c>
      <c r="CG1272" s="103">
        <v>9.2321799406697842</v>
      </c>
      <c r="CH1272" s="103">
        <v>10</v>
      </c>
      <c r="CI1272" s="103">
        <v>9.6862623562004373</v>
      </c>
      <c r="CJ1272" s="103">
        <v>9.5400000000000009</v>
      </c>
      <c r="CK1272" s="103">
        <v>9.3000000000000007</v>
      </c>
      <c r="CL1272" s="103">
        <v>6.3719999999999999</v>
      </c>
      <c r="CM1272" s="103">
        <v>8.4040000000000017</v>
      </c>
      <c r="CN1272" s="103">
        <v>6.5151075717439291</v>
      </c>
      <c r="CO1272" s="103">
        <v>9.349321697721658</v>
      </c>
      <c r="CP1272" s="103">
        <v>7.9322146347327935</v>
      </c>
      <c r="CQ1272" s="103">
        <v>10</v>
      </c>
      <c r="CR1272" s="103">
        <v>6.7291602030905082</v>
      </c>
      <c r="CS1272" s="103">
        <v>6.1538461538461542</v>
      </c>
      <c r="CT1272" s="103">
        <v>4.0931487286615003</v>
      </c>
      <c r="CU1272" s="103">
        <v>5.6587183618660539</v>
      </c>
      <c r="CV1272" s="103">
        <v>7.9987332491497121</v>
      </c>
      <c r="CW1272" s="103">
        <v>10</v>
      </c>
      <c r="CX1272" s="103">
        <v>9.1346717754800437</v>
      </c>
      <c r="CY1272" s="103">
        <v>10</v>
      </c>
      <c r="CZ1272" s="103">
        <v>9.7115572584933485</v>
      </c>
      <c r="DA1272" s="103">
        <v>10</v>
      </c>
      <c r="DB1272" s="103">
        <v>7.26898945253863</v>
      </c>
      <c r="DC1272" s="103">
        <v>7.9229002781456934</v>
      </c>
      <c r="DD1272" s="103">
        <v>10</v>
      </c>
      <c r="DE1272" s="103">
        <v>10</v>
      </c>
      <c r="DF1272" s="103">
        <v>10</v>
      </c>
      <c r="DG1272" s="103">
        <v>9.1986482884473872</v>
      </c>
      <c r="DH1272" s="103">
        <v>3.9886238189845473</v>
      </c>
      <c r="DI1272" s="103">
        <v>7.0102339181286544</v>
      </c>
      <c r="DJ1272" s="103">
        <v>9.8005476826407136</v>
      </c>
      <c r="DK1272" s="103">
        <v>7.1035642538631363</v>
      </c>
      <c r="DL1272" s="103">
        <v>9.9770156045200693</v>
      </c>
      <c r="DM1272" s="103">
        <v>7.9038559505194854</v>
      </c>
      <c r="DN1272" s="103">
        <v>7.6306402047761024</v>
      </c>
      <c r="DO1272" s="103">
        <v>8.846948583905613</v>
      </c>
      <c r="DP1272" s="103">
        <v>8.17</v>
      </c>
      <c r="DQ1272" s="105">
        <v>8.4488308769080191</v>
      </c>
      <c r="DR1272" s="106">
        <v>11</v>
      </c>
      <c r="DS1272" s="106">
        <v>1</v>
      </c>
      <c r="DU1272" s="104" t="s">
        <v>83</v>
      </c>
      <c r="DV1272" s="103">
        <v>8.7276617538160401</v>
      </c>
      <c r="DW1272" s="103">
        <v>8.17</v>
      </c>
    </row>
    <row r="1273" spans="1:127">
      <c r="A1273" s="95">
        <v>2008</v>
      </c>
      <c r="B1273" s="96" t="s">
        <v>630</v>
      </c>
      <c r="C1273" s="107" t="s">
        <v>98</v>
      </c>
      <c r="D1273" s="96">
        <v>7.033333333333335</v>
      </c>
      <c r="E1273" s="96">
        <v>7.1408485274652289</v>
      </c>
      <c r="F1273" s="96">
        <v>5.0352224399015615</v>
      </c>
      <c r="G1273" s="96">
        <v>6.4</v>
      </c>
      <c r="H1273" s="96">
        <v>7.3599999999999994</v>
      </c>
      <c r="I1273" s="96">
        <v>10</v>
      </c>
      <c r="J1273" s="96">
        <v>10</v>
      </c>
      <c r="K1273" s="96">
        <v>10</v>
      </c>
      <c r="L1273" s="96">
        <v>10</v>
      </c>
      <c r="M1273" s="96">
        <v>10</v>
      </c>
      <c r="N1273" s="96">
        <v>10</v>
      </c>
      <c r="O1273" s="96">
        <v>10</v>
      </c>
      <c r="P1273" s="96">
        <v>10</v>
      </c>
      <c r="Q1273" s="96" t="s">
        <v>1011</v>
      </c>
      <c r="R1273" s="96" t="s">
        <v>1011</v>
      </c>
      <c r="S1273" s="96">
        <v>10</v>
      </c>
      <c r="T1273" s="96">
        <v>10</v>
      </c>
      <c r="U1273" s="96">
        <v>9.1199999999999992</v>
      </c>
      <c r="V1273" s="96">
        <v>10</v>
      </c>
      <c r="W1273" s="96">
        <v>10</v>
      </c>
      <c r="X1273" s="96">
        <v>10</v>
      </c>
      <c r="Y1273" s="96">
        <v>10</v>
      </c>
      <c r="Z1273" s="96" t="s">
        <v>1010</v>
      </c>
      <c r="AA1273" s="96">
        <v>10</v>
      </c>
      <c r="AB1273" s="96">
        <v>10</v>
      </c>
      <c r="AC1273" s="96">
        <v>9.8511111111111109</v>
      </c>
      <c r="AD1273" s="96">
        <v>9.1222222222222236</v>
      </c>
      <c r="AE1273" s="96">
        <v>9.7433333333333323</v>
      </c>
      <c r="AF1273" s="96">
        <v>10</v>
      </c>
      <c r="AG1273" s="96">
        <v>10</v>
      </c>
      <c r="AH1273" s="96" t="s">
        <v>1010</v>
      </c>
      <c r="AI1273" s="96" t="s">
        <v>1010</v>
      </c>
      <c r="AJ1273" s="96" t="s">
        <v>1010</v>
      </c>
      <c r="AK1273" s="96" t="s">
        <v>1010</v>
      </c>
      <c r="AL1273" s="96">
        <v>10</v>
      </c>
      <c r="AM1273" s="96">
        <v>10</v>
      </c>
      <c r="AN1273" s="96">
        <v>10</v>
      </c>
      <c r="AO1273" s="96">
        <v>10</v>
      </c>
      <c r="AP1273" s="96">
        <v>10</v>
      </c>
      <c r="AQ1273" s="96">
        <v>10</v>
      </c>
      <c r="AR1273" s="96">
        <v>10</v>
      </c>
      <c r="AS1273" s="96">
        <v>10</v>
      </c>
      <c r="AT1273" s="96">
        <v>10</v>
      </c>
      <c r="AU1273" s="96">
        <v>10</v>
      </c>
      <c r="AV1273" s="96">
        <v>10</v>
      </c>
      <c r="AW1273" s="96">
        <v>7.333333333333333</v>
      </c>
      <c r="AX1273" s="96">
        <v>7.75</v>
      </c>
      <c r="AY1273" s="96">
        <v>10</v>
      </c>
      <c r="AZ1273" s="96">
        <v>10</v>
      </c>
      <c r="BA1273" s="96">
        <v>10</v>
      </c>
      <c r="BB1273" s="96">
        <v>9.2976190476190474</v>
      </c>
      <c r="BC1273" s="96" t="s">
        <v>1010</v>
      </c>
      <c r="BD1273" s="96" t="s">
        <v>1011</v>
      </c>
      <c r="BE1273" s="96" t="s">
        <v>1011</v>
      </c>
      <c r="BF1273" s="96">
        <v>10</v>
      </c>
      <c r="BG1273" s="96">
        <v>10</v>
      </c>
      <c r="BH1273" s="96">
        <v>10</v>
      </c>
      <c r="BI1273" s="96">
        <v>10</v>
      </c>
      <c r="BJ1273" s="96" t="s">
        <v>1011</v>
      </c>
      <c r="BK1273" s="96">
        <v>10</v>
      </c>
      <c r="BL1273" s="96">
        <v>8.7840952380952366</v>
      </c>
      <c r="BM1273" s="96">
        <v>7.5323529411764696</v>
      </c>
      <c r="BN1273" s="96">
        <v>6.73024523160763</v>
      </c>
      <c r="BO1273" s="96">
        <v>7</v>
      </c>
      <c r="BP1273" s="96">
        <v>9</v>
      </c>
      <c r="BQ1273" s="96">
        <v>7</v>
      </c>
      <c r="BR1273" s="96">
        <v>8</v>
      </c>
      <c r="BS1273" s="96">
        <v>7.3156495431960247</v>
      </c>
      <c r="BT1273" s="96">
        <v>6.9907449736346514</v>
      </c>
      <c r="BU1273" s="96">
        <v>4.6444416666666672</v>
      </c>
      <c r="BV1273" s="96">
        <v>6.3723361741996243</v>
      </c>
      <c r="BW1273" s="96">
        <v>6.6666666666666661</v>
      </c>
      <c r="BX1273" s="96">
        <v>4.166666666666667</v>
      </c>
      <c r="BY1273" s="96">
        <v>3.8839447651518975</v>
      </c>
      <c r="BZ1273" s="96">
        <v>6.4188005407623585</v>
      </c>
      <c r="CA1273" s="96">
        <v>5.1415296045197731</v>
      </c>
      <c r="CB1273" s="96">
        <v>6.3298798041431272</v>
      </c>
      <c r="CC1273" s="96">
        <v>1</v>
      </c>
      <c r="CD1273" s="96">
        <v>5.6238900958234925</v>
      </c>
      <c r="CE1273" s="96">
        <v>6.7150695084252465</v>
      </c>
      <c r="CF1273" s="96">
        <v>8.6485577746667257</v>
      </c>
      <c r="CG1273" s="96">
        <v>8.4278096542663352</v>
      </c>
      <c r="CH1273" s="96">
        <v>10</v>
      </c>
      <c r="CI1273" s="96">
        <v>8.4478592343395764</v>
      </c>
      <c r="CJ1273" s="96">
        <v>8.7466666666666661</v>
      </c>
      <c r="CK1273" s="96">
        <v>7.9</v>
      </c>
      <c r="CL1273" s="96">
        <v>6.7640000000000002</v>
      </c>
      <c r="CM1273" s="96">
        <v>7.8035555555555556</v>
      </c>
      <c r="CN1273" s="96">
        <v>5.8712914849340869</v>
      </c>
      <c r="CO1273" s="96">
        <v>7.197814533213406</v>
      </c>
      <c r="CP1273" s="96">
        <v>6.5345530090737469</v>
      </c>
      <c r="CQ1273" s="96">
        <v>10</v>
      </c>
      <c r="CR1273" s="96">
        <v>8.2149579764595106</v>
      </c>
      <c r="CS1273" s="96">
        <v>8.4615384615384617</v>
      </c>
      <c r="CT1273" s="96">
        <v>6.9694154028560673</v>
      </c>
      <c r="CU1273" s="96">
        <v>7.8819706136180132</v>
      </c>
      <c r="CV1273" s="96">
        <v>8.0550197945618294</v>
      </c>
      <c r="CW1273" s="96">
        <v>2</v>
      </c>
      <c r="CX1273" s="96">
        <v>8.6603988072985789</v>
      </c>
      <c r="CY1273" s="96">
        <v>9</v>
      </c>
      <c r="CZ1273" s="96">
        <v>6.553466269099526</v>
      </c>
      <c r="DA1273" s="96">
        <v>6.7</v>
      </c>
      <c r="DB1273" s="96">
        <v>2.950658079096045</v>
      </c>
      <c r="DC1273" s="96">
        <v>2.3329539679849334</v>
      </c>
      <c r="DD1273" s="96">
        <v>8</v>
      </c>
      <c r="DE1273" s="96">
        <v>7.126106558044313</v>
      </c>
      <c r="DF1273" s="96">
        <v>10</v>
      </c>
      <c r="DG1273" s="96">
        <v>6.1849531008542158</v>
      </c>
      <c r="DH1273" s="96">
        <v>3.4116384566854991</v>
      </c>
      <c r="DI1273" s="96">
        <v>3.2870370370370372</v>
      </c>
      <c r="DJ1273" s="96">
        <v>7.4987467976389759</v>
      </c>
      <c r="DK1273" s="96">
        <v>7.1120306064030112</v>
      </c>
      <c r="DL1273" s="96">
        <v>6.9448853413149472</v>
      </c>
      <c r="DM1273" s="96">
        <v>6.2336663068157598</v>
      </c>
      <c r="DN1273" s="96">
        <v>5.7480007576492049</v>
      </c>
      <c r="DO1273" s="96">
        <v>6.1621400425343156</v>
      </c>
      <c r="DP1273" s="96">
        <v>7.12</v>
      </c>
      <c r="DQ1273" s="99">
        <v>7.9520476190476188</v>
      </c>
      <c r="DR1273" s="100">
        <v>36</v>
      </c>
      <c r="DS1273" s="101">
        <v>2</v>
      </c>
      <c r="DU1273" s="107" t="s">
        <v>98</v>
      </c>
      <c r="DV1273" s="96">
        <v>8.7840952380952366</v>
      </c>
      <c r="DW1273" s="96">
        <v>7.12</v>
      </c>
    </row>
    <row r="1274" spans="1:127">
      <c r="A1274" s="102">
        <v>2008</v>
      </c>
      <c r="B1274" s="103" t="s">
        <v>716</v>
      </c>
      <c r="C1274" s="104" t="s">
        <v>124</v>
      </c>
      <c r="D1274" s="103">
        <v>3.0000000000000004</v>
      </c>
      <c r="E1274" s="103">
        <v>3.7816877846120978</v>
      </c>
      <c r="F1274" s="103">
        <v>2.3692389617938301</v>
      </c>
      <c r="G1274" s="103">
        <v>3.1</v>
      </c>
      <c r="H1274" s="103">
        <v>0</v>
      </c>
      <c r="I1274" s="103">
        <v>10</v>
      </c>
      <c r="J1274" s="103">
        <v>10</v>
      </c>
      <c r="K1274" s="103">
        <v>10</v>
      </c>
      <c r="L1274" s="103">
        <v>9.9961335075559372</v>
      </c>
      <c r="M1274" s="103">
        <v>10</v>
      </c>
      <c r="N1274" s="103">
        <v>9.9992267015111871</v>
      </c>
      <c r="O1274" s="103">
        <v>10</v>
      </c>
      <c r="P1274" s="103">
        <v>10</v>
      </c>
      <c r="Q1274" s="103" t="s">
        <v>1011</v>
      </c>
      <c r="R1274" s="103" t="s">
        <v>1011</v>
      </c>
      <c r="S1274" s="103" t="s">
        <v>1011</v>
      </c>
      <c r="T1274" s="103">
        <v>10</v>
      </c>
      <c r="U1274" s="103">
        <v>6.666408900503729</v>
      </c>
      <c r="V1274" s="103">
        <v>10</v>
      </c>
      <c r="W1274" s="103">
        <v>5</v>
      </c>
      <c r="X1274" s="103">
        <v>10</v>
      </c>
      <c r="Y1274" s="103">
        <v>8.3333333333333339</v>
      </c>
      <c r="Z1274" s="103" t="s">
        <v>1010</v>
      </c>
      <c r="AA1274" s="103">
        <v>7.5</v>
      </c>
      <c r="AB1274" s="103">
        <v>6.666666666666667</v>
      </c>
      <c r="AC1274" s="103">
        <v>8.7333333333333325</v>
      </c>
      <c r="AD1274" s="103">
        <v>7.7277777777777779</v>
      </c>
      <c r="AE1274" s="103">
        <v>7.6569444444444441</v>
      </c>
      <c r="AF1274" s="103">
        <v>7.5</v>
      </c>
      <c r="AG1274" s="103">
        <v>5</v>
      </c>
      <c r="AH1274" s="103" t="s">
        <v>1010</v>
      </c>
      <c r="AI1274" s="103" t="s">
        <v>1010</v>
      </c>
      <c r="AJ1274" s="103" t="s">
        <v>1010</v>
      </c>
      <c r="AK1274" s="103" t="s">
        <v>1010</v>
      </c>
      <c r="AL1274" s="103">
        <v>3.3333333333333335</v>
      </c>
      <c r="AM1274" s="103">
        <v>6.666666666666667</v>
      </c>
      <c r="AN1274" s="103">
        <v>3.3333333333333335</v>
      </c>
      <c r="AO1274" s="103">
        <v>4.4444444444444446</v>
      </c>
      <c r="AP1274" s="103">
        <v>7.5</v>
      </c>
      <c r="AQ1274" s="103">
        <v>5</v>
      </c>
      <c r="AR1274" s="103">
        <v>5</v>
      </c>
      <c r="AS1274" s="103">
        <v>5.833333333333333</v>
      </c>
      <c r="AT1274" s="103">
        <v>5.6944444444444438</v>
      </c>
      <c r="AU1274" s="103">
        <v>10</v>
      </c>
      <c r="AV1274" s="103">
        <v>10</v>
      </c>
      <c r="AW1274" s="103">
        <v>1.3333333333333333</v>
      </c>
      <c r="AX1274" s="103">
        <v>3</v>
      </c>
      <c r="AY1274" s="103">
        <v>10</v>
      </c>
      <c r="AZ1274" s="103">
        <v>10</v>
      </c>
      <c r="BA1274" s="103">
        <v>6.666666666666667</v>
      </c>
      <c r="BB1274" s="103">
        <v>7.2857142857142847</v>
      </c>
      <c r="BC1274" s="103" t="s">
        <v>1010</v>
      </c>
      <c r="BD1274" s="103" t="s">
        <v>1011</v>
      </c>
      <c r="BE1274" s="103" t="s">
        <v>1011</v>
      </c>
      <c r="BF1274" s="103">
        <v>10</v>
      </c>
      <c r="BG1274" s="103">
        <v>10</v>
      </c>
      <c r="BH1274" s="103">
        <v>10</v>
      </c>
      <c r="BI1274" s="103">
        <v>10</v>
      </c>
      <c r="BJ1274" s="103" t="s">
        <v>1011</v>
      </c>
      <c r="BK1274" s="103">
        <v>10</v>
      </c>
      <c r="BL1274" s="103">
        <v>6.3386458759195827</v>
      </c>
      <c r="BM1274" s="103">
        <v>6.5970588235294114</v>
      </c>
      <c r="BN1274" s="103">
        <v>5.7738419618528614</v>
      </c>
      <c r="BO1274" s="103">
        <v>0</v>
      </c>
      <c r="BP1274" s="103">
        <v>8</v>
      </c>
      <c r="BQ1274" s="103">
        <v>6</v>
      </c>
      <c r="BR1274" s="103">
        <v>7</v>
      </c>
      <c r="BS1274" s="103">
        <v>4.842725196345568</v>
      </c>
      <c r="BT1274" s="103">
        <v>0.74383956249999983</v>
      </c>
      <c r="BU1274" s="103">
        <v>1.2987441666666666</v>
      </c>
      <c r="BV1274" s="103">
        <v>1.8010994166666672</v>
      </c>
      <c r="BW1274" s="103">
        <v>0.83333333333333326</v>
      </c>
      <c r="BX1274" s="103">
        <v>3.333333333333333</v>
      </c>
      <c r="BY1274" s="103">
        <v>3.9657914344551082</v>
      </c>
      <c r="BZ1274" s="103">
        <v>8.3885711158159921</v>
      </c>
      <c r="CA1274" s="103">
        <v>1.5978211875000001</v>
      </c>
      <c r="CB1274" s="103">
        <v>2.3866445624999999</v>
      </c>
      <c r="CC1274" s="103">
        <v>1</v>
      </c>
      <c r="CD1274" s="103">
        <v>2.7054642347523443</v>
      </c>
      <c r="CE1274" s="103">
        <v>6.0566183260901507</v>
      </c>
      <c r="CF1274" s="103">
        <v>6.4193235017723946</v>
      </c>
      <c r="CG1274" s="103">
        <v>3.7118802619270297</v>
      </c>
      <c r="CH1274" s="103">
        <v>5</v>
      </c>
      <c r="CI1274" s="103">
        <v>5.2969555224473934</v>
      </c>
      <c r="CJ1274" s="103">
        <v>8.4466666666666672</v>
      </c>
      <c r="CK1274" s="103">
        <v>7.34</v>
      </c>
      <c r="CL1274" s="103">
        <v>6.7560000000000002</v>
      </c>
      <c r="CM1274" s="103">
        <v>7.514222222222223</v>
      </c>
      <c r="CN1274" s="103">
        <v>3.6675964583333331</v>
      </c>
      <c r="CO1274" s="103">
        <v>1.6227681332457986</v>
      </c>
      <c r="CP1274" s="103">
        <v>2.6451822957895659</v>
      </c>
      <c r="CQ1274" s="103">
        <v>0</v>
      </c>
      <c r="CR1274" s="103">
        <v>2.4863863437499991</v>
      </c>
      <c r="CS1274" s="103">
        <v>3.8461538461538463</v>
      </c>
      <c r="CT1274" s="103">
        <v>6.5269128375953658</v>
      </c>
      <c r="CU1274" s="103">
        <v>4.2864843424997368</v>
      </c>
      <c r="CV1274" s="103">
        <v>3.6114722151278813</v>
      </c>
      <c r="CW1274" s="103">
        <v>8</v>
      </c>
      <c r="CX1274" s="103">
        <v>8.9977730100498992</v>
      </c>
      <c r="CY1274" s="103">
        <v>7</v>
      </c>
      <c r="CZ1274" s="103">
        <v>7.9992576700166325</v>
      </c>
      <c r="DA1274" s="103">
        <v>3.3</v>
      </c>
      <c r="DB1274" s="103">
        <v>1.9012626874999996</v>
      </c>
      <c r="DC1274" s="103">
        <v>4.4856802499999997</v>
      </c>
      <c r="DD1274" s="103">
        <v>6</v>
      </c>
      <c r="DE1274" s="103" t="s">
        <v>1011</v>
      </c>
      <c r="DF1274" s="103">
        <v>0</v>
      </c>
      <c r="DG1274" s="103">
        <v>3.1373885874999998</v>
      </c>
      <c r="DH1274" s="103">
        <v>1.4003282708333331</v>
      </c>
      <c r="DI1274" s="103">
        <v>1.691919191919192</v>
      </c>
      <c r="DJ1274" s="103">
        <v>6.4145594889828574</v>
      </c>
      <c r="DK1274" s="103">
        <v>2.7846948680555554</v>
      </c>
      <c r="DL1274" s="103">
        <v>4.5783177837146365</v>
      </c>
      <c r="DM1274" s="103">
        <v>0.31514193181195216</v>
      </c>
      <c r="DN1274" s="103">
        <v>2.8641602558862544</v>
      </c>
      <c r="DO1274" s="103">
        <v>4.6669355044676291</v>
      </c>
      <c r="DP1274" s="103">
        <v>4.22</v>
      </c>
      <c r="DQ1274" s="105">
        <v>5.2793229379597912</v>
      </c>
      <c r="DR1274" s="106">
        <v>136</v>
      </c>
      <c r="DS1274" s="106">
        <v>4</v>
      </c>
      <c r="DU1274" s="104" t="s">
        <v>124</v>
      </c>
      <c r="DV1274" s="103">
        <v>6.3386458759195827</v>
      </c>
      <c r="DW1274" s="103">
        <v>4.22</v>
      </c>
    </row>
    <row r="1275" spans="1:127">
      <c r="A1275" s="95">
        <v>2008</v>
      </c>
      <c r="B1275" s="96" t="s">
        <v>743</v>
      </c>
      <c r="C1275" s="107" t="s">
        <v>10</v>
      </c>
      <c r="D1275" s="96">
        <v>6.6666666666666661</v>
      </c>
      <c r="E1275" s="96">
        <v>4.3491010938215195</v>
      </c>
      <c r="F1275" s="96">
        <v>5.6948467516657946</v>
      </c>
      <c r="G1275" s="96">
        <v>5.6000000000000005</v>
      </c>
      <c r="H1275" s="96">
        <v>8.68</v>
      </c>
      <c r="I1275" s="96">
        <v>5</v>
      </c>
      <c r="J1275" s="96">
        <v>10</v>
      </c>
      <c r="K1275" s="96">
        <v>10</v>
      </c>
      <c r="L1275" s="96">
        <v>10</v>
      </c>
      <c r="M1275" s="96">
        <v>10</v>
      </c>
      <c r="N1275" s="96">
        <v>9</v>
      </c>
      <c r="O1275" s="96">
        <v>10</v>
      </c>
      <c r="P1275" s="96">
        <v>10</v>
      </c>
      <c r="Q1275" s="96" t="s">
        <v>1011</v>
      </c>
      <c r="R1275" s="96" t="s">
        <v>1011</v>
      </c>
      <c r="S1275" s="96">
        <v>10</v>
      </c>
      <c r="T1275" s="96">
        <v>10</v>
      </c>
      <c r="U1275" s="96">
        <v>9.2266666666666666</v>
      </c>
      <c r="V1275" s="96">
        <v>0</v>
      </c>
      <c r="W1275" s="96">
        <v>5</v>
      </c>
      <c r="X1275" s="96">
        <v>10</v>
      </c>
      <c r="Y1275" s="96">
        <v>5</v>
      </c>
      <c r="Z1275" s="96" t="s">
        <v>1010</v>
      </c>
      <c r="AA1275" s="96">
        <v>5</v>
      </c>
      <c r="AB1275" s="96">
        <v>3.3333333333333335</v>
      </c>
      <c r="AC1275" s="96">
        <v>8.2999999999999989</v>
      </c>
      <c r="AD1275" s="96">
        <v>6.7611111111111111</v>
      </c>
      <c r="AE1275" s="96">
        <v>5.8486111111111114</v>
      </c>
      <c r="AF1275" s="96">
        <v>2.5</v>
      </c>
      <c r="AG1275" s="96">
        <v>2.5</v>
      </c>
      <c r="AH1275" s="96" t="s">
        <v>1010</v>
      </c>
      <c r="AI1275" s="96" t="s">
        <v>1010</v>
      </c>
      <c r="AJ1275" s="96" t="s">
        <v>1010</v>
      </c>
      <c r="AK1275" s="96" t="s">
        <v>1010</v>
      </c>
      <c r="AL1275" s="96">
        <v>3.3333333333333335</v>
      </c>
      <c r="AM1275" s="96">
        <v>3.3333333333333335</v>
      </c>
      <c r="AN1275" s="96">
        <v>3.3333333333333335</v>
      </c>
      <c r="AO1275" s="96">
        <v>3.3333333333333335</v>
      </c>
      <c r="AP1275" s="96">
        <v>0</v>
      </c>
      <c r="AQ1275" s="96">
        <v>2.5</v>
      </c>
      <c r="AR1275" s="96">
        <v>5</v>
      </c>
      <c r="AS1275" s="96">
        <v>2.5</v>
      </c>
      <c r="AT1275" s="96">
        <v>2.7083333333333335</v>
      </c>
      <c r="AU1275" s="96">
        <v>10</v>
      </c>
      <c r="AV1275" s="96">
        <v>9.7650340054535612</v>
      </c>
      <c r="AW1275" s="96">
        <v>0.66666666666666663</v>
      </c>
      <c r="AX1275" s="96">
        <v>1.75</v>
      </c>
      <c r="AY1275" s="96">
        <v>3.3333333333333335</v>
      </c>
      <c r="AZ1275" s="96">
        <v>3.3333333333333335</v>
      </c>
      <c r="BA1275" s="96">
        <v>3.3333333333333335</v>
      </c>
      <c r="BB1275" s="96">
        <v>4.5973858103028897</v>
      </c>
      <c r="BC1275" s="96" t="s">
        <v>1010</v>
      </c>
      <c r="BD1275" s="96" t="s">
        <v>1011</v>
      </c>
      <c r="BE1275" s="96" t="s">
        <v>1011</v>
      </c>
      <c r="BF1275" s="96">
        <v>10</v>
      </c>
      <c r="BG1275" s="96">
        <v>10</v>
      </c>
      <c r="BH1275" s="96">
        <v>10</v>
      </c>
      <c r="BI1275" s="96">
        <v>10</v>
      </c>
      <c r="BJ1275" s="96" t="s">
        <v>1011</v>
      </c>
      <c r="BK1275" s="96">
        <v>10</v>
      </c>
      <c r="BL1275" s="96">
        <v>6.5220996921413992</v>
      </c>
      <c r="BM1275" s="96">
        <v>9.2999999999999989</v>
      </c>
      <c r="BN1275" s="96" t="s">
        <v>1011</v>
      </c>
      <c r="BO1275" s="96" t="s">
        <v>1011</v>
      </c>
      <c r="BP1275" s="96">
        <v>6</v>
      </c>
      <c r="BQ1275" s="96">
        <v>5</v>
      </c>
      <c r="BR1275" s="96">
        <v>5.5</v>
      </c>
      <c r="BS1275" s="96">
        <v>7.3999999999999995</v>
      </c>
      <c r="BT1275" s="96">
        <v>4.6421995827250599</v>
      </c>
      <c r="BU1275" s="96">
        <v>4.9477266666666671</v>
      </c>
      <c r="BV1275" s="96">
        <v>5.7108196654501207</v>
      </c>
      <c r="BW1275" s="96">
        <v>5</v>
      </c>
      <c r="BX1275" s="96">
        <v>6.6666666666666661</v>
      </c>
      <c r="BY1275" s="96">
        <v>6.5096942050539299</v>
      </c>
      <c r="BZ1275" s="96">
        <v>8.5611611019008222</v>
      </c>
      <c r="CA1275" s="96">
        <v>6.3972437068126506</v>
      </c>
      <c r="CB1275" s="96">
        <v>6.2279378771289542</v>
      </c>
      <c r="CC1275" s="96">
        <v>1</v>
      </c>
      <c r="CD1275" s="96">
        <v>6.073716608044986</v>
      </c>
      <c r="CE1275" s="96">
        <v>8.0955727084341476</v>
      </c>
      <c r="CF1275" s="96">
        <v>7.5408653553847032</v>
      </c>
      <c r="CG1275" s="96">
        <v>5.3767367425619597</v>
      </c>
      <c r="CH1275" s="96">
        <v>0</v>
      </c>
      <c r="CI1275" s="96">
        <v>5.2532937015952026</v>
      </c>
      <c r="CJ1275" s="96">
        <v>8.1574803149606296</v>
      </c>
      <c r="CK1275" s="96">
        <v>6.64</v>
      </c>
      <c r="CL1275" s="96">
        <v>1.8687999999999989</v>
      </c>
      <c r="CM1275" s="96">
        <v>5.5554267716535435</v>
      </c>
      <c r="CN1275" s="96">
        <v>5.1498605973235998</v>
      </c>
      <c r="CO1275" s="96">
        <v>7.0087295054966035</v>
      </c>
      <c r="CP1275" s="96">
        <v>6.0792950514101012</v>
      </c>
      <c r="CQ1275" s="96">
        <v>10</v>
      </c>
      <c r="CR1275" s="96">
        <v>5.4252564045012166</v>
      </c>
      <c r="CS1275" s="96">
        <v>0</v>
      </c>
      <c r="CT1275" s="96">
        <v>0.55312820657587825</v>
      </c>
      <c r="CU1275" s="96">
        <v>1.9927948703590317</v>
      </c>
      <c r="CV1275" s="96">
        <v>5.9068791733556685</v>
      </c>
      <c r="CW1275" s="96" t="s">
        <v>1011</v>
      </c>
      <c r="CX1275" s="96">
        <v>8.9865918988404694</v>
      </c>
      <c r="CY1275" s="96">
        <v>9</v>
      </c>
      <c r="CZ1275" s="96">
        <v>8.9932959494202347</v>
      </c>
      <c r="DA1275" s="96">
        <v>8.9</v>
      </c>
      <c r="DB1275" s="96">
        <v>5.944467609489049</v>
      </c>
      <c r="DC1275" s="96">
        <v>6.6494932603406323</v>
      </c>
      <c r="DD1275" s="96">
        <v>8.6999999999999993</v>
      </c>
      <c r="DE1275" s="96">
        <v>1.9345571145114573</v>
      </c>
      <c r="DF1275" s="96">
        <v>0</v>
      </c>
      <c r="DG1275" s="96">
        <v>5.3547529973901895</v>
      </c>
      <c r="DH1275" s="96">
        <v>2.848557845498783</v>
      </c>
      <c r="DI1275" s="96">
        <v>5.4074074074074074</v>
      </c>
      <c r="DJ1275" s="96">
        <v>8.2594640111709854</v>
      </c>
      <c r="DK1275" s="96">
        <v>3.6265927721005675</v>
      </c>
      <c r="DL1275" s="96">
        <v>7.3060738357164734</v>
      </c>
      <c r="DM1275" s="96">
        <v>0</v>
      </c>
      <c r="DN1275" s="96">
        <v>4.5746826453157032</v>
      </c>
      <c r="DO1275" s="96">
        <v>6.3075771973753758</v>
      </c>
      <c r="DP1275" s="96">
        <v>6.19</v>
      </c>
      <c r="DQ1275" s="99">
        <v>6.3560498460707002</v>
      </c>
      <c r="DR1275" s="100">
        <v>106</v>
      </c>
      <c r="DS1275" s="101">
        <v>3</v>
      </c>
      <c r="DU1275" s="107" t="s">
        <v>10</v>
      </c>
      <c r="DV1275" s="96">
        <v>6.5220996921413992</v>
      </c>
      <c r="DW1275" s="96">
        <v>6.19</v>
      </c>
    </row>
    <row r="1276" spans="1:127">
      <c r="A1276" s="102">
        <v>2008</v>
      </c>
      <c r="B1276" s="103" t="s">
        <v>626</v>
      </c>
      <c r="C1276" s="104" t="s">
        <v>1026</v>
      </c>
      <c r="D1276" s="103" t="s">
        <v>1011</v>
      </c>
      <c r="E1276" s="103" t="s">
        <v>1011</v>
      </c>
      <c r="F1276" s="103" t="s">
        <v>1011</v>
      </c>
      <c r="G1276" s="103" t="s">
        <v>1011</v>
      </c>
      <c r="H1276" s="103" t="s">
        <v>1011</v>
      </c>
      <c r="I1276" s="103" t="s">
        <v>1011</v>
      </c>
      <c r="J1276" s="103" t="s">
        <v>1011</v>
      </c>
      <c r="K1276" s="103" t="s">
        <v>1011</v>
      </c>
      <c r="L1276" s="103" t="s">
        <v>1011</v>
      </c>
      <c r="M1276" s="103" t="s">
        <v>1011</v>
      </c>
      <c r="N1276" s="103" t="s">
        <v>1011</v>
      </c>
      <c r="O1276" s="103" t="s">
        <v>1011</v>
      </c>
      <c r="P1276" s="103" t="s">
        <v>1011</v>
      </c>
      <c r="Q1276" s="103" t="s">
        <v>1011</v>
      </c>
      <c r="R1276" s="103" t="s">
        <v>1011</v>
      </c>
      <c r="S1276" s="103" t="s">
        <v>1011</v>
      </c>
      <c r="T1276" s="103" t="s">
        <v>1011</v>
      </c>
      <c r="U1276" s="103" t="s">
        <v>1011</v>
      </c>
      <c r="V1276" s="103" t="s">
        <v>1011</v>
      </c>
      <c r="W1276" s="103" t="s">
        <v>1011</v>
      </c>
      <c r="X1276" s="103" t="s">
        <v>1011</v>
      </c>
      <c r="Y1276" s="103" t="s">
        <v>1011</v>
      </c>
      <c r="Z1276" s="103" t="s">
        <v>1010</v>
      </c>
      <c r="AA1276" s="103" t="s">
        <v>1011</v>
      </c>
      <c r="AB1276" s="103" t="s">
        <v>1011</v>
      </c>
      <c r="AC1276" s="103" t="s">
        <v>1011</v>
      </c>
      <c r="AD1276" s="103" t="s">
        <v>1011</v>
      </c>
      <c r="AE1276" s="103" t="s">
        <v>1011</v>
      </c>
      <c r="AF1276" s="103" t="s">
        <v>1011</v>
      </c>
      <c r="AG1276" s="103" t="s">
        <v>1011</v>
      </c>
      <c r="AH1276" s="103" t="s">
        <v>1010</v>
      </c>
      <c r="AI1276" s="103" t="s">
        <v>1010</v>
      </c>
      <c r="AJ1276" s="103" t="s">
        <v>1010</v>
      </c>
      <c r="AK1276" s="103" t="s">
        <v>1010</v>
      </c>
      <c r="AL1276" s="103" t="s">
        <v>1011</v>
      </c>
      <c r="AM1276" s="103" t="s">
        <v>1011</v>
      </c>
      <c r="AN1276" s="103" t="s">
        <v>1011</v>
      </c>
      <c r="AO1276" s="103" t="s">
        <v>1011</v>
      </c>
      <c r="AP1276" s="103" t="s">
        <v>1011</v>
      </c>
      <c r="AQ1276" s="103" t="s">
        <v>1011</v>
      </c>
      <c r="AR1276" s="103" t="s">
        <v>1011</v>
      </c>
      <c r="AS1276" s="103" t="s">
        <v>1011</v>
      </c>
      <c r="AT1276" s="103" t="s">
        <v>1011</v>
      </c>
      <c r="AU1276" s="103" t="s">
        <v>1011</v>
      </c>
      <c r="AV1276" s="103" t="s">
        <v>1011</v>
      </c>
      <c r="AW1276" s="103" t="s">
        <v>1011</v>
      </c>
      <c r="AX1276" s="103" t="s">
        <v>1011</v>
      </c>
      <c r="AY1276" s="103" t="s">
        <v>1011</v>
      </c>
      <c r="AZ1276" s="103" t="s">
        <v>1011</v>
      </c>
      <c r="BA1276" s="103" t="s">
        <v>1011</v>
      </c>
      <c r="BB1276" s="103" t="s">
        <v>1011</v>
      </c>
      <c r="BC1276" s="103" t="s">
        <v>1010</v>
      </c>
      <c r="BD1276" s="103" t="s">
        <v>1011</v>
      </c>
      <c r="BE1276" s="103" t="s">
        <v>1011</v>
      </c>
      <c r="BF1276" s="103" t="s">
        <v>1011</v>
      </c>
      <c r="BG1276" s="103" t="s">
        <v>1011</v>
      </c>
      <c r="BH1276" s="103" t="s">
        <v>1011</v>
      </c>
      <c r="BI1276" s="103" t="s">
        <v>1011</v>
      </c>
      <c r="BJ1276" s="103" t="s">
        <v>1011</v>
      </c>
      <c r="BK1276" s="103" t="s">
        <v>1011</v>
      </c>
      <c r="BL1276" s="103" t="s">
        <v>1011</v>
      </c>
      <c r="BM1276" s="103" t="s">
        <v>1011</v>
      </c>
      <c r="BN1276" s="103" t="s">
        <v>1011</v>
      </c>
      <c r="BO1276" s="103">
        <v>4</v>
      </c>
      <c r="BP1276" s="103" t="s">
        <v>1011</v>
      </c>
      <c r="BQ1276" s="103" t="s">
        <v>1011</v>
      </c>
      <c r="BR1276" s="103" t="s">
        <v>1011</v>
      </c>
      <c r="BS1276" s="103" t="s">
        <v>1011</v>
      </c>
      <c r="BT1276" s="103" t="s">
        <v>1011</v>
      </c>
      <c r="BU1276" s="103" t="s">
        <v>1011</v>
      </c>
      <c r="BV1276" s="103" t="s">
        <v>1011</v>
      </c>
      <c r="BW1276" s="103" t="s">
        <v>1011</v>
      </c>
      <c r="BX1276" s="103" t="s">
        <v>1011</v>
      </c>
      <c r="BY1276" s="103" t="s">
        <v>1011</v>
      </c>
      <c r="BZ1276" s="103" t="s">
        <v>1011</v>
      </c>
      <c r="CA1276" s="103" t="s">
        <v>1011</v>
      </c>
      <c r="CB1276" s="103" t="s">
        <v>1011</v>
      </c>
      <c r="CC1276" s="103">
        <v>0.55555555599999995</v>
      </c>
      <c r="CD1276" s="103" t="s">
        <v>1011</v>
      </c>
      <c r="CE1276" s="103" t="s">
        <v>1011</v>
      </c>
      <c r="CF1276" s="103" t="s">
        <v>1011</v>
      </c>
      <c r="CG1276" s="103" t="s">
        <v>1011</v>
      </c>
      <c r="CH1276" s="103" t="s">
        <v>1011</v>
      </c>
      <c r="CI1276" s="103" t="s">
        <v>1011</v>
      </c>
      <c r="CJ1276" s="103" t="s">
        <v>1011</v>
      </c>
      <c r="CK1276" s="103" t="s">
        <v>1011</v>
      </c>
      <c r="CL1276" s="103" t="s">
        <v>1011</v>
      </c>
      <c r="CM1276" s="103" t="s">
        <v>1011</v>
      </c>
      <c r="CN1276" s="103" t="s">
        <v>1011</v>
      </c>
      <c r="CO1276" s="103" t="s">
        <v>1011</v>
      </c>
      <c r="CP1276" s="103" t="s">
        <v>1011</v>
      </c>
      <c r="CQ1276" s="103" t="s">
        <v>1011</v>
      </c>
      <c r="CR1276" s="103" t="s">
        <v>1011</v>
      </c>
      <c r="CS1276" s="103" t="s">
        <v>1011</v>
      </c>
      <c r="CT1276" s="103" t="s">
        <v>1011</v>
      </c>
      <c r="CU1276" s="103" t="s">
        <v>1011</v>
      </c>
      <c r="CV1276" s="103" t="s">
        <v>1011</v>
      </c>
      <c r="CW1276" s="103" t="s">
        <v>1011</v>
      </c>
      <c r="CX1276" s="103" t="s">
        <v>1011</v>
      </c>
      <c r="CY1276" s="103" t="s">
        <v>1011</v>
      </c>
      <c r="CZ1276" s="103" t="s">
        <v>1011</v>
      </c>
      <c r="DA1276" s="103" t="s">
        <v>1011</v>
      </c>
      <c r="DB1276" s="103" t="s">
        <v>1011</v>
      </c>
      <c r="DC1276" s="103" t="s">
        <v>1011</v>
      </c>
      <c r="DD1276" s="103" t="s">
        <v>1011</v>
      </c>
      <c r="DE1276" s="103" t="s">
        <v>1011</v>
      </c>
      <c r="DF1276" s="103" t="s">
        <v>1011</v>
      </c>
      <c r="DG1276" s="103" t="s">
        <v>1011</v>
      </c>
      <c r="DH1276" s="103" t="s">
        <v>1011</v>
      </c>
      <c r="DI1276" s="103" t="s">
        <v>1011</v>
      </c>
      <c r="DJ1276" s="103" t="s">
        <v>1011</v>
      </c>
      <c r="DK1276" s="103" t="s">
        <v>1011</v>
      </c>
      <c r="DL1276" s="103" t="s">
        <v>1011</v>
      </c>
      <c r="DM1276" s="103" t="s">
        <v>1011</v>
      </c>
      <c r="DN1276" s="103" t="s">
        <v>1011</v>
      </c>
      <c r="DO1276" s="103" t="s">
        <v>1011</v>
      </c>
      <c r="DP1276" s="103" t="s">
        <v>1011</v>
      </c>
      <c r="DQ1276" s="105" t="s">
        <v>1011</v>
      </c>
      <c r="DR1276" s="106" t="s">
        <v>1011</v>
      </c>
      <c r="DS1276" s="106" t="s">
        <v>1027</v>
      </c>
      <c r="DU1276" s="104" t="s">
        <v>1026</v>
      </c>
      <c r="DV1276" s="103" t="s">
        <v>1011</v>
      </c>
      <c r="DW1276" s="103" t="s">
        <v>1011</v>
      </c>
    </row>
    <row r="1277" spans="1:127">
      <c r="A1277" s="95">
        <v>2008</v>
      </c>
      <c r="B1277" s="96" t="s">
        <v>703</v>
      </c>
      <c r="C1277" s="107" t="s">
        <v>133</v>
      </c>
      <c r="D1277" s="96">
        <v>4.8</v>
      </c>
      <c r="E1277" s="96">
        <v>4.5780030427571914</v>
      </c>
      <c r="F1277" s="96">
        <v>3.6886519973087184</v>
      </c>
      <c r="G1277" s="96">
        <v>4.4000000000000004</v>
      </c>
      <c r="H1277" s="96">
        <v>5.7200000000000006</v>
      </c>
      <c r="I1277" s="96">
        <v>10</v>
      </c>
      <c r="J1277" s="96">
        <v>10</v>
      </c>
      <c r="K1277" s="96">
        <v>10</v>
      </c>
      <c r="L1277" s="96">
        <v>10</v>
      </c>
      <c r="M1277" s="96">
        <v>10</v>
      </c>
      <c r="N1277" s="96">
        <v>10</v>
      </c>
      <c r="O1277" s="96">
        <v>10</v>
      </c>
      <c r="P1277" s="96">
        <v>10</v>
      </c>
      <c r="Q1277" s="96" t="s">
        <v>1011</v>
      </c>
      <c r="R1277" s="96" t="s">
        <v>1011</v>
      </c>
      <c r="S1277" s="96" t="s">
        <v>1011</v>
      </c>
      <c r="T1277" s="96">
        <v>10</v>
      </c>
      <c r="U1277" s="96">
        <v>8.5733333333333324</v>
      </c>
      <c r="V1277" s="96">
        <v>5</v>
      </c>
      <c r="W1277" s="96">
        <v>10</v>
      </c>
      <c r="X1277" s="96">
        <v>10</v>
      </c>
      <c r="Y1277" s="96">
        <v>8.3333333333333339</v>
      </c>
      <c r="Z1277" s="96" t="s">
        <v>1010</v>
      </c>
      <c r="AA1277" s="96">
        <v>5</v>
      </c>
      <c r="AB1277" s="96">
        <v>6.666666666666667</v>
      </c>
      <c r="AC1277" s="96">
        <v>10</v>
      </c>
      <c r="AD1277" s="96">
        <v>7.31111111111111</v>
      </c>
      <c r="AE1277" s="96">
        <v>7.2444444444444445</v>
      </c>
      <c r="AF1277" s="96">
        <v>5</v>
      </c>
      <c r="AG1277" s="96">
        <v>5</v>
      </c>
      <c r="AH1277" s="96" t="s">
        <v>1010</v>
      </c>
      <c r="AI1277" s="96" t="s">
        <v>1010</v>
      </c>
      <c r="AJ1277" s="96" t="s">
        <v>1010</v>
      </c>
      <c r="AK1277" s="96" t="s">
        <v>1010</v>
      </c>
      <c r="AL1277" s="96">
        <v>3.3333333333333335</v>
      </c>
      <c r="AM1277" s="96">
        <v>3.3333333333333335</v>
      </c>
      <c r="AN1277" s="96">
        <v>3.3333333333333335</v>
      </c>
      <c r="AO1277" s="96">
        <v>3.3333333333333335</v>
      </c>
      <c r="AP1277" s="96">
        <v>5</v>
      </c>
      <c r="AQ1277" s="96">
        <v>2.5</v>
      </c>
      <c r="AR1277" s="96">
        <v>5</v>
      </c>
      <c r="AS1277" s="96">
        <v>4.166666666666667</v>
      </c>
      <c r="AT1277" s="96">
        <v>4.375</v>
      </c>
      <c r="AU1277" s="96">
        <v>10</v>
      </c>
      <c r="AV1277" s="96">
        <v>10</v>
      </c>
      <c r="AW1277" s="96">
        <v>3.3333333333333335</v>
      </c>
      <c r="AX1277" s="96">
        <v>3.75</v>
      </c>
      <c r="AY1277" s="96">
        <v>6.666666666666667</v>
      </c>
      <c r="AZ1277" s="96">
        <v>6.666666666666667</v>
      </c>
      <c r="BA1277" s="96">
        <v>10</v>
      </c>
      <c r="BB1277" s="96">
        <v>7.2023809523809517</v>
      </c>
      <c r="BC1277" s="96" t="s">
        <v>1010</v>
      </c>
      <c r="BD1277" s="96" t="s">
        <v>1011</v>
      </c>
      <c r="BE1277" s="96" t="s">
        <v>1011</v>
      </c>
      <c r="BF1277" s="96">
        <v>0</v>
      </c>
      <c r="BG1277" s="96">
        <v>0</v>
      </c>
      <c r="BH1277" s="96">
        <v>10</v>
      </c>
      <c r="BI1277" s="96">
        <v>5</v>
      </c>
      <c r="BJ1277" s="96" t="s">
        <v>1011</v>
      </c>
      <c r="BK1277" s="96">
        <v>2.5</v>
      </c>
      <c r="BL1277" s="96">
        <v>6.208849206349206</v>
      </c>
      <c r="BM1277" s="96">
        <v>5.4705882352941178</v>
      </c>
      <c r="BN1277" s="96">
        <v>10</v>
      </c>
      <c r="BO1277" s="96">
        <v>8</v>
      </c>
      <c r="BP1277" s="96">
        <v>8</v>
      </c>
      <c r="BQ1277" s="96" t="s">
        <v>1011</v>
      </c>
      <c r="BR1277" s="96">
        <v>8</v>
      </c>
      <c r="BS1277" s="96">
        <v>7.867647058823529</v>
      </c>
      <c r="BT1277" s="96">
        <v>4.5653840928030309</v>
      </c>
      <c r="BU1277" s="96">
        <v>4.1809008333333333</v>
      </c>
      <c r="BV1277" s="96">
        <v>5.7751985445075746</v>
      </c>
      <c r="BW1277" s="96">
        <v>8.3333333333333339</v>
      </c>
      <c r="BX1277" s="96">
        <v>6.6666666666666661</v>
      </c>
      <c r="BY1277" s="96">
        <v>4.5635183364378893</v>
      </c>
      <c r="BZ1277" s="96">
        <v>7.093435571708623</v>
      </c>
      <c r="CA1277" s="96">
        <v>5.3232479450757575</v>
      </c>
      <c r="CB1277" s="96">
        <v>5.7971208352272754</v>
      </c>
      <c r="CC1277" s="96">
        <v>1</v>
      </c>
      <c r="CD1277" s="96">
        <v>5.8109784621214979</v>
      </c>
      <c r="CE1277" s="96">
        <v>7.9408994578597571</v>
      </c>
      <c r="CF1277" s="96">
        <v>8.0187187746247517</v>
      </c>
      <c r="CG1277" s="96">
        <v>7.5109174876493059</v>
      </c>
      <c r="CH1277" s="96">
        <v>10</v>
      </c>
      <c r="CI1277" s="96">
        <v>8.3676339300334526</v>
      </c>
      <c r="CJ1277" s="96">
        <v>8.02</v>
      </c>
      <c r="CK1277" s="96">
        <v>7.24</v>
      </c>
      <c r="CL1277" s="96">
        <v>5.9719999999999995</v>
      </c>
      <c r="CM1277" s="96">
        <v>7.0773333333333328</v>
      </c>
      <c r="CN1277" s="96">
        <v>6.3964712594696982</v>
      </c>
      <c r="CO1277" s="96">
        <v>1.724504108084373</v>
      </c>
      <c r="CP1277" s="96">
        <v>4.0604876837770352</v>
      </c>
      <c r="CQ1277" s="96">
        <v>10</v>
      </c>
      <c r="CR1277" s="96">
        <v>7.570050040719698</v>
      </c>
      <c r="CS1277" s="96">
        <v>9.1666666666666661</v>
      </c>
      <c r="CT1277" s="96">
        <v>3.6506461634007978</v>
      </c>
      <c r="CU1277" s="96">
        <v>6.7957876235957206</v>
      </c>
      <c r="CV1277" s="96">
        <v>6.9834021601765226</v>
      </c>
      <c r="CW1277" s="96">
        <v>5</v>
      </c>
      <c r="CX1277" s="96">
        <v>7.5655188267182529</v>
      </c>
      <c r="CY1277" s="96">
        <v>9</v>
      </c>
      <c r="CZ1277" s="96">
        <v>7.1885062755727516</v>
      </c>
      <c r="DA1277" s="96">
        <v>8.9</v>
      </c>
      <c r="DB1277" s="96">
        <v>5.663353818181819</v>
      </c>
      <c r="DC1277" s="96">
        <v>6.5156072339015161</v>
      </c>
      <c r="DD1277" s="96">
        <v>6.7</v>
      </c>
      <c r="DE1277" s="96">
        <v>0</v>
      </c>
      <c r="DF1277" s="96">
        <v>10</v>
      </c>
      <c r="DG1277" s="96">
        <v>6.2964935086805554</v>
      </c>
      <c r="DH1277" s="96">
        <v>4.5763231543560607</v>
      </c>
      <c r="DI1277" s="96">
        <v>8.1615120274914101</v>
      </c>
      <c r="DJ1277" s="96">
        <v>9.1211135511846297</v>
      </c>
      <c r="DK1277" s="96">
        <v>4.5853911242108598</v>
      </c>
      <c r="DL1277" s="96">
        <v>5.1244359173924332</v>
      </c>
      <c r="DM1277" s="96">
        <v>8.5203689062490486</v>
      </c>
      <c r="DN1277" s="96">
        <v>6.6815241134807399</v>
      </c>
      <c r="DO1277" s="96">
        <v>6.7221746325780165</v>
      </c>
      <c r="DP1277" s="96">
        <v>7.15</v>
      </c>
      <c r="DQ1277" s="99">
        <v>6.6794246031746027</v>
      </c>
      <c r="DR1277" s="100">
        <v>89</v>
      </c>
      <c r="DS1277" s="101">
        <v>3</v>
      </c>
      <c r="DU1277" s="107" t="s">
        <v>133</v>
      </c>
      <c r="DV1277" s="96">
        <v>6.208849206349206</v>
      </c>
      <c r="DW1277" s="96">
        <v>7.15</v>
      </c>
    </row>
    <row r="1278" spans="1:127">
      <c r="A1278" s="102">
        <v>2008</v>
      </c>
      <c r="B1278" s="103" t="s">
        <v>734</v>
      </c>
      <c r="C1278" s="104" t="s">
        <v>82</v>
      </c>
      <c r="D1278" s="103">
        <v>2.7</v>
      </c>
      <c r="E1278" s="103">
        <v>3.9915815305949298</v>
      </c>
      <c r="F1278" s="103">
        <v>4.3276598026981885</v>
      </c>
      <c r="G1278" s="103">
        <v>3.7</v>
      </c>
      <c r="H1278" s="103">
        <v>5.7600000000000007</v>
      </c>
      <c r="I1278" s="103">
        <v>0</v>
      </c>
      <c r="J1278" s="103">
        <v>10</v>
      </c>
      <c r="K1278" s="103">
        <v>1.25</v>
      </c>
      <c r="L1278" s="103">
        <v>9.8143943148236215</v>
      </c>
      <c r="M1278" s="103">
        <v>9.8727275301647683</v>
      </c>
      <c r="N1278" s="103">
        <v>6.1874243689976778</v>
      </c>
      <c r="O1278" s="103">
        <v>9.5</v>
      </c>
      <c r="P1278" s="103">
        <v>10</v>
      </c>
      <c r="Q1278" s="103" t="s">
        <v>1011</v>
      </c>
      <c r="R1278" s="103" t="s">
        <v>1011</v>
      </c>
      <c r="S1278" s="103">
        <v>5</v>
      </c>
      <c r="T1278" s="103">
        <v>8.1666666666666661</v>
      </c>
      <c r="U1278" s="103">
        <v>6.7046970118881148</v>
      </c>
      <c r="V1278" s="103">
        <v>0</v>
      </c>
      <c r="W1278" s="103">
        <v>0</v>
      </c>
      <c r="X1278" s="103">
        <v>5</v>
      </c>
      <c r="Y1278" s="103">
        <v>1.6666666666666667</v>
      </c>
      <c r="Z1278" s="103" t="s">
        <v>1010</v>
      </c>
      <c r="AA1278" s="103">
        <v>10</v>
      </c>
      <c r="AB1278" s="103">
        <v>6.666666666666667</v>
      </c>
      <c r="AC1278" s="103">
        <v>8.7200000000000006</v>
      </c>
      <c r="AD1278" s="103">
        <v>7.5888888888888895</v>
      </c>
      <c r="AE1278" s="103">
        <v>8.2438888888888897</v>
      </c>
      <c r="AF1278" s="103">
        <v>5</v>
      </c>
      <c r="AG1278" s="103">
        <v>5</v>
      </c>
      <c r="AH1278" s="103" t="s">
        <v>1010</v>
      </c>
      <c r="AI1278" s="103" t="s">
        <v>1010</v>
      </c>
      <c r="AJ1278" s="103" t="s">
        <v>1010</v>
      </c>
      <c r="AK1278" s="103" t="s">
        <v>1010</v>
      </c>
      <c r="AL1278" s="103">
        <v>0</v>
      </c>
      <c r="AM1278" s="103">
        <v>0</v>
      </c>
      <c r="AN1278" s="103">
        <v>6.666666666666667</v>
      </c>
      <c r="AO1278" s="103">
        <v>2.2222222222222223</v>
      </c>
      <c r="AP1278" s="103">
        <v>5</v>
      </c>
      <c r="AQ1278" s="103">
        <v>5</v>
      </c>
      <c r="AR1278" s="103">
        <v>7.5</v>
      </c>
      <c r="AS1278" s="103">
        <v>5.833333333333333</v>
      </c>
      <c r="AT1278" s="103">
        <v>4.5138888888888884</v>
      </c>
      <c r="AU1278" s="103">
        <v>10</v>
      </c>
      <c r="AV1278" s="103">
        <v>10</v>
      </c>
      <c r="AW1278" s="103">
        <v>0.33333333333333331</v>
      </c>
      <c r="AX1278" s="103">
        <v>2</v>
      </c>
      <c r="AY1278" s="103">
        <v>6.666666666666667</v>
      </c>
      <c r="AZ1278" s="103">
        <v>3.3333333333333335</v>
      </c>
      <c r="BA1278" s="103">
        <v>10</v>
      </c>
      <c r="BB1278" s="103">
        <v>6.0476190476190483</v>
      </c>
      <c r="BC1278" s="103" t="s">
        <v>1010</v>
      </c>
      <c r="BD1278" s="103" t="s">
        <v>1011</v>
      </c>
      <c r="BE1278" s="103" t="s">
        <v>1011</v>
      </c>
      <c r="BF1278" s="103">
        <v>5</v>
      </c>
      <c r="BG1278" s="103">
        <v>0</v>
      </c>
      <c r="BH1278" s="103">
        <v>10</v>
      </c>
      <c r="BI1278" s="103">
        <v>5</v>
      </c>
      <c r="BJ1278" s="103" t="s">
        <v>1011</v>
      </c>
      <c r="BK1278" s="103">
        <v>5</v>
      </c>
      <c r="BL1278" s="103">
        <v>5.1483806021783778</v>
      </c>
      <c r="BM1278" s="103">
        <v>7.6</v>
      </c>
      <c r="BN1278" s="103">
        <v>7.7465940054495919</v>
      </c>
      <c r="BO1278" s="103">
        <v>10</v>
      </c>
      <c r="BP1278" s="103">
        <v>5</v>
      </c>
      <c r="BQ1278" s="103">
        <v>4</v>
      </c>
      <c r="BR1278" s="103">
        <v>4.5</v>
      </c>
      <c r="BS1278" s="103">
        <v>7.4616485013623981</v>
      </c>
      <c r="BT1278" s="103">
        <v>1.7361703710691825</v>
      </c>
      <c r="BU1278" s="103">
        <v>2.7338033333333334</v>
      </c>
      <c r="BV1278" s="103">
        <v>1.7027734276729558</v>
      </c>
      <c r="BW1278" s="103">
        <v>3.3333333000000001</v>
      </c>
      <c r="BX1278" s="103">
        <v>5</v>
      </c>
      <c r="BY1278" s="103">
        <v>5.4303407542374131</v>
      </c>
      <c r="BZ1278" s="103">
        <v>6.0941401411568084</v>
      </c>
      <c r="CA1278" s="103">
        <v>2.5850527610062897</v>
      </c>
      <c r="CB1278" s="103">
        <v>5.6444228427672947</v>
      </c>
      <c r="CC1278" s="103">
        <v>1</v>
      </c>
      <c r="CD1278" s="103">
        <v>3.8066707701381421</v>
      </c>
      <c r="CE1278" s="103">
        <v>0</v>
      </c>
      <c r="CF1278" s="103">
        <v>0</v>
      </c>
      <c r="CG1278" s="103">
        <v>9.5465308872623069</v>
      </c>
      <c r="CH1278" s="103">
        <v>0</v>
      </c>
      <c r="CI1278" s="103">
        <v>2.3866327218155767</v>
      </c>
      <c r="CJ1278" s="103">
        <v>5.1133333333333333</v>
      </c>
      <c r="CK1278" s="103">
        <v>4.88</v>
      </c>
      <c r="CL1278" s="103">
        <v>0</v>
      </c>
      <c r="CM1278" s="103">
        <v>3.3311111111111109</v>
      </c>
      <c r="CN1278" s="103">
        <v>4.7372046855345911</v>
      </c>
      <c r="CO1278" s="103">
        <v>1.1625080893522328</v>
      </c>
      <c r="CP1278" s="103">
        <v>2.9498563874434121</v>
      </c>
      <c r="CQ1278" s="103">
        <v>10</v>
      </c>
      <c r="CR1278" s="103">
        <v>3.3178248207547174</v>
      </c>
      <c r="CS1278" s="103">
        <v>0</v>
      </c>
      <c r="CT1278" s="103">
        <v>3.2081435981400936</v>
      </c>
      <c r="CU1278" s="103">
        <v>2.1753228062982704</v>
      </c>
      <c r="CV1278" s="103">
        <v>4.6140725762131982</v>
      </c>
      <c r="CW1278" s="103">
        <v>8</v>
      </c>
      <c r="CX1278" s="103">
        <v>6.3683170298548299</v>
      </c>
      <c r="CY1278" s="103">
        <v>0</v>
      </c>
      <c r="CZ1278" s="103">
        <v>4.78943900995161</v>
      </c>
      <c r="DA1278" s="103">
        <v>10</v>
      </c>
      <c r="DB1278" s="103">
        <v>2.7924808301886794</v>
      </c>
      <c r="DC1278" s="103">
        <v>3.0562719245283021</v>
      </c>
      <c r="DD1278" s="103">
        <v>6</v>
      </c>
      <c r="DE1278" s="103">
        <v>0</v>
      </c>
      <c r="DF1278" s="103">
        <v>10</v>
      </c>
      <c r="DG1278" s="103">
        <v>5.3081254591194975</v>
      </c>
      <c r="DH1278" s="103">
        <v>2.6316414905660372</v>
      </c>
      <c r="DI1278" s="103">
        <v>2.5925925925925926</v>
      </c>
      <c r="DJ1278" s="103">
        <v>3.5930796051705332</v>
      </c>
      <c r="DK1278" s="103">
        <v>4.4238655964360589</v>
      </c>
      <c r="DL1278" s="103">
        <v>0</v>
      </c>
      <c r="DM1278" s="103">
        <v>6.9734818536912346</v>
      </c>
      <c r="DN1278" s="103">
        <v>3.3691101897427429</v>
      </c>
      <c r="DO1278" s="103">
        <v>4.4888915529379503</v>
      </c>
      <c r="DP1278" s="103">
        <v>4.55</v>
      </c>
      <c r="DQ1278" s="105">
        <v>4.8491903010891892</v>
      </c>
      <c r="DR1278" s="106">
        <v>139</v>
      </c>
      <c r="DS1278" s="106">
        <v>4</v>
      </c>
      <c r="DU1278" s="104" t="s">
        <v>82</v>
      </c>
      <c r="DV1278" s="103">
        <v>5.1483806021783778</v>
      </c>
      <c r="DW1278" s="103">
        <v>4.55</v>
      </c>
    </row>
    <row r="1279" spans="1:127">
      <c r="A1279" s="108"/>
      <c r="B1279" s="108"/>
      <c r="C1279" s="109"/>
      <c r="D1279" s="108"/>
      <c r="E1279" s="108"/>
      <c r="F1279" s="108"/>
      <c r="G1279" s="108"/>
      <c r="H1279" s="108"/>
      <c r="I1279" s="108"/>
      <c r="J1279" s="108"/>
      <c r="K1279" s="108"/>
      <c r="L1279" s="108"/>
      <c r="M1279" s="108"/>
      <c r="N1279" s="108"/>
      <c r="O1279" s="108"/>
      <c r="P1279" s="108"/>
      <c r="Q1279" s="108"/>
      <c r="R1279" s="108"/>
      <c r="S1279" s="108"/>
      <c r="T1279" s="108"/>
      <c r="U1279" s="108"/>
      <c r="V1279" s="108"/>
      <c r="W1279" s="108"/>
      <c r="X1279" s="108"/>
      <c r="Y1279" s="108"/>
      <c r="Z1279" s="108"/>
      <c r="AA1279" s="108"/>
      <c r="AB1279" s="108"/>
      <c r="AC1279" s="108"/>
      <c r="AD1279" s="108"/>
      <c r="AE1279" s="108"/>
      <c r="AF1279" s="108"/>
      <c r="AG1279" s="108"/>
      <c r="AH1279" s="108"/>
      <c r="AI1279" s="108"/>
      <c r="AJ1279" s="108"/>
      <c r="AK1279" s="108"/>
      <c r="AL1279" s="108"/>
      <c r="AM1279" s="108"/>
      <c r="AN1279" s="108"/>
      <c r="AO1279" s="108"/>
      <c r="AP1279" s="108"/>
      <c r="AQ1279" s="108"/>
      <c r="AR1279" s="108"/>
      <c r="AS1279" s="108"/>
      <c r="AT1279" s="108"/>
      <c r="AU1279" s="108"/>
      <c r="AV1279" s="108"/>
      <c r="AW1279" s="108"/>
      <c r="AX1279" s="108"/>
      <c r="AY1279" s="108"/>
      <c r="AZ1279" s="108"/>
      <c r="BA1279" s="108"/>
      <c r="BB1279" s="108"/>
      <c r="BC1279" s="108"/>
      <c r="BD1279" s="108"/>
      <c r="BE1279" s="108"/>
      <c r="BF1279" s="108"/>
      <c r="BG1279" s="108"/>
      <c r="BH1279" s="108"/>
      <c r="BI1279" s="108"/>
      <c r="BJ1279" s="108"/>
      <c r="BK1279" s="108"/>
      <c r="BL1279" s="108"/>
      <c r="BM1279" s="108"/>
      <c r="BN1279" s="108"/>
      <c r="BO1279" s="108"/>
      <c r="BP1279" s="108"/>
      <c r="BQ1279" s="108"/>
      <c r="BR1279" s="108"/>
      <c r="BS1279" s="108"/>
      <c r="BT1279" s="108"/>
      <c r="BU1279" s="108"/>
      <c r="BV1279" s="108"/>
      <c r="BW1279" s="108"/>
      <c r="BX1279" s="108"/>
      <c r="BY1279" s="108"/>
      <c r="BZ1279" s="108"/>
      <c r="CA1279" s="108"/>
      <c r="CB1279" s="108"/>
      <c r="CC1279" s="108"/>
      <c r="CD1279" s="108"/>
      <c r="CE1279" s="108"/>
      <c r="CF1279" s="108"/>
      <c r="CG1279" s="108"/>
      <c r="CH1279" s="108"/>
      <c r="CI1279" s="108"/>
      <c r="CJ1279" s="108"/>
      <c r="CK1279" s="108"/>
      <c r="CL1279" s="108"/>
      <c r="CM1279" s="108"/>
      <c r="CN1279" s="108"/>
      <c r="CO1279" s="108"/>
      <c r="CP1279" s="108"/>
      <c r="CQ1279" s="108"/>
      <c r="CR1279" s="108"/>
      <c r="CS1279" s="108"/>
      <c r="CT1279" s="108"/>
      <c r="CU1279" s="108"/>
      <c r="CV1279" s="108"/>
      <c r="CW1279" s="108"/>
      <c r="CX1279" s="108"/>
      <c r="CY1279" s="108"/>
      <c r="CZ1279" s="108"/>
      <c r="DA1279" s="108"/>
      <c r="DB1279" s="108"/>
      <c r="DC1279" s="108"/>
      <c r="DD1279" s="108"/>
      <c r="DE1279" s="108"/>
      <c r="DF1279" s="108"/>
      <c r="DG1279" s="108"/>
      <c r="DH1279" s="108"/>
      <c r="DI1279" s="108"/>
      <c r="DJ1279" s="108"/>
      <c r="DK1279" s="108"/>
      <c r="DL1279" s="108"/>
      <c r="DM1279" s="108"/>
      <c r="DN1279" s="108"/>
      <c r="DO1279" s="108"/>
      <c r="DP1279" s="108"/>
      <c r="DQ1279" s="108"/>
      <c r="DR1279" s="109"/>
      <c r="DS1279" s="109"/>
      <c r="DU1279" s="109"/>
      <c r="DV1279" s="108"/>
      <c r="DW1279" s="108"/>
    </row>
  </sheetData>
  <mergeCells count="66">
    <mergeCell ref="CU4:CU5"/>
    <mergeCell ref="CZ4:CZ5"/>
    <mergeCell ref="DG4:DG5"/>
    <mergeCell ref="DN4:DN5"/>
    <mergeCell ref="CF4:CF5"/>
    <mergeCell ref="CG4:CG5"/>
    <mergeCell ref="CH4:CH5"/>
    <mergeCell ref="CM4:CM5"/>
    <mergeCell ref="CP4:CP5"/>
    <mergeCell ref="CQ4:CQ5"/>
    <mergeCell ref="BX4:BX5"/>
    <mergeCell ref="BY4:BY5"/>
    <mergeCell ref="BZ4:BZ5"/>
    <mergeCell ref="CA4:CA5"/>
    <mergeCell ref="CB4:CB5"/>
    <mergeCell ref="CE4:CE5"/>
    <mergeCell ref="BI4:BI5"/>
    <mergeCell ref="BJ4:BJ5"/>
    <mergeCell ref="BM4:BM5"/>
    <mergeCell ref="BN4:BN5"/>
    <mergeCell ref="BO4:BO5"/>
    <mergeCell ref="BR4:BR5"/>
    <mergeCell ref="AX4:AX5"/>
    <mergeCell ref="AY4:AY5"/>
    <mergeCell ref="AZ4:AZ5"/>
    <mergeCell ref="BA4:BA5"/>
    <mergeCell ref="BC4:BC5"/>
    <mergeCell ref="BF4:BF5"/>
    <mergeCell ref="AK4:AK5"/>
    <mergeCell ref="AO4:AO5"/>
    <mergeCell ref="AS4:AS5"/>
    <mergeCell ref="AU4:AU5"/>
    <mergeCell ref="AV4:AV5"/>
    <mergeCell ref="AW4:AW5"/>
    <mergeCell ref="AA4:AA5"/>
    <mergeCell ref="AB4:AB5"/>
    <mergeCell ref="AC4:AC5"/>
    <mergeCell ref="AD4:AD5"/>
    <mergeCell ref="AF4:AF5"/>
    <mergeCell ref="AG4:AG5"/>
    <mergeCell ref="D4:D5"/>
    <mergeCell ref="E4:E5"/>
    <mergeCell ref="F4:F5"/>
    <mergeCell ref="H4:H5"/>
    <mergeCell ref="N4:N5"/>
    <mergeCell ref="T4:T5"/>
    <mergeCell ref="BK3:BK5"/>
    <mergeCell ref="BS3:BS5"/>
    <mergeCell ref="CD3:CD5"/>
    <mergeCell ref="CI3:CI5"/>
    <mergeCell ref="CV3:CV5"/>
    <mergeCell ref="DO3:DO5"/>
    <mergeCell ref="BT4:BT5"/>
    <mergeCell ref="BU4:BU5"/>
    <mergeCell ref="BV4:BV5"/>
    <mergeCell ref="BW4:BW5"/>
    <mergeCell ref="G3:G5"/>
    <mergeCell ref="U3:U5"/>
    <mergeCell ref="Y3:Y5"/>
    <mergeCell ref="AE3:AE5"/>
    <mergeCell ref="AT3:AT5"/>
    <mergeCell ref="BB3:BB5"/>
    <mergeCell ref="V4:V5"/>
    <mergeCell ref="W4:W5"/>
    <mergeCell ref="X4:X5"/>
    <mergeCell ref="Z4:Z5"/>
  </mergeCell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D6B0-F997-7E48-AC2C-7E5F1DD2B846}">
  <dimension ref="A1:D190"/>
  <sheetViews>
    <sheetView workbookViewId="0">
      <selection activeCell="A41" sqref="A41"/>
    </sheetView>
  </sheetViews>
  <sheetFormatPr baseColWidth="10" defaultRowHeight="15"/>
  <cols>
    <col min="1" max="1" width="29.83203125" style="119" customWidth="1"/>
    <col min="2" max="2" width="11.5" style="119" customWidth="1"/>
  </cols>
  <sheetData>
    <row r="1" spans="1:4">
      <c r="B1" s="120">
        <v>2008</v>
      </c>
    </row>
    <row r="2" spans="1:4">
      <c r="A2" s="120" t="s">
        <v>8</v>
      </c>
      <c r="B2" s="120">
        <v>0.03</v>
      </c>
      <c r="D2" t="s">
        <v>593</v>
      </c>
    </row>
    <row r="3" spans="1:4">
      <c r="A3" s="120" t="s">
        <v>130</v>
      </c>
      <c r="B3" s="120">
        <v>7.29</v>
      </c>
      <c r="D3" t="s">
        <v>1041</v>
      </c>
    </row>
    <row r="4" spans="1:4">
      <c r="A4" s="120" t="s">
        <v>43</v>
      </c>
      <c r="B4" s="120">
        <v>0.69</v>
      </c>
      <c r="D4" t="s">
        <v>1042</v>
      </c>
    </row>
    <row r="5" spans="1:4">
      <c r="A5" s="120" t="s">
        <v>233</v>
      </c>
      <c r="B5" s="120">
        <v>10.17</v>
      </c>
    </row>
    <row r="6" spans="1:4">
      <c r="A6" s="120" t="s">
        <v>107</v>
      </c>
      <c r="B6" s="120">
        <v>5.57</v>
      </c>
    </row>
    <row r="7" spans="1:4">
      <c r="A7" s="120" t="s">
        <v>237</v>
      </c>
      <c r="B7" s="120">
        <v>8.17</v>
      </c>
    </row>
    <row r="8" spans="1:4">
      <c r="A8" s="120" t="s">
        <v>75</v>
      </c>
      <c r="B8" s="120">
        <v>9.35</v>
      </c>
    </row>
    <row r="9" spans="1:4">
      <c r="A9" s="120" t="s">
        <v>99</v>
      </c>
      <c r="B9" s="120">
        <v>13.66</v>
      </c>
    </row>
    <row r="10" spans="1:4">
      <c r="A10" s="120" t="s">
        <v>28</v>
      </c>
      <c r="B10" s="120">
        <v>10.210000000000001</v>
      </c>
    </row>
    <row r="11" spans="1:4">
      <c r="A11" s="120" t="s">
        <v>35</v>
      </c>
      <c r="B11" s="120">
        <v>12.4</v>
      </c>
    </row>
    <row r="12" spans="1:4">
      <c r="A12" s="120" t="s">
        <v>18</v>
      </c>
      <c r="B12" s="120">
        <v>13.34</v>
      </c>
    </row>
    <row r="13" spans="1:4">
      <c r="A13" s="120" t="s">
        <v>238</v>
      </c>
      <c r="B13" s="120">
        <v>8.65</v>
      </c>
    </row>
    <row r="14" spans="1:4">
      <c r="A14" s="120" t="s">
        <v>96</v>
      </c>
      <c r="B14" s="120">
        <v>4.1900000000000004</v>
      </c>
    </row>
    <row r="15" spans="1:4">
      <c r="A15" s="120" t="s">
        <v>65</v>
      </c>
      <c r="B15" s="120">
        <v>0.17</v>
      </c>
    </row>
    <row r="16" spans="1:4">
      <c r="A16" s="120" t="s">
        <v>239</v>
      </c>
      <c r="B16" s="120">
        <v>6.42</v>
      </c>
    </row>
    <row r="17" spans="1:2">
      <c r="A17" s="120" t="s">
        <v>49</v>
      </c>
      <c r="B17" s="120">
        <v>18.850000000000001</v>
      </c>
    </row>
    <row r="18" spans="1:2">
      <c r="A18" s="120" t="s">
        <v>16</v>
      </c>
      <c r="B18" s="120">
        <v>10.41</v>
      </c>
    </row>
    <row r="19" spans="1:2">
      <c r="A19" s="120" t="s">
        <v>131</v>
      </c>
      <c r="B19" s="120">
        <v>5.92</v>
      </c>
    </row>
    <row r="20" spans="1:2">
      <c r="A20" s="120" t="s">
        <v>29</v>
      </c>
      <c r="B20" s="120">
        <v>2.08</v>
      </c>
    </row>
    <row r="21" spans="1:2">
      <c r="A21" s="120" t="s">
        <v>1</v>
      </c>
      <c r="B21" s="120">
        <v>0.54</v>
      </c>
    </row>
    <row r="22" spans="1:2">
      <c r="A22" s="120" t="s">
        <v>59</v>
      </c>
      <c r="B22" s="120">
        <v>5.78</v>
      </c>
    </row>
    <row r="23" spans="1:2">
      <c r="A23" s="120" t="s">
        <v>150</v>
      </c>
      <c r="B23" s="120">
        <v>9.6</v>
      </c>
    </row>
    <row r="24" spans="1:2">
      <c r="A24" s="120" t="s">
        <v>105</v>
      </c>
      <c r="B24" s="120">
        <v>6.97</v>
      </c>
    </row>
    <row r="25" spans="1:2">
      <c r="A25" s="120" t="s">
        <v>103</v>
      </c>
      <c r="B25" s="120">
        <v>10.08</v>
      </c>
    </row>
    <row r="26" spans="1:2">
      <c r="A26" s="120" t="s">
        <v>229</v>
      </c>
      <c r="B26" s="120">
        <v>1.86</v>
      </c>
    </row>
    <row r="27" spans="1:2">
      <c r="A27" s="120" t="s">
        <v>87</v>
      </c>
      <c r="B27" s="120">
        <v>11.4</v>
      </c>
    </row>
    <row r="28" spans="1:2">
      <c r="A28" s="120" t="s">
        <v>54</v>
      </c>
      <c r="B28" s="120">
        <v>7.32</v>
      </c>
    </row>
    <row r="29" spans="1:2">
      <c r="A29" s="120" t="s">
        <v>102</v>
      </c>
      <c r="B29" s="120">
        <v>9.65</v>
      </c>
    </row>
    <row r="30" spans="1:2">
      <c r="A30" s="120" t="s">
        <v>106</v>
      </c>
      <c r="B30" s="120">
        <v>4.71</v>
      </c>
    </row>
    <row r="31" spans="1:2">
      <c r="A31" s="120" t="s">
        <v>112</v>
      </c>
      <c r="B31" s="120">
        <v>7.9</v>
      </c>
    </row>
    <row r="32" spans="1:2">
      <c r="A32" s="120" t="s">
        <v>27</v>
      </c>
      <c r="B32" s="120">
        <v>10.199999999999999</v>
      </c>
    </row>
    <row r="33" spans="1:2">
      <c r="A33" s="120" t="s">
        <v>222</v>
      </c>
      <c r="B33" s="120">
        <v>4.9800000000000004</v>
      </c>
    </row>
    <row r="34" spans="1:2">
      <c r="A34" s="120" t="s">
        <v>175</v>
      </c>
      <c r="B34" s="120">
        <v>3.17</v>
      </c>
    </row>
    <row r="35" spans="1:2">
      <c r="A35" s="120" t="s">
        <v>15</v>
      </c>
      <c r="B35" s="120">
        <v>4.3899999999999997</v>
      </c>
    </row>
    <row r="36" spans="1:2">
      <c r="A36" s="120" t="s">
        <v>86</v>
      </c>
      <c r="B36" s="120">
        <v>8.81</v>
      </c>
    </row>
    <row r="37" spans="1:2">
      <c r="A37" s="120" t="s">
        <v>68</v>
      </c>
      <c r="B37" s="120">
        <v>5.56</v>
      </c>
    </row>
    <row r="38" spans="1:2">
      <c r="A38" s="120" t="s">
        <v>122</v>
      </c>
      <c r="B38" s="120">
        <v>6.59</v>
      </c>
    </row>
    <row r="39" spans="1:2">
      <c r="A39" s="120" t="s">
        <v>192</v>
      </c>
      <c r="B39" s="120">
        <v>0.28000000000000003</v>
      </c>
    </row>
    <row r="40" spans="1:2">
      <c r="A40" s="120" t="s">
        <v>1034</v>
      </c>
      <c r="B40" s="120">
        <v>3.39</v>
      </c>
    </row>
    <row r="41" spans="1:2">
      <c r="A41" s="120" t="s">
        <v>1035</v>
      </c>
      <c r="B41" s="120">
        <v>4.46</v>
      </c>
    </row>
    <row r="42" spans="1:2">
      <c r="A42" s="120" t="s">
        <v>1036</v>
      </c>
      <c r="B42" s="120">
        <v>3.23</v>
      </c>
    </row>
    <row r="43" spans="1:2">
      <c r="A43" s="120" t="s">
        <v>93</v>
      </c>
      <c r="B43" s="120">
        <v>5.81</v>
      </c>
    </row>
    <row r="44" spans="1:2">
      <c r="A44" s="120" t="s">
        <v>1037</v>
      </c>
      <c r="B44" s="120">
        <v>6.47</v>
      </c>
    </row>
    <row r="45" spans="1:2">
      <c r="A45" s="120" t="s">
        <v>63</v>
      </c>
      <c r="B45" s="120">
        <v>15</v>
      </c>
    </row>
    <row r="46" spans="1:2">
      <c r="A46" s="120" t="s">
        <v>190</v>
      </c>
      <c r="B46" s="120">
        <v>5.12</v>
      </c>
    </row>
    <row r="47" spans="1:2">
      <c r="A47" s="120" t="s">
        <v>132</v>
      </c>
      <c r="B47" s="120">
        <v>8.84</v>
      </c>
    </row>
    <row r="48" spans="1:2">
      <c r="A48" s="120" t="s">
        <v>61</v>
      </c>
      <c r="B48" s="120">
        <v>16.47</v>
      </c>
    </row>
    <row r="49" spans="1:2">
      <c r="A49" s="120" t="s">
        <v>22</v>
      </c>
      <c r="B49" s="120">
        <v>12.02</v>
      </c>
    </row>
    <row r="50" spans="1:2">
      <c r="A50" s="120" t="s">
        <v>189</v>
      </c>
      <c r="B50" s="120">
        <v>1.87</v>
      </c>
    </row>
    <row r="51" spans="1:2">
      <c r="A51" s="120" t="s">
        <v>240</v>
      </c>
      <c r="B51" s="120">
        <v>8.68</v>
      </c>
    </row>
    <row r="52" spans="1:2">
      <c r="A52" s="120" t="s">
        <v>144</v>
      </c>
      <c r="B52" s="120">
        <v>6.28</v>
      </c>
    </row>
    <row r="53" spans="1:2">
      <c r="A53" s="120" t="s">
        <v>111</v>
      </c>
      <c r="B53" s="120">
        <v>9.43</v>
      </c>
    </row>
    <row r="54" spans="1:2">
      <c r="A54" s="120" t="s">
        <v>109</v>
      </c>
      <c r="B54" s="120">
        <v>0.32</v>
      </c>
    </row>
    <row r="55" spans="1:2">
      <c r="A55" s="120" t="s">
        <v>129</v>
      </c>
      <c r="B55" s="120">
        <v>3.99</v>
      </c>
    </row>
    <row r="56" spans="1:2">
      <c r="A56" s="120" t="s">
        <v>223</v>
      </c>
      <c r="B56" s="120">
        <v>6.12</v>
      </c>
    </row>
    <row r="57" spans="1:2">
      <c r="A57" s="120" t="s">
        <v>224</v>
      </c>
      <c r="B57" s="120">
        <v>1.64</v>
      </c>
    </row>
    <row r="58" spans="1:2">
      <c r="A58" s="120" t="s">
        <v>46</v>
      </c>
      <c r="B58" s="120">
        <v>17.239999999999998</v>
      </c>
    </row>
    <row r="59" spans="1:2">
      <c r="A59" s="120" t="s">
        <v>45</v>
      </c>
      <c r="B59" s="120">
        <v>4.0999999999999996</v>
      </c>
    </row>
    <row r="60" spans="1:2">
      <c r="A60" s="120" t="s">
        <v>245</v>
      </c>
      <c r="B60" s="120">
        <v>2.76</v>
      </c>
    </row>
    <row r="61" spans="1:2">
      <c r="A61" s="120" t="s">
        <v>9</v>
      </c>
      <c r="B61" s="120">
        <v>13.1</v>
      </c>
    </row>
    <row r="62" spans="1:2">
      <c r="A62" s="120" t="s">
        <v>36</v>
      </c>
      <c r="B62" s="120">
        <v>12.48</v>
      </c>
    </row>
    <row r="63" spans="1:2">
      <c r="A63" s="120" t="s">
        <v>71</v>
      </c>
      <c r="B63" s="120">
        <v>9.4600000000000009</v>
      </c>
    </row>
    <row r="64" spans="1:2">
      <c r="A64" s="120" t="s">
        <v>225</v>
      </c>
      <c r="B64" s="120">
        <v>3.58</v>
      </c>
    </row>
    <row r="65" spans="1:2">
      <c r="A65" s="120" t="s">
        <v>67</v>
      </c>
      <c r="B65" s="120">
        <v>6.66</v>
      </c>
    </row>
    <row r="66" spans="1:2">
      <c r="A66" s="120" t="s">
        <v>34</v>
      </c>
      <c r="B66" s="120">
        <v>12.14</v>
      </c>
    </row>
    <row r="67" spans="1:2">
      <c r="A67" s="120" t="s">
        <v>101</v>
      </c>
      <c r="B67" s="120">
        <v>3.11</v>
      </c>
    </row>
    <row r="68" spans="1:2">
      <c r="A68" s="120" t="s">
        <v>123</v>
      </c>
      <c r="B68" s="120">
        <v>11.01</v>
      </c>
    </row>
    <row r="69" spans="1:2">
      <c r="A69" s="120" t="s">
        <v>241</v>
      </c>
      <c r="B69" s="120">
        <v>10.71</v>
      </c>
    </row>
    <row r="70" spans="1:2">
      <c r="A70" s="120" t="s">
        <v>139</v>
      </c>
      <c r="B70" s="120">
        <v>7.1</v>
      </c>
    </row>
    <row r="71" spans="1:2">
      <c r="A71" s="120" t="s">
        <v>30</v>
      </c>
      <c r="B71" s="120">
        <v>0.79</v>
      </c>
    </row>
    <row r="72" spans="1:2">
      <c r="A72" s="120" t="s">
        <v>226</v>
      </c>
      <c r="B72" s="120">
        <v>3.9</v>
      </c>
    </row>
    <row r="73" spans="1:2">
      <c r="A73" s="120" t="s">
        <v>188</v>
      </c>
      <c r="B73" s="120">
        <v>8.6999999999999993</v>
      </c>
    </row>
    <row r="74" spans="1:2">
      <c r="A74" s="120" t="s">
        <v>100</v>
      </c>
      <c r="B74" s="120">
        <v>5.92</v>
      </c>
    </row>
    <row r="75" spans="1:2">
      <c r="A75" s="120" t="s">
        <v>143</v>
      </c>
      <c r="B75" s="120">
        <v>4.43</v>
      </c>
    </row>
    <row r="76" spans="1:2">
      <c r="A76" s="120" t="s">
        <v>78</v>
      </c>
      <c r="B76" s="120">
        <v>16.12</v>
      </c>
    </row>
    <row r="77" spans="1:2">
      <c r="A77" s="120" t="s">
        <v>4</v>
      </c>
      <c r="B77" s="120">
        <v>7.38</v>
      </c>
    </row>
    <row r="78" spans="1:2">
      <c r="A78" s="120" t="s">
        <v>85</v>
      </c>
      <c r="B78" s="120">
        <v>2.69</v>
      </c>
    </row>
    <row r="79" spans="1:2">
      <c r="A79" s="120" t="s">
        <v>24</v>
      </c>
      <c r="B79" s="120">
        <v>0.56000000000000005</v>
      </c>
    </row>
    <row r="80" spans="1:2">
      <c r="A80" s="120" t="s">
        <v>134</v>
      </c>
      <c r="B80" s="120">
        <v>1.03</v>
      </c>
    </row>
    <row r="81" spans="1:2">
      <c r="A81" s="120" t="s">
        <v>138</v>
      </c>
      <c r="B81" s="120">
        <v>0.47</v>
      </c>
    </row>
    <row r="82" spans="1:2">
      <c r="A82" s="120" t="s">
        <v>32</v>
      </c>
      <c r="B82" s="120">
        <v>14.92</v>
      </c>
    </row>
    <row r="83" spans="1:2">
      <c r="A83" s="120" t="s">
        <v>19</v>
      </c>
      <c r="B83" s="120">
        <v>2.52</v>
      </c>
    </row>
    <row r="84" spans="1:2">
      <c r="A84" s="120" t="s">
        <v>62</v>
      </c>
      <c r="B84" s="120">
        <v>9.7200000000000006</v>
      </c>
    </row>
    <row r="85" spans="1:2">
      <c r="A85" s="120" t="s">
        <v>142</v>
      </c>
      <c r="B85" s="120">
        <v>5.17</v>
      </c>
    </row>
    <row r="86" spans="1:2">
      <c r="A86" s="120" t="s">
        <v>47</v>
      </c>
      <c r="B86" s="120">
        <v>7.79</v>
      </c>
    </row>
    <row r="87" spans="1:2">
      <c r="A87" s="120" t="s">
        <v>125</v>
      </c>
      <c r="B87" s="120">
        <v>0.65</v>
      </c>
    </row>
    <row r="88" spans="1:2">
      <c r="A88" s="120" t="s">
        <v>56</v>
      </c>
      <c r="B88" s="120">
        <v>11.1</v>
      </c>
    </row>
    <row r="89" spans="1:2">
      <c r="A89" s="120" t="s">
        <v>74</v>
      </c>
      <c r="B89" s="120">
        <v>3.88</v>
      </c>
    </row>
    <row r="90" spans="1:2">
      <c r="A90" s="120" t="s">
        <v>246</v>
      </c>
      <c r="B90" s="120">
        <v>2.7</v>
      </c>
    </row>
    <row r="91" spans="1:2">
      <c r="A91" s="120" t="s">
        <v>79</v>
      </c>
      <c r="B91" s="120">
        <v>0.1</v>
      </c>
    </row>
    <row r="92" spans="1:2">
      <c r="A92" s="120" t="s">
        <v>31</v>
      </c>
      <c r="B92" s="120">
        <v>4.72</v>
      </c>
    </row>
    <row r="93" spans="1:2">
      <c r="A93" s="120" t="s">
        <v>187</v>
      </c>
      <c r="B93" s="120">
        <v>6.99</v>
      </c>
    </row>
    <row r="94" spans="1:2">
      <c r="A94" s="120" t="s">
        <v>40</v>
      </c>
      <c r="B94" s="120">
        <v>13.45</v>
      </c>
    </row>
    <row r="95" spans="1:2">
      <c r="A95" s="120" t="s">
        <v>118</v>
      </c>
      <c r="B95" s="120">
        <v>2.2999999999999998</v>
      </c>
    </row>
    <row r="96" spans="1:2">
      <c r="A96" s="120" t="s">
        <v>176</v>
      </c>
      <c r="B96" s="120">
        <v>5.56</v>
      </c>
    </row>
    <row r="97" spans="1:2">
      <c r="A97" s="120" t="s">
        <v>145</v>
      </c>
      <c r="B97" s="120">
        <v>5.07</v>
      </c>
    </row>
    <row r="98" spans="1:2">
      <c r="A98" s="120" t="s">
        <v>115</v>
      </c>
      <c r="B98" s="120">
        <v>0.1</v>
      </c>
    </row>
    <row r="99" spans="1:2">
      <c r="A99" s="120" t="s">
        <v>37</v>
      </c>
      <c r="B99" s="120">
        <v>16.3</v>
      </c>
    </row>
    <row r="100" spans="1:2">
      <c r="A100" s="120" t="s">
        <v>5</v>
      </c>
      <c r="B100" s="120">
        <v>12.84</v>
      </c>
    </row>
    <row r="101" spans="1:2">
      <c r="A101" s="120" t="s">
        <v>1038</v>
      </c>
      <c r="B101" s="120">
        <v>8.94</v>
      </c>
    </row>
    <row r="102" spans="1:2">
      <c r="A102" s="120" t="s">
        <v>14</v>
      </c>
      <c r="B102" s="120">
        <v>1.32</v>
      </c>
    </row>
    <row r="103" spans="1:2">
      <c r="A103" s="120" t="s">
        <v>141</v>
      </c>
      <c r="B103" s="120">
        <v>1.44</v>
      </c>
    </row>
    <row r="104" spans="1:2">
      <c r="A104" s="120" t="s">
        <v>77</v>
      </c>
      <c r="B104" s="120">
        <v>0.87</v>
      </c>
    </row>
    <row r="105" spans="1:2">
      <c r="A105" s="120" t="s">
        <v>55</v>
      </c>
      <c r="B105" s="120">
        <v>0.99</v>
      </c>
    </row>
    <row r="106" spans="1:2">
      <c r="A106" s="120" t="s">
        <v>66</v>
      </c>
      <c r="B106" s="120">
        <v>4.0999999999999996</v>
      </c>
    </row>
    <row r="107" spans="1:2">
      <c r="A107" s="120" t="s">
        <v>11</v>
      </c>
      <c r="B107" s="120">
        <v>0.11</v>
      </c>
    </row>
    <row r="108" spans="1:2">
      <c r="A108" s="120" t="s">
        <v>58</v>
      </c>
      <c r="B108" s="120">
        <v>3.53</v>
      </c>
    </row>
    <row r="109" spans="1:2">
      <c r="A109" s="120" t="s">
        <v>91</v>
      </c>
      <c r="B109" s="120">
        <v>8.5500000000000007</v>
      </c>
    </row>
    <row r="110" spans="1:2">
      <c r="A110" s="120" t="s">
        <v>1039</v>
      </c>
      <c r="B110" s="120">
        <v>5.25</v>
      </c>
    </row>
    <row r="111" spans="1:2">
      <c r="A111" s="120" t="s">
        <v>38</v>
      </c>
      <c r="B111" s="120">
        <v>23.01</v>
      </c>
    </row>
    <row r="112" spans="1:2">
      <c r="A112" s="120" t="s">
        <v>25</v>
      </c>
      <c r="B112" s="120">
        <v>3.41</v>
      </c>
    </row>
    <row r="113" spans="1:2">
      <c r="A113" s="120" t="s">
        <v>72</v>
      </c>
      <c r="B113" s="120">
        <v>1.24</v>
      </c>
    </row>
    <row r="114" spans="1:2">
      <c r="A114" s="120" t="s">
        <v>177</v>
      </c>
      <c r="B114" s="120">
        <v>2.27</v>
      </c>
    </row>
    <row r="115" spans="1:2">
      <c r="A115" s="120" t="s">
        <v>1040</v>
      </c>
      <c r="B115" s="120">
        <v>0.57999999999999996</v>
      </c>
    </row>
    <row r="116" spans="1:2">
      <c r="A116" s="120" t="s">
        <v>140</v>
      </c>
      <c r="B116" s="120">
        <v>12.09</v>
      </c>
    </row>
    <row r="117" spans="1:2">
      <c r="A117" s="120" t="s">
        <v>248</v>
      </c>
      <c r="B117" s="120">
        <v>4.8099999999999996</v>
      </c>
    </row>
    <row r="118" spans="1:2">
      <c r="A118" s="120" t="s">
        <v>73</v>
      </c>
      <c r="B118" s="120">
        <v>2.42</v>
      </c>
    </row>
    <row r="119" spans="1:2">
      <c r="A119" s="120" t="s">
        <v>2</v>
      </c>
      <c r="B119" s="120">
        <v>9.75</v>
      </c>
    </row>
    <row r="120" spans="1:2">
      <c r="A120" s="120" t="s">
        <v>17</v>
      </c>
      <c r="B120" s="120">
        <v>9.99</v>
      </c>
    </row>
    <row r="121" spans="1:2">
      <c r="A121" s="120" t="s">
        <v>137</v>
      </c>
      <c r="B121" s="120">
        <v>5.21</v>
      </c>
    </row>
    <row r="122" spans="1:2">
      <c r="A122" s="120" t="s">
        <v>26</v>
      </c>
      <c r="B122" s="120">
        <v>0.34</v>
      </c>
    </row>
    <row r="123" spans="1:2">
      <c r="A123" s="120" t="s">
        <v>64</v>
      </c>
      <c r="B123" s="120">
        <v>12.72</v>
      </c>
    </row>
    <row r="124" spans="1:2">
      <c r="A124" s="120" t="s">
        <v>298</v>
      </c>
      <c r="B124" s="120">
        <v>8.69</v>
      </c>
    </row>
    <row r="125" spans="1:2">
      <c r="A125" s="120" t="s">
        <v>231</v>
      </c>
    </row>
    <row r="126" spans="1:2">
      <c r="A126" s="120" t="s">
        <v>23</v>
      </c>
      <c r="B126" s="120">
        <v>8.35</v>
      </c>
    </row>
    <row r="127" spans="1:2">
      <c r="A127" s="120" t="s">
        <v>185</v>
      </c>
      <c r="B127" s="120">
        <v>0.92</v>
      </c>
    </row>
    <row r="128" spans="1:2">
      <c r="A128" s="120" t="s">
        <v>89</v>
      </c>
      <c r="B128" s="120">
        <v>0.05</v>
      </c>
    </row>
    <row r="129" spans="1:2">
      <c r="A129" s="120" t="s">
        <v>249</v>
      </c>
      <c r="B129" s="120">
        <v>9.86</v>
      </c>
    </row>
    <row r="130" spans="1:2">
      <c r="A130" s="120" t="s">
        <v>128</v>
      </c>
      <c r="B130" s="120">
        <v>7.3</v>
      </c>
    </row>
    <row r="131" spans="1:2">
      <c r="A131" s="120" t="s">
        <v>232</v>
      </c>
      <c r="B131" s="120">
        <v>3.64</v>
      </c>
    </row>
    <row r="132" spans="1:2">
      <c r="A132" s="120" t="s">
        <v>51</v>
      </c>
      <c r="B132" s="120">
        <v>7.91</v>
      </c>
    </row>
    <row r="133" spans="1:2">
      <c r="A133" s="120" t="s">
        <v>92</v>
      </c>
      <c r="B133" s="120">
        <v>6.53</v>
      </c>
    </row>
    <row r="134" spans="1:2">
      <c r="A134" s="120" t="s">
        <v>136</v>
      </c>
      <c r="B134" s="120">
        <v>6.08</v>
      </c>
    </row>
    <row r="135" spans="1:2">
      <c r="A135" s="120" t="s">
        <v>50</v>
      </c>
      <c r="B135" s="120">
        <v>14.43</v>
      </c>
    </row>
    <row r="136" spans="1:2">
      <c r="A136" s="120" t="s">
        <v>120</v>
      </c>
      <c r="B136" s="120">
        <v>13.89</v>
      </c>
    </row>
    <row r="137" spans="1:2">
      <c r="A137" s="120" t="s">
        <v>302</v>
      </c>
    </row>
    <row r="138" spans="1:2">
      <c r="A138" s="120" t="s">
        <v>104</v>
      </c>
      <c r="B138" s="120">
        <v>1.29</v>
      </c>
    </row>
    <row r="139" spans="1:2">
      <c r="A139" s="120" t="s">
        <v>119</v>
      </c>
      <c r="B139" s="120">
        <v>16.149999999999999</v>
      </c>
    </row>
    <row r="140" spans="1:2">
      <c r="A140" s="120" t="s">
        <v>76</v>
      </c>
      <c r="B140" s="120">
        <v>16.23</v>
      </c>
    </row>
    <row r="141" spans="1:2">
      <c r="A141" s="120" t="s">
        <v>12</v>
      </c>
      <c r="B141" s="120">
        <v>9.99</v>
      </c>
    </row>
    <row r="142" spans="1:2">
      <c r="A142" s="120" t="s">
        <v>242</v>
      </c>
      <c r="B142" s="120">
        <v>10.62</v>
      </c>
    </row>
    <row r="143" spans="1:2">
      <c r="A143" s="120" t="s">
        <v>243</v>
      </c>
      <c r="B143" s="120">
        <v>12.05</v>
      </c>
    </row>
    <row r="144" spans="1:2">
      <c r="A144" s="120" t="s">
        <v>244</v>
      </c>
      <c r="B144" s="120">
        <v>4.99</v>
      </c>
    </row>
    <row r="145" spans="1:2">
      <c r="A145" s="120" t="s">
        <v>250</v>
      </c>
      <c r="B145" s="120">
        <v>4.51</v>
      </c>
    </row>
    <row r="146" spans="1:2">
      <c r="A146" s="120" t="s">
        <v>227</v>
      </c>
      <c r="B146" s="120">
        <v>8.4499999999999993</v>
      </c>
    </row>
    <row r="147" spans="1:2">
      <c r="A147" s="120" t="s">
        <v>126</v>
      </c>
      <c r="B147" s="120">
        <v>0.34</v>
      </c>
    </row>
    <row r="148" spans="1:2">
      <c r="A148" s="120" t="s">
        <v>7</v>
      </c>
      <c r="B148" s="120">
        <v>0.51</v>
      </c>
    </row>
    <row r="149" spans="1:2">
      <c r="A149" s="120" t="s">
        <v>110</v>
      </c>
      <c r="B149" s="120">
        <v>12.21</v>
      </c>
    </row>
    <row r="150" spans="1:2">
      <c r="A150" s="120" t="s">
        <v>228</v>
      </c>
      <c r="B150" s="120">
        <v>12.11</v>
      </c>
    </row>
    <row r="151" spans="1:2">
      <c r="A151" s="120" t="s">
        <v>146</v>
      </c>
      <c r="B151" s="120">
        <v>9.48</v>
      </c>
    </row>
    <row r="152" spans="1:2">
      <c r="A152" s="120" t="s">
        <v>3</v>
      </c>
      <c r="B152" s="120">
        <v>1.54</v>
      </c>
    </row>
    <row r="153" spans="1:2">
      <c r="A153" s="120" t="s">
        <v>53</v>
      </c>
      <c r="B153" s="120">
        <v>13.31</v>
      </c>
    </row>
    <row r="154" spans="1:2">
      <c r="A154" s="120" t="s">
        <v>80</v>
      </c>
      <c r="B154" s="120">
        <v>14.94</v>
      </c>
    </row>
    <row r="155" spans="1:2">
      <c r="A155" s="120" t="s">
        <v>251</v>
      </c>
      <c r="B155" s="120">
        <v>1.37</v>
      </c>
    </row>
    <row r="156" spans="1:2">
      <c r="A156" s="120" t="s">
        <v>127</v>
      </c>
      <c r="B156" s="120">
        <v>0.5</v>
      </c>
    </row>
    <row r="157" spans="1:2">
      <c r="A157" s="120" t="s">
        <v>90</v>
      </c>
      <c r="B157" s="120">
        <v>10.16</v>
      </c>
    </row>
    <row r="158" spans="1:2">
      <c r="A158" s="120" t="s">
        <v>94</v>
      </c>
      <c r="B158" s="120">
        <v>19.149999999999999</v>
      </c>
    </row>
    <row r="159" spans="1:2">
      <c r="A159" s="120" t="s">
        <v>48</v>
      </c>
      <c r="B159" s="120">
        <v>11.83</v>
      </c>
    </row>
    <row r="160" spans="1:2">
      <c r="A160" s="120" t="s">
        <v>52</v>
      </c>
      <c r="B160" s="120">
        <v>0.81</v>
      </c>
    </row>
    <row r="161" spans="1:2">
      <c r="A161" s="120" t="s">
        <v>97</v>
      </c>
      <c r="B161" s="120">
        <v>2.56</v>
      </c>
    </row>
    <row r="162" spans="1:2">
      <c r="A162" s="120" t="s">
        <v>183</v>
      </c>
      <c r="B162" s="120">
        <v>6.56</v>
      </c>
    </row>
    <row r="163" spans="1:2">
      <c r="A163" s="120" t="s">
        <v>182</v>
      </c>
      <c r="B163" s="120">
        <v>5.05</v>
      </c>
    </row>
    <row r="164" spans="1:2">
      <c r="A164" s="120" t="s">
        <v>13</v>
      </c>
      <c r="B164" s="120">
        <v>9.5</v>
      </c>
    </row>
    <row r="165" spans="1:2">
      <c r="A165" s="120" t="s">
        <v>6</v>
      </c>
      <c r="B165" s="120">
        <v>11.41</v>
      </c>
    </row>
    <row r="166" spans="1:2">
      <c r="A166" s="120" t="s">
        <v>135</v>
      </c>
      <c r="B166" s="120">
        <v>1.49</v>
      </c>
    </row>
    <row r="167" spans="1:2">
      <c r="A167" s="120" t="s">
        <v>20</v>
      </c>
      <c r="B167" s="120">
        <v>3.39</v>
      </c>
    </row>
    <row r="168" spans="1:2">
      <c r="A168" s="120" t="s">
        <v>108</v>
      </c>
      <c r="B168" s="120">
        <v>7.86</v>
      </c>
    </row>
    <row r="169" spans="1:2">
      <c r="A169" s="120" t="s">
        <v>33</v>
      </c>
      <c r="B169" s="120">
        <v>7.08</v>
      </c>
    </row>
    <row r="170" spans="1:2">
      <c r="A170" s="120" t="s">
        <v>318</v>
      </c>
      <c r="B170" s="120">
        <v>0.74</v>
      </c>
    </row>
    <row r="171" spans="1:2">
      <c r="A171" s="120" t="s">
        <v>81</v>
      </c>
      <c r="B171" s="120">
        <v>1.92</v>
      </c>
    </row>
    <row r="172" spans="1:2">
      <c r="A172" s="120" t="s">
        <v>252</v>
      </c>
      <c r="B172" s="120">
        <v>3.92</v>
      </c>
    </row>
    <row r="173" spans="1:2">
      <c r="A173" s="120" t="s">
        <v>95</v>
      </c>
      <c r="B173" s="120">
        <v>6.16</v>
      </c>
    </row>
    <row r="174" spans="1:2">
      <c r="A174" s="120" t="s">
        <v>88</v>
      </c>
      <c r="B174" s="120">
        <v>1.05</v>
      </c>
    </row>
    <row r="175" spans="1:2">
      <c r="A175" s="120" t="s">
        <v>114</v>
      </c>
      <c r="B175" s="120">
        <v>3.02</v>
      </c>
    </row>
    <row r="176" spans="1:2">
      <c r="A176" s="120" t="s">
        <v>41</v>
      </c>
      <c r="B176" s="120">
        <v>5</v>
      </c>
    </row>
    <row r="177" spans="1:2">
      <c r="A177" s="120" t="s">
        <v>253</v>
      </c>
      <c r="B177" s="120">
        <v>2.14</v>
      </c>
    </row>
    <row r="178" spans="1:2">
      <c r="A178" s="120" t="s">
        <v>70</v>
      </c>
      <c r="B178" s="120">
        <v>16.399999999999999</v>
      </c>
    </row>
    <row r="179" spans="1:2">
      <c r="A179" s="120" t="s">
        <v>57</v>
      </c>
      <c r="B179" s="120">
        <v>17.47</v>
      </c>
    </row>
    <row r="180" spans="1:2">
      <c r="A180" s="120" t="s">
        <v>60</v>
      </c>
      <c r="B180" s="120">
        <v>0.52</v>
      </c>
    </row>
    <row r="181" spans="1:2">
      <c r="A181" s="120" t="s">
        <v>42</v>
      </c>
      <c r="B181" s="120">
        <v>13.24</v>
      </c>
    </row>
    <row r="182" spans="1:2">
      <c r="A182" s="120" t="s">
        <v>83</v>
      </c>
      <c r="B182" s="120">
        <v>9.6999999999999993</v>
      </c>
    </row>
    <row r="183" spans="1:2">
      <c r="A183" s="120" t="s">
        <v>98</v>
      </c>
      <c r="B183" s="120">
        <v>8.99</v>
      </c>
    </row>
    <row r="184" spans="1:2">
      <c r="A184" s="120" t="s">
        <v>84</v>
      </c>
      <c r="B184" s="120">
        <v>3.61</v>
      </c>
    </row>
    <row r="185" spans="1:2">
      <c r="A185" s="120" t="s">
        <v>254</v>
      </c>
      <c r="B185" s="120">
        <v>0.96</v>
      </c>
    </row>
    <row r="186" spans="1:2">
      <c r="A186" s="120" t="s">
        <v>124</v>
      </c>
      <c r="B186" s="120">
        <v>7.6</v>
      </c>
    </row>
    <row r="187" spans="1:2">
      <c r="A187" s="120" t="s">
        <v>10</v>
      </c>
      <c r="B187" s="120">
        <v>3.91</v>
      </c>
    </row>
    <row r="188" spans="1:2">
      <c r="A188" s="120" t="s">
        <v>117</v>
      </c>
      <c r="B188" s="120">
        <v>0.2</v>
      </c>
    </row>
    <row r="189" spans="1:2">
      <c r="A189" s="120" t="s">
        <v>133</v>
      </c>
      <c r="B189" s="120">
        <v>3.56</v>
      </c>
    </row>
    <row r="190" spans="1:2">
      <c r="A190" s="120" t="s">
        <v>82</v>
      </c>
      <c r="B190" s="120">
        <v>4.96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behind Table 2.1 WHR 2017</vt:lpstr>
      <vt:lpstr>Figure 2.1 WHR2017</vt:lpstr>
      <vt:lpstr>SUMMARY DATA</vt:lpstr>
      <vt:lpstr>GDP PER CAPITA</vt:lpstr>
      <vt:lpstr>LIFE EXP.</vt:lpstr>
      <vt:lpstr>CORRUPTION</vt:lpstr>
      <vt:lpstr>INEQUALITY</vt:lpstr>
      <vt:lpstr>PERSONAL ECONOMIC FREEDOM</vt:lpstr>
      <vt:lpstr>BOOZEEE</vt:lpstr>
      <vt:lpstr>GOV HEALTHCARE</vt:lpstr>
      <vt:lpstr>Figure2.3 WHR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2018-02-18T04:00:20Z</dcterms:modified>
</cp:coreProperties>
</file>